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5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Onebox\JPEG-AI\Template\"/>
    </mc:Choice>
  </mc:AlternateContent>
  <xr:revisionPtr revIDLastSave="0" documentId="13_ncr:1_{9723E7BC-B571-4ADD-A821-85C85A50B1BE}" xr6:coauthVersionLast="36" xr6:coauthVersionMax="36" xr10:uidLastSave="{00000000-0000-0000-0000-000000000000}"/>
  <bookViews>
    <workbookView xWindow="0" yWindow="0" windowWidth="25560" windowHeight="12620" tabRatio="884" xr2:uid="{00000000-000D-0000-FFFF-FFFF00000000}"/>
  </bookViews>
  <sheets>
    <sheet name="Summary" sheetId="9" r:id="rId1"/>
    <sheet name="Plots" sheetId="42" r:id="rId2"/>
    <sheet name="Models" sheetId="41" r:id="rId3"/>
    <sheet name="Reference" sheetId="39" r:id="rId4"/>
    <sheet name="Test" sheetId="40" r:id="rId5"/>
    <sheet name="techPage" sheetId="43" state="hidden" r:id="rId6"/>
  </sheets>
  <functionGroups builtInGroupCount="19"/>
  <definedNames>
    <definedName name="_xlnm._FilterDatabase" localSheetId="1" hidden="1">Plots!$G$1:$U$11</definedName>
    <definedName name="Training_Loss">OFFSET(#REF!,,,COUNTIF(#REF!:#REF!,"&lt;&gt;"),1)</definedName>
    <definedName name="Training_Loss1">OFFSET(#REF!,,,COUNTIF(#REF!:#REF!,"&lt;&gt;"),1)</definedName>
    <definedName name="Training_Loss2">OFFSET(#REF!,,,COUNTIF(#REF!:#REF!,"&lt;&gt;"),1)</definedName>
    <definedName name="Training_Loss3">OFFSET(#REF!,,,COUNTIF(#REF!:#REF!,"&lt;&gt;"),1)</definedName>
    <definedName name="Validation_Loss">OFFSET(#REF!,,,COUNTIF(#REF!:#REF!,"&lt;&gt;"))</definedName>
    <definedName name="Validation_Loss1">OFFSET(#REF!,,,COUNTIF(#REF!:#REF!,"&lt;&gt;"))</definedName>
    <definedName name="Validation_Loss2">OFFSET(#REF!,,,COUNTIF(#REF!:#REF!,"&lt;&gt;"))</definedName>
    <definedName name="Validation_Loss3">OFFSET(#REF!,,,COUNTIF(#REF!:#REF!,"&lt;&gt;"))</definedName>
  </definedNames>
  <calcPr calcId="191029"/>
</workbook>
</file>

<file path=xl/calcChain.xml><?xml version="1.0" encoding="utf-8"?>
<calcChain xmlns="http://schemas.openxmlformats.org/spreadsheetml/2006/main">
  <c r="QM206" i="41" l="1"/>
  <c r="QL206" i="41"/>
  <c r="QK206" i="41"/>
  <c r="QJ206" i="41"/>
  <c r="QH206" i="41"/>
  <c r="QG206" i="41"/>
  <c r="QF206" i="41"/>
  <c r="QE206" i="41"/>
  <c r="QD206" i="41"/>
  <c r="QC206" i="41"/>
  <c r="QM205" i="41"/>
  <c r="QL205" i="41"/>
  <c r="QK205" i="41"/>
  <c r="QJ205" i="41"/>
  <c r="QI205" i="41"/>
  <c r="QI206" i="41" s="1"/>
  <c r="QH205" i="41"/>
  <c r="QG205" i="41"/>
  <c r="QF205" i="41"/>
  <c r="QE205" i="41"/>
  <c r="QD205" i="41"/>
  <c r="QC205" i="41"/>
  <c r="QL197" i="41"/>
  <c r="QK197" i="41"/>
  <c r="QJ197" i="41"/>
  <c r="QI197" i="41"/>
  <c r="QH197" i="41"/>
  <c r="QG197" i="41"/>
  <c r="QF197" i="41"/>
  <c r="QD197" i="41"/>
  <c r="QC197" i="41"/>
  <c r="QM196" i="41"/>
  <c r="QM197" i="41" s="1"/>
  <c r="QL196" i="41"/>
  <c r="QK196" i="41"/>
  <c r="QJ196" i="41"/>
  <c r="QI196" i="41"/>
  <c r="QH196" i="41"/>
  <c r="QG196" i="41"/>
  <c r="QF196" i="41"/>
  <c r="QE196" i="41"/>
  <c r="QE197" i="41" s="1"/>
  <c r="QD196" i="41"/>
  <c r="QC196" i="41"/>
  <c r="QM188" i="41"/>
  <c r="QL188" i="41"/>
  <c r="QK188" i="41"/>
  <c r="QJ188" i="41"/>
  <c r="QH188" i="41"/>
  <c r="QG188" i="41"/>
  <c r="QF188" i="41"/>
  <c r="QE188" i="41"/>
  <c r="QD188" i="41"/>
  <c r="QC188" i="41"/>
  <c r="QM187" i="41"/>
  <c r="QL187" i="41"/>
  <c r="QK187" i="41"/>
  <c r="QJ187" i="41"/>
  <c r="QI187" i="41"/>
  <c r="QI188" i="41" s="1"/>
  <c r="QH187" i="41"/>
  <c r="QG187" i="41"/>
  <c r="QF187" i="41"/>
  <c r="QE187" i="41"/>
  <c r="QD187" i="41"/>
  <c r="QC187" i="41"/>
  <c r="QL179" i="41"/>
  <c r="QK179" i="41"/>
  <c r="QJ179" i="41"/>
  <c r="QI179" i="41"/>
  <c r="QH179" i="41"/>
  <c r="QG179" i="41"/>
  <c r="QF179" i="41"/>
  <c r="QD179" i="41"/>
  <c r="QC179" i="41"/>
  <c r="QM178" i="41"/>
  <c r="QM179" i="41" s="1"/>
  <c r="QL178" i="41"/>
  <c r="QK178" i="41"/>
  <c r="QJ178" i="41"/>
  <c r="QI178" i="41"/>
  <c r="QH178" i="41"/>
  <c r="QG178" i="41"/>
  <c r="QF178" i="41"/>
  <c r="QE178" i="41"/>
  <c r="QE179" i="41" s="1"/>
  <c r="QD178" i="41"/>
  <c r="QC178" i="41"/>
  <c r="QM170" i="41"/>
  <c r="QL170" i="41"/>
  <c r="QK170" i="41"/>
  <c r="QJ170" i="41"/>
  <c r="QH170" i="41"/>
  <c r="QG170" i="41"/>
  <c r="QF170" i="41"/>
  <c r="QE170" i="41"/>
  <c r="QD170" i="41"/>
  <c r="QC170" i="41"/>
  <c r="QM169" i="41"/>
  <c r="QL169" i="41"/>
  <c r="QK169" i="41"/>
  <c r="QJ169" i="41"/>
  <c r="QI169" i="41"/>
  <c r="QI170" i="41" s="1"/>
  <c r="QH169" i="41"/>
  <c r="QG169" i="41"/>
  <c r="QF169" i="41"/>
  <c r="QE169" i="41"/>
  <c r="QD169" i="41"/>
  <c r="QC169" i="41"/>
  <c r="QL161" i="41"/>
  <c r="QK161" i="41"/>
  <c r="QJ161" i="41"/>
  <c r="QI161" i="41"/>
  <c r="QH161" i="41"/>
  <c r="QG161" i="41"/>
  <c r="QF161" i="41"/>
  <c r="QD161" i="41"/>
  <c r="QC161" i="41"/>
  <c r="QM160" i="41"/>
  <c r="QM161" i="41" s="1"/>
  <c r="QL160" i="41"/>
  <c r="QK160" i="41"/>
  <c r="QJ160" i="41"/>
  <c r="QI160" i="41"/>
  <c r="QH160" i="41"/>
  <c r="QG160" i="41"/>
  <c r="QF160" i="41"/>
  <c r="QE160" i="41"/>
  <c r="QE161" i="41" s="1"/>
  <c r="QD160" i="41"/>
  <c r="QC160" i="41"/>
  <c r="QM152" i="41"/>
  <c r="QL152" i="41"/>
  <c r="QK152" i="41"/>
  <c r="QJ152" i="41"/>
  <c r="QH152" i="41"/>
  <c r="QG152" i="41"/>
  <c r="QF152" i="41"/>
  <c r="QE152" i="41"/>
  <c r="QD152" i="41"/>
  <c r="QC152" i="41"/>
  <c r="QM151" i="41"/>
  <c r="QL151" i="41"/>
  <c r="QK151" i="41"/>
  <c r="QJ151" i="41"/>
  <c r="QI151" i="41"/>
  <c r="QI152" i="41" s="1"/>
  <c r="QH151" i="41"/>
  <c r="QG151" i="41"/>
  <c r="QF151" i="41"/>
  <c r="QE151" i="41"/>
  <c r="QD151" i="41"/>
  <c r="QC151" i="41"/>
  <c r="QL143" i="41"/>
  <c r="QK143" i="41"/>
  <c r="QJ143" i="41"/>
  <c r="QI143" i="41"/>
  <c r="QH143" i="41"/>
  <c r="QG143" i="41"/>
  <c r="QF143" i="41"/>
  <c r="QD143" i="41"/>
  <c r="QC143" i="41"/>
  <c r="QM142" i="41"/>
  <c r="QM143" i="41" s="1"/>
  <c r="QL142" i="41"/>
  <c r="QK142" i="41"/>
  <c r="QJ142" i="41"/>
  <c r="QI142" i="41"/>
  <c r="QH142" i="41"/>
  <c r="QG142" i="41"/>
  <c r="QF142" i="41"/>
  <c r="QE142" i="41"/>
  <c r="QE143" i="41" s="1"/>
  <c r="QD142" i="41"/>
  <c r="QC142" i="41"/>
  <c r="QM134" i="41"/>
  <c r="QL134" i="41"/>
  <c r="QK134" i="41"/>
  <c r="QJ134" i="41"/>
  <c r="QH134" i="41"/>
  <c r="QG134" i="41"/>
  <c r="QF134" i="41"/>
  <c r="QE134" i="41"/>
  <c r="QD134" i="41"/>
  <c r="QC134" i="41"/>
  <c r="QM133" i="41"/>
  <c r="QL133" i="41"/>
  <c r="QK133" i="41"/>
  <c r="QJ133" i="41"/>
  <c r="QI133" i="41"/>
  <c r="QI134" i="41" s="1"/>
  <c r="QH133" i="41"/>
  <c r="QG133" i="41"/>
  <c r="QF133" i="41"/>
  <c r="QE133" i="41"/>
  <c r="QD133" i="41"/>
  <c r="QC133" i="41"/>
  <c r="QL125" i="41"/>
  <c r="QK125" i="41"/>
  <c r="QJ125" i="41"/>
  <c r="QI125" i="41"/>
  <c r="QH125" i="41"/>
  <c r="QG125" i="41"/>
  <c r="QF125" i="41"/>
  <c r="QD125" i="41"/>
  <c r="QC125" i="41"/>
  <c r="QM124" i="41"/>
  <c r="QM125" i="41" s="1"/>
  <c r="QL124" i="41"/>
  <c r="QK124" i="41"/>
  <c r="QJ124" i="41"/>
  <c r="QI124" i="41"/>
  <c r="QH124" i="41"/>
  <c r="QG124" i="41"/>
  <c r="QF124" i="41"/>
  <c r="QE124" i="41"/>
  <c r="QE125" i="41" s="1"/>
  <c r="QD124" i="41"/>
  <c r="QC124" i="41"/>
  <c r="QM116" i="41"/>
  <c r="QL116" i="41"/>
  <c r="QK116" i="41"/>
  <c r="QJ116" i="41"/>
  <c r="QH116" i="41"/>
  <c r="QG116" i="41"/>
  <c r="QF116" i="41"/>
  <c r="QE116" i="41"/>
  <c r="QD116" i="41"/>
  <c r="QC116" i="41"/>
  <c r="QM115" i="41"/>
  <c r="QL115" i="41"/>
  <c r="QK115" i="41"/>
  <c r="QJ115" i="41"/>
  <c r="QI115" i="41"/>
  <c r="QI116" i="41" s="1"/>
  <c r="QH115" i="41"/>
  <c r="QG115" i="41"/>
  <c r="QF115" i="41"/>
  <c r="QE115" i="41"/>
  <c r="QD115" i="41"/>
  <c r="QC115" i="41"/>
  <c r="QL107" i="41"/>
  <c r="QK107" i="41"/>
  <c r="QJ107" i="41"/>
  <c r="QI107" i="41"/>
  <c r="QH107" i="41"/>
  <c r="QG107" i="41"/>
  <c r="QF107" i="41"/>
  <c r="QD107" i="41"/>
  <c r="QC107" i="41"/>
  <c r="QM106" i="41"/>
  <c r="QM107" i="41" s="1"/>
  <c r="QL106" i="41"/>
  <c r="QK106" i="41"/>
  <c r="QJ106" i="41"/>
  <c r="QI106" i="41"/>
  <c r="QH106" i="41"/>
  <c r="QG106" i="41"/>
  <c r="QF106" i="41"/>
  <c r="QE106" i="41"/>
  <c r="QE107" i="41" s="1"/>
  <c r="QD106" i="41"/>
  <c r="QC106" i="41"/>
  <c r="QM98" i="41"/>
  <c r="QL98" i="41"/>
  <c r="QK98" i="41"/>
  <c r="QJ98" i="41"/>
  <c r="QH98" i="41"/>
  <c r="QG98" i="41"/>
  <c r="QF98" i="41"/>
  <c r="QE98" i="41"/>
  <c r="QD98" i="41"/>
  <c r="QC98" i="41"/>
  <c r="QM97" i="41"/>
  <c r="QL97" i="41"/>
  <c r="QK97" i="41"/>
  <c r="QJ97" i="41"/>
  <c r="QI97" i="41"/>
  <c r="QI98" i="41" s="1"/>
  <c r="QH97" i="41"/>
  <c r="QG97" i="41"/>
  <c r="QF97" i="41"/>
  <c r="QE97" i="41"/>
  <c r="QD97" i="41"/>
  <c r="QC97" i="41"/>
  <c r="QL89" i="41"/>
  <c r="QK89" i="41"/>
  <c r="QJ89" i="41"/>
  <c r="QI89" i="41"/>
  <c r="QH89" i="41"/>
  <c r="QG89" i="41"/>
  <c r="QF89" i="41"/>
  <c r="QD89" i="41"/>
  <c r="QC89" i="41"/>
  <c r="QM88" i="41"/>
  <c r="QM89" i="41" s="1"/>
  <c r="QL88" i="41"/>
  <c r="QK88" i="41"/>
  <c r="QJ88" i="41"/>
  <c r="QI88" i="41"/>
  <c r="QH88" i="41"/>
  <c r="QG88" i="41"/>
  <c r="QF88" i="41"/>
  <c r="QE88" i="41"/>
  <c r="QE89" i="41" s="1"/>
  <c r="QD88" i="41"/>
  <c r="QC88" i="41"/>
  <c r="QM80" i="41"/>
  <c r="QL80" i="41"/>
  <c r="QK80" i="41"/>
  <c r="QJ80" i="41"/>
  <c r="QH80" i="41"/>
  <c r="QG80" i="41"/>
  <c r="QF80" i="41"/>
  <c r="QE80" i="41"/>
  <c r="QD80" i="41"/>
  <c r="QC80" i="41"/>
  <c r="QM79" i="41"/>
  <c r="QL79" i="41"/>
  <c r="QK79" i="41"/>
  <c r="QJ79" i="41"/>
  <c r="QI79" i="41"/>
  <c r="QI80" i="41" s="1"/>
  <c r="QH79" i="41"/>
  <c r="QG79" i="41"/>
  <c r="QF79" i="41"/>
  <c r="QE79" i="41"/>
  <c r="QD79" i="41"/>
  <c r="QC79" i="41"/>
  <c r="QL71" i="41"/>
  <c r="QK71" i="41"/>
  <c r="QJ71" i="41"/>
  <c r="QI71" i="41"/>
  <c r="QH71" i="41"/>
  <c r="QG71" i="41"/>
  <c r="QF71" i="41"/>
  <c r="QD71" i="41"/>
  <c r="QC71" i="41"/>
  <c r="QM70" i="41"/>
  <c r="QM71" i="41" s="1"/>
  <c r="QL70" i="41"/>
  <c r="QK70" i="41"/>
  <c r="QJ70" i="41"/>
  <c r="QI70" i="41"/>
  <c r="QH70" i="41"/>
  <c r="QG70" i="41"/>
  <c r="QF70" i="41"/>
  <c r="QE70" i="41"/>
  <c r="QE71" i="41" s="1"/>
  <c r="QD70" i="41"/>
  <c r="QC70" i="41"/>
  <c r="QM62" i="41"/>
  <c r="QL62" i="41"/>
  <c r="QK62" i="41"/>
  <c r="QJ62" i="41"/>
  <c r="QH62" i="41"/>
  <c r="QG62" i="41"/>
  <c r="QF62" i="41"/>
  <c r="QE62" i="41"/>
  <c r="QD62" i="41"/>
  <c r="QC62" i="41"/>
  <c r="QM61" i="41"/>
  <c r="QL61" i="41"/>
  <c r="QK61" i="41"/>
  <c r="QJ61" i="41"/>
  <c r="QI61" i="41"/>
  <c r="QI62" i="41" s="1"/>
  <c r="QH61" i="41"/>
  <c r="QG61" i="41"/>
  <c r="QF61" i="41"/>
  <c r="QE61" i="41"/>
  <c r="QD61" i="41"/>
  <c r="QC61" i="41"/>
  <c r="QL53" i="41"/>
  <c r="QK53" i="41"/>
  <c r="QJ53" i="41"/>
  <c r="QI53" i="41"/>
  <c r="QH53" i="41"/>
  <c r="QG53" i="41"/>
  <c r="QF53" i="41"/>
  <c r="QD53" i="41"/>
  <c r="QC53" i="41"/>
  <c r="QM52" i="41"/>
  <c r="QM53" i="41" s="1"/>
  <c r="QL52" i="41"/>
  <c r="QK52" i="41"/>
  <c r="QJ52" i="41"/>
  <c r="QI52" i="41"/>
  <c r="QH52" i="41"/>
  <c r="QG52" i="41"/>
  <c r="QF52" i="41"/>
  <c r="QE52" i="41"/>
  <c r="QE53" i="41" s="1"/>
  <c r="QD52" i="41"/>
  <c r="QC52" i="41"/>
  <c r="QM44" i="41"/>
  <c r="QL44" i="41"/>
  <c r="QK44" i="41"/>
  <c r="QJ44" i="41"/>
  <c r="QH44" i="41"/>
  <c r="QG44" i="41"/>
  <c r="QF44" i="41"/>
  <c r="QE44" i="41"/>
  <c r="QD44" i="41"/>
  <c r="QC44" i="41"/>
  <c r="QM43" i="41"/>
  <c r="QL43" i="41"/>
  <c r="QK43" i="41"/>
  <c r="QJ43" i="41"/>
  <c r="QI43" i="41"/>
  <c r="QI44" i="41" s="1"/>
  <c r="QH43" i="41"/>
  <c r="QG43" i="41"/>
  <c r="QF43" i="41"/>
  <c r="QE43" i="41"/>
  <c r="QD43" i="41"/>
  <c r="QC43" i="41"/>
  <c r="QL35" i="41"/>
  <c r="QK35" i="41"/>
  <c r="QJ35" i="41"/>
  <c r="QI35" i="41"/>
  <c r="QH35" i="41"/>
  <c r="QG35" i="41"/>
  <c r="QF35" i="41"/>
  <c r="QD35" i="41"/>
  <c r="QC35" i="41"/>
  <c r="QM34" i="41"/>
  <c r="QM35" i="41" s="1"/>
  <c r="QL34" i="41"/>
  <c r="QK34" i="41"/>
  <c r="QJ34" i="41"/>
  <c r="QI34" i="41"/>
  <c r="QH34" i="41"/>
  <c r="QG34" i="41"/>
  <c r="QF34" i="41"/>
  <c r="QE34" i="41"/>
  <c r="QE35" i="41" s="1"/>
  <c r="QD34" i="41"/>
  <c r="QC34" i="41"/>
  <c r="QM26" i="41"/>
  <c r="QL26" i="41"/>
  <c r="QK26" i="41"/>
  <c r="QJ26" i="41"/>
  <c r="QH26" i="41"/>
  <c r="QG26" i="41"/>
  <c r="QF26" i="41"/>
  <c r="QE26" i="41"/>
  <c r="QD26" i="41"/>
  <c r="QC26" i="41"/>
  <c r="QM25" i="41"/>
  <c r="QL25" i="41"/>
  <c r="QK25" i="41"/>
  <c r="QJ25" i="41"/>
  <c r="QI25" i="41"/>
  <c r="QI26" i="41" s="1"/>
  <c r="QH25" i="41"/>
  <c r="QG25" i="41"/>
  <c r="QF25" i="41"/>
  <c r="QE25" i="41"/>
  <c r="QD25" i="41"/>
  <c r="QC25" i="41"/>
  <c r="QL17" i="41"/>
  <c r="QK17" i="41"/>
  <c r="QJ17" i="41"/>
  <c r="QI17" i="41"/>
  <c r="QH17" i="41"/>
  <c r="QG17" i="41"/>
  <c r="QF17" i="41"/>
  <c r="QD17" i="41"/>
  <c r="QC17" i="41"/>
  <c r="QM16" i="41"/>
  <c r="QM17" i="41" s="1"/>
  <c r="QL16" i="41"/>
  <c r="QK16" i="41"/>
  <c r="QJ16" i="41"/>
  <c r="QI16" i="41"/>
  <c r="QH16" i="41"/>
  <c r="QG16" i="41"/>
  <c r="QF16" i="41"/>
  <c r="QE16" i="41"/>
  <c r="QE17" i="41" s="1"/>
  <c r="QD16" i="41"/>
  <c r="QC16" i="41"/>
  <c r="QM8" i="41"/>
  <c r="QL8" i="41"/>
  <c r="QK8" i="41"/>
  <c r="QJ8" i="41"/>
  <c r="QH8" i="41"/>
  <c r="QG8" i="41"/>
  <c r="QF8" i="41"/>
  <c r="QE8" i="41"/>
  <c r="QD8" i="41"/>
  <c r="QC8" i="41"/>
  <c r="QM7" i="41"/>
  <c r="QL7" i="41"/>
  <c r="QK7" i="41"/>
  <c r="QJ7" i="41"/>
  <c r="QI7" i="41"/>
  <c r="QI8" i="41" s="1"/>
  <c r="QH7" i="41"/>
  <c r="QG7" i="41"/>
  <c r="QF7" i="41"/>
  <c r="QE7" i="41"/>
  <c r="QD7" i="41"/>
  <c r="QC7" i="41"/>
  <c r="PH206" i="41"/>
  <c r="PG206" i="41"/>
  <c r="PF206" i="41"/>
  <c r="PE206" i="41"/>
  <c r="PD206" i="41"/>
  <c r="PC206" i="41"/>
  <c r="PB206" i="41"/>
  <c r="PA206" i="41"/>
  <c r="OZ206" i="41"/>
  <c r="OY206" i="41"/>
  <c r="OX206" i="41"/>
  <c r="PH205" i="41"/>
  <c r="PG205" i="41"/>
  <c r="PF205" i="41"/>
  <c r="PE205" i="41"/>
  <c r="PD205" i="41"/>
  <c r="PC205" i="41"/>
  <c r="PB205" i="41"/>
  <c r="PA205" i="41"/>
  <c r="OZ205" i="41"/>
  <c r="OY205" i="41"/>
  <c r="OX205" i="41"/>
  <c r="PH197" i="41"/>
  <c r="PG197" i="41"/>
  <c r="PF197" i="41"/>
  <c r="PE197" i="41"/>
  <c r="PD197" i="41"/>
  <c r="PC197" i="41"/>
  <c r="PB197" i="41"/>
  <c r="PA197" i="41"/>
  <c r="OZ197" i="41"/>
  <c r="OY197" i="41"/>
  <c r="OX197" i="41"/>
  <c r="PH196" i="41"/>
  <c r="PG196" i="41"/>
  <c r="PF196" i="41"/>
  <c r="PE196" i="41"/>
  <c r="PD196" i="41"/>
  <c r="PC196" i="41"/>
  <c r="PB196" i="41"/>
  <c r="PA196" i="41"/>
  <c r="OZ196" i="41"/>
  <c r="OY196" i="41"/>
  <c r="OX196" i="41"/>
  <c r="PH188" i="41"/>
  <c r="PG188" i="41"/>
  <c r="PF188" i="41"/>
  <c r="PE188" i="41"/>
  <c r="PD188" i="41"/>
  <c r="PC188" i="41"/>
  <c r="PB188" i="41"/>
  <c r="PA188" i="41"/>
  <c r="OZ188" i="41"/>
  <c r="OY188" i="41"/>
  <c r="OX188" i="41"/>
  <c r="PH187" i="41"/>
  <c r="PG187" i="41"/>
  <c r="PF187" i="41"/>
  <c r="PE187" i="41"/>
  <c r="PD187" i="41"/>
  <c r="PC187" i="41"/>
  <c r="PB187" i="41"/>
  <c r="PA187" i="41"/>
  <c r="OZ187" i="41"/>
  <c r="OY187" i="41"/>
  <c r="OX187" i="41"/>
  <c r="PH179" i="41"/>
  <c r="PG179" i="41"/>
  <c r="PF179" i="41"/>
  <c r="PE179" i="41"/>
  <c r="PD179" i="41"/>
  <c r="PC179" i="41"/>
  <c r="PB179" i="41"/>
  <c r="PA179" i="41"/>
  <c r="OZ179" i="41"/>
  <c r="OY179" i="41"/>
  <c r="OX179" i="41"/>
  <c r="PH178" i="41"/>
  <c r="PG178" i="41"/>
  <c r="PF178" i="41"/>
  <c r="PE178" i="41"/>
  <c r="PD178" i="41"/>
  <c r="PC178" i="41"/>
  <c r="PB178" i="41"/>
  <c r="PA178" i="41"/>
  <c r="OZ178" i="41"/>
  <c r="OY178" i="41"/>
  <c r="OX178" i="41"/>
  <c r="PH170" i="41"/>
  <c r="PG170" i="41"/>
  <c r="PF170" i="41"/>
  <c r="PE170" i="41"/>
  <c r="PD170" i="41"/>
  <c r="PC170" i="41"/>
  <c r="PB170" i="41"/>
  <c r="PA170" i="41"/>
  <c r="OZ170" i="41"/>
  <c r="OY170" i="41"/>
  <c r="OX170" i="41"/>
  <c r="PH169" i="41"/>
  <c r="PG169" i="41"/>
  <c r="PF169" i="41"/>
  <c r="PE169" i="41"/>
  <c r="PD169" i="41"/>
  <c r="PC169" i="41"/>
  <c r="PB169" i="41"/>
  <c r="PA169" i="41"/>
  <c r="OZ169" i="41"/>
  <c r="OY169" i="41"/>
  <c r="OX169" i="41"/>
  <c r="PH161" i="41"/>
  <c r="PG161" i="41"/>
  <c r="PF161" i="41"/>
  <c r="PE161" i="41"/>
  <c r="PD161" i="41"/>
  <c r="PC161" i="41"/>
  <c r="PB161" i="41"/>
  <c r="PA161" i="41"/>
  <c r="OZ161" i="41"/>
  <c r="OY161" i="41"/>
  <c r="OX161" i="41"/>
  <c r="PH160" i="41"/>
  <c r="PG160" i="41"/>
  <c r="PF160" i="41"/>
  <c r="PE160" i="41"/>
  <c r="PD160" i="41"/>
  <c r="PC160" i="41"/>
  <c r="PB160" i="41"/>
  <c r="PA160" i="41"/>
  <c r="OZ160" i="41"/>
  <c r="OY160" i="41"/>
  <c r="OX160" i="41"/>
  <c r="PH152" i="41"/>
  <c r="PG152" i="41"/>
  <c r="PF152" i="41"/>
  <c r="PE152" i="41"/>
  <c r="PD152" i="41"/>
  <c r="PC152" i="41"/>
  <c r="PB152" i="41"/>
  <c r="PA152" i="41"/>
  <c r="OZ152" i="41"/>
  <c r="OY152" i="41"/>
  <c r="OX152" i="41"/>
  <c r="PH151" i="41"/>
  <c r="PG151" i="41"/>
  <c r="PF151" i="41"/>
  <c r="PE151" i="41"/>
  <c r="PD151" i="41"/>
  <c r="PC151" i="41"/>
  <c r="PB151" i="41"/>
  <c r="PA151" i="41"/>
  <c r="OZ151" i="41"/>
  <c r="OY151" i="41"/>
  <c r="OX151" i="41"/>
  <c r="PH143" i="41"/>
  <c r="PG143" i="41"/>
  <c r="PF143" i="41"/>
  <c r="PE143" i="41"/>
  <c r="PD143" i="41"/>
  <c r="PC143" i="41"/>
  <c r="PB143" i="41"/>
  <c r="PA143" i="41"/>
  <c r="OZ143" i="41"/>
  <c r="OY143" i="41"/>
  <c r="OX143" i="41"/>
  <c r="PH142" i="41"/>
  <c r="PG142" i="41"/>
  <c r="PF142" i="41"/>
  <c r="PE142" i="41"/>
  <c r="PD142" i="41"/>
  <c r="PC142" i="41"/>
  <c r="PB142" i="41"/>
  <c r="PA142" i="41"/>
  <c r="OZ142" i="41"/>
  <c r="OY142" i="41"/>
  <c r="OX142" i="41"/>
  <c r="PH134" i="41"/>
  <c r="PG134" i="41"/>
  <c r="PF134" i="41"/>
  <c r="PE134" i="41"/>
  <c r="PD134" i="41"/>
  <c r="PC134" i="41"/>
  <c r="PB134" i="41"/>
  <c r="PA134" i="41"/>
  <c r="OZ134" i="41"/>
  <c r="OY134" i="41"/>
  <c r="OX134" i="41"/>
  <c r="PH133" i="41"/>
  <c r="PG133" i="41"/>
  <c r="PF133" i="41"/>
  <c r="PE133" i="41"/>
  <c r="PD133" i="41"/>
  <c r="PC133" i="41"/>
  <c r="PB133" i="41"/>
  <c r="PA133" i="41"/>
  <c r="OZ133" i="41"/>
  <c r="OY133" i="41"/>
  <c r="OX133" i="41"/>
  <c r="PH125" i="41"/>
  <c r="PG125" i="41"/>
  <c r="PF125" i="41"/>
  <c r="PE125" i="41"/>
  <c r="PD125" i="41"/>
  <c r="PC125" i="41"/>
  <c r="PB125" i="41"/>
  <c r="PA125" i="41"/>
  <c r="OZ125" i="41"/>
  <c r="OY125" i="41"/>
  <c r="OX125" i="41"/>
  <c r="PH124" i="41"/>
  <c r="PG124" i="41"/>
  <c r="PF124" i="41"/>
  <c r="PE124" i="41"/>
  <c r="PD124" i="41"/>
  <c r="PC124" i="41"/>
  <c r="PB124" i="41"/>
  <c r="PA124" i="41"/>
  <c r="OZ124" i="41"/>
  <c r="OY124" i="41"/>
  <c r="OX124" i="41"/>
  <c r="PH116" i="41"/>
  <c r="PG116" i="41"/>
  <c r="PF116" i="41"/>
  <c r="PE116" i="41"/>
  <c r="PD116" i="41"/>
  <c r="PC116" i="41"/>
  <c r="PB116" i="41"/>
  <c r="PA116" i="41"/>
  <c r="OZ116" i="41"/>
  <c r="OY116" i="41"/>
  <c r="OX116" i="41"/>
  <c r="PH115" i="41"/>
  <c r="PG115" i="41"/>
  <c r="PF115" i="41"/>
  <c r="PE115" i="41"/>
  <c r="PD115" i="41"/>
  <c r="PC115" i="41"/>
  <c r="PB115" i="41"/>
  <c r="PA115" i="41"/>
  <c r="OZ115" i="41"/>
  <c r="OY115" i="41"/>
  <c r="OX115" i="41"/>
  <c r="PH107" i="41"/>
  <c r="PG107" i="41"/>
  <c r="PF107" i="41"/>
  <c r="PE107" i="41"/>
  <c r="PD107" i="41"/>
  <c r="PC107" i="41"/>
  <c r="PB107" i="41"/>
  <c r="PA107" i="41"/>
  <c r="OZ107" i="41"/>
  <c r="OY107" i="41"/>
  <c r="OX107" i="41"/>
  <c r="PH106" i="41"/>
  <c r="PG106" i="41"/>
  <c r="PF106" i="41"/>
  <c r="PE106" i="41"/>
  <c r="PD106" i="41"/>
  <c r="PC106" i="41"/>
  <c r="PB106" i="41"/>
  <c r="PA106" i="41"/>
  <c r="OZ106" i="41"/>
  <c r="OY106" i="41"/>
  <c r="OX106" i="41"/>
  <c r="PH98" i="41"/>
  <c r="PG98" i="41"/>
  <c r="PF98" i="41"/>
  <c r="PE98" i="41"/>
  <c r="PD98" i="41"/>
  <c r="PC98" i="41"/>
  <c r="PB98" i="41"/>
  <c r="PA98" i="41"/>
  <c r="OZ98" i="41"/>
  <c r="OY98" i="41"/>
  <c r="OX98" i="41"/>
  <c r="PH97" i="41"/>
  <c r="PG97" i="41"/>
  <c r="PF97" i="41"/>
  <c r="PE97" i="41"/>
  <c r="PD97" i="41"/>
  <c r="PC97" i="41"/>
  <c r="PB97" i="41"/>
  <c r="PA97" i="41"/>
  <c r="OZ97" i="41"/>
  <c r="OY97" i="41"/>
  <c r="OX97" i="41"/>
  <c r="PH89" i="41"/>
  <c r="PG89" i="41"/>
  <c r="PF89" i="41"/>
  <c r="PE89" i="41"/>
  <c r="PD89" i="41"/>
  <c r="PC89" i="41"/>
  <c r="PB89" i="41"/>
  <c r="PA89" i="41"/>
  <c r="OZ89" i="41"/>
  <c r="OY89" i="41"/>
  <c r="OX89" i="41"/>
  <c r="PH88" i="41"/>
  <c r="PG88" i="41"/>
  <c r="PF88" i="41"/>
  <c r="PE88" i="41"/>
  <c r="PD88" i="41"/>
  <c r="PC88" i="41"/>
  <c r="PB88" i="41"/>
  <c r="PA88" i="41"/>
  <c r="OZ88" i="41"/>
  <c r="OY88" i="41"/>
  <c r="OX88" i="41"/>
  <c r="PH80" i="41"/>
  <c r="PG80" i="41"/>
  <c r="PF80" i="41"/>
  <c r="PE80" i="41"/>
  <c r="PD80" i="41"/>
  <c r="PC80" i="41"/>
  <c r="PB80" i="41"/>
  <c r="PA80" i="41"/>
  <c r="OZ80" i="41"/>
  <c r="OY80" i="41"/>
  <c r="OX80" i="41"/>
  <c r="PH79" i="41"/>
  <c r="PG79" i="41"/>
  <c r="PF79" i="41"/>
  <c r="PE79" i="41"/>
  <c r="PD79" i="41"/>
  <c r="PC79" i="41"/>
  <c r="PB79" i="41"/>
  <c r="PA79" i="41"/>
  <c r="OZ79" i="41"/>
  <c r="OY79" i="41"/>
  <c r="OX79" i="41"/>
  <c r="PH71" i="41"/>
  <c r="PG71" i="41"/>
  <c r="PF71" i="41"/>
  <c r="PE71" i="41"/>
  <c r="PD71" i="41"/>
  <c r="PC71" i="41"/>
  <c r="PB71" i="41"/>
  <c r="PA71" i="41"/>
  <c r="OZ71" i="41"/>
  <c r="OY71" i="41"/>
  <c r="OX71" i="41"/>
  <c r="PH70" i="41"/>
  <c r="PG70" i="41"/>
  <c r="PF70" i="41"/>
  <c r="PE70" i="41"/>
  <c r="PD70" i="41"/>
  <c r="PC70" i="41"/>
  <c r="PB70" i="41"/>
  <c r="PA70" i="41"/>
  <c r="OZ70" i="41"/>
  <c r="OY70" i="41"/>
  <c r="OX70" i="41"/>
  <c r="PH62" i="41"/>
  <c r="PG62" i="41"/>
  <c r="PF62" i="41"/>
  <c r="PE62" i="41"/>
  <c r="PD62" i="41"/>
  <c r="PC62" i="41"/>
  <c r="PB62" i="41"/>
  <c r="PA62" i="41"/>
  <c r="OZ62" i="41"/>
  <c r="OY62" i="41"/>
  <c r="OX62" i="41"/>
  <c r="PH61" i="41"/>
  <c r="PG61" i="41"/>
  <c r="PF61" i="41"/>
  <c r="PE61" i="41"/>
  <c r="PD61" i="41"/>
  <c r="PC61" i="41"/>
  <c r="PB61" i="41"/>
  <c r="PA61" i="41"/>
  <c r="OZ61" i="41"/>
  <c r="OY61" i="41"/>
  <c r="OX61" i="41"/>
  <c r="PH53" i="41"/>
  <c r="PG53" i="41"/>
  <c r="PF53" i="41"/>
  <c r="PE53" i="41"/>
  <c r="PD53" i="41"/>
  <c r="PC53" i="41"/>
  <c r="PB53" i="41"/>
  <c r="PA53" i="41"/>
  <c r="OZ53" i="41"/>
  <c r="OY53" i="41"/>
  <c r="OX53" i="41"/>
  <c r="PH52" i="41"/>
  <c r="PG52" i="41"/>
  <c r="PF52" i="41"/>
  <c r="PE52" i="41"/>
  <c r="PD52" i="41"/>
  <c r="PC52" i="41"/>
  <c r="PB52" i="41"/>
  <c r="PA52" i="41"/>
  <c r="OZ52" i="41"/>
  <c r="OY52" i="41"/>
  <c r="OX52" i="41"/>
  <c r="PH44" i="41"/>
  <c r="PG44" i="41"/>
  <c r="PF44" i="41"/>
  <c r="PE44" i="41"/>
  <c r="PD44" i="41"/>
  <c r="PC44" i="41"/>
  <c r="PB44" i="41"/>
  <c r="PA44" i="41"/>
  <c r="OZ44" i="41"/>
  <c r="OY44" i="41"/>
  <c r="OX44" i="41"/>
  <c r="PH43" i="41"/>
  <c r="PG43" i="41"/>
  <c r="PF43" i="41"/>
  <c r="PE43" i="41"/>
  <c r="PD43" i="41"/>
  <c r="PC43" i="41"/>
  <c r="PB43" i="41"/>
  <c r="PA43" i="41"/>
  <c r="OZ43" i="41"/>
  <c r="OY43" i="41"/>
  <c r="OX43" i="41"/>
  <c r="PH35" i="41"/>
  <c r="PG35" i="41"/>
  <c r="PF35" i="41"/>
  <c r="PE35" i="41"/>
  <c r="PD35" i="41"/>
  <c r="PC35" i="41"/>
  <c r="PB35" i="41"/>
  <c r="PA35" i="41"/>
  <c r="OZ35" i="41"/>
  <c r="OY35" i="41"/>
  <c r="OX35" i="41"/>
  <c r="PH34" i="41"/>
  <c r="PG34" i="41"/>
  <c r="PF34" i="41"/>
  <c r="PE34" i="41"/>
  <c r="PD34" i="41"/>
  <c r="PC34" i="41"/>
  <c r="PB34" i="41"/>
  <c r="PA34" i="41"/>
  <c r="OZ34" i="41"/>
  <c r="OY34" i="41"/>
  <c r="OX34" i="41"/>
  <c r="PH26" i="41"/>
  <c r="PG26" i="41"/>
  <c r="PF26" i="41"/>
  <c r="PE26" i="41"/>
  <c r="PD26" i="41"/>
  <c r="PC26" i="41"/>
  <c r="PB26" i="41"/>
  <c r="PA26" i="41"/>
  <c r="OZ26" i="41"/>
  <c r="OY26" i="41"/>
  <c r="OX26" i="41"/>
  <c r="PH25" i="41"/>
  <c r="PG25" i="41"/>
  <c r="PF25" i="41"/>
  <c r="PE25" i="41"/>
  <c r="PD25" i="41"/>
  <c r="PC25" i="41"/>
  <c r="PB25" i="41"/>
  <c r="PA25" i="41"/>
  <c r="OZ25" i="41"/>
  <c r="OY25" i="41"/>
  <c r="OX25" i="41"/>
  <c r="PH17" i="41"/>
  <c r="PG17" i="41"/>
  <c r="PF17" i="41"/>
  <c r="PE17" i="41"/>
  <c r="PD17" i="41"/>
  <c r="PC17" i="41"/>
  <c r="PB17" i="41"/>
  <c r="PA17" i="41"/>
  <c r="OZ17" i="41"/>
  <c r="OY17" i="41"/>
  <c r="OX17" i="41"/>
  <c r="PH16" i="41"/>
  <c r="PG16" i="41"/>
  <c r="PF16" i="41"/>
  <c r="PE16" i="41"/>
  <c r="PD16" i="41"/>
  <c r="PC16" i="41"/>
  <c r="PB16" i="41"/>
  <c r="PA16" i="41"/>
  <c r="OZ16" i="41"/>
  <c r="OY16" i="41"/>
  <c r="OX16" i="41"/>
  <c r="PH8" i="41"/>
  <c r="PG8" i="41"/>
  <c r="PF8" i="41"/>
  <c r="PE8" i="41"/>
  <c r="PD8" i="41"/>
  <c r="PC8" i="41"/>
  <c r="PB8" i="41"/>
  <c r="PA8" i="41"/>
  <c r="OZ8" i="41"/>
  <c r="OY8" i="41"/>
  <c r="OX8" i="41"/>
  <c r="PH7" i="41"/>
  <c r="PG7" i="41"/>
  <c r="PF7" i="41"/>
  <c r="PE7" i="41"/>
  <c r="PD7" i="41"/>
  <c r="PC7" i="41"/>
  <c r="PB7" i="41"/>
  <c r="PA7" i="41"/>
  <c r="OZ7" i="41"/>
  <c r="OY7" i="41"/>
  <c r="OX7" i="41"/>
  <c r="OC206" i="41"/>
  <c r="OB206" i="41"/>
  <c r="OA206" i="41"/>
  <c r="NZ206" i="41"/>
  <c r="NY206" i="41"/>
  <c r="NX206" i="41"/>
  <c r="NW206" i="41"/>
  <c r="NV206" i="41"/>
  <c r="NU206" i="41"/>
  <c r="NT206" i="41"/>
  <c r="NS206" i="41"/>
  <c r="OC205" i="41"/>
  <c r="OB205" i="41"/>
  <c r="OA205" i="41"/>
  <c r="NZ205" i="41"/>
  <c r="NY205" i="41"/>
  <c r="NX205" i="41"/>
  <c r="NW205" i="41"/>
  <c r="NV205" i="41"/>
  <c r="NU205" i="41"/>
  <c r="NT205" i="41"/>
  <c r="NS205" i="41"/>
  <c r="OC197" i="41"/>
  <c r="OB197" i="41"/>
  <c r="OA197" i="41"/>
  <c r="NZ197" i="41"/>
  <c r="NY197" i="41"/>
  <c r="NX197" i="41"/>
  <c r="NW197" i="41"/>
  <c r="NV197" i="41"/>
  <c r="NU197" i="41"/>
  <c r="NT197" i="41"/>
  <c r="NS197" i="41"/>
  <c r="OC196" i="41"/>
  <c r="OB196" i="41"/>
  <c r="OA196" i="41"/>
  <c r="NZ196" i="41"/>
  <c r="NY196" i="41"/>
  <c r="NX196" i="41"/>
  <c r="NW196" i="41"/>
  <c r="NV196" i="41"/>
  <c r="NU196" i="41"/>
  <c r="NT196" i="41"/>
  <c r="NS196" i="41"/>
  <c r="OC188" i="41"/>
  <c r="OB188" i="41"/>
  <c r="OA188" i="41"/>
  <c r="NZ188" i="41"/>
  <c r="NX188" i="41"/>
  <c r="NW188" i="41"/>
  <c r="NV188" i="41"/>
  <c r="NU188" i="41"/>
  <c r="NT188" i="41"/>
  <c r="NS188" i="41"/>
  <c r="OC187" i="41"/>
  <c r="OB187" i="41"/>
  <c r="OA187" i="41"/>
  <c r="NZ187" i="41"/>
  <c r="NY187" i="41"/>
  <c r="NY188" i="41" s="1"/>
  <c r="NX187" i="41"/>
  <c r="NW187" i="41"/>
  <c r="NV187" i="41"/>
  <c r="NU187" i="41"/>
  <c r="NT187" i="41"/>
  <c r="NS187" i="41"/>
  <c r="OB179" i="41"/>
  <c r="OA179" i="41"/>
  <c r="NZ179" i="41"/>
  <c r="NY179" i="41"/>
  <c r="NX179" i="41"/>
  <c r="NW179" i="41"/>
  <c r="NV179" i="41"/>
  <c r="NT179" i="41"/>
  <c r="NS179" i="41"/>
  <c r="OC178" i="41"/>
  <c r="OC179" i="41" s="1"/>
  <c r="OB178" i="41"/>
  <c r="OA178" i="41"/>
  <c r="NZ178" i="41"/>
  <c r="NY178" i="41"/>
  <c r="NX178" i="41"/>
  <c r="NW178" i="41"/>
  <c r="NV178" i="41"/>
  <c r="NU178" i="41"/>
  <c r="NU179" i="41" s="1"/>
  <c r="NT178" i="41"/>
  <c r="NS178" i="41"/>
  <c r="OC170" i="41"/>
  <c r="OB170" i="41"/>
  <c r="OA170" i="41"/>
  <c r="NZ170" i="41"/>
  <c r="NX170" i="41"/>
  <c r="NW170" i="41"/>
  <c r="NV170" i="41"/>
  <c r="NU170" i="41"/>
  <c r="NT170" i="41"/>
  <c r="NS170" i="41"/>
  <c r="OC169" i="41"/>
  <c r="OB169" i="41"/>
  <c r="OA169" i="41"/>
  <c r="NZ169" i="41"/>
  <c r="NY169" i="41"/>
  <c r="NY170" i="41" s="1"/>
  <c r="NX169" i="41"/>
  <c r="NW169" i="41"/>
  <c r="NV169" i="41"/>
  <c r="NU169" i="41"/>
  <c r="NT169" i="41"/>
  <c r="NS169" i="41"/>
  <c r="OB161" i="41"/>
  <c r="OA161" i="41"/>
  <c r="NZ161" i="41"/>
  <c r="NY161" i="41"/>
  <c r="NX161" i="41"/>
  <c r="NW161" i="41"/>
  <c r="NV161" i="41"/>
  <c r="NT161" i="41"/>
  <c r="NS161" i="41"/>
  <c r="OC160" i="41"/>
  <c r="OC161" i="41" s="1"/>
  <c r="OB160" i="41"/>
  <c r="OA160" i="41"/>
  <c r="NZ160" i="41"/>
  <c r="NY160" i="41"/>
  <c r="NX160" i="41"/>
  <c r="NW160" i="41"/>
  <c r="NV160" i="41"/>
  <c r="NU160" i="41"/>
  <c r="NU161" i="41" s="1"/>
  <c r="NT160" i="41"/>
  <c r="NS160" i="41"/>
  <c r="OC152" i="41"/>
  <c r="OB152" i="41"/>
  <c r="OA152" i="41"/>
  <c r="NZ152" i="41"/>
  <c r="NX152" i="41"/>
  <c r="NW152" i="41"/>
  <c r="NV152" i="41"/>
  <c r="NU152" i="41"/>
  <c r="NT152" i="41"/>
  <c r="NS152" i="41"/>
  <c r="OC151" i="41"/>
  <c r="OB151" i="41"/>
  <c r="OA151" i="41"/>
  <c r="NZ151" i="41"/>
  <c r="NY151" i="41"/>
  <c r="NY152" i="41" s="1"/>
  <c r="NX151" i="41"/>
  <c r="NW151" i="41"/>
  <c r="NV151" i="41"/>
  <c r="NU151" i="41"/>
  <c r="NT151" i="41"/>
  <c r="NS151" i="41"/>
  <c r="OB143" i="41"/>
  <c r="OA143" i="41"/>
  <c r="NZ143" i="41"/>
  <c r="NY143" i="41"/>
  <c r="NX143" i="41"/>
  <c r="NW143" i="41"/>
  <c r="NV143" i="41"/>
  <c r="NT143" i="41"/>
  <c r="NS143" i="41"/>
  <c r="OC142" i="41"/>
  <c r="OC143" i="41" s="1"/>
  <c r="OB142" i="41"/>
  <c r="OA142" i="41"/>
  <c r="NZ142" i="41"/>
  <c r="NY142" i="41"/>
  <c r="NX142" i="41"/>
  <c r="NW142" i="41"/>
  <c r="NV142" i="41"/>
  <c r="NU142" i="41"/>
  <c r="NU143" i="41" s="1"/>
  <c r="NT142" i="41"/>
  <c r="NS142" i="41"/>
  <c r="OC134" i="41"/>
  <c r="OB134" i="41"/>
  <c r="OA134" i="41"/>
  <c r="NZ134" i="41"/>
  <c r="NX134" i="41"/>
  <c r="NW134" i="41"/>
  <c r="NV134" i="41"/>
  <c r="NU134" i="41"/>
  <c r="NT134" i="41"/>
  <c r="NS134" i="41"/>
  <c r="OC133" i="41"/>
  <c r="OB133" i="41"/>
  <c r="OA133" i="41"/>
  <c r="NZ133" i="41"/>
  <c r="NY133" i="41"/>
  <c r="NY134" i="41" s="1"/>
  <c r="NX133" i="41"/>
  <c r="NW133" i="41"/>
  <c r="NV133" i="41"/>
  <c r="NU133" i="41"/>
  <c r="NT133" i="41"/>
  <c r="NS133" i="41"/>
  <c r="OB125" i="41"/>
  <c r="OA125" i="41"/>
  <c r="NZ125" i="41"/>
  <c r="NY125" i="41"/>
  <c r="NX125" i="41"/>
  <c r="NW125" i="41"/>
  <c r="NV125" i="41"/>
  <c r="NT125" i="41"/>
  <c r="NS125" i="41"/>
  <c r="OC124" i="41"/>
  <c r="OC125" i="41" s="1"/>
  <c r="OB124" i="41"/>
  <c r="OA124" i="41"/>
  <c r="NZ124" i="41"/>
  <c r="NY124" i="41"/>
  <c r="NX124" i="41"/>
  <c r="NW124" i="41"/>
  <c r="NV124" i="41"/>
  <c r="NU124" i="41"/>
  <c r="NU125" i="41" s="1"/>
  <c r="NT124" i="41"/>
  <c r="NS124" i="41"/>
  <c r="OC116" i="41"/>
  <c r="OB116" i="41"/>
  <c r="OA116" i="41"/>
  <c r="NZ116" i="41"/>
  <c r="NX116" i="41"/>
  <c r="NW116" i="41"/>
  <c r="NV116" i="41"/>
  <c r="NU116" i="41"/>
  <c r="NT116" i="41"/>
  <c r="NS116" i="41"/>
  <c r="OC115" i="41"/>
  <c r="OB115" i="41"/>
  <c r="OA115" i="41"/>
  <c r="NZ115" i="41"/>
  <c r="NY115" i="41"/>
  <c r="NY116" i="41" s="1"/>
  <c r="NX115" i="41"/>
  <c r="NW115" i="41"/>
  <c r="NV115" i="41"/>
  <c r="NU115" i="41"/>
  <c r="NT115" i="41"/>
  <c r="NS115" i="41"/>
  <c r="OB107" i="41"/>
  <c r="OA107" i="41"/>
  <c r="NZ107" i="41"/>
  <c r="NY107" i="41"/>
  <c r="NX107" i="41"/>
  <c r="NW107" i="41"/>
  <c r="NV107" i="41"/>
  <c r="NT107" i="41"/>
  <c r="NS107" i="41"/>
  <c r="OC106" i="41"/>
  <c r="OC107" i="41" s="1"/>
  <c r="OB106" i="41"/>
  <c r="OA106" i="41"/>
  <c r="NZ106" i="41"/>
  <c r="NY106" i="41"/>
  <c r="NX106" i="41"/>
  <c r="NW106" i="41"/>
  <c r="NV106" i="41"/>
  <c r="NU106" i="41"/>
  <c r="NU107" i="41" s="1"/>
  <c r="NT106" i="41"/>
  <c r="NS106" i="41"/>
  <c r="OC98" i="41"/>
  <c r="OB98" i="41"/>
  <c r="OA98" i="41"/>
  <c r="NZ98" i="41"/>
  <c r="NX98" i="41"/>
  <c r="NW98" i="41"/>
  <c r="NV98" i="41"/>
  <c r="NU98" i="41"/>
  <c r="NT98" i="41"/>
  <c r="NS98" i="41"/>
  <c r="OC97" i="41"/>
  <c r="OB97" i="41"/>
  <c r="OA97" i="41"/>
  <c r="NZ97" i="41"/>
  <c r="NY97" i="41"/>
  <c r="NY98" i="41" s="1"/>
  <c r="NX97" i="41"/>
  <c r="NW97" i="41"/>
  <c r="NV97" i="41"/>
  <c r="NU97" i="41"/>
  <c r="NT97" i="41"/>
  <c r="NS97" i="41"/>
  <c r="OB89" i="41"/>
  <c r="OA89" i="41"/>
  <c r="NZ89" i="41"/>
  <c r="NY89" i="41"/>
  <c r="NX89" i="41"/>
  <c r="NW89" i="41"/>
  <c r="NV89" i="41"/>
  <c r="NT89" i="41"/>
  <c r="NS89" i="41"/>
  <c r="OC88" i="41"/>
  <c r="OC89" i="41" s="1"/>
  <c r="OB88" i="41"/>
  <c r="OA88" i="41"/>
  <c r="NZ88" i="41"/>
  <c r="NY88" i="41"/>
  <c r="NX88" i="41"/>
  <c r="NW88" i="41"/>
  <c r="NV88" i="41"/>
  <c r="NU88" i="41"/>
  <c r="NU89" i="41" s="1"/>
  <c r="NT88" i="41"/>
  <c r="NS88" i="41"/>
  <c r="OC80" i="41"/>
  <c r="OB80" i="41"/>
  <c r="OA80" i="41"/>
  <c r="NZ80" i="41"/>
  <c r="NX80" i="41"/>
  <c r="NW80" i="41"/>
  <c r="NV80" i="41"/>
  <c r="NU80" i="41"/>
  <c r="NT80" i="41"/>
  <c r="NS80" i="41"/>
  <c r="OC79" i="41"/>
  <c r="OB79" i="41"/>
  <c r="OA79" i="41"/>
  <c r="NZ79" i="41"/>
  <c r="NY79" i="41"/>
  <c r="NY80" i="41" s="1"/>
  <c r="NX79" i="41"/>
  <c r="NW79" i="41"/>
  <c r="NV79" i="41"/>
  <c r="NU79" i="41"/>
  <c r="NT79" i="41"/>
  <c r="NS79" i="41"/>
  <c r="OB71" i="41"/>
  <c r="OA71" i="41"/>
  <c r="NZ71" i="41"/>
  <c r="NX71" i="41"/>
  <c r="NW71" i="41"/>
  <c r="NV71" i="41"/>
  <c r="NT71" i="41"/>
  <c r="NS71" i="41"/>
  <c r="OC70" i="41"/>
  <c r="OC71" i="41" s="1"/>
  <c r="OB70" i="41"/>
  <c r="OA70" i="41"/>
  <c r="NZ70" i="41"/>
  <c r="NY70" i="41"/>
  <c r="NY71" i="41" s="1"/>
  <c r="NX70" i="41"/>
  <c r="NW70" i="41"/>
  <c r="NV70" i="41"/>
  <c r="NU70" i="41"/>
  <c r="NU71" i="41" s="1"/>
  <c r="NT70" i="41"/>
  <c r="NS70" i="41"/>
  <c r="OB62" i="41"/>
  <c r="OA62" i="41"/>
  <c r="NZ62" i="41"/>
  <c r="NY62" i="41"/>
  <c r="NX62" i="41"/>
  <c r="NW62" i="41"/>
  <c r="NV62" i="41"/>
  <c r="NT62" i="41"/>
  <c r="NS62" i="41"/>
  <c r="OC61" i="41"/>
  <c r="OC62" i="41" s="1"/>
  <c r="OB61" i="41"/>
  <c r="OA61" i="41"/>
  <c r="NZ61" i="41"/>
  <c r="NY61" i="41"/>
  <c r="NX61" i="41"/>
  <c r="NW61" i="41"/>
  <c r="NV61" i="41"/>
  <c r="NU61" i="41"/>
  <c r="NU62" i="41" s="1"/>
  <c r="NT61" i="41"/>
  <c r="NS61" i="41"/>
  <c r="OB53" i="41"/>
  <c r="OA53" i="41"/>
  <c r="NZ53" i="41"/>
  <c r="NX53" i="41"/>
  <c r="NW53" i="41"/>
  <c r="NV53" i="41"/>
  <c r="NT53" i="41"/>
  <c r="NS53" i="41"/>
  <c r="OC52" i="41"/>
  <c r="OC53" i="41" s="1"/>
  <c r="OB52" i="41"/>
  <c r="OA52" i="41"/>
  <c r="NZ52" i="41"/>
  <c r="NY52" i="41"/>
  <c r="NY53" i="41" s="1"/>
  <c r="NX52" i="41"/>
  <c r="NW52" i="41"/>
  <c r="NV52" i="41"/>
  <c r="NU52" i="41"/>
  <c r="NU53" i="41" s="1"/>
  <c r="NT52" i="41"/>
  <c r="NS52" i="41"/>
  <c r="OB44" i="41"/>
  <c r="OA44" i="41"/>
  <c r="NZ44" i="41"/>
  <c r="NX44" i="41"/>
  <c r="NW44" i="41"/>
  <c r="NV44" i="41"/>
  <c r="NT44" i="41"/>
  <c r="NS44" i="41"/>
  <c r="OC43" i="41"/>
  <c r="OC44" i="41" s="1"/>
  <c r="OB43" i="41"/>
  <c r="OA43" i="41"/>
  <c r="NZ43" i="41"/>
  <c r="NY43" i="41"/>
  <c r="NY44" i="41" s="1"/>
  <c r="NX43" i="41"/>
  <c r="NW43" i="41"/>
  <c r="NV43" i="41"/>
  <c r="NU43" i="41"/>
  <c r="NU44" i="41" s="1"/>
  <c r="NT43" i="41"/>
  <c r="NS43" i="41"/>
  <c r="OC35" i="41"/>
  <c r="OB35" i="41"/>
  <c r="NZ35" i="41"/>
  <c r="NX35" i="41"/>
  <c r="NW35" i="41"/>
  <c r="NV35" i="41"/>
  <c r="NT35" i="41"/>
  <c r="OC34" i="41"/>
  <c r="OB34" i="41"/>
  <c r="OA34" i="41"/>
  <c r="OA35" i="41" s="1"/>
  <c r="NZ34" i="41"/>
  <c r="NY34" i="41"/>
  <c r="NY35" i="41" s="1"/>
  <c r="NX34" i="41"/>
  <c r="NW34" i="41"/>
  <c r="NV34" i="41"/>
  <c r="NU34" i="41"/>
  <c r="NU35" i="41" s="1"/>
  <c r="NT34" i="41"/>
  <c r="NS34" i="41"/>
  <c r="NS35" i="41" s="1"/>
  <c r="OB26" i="41"/>
  <c r="OA26" i="41"/>
  <c r="NZ26" i="41"/>
  <c r="NX26" i="41"/>
  <c r="NV26" i="41"/>
  <c r="NT26" i="41"/>
  <c r="NS26" i="41"/>
  <c r="OC25" i="41"/>
  <c r="OC26" i="41" s="1"/>
  <c r="OB25" i="41"/>
  <c r="OA25" i="41"/>
  <c r="NZ25" i="41"/>
  <c r="NY25" i="41"/>
  <c r="NY26" i="41" s="1"/>
  <c r="NX25" i="41"/>
  <c r="NW25" i="41"/>
  <c r="NW26" i="41" s="1"/>
  <c r="NV25" i="41"/>
  <c r="NU25" i="41"/>
  <c r="NU26" i="41" s="1"/>
  <c r="NT25" i="41"/>
  <c r="NS25" i="41"/>
  <c r="OB17" i="41"/>
  <c r="OA17" i="41"/>
  <c r="NZ17" i="41"/>
  <c r="NX17" i="41"/>
  <c r="NW17" i="41"/>
  <c r="NV17" i="41"/>
  <c r="NT17" i="41"/>
  <c r="NS17" i="41"/>
  <c r="OC16" i="41"/>
  <c r="OC17" i="41" s="1"/>
  <c r="OB16" i="41"/>
  <c r="OA16" i="41"/>
  <c r="NZ16" i="41"/>
  <c r="NY16" i="41"/>
  <c r="NY17" i="41" s="1"/>
  <c r="NX16" i="41"/>
  <c r="NW16" i="41"/>
  <c r="NV16" i="41"/>
  <c r="NU16" i="41"/>
  <c r="NU17" i="41" s="1"/>
  <c r="NT16" i="41"/>
  <c r="NS16" i="41"/>
  <c r="OC8" i="41"/>
  <c r="OB8" i="41"/>
  <c r="OA8" i="41"/>
  <c r="NZ8" i="41"/>
  <c r="NY8" i="41"/>
  <c r="NX8" i="41"/>
  <c r="NV8" i="41"/>
  <c r="NU8" i="41"/>
  <c r="NT8" i="41"/>
  <c r="NS8" i="41"/>
  <c r="OC7" i="41"/>
  <c r="OB7" i="41"/>
  <c r="OA7" i="41"/>
  <c r="NZ7" i="41"/>
  <c r="NY7" i="41"/>
  <c r="NX7" i="41"/>
  <c r="NW7" i="41"/>
  <c r="NW8" i="41" s="1"/>
  <c r="NV7" i="41"/>
  <c r="NU7" i="41"/>
  <c r="NT7" i="41"/>
  <c r="NS7" i="41"/>
  <c r="MX206" i="41"/>
  <c r="MW206" i="41"/>
  <c r="MU206" i="41"/>
  <c r="MT206" i="41"/>
  <c r="MS206" i="41"/>
  <c r="MR206" i="41"/>
  <c r="MQ206" i="41"/>
  <c r="MP206" i="41"/>
  <c r="MO206" i="41"/>
  <c r="MX205" i="41"/>
  <c r="MW205" i="41"/>
  <c r="MV205" i="41"/>
  <c r="MV206" i="41" s="1"/>
  <c r="MU205" i="41"/>
  <c r="MT205" i="41"/>
  <c r="MS205" i="41"/>
  <c r="MR205" i="41"/>
  <c r="MQ205" i="41"/>
  <c r="MP205" i="41"/>
  <c r="MO205" i="41"/>
  <c r="MN205" i="41"/>
  <c r="MN206" i="41" s="1"/>
  <c r="MX197" i="41"/>
  <c r="MW197" i="41"/>
  <c r="MV197" i="41"/>
  <c r="MU197" i="41"/>
  <c r="MT197" i="41"/>
  <c r="MS197" i="41"/>
  <c r="MQ197" i="41"/>
  <c r="MP197" i="41"/>
  <c r="MO197" i="41"/>
  <c r="MN197" i="41"/>
  <c r="MX196" i="41"/>
  <c r="MW196" i="41"/>
  <c r="MV196" i="41"/>
  <c r="MU196" i="41"/>
  <c r="MT196" i="41"/>
  <c r="MS196" i="41"/>
  <c r="MR196" i="41"/>
  <c r="MR197" i="41" s="1"/>
  <c r="MQ196" i="41"/>
  <c r="MP196" i="41"/>
  <c r="MO196" i="41"/>
  <c r="MN196" i="41"/>
  <c r="MX188" i="41"/>
  <c r="MW188" i="41"/>
  <c r="MU188" i="41"/>
  <c r="MT188" i="41"/>
  <c r="MS188" i="41"/>
  <c r="MR188" i="41"/>
  <c r="MQ188" i="41"/>
  <c r="MP188" i="41"/>
  <c r="MO188" i="41"/>
  <c r="MX187" i="41"/>
  <c r="MW187" i="41"/>
  <c r="MV187" i="41"/>
  <c r="MV188" i="41" s="1"/>
  <c r="MU187" i="41"/>
  <c r="MT187" i="41"/>
  <c r="MS187" i="41"/>
  <c r="MR187" i="41"/>
  <c r="MQ187" i="41"/>
  <c r="MP187" i="41"/>
  <c r="MO187" i="41"/>
  <c r="MN187" i="41"/>
  <c r="MN188" i="41" s="1"/>
  <c r="MX179" i="41"/>
  <c r="MW179" i="41"/>
  <c r="MV179" i="41"/>
  <c r="MU179" i="41"/>
  <c r="MT179" i="41"/>
  <c r="MS179" i="41"/>
  <c r="MQ179" i="41"/>
  <c r="MP179" i="41"/>
  <c r="MO179" i="41"/>
  <c r="MN179" i="41"/>
  <c r="MX178" i="41"/>
  <c r="MW178" i="41"/>
  <c r="MV178" i="41"/>
  <c r="MU178" i="41"/>
  <c r="MT178" i="41"/>
  <c r="MS178" i="41"/>
  <c r="MR178" i="41"/>
  <c r="MR179" i="41" s="1"/>
  <c r="MQ178" i="41"/>
  <c r="MP178" i="41"/>
  <c r="MO178" i="41"/>
  <c r="MN178" i="41"/>
  <c r="MX170" i="41"/>
  <c r="MW170" i="41"/>
  <c r="MU170" i="41"/>
  <c r="MT170" i="41"/>
  <c r="MS170" i="41"/>
  <c r="MR170" i="41"/>
  <c r="MQ170" i="41"/>
  <c r="MP170" i="41"/>
  <c r="MO170" i="41"/>
  <c r="MX169" i="41"/>
  <c r="MW169" i="41"/>
  <c r="MV169" i="41"/>
  <c r="MV170" i="41" s="1"/>
  <c r="MU169" i="41"/>
  <c r="MT169" i="41"/>
  <c r="MS169" i="41"/>
  <c r="MR169" i="41"/>
  <c r="MQ169" i="41"/>
  <c r="MP169" i="41"/>
  <c r="MO169" i="41"/>
  <c r="MN169" i="41"/>
  <c r="MN170" i="41" s="1"/>
  <c r="MX161" i="41"/>
  <c r="MW161" i="41"/>
  <c r="MV161" i="41"/>
  <c r="MU161" i="41"/>
  <c r="MT161" i="41"/>
  <c r="MS161" i="41"/>
  <c r="MQ161" i="41"/>
  <c r="MP161" i="41"/>
  <c r="MO161" i="41"/>
  <c r="MN161" i="41"/>
  <c r="MX160" i="41"/>
  <c r="MW160" i="41"/>
  <c r="MV160" i="41"/>
  <c r="MU160" i="41"/>
  <c r="MT160" i="41"/>
  <c r="MS160" i="41"/>
  <c r="MR160" i="41"/>
  <c r="MR161" i="41" s="1"/>
  <c r="MQ160" i="41"/>
  <c r="MP160" i="41"/>
  <c r="MO160" i="41"/>
  <c r="MN160" i="41"/>
  <c r="MX152" i="41"/>
  <c r="MW152" i="41"/>
  <c r="MU152" i="41"/>
  <c r="MT152" i="41"/>
  <c r="MS152" i="41"/>
  <c r="MR152" i="41"/>
  <c r="MQ152" i="41"/>
  <c r="MP152" i="41"/>
  <c r="MO152" i="41"/>
  <c r="MX151" i="41"/>
  <c r="MW151" i="41"/>
  <c r="MV151" i="41"/>
  <c r="MV152" i="41" s="1"/>
  <c r="MU151" i="41"/>
  <c r="MT151" i="41"/>
  <c r="MS151" i="41"/>
  <c r="MR151" i="41"/>
  <c r="MQ151" i="41"/>
  <c r="MP151" i="41"/>
  <c r="MO151" i="41"/>
  <c r="MN151" i="41"/>
  <c r="MN152" i="41" s="1"/>
  <c r="MX143" i="41"/>
  <c r="MW143" i="41"/>
  <c r="MV143" i="41"/>
  <c r="MU143" i="41"/>
  <c r="MT143" i="41"/>
  <c r="MS143" i="41"/>
  <c r="MQ143" i="41"/>
  <c r="MP143" i="41"/>
  <c r="MO143" i="41"/>
  <c r="MN143" i="41"/>
  <c r="MX142" i="41"/>
  <c r="MW142" i="41"/>
  <c r="MV142" i="41"/>
  <c r="MU142" i="41"/>
  <c r="MT142" i="41"/>
  <c r="MS142" i="41"/>
  <c r="MR142" i="41"/>
  <c r="MR143" i="41" s="1"/>
  <c r="MQ142" i="41"/>
  <c r="MP142" i="41"/>
  <c r="MO142" i="41"/>
  <c r="MN142" i="41"/>
  <c r="MX134" i="41"/>
  <c r="MW134" i="41"/>
  <c r="MU134" i="41"/>
  <c r="MT134" i="41"/>
  <c r="MS134" i="41"/>
  <c r="MR134" i="41"/>
  <c r="MQ134" i="41"/>
  <c r="MP134" i="41"/>
  <c r="MO134" i="41"/>
  <c r="MX133" i="41"/>
  <c r="MW133" i="41"/>
  <c r="MV133" i="41"/>
  <c r="MV134" i="41" s="1"/>
  <c r="MU133" i="41"/>
  <c r="MT133" i="41"/>
  <c r="MS133" i="41"/>
  <c r="MR133" i="41"/>
  <c r="MQ133" i="41"/>
  <c r="MP133" i="41"/>
  <c r="MO133" i="41"/>
  <c r="MN133" i="41"/>
  <c r="MN134" i="41" s="1"/>
  <c r="MX125" i="41"/>
  <c r="MW125" i="41"/>
  <c r="MV125" i="41"/>
  <c r="MU125" i="41"/>
  <c r="MT125" i="41"/>
  <c r="MS125" i="41"/>
  <c r="MQ125" i="41"/>
  <c r="MP125" i="41"/>
  <c r="MO125" i="41"/>
  <c r="MN125" i="41"/>
  <c r="MX124" i="41"/>
  <c r="MW124" i="41"/>
  <c r="MV124" i="41"/>
  <c r="MU124" i="41"/>
  <c r="MT124" i="41"/>
  <c r="MS124" i="41"/>
  <c r="MR124" i="41"/>
  <c r="MR125" i="41" s="1"/>
  <c r="MQ124" i="41"/>
  <c r="MP124" i="41"/>
  <c r="MO124" i="41"/>
  <c r="MN124" i="41"/>
  <c r="MX116" i="41"/>
  <c r="MW116" i="41"/>
  <c r="MU116" i="41"/>
  <c r="MT116" i="41"/>
  <c r="MS116" i="41"/>
  <c r="MR116" i="41"/>
  <c r="MQ116" i="41"/>
  <c r="MP116" i="41"/>
  <c r="MO116" i="41"/>
  <c r="MX115" i="41"/>
  <c r="MW115" i="41"/>
  <c r="MV115" i="41"/>
  <c r="MV116" i="41" s="1"/>
  <c r="MU115" i="41"/>
  <c r="MT115" i="41"/>
  <c r="MS115" i="41"/>
  <c r="MR115" i="41"/>
  <c r="MQ115" i="41"/>
  <c r="MP115" i="41"/>
  <c r="MO115" i="41"/>
  <c r="MN115" i="41"/>
  <c r="MN116" i="41" s="1"/>
  <c r="MX107" i="41"/>
  <c r="MW107" i="41"/>
  <c r="MV107" i="41"/>
  <c r="MU107" i="41"/>
  <c r="MT107" i="41"/>
  <c r="MS107" i="41"/>
  <c r="MQ107" i="41"/>
  <c r="MP107" i="41"/>
  <c r="MO107" i="41"/>
  <c r="MN107" i="41"/>
  <c r="MX106" i="41"/>
  <c r="MW106" i="41"/>
  <c r="MV106" i="41"/>
  <c r="MU106" i="41"/>
  <c r="MT106" i="41"/>
  <c r="MS106" i="41"/>
  <c r="MR106" i="41"/>
  <c r="MR107" i="41" s="1"/>
  <c r="MQ106" i="41"/>
  <c r="MP106" i="41"/>
  <c r="MO106" i="41"/>
  <c r="MN106" i="41"/>
  <c r="MX98" i="41"/>
  <c r="MW98" i="41"/>
  <c r="MU98" i="41"/>
  <c r="MT98" i="41"/>
  <c r="MS98" i="41"/>
  <c r="MR98" i="41"/>
  <c r="MQ98" i="41"/>
  <c r="MP98" i="41"/>
  <c r="MO98" i="41"/>
  <c r="MX97" i="41"/>
  <c r="MW97" i="41"/>
  <c r="MV97" i="41"/>
  <c r="MV98" i="41" s="1"/>
  <c r="MU97" i="41"/>
  <c r="MT97" i="41"/>
  <c r="MS97" i="41"/>
  <c r="MR97" i="41"/>
  <c r="MQ97" i="41"/>
  <c r="MP97" i="41"/>
  <c r="MO97" i="41"/>
  <c r="MN97" i="41"/>
  <c r="MN98" i="41" s="1"/>
  <c r="MX89" i="41"/>
  <c r="MW89" i="41"/>
  <c r="MV89" i="41"/>
  <c r="MU89" i="41"/>
  <c r="MT89" i="41"/>
  <c r="MS89" i="41"/>
  <c r="MQ89" i="41"/>
  <c r="MP89" i="41"/>
  <c r="MO89" i="41"/>
  <c r="MN89" i="41"/>
  <c r="MX88" i="41"/>
  <c r="MW88" i="41"/>
  <c r="MV88" i="41"/>
  <c r="MU88" i="41"/>
  <c r="MT88" i="41"/>
  <c r="MS88" i="41"/>
  <c r="MR88" i="41"/>
  <c r="MR89" i="41" s="1"/>
  <c r="MQ88" i="41"/>
  <c r="MP88" i="41"/>
  <c r="MO88" i="41"/>
  <c r="MN88" i="41"/>
  <c r="MX80" i="41"/>
  <c r="MW80" i="41"/>
  <c r="MU80" i="41"/>
  <c r="MT80" i="41"/>
  <c r="MS80" i="41"/>
  <c r="MR80" i="41"/>
  <c r="MQ80" i="41"/>
  <c r="MP80" i="41"/>
  <c r="MO80" i="41"/>
  <c r="MX79" i="41"/>
  <c r="MW79" i="41"/>
  <c r="MV79" i="41"/>
  <c r="MV80" i="41" s="1"/>
  <c r="MU79" i="41"/>
  <c r="MT79" i="41"/>
  <c r="MS79" i="41"/>
  <c r="MR79" i="41"/>
  <c r="MQ79" i="41"/>
  <c r="MP79" i="41"/>
  <c r="MO79" i="41"/>
  <c r="MN79" i="41"/>
  <c r="MN80" i="41" s="1"/>
  <c r="MX71" i="41"/>
  <c r="MW71" i="41"/>
  <c r="MV71" i="41"/>
  <c r="MU71" i="41"/>
  <c r="MT71" i="41"/>
  <c r="MS71" i="41"/>
  <c r="MQ71" i="41"/>
  <c r="MP71" i="41"/>
  <c r="MO71" i="41"/>
  <c r="MN71" i="41"/>
  <c r="MX70" i="41"/>
  <c r="MW70" i="41"/>
  <c r="MV70" i="41"/>
  <c r="MU70" i="41"/>
  <c r="MT70" i="41"/>
  <c r="MS70" i="41"/>
  <c r="MR70" i="41"/>
  <c r="MR71" i="41" s="1"/>
  <c r="MQ70" i="41"/>
  <c r="MP70" i="41"/>
  <c r="MO70" i="41"/>
  <c r="MN70" i="41"/>
  <c r="MX62" i="41"/>
  <c r="MW62" i="41"/>
  <c r="MU62" i="41"/>
  <c r="MT62" i="41"/>
  <c r="MS62" i="41"/>
  <c r="MR62" i="41"/>
  <c r="MQ62" i="41"/>
  <c r="MP62" i="41"/>
  <c r="MO62" i="41"/>
  <c r="MX61" i="41"/>
  <c r="MW61" i="41"/>
  <c r="MV61" i="41"/>
  <c r="MV62" i="41" s="1"/>
  <c r="MU61" i="41"/>
  <c r="MT61" i="41"/>
  <c r="MS61" i="41"/>
  <c r="MR61" i="41"/>
  <c r="MQ61" i="41"/>
  <c r="MP61" i="41"/>
  <c r="MO61" i="41"/>
  <c r="MN61" i="41"/>
  <c r="MN62" i="41" s="1"/>
  <c r="MX53" i="41"/>
  <c r="MW53" i="41"/>
  <c r="MV53" i="41"/>
  <c r="MU53" i="41"/>
  <c r="MT53" i="41"/>
  <c r="MS53" i="41"/>
  <c r="MQ53" i="41"/>
  <c r="MP53" i="41"/>
  <c r="MO53" i="41"/>
  <c r="MN53" i="41"/>
  <c r="MX52" i="41"/>
  <c r="MW52" i="41"/>
  <c r="MV52" i="41"/>
  <c r="MU52" i="41"/>
  <c r="MT52" i="41"/>
  <c r="MS52" i="41"/>
  <c r="MR52" i="41"/>
  <c r="MR53" i="41" s="1"/>
  <c r="MQ52" i="41"/>
  <c r="MP52" i="41"/>
  <c r="MO52" i="41"/>
  <c r="MN52" i="41"/>
  <c r="MX44" i="41"/>
  <c r="MW44" i="41"/>
  <c r="MU44" i="41"/>
  <c r="MT44" i="41"/>
  <c r="MS44" i="41"/>
  <c r="MR44" i="41"/>
  <c r="MQ44" i="41"/>
  <c r="MP44" i="41"/>
  <c r="MO44" i="41"/>
  <c r="MX43" i="41"/>
  <c r="MW43" i="41"/>
  <c r="MV43" i="41"/>
  <c r="MV44" i="41" s="1"/>
  <c r="MU43" i="41"/>
  <c r="MT43" i="41"/>
  <c r="MS43" i="41"/>
  <c r="MR43" i="41"/>
  <c r="MQ43" i="41"/>
  <c r="MP43" i="41"/>
  <c r="MO43" i="41"/>
  <c r="MN43" i="41"/>
  <c r="MN44" i="41" s="1"/>
  <c r="MX35" i="41"/>
  <c r="MW35" i="41"/>
  <c r="MV35" i="41"/>
  <c r="MU35" i="41"/>
  <c r="MT35" i="41"/>
  <c r="MS35" i="41"/>
  <c r="MQ35" i="41"/>
  <c r="MP35" i="41"/>
  <c r="MO35" i="41"/>
  <c r="MN35" i="41"/>
  <c r="MX34" i="41"/>
  <c r="MW34" i="41"/>
  <c r="MV34" i="41"/>
  <c r="MU34" i="41"/>
  <c r="MT34" i="41"/>
  <c r="MS34" i="41"/>
  <c r="MR34" i="41"/>
  <c r="MR35" i="41" s="1"/>
  <c r="MQ34" i="41"/>
  <c r="MP34" i="41"/>
  <c r="MO34" i="41"/>
  <c r="MN34" i="41"/>
  <c r="MX26" i="41"/>
  <c r="MW26" i="41"/>
  <c r="MU26" i="41"/>
  <c r="MT26" i="41"/>
  <c r="MS26" i="41"/>
  <c r="MR26" i="41"/>
  <c r="MQ26" i="41"/>
  <c r="MP26" i="41"/>
  <c r="MO26" i="41"/>
  <c r="MX25" i="41"/>
  <c r="MW25" i="41"/>
  <c r="MV25" i="41"/>
  <c r="MV26" i="41" s="1"/>
  <c r="MU25" i="41"/>
  <c r="MT25" i="41"/>
  <c r="MS25" i="41"/>
  <c r="MR25" i="41"/>
  <c r="MQ25" i="41"/>
  <c r="MP25" i="41"/>
  <c r="MO25" i="41"/>
  <c r="MN25" i="41"/>
  <c r="MN26" i="41" s="1"/>
  <c r="MX17" i="41"/>
  <c r="MW17" i="41"/>
  <c r="MV17" i="41"/>
  <c r="MU17" i="41"/>
  <c r="MT17" i="41"/>
  <c r="MS17" i="41"/>
  <c r="MQ17" i="41"/>
  <c r="MP17" i="41"/>
  <c r="MO17" i="41"/>
  <c r="MN17" i="41"/>
  <c r="MX16" i="41"/>
  <c r="MW16" i="41"/>
  <c r="MV16" i="41"/>
  <c r="MU16" i="41"/>
  <c r="MT16" i="41"/>
  <c r="MS16" i="41"/>
  <c r="MR16" i="41"/>
  <c r="MR17" i="41" s="1"/>
  <c r="MQ16" i="41"/>
  <c r="MP16" i="41"/>
  <c r="MO16" i="41"/>
  <c r="MN16" i="41"/>
  <c r="MX8" i="41"/>
  <c r="MW8" i="41"/>
  <c r="MU8" i="41"/>
  <c r="MT8" i="41"/>
  <c r="MS8" i="41"/>
  <c r="MR8" i="41"/>
  <c r="MQ8" i="41"/>
  <c r="MP8" i="41"/>
  <c r="MO8" i="41"/>
  <c r="MX7" i="41"/>
  <c r="MW7" i="41"/>
  <c r="MV7" i="41"/>
  <c r="MV8" i="41" s="1"/>
  <c r="MU7" i="41"/>
  <c r="MT7" i="41"/>
  <c r="MS7" i="41"/>
  <c r="MR7" i="41"/>
  <c r="MQ7" i="41"/>
  <c r="MP7" i="41"/>
  <c r="MO7" i="41"/>
  <c r="MN7" i="41"/>
  <c r="MN8" i="41" s="1"/>
  <c r="LS206" i="41"/>
  <c r="LR206" i="41"/>
  <c r="LQ206" i="41"/>
  <c r="LP206" i="41"/>
  <c r="LO206" i="41"/>
  <c r="LN206" i="41"/>
  <c r="LM206" i="41"/>
  <c r="LL206" i="41"/>
  <c r="LK206" i="41"/>
  <c r="LJ206" i="41"/>
  <c r="LI206" i="41"/>
  <c r="LS205" i="41"/>
  <c r="LR205" i="41"/>
  <c r="LQ205" i="41"/>
  <c r="LP205" i="41"/>
  <c r="LO205" i="41"/>
  <c r="LN205" i="41"/>
  <c r="LM205" i="41"/>
  <c r="LL205" i="41"/>
  <c r="LK205" i="41"/>
  <c r="LJ205" i="41"/>
  <c r="LI205" i="41"/>
  <c r="LS197" i="41"/>
  <c r="LR197" i="41"/>
  <c r="LQ197" i="41"/>
  <c r="LP197" i="41"/>
  <c r="LO197" i="41"/>
  <c r="LN197" i="41"/>
  <c r="LM197" i="41"/>
  <c r="LL197" i="41"/>
  <c r="LK197" i="41"/>
  <c r="LJ197" i="41"/>
  <c r="LI197" i="41"/>
  <c r="LS196" i="41"/>
  <c r="LR196" i="41"/>
  <c r="LQ196" i="41"/>
  <c r="LP196" i="41"/>
  <c r="LO196" i="41"/>
  <c r="LN196" i="41"/>
  <c r="LM196" i="41"/>
  <c r="LL196" i="41"/>
  <c r="LK196" i="41"/>
  <c r="LJ196" i="41"/>
  <c r="LI196" i="41"/>
  <c r="LS188" i="41"/>
  <c r="LR188" i="41"/>
  <c r="LQ188" i="41"/>
  <c r="LP188" i="41"/>
  <c r="LO188" i="41"/>
  <c r="LN188" i="41"/>
  <c r="LM188" i="41"/>
  <c r="LL188" i="41"/>
  <c r="LK188" i="41"/>
  <c r="LJ188" i="41"/>
  <c r="LI188" i="41"/>
  <c r="LS187" i="41"/>
  <c r="LR187" i="41"/>
  <c r="LQ187" i="41"/>
  <c r="LP187" i="41"/>
  <c r="LO187" i="41"/>
  <c r="LN187" i="41"/>
  <c r="LM187" i="41"/>
  <c r="LL187" i="41"/>
  <c r="LK187" i="41"/>
  <c r="LJ187" i="41"/>
  <c r="LI187" i="41"/>
  <c r="LS179" i="41"/>
  <c r="LR179" i="41"/>
  <c r="LQ179" i="41"/>
  <c r="LP179" i="41"/>
  <c r="LO179" i="41"/>
  <c r="LN179" i="41"/>
  <c r="LM179" i="41"/>
  <c r="LL179" i="41"/>
  <c r="LK179" i="41"/>
  <c r="LJ179" i="41"/>
  <c r="LI179" i="41"/>
  <c r="LS178" i="41"/>
  <c r="LR178" i="41"/>
  <c r="LQ178" i="41"/>
  <c r="LP178" i="41"/>
  <c r="LO178" i="41"/>
  <c r="LN178" i="41"/>
  <c r="LM178" i="41"/>
  <c r="LL178" i="41"/>
  <c r="LK178" i="41"/>
  <c r="LJ178" i="41"/>
  <c r="LI178" i="41"/>
  <c r="LS170" i="41"/>
  <c r="LR170" i="41"/>
  <c r="LQ170" i="41"/>
  <c r="LP170" i="41"/>
  <c r="LO170" i="41"/>
  <c r="LN170" i="41"/>
  <c r="LM170" i="41"/>
  <c r="LL170" i="41"/>
  <c r="LK170" i="41"/>
  <c r="LJ170" i="41"/>
  <c r="LI170" i="41"/>
  <c r="LS169" i="41"/>
  <c r="LR169" i="41"/>
  <c r="LQ169" i="41"/>
  <c r="LP169" i="41"/>
  <c r="LO169" i="41"/>
  <c r="LN169" i="41"/>
  <c r="LM169" i="41"/>
  <c r="LL169" i="41"/>
  <c r="LK169" i="41"/>
  <c r="LJ169" i="41"/>
  <c r="LI169" i="41"/>
  <c r="LS161" i="41"/>
  <c r="LR161" i="41"/>
  <c r="LQ161" i="41"/>
  <c r="LP161" i="41"/>
  <c r="LO161" i="41"/>
  <c r="LN161" i="41"/>
  <c r="LM161" i="41"/>
  <c r="LL161" i="41"/>
  <c r="LK161" i="41"/>
  <c r="LJ161" i="41"/>
  <c r="LI161" i="41"/>
  <c r="LS160" i="41"/>
  <c r="LR160" i="41"/>
  <c r="LQ160" i="41"/>
  <c r="LP160" i="41"/>
  <c r="LO160" i="41"/>
  <c r="LN160" i="41"/>
  <c r="LM160" i="41"/>
  <c r="LL160" i="41"/>
  <c r="LK160" i="41"/>
  <c r="LJ160" i="41"/>
  <c r="LI160" i="41"/>
  <c r="LS152" i="41"/>
  <c r="LR152" i="41"/>
  <c r="LQ152" i="41"/>
  <c r="LP152" i="41"/>
  <c r="LO152" i="41"/>
  <c r="LN152" i="41"/>
  <c r="LM152" i="41"/>
  <c r="LL152" i="41"/>
  <c r="LK152" i="41"/>
  <c r="LJ152" i="41"/>
  <c r="LI152" i="41"/>
  <c r="LS151" i="41"/>
  <c r="LR151" i="41"/>
  <c r="LQ151" i="41"/>
  <c r="LP151" i="41"/>
  <c r="LO151" i="41"/>
  <c r="LN151" i="41"/>
  <c r="LM151" i="41"/>
  <c r="LL151" i="41"/>
  <c r="LK151" i="41"/>
  <c r="LJ151" i="41"/>
  <c r="LI151" i="41"/>
  <c r="LS143" i="41"/>
  <c r="LR143" i="41"/>
  <c r="LQ143" i="41"/>
  <c r="LP143" i="41"/>
  <c r="LO143" i="41"/>
  <c r="LN143" i="41"/>
  <c r="LM143" i="41"/>
  <c r="LL143" i="41"/>
  <c r="LK143" i="41"/>
  <c r="LJ143" i="41"/>
  <c r="LI143" i="41"/>
  <c r="LS142" i="41"/>
  <c r="LR142" i="41"/>
  <c r="LQ142" i="41"/>
  <c r="LP142" i="41"/>
  <c r="LO142" i="41"/>
  <c r="LN142" i="41"/>
  <c r="LM142" i="41"/>
  <c r="LL142" i="41"/>
  <c r="LK142" i="41"/>
  <c r="LJ142" i="41"/>
  <c r="LI142" i="41"/>
  <c r="LS134" i="41"/>
  <c r="LR134" i="41"/>
  <c r="LQ134" i="41"/>
  <c r="LP134" i="41"/>
  <c r="LO134" i="41"/>
  <c r="LN134" i="41"/>
  <c r="LM134" i="41"/>
  <c r="LL134" i="41"/>
  <c r="LK134" i="41"/>
  <c r="LJ134" i="41"/>
  <c r="LI134" i="41"/>
  <c r="LS133" i="41"/>
  <c r="LR133" i="41"/>
  <c r="LQ133" i="41"/>
  <c r="LP133" i="41"/>
  <c r="LO133" i="41"/>
  <c r="LN133" i="41"/>
  <c r="LM133" i="41"/>
  <c r="LL133" i="41"/>
  <c r="LK133" i="41"/>
  <c r="LJ133" i="41"/>
  <c r="LI133" i="41"/>
  <c r="LS125" i="41"/>
  <c r="LR125" i="41"/>
  <c r="LQ125" i="41"/>
  <c r="LP125" i="41"/>
  <c r="LO125" i="41"/>
  <c r="LN125" i="41"/>
  <c r="LM125" i="41"/>
  <c r="LL125" i="41"/>
  <c r="LK125" i="41"/>
  <c r="LJ125" i="41"/>
  <c r="LI125" i="41"/>
  <c r="LS124" i="41"/>
  <c r="LR124" i="41"/>
  <c r="LQ124" i="41"/>
  <c r="LP124" i="41"/>
  <c r="LO124" i="41"/>
  <c r="LN124" i="41"/>
  <c r="LM124" i="41"/>
  <c r="LL124" i="41"/>
  <c r="LK124" i="41"/>
  <c r="LJ124" i="41"/>
  <c r="LI124" i="41"/>
  <c r="LS116" i="41"/>
  <c r="LR116" i="41"/>
  <c r="LQ116" i="41"/>
  <c r="LP116" i="41"/>
  <c r="LO116" i="41"/>
  <c r="LN116" i="41"/>
  <c r="LM116" i="41"/>
  <c r="LL116" i="41"/>
  <c r="LK116" i="41"/>
  <c r="LJ116" i="41"/>
  <c r="LI116" i="41"/>
  <c r="LS115" i="41"/>
  <c r="LR115" i="41"/>
  <c r="LQ115" i="41"/>
  <c r="LP115" i="41"/>
  <c r="LO115" i="41"/>
  <c r="LN115" i="41"/>
  <c r="LM115" i="41"/>
  <c r="LL115" i="41"/>
  <c r="LK115" i="41"/>
  <c r="LJ115" i="41"/>
  <c r="LI115" i="41"/>
  <c r="LS107" i="41"/>
  <c r="LR107" i="41"/>
  <c r="LQ107" i="41"/>
  <c r="LP107" i="41"/>
  <c r="LO107" i="41"/>
  <c r="LN107" i="41"/>
  <c r="LM107" i="41"/>
  <c r="LL107" i="41"/>
  <c r="LK107" i="41"/>
  <c r="LJ107" i="41"/>
  <c r="LI107" i="41"/>
  <c r="LS106" i="41"/>
  <c r="LR106" i="41"/>
  <c r="LQ106" i="41"/>
  <c r="LP106" i="41"/>
  <c r="LO106" i="41"/>
  <c r="LN106" i="41"/>
  <c r="LM106" i="41"/>
  <c r="LL106" i="41"/>
  <c r="LK106" i="41"/>
  <c r="LJ106" i="41"/>
  <c r="LI106" i="41"/>
  <c r="LS98" i="41"/>
  <c r="LR98" i="41"/>
  <c r="LQ98" i="41"/>
  <c r="LP98" i="41"/>
  <c r="LO98" i="41"/>
  <c r="LN98" i="41"/>
  <c r="LM98" i="41"/>
  <c r="LL98" i="41"/>
  <c r="LK98" i="41"/>
  <c r="LJ98" i="41"/>
  <c r="LI98" i="41"/>
  <c r="LS97" i="41"/>
  <c r="LR97" i="41"/>
  <c r="LQ97" i="41"/>
  <c r="LP97" i="41"/>
  <c r="LO97" i="41"/>
  <c r="LN97" i="41"/>
  <c r="LM97" i="41"/>
  <c r="LL97" i="41"/>
  <c r="LK97" i="41"/>
  <c r="LJ97" i="41"/>
  <c r="LI97" i="41"/>
  <c r="LS89" i="41"/>
  <c r="LR89" i="41"/>
  <c r="LQ89" i="41"/>
  <c r="LP89" i="41"/>
  <c r="LO89" i="41"/>
  <c r="LN89" i="41"/>
  <c r="LM89" i="41"/>
  <c r="LL89" i="41"/>
  <c r="LK89" i="41"/>
  <c r="LJ89" i="41"/>
  <c r="LI89" i="41"/>
  <c r="LS88" i="41"/>
  <c r="LR88" i="41"/>
  <c r="LQ88" i="41"/>
  <c r="LP88" i="41"/>
  <c r="LO88" i="41"/>
  <c r="LN88" i="41"/>
  <c r="LM88" i="41"/>
  <c r="LL88" i="41"/>
  <c r="LK88" i="41"/>
  <c r="LJ88" i="41"/>
  <c r="LI88" i="41"/>
  <c r="LS80" i="41"/>
  <c r="LR80" i="41"/>
  <c r="LQ80" i="41"/>
  <c r="LP80" i="41"/>
  <c r="LO80" i="41"/>
  <c r="LN80" i="41"/>
  <c r="LM80" i="41"/>
  <c r="LL80" i="41"/>
  <c r="LK80" i="41"/>
  <c r="LJ80" i="41"/>
  <c r="LI80" i="41"/>
  <c r="LS79" i="41"/>
  <c r="LR79" i="41"/>
  <c r="LQ79" i="41"/>
  <c r="LP79" i="41"/>
  <c r="LO79" i="41"/>
  <c r="LN79" i="41"/>
  <c r="LM79" i="41"/>
  <c r="LL79" i="41"/>
  <c r="LK79" i="41"/>
  <c r="LJ79" i="41"/>
  <c r="LI79" i="41"/>
  <c r="LR71" i="41"/>
  <c r="LQ71" i="41"/>
  <c r="LP71" i="41"/>
  <c r="LO71" i="41"/>
  <c r="LN71" i="41"/>
  <c r="LM71" i="41"/>
  <c r="LL71" i="41"/>
  <c r="LJ71" i="41"/>
  <c r="LI71" i="41"/>
  <c r="LS70" i="41"/>
  <c r="LS71" i="41" s="1"/>
  <c r="LR70" i="41"/>
  <c r="LQ70" i="41"/>
  <c r="LP70" i="41"/>
  <c r="LO70" i="41"/>
  <c r="LN70" i="41"/>
  <c r="LM70" i="41"/>
  <c r="LL70" i="41"/>
  <c r="LK70" i="41"/>
  <c r="LK71" i="41" s="1"/>
  <c r="LJ70" i="41"/>
  <c r="LI70" i="41"/>
  <c r="LS62" i="41"/>
  <c r="LR62" i="41"/>
  <c r="LQ62" i="41"/>
  <c r="LP62" i="41"/>
  <c r="LN62" i="41"/>
  <c r="LM62" i="41"/>
  <c r="LL62" i="41"/>
  <c r="LK62" i="41"/>
  <c r="LJ62" i="41"/>
  <c r="LI62" i="41"/>
  <c r="LS61" i="41"/>
  <c r="LR61" i="41"/>
  <c r="LQ61" i="41"/>
  <c r="LP61" i="41"/>
  <c r="LO61" i="41"/>
  <c r="LO62" i="41" s="1"/>
  <c r="LN61" i="41"/>
  <c r="LM61" i="41"/>
  <c r="LL61" i="41"/>
  <c r="LK61" i="41"/>
  <c r="LJ61" i="41"/>
  <c r="LI61" i="41"/>
  <c r="LS53" i="41"/>
  <c r="LR53" i="41"/>
  <c r="LQ53" i="41"/>
  <c r="LP53" i="41"/>
  <c r="LO53" i="41"/>
  <c r="LN53" i="41"/>
  <c r="LM53" i="41"/>
  <c r="LL53" i="41"/>
  <c r="LK53" i="41"/>
  <c r="LJ53" i="41"/>
  <c r="LI53" i="41"/>
  <c r="LS52" i="41"/>
  <c r="LR52" i="41"/>
  <c r="LQ52" i="41"/>
  <c r="LP52" i="41"/>
  <c r="LO52" i="41"/>
  <c r="LN52" i="41"/>
  <c r="LM52" i="41"/>
  <c r="LL52" i="41"/>
  <c r="LK52" i="41"/>
  <c r="LJ52" i="41"/>
  <c r="LI52" i="41"/>
  <c r="LS44" i="41"/>
  <c r="LR44" i="41"/>
  <c r="LQ44" i="41"/>
  <c r="LP44" i="41"/>
  <c r="LN44" i="41"/>
  <c r="LM44" i="41"/>
  <c r="LL44" i="41"/>
  <c r="LK44" i="41"/>
  <c r="LJ44" i="41"/>
  <c r="LI44" i="41"/>
  <c r="LS43" i="41"/>
  <c r="LR43" i="41"/>
  <c r="LQ43" i="41"/>
  <c r="LP43" i="41"/>
  <c r="LO43" i="41"/>
  <c r="LO44" i="41" s="1"/>
  <c r="LN43" i="41"/>
  <c r="LM43" i="41"/>
  <c r="LL43" i="41"/>
  <c r="LK43" i="41"/>
  <c r="LJ43" i="41"/>
  <c r="LI43" i="41"/>
  <c r="LR35" i="41"/>
  <c r="LQ35" i="41"/>
  <c r="LP35" i="41"/>
  <c r="LO35" i="41"/>
  <c r="LN35" i="41"/>
  <c r="LM35" i="41"/>
  <c r="LL35" i="41"/>
  <c r="LJ35" i="41"/>
  <c r="LI35" i="41"/>
  <c r="LS34" i="41"/>
  <c r="LS35" i="41" s="1"/>
  <c r="LR34" i="41"/>
  <c r="LQ34" i="41"/>
  <c r="LP34" i="41"/>
  <c r="LO34" i="41"/>
  <c r="LN34" i="41"/>
  <c r="LM34" i="41"/>
  <c r="LL34" i="41"/>
  <c r="LK34" i="41"/>
  <c r="LK35" i="41" s="1"/>
  <c r="LJ34" i="41"/>
  <c r="LI34" i="41"/>
  <c r="LS26" i="41"/>
  <c r="LR26" i="41"/>
  <c r="LQ26" i="41"/>
  <c r="LP26" i="41"/>
  <c r="LO26" i="41"/>
  <c r="LN26" i="41"/>
  <c r="LM26" i="41"/>
  <c r="LL26" i="41"/>
  <c r="LK26" i="41"/>
  <c r="LJ26" i="41"/>
  <c r="LI26" i="41"/>
  <c r="LS25" i="41"/>
  <c r="LR25" i="41"/>
  <c r="LQ25" i="41"/>
  <c r="LP25" i="41"/>
  <c r="LO25" i="41"/>
  <c r="LN25" i="41"/>
  <c r="LM25" i="41"/>
  <c r="LL25" i="41"/>
  <c r="LK25" i="41"/>
  <c r="LJ25" i="41"/>
  <c r="LI25" i="41"/>
  <c r="LR17" i="41"/>
  <c r="LQ17" i="41"/>
  <c r="LP17" i="41"/>
  <c r="LO17" i="41"/>
  <c r="LN17" i="41"/>
  <c r="LM17" i="41"/>
  <c r="LL17" i="41"/>
  <c r="LJ17" i="41"/>
  <c r="LI17" i="41"/>
  <c r="LS16" i="41"/>
  <c r="LS17" i="41" s="1"/>
  <c r="LR16" i="41"/>
  <c r="LQ16" i="41"/>
  <c r="LP16" i="41"/>
  <c r="LO16" i="41"/>
  <c r="LN16" i="41"/>
  <c r="LM16" i="41"/>
  <c r="LL16" i="41"/>
  <c r="LK16" i="41"/>
  <c r="LK17" i="41" s="1"/>
  <c r="LJ16" i="41"/>
  <c r="LI16" i="41"/>
  <c r="LS8" i="41"/>
  <c r="LR8" i="41"/>
  <c r="LQ8" i="41"/>
  <c r="LP8" i="41"/>
  <c r="LO8" i="41"/>
  <c r="LN8" i="41"/>
  <c r="LM8" i="41"/>
  <c r="LL8" i="41"/>
  <c r="LK8" i="41"/>
  <c r="LJ8" i="41"/>
  <c r="LI8" i="41"/>
  <c r="LS7" i="41"/>
  <c r="LR7" i="41"/>
  <c r="LQ7" i="41"/>
  <c r="LP7" i="41"/>
  <c r="LO7" i="41"/>
  <c r="LN7" i="41"/>
  <c r="LM7" i="41"/>
  <c r="LL7" i="41"/>
  <c r="LK7" i="41"/>
  <c r="LJ7" i="41"/>
  <c r="LI7" i="41"/>
  <c r="KN206" i="41"/>
  <c r="KM206" i="41"/>
  <c r="KL206" i="41"/>
  <c r="KK206" i="41"/>
  <c r="KJ206" i="41"/>
  <c r="KI206" i="41"/>
  <c r="KH206" i="41"/>
  <c r="KG206" i="41"/>
  <c r="KF206" i="41"/>
  <c r="KE206" i="41"/>
  <c r="KD206" i="41"/>
  <c r="KN205" i="41"/>
  <c r="KM205" i="41"/>
  <c r="KL205" i="41"/>
  <c r="KK205" i="41"/>
  <c r="KJ205" i="41"/>
  <c r="KI205" i="41"/>
  <c r="KH205" i="41"/>
  <c r="KG205" i="41"/>
  <c r="KF205" i="41"/>
  <c r="KE205" i="41"/>
  <c r="KD205" i="41"/>
  <c r="KN197" i="41"/>
  <c r="KM197" i="41"/>
  <c r="KL197" i="41"/>
  <c r="KK197" i="41"/>
  <c r="KJ197" i="41"/>
  <c r="KI197" i="41"/>
  <c r="KH197" i="41"/>
  <c r="KG197" i="41"/>
  <c r="KE197" i="41"/>
  <c r="KD197" i="41"/>
  <c r="KN196" i="41"/>
  <c r="KM196" i="41"/>
  <c r="KL196" i="41"/>
  <c r="KK196" i="41"/>
  <c r="KJ196" i="41"/>
  <c r="KI196" i="41"/>
  <c r="KH196" i="41"/>
  <c r="KG196" i="41"/>
  <c r="KF196" i="41"/>
  <c r="KF197" i="41" s="1"/>
  <c r="KE196" i="41"/>
  <c r="KD196" i="41"/>
  <c r="KN188" i="41"/>
  <c r="KM188" i="41"/>
  <c r="KL188" i="41"/>
  <c r="KK188" i="41"/>
  <c r="KI188" i="41"/>
  <c r="KH188" i="41"/>
  <c r="KG188" i="41"/>
  <c r="KF188" i="41"/>
  <c r="KE188" i="41"/>
  <c r="KD188" i="41"/>
  <c r="KN187" i="41"/>
  <c r="KM187" i="41"/>
  <c r="KL187" i="41"/>
  <c r="KK187" i="41"/>
  <c r="KJ187" i="41"/>
  <c r="KJ188" i="41" s="1"/>
  <c r="KI187" i="41"/>
  <c r="KH187" i="41"/>
  <c r="KG187" i="41"/>
  <c r="KF187" i="41"/>
  <c r="KE187" i="41"/>
  <c r="KD187" i="41"/>
  <c r="KM179" i="41"/>
  <c r="KL179" i="41"/>
  <c r="KK179" i="41"/>
  <c r="KJ179" i="41"/>
  <c r="KI179" i="41"/>
  <c r="KH179" i="41"/>
  <c r="KG179" i="41"/>
  <c r="KE179" i="41"/>
  <c r="KD179" i="41"/>
  <c r="KN178" i="41"/>
  <c r="KN179" i="41" s="1"/>
  <c r="KM178" i="41"/>
  <c r="KL178" i="41"/>
  <c r="KK178" i="41"/>
  <c r="KJ178" i="41"/>
  <c r="KI178" i="41"/>
  <c r="KH178" i="41"/>
  <c r="KG178" i="41"/>
  <c r="KF178" i="41"/>
  <c r="KF179" i="41" s="1"/>
  <c r="KE178" i="41"/>
  <c r="KD178" i="41"/>
  <c r="KN170" i="41"/>
  <c r="KM170" i="41"/>
  <c r="KL170" i="41"/>
  <c r="KK170" i="41"/>
  <c r="KI170" i="41"/>
  <c r="KH170" i="41"/>
  <c r="KG170" i="41"/>
  <c r="KF170" i="41"/>
  <c r="KE170" i="41"/>
  <c r="KD170" i="41"/>
  <c r="KN169" i="41"/>
  <c r="KM169" i="41"/>
  <c r="KL169" i="41"/>
  <c r="KK169" i="41"/>
  <c r="KJ169" i="41"/>
  <c r="KJ170" i="41" s="1"/>
  <c r="KI169" i="41"/>
  <c r="KH169" i="41"/>
  <c r="KG169" i="41"/>
  <c r="KF169" i="41"/>
  <c r="KE169" i="41"/>
  <c r="KD169" i="41"/>
  <c r="KM161" i="41"/>
  <c r="KL161" i="41"/>
  <c r="KK161" i="41"/>
  <c r="KJ161" i="41"/>
  <c r="KI161" i="41"/>
  <c r="KH161" i="41"/>
  <c r="KG161" i="41"/>
  <c r="KE161" i="41"/>
  <c r="KD161" i="41"/>
  <c r="KN160" i="41"/>
  <c r="KN161" i="41" s="1"/>
  <c r="KM160" i="41"/>
  <c r="KL160" i="41"/>
  <c r="KK160" i="41"/>
  <c r="KJ160" i="41"/>
  <c r="KI160" i="41"/>
  <c r="KH160" i="41"/>
  <c r="KG160" i="41"/>
  <c r="KF160" i="41"/>
  <c r="KF161" i="41" s="1"/>
  <c r="KE160" i="41"/>
  <c r="KD160" i="41"/>
  <c r="KN152" i="41"/>
  <c r="KM152" i="41"/>
  <c r="KL152" i="41"/>
  <c r="KK152" i="41"/>
  <c r="KI152" i="41"/>
  <c r="KH152" i="41"/>
  <c r="KG152" i="41"/>
  <c r="KF152" i="41"/>
  <c r="KE152" i="41"/>
  <c r="KD152" i="41"/>
  <c r="KN151" i="41"/>
  <c r="KM151" i="41"/>
  <c r="KL151" i="41"/>
  <c r="KK151" i="41"/>
  <c r="KJ151" i="41"/>
  <c r="KJ152" i="41" s="1"/>
  <c r="KI151" i="41"/>
  <c r="KH151" i="41"/>
  <c r="KG151" i="41"/>
  <c r="KF151" i="41"/>
  <c r="KE151" i="41"/>
  <c r="KD151" i="41"/>
  <c r="KM143" i="41"/>
  <c r="KL143" i="41"/>
  <c r="KK143" i="41"/>
  <c r="KJ143" i="41"/>
  <c r="KI143" i="41"/>
  <c r="KH143" i="41"/>
  <c r="KG143" i="41"/>
  <c r="KE143" i="41"/>
  <c r="KD143" i="41"/>
  <c r="KN142" i="41"/>
  <c r="KN143" i="41" s="1"/>
  <c r="KM142" i="41"/>
  <c r="KL142" i="41"/>
  <c r="KK142" i="41"/>
  <c r="KJ142" i="41"/>
  <c r="KI142" i="41"/>
  <c r="KH142" i="41"/>
  <c r="KG142" i="41"/>
  <c r="KF142" i="41"/>
  <c r="KF143" i="41" s="1"/>
  <c r="KE142" i="41"/>
  <c r="KD142" i="41"/>
  <c r="KN134" i="41"/>
  <c r="KM134" i="41"/>
  <c r="KL134" i="41"/>
  <c r="KK134" i="41"/>
  <c r="KI134" i="41"/>
  <c r="KH134" i="41"/>
  <c r="KG134" i="41"/>
  <c r="KF134" i="41"/>
  <c r="KE134" i="41"/>
  <c r="KD134" i="41"/>
  <c r="KN133" i="41"/>
  <c r="KM133" i="41"/>
  <c r="KL133" i="41"/>
  <c r="KK133" i="41"/>
  <c r="KJ133" i="41"/>
  <c r="KJ134" i="41" s="1"/>
  <c r="KI133" i="41"/>
  <c r="KH133" i="41"/>
  <c r="KG133" i="41"/>
  <c r="KF133" i="41"/>
  <c r="KE133" i="41"/>
  <c r="KD133" i="41"/>
  <c r="KM125" i="41"/>
  <c r="KL125" i="41"/>
  <c r="KK125" i="41"/>
  <c r="KJ125" i="41"/>
  <c r="KI125" i="41"/>
  <c r="KH125" i="41"/>
  <c r="KG125" i="41"/>
  <c r="KE125" i="41"/>
  <c r="KD125" i="41"/>
  <c r="KN124" i="41"/>
  <c r="KN125" i="41" s="1"/>
  <c r="KM124" i="41"/>
  <c r="KL124" i="41"/>
  <c r="KK124" i="41"/>
  <c r="KJ124" i="41"/>
  <c r="KI124" i="41"/>
  <c r="KH124" i="41"/>
  <c r="KG124" i="41"/>
  <c r="KF124" i="41"/>
  <c r="KF125" i="41" s="1"/>
  <c r="KE124" i="41"/>
  <c r="KD124" i="41"/>
  <c r="KN116" i="41"/>
  <c r="KM116" i="41"/>
  <c r="KL116" i="41"/>
  <c r="KK116" i="41"/>
  <c r="KI116" i="41"/>
  <c r="KH116" i="41"/>
  <c r="KG116" i="41"/>
  <c r="KF116" i="41"/>
  <c r="KE116" i="41"/>
  <c r="KD116" i="41"/>
  <c r="KN115" i="41"/>
  <c r="KM115" i="41"/>
  <c r="KL115" i="41"/>
  <c r="KK115" i="41"/>
  <c r="KJ115" i="41"/>
  <c r="KJ116" i="41" s="1"/>
  <c r="KI115" i="41"/>
  <c r="KH115" i="41"/>
  <c r="KG115" i="41"/>
  <c r="KF115" i="41"/>
  <c r="KE115" i="41"/>
  <c r="KD115" i="41"/>
  <c r="KM107" i="41"/>
  <c r="KL107" i="41"/>
  <c r="KK107" i="41"/>
  <c r="KJ107" i="41"/>
  <c r="KI107" i="41"/>
  <c r="KH107" i="41"/>
  <c r="KG107" i="41"/>
  <c r="KE107" i="41"/>
  <c r="KD107" i="41"/>
  <c r="KN106" i="41"/>
  <c r="KN107" i="41" s="1"/>
  <c r="KM106" i="41"/>
  <c r="KL106" i="41"/>
  <c r="KK106" i="41"/>
  <c r="KJ106" i="41"/>
  <c r="KI106" i="41"/>
  <c r="KH106" i="41"/>
  <c r="KG106" i="41"/>
  <c r="KF106" i="41"/>
  <c r="KF107" i="41" s="1"/>
  <c r="KE106" i="41"/>
  <c r="KD106" i="41"/>
  <c r="KN98" i="41"/>
  <c r="KM98" i="41"/>
  <c r="KL98" i="41"/>
  <c r="KK98" i="41"/>
  <c r="KI98" i="41"/>
  <c r="KH98" i="41"/>
  <c r="KG98" i="41"/>
  <c r="KF98" i="41"/>
  <c r="KE98" i="41"/>
  <c r="KD98" i="41"/>
  <c r="KN97" i="41"/>
  <c r="KM97" i="41"/>
  <c r="KL97" i="41"/>
  <c r="KK97" i="41"/>
  <c r="KJ97" i="41"/>
  <c r="KJ98" i="41" s="1"/>
  <c r="KI97" i="41"/>
  <c r="KH97" i="41"/>
  <c r="KG97" i="41"/>
  <c r="KF97" i="41"/>
  <c r="KE97" i="41"/>
  <c r="KD97" i="41"/>
  <c r="KM89" i="41"/>
  <c r="KL89" i="41"/>
  <c r="KK89" i="41"/>
  <c r="KJ89" i="41"/>
  <c r="KI89" i="41"/>
  <c r="KH89" i="41"/>
  <c r="KG89" i="41"/>
  <c r="KE89" i="41"/>
  <c r="KD89" i="41"/>
  <c r="KN88" i="41"/>
  <c r="KN89" i="41" s="1"/>
  <c r="KM88" i="41"/>
  <c r="KL88" i="41"/>
  <c r="KK88" i="41"/>
  <c r="KJ88" i="41"/>
  <c r="KI88" i="41"/>
  <c r="KH88" i="41"/>
  <c r="KG88" i="41"/>
  <c r="KF88" i="41"/>
  <c r="KF89" i="41" s="1"/>
  <c r="KE88" i="41"/>
  <c r="KD88" i="41"/>
  <c r="KN80" i="41"/>
  <c r="KM80" i="41"/>
  <c r="KL80" i="41"/>
  <c r="KK80" i="41"/>
  <c r="KI80" i="41"/>
  <c r="KH80" i="41"/>
  <c r="KG80" i="41"/>
  <c r="KF80" i="41"/>
  <c r="KE80" i="41"/>
  <c r="KD80" i="41"/>
  <c r="KN79" i="41"/>
  <c r="KM79" i="41"/>
  <c r="KL79" i="41"/>
  <c r="KK79" i="41"/>
  <c r="KJ79" i="41"/>
  <c r="KJ80" i="41" s="1"/>
  <c r="KI79" i="41"/>
  <c r="KH79" i="41"/>
  <c r="KG79" i="41"/>
  <c r="KF79" i="41"/>
  <c r="KE79" i="41"/>
  <c r="KD79" i="41"/>
  <c r="KM71" i="41"/>
  <c r="KL71" i="41"/>
  <c r="KK71" i="41"/>
  <c r="KJ71" i="41"/>
  <c r="KI71" i="41"/>
  <c r="KH71" i="41"/>
  <c r="KG71" i="41"/>
  <c r="KE71" i="41"/>
  <c r="KD71" i="41"/>
  <c r="KN70" i="41"/>
  <c r="KN71" i="41" s="1"/>
  <c r="KM70" i="41"/>
  <c r="KL70" i="41"/>
  <c r="KK70" i="41"/>
  <c r="KJ70" i="41"/>
  <c r="KI70" i="41"/>
  <c r="KH70" i="41"/>
  <c r="KG70" i="41"/>
  <c r="KF70" i="41"/>
  <c r="KF71" i="41" s="1"/>
  <c r="KE70" i="41"/>
  <c r="KD70" i="41"/>
  <c r="KN62" i="41"/>
  <c r="KM62" i="41"/>
  <c r="KL62" i="41"/>
  <c r="KK62" i="41"/>
  <c r="KI62" i="41"/>
  <c r="KH62" i="41"/>
  <c r="KG62" i="41"/>
  <c r="KF62" i="41"/>
  <c r="KE62" i="41"/>
  <c r="KD62" i="41"/>
  <c r="KN61" i="41"/>
  <c r="KM61" i="41"/>
  <c r="KL61" i="41"/>
  <c r="KK61" i="41"/>
  <c r="KJ61" i="41"/>
  <c r="KJ62" i="41" s="1"/>
  <c r="KI61" i="41"/>
  <c r="KH61" i="41"/>
  <c r="KG61" i="41"/>
  <c r="KF61" i="41"/>
  <c r="KE61" i="41"/>
  <c r="KD61" i="41"/>
  <c r="KM53" i="41"/>
  <c r="KL53" i="41"/>
  <c r="KK53" i="41"/>
  <c r="KJ53" i="41"/>
  <c r="KI53" i="41"/>
  <c r="KH53" i="41"/>
  <c r="KG53" i="41"/>
  <c r="KE53" i="41"/>
  <c r="KD53" i="41"/>
  <c r="KN52" i="41"/>
  <c r="KN53" i="41" s="1"/>
  <c r="KM52" i="41"/>
  <c r="KL52" i="41"/>
  <c r="KK52" i="41"/>
  <c r="KJ52" i="41"/>
  <c r="KI52" i="41"/>
  <c r="KH52" i="41"/>
  <c r="KG52" i="41"/>
  <c r="KF52" i="41"/>
  <c r="KF53" i="41" s="1"/>
  <c r="KE52" i="41"/>
  <c r="KD52" i="41"/>
  <c r="KN44" i="41"/>
  <c r="KM44" i="41"/>
  <c r="KL44" i="41"/>
  <c r="KK44" i="41"/>
  <c r="KI44" i="41"/>
  <c r="KH44" i="41"/>
  <c r="KG44" i="41"/>
  <c r="KF44" i="41"/>
  <c r="KE44" i="41"/>
  <c r="KD44" i="41"/>
  <c r="KN43" i="41"/>
  <c r="KM43" i="41"/>
  <c r="KL43" i="41"/>
  <c r="KK43" i="41"/>
  <c r="KJ43" i="41"/>
  <c r="KJ44" i="41" s="1"/>
  <c r="KI43" i="41"/>
  <c r="KH43" i="41"/>
  <c r="KG43" i="41"/>
  <c r="KF43" i="41"/>
  <c r="KE43" i="41"/>
  <c r="KD43" i="41"/>
  <c r="KM35" i="41"/>
  <c r="KL35" i="41"/>
  <c r="KK35" i="41"/>
  <c r="KJ35" i="41"/>
  <c r="KI35" i="41"/>
  <c r="KH35" i="41"/>
  <c r="KG35" i="41"/>
  <c r="KE35" i="41"/>
  <c r="KD35" i="41"/>
  <c r="KN34" i="41"/>
  <c r="KN35" i="41" s="1"/>
  <c r="KM34" i="41"/>
  <c r="KL34" i="41"/>
  <c r="KK34" i="41"/>
  <c r="KJ34" i="41"/>
  <c r="KI34" i="41"/>
  <c r="KH34" i="41"/>
  <c r="KG34" i="41"/>
  <c r="KF34" i="41"/>
  <c r="KF35" i="41" s="1"/>
  <c r="KE34" i="41"/>
  <c r="KD34" i="41"/>
  <c r="KN26" i="41"/>
  <c r="KM26" i="41"/>
  <c r="KL26" i="41"/>
  <c r="KK26" i="41"/>
  <c r="KI26" i="41"/>
  <c r="KH26" i="41"/>
  <c r="KG26" i="41"/>
  <c r="KF26" i="41"/>
  <c r="KE26" i="41"/>
  <c r="KD26" i="41"/>
  <c r="KN25" i="41"/>
  <c r="KM25" i="41"/>
  <c r="KL25" i="41"/>
  <c r="KK25" i="41"/>
  <c r="KJ25" i="41"/>
  <c r="KJ26" i="41" s="1"/>
  <c r="KI25" i="41"/>
  <c r="KH25" i="41"/>
  <c r="KG25" i="41"/>
  <c r="KF25" i="41"/>
  <c r="KE25" i="41"/>
  <c r="KD25" i="41"/>
  <c r="KM17" i="41"/>
  <c r="KL17" i="41"/>
  <c r="KK17" i="41"/>
  <c r="KJ17" i="41"/>
  <c r="KI17" i="41"/>
  <c r="KH17" i="41"/>
  <c r="KG17" i="41"/>
  <c r="KE17" i="41"/>
  <c r="KD17" i="41"/>
  <c r="KN16" i="41"/>
  <c r="KN17" i="41" s="1"/>
  <c r="KM16" i="41"/>
  <c r="KL16" i="41"/>
  <c r="KK16" i="41"/>
  <c r="KJ16" i="41"/>
  <c r="KI16" i="41"/>
  <c r="KH16" i="41"/>
  <c r="KG16" i="41"/>
  <c r="KF16" i="41"/>
  <c r="KF17" i="41" s="1"/>
  <c r="KE16" i="41"/>
  <c r="KD16" i="41"/>
  <c r="KN8" i="41"/>
  <c r="KM8" i="41"/>
  <c r="KL8" i="41"/>
  <c r="KK8" i="41"/>
  <c r="KI8" i="41"/>
  <c r="KH8" i="41"/>
  <c r="KG8" i="41"/>
  <c r="KF8" i="41"/>
  <c r="KE8" i="41"/>
  <c r="KD8" i="41"/>
  <c r="KN7" i="41"/>
  <c r="KM7" i="41"/>
  <c r="KL7" i="41"/>
  <c r="KK7" i="41"/>
  <c r="KJ7" i="41"/>
  <c r="KJ8" i="41" s="1"/>
  <c r="KI7" i="41"/>
  <c r="KH7" i="41"/>
  <c r="KG7" i="41"/>
  <c r="KF7" i="41"/>
  <c r="KE7" i="41"/>
  <c r="KD7" i="41"/>
  <c r="JI206" i="41"/>
  <c r="JH206" i="41"/>
  <c r="JG206" i="41"/>
  <c r="JF206" i="41"/>
  <c r="JE206" i="41"/>
  <c r="JD206" i="41"/>
  <c r="JC206" i="41"/>
  <c r="JB206" i="41"/>
  <c r="JA206" i="41"/>
  <c r="IZ206" i="41"/>
  <c r="IY206" i="41"/>
  <c r="JI205" i="41"/>
  <c r="JH205" i="41"/>
  <c r="JG205" i="41"/>
  <c r="JF205" i="41"/>
  <c r="JE205" i="41"/>
  <c r="JD205" i="41"/>
  <c r="JC205" i="41"/>
  <c r="JB205" i="41"/>
  <c r="JA205" i="41"/>
  <c r="IZ205" i="41"/>
  <c r="IY205" i="41"/>
  <c r="JI197" i="41"/>
  <c r="JH197" i="41"/>
  <c r="JG197" i="41"/>
  <c r="JF197" i="41"/>
  <c r="JE197" i="41"/>
  <c r="JD197" i="41"/>
  <c r="JC197" i="41"/>
  <c r="JB197" i="41"/>
  <c r="JA197" i="41"/>
  <c r="IZ197" i="41"/>
  <c r="IY197" i="41"/>
  <c r="JI196" i="41"/>
  <c r="JH196" i="41"/>
  <c r="JG196" i="41"/>
  <c r="JF196" i="41"/>
  <c r="JE196" i="41"/>
  <c r="JD196" i="41"/>
  <c r="JC196" i="41"/>
  <c r="JB196" i="41"/>
  <c r="JA196" i="41"/>
  <c r="IZ196" i="41"/>
  <c r="IY196" i="41"/>
  <c r="JI188" i="41"/>
  <c r="JH188" i="41"/>
  <c r="JG188" i="41"/>
  <c r="JF188" i="41"/>
  <c r="JE188" i="41"/>
  <c r="JD188" i="41"/>
  <c r="JC188" i="41"/>
  <c r="JB188" i="41"/>
  <c r="JA188" i="41"/>
  <c r="IZ188" i="41"/>
  <c r="IY188" i="41"/>
  <c r="JI187" i="41"/>
  <c r="JH187" i="41"/>
  <c r="JG187" i="41"/>
  <c r="JF187" i="41"/>
  <c r="JE187" i="41"/>
  <c r="JD187" i="41"/>
  <c r="JC187" i="41"/>
  <c r="JB187" i="41"/>
  <c r="JA187" i="41"/>
  <c r="IZ187" i="41"/>
  <c r="IY187" i="41"/>
  <c r="JI179" i="41"/>
  <c r="JH179" i="41"/>
  <c r="JG179" i="41"/>
  <c r="JF179" i="41"/>
  <c r="JE179" i="41"/>
  <c r="JD179" i="41"/>
  <c r="JC179" i="41"/>
  <c r="JB179" i="41"/>
  <c r="JA179" i="41"/>
  <c r="IZ179" i="41"/>
  <c r="IY179" i="41"/>
  <c r="JI178" i="41"/>
  <c r="JH178" i="41"/>
  <c r="JG178" i="41"/>
  <c r="JF178" i="41"/>
  <c r="JE178" i="41"/>
  <c r="JD178" i="41"/>
  <c r="JC178" i="41"/>
  <c r="JB178" i="41"/>
  <c r="JA178" i="41"/>
  <c r="IZ178" i="41"/>
  <c r="IY178" i="41"/>
  <c r="JI170" i="41"/>
  <c r="JH170" i="41"/>
  <c r="JG170" i="41"/>
  <c r="JF170" i="41"/>
  <c r="JE170" i="41"/>
  <c r="JD170" i="41"/>
  <c r="JC170" i="41"/>
  <c r="JB170" i="41"/>
  <c r="JA170" i="41"/>
  <c r="IZ170" i="41"/>
  <c r="IY170" i="41"/>
  <c r="JI169" i="41"/>
  <c r="JH169" i="41"/>
  <c r="JG169" i="41"/>
  <c r="JF169" i="41"/>
  <c r="JE169" i="41"/>
  <c r="JD169" i="41"/>
  <c r="JC169" i="41"/>
  <c r="JB169" i="41"/>
  <c r="JA169" i="41"/>
  <c r="IZ169" i="41"/>
  <c r="IY169" i="41"/>
  <c r="JI161" i="41"/>
  <c r="JH161" i="41"/>
  <c r="JG161" i="41"/>
  <c r="JF161" i="41"/>
  <c r="JE161" i="41"/>
  <c r="JD161" i="41"/>
  <c r="JC161" i="41"/>
  <c r="JB161" i="41"/>
  <c r="JA161" i="41"/>
  <c r="IZ161" i="41"/>
  <c r="IY161" i="41"/>
  <c r="JI160" i="41"/>
  <c r="JH160" i="41"/>
  <c r="JG160" i="41"/>
  <c r="JF160" i="41"/>
  <c r="JE160" i="41"/>
  <c r="JD160" i="41"/>
  <c r="JC160" i="41"/>
  <c r="JB160" i="41"/>
  <c r="JA160" i="41"/>
  <c r="IZ160" i="41"/>
  <c r="IY160" i="41"/>
  <c r="JI152" i="41"/>
  <c r="JH152" i="41"/>
  <c r="JG152" i="41"/>
  <c r="JF152" i="41"/>
  <c r="JE152" i="41"/>
  <c r="JD152" i="41"/>
  <c r="JC152" i="41"/>
  <c r="JB152" i="41"/>
  <c r="JA152" i="41"/>
  <c r="IZ152" i="41"/>
  <c r="IY152" i="41"/>
  <c r="JI151" i="41"/>
  <c r="JH151" i="41"/>
  <c r="JG151" i="41"/>
  <c r="JF151" i="41"/>
  <c r="JE151" i="41"/>
  <c r="JD151" i="41"/>
  <c r="JC151" i="41"/>
  <c r="JB151" i="41"/>
  <c r="JA151" i="41"/>
  <c r="IZ151" i="41"/>
  <c r="IY151" i="41"/>
  <c r="JI143" i="41"/>
  <c r="JH143" i="41"/>
  <c r="JG143" i="41"/>
  <c r="JF143" i="41"/>
  <c r="JE143" i="41"/>
  <c r="JD143" i="41"/>
  <c r="JC143" i="41"/>
  <c r="JB143" i="41"/>
  <c r="JA143" i="41"/>
  <c r="IZ143" i="41"/>
  <c r="IY143" i="41"/>
  <c r="JI142" i="41"/>
  <c r="JH142" i="41"/>
  <c r="JG142" i="41"/>
  <c r="JF142" i="41"/>
  <c r="JE142" i="41"/>
  <c r="JD142" i="41"/>
  <c r="JC142" i="41"/>
  <c r="JB142" i="41"/>
  <c r="JA142" i="41"/>
  <c r="IZ142" i="41"/>
  <c r="IY142" i="41"/>
  <c r="JI134" i="41"/>
  <c r="JH134" i="41"/>
  <c r="JG134" i="41"/>
  <c r="JF134" i="41"/>
  <c r="JE134" i="41"/>
  <c r="JD134" i="41"/>
  <c r="JC134" i="41"/>
  <c r="JB134" i="41"/>
  <c r="JA134" i="41"/>
  <c r="IZ134" i="41"/>
  <c r="IY134" i="41"/>
  <c r="JI133" i="41"/>
  <c r="JH133" i="41"/>
  <c r="JG133" i="41"/>
  <c r="JF133" i="41"/>
  <c r="JE133" i="41"/>
  <c r="JD133" i="41"/>
  <c r="JC133" i="41"/>
  <c r="JB133" i="41"/>
  <c r="JA133" i="41"/>
  <c r="IZ133" i="41"/>
  <c r="IY133" i="41"/>
  <c r="JI125" i="41"/>
  <c r="JH125" i="41"/>
  <c r="JG125" i="41"/>
  <c r="JF125" i="41"/>
  <c r="JE125" i="41"/>
  <c r="JD125" i="41"/>
  <c r="JC125" i="41"/>
  <c r="JB125" i="41"/>
  <c r="JA125" i="41"/>
  <c r="IZ125" i="41"/>
  <c r="IY125" i="41"/>
  <c r="JI124" i="41"/>
  <c r="JH124" i="41"/>
  <c r="JG124" i="41"/>
  <c r="JF124" i="41"/>
  <c r="JE124" i="41"/>
  <c r="JD124" i="41"/>
  <c r="JC124" i="41"/>
  <c r="JB124" i="41"/>
  <c r="JA124" i="41"/>
  <c r="IZ124" i="41"/>
  <c r="IY124" i="41"/>
  <c r="JI116" i="41"/>
  <c r="JH116" i="41"/>
  <c r="JG116" i="41"/>
  <c r="JF116" i="41"/>
  <c r="JE116" i="41"/>
  <c r="JD116" i="41"/>
  <c r="JC116" i="41"/>
  <c r="JB116" i="41"/>
  <c r="JA116" i="41"/>
  <c r="IZ116" i="41"/>
  <c r="IY116" i="41"/>
  <c r="JI115" i="41"/>
  <c r="JH115" i="41"/>
  <c r="JG115" i="41"/>
  <c r="JF115" i="41"/>
  <c r="JE115" i="41"/>
  <c r="JD115" i="41"/>
  <c r="JC115" i="41"/>
  <c r="JB115" i="41"/>
  <c r="JA115" i="41"/>
  <c r="IZ115" i="41"/>
  <c r="IY115" i="41"/>
  <c r="JI107" i="41"/>
  <c r="JH107" i="41"/>
  <c r="JG107" i="41"/>
  <c r="JF107" i="41"/>
  <c r="JE107" i="41"/>
  <c r="JD107" i="41"/>
  <c r="JB107" i="41"/>
  <c r="JA107" i="41"/>
  <c r="IZ107" i="41"/>
  <c r="IY107" i="41"/>
  <c r="JI106" i="41"/>
  <c r="JH106" i="41"/>
  <c r="JG106" i="41"/>
  <c r="JF106" i="41"/>
  <c r="JE106" i="41"/>
  <c r="JD106" i="41"/>
  <c r="JC106" i="41"/>
  <c r="JC107" i="41" s="1"/>
  <c r="JB106" i="41"/>
  <c r="JA106" i="41"/>
  <c r="IZ106" i="41"/>
  <c r="IY106" i="41"/>
  <c r="JI98" i="41"/>
  <c r="JH98" i="41"/>
  <c r="JF98" i="41"/>
  <c r="JE98" i="41"/>
  <c r="JD98" i="41"/>
  <c r="JC98" i="41"/>
  <c r="JB98" i="41"/>
  <c r="JA98" i="41"/>
  <c r="IZ98" i="41"/>
  <c r="JI97" i="41"/>
  <c r="JH97" i="41"/>
  <c r="JG97" i="41"/>
  <c r="JG98" i="41" s="1"/>
  <c r="JF97" i="41"/>
  <c r="JE97" i="41"/>
  <c r="JD97" i="41"/>
  <c r="JC97" i="41"/>
  <c r="JB97" i="41"/>
  <c r="JA97" i="41"/>
  <c r="IZ97" i="41"/>
  <c r="IY97" i="41"/>
  <c r="IY98" i="41" s="1"/>
  <c r="JI89" i="41"/>
  <c r="JH89" i="41"/>
  <c r="JG89" i="41"/>
  <c r="JF89" i="41"/>
  <c r="JE89" i="41"/>
  <c r="JD89" i="41"/>
  <c r="JB89" i="41"/>
  <c r="JA89" i="41"/>
  <c r="IZ89" i="41"/>
  <c r="IY89" i="41"/>
  <c r="JI88" i="41"/>
  <c r="JH88" i="41"/>
  <c r="JG88" i="41"/>
  <c r="JF88" i="41"/>
  <c r="JE88" i="41"/>
  <c r="JD88" i="41"/>
  <c r="JC88" i="41"/>
  <c r="JC89" i="41" s="1"/>
  <c r="JB88" i="41"/>
  <c r="JA88" i="41"/>
  <c r="IZ88" i="41"/>
  <c r="IY88" i="41"/>
  <c r="JI80" i="41"/>
  <c r="JH80" i="41"/>
  <c r="JF80" i="41"/>
  <c r="JE80" i="41"/>
  <c r="JD80" i="41"/>
  <c r="JC80" i="41"/>
  <c r="JB80" i="41"/>
  <c r="JA80" i="41"/>
  <c r="IZ80" i="41"/>
  <c r="JI79" i="41"/>
  <c r="JH79" i="41"/>
  <c r="JG79" i="41"/>
  <c r="JG80" i="41" s="1"/>
  <c r="JF79" i="41"/>
  <c r="JE79" i="41"/>
  <c r="JD79" i="41"/>
  <c r="JC79" i="41"/>
  <c r="JB79" i="41"/>
  <c r="JA79" i="41"/>
  <c r="IZ79" i="41"/>
  <c r="IY79" i="41"/>
  <c r="IY80" i="41" s="1"/>
  <c r="JI71" i="41"/>
  <c r="JH71" i="41"/>
  <c r="JG71" i="41"/>
  <c r="JF71" i="41"/>
  <c r="JE71" i="41"/>
  <c r="JD71" i="41"/>
  <c r="JB71" i="41"/>
  <c r="JA71" i="41"/>
  <c r="IZ71" i="41"/>
  <c r="IY71" i="41"/>
  <c r="JI70" i="41"/>
  <c r="JH70" i="41"/>
  <c r="JG70" i="41"/>
  <c r="JF70" i="41"/>
  <c r="JE70" i="41"/>
  <c r="JD70" i="41"/>
  <c r="JC70" i="41"/>
  <c r="JC71" i="41" s="1"/>
  <c r="JB70" i="41"/>
  <c r="JA70" i="41"/>
  <c r="IZ70" i="41"/>
  <c r="IY70" i="41"/>
  <c r="JI62" i="41"/>
  <c r="JH62" i="41"/>
  <c r="JF62" i="41"/>
  <c r="JE62" i="41"/>
  <c r="JD62" i="41"/>
  <c r="JC62" i="41"/>
  <c r="JB62" i="41"/>
  <c r="JA62" i="41"/>
  <c r="IZ62" i="41"/>
  <c r="JI61" i="41"/>
  <c r="JH61" i="41"/>
  <c r="JG61" i="41"/>
  <c r="JG62" i="41" s="1"/>
  <c r="JF61" i="41"/>
  <c r="JE61" i="41"/>
  <c r="JD61" i="41"/>
  <c r="JC61" i="41"/>
  <c r="JB61" i="41"/>
  <c r="JA61" i="41"/>
  <c r="IZ61" i="41"/>
  <c r="IY61" i="41"/>
  <c r="IY62" i="41" s="1"/>
  <c r="JI53" i="41"/>
  <c r="JH53" i="41"/>
  <c r="JG53" i="41"/>
  <c r="JF53" i="41"/>
  <c r="JE53" i="41"/>
  <c r="JD53" i="41"/>
  <c r="JB53" i="41"/>
  <c r="JA53" i="41"/>
  <c r="IZ53" i="41"/>
  <c r="IY53" i="41"/>
  <c r="JI52" i="41"/>
  <c r="JH52" i="41"/>
  <c r="JG52" i="41"/>
  <c r="JF52" i="41"/>
  <c r="JE52" i="41"/>
  <c r="JD52" i="41"/>
  <c r="JC52" i="41"/>
  <c r="JC53" i="41" s="1"/>
  <c r="JB52" i="41"/>
  <c r="JA52" i="41"/>
  <c r="IZ52" i="41"/>
  <c r="IY52" i="41"/>
  <c r="JI44" i="41"/>
  <c r="JH44" i="41"/>
  <c r="JF44" i="41"/>
  <c r="JE44" i="41"/>
  <c r="JD44" i="41"/>
  <c r="JC44" i="41"/>
  <c r="JB44" i="41"/>
  <c r="JA44" i="41"/>
  <c r="IZ44" i="41"/>
  <c r="JI43" i="41"/>
  <c r="JH43" i="41"/>
  <c r="JG43" i="41"/>
  <c r="JG44" i="41" s="1"/>
  <c r="JF43" i="41"/>
  <c r="JE43" i="41"/>
  <c r="JD43" i="41"/>
  <c r="JC43" i="41"/>
  <c r="JB43" i="41"/>
  <c r="JA43" i="41"/>
  <c r="IZ43" i="41"/>
  <c r="IY43" i="41"/>
  <c r="IY44" i="41" s="1"/>
  <c r="JI35" i="41"/>
  <c r="JH35" i="41"/>
  <c r="JG35" i="41"/>
  <c r="JF35" i="41"/>
  <c r="JE35" i="41"/>
  <c r="JD35" i="41"/>
  <c r="JB35" i="41"/>
  <c r="JA35" i="41"/>
  <c r="IZ35" i="41"/>
  <c r="IY35" i="41"/>
  <c r="JI34" i="41"/>
  <c r="JH34" i="41"/>
  <c r="JG34" i="41"/>
  <c r="JF34" i="41"/>
  <c r="JE34" i="41"/>
  <c r="JD34" i="41"/>
  <c r="JC34" i="41"/>
  <c r="JC35" i="41" s="1"/>
  <c r="JB34" i="41"/>
  <c r="JA34" i="41"/>
  <c r="IZ34" i="41"/>
  <c r="IY34" i="41"/>
  <c r="JI26" i="41"/>
  <c r="JH26" i="41"/>
  <c r="JF26" i="41"/>
  <c r="JE26" i="41"/>
  <c r="JD26" i="41"/>
  <c r="JC26" i="41"/>
  <c r="JB26" i="41"/>
  <c r="JA26" i="41"/>
  <c r="IZ26" i="41"/>
  <c r="JI25" i="41"/>
  <c r="JH25" i="41"/>
  <c r="JG25" i="41"/>
  <c r="JG26" i="41" s="1"/>
  <c r="JF25" i="41"/>
  <c r="JE25" i="41"/>
  <c r="JD25" i="41"/>
  <c r="JC25" i="41"/>
  <c r="JB25" i="41"/>
  <c r="JA25" i="41"/>
  <c r="IZ25" i="41"/>
  <c r="IY25" i="41"/>
  <c r="IY26" i="41" s="1"/>
  <c r="JI17" i="41"/>
  <c r="JH17" i="41"/>
  <c r="JG17" i="41"/>
  <c r="JF17" i="41"/>
  <c r="JE17" i="41"/>
  <c r="JD17" i="41"/>
  <c r="JB17" i="41"/>
  <c r="JA17" i="41"/>
  <c r="IZ17" i="41"/>
  <c r="IY17" i="41"/>
  <c r="JI16" i="41"/>
  <c r="JH16" i="41"/>
  <c r="JG16" i="41"/>
  <c r="JF16" i="41"/>
  <c r="JE16" i="41"/>
  <c r="JD16" i="41"/>
  <c r="JC16" i="41"/>
  <c r="JC17" i="41" s="1"/>
  <c r="JB16" i="41"/>
  <c r="JA16" i="41"/>
  <c r="IZ16" i="41"/>
  <c r="IY16" i="41"/>
  <c r="JI8" i="41"/>
  <c r="JH8" i="41"/>
  <c r="JF8" i="41"/>
  <c r="JE8" i="41"/>
  <c r="JD8" i="41"/>
  <c r="JC8" i="41"/>
  <c r="JB8" i="41"/>
  <c r="JA8" i="41"/>
  <c r="IZ8" i="41"/>
  <c r="JI7" i="41"/>
  <c r="JH7" i="41"/>
  <c r="JG7" i="41"/>
  <c r="JG8" i="41" s="1"/>
  <c r="JF7" i="41"/>
  <c r="JE7" i="41"/>
  <c r="JD7" i="41"/>
  <c r="JC7" i="41"/>
  <c r="JB7" i="41"/>
  <c r="JA7" i="41"/>
  <c r="IZ7" i="41"/>
  <c r="IY7" i="41"/>
  <c r="IY8" i="41" s="1"/>
  <c r="ID206" i="41"/>
  <c r="IC206" i="41"/>
  <c r="IB206" i="41"/>
  <c r="HX206" i="41"/>
  <c r="HW206" i="41"/>
  <c r="HV206" i="41"/>
  <c r="HU206" i="41"/>
  <c r="HT206" i="41"/>
  <c r="ID205" i="41"/>
  <c r="IC205" i="41"/>
  <c r="IB205" i="41"/>
  <c r="IA205" i="41"/>
  <c r="IA206" i="41" s="1"/>
  <c r="HZ205" i="41"/>
  <c r="HZ206" i="41" s="1"/>
  <c r="HY205" i="41"/>
  <c r="HY206" i="41" s="1"/>
  <c r="HX205" i="41"/>
  <c r="HW205" i="41"/>
  <c r="HV205" i="41"/>
  <c r="HU205" i="41"/>
  <c r="HT205" i="41"/>
  <c r="IB197" i="41"/>
  <c r="IA197" i="41"/>
  <c r="HZ197" i="41"/>
  <c r="HY197" i="41"/>
  <c r="HX197" i="41"/>
  <c r="HT197" i="41"/>
  <c r="ID196" i="41"/>
  <c r="ID197" i="41" s="1"/>
  <c r="IC196" i="41"/>
  <c r="IC197" i="41" s="1"/>
  <c r="IB196" i="41"/>
  <c r="IA196" i="41"/>
  <c r="HZ196" i="41"/>
  <c r="HY196" i="41"/>
  <c r="HX196" i="41"/>
  <c r="HW196" i="41"/>
  <c r="HW197" i="41" s="1"/>
  <c r="HV196" i="41"/>
  <c r="HV197" i="41" s="1"/>
  <c r="HU196" i="41"/>
  <c r="HU197" i="41" s="1"/>
  <c r="HT196" i="41"/>
  <c r="ID188" i="41"/>
  <c r="IC188" i="41"/>
  <c r="IB188" i="41"/>
  <c r="HX188" i="41"/>
  <c r="HW188" i="41"/>
  <c r="HV188" i="41"/>
  <c r="HU188" i="41"/>
  <c r="HT188" i="41"/>
  <c r="ID187" i="41"/>
  <c r="IC187" i="41"/>
  <c r="IB187" i="41"/>
  <c r="IA187" i="41"/>
  <c r="IA188" i="41" s="1"/>
  <c r="HZ187" i="41"/>
  <c r="HZ188" i="41" s="1"/>
  <c r="HY187" i="41"/>
  <c r="HY188" i="41" s="1"/>
  <c r="HX187" i="41"/>
  <c r="HW187" i="41"/>
  <c r="HV187" i="41"/>
  <c r="HU187" i="41"/>
  <c r="HT187" i="41"/>
  <c r="IB179" i="41"/>
  <c r="IA179" i="41"/>
  <c r="HZ179" i="41"/>
  <c r="HY179" i="41"/>
  <c r="HX179" i="41"/>
  <c r="HT179" i="41"/>
  <c r="ID178" i="41"/>
  <c r="ID179" i="41" s="1"/>
  <c r="IC178" i="41"/>
  <c r="IC179" i="41" s="1"/>
  <c r="IB178" i="41"/>
  <c r="IA178" i="41"/>
  <c r="HZ178" i="41"/>
  <c r="HY178" i="41"/>
  <c r="HX178" i="41"/>
  <c r="HW178" i="41"/>
  <c r="HW179" i="41" s="1"/>
  <c r="HV178" i="41"/>
  <c r="HV179" i="41" s="1"/>
  <c r="HU178" i="41"/>
  <c r="HU179" i="41" s="1"/>
  <c r="HT178" i="41"/>
  <c r="ID170" i="41"/>
  <c r="IC170" i="41"/>
  <c r="IB170" i="41"/>
  <c r="HX170" i="41"/>
  <c r="HW170" i="41"/>
  <c r="HV170" i="41"/>
  <c r="HU170" i="41"/>
  <c r="HT170" i="41"/>
  <c r="ID169" i="41"/>
  <c r="IC169" i="41"/>
  <c r="IB169" i="41"/>
  <c r="IA169" i="41"/>
  <c r="IA170" i="41" s="1"/>
  <c r="HZ169" i="41"/>
  <c r="HZ170" i="41" s="1"/>
  <c r="HY169" i="41"/>
  <c r="HY170" i="41" s="1"/>
  <c r="HX169" i="41"/>
  <c r="HW169" i="41"/>
  <c r="HV169" i="41"/>
  <c r="HU169" i="41"/>
  <c r="HT169" i="41"/>
  <c r="IB161" i="41"/>
  <c r="IA161" i="41"/>
  <c r="HZ161" i="41"/>
  <c r="HY161" i="41"/>
  <c r="HX161" i="41"/>
  <c r="HT161" i="41"/>
  <c r="ID160" i="41"/>
  <c r="ID161" i="41" s="1"/>
  <c r="IC160" i="41"/>
  <c r="IC161" i="41" s="1"/>
  <c r="IB160" i="41"/>
  <c r="IA160" i="41"/>
  <c r="HZ160" i="41"/>
  <c r="HY160" i="41"/>
  <c r="HX160" i="41"/>
  <c r="HW160" i="41"/>
  <c r="HW161" i="41" s="1"/>
  <c r="HV160" i="41"/>
  <c r="HV161" i="41" s="1"/>
  <c r="HU160" i="41"/>
  <c r="HU161" i="41" s="1"/>
  <c r="HT160" i="41"/>
  <c r="ID152" i="41"/>
  <c r="IC152" i="41"/>
  <c r="IB152" i="41"/>
  <c r="HX152" i="41"/>
  <c r="HW152" i="41"/>
  <c r="HV152" i="41"/>
  <c r="HU152" i="41"/>
  <c r="HT152" i="41"/>
  <c r="ID151" i="41"/>
  <c r="IC151" i="41"/>
  <c r="IB151" i="41"/>
  <c r="IA151" i="41"/>
  <c r="IA152" i="41" s="1"/>
  <c r="HZ151" i="41"/>
  <c r="HZ152" i="41" s="1"/>
  <c r="HY151" i="41"/>
  <c r="HY152" i="41" s="1"/>
  <c r="HX151" i="41"/>
  <c r="HW151" i="41"/>
  <c r="HV151" i="41"/>
  <c r="HU151" i="41"/>
  <c r="HT151" i="41"/>
  <c r="IB143" i="41"/>
  <c r="IA143" i="41"/>
  <c r="HZ143" i="41"/>
  <c r="HY143" i="41"/>
  <c r="HX143" i="41"/>
  <c r="HT143" i="41"/>
  <c r="ID142" i="41"/>
  <c r="ID143" i="41" s="1"/>
  <c r="IC142" i="41"/>
  <c r="IC143" i="41" s="1"/>
  <c r="IB142" i="41"/>
  <c r="IA142" i="41"/>
  <c r="HZ142" i="41"/>
  <c r="HY142" i="41"/>
  <c r="HX142" i="41"/>
  <c r="HW142" i="41"/>
  <c r="HW143" i="41" s="1"/>
  <c r="HV142" i="41"/>
  <c r="HV143" i="41" s="1"/>
  <c r="HU142" i="41"/>
  <c r="HU143" i="41" s="1"/>
  <c r="HT142" i="41"/>
  <c r="ID134" i="41"/>
  <c r="IC134" i="41"/>
  <c r="IB134" i="41"/>
  <c r="HX134" i="41"/>
  <c r="HW134" i="41"/>
  <c r="HV134" i="41"/>
  <c r="HU134" i="41"/>
  <c r="HT134" i="41"/>
  <c r="ID133" i="41"/>
  <c r="IC133" i="41"/>
  <c r="IB133" i="41"/>
  <c r="IA133" i="41"/>
  <c r="IA134" i="41" s="1"/>
  <c r="HZ133" i="41"/>
  <c r="HZ134" i="41" s="1"/>
  <c r="HY133" i="41"/>
  <c r="HY134" i="41" s="1"/>
  <c r="HX133" i="41"/>
  <c r="HW133" i="41"/>
  <c r="HV133" i="41"/>
  <c r="HU133" i="41"/>
  <c r="HT133" i="41"/>
  <c r="IB125" i="41"/>
  <c r="IA125" i="41"/>
  <c r="HZ125" i="41"/>
  <c r="HY125" i="41"/>
  <c r="HX125" i="41"/>
  <c r="HT125" i="41"/>
  <c r="ID124" i="41"/>
  <c r="ID125" i="41" s="1"/>
  <c r="IC124" i="41"/>
  <c r="IC125" i="41" s="1"/>
  <c r="IB124" i="41"/>
  <c r="IA124" i="41"/>
  <c r="HZ124" i="41"/>
  <c r="HY124" i="41"/>
  <c r="HX124" i="41"/>
  <c r="HW124" i="41"/>
  <c r="HW125" i="41" s="1"/>
  <c r="HV124" i="41"/>
  <c r="HV125" i="41" s="1"/>
  <c r="HU124" i="41"/>
  <c r="HU125" i="41" s="1"/>
  <c r="HT124" i="41"/>
  <c r="ID116" i="41"/>
  <c r="IC116" i="41"/>
  <c r="IB116" i="41"/>
  <c r="HX116" i="41"/>
  <c r="HW116" i="41"/>
  <c r="HV116" i="41"/>
  <c r="HU116" i="41"/>
  <c r="HT116" i="41"/>
  <c r="ID115" i="41"/>
  <c r="IC115" i="41"/>
  <c r="IB115" i="41"/>
  <c r="IA115" i="41"/>
  <c r="IA116" i="41" s="1"/>
  <c r="HZ115" i="41"/>
  <c r="HZ116" i="41" s="1"/>
  <c r="HY115" i="41"/>
  <c r="HY116" i="41" s="1"/>
  <c r="HX115" i="41"/>
  <c r="HW115" i="41"/>
  <c r="HV115" i="41"/>
  <c r="HU115" i="41"/>
  <c r="HT115" i="41"/>
  <c r="IB107" i="41"/>
  <c r="IA107" i="41"/>
  <c r="HZ107" i="41"/>
  <c r="HY107" i="41"/>
  <c r="HX107" i="41"/>
  <c r="HT107" i="41"/>
  <c r="ID106" i="41"/>
  <c r="ID107" i="41" s="1"/>
  <c r="IC106" i="41"/>
  <c r="IC107" i="41" s="1"/>
  <c r="IB106" i="41"/>
  <c r="IA106" i="41"/>
  <c r="HZ106" i="41"/>
  <c r="HY106" i="41"/>
  <c r="HX106" i="41"/>
  <c r="HW106" i="41"/>
  <c r="HW107" i="41" s="1"/>
  <c r="HV106" i="41"/>
  <c r="HV107" i="41" s="1"/>
  <c r="HU106" i="41"/>
  <c r="HU107" i="41" s="1"/>
  <c r="HT106" i="41"/>
  <c r="ID98" i="41"/>
  <c r="IC98" i="41"/>
  <c r="IB98" i="41"/>
  <c r="HX98" i="41"/>
  <c r="HW98" i="41"/>
  <c r="HV98" i="41"/>
  <c r="HU98" i="41"/>
  <c r="HT98" i="41"/>
  <c r="ID97" i="41"/>
  <c r="IC97" i="41"/>
  <c r="IB97" i="41"/>
  <c r="IA97" i="41"/>
  <c r="IA98" i="41" s="1"/>
  <c r="HZ97" i="41"/>
  <c r="HZ98" i="41" s="1"/>
  <c r="HY97" i="41"/>
  <c r="HY98" i="41" s="1"/>
  <c r="HX97" i="41"/>
  <c r="HW97" i="41"/>
  <c r="HV97" i="41"/>
  <c r="HU97" i="41"/>
  <c r="HT97" i="41"/>
  <c r="IB89" i="41"/>
  <c r="IA89" i="41"/>
  <c r="HZ89" i="41"/>
  <c r="HY89" i="41"/>
  <c r="HX89" i="41"/>
  <c r="HT89" i="41"/>
  <c r="ID88" i="41"/>
  <c r="ID89" i="41" s="1"/>
  <c r="IC88" i="41"/>
  <c r="IC89" i="41" s="1"/>
  <c r="IB88" i="41"/>
  <c r="IA88" i="41"/>
  <c r="HZ88" i="41"/>
  <c r="HY88" i="41"/>
  <c r="HX88" i="41"/>
  <c r="HW88" i="41"/>
  <c r="HW89" i="41" s="1"/>
  <c r="HV88" i="41"/>
  <c r="HV89" i="41" s="1"/>
  <c r="HU88" i="41"/>
  <c r="HU89" i="41" s="1"/>
  <c r="HT88" i="41"/>
  <c r="ID80" i="41"/>
  <c r="IC80" i="41"/>
  <c r="IB80" i="41"/>
  <c r="HX80" i="41"/>
  <c r="HW80" i="41"/>
  <c r="HV80" i="41"/>
  <c r="HU80" i="41"/>
  <c r="HT80" i="41"/>
  <c r="ID79" i="41"/>
  <c r="IC79" i="41"/>
  <c r="IB79" i="41"/>
  <c r="IA79" i="41"/>
  <c r="IA80" i="41" s="1"/>
  <c r="HZ79" i="41"/>
  <c r="HZ80" i="41" s="1"/>
  <c r="HY79" i="41"/>
  <c r="HY80" i="41" s="1"/>
  <c r="HX79" i="41"/>
  <c r="HW79" i="41"/>
  <c r="HV79" i="41"/>
  <c r="HU79" i="41"/>
  <c r="HT79" i="41"/>
  <c r="IB71" i="41"/>
  <c r="IA71" i="41"/>
  <c r="HZ71" i="41"/>
  <c r="HY71" i="41"/>
  <c r="HX71" i="41"/>
  <c r="HT71" i="41"/>
  <c r="ID70" i="41"/>
  <c r="ID71" i="41" s="1"/>
  <c r="IC70" i="41"/>
  <c r="IC71" i="41" s="1"/>
  <c r="IB70" i="41"/>
  <c r="IA70" i="41"/>
  <c r="HZ70" i="41"/>
  <c r="HY70" i="41"/>
  <c r="HX70" i="41"/>
  <c r="HW70" i="41"/>
  <c r="HW71" i="41" s="1"/>
  <c r="HV70" i="41"/>
  <c r="HV71" i="41" s="1"/>
  <c r="HU70" i="41"/>
  <c r="HU71" i="41" s="1"/>
  <c r="HT70" i="41"/>
  <c r="ID62" i="41"/>
  <c r="IC62" i="41"/>
  <c r="IB62" i="41"/>
  <c r="HX62" i="41"/>
  <c r="HW62" i="41"/>
  <c r="HV62" i="41"/>
  <c r="HU62" i="41"/>
  <c r="HT62" i="41"/>
  <c r="ID61" i="41"/>
  <c r="IC61" i="41"/>
  <c r="IB61" i="41"/>
  <c r="IA61" i="41"/>
  <c r="IA62" i="41" s="1"/>
  <c r="HZ61" i="41"/>
  <c r="HZ62" i="41" s="1"/>
  <c r="HY61" i="41"/>
  <c r="HY62" i="41" s="1"/>
  <c r="HX61" i="41"/>
  <c r="HW61" i="41"/>
  <c r="HV61" i="41"/>
  <c r="HU61" i="41"/>
  <c r="HT61" i="41"/>
  <c r="IB53" i="41"/>
  <c r="IA53" i="41"/>
  <c r="HZ53" i="41"/>
  <c r="HY53" i="41"/>
  <c r="HX53" i="41"/>
  <c r="HT53" i="41"/>
  <c r="ID52" i="41"/>
  <c r="ID53" i="41" s="1"/>
  <c r="IC52" i="41"/>
  <c r="IC53" i="41" s="1"/>
  <c r="IB52" i="41"/>
  <c r="IA52" i="41"/>
  <c r="HZ52" i="41"/>
  <c r="HY52" i="41"/>
  <c r="HX52" i="41"/>
  <c r="HW52" i="41"/>
  <c r="HW53" i="41" s="1"/>
  <c r="HV52" i="41"/>
  <c r="HV53" i="41" s="1"/>
  <c r="HU52" i="41"/>
  <c r="HU53" i="41" s="1"/>
  <c r="HT52" i="41"/>
  <c r="ID44" i="41"/>
  <c r="IC44" i="41"/>
  <c r="IB44" i="41"/>
  <c r="HX44" i="41"/>
  <c r="HW44" i="41"/>
  <c r="HV44" i="41"/>
  <c r="HU44" i="41"/>
  <c r="HT44" i="41"/>
  <c r="ID43" i="41"/>
  <c r="IC43" i="41"/>
  <c r="IB43" i="41"/>
  <c r="IA43" i="41"/>
  <c r="IA44" i="41" s="1"/>
  <c r="HZ43" i="41"/>
  <c r="HZ44" i="41" s="1"/>
  <c r="HY43" i="41"/>
  <c r="HY44" i="41" s="1"/>
  <c r="HX43" i="41"/>
  <c r="HW43" i="41"/>
  <c r="HV43" i="41"/>
  <c r="HU43" i="41"/>
  <c r="HT43" i="41"/>
  <c r="IB35" i="41"/>
  <c r="IA35" i="41"/>
  <c r="HZ35" i="41"/>
  <c r="HY35" i="41"/>
  <c r="HX35" i="41"/>
  <c r="HT35" i="41"/>
  <c r="ID34" i="41"/>
  <c r="ID35" i="41" s="1"/>
  <c r="IC34" i="41"/>
  <c r="IC35" i="41" s="1"/>
  <c r="IB34" i="41"/>
  <c r="IA34" i="41"/>
  <c r="HZ34" i="41"/>
  <c r="HY34" i="41"/>
  <c r="HX34" i="41"/>
  <c r="HW34" i="41"/>
  <c r="HW35" i="41" s="1"/>
  <c r="HV34" i="41"/>
  <c r="HV35" i="41" s="1"/>
  <c r="HU34" i="41"/>
  <c r="HU35" i="41" s="1"/>
  <c r="HT34" i="41"/>
  <c r="IC26" i="41"/>
  <c r="IB26" i="41"/>
  <c r="HX26" i="41"/>
  <c r="HW26" i="41"/>
  <c r="HU26" i="41"/>
  <c r="HT26" i="41"/>
  <c r="ID25" i="41"/>
  <c r="ID26" i="41" s="1"/>
  <c r="IC25" i="41"/>
  <c r="IB25" i="41"/>
  <c r="IA25" i="41"/>
  <c r="IA26" i="41" s="1"/>
  <c r="HZ25" i="41"/>
  <c r="HZ26" i="41" s="1"/>
  <c r="HY25" i="41"/>
  <c r="HY26" i="41" s="1"/>
  <c r="HX25" i="41"/>
  <c r="HW25" i="41"/>
  <c r="HV25" i="41"/>
  <c r="HV26" i="41" s="1"/>
  <c r="HU25" i="41"/>
  <c r="HT25" i="41"/>
  <c r="IB17" i="41"/>
  <c r="IA17" i="41"/>
  <c r="HY17" i="41"/>
  <c r="HX17" i="41"/>
  <c r="HT17" i="41"/>
  <c r="ID16" i="41"/>
  <c r="ID17" i="41" s="1"/>
  <c r="IC16" i="41"/>
  <c r="IC17" i="41" s="1"/>
  <c r="IB16" i="41"/>
  <c r="IA16" i="41"/>
  <c r="HZ16" i="41"/>
  <c r="HZ17" i="41" s="1"/>
  <c r="HY16" i="41"/>
  <c r="HX16" i="41"/>
  <c r="HW16" i="41"/>
  <c r="HW17" i="41" s="1"/>
  <c r="HV16" i="41"/>
  <c r="HV17" i="41" s="1"/>
  <c r="HU16" i="41"/>
  <c r="HU17" i="41" s="1"/>
  <c r="HT16" i="41"/>
  <c r="IC8" i="41"/>
  <c r="IB8" i="41"/>
  <c r="HX8" i="41"/>
  <c r="HW8" i="41"/>
  <c r="HU8" i="41"/>
  <c r="HT8" i="41"/>
  <c r="ID7" i="41"/>
  <c r="ID8" i="41" s="1"/>
  <c r="IC7" i="41"/>
  <c r="IB7" i="41"/>
  <c r="IA7" i="41"/>
  <c r="IA8" i="41" s="1"/>
  <c r="HZ7" i="41"/>
  <c r="HZ8" i="41" s="1"/>
  <c r="HY7" i="41"/>
  <c r="HY8" i="41" s="1"/>
  <c r="HX7" i="41"/>
  <c r="HW7" i="41"/>
  <c r="HV7" i="41"/>
  <c r="HV8" i="41" s="1"/>
  <c r="HU7" i="41"/>
  <c r="HT7" i="41"/>
  <c r="GY206" i="41"/>
  <c r="GX206" i="41"/>
  <c r="GT206" i="41"/>
  <c r="GR206" i="41"/>
  <c r="GQ206" i="41"/>
  <c r="GP206" i="41"/>
  <c r="GY205" i="41"/>
  <c r="GX205" i="41"/>
  <c r="GW205" i="41"/>
  <c r="GW206" i="41" s="1"/>
  <c r="GV205" i="41"/>
  <c r="GV206" i="41" s="1"/>
  <c r="GU205" i="41"/>
  <c r="GU206" i="41" s="1"/>
  <c r="GT205" i="41"/>
  <c r="GS205" i="41"/>
  <c r="GS206" i="41" s="1"/>
  <c r="GR205" i="41"/>
  <c r="GQ205" i="41"/>
  <c r="GP205" i="41"/>
  <c r="GO205" i="41"/>
  <c r="GO206" i="41" s="1"/>
  <c r="GX197" i="41"/>
  <c r="GV197" i="41"/>
  <c r="GU197" i="41"/>
  <c r="GT197" i="41"/>
  <c r="GP197" i="41"/>
  <c r="GY196" i="41"/>
  <c r="GY197" i="41" s="1"/>
  <c r="GX196" i="41"/>
  <c r="GW196" i="41"/>
  <c r="GW197" i="41" s="1"/>
  <c r="GV196" i="41"/>
  <c r="GU196" i="41"/>
  <c r="GT196" i="41"/>
  <c r="GS196" i="41"/>
  <c r="GS197" i="41" s="1"/>
  <c r="GR196" i="41"/>
  <c r="GR197" i="41" s="1"/>
  <c r="GQ196" i="41"/>
  <c r="GQ197" i="41" s="1"/>
  <c r="GP196" i="41"/>
  <c r="GO196" i="41"/>
  <c r="GO197" i="41" s="1"/>
  <c r="GY188" i="41"/>
  <c r="GX188" i="41"/>
  <c r="GT188" i="41"/>
  <c r="GR188" i="41"/>
  <c r="GQ188" i="41"/>
  <c r="GP188" i="41"/>
  <c r="GY187" i="41"/>
  <c r="GX187" i="41"/>
  <c r="GW187" i="41"/>
  <c r="GW188" i="41" s="1"/>
  <c r="GV187" i="41"/>
  <c r="GV188" i="41" s="1"/>
  <c r="GU187" i="41"/>
  <c r="GU188" i="41" s="1"/>
  <c r="GT187" i="41"/>
  <c r="GS187" i="41"/>
  <c r="GS188" i="41" s="1"/>
  <c r="GR187" i="41"/>
  <c r="GQ187" i="41"/>
  <c r="GP187" i="41"/>
  <c r="GO187" i="41"/>
  <c r="GO188" i="41" s="1"/>
  <c r="GX179" i="41"/>
  <c r="GV179" i="41"/>
  <c r="GU179" i="41"/>
  <c r="GT179" i="41"/>
  <c r="GP179" i="41"/>
  <c r="GY178" i="41"/>
  <c r="GY179" i="41" s="1"/>
  <c r="GX178" i="41"/>
  <c r="GW178" i="41"/>
  <c r="GW179" i="41" s="1"/>
  <c r="GV178" i="41"/>
  <c r="GU178" i="41"/>
  <c r="GT178" i="41"/>
  <c r="GS178" i="41"/>
  <c r="GS179" i="41" s="1"/>
  <c r="GR178" i="41"/>
  <c r="GR179" i="41" s="1"/>
  <c r="GQ178" i="41"/>
  <c r="GQ179" i="41" s="1"/>
  <c r="GP178" i="41"/>
  <c r="GO178" i="41"/>
  <c r="GO179" i="41" s="1"/>
  <c r="GY170" i="41"/>
  <c r="GX170" i="41"/>
  <c r="GT170" i="41"/>
  <c r="GR170" i="41"/>
  <c r="GQ170" i="41"/>
  <c r="GP170" i="41"/>
  <c r="GY169" i="41"/>
  <c r="GX169" i="41"/>
  <c r="GW169" i="41"/>
  <c r="GW170" i="41" s="1"/>
  <c r="GV169" i="41"/>
  <c r="GV170" i="41" s="1"/>
  <c r="GU169" i="41"/>
  <c r="GU170" i="41" s="1"/>
  <c r="GT169" i="41"/>
  <c r="GS169" i="41"/>
  <c r="GS170" i="41" s="1"/>
  <c r="GR169" i="41"/>
  <c r="GQ169" i="41"/>
  <c r="GP169" i="41"/>
  <c r="GO169" i="41"/>
  <c r="GO170" i="41" s="1"/>
  <c r="GX161" i="41"/>
  <c r="GV161" i="41"/>
  <c r="GU161" i="41"/>
  <c r="GT161" i="41"/>
  <c r="GP161" i="41"/>
  <c r="GY160" i="41"/>
  <c r="GY161" i="41" s="1"/>
  <c r="GX160" i="41"/>
  <c r="GW160" i="41"/>
  <c r="GW161" i="41" s="1"/>
  <c r="GV160" i="41"/>
  <c r="GU160" i="41"/>
  <c r="GT160" i="41"/>
  <c r="GS160" i="41"/>
  <c r="GS161" i="41" s="1"/>
  <c r="GR160" i="41"/>
  <c r="GR161" i="41" s="1"/>
  <c r="GQ160" i="41"/>
  <c r="GQ161" i="41" s="1"/>
  <c r="GP160" i="41"/>
  <c r="GO160" i="41"/>
  <c r="GO161" i="41" s="1"/>
  <c r="GY152" i="41"/>
  <c r="GX152" i="41"/>
  <c r="GT152" i="41"/>
  <c r="GR152" i="41"/>
  <c r="GQ152" i="41"/>
  <c r="GP152" i="41"/>
  <c r="GY151" i="41"/>
  <c r="GX151" i="41"/>
  <c r="GW151" i="41"/>
  <c r="GW152" i="41" s="1"/>
  <c r="GV151" i="41"/>
  <c r="GV152" i="41" s="1"/>
  <c r="GU151" i="41"/>
  <c r="GU152" i="41" s="1"/>
  <c r="GT151" i="41"/>
  <c r="GS151" i="41"/>
  <c r="GS152" i="41" s="1"/>
  <c r="GR151" i="41"/>
  <c r="GQ151" i="41"/>
  <c r="GP151" i="41"/>
  <c r="GO151" i="41"/>
  <c r="GO152" i="41" s="1"/>
  <c r="GX143" i="41"/>
  <c r="GV143" i="41"/>
  <c r="GU143" i="41"/>
  <c r="GT143" i="41"/>
  <c r="GP143" i="41"/>
  <c r="GY142" i="41"/>
  <c r="GY143" i="41" s="1"/>
  <c r="GX142" i="41"/>
  <c r="GW142" i="41"/>
  <c r="GW143" i="41" s="1"/>
  <c r="GV142" i="41"/>
  <c r="GU142" i="41"/>
  <c r="GT142" i="41"/>
  <c r="GS142" i="41"/>
  <c r="GS143" i="41" s="1"/>
  <c r="GR142" i="41"/>
  <c r="GR143" i="41" s="1"/>
  <c r="GQ142" i="41"/>
  <c r="GQ143" i="41" s="1"/>
  <c r="GP142" i="41"/>
  <c r="GO142" i="41"/>
  <c r="GO143" i="41" s="1"/>
  <c r="GY134" i="41"/>
  <c r="GX134" i="41"/>
  <c r="GT134" i="41"/>
  <c r="GR134" i="41"/>
  <c r="GQ134" i="41"/>
  <c r="GP134" i="41"/>
  <c r="GY133" i="41"/>
  <c r="GX133" i="41"/>
  <c r="GW133" i="41"/>
  <c r="GW134" i="41" s="1"/>
  <c r="GV133" i="41"/>
  <c r="GV134" i="41" s="1"/>
  <c r="GU133" i="41"/>
  <c r="GU134" i="41" s="1"/>
  <c r="GT133" i="41"/>
  <c r="GS133" i="41"/>
  <c r="GS134" i="41" s="1"/>
  <c r="GR133" i="41"/>
  <c r="GQ133" i="41"/>
  <c r="GP133" i="41"/>
  <c r="GO133" i="41"/>
  <c r="GO134" i="41" s="1"/>
  <c r="GX125" i="41"/>
  <c r="GV125" i="41"/>
  <c r="GU125" i="41"/>
  <c r="GT125" i="41"/>
  <c r="GP125" i="41"/>
  <c r="GY124" i="41"/>
  <c r="GY125" i="41" s="1"/>
  <c r="GX124" i="41"/>
  <c r="GW124" i="41"/>
  <c r="GW125" i="41" s="1"/>
  <c r="GV124" i="41"/>
  <c r="GU124" i="41"/>
  <c r="GT124" i="41"/>
  <c r="GS124" i="41"/>
  <c r="GS125" i="41" s="1"/>
  <c r="GR124" i="41"/>
  <c r="GR125" i="41" s="1"/>
  <c r="GQ124" i="41"/>
  <c r="GQ125" i="41" s="1"/>
  <c r="GP124" i="41"/>
  <c r="GO124" i="41"/>
  <c r="GO125" i="41" s="1"/>
  <c r="GY116" i="41"/>
  <c r="GX116" i="41"/>
  <c r="GT116" i="41"/>
  <c r="GR116" i="41"/>
  <c r="GQ116" i="41"/>
  <c r="GP116" i="41"/>
  <c r="GY115" i="41"/>
  <c r="GX115" i="41"/>
  <c r="GW115" i="41"/>
  <c r="GW116" i="41" s="1"/>
  <c r="GV115" i="41"/>
  <c r="GV116" i="41" s="1"/>
  <c r="GU115" i="41"/>
  <c r="GU116" i="41" s="1"/>
  <c r="GT115" i="41"/>
  <c r="GS115" i="41"/>
  <c r="GS116" i="41" s="1"/>
  <c r="GR115" i="41"/>
  <c r="GQ115" i="41"/>
  <c r="GP115" i="41"/>
  <c r="GO115" i="41"/>
  <c r="GO116" i="41" s="1"/>
  <c r="GX107" i="41"/>
  <c r="GV107" i="41"/>
  <c r="GU107" i="41"/>
  <c r="GT107" i="41"/>
  <c r="GP107" i="41"/>
  <c r="GY106" i="41"/>
  <c r="GY107" i="41" s="1"/>
  <c r="GX106" i="41"/>
  <c r="GW106" i="41"/>
  <c r="GW107" i="41" s="1"/>
  <c r="GV106" i="41"/>
  <c r="GU106" i="41"/>
  <c r="GT106" i="41"/>
  <c r="GS106" i="41"/>
  <c r="GS107" i="41" s="1"/>
  <c r="GR106" i="41"/>
  <c r="GR107" i="41" s="1"/>
  <c r="GQ106" i="41"/>
  <c r="GQ107" i="41" s="1"/>
  <c r="GP106" i="41"/>
  <c r="GO106" i="41"/>
  <c r="GO107" i="41" s="1"/>
  <c r="GY98" i="41"/>
  <c r="GX98" i="41"/>
  <c r="GT98" i="41"/>
  <c r="GR98" i="41"/>
  <c r="GQ98" i="41"/>
  <c r="GP98" i="41"/>
  <c r="GY97" i="41"/>
  <c r="GX97" i="41"/>
  <c r="GW97" i="41"/>
  <c r="GW98" i="41" s="1"/>
  <c r="GV97" i="41"/>
  <c r="GV98" i="41" s="1"/>
  <c r="GU97" i="41"/>
  <c r="GU98" i="41" s="1"/>
  <c r="GT97" i="41"/>
  <c r="GS97" i="41"/>
  <c r="GS98" i="41" s="1"/>
  <c r="GR97" i="41"/>
  <c r="GQ97" i="41"/>
  <c r="GP97" i="41"/>
  <c r="GO97" i="41"/>
  <c r="GO98" i="41" s="1"/>
  <c r="GX89" i="41"/>
  <c r="GV89" i="41"/>
  <c r="GU89" i="41"/>
  <c r="GT89" i="41"/>
  <c r="GP89" i="41"/>
  <c r="GY88" i="41"/>
  <c r="GY89" i="41" s="1"/>
  <c r="GX88" i="41"/>
  <c r="GW88" i="41"/>
  <c r="GW89" i="41" s="1"/>
  <c r="GV88" i="41"/>
  <c r="GU88" i="41"/>
  <c r="GT88" i="41"/>
  <c r="GS88" i="41"/>
  <c r="GS89" i="41" s="1"/>
  <c r="GR88" i="41"/>
  <c r="GR89" i="41" s="1"/>
  <c r="GQ88" i="41"/>
  <c r="GQ89" i="41" s="1"/>
  <c r="GP88" i="41"/>
  <c r="GO88" i="41"/>
  <c r="GO89" i="41" s="1"/>
  <c r="GY80" i="41"/>
  <c r="GX80" i="41"/>
  <c r="GT80" i="41"/>
  <c r="GR80" i="41"/>
  <c r="GQ80" i="41"/>
  <c r="GP80" i="41"/>
  <c r="GY79" i="41"/>
  <c r="GX79" i="41"/>
  <c r="GW79" i="41"/>
  <c r="GW80" i="41" s="1"/>
  <c r="GV79" i="41"/>
  <c r="GV80" i="41" s="1"/>
  <c r="GU79" i="41"/>
  <c r="GU80" i="41" s="1"/>
  <c r="GT79" i="41"/>
  <c r="GS79" i="41"/>
  <c r="GS80" i="41" s="1"/>
  <c r="GR79" i="41"/>
  <c r="GQ79" i="41"/>
  <c r="GP79" i="41"/>
  <c r="GO79" i="41"/>
  <c r="GO80" i="41" s="1"/>
  <c r="GX71" i="41"/>
  <c r="GV71" i="41"/>
  <c r="GU71" i="41"/>
  <c r="GT71" i="41"/>
  <c r="GP71" i="41"/>
  <c r="GY70" i="41"/>
  <c r="GY71" i="41" s="1"/>
  <c r="GX70" i="41"/>
  <c r="GW70" i="41"/>
  <c r="GW71" i="41" s="1"/>
  <c r="GV70" i="41"/>
  <c r="GU70" i="41"/>
  <c r="GT70" i="41"/>
  <c r="GS70" i="41"/>
  <c r="GS71" i="41" s="1"/>
  <c r="GR70" i="41"/>
  <c r="GR71" i="41" s="1"/>
  <c r="GQ70" i="41"/>
  <c r="GQ71" i="41" s="1"/>
  <c r="GP70" i="41"/>
  <c r="GO70" i="41"/>
  <c r="GO71" i="41" s="1"/>
  <c r="GY62" i="41"/>
  <c r="GX62" i="41"/>
  <c r="GT62" i="41"/>
  <c r="GR62" i="41"/>
  <c r="GQ62" i="41"/>
  <c r="GP62" i="41"/>
  <c r="GY61" i="41"/>
  <c r="GX61" i="41"/>
  <c r="GW61" i="41"/>
  <c r="GW62" i="41" s="1"/>
  <c r="GV61" i="41"/>
  <c r="GV62" i="41" s="1"/>
  <c r="GU61" i="41"/>
  <c r="GU62" i="41" s="1"/>
  <c r="GT61" i="41"/>
  <c r="GS61" i="41"/>
  <c r="GS62" i="41" s="1"/>
  <c r="GR61" i="41"/>
  <c r="GQ61" i="41"/>
  <c r="GP61" i="41"/>
  <c r="GO61" i="41"/>
  <c r="GO62" i="41" s="1"/>
  <c r="GX53" i="41"/>
  <c r="GV53" i="41"/>
  <c r="GU53" i="41"/>
  <c r="GT53" i="41"/>
  <c r="GP53" i="41"/>
  <c r="GY52" i="41"/>
  <c r="GY53" i="41" s="1"/>
  <c r="GX52" i="41"/>
  <c r="GW52" i="41"/>
  <c r="GW53" i="41" s="1"/>
  <c r="GV52" i="41"/>
  <c r="GU52" i="41"/>
  <c r="GT52" i="41"/>
  <c r="GS52" i="41"/>
  <c r="GS53" i="41" s="1"/>
  <c r="GR52" i="41"/>
  <c r="GR53" i="41" s="1"/>
  <c r="GQ52" i="41"/>
  <c r="GQ53" i="41" s="1"/>
  <c r="GP52" i="41"/>
  <c r="GO52" i="41"/>
  <c r="GO53" i="41" s="1"/>
  <c r="GY44" i="41"/>
  <c r="GX44" i="41"/>
  <c r="GT44" i="41"/>
  <c r="GR44" i="41"/>
  <c r="GQ44" i="41"/>
  <c r="GP44" i="41"/>
  <c r="GY43" i="41"/>
  <c r="GX43" i="41"/>
  <c r="GW43" i="41"/>
  <c r="GW44" i="41" s="1"/>
  <c r="GV43" i="41"/>
  <c r="GV44" i="41" s="1"/>
  <c r="GU43" i="41"/>
  <c r="GU44" i="41" s="1"/>
  <c r="GT43" i="41"/>
  <c r="GS43" i="41"/>
  <c r="GS44" i="41" s="1"/>
  <c r="GR43" i="41"/>
  <c r="GQ43" i="41"/>
  <c r="GP43" i="41"/>
  <c r="GO43" i="41"/>
  <c r="GO44" i="41" s="1"/>
  <c r="GX35" i="41"/>
  <c r="GV35" i="41"/>
  <c r="GU35" i="41"/>
  <c r="GT35" i="41"/>
  <c r="GP35" i="41"/>
  <c r="GY34" i="41"/>
  <c r="GY35" i="41" s="1"/>
  <c r="GX34" i="41"/>
  <c r="GW34" i="41"/>
  <c r="GW35" i="41" s="1"/>
  <c r="GV34" i="41"/>
  <c r="GU34" i="41"/>
  <c r="GT34" i="41"/>
  <c r="GS34" i="41"/>
  <c r="GS35" i="41" s="1"/>
  <c r="GR34" i="41"/>
  <c r="GR35" i="41" s="1"/>
  <c r="GQ34" i="41"/>
  <c r="GQ35" i="41" s="1"/>
  <c r="GP34" i="41"/>
  <c r="GO34" i="41"/>
  <c r="GO35" i="41" s="1"/>
  <c r="GY26" i="41"/>
  <c r="GX26" i="41"/>
  <c r="GT26" i="41"/>
  <c r="GR26" i="41"/>
  <c r="GQ26" i="41"/>
  <c r="GP26" i="41"/>
  <c r="GY25" i="41"/>
  <c r="GX25" i="41"/>
  <c r="GW25" i="41"/>
  <c r="GW26" i="41" s="1"/>
  <c r="GV25" i="41"/>
  <c r="GV26" i="41" s="1"/>
  <c r="GU25" i="41"/>
  <c r="GU26" i="41" s="1"/>
  <c r="GT25" i="41"/>
  <c r="GS25" i="41"/>
  <c r="GS26" i="41" s="1"/>
  <c r="GR25" i="41"/>
  <c r="GQ25" i="41"/>
  <c r="GP25" i="41"/>
  <c r="GO25" i="41"/>
  <c r="GO26" i="41" s="1"/>
  <c r="GX17" i="41"/>
  <c r="GV17" i="41"/>
  <c r="GU17" i="41"/>
  <c r="GT17" i="41"/>
  <c r="GP17" i="41"/>
  <c r="GY16" i="41"/>
  <c r="GY17" i="41" s="1"/>
  <c r="GX16" i="41"/>
  <c r="GW16" i="41"/>
  <c r="GW17" i="41" s="1"/>
  <c r="GV16" i="41"/>
  <c r="GU16" i="41"/>
  <c r="GT16" i="41"/>
  <c r="GS16" i="41"/>
  <c r="GS17" i="41" s="1"/>
  <c r="GR16" i="41"/>
  <c r="GR17" i="41" s="1"/>
  <c r="GQ16" i="41"/>
  <c r="GQ17" i="41" s="1"/>
  <c r="GP16" i="41"/>
  <c r="GO16" i="41"/>
  <c r="GO17" i="41" s="1"/>
  <c r="GY8" i="41"/>
  <c r="GX8" i="41"/>
  <c r="GT8" i="41"/>
  <c r="GR8" i="41"/>
  <c r="GQ8" i="41"/>
  <c r="GP8" i="41"/>
  <c r="GY7" i="41"/>
  <c r="GX7" i="41"/>
  <c r="GW7" i="41"/>
  <c r="GW8" i="41" s="1"/>
  <c r="GV7" i="41"/>
  <c r="GV8" i="41" s="1"/>
  <c r="GU7" i="41"/>
  <c r="GU8" i="41" s="1"/>
  <c r="GT7" i="41"/>
  <c r="GS7" i="41"/>
  <c r="GS8" i="41" s="1"/>
  <c r="GR7" i="41"/>
  <c r="GQ7" i="41"/>
  <c r="GP7" i="41"/>
  <c r="GO7" i="41"/>
  <c r="GO8" i="41" s="1"/>
  <c r="FT206" i="41"/>
  <c r="FS206" i="41"/>
  <c r="FR206" i="41"/>
  <c r="FM206" i="41"/>
  <c r="FL206" i="41"/>
  <c r="FK206" i="41"/>
  <c r="FJ206" i="41"/>
  <c r="FT205" i="41"/>
  <c r="FS205" i="41"/>
  <c r="FR205" i="41"/>
  <c r="FQ205" i="41"/>
  <c r="FQ206" i="41" s="1"/>
  <c r="FP205" i="41"/>
  <c r="FP206" i="41" s="1"/>
  <c r="FO205" i="41"/>
  <c r="FO206" i="41" s="1"/>
  <c r="FN205" i="41"/>
  <c r="FN206" i="41" s="1"/>
  <c r="FM205" i="41"/>
  <c r="FL205" i="41"/>
  <c r="FK205" i="41"/>
  <c r="FJ205" i="41"/>
  <c r="FQ197" i="41"/>
  <c r="FP197" i="41"/>
  <c r="FO197" i="41"/>
  <c r="FN197" i="41"/>
  <c r="FT196" i="41"/>
  <c r="FT197" i="41" s="1"/>
  <c r="FS196" i="41"/>
  <c r="FS197" i="41" s="1"/>
  <c r="FR196" i="41"/>
  <c r="FR197" i="41" s="1"/>
  <c r="FQ196" i="41"/>
  <c r="FP196" i="41"/>
  <c r="FO196" i="41"/>
  <c r="FN196" i="41"/>
  <c r="FM196" i="41"/>
  <c r="FM197" i="41" s="1"/>
  <c r="FL196" i="41"/>
  <c r="FL197" i="41" s="1"/>
  <c r="FK196" i="41"/>
  <c r="FK197" i="41" s="1"/>
  <c r="FJ196" i="41"/>
  <c r="FJ197" i="41" s="1"/>
  <c r="FT188" i="41"/>
  <c r="FS188" i="41"/>
  <c r="FR188" i="41"/>
  <c r="FM188" i="41"/>
  <c r="FL188" i="41"/>
  <c r="FK188" i="41"/>
  <c r="FJ188" i="41"/>
  <c r="FT187" i="41"/>
  <c r="FS187" i="41"/>
  <c r="FR187" i="41"/>
  <c r="FQ187" i="41"/>
  <c r="FQ188" i="41" s="1"/>
  <c r="FP187" i="41"/>
  <c r="FP188" i="41" s="1"/>
  <c r="FO187" i="41"/>
  <c r="FO188" i="41" s="1"/>
  <c r="FN187" i="41"/>
  <c r="FN188" i="41" s="1"/>
  <c r="FM187" i="41"/>
  <c r="FL187" i="41"/>
  <c r="FK187" i="41"/>
  <c r="FJ187" i="41"/>
  <c r="FQ179" i="41"/>
  <c r="FP179" i="41"/>
  <c r="FO179" i="41"/>
  <c r="FN179" i="41"/>
  <c r="FT178" i="41"/>
  <c r="FT179" i="41" s="1"/>
  <c r="FS178" i="41"/>
  <c r="FS179" i="41" s="1"/>
  <c r="FR178" i="41"/>
  <c r="FR179" i="41" s="1"/>
  <c r="FQ178" i="41"/>
  <c r="FP178" i="41"/>
  <c r="FO178" i="41"/>
  <c r="FN178" i="41"/>
  <c r="FM178" i="41"/>
  <c r="FM179" i="41" s="1"/>
  <c r="FL178" i="41"/>
  <c r="FL179" i="41" s="1"/>
  <c r="FK178" i="41"/>
  <c r="FK179" i="41" s="1"/>
  <c r="FJ178" i="41"/>
  <c r="FJ179" i="41" s="1"/>
  <c r="FT170" i="41"/>
  <c r="FS170" i="41"/>
  <c r="FR170" i="41"/>
  <c r="FM170" i="41"/>
  <c r="FL170" i="41"/>
  <c r="FK170" i="41"/>
  <c r="FJ170" i="41"/>
  <c r="FT169" i="41"/>
  <c r="FS169" i="41"/>
  <c r="FR169" i="41"/>
  <c r="FQ169" i="41"/>
  <c r="FQ170" i="41" s="1"/>
  <c r="FP169" i="41"/>
  <c r="FP170" i="41" s="1"/>
  <c r="FO169" i="41"/>
  <c r="FO170" i="41" s="1"/>
  <c r="FN169" i="41"/>
  <c r="FN170" i="41" s="1"/>
  <c r="FM169" i="41"/>
  <c r="FL169" i="41"/>
  <c r="FK169" i="41"/>
  <c r="FJ169" i="41"/>
  <c r="FQ161" i="41"/>
  <c r="FP161" i="41"/>
  <c r="FO161" i="41"/>
  <c r="FN161" i="41"/>
  <c r="FT160" i="41"/>
  <c r="FT161" i="41" s="1"/>
  <c r="FS160" i="41"/>
  <c r="FS161" i="41" s="1"/>
  <c r="FR160" i="41"/>
  <c r="FR161" i="41" s="1"/>
  <c r="FQ160" i="41"/>
  <c r="FP160" i="41"/>
  <c r="FO160" i="41"/>
  <c r="FN160" i="41"/>
  <c r="FM160" i="41"/>
  <c r="FM161" i="41" s="1"/>
  <c r="FL160" i="41"/>
  <c r="FL161" i="41" s="1"/>
  <c r="FK160" i="41"/>
  <c r="FK161" i="41" s="1"/>
  <c r="FJ160" i="41"/>
  <c r="FJ161" i="41" s="1"/>
  <c r="FT152" i="41"/>
  <c r="FS152" i="41"/>
  <c r="FR152" i="41"/>
  <c r="FM152" i="41"/>
  <c r="FL152" i="41"/>
  <c r="FK152" i="41"/>
  <c r="FJ152" i="41"/>
  <c r="FT151" i="41"/>
  <c r="FS151" i="41"/>
  <c r="FR151" i="41"/>
  <c r="FQ151" i="41"/>
  <c r="FQ152" i="41" s="1"/>
  <c r="FP151" i="41"/>
  <c r="FP152" i="41" s="1"/>
  <c r="FO151" i="41"/>
  <c r="FO152" i="41" s="1"/>
  <c r="FN151" i="41"/>
  <c r="FN152" i="41" s="1"/>
  <c r="FM151" i="41"/>
  <c r="FL151" i="41"/>
  <c r="FK151" i="41"/>
  <c r="FJ151" i="41"/>
  <c r="FQ143" i="41"/>
  <c r="FP143" i="41"/>
  <c r="FO143" i="41"/>
  <c r="FN143" i="41"/>
  <c r="FT142" i="41"/>
  <c r="FT143" i="41" s="1"/>
  <c r="FS142" i="41"/>
  <c r="FS143" i="41" s="1"/>
  <c r="FR142" i="41"/>
  <c r="FR143" i="41" s="1"/>
  <c r="FQ142" i="41"/>
  <c r="FP142" i="41"/>
  <c r="FO142" i="41"/>
  <c r="FN142" i="41"/>
  <c r="FM142" i="41"/>
  <c r="FM143" i="41" s="1"/>
  <c r="FL142" i="41"/>
  <c r="FL143" i="41" s="1"/>
  <c r="FK142" i="41"/>
  <c r="FK143" i="41" s="1"/>
  <c r="FJ142" i="41"/>
  <c r="FJ143" i="41" s="1"/>
  <c r="FT134" i="41"/>
  <c r="FS134" i="41"/>
  <c r="FR134" i="41"/>
  <c r="FM134" i="41"/>
  <c r="FL134" i="41"/>
  <c r="FK134" i="41"/>
  <c r="FJ134" i="41"/>
  <c r="FT133" i="41"/>
  <c r="FS133" i="41"/>
  <c r="FR133" i="41"/>
  <c r="FQ133" i="41"/>
  <c r="FQ134" i="41" s="1"/>
  <c r="FP133" i="41"/>
  <c r="FP134" i="41" s="1"/>
  <c r="FO133" i="41"/>
  <c r="FO134" i="41" s="1"/>
  <c r="FN133" i="41"/>
  <c r="FN134" i="41" s="1"/>
  <c r="FM133" i="41"/>
  <c r="FL133" i="41"/>
  <c r="FK133" i="41"/>
  <c r="FJ133" i="41"/>
  <c r="FQ125" i="41"/>
  <c r="FP125" i="41"/>
  <c r="FO125" i="41"/>
  <c r="FN125" i="41"/>
  <c r="FT124" i="41"/>
  <c r="FT125" i="41" s="1"/>
  <c r="FS124" i="41"/>
  <c r="FS125" i="41" s="1"/>
  <c r="FR124" i="41"/>
  <c r="FR125" i="41" s="1"/>
  <c r="FQ124" i="41"/>
  <c r="FP124" i="41"/>
  <c r="FO124" i="41"/>
  <c r="FN124" i="41"/>
  <c r="FM124" i="41"/>
  <c r="FM125" i="41" s="1"/>
  <c r="FL124" i="41"/>
  <c r="FL125" i="41" s="1"/>
  <c r="FK124" i="41"/>
  <c r="FK125" i="41" s="1"/>
  <c r="FJ124" i="41"/>
  <c r="FJ125" i="41" s="1"/>
  <c r="FT116" i="41"/>
  <c r="FS116" i="41"/>
  <c r="FR116" i="41"/>
  <c r="FM116" i="41"/>
  <c r="FL116" i="41"/>
  <c r="FK116" i="41"/>
  <c r="FJ116" i="41"/>
  <c r="FT115" i="41"/>
  <c r="FS115" i="41"/>
  <c r="FR115" i="41"/>
  <c r="FQ115" i="41"/>
  <c r="FQ116" i="41" s="1"/>
  <c r="FP115" i="41"/>
  <c r="FP116" i="41" s="1"/>
  <c r="FO115" i="41"/>
  <c r="FO116" i="41" s="1"/>
  <c r="FN115" i="41"/>
  <c r="FN116" i="41" s="1"/>
  <c r="FM115" i="41"/>
  <c r="FL115" i="41"/>
  <c r="FK115" i="41"/>
  <c r="FJ115" i="41"/>
  <c r="FQ107" i="41"/>
  <c r="FP107" i="41"/>
  <c r="FO107" i="41"/>
  <c r="FN107" i="41"/>
  <c r="FT106" i="41"/>
  <c r="FT107" i="41" s="1"/>
  <c r="FS106" i="41"/>
  <c r="FS107" i="41" s="1"/>
  <c r="FR106" i="41"/>
  <c r="FR107" i="41" s="1"/>
  <c r="FQ106" i="41"/>
  <c r="FP106" i="41"/>
  <c r="FO106" i="41"/>
  <c r="FN106" i="41"/>
  <c r="FM106" i="41"/>
  <c r="FM107" i="41" s="1"/>
  <c r="FL106" i="41"/>
  <c r="FL107" i="41" s="1"/>
  <c r="FK106" i="41"/>
  <c r="FK107" i="41" s="1"/>
  <c r="FJ106" i="41"/>
  <c r="FJ107" i="41" s="1"/>
  <c r="FT98" i="41"/>
  <c r="FS98" i="41"/>
  <c r="FR98" i="41"/>
  <c r="FM98" i="41"/>
  <c r="FL98" i="41"/>
  <c r="FK98" i="41"/>
  <c r="FJ98" i="41"/>
  <c r="FT97" i="41"/>
  <c r="FS97" i="41"/>
  <c r="FR97" i="41"/>
  <c r="FQ97" i="41"/>
  <c r="FQ98" i="41" s="1"/>
  <c r="FP97" i="41"/>
  <c r="FP98" i="41" s="1"/>
  <c r="FO97" i="41"/>
  <c r="FO98" i="41" s="1"/>
  <c r="FN97" i="41"/>
  <c r="FN98" i="41" s="1"/>
  <c r="FM97" i="41"/>
  <c r="FL97" i="41"/>
  <c r="FK97" i="41"/>
  <c r="FJ97" i="41"/>
  <c r="FQ89" i="41"/>
  <c r="FP89" i="41"/>
  <c r="FO89" i="41"/>
  <c r="FN89" i="41"/>
  <c r="FT88" i="41"/>
  <c r="FT89" i="41" s="1"/>
  <c r="FS88" i="41"/>
  <c r="FS89" i="41" s="1"/>
  <c r="FR88" i="41"/>
  <c r="FR89" i="41" s="1"/>
  <c r="FQ88" i="41"/>
  <c r="FP88" i="41"/>
  <c r="FO88" i="41"/>
  <c r="FN88" i="41"/>
  <c r="FM88" i="41"/>
  <c r="FM89" i="41" s="1"/>
  <c r="FL88" i="41"/>
  <c r="FL89" i="41" s="1"/>
  <c r="FK88" i="41"/>
  <c r="FK89" i="41" s="1"/>
  <c r="FJ88" i="41"/>
  <c r="FJ89" i="41" s="1"/>
  <c r="FT80" i="41"/>
  <c r="FS80" i="41"/>
  <c r="FR80" i="41"/>
  <c r="FM80" i="41"/>
  <c r="FL80" i="41"/>
  <c r="FK80" i="41"/>
  <c r="FJ80" i="41"/>
  <c r="FT79" i="41"/>
  <c r="FS79" i="41"/>
  <c r="FR79" i="41"/>
  <c r="FQ79" i="41"/>
  <c r="FQ80" i="41" s="1"/>
  <c r="FP79" i="41"/>
  <c r="FP80" i="41" s="1"/>
  <c r="FO79" i="41"/>
  <c r="FO80" i="41" s="1"/>
  <c r="FN79" i="41"/>
  <c r="FN80" i="41" s="1"/>
  <c r="FM79" i="41"/>
  <c r="FL79" i="41"/>
  <c r="FK79" i="41"/>
  <c r="FJ79" i="41"/>
  <c r="FQ71" i="41"/>
  <c r="FP71" i="41"/>
  <c r="FO71" i="41"/>
  <c r="FN71" i="41"/>
  <c r="FT70" i="41"/>
  <c r="FT71" i="41" s="1"/>
  <c r="FS70" i="41"/>
  <c r="FS71" i="41" s="1"/>
  <c r="FR70" i="41"/>
  <c r="FR71" i="41" s="1"/>
  <c r="FQ70" i="41"/>
  <c r="FP70" i="41"/>
  <c r="FO70" i="41"/>
  <c r="FN70" i="41"/>
  <c r="FM70" i="41"/>
  <c r="FM71" i="41" s="1"/>
  <c r="FL70" i="41"/>
  <c r="FL71" i="41" s="1"/>
  <c r="FK70" i="41"/>
  <c r="FK71" i="41" s="1"/>
  <c r="FJ70" i="41"/>
  <c r="FJ71" i="41" s="1"/>
  <c r="FT62" i="41"/>
  <c r="FS62" i="41"/>
  <c r="FR62" i="41"/>
  <c r="FM62" i="41"/>
  <c r="FL62" i="41"/>
  <c r="FK62" i="41"/>
  <c r="FJ62" i="41"/>
  <c r="FT61" i="41"/>
  <c r="FS61" i="41"/>
  <c r="FR61" i="41"/>
  <c r="FQ61" i="41"/>
  <c r="FQ62" i="41" s="1"/>
  <c r="FP61" i="41"/>
  <c r="FP62" i="41" s="1"/>
  <c r="FO61" i="41"/>
  <c r="FO62" i="41" s="1"/>
  <c r="FN61" i="41"/>
  <c r="FN62" i="41" s="1"/>
  <c r="FM61" i="41"/>
  <c r="FL61" i="41"/>
  <c r="FK61" i="41"/>
  <c r="FJ61" i="41"/>
  <c r="FQ53" i="41"/>
  <c r="FP53" i="41"/>
  <c r="FO53" i="41"/>
  <c r="FN53" i="41"/>
  <c r="FT52" i="41"/>
  <c r="FT53" i="41" s="1"/>
  <c r="FS52" i="41"/>
  <c r="FS53" i="41" s="1"/>
  <c r="FR52" i="41"/>
  <c r="FR53" i="41" s="1"/>
  <c r="FQ52" i="41"/>
  <c r="FP52" i="41"/>
  <c r="FO52" i="41"/>
  <c r="FN52" i="41"/>
  <c r="FM52" i="41"/>
  <c r="FM53" i="41" s="1"/>
  <c r="FL52" i="41"/>
  <c r="FL53" i="41" s="1"/>
  <c r="FK52" i="41"/>
  <c r="FK53" i="41" s="1"/>
  <c r="FJ52" i="41"/>
  <c r="FJ53" i="41" s="1"/>
  <c r="FT44" i="41"/>
  <c r="FS44" i="41"/>
  <c r="FR44" i="41"/>
  <c r="FM44" i="41"/>
  <c r="FL44" i="41"/>
  <c r="FK44" i="41"/>
  <c r="FJ44" i="41"/>
  <c r="FT43" i="41"/>
  <c r="FS43" i="41"/>
  <c r="FR43" i="41"/>
  <c r="FQ43" i="41"/>
  <c r="FQ44" i="41" s="1"/>
  <c r="FP43" i="41"/>
  <c r="FP44" i="41" s="1"/>
  <c r="FO43" i="41"/>
  <c r="FO44" i="41" s="1"/>
  <c r="FN43" i="41"/>
  <c r="FN44" i="41" s="1"/>
  <c r="FM43" i="41"/>
  <c r="FL43" i="41"/>
  <c r="FK43" i="41"/>
  <c r="FJ43" i="41"/>
  <c r="FQ35" i="41"/>
  <c r="FP35" i="41"/>
  <c r="FO35" i="41"/>
  <c r="FN35" i="41"/>
  <c r="FT34" i="41"/>
  <c r="FT35" i="41" s="1"/>
  <c r="FS34" i="41"/>
  <c r="FS35" i="41" s="1"/>
  <c r="FR34" i="41"/>
  <c r="FR35" i="41" s="1"/>
  <c r="FQ34" i="41"/>
  <c r="FP34" i="41"/>
  <c r="FO34" i="41"/>
  <c r="FN34" i="41"/>
  <c r="FM34" i="41"/>
  <c r="FM35" i="41" s="1"/>
  <c r="FL34" i="41"/>
  <c r="FL35" i="41" s="1"/>
  <c r="FK34" i="41"/>
  <c r="FK35" i="41" s="1"/>
  <c r="FJ34" i="41"/>
  <c r="FJ35" i="41" s="1"/>
  <c r="FT26" i="41"/>
  <c r="FS26" i="41"/>
  <c r="FR26" i="41"/>
  <c r="FM26" i="41"/>
  <c r="FL26" i="41"/>
  <c r="FK26" i="41"/>
  <c r="FJ26" i="41"/>
  <c r="FT25" i="41"/>
  <c r="FS25" i="41"/>
  <c r="FR25" i="41"/>
  <c r="FQ25" i="41"/>
  <c r="FQ26" i="41" s="1"/>
  <c r="FP25" i="41"/>
  <c r="FP26" i="41" s="1"/>
  <c r="FO25" i="41"/>
  <c r="FO26" i="41" s="1"/>
  <c r="FN25" i="41"/>
  <c r="FN26" i="41" s="1"/>
  <c r="FM25" i="41"/>
  <c r="FL25" i="41"/>
  <c r="FK25" i="41"/>
  <c r="FJ25" i="41"/>
  <c r="FQ17" i="41"/>
  <c r="FP17" i="41"/>
  <c r="FO17" i="41"/>
  <c r="FN17" i="41"/>
  <c r="FT16" i="41"/>
  <c r="FT17" i="41" s="1"/>
  <c r="FS16" i="41"/>
  <c r="FS17" i="41" s="1"/>
  <c r="FR16" i="41"/>
  <c r="FR17" i="41" s="1"/>
  <c r="FQ16" i="41"/>
  <c r="FP16" i="41"/>
  <c r="FO16" i="41"/>
  <c r="FN16" i="41"/>
  <c r="FM16" i="41"/>
  <c r="FM17" i="41" s="1"/>
  <c r="FL16" i="41"/>
  <c r="FL17" i="41" s="1"/>
  <c r="FK16" i="41"/>
  <c r="FK17" i="41" s="1"/>
  <c r="FJ16" i="41"/>
  <c r="FJ17" i="41" s="1"/>
  <c r="FT8" i="41"/>
  <c r="FS8" i="41"/>
  <c r="FR8" i="41"/>
  <c r="FM8" i="41"/>
  <c r="FL8" i="41"/>
  <c r="FK8" i="41"/>
  <c r="FJ8" i="41"/>
  <c r="FT7" i="41"/>
  <c r="FS7" i="41"/>
  <c r="FR7" i="41"/>
  <c r="FQ7" i="41"/>
  <c r="FQ8" i="41" s="1"/>
  <c r="FP7" i="41"/>
  <c r="FP8" i="41" s="1"/>
  <c r="FO7" i="41"/>
  <c r="FO8" i="41" s="1"/>
  <c r="FN7" i="41"/>
  <c r="FN8" i="41" s="1"/>
  <c r="FM7" i="41"/>
  <c r="FL7" i="41"/>
  <c r="FK7" i="41"/>
  <c r="FJ7" i="41"/>
  <c r="EL206" i="41"/>
  <c r="EH206" i="41"/>
  <c r="EO205" i="41"/>
  <c r="EO206" i="41" s="1"/>
  <c r="EN205" i="41"/>
  <c r="EN206" i="41" s="1"/>
  <c r="EM205" i="41"/>
  <c r="EM206" i="41" s="1"/>
  <c r="EL205" i="41"/>
  <c r="EK205" i="41"/>
  <c r="EK206" i="41" s="1"/>
  <c r="EJ205" i="41"/>
  <c r="EJ206" i="41" s="1"/>
  <c r="EI205" i="41"/>
  <c r="EI206" i="41" s="1"/>
  <c r="EH205" i="41"/>
  <c r="EG205" i="41"/>
  <c r="EG206" i="41" s="1"/>
  <c r="EF205" i="41"/>
  <c r="EF206" i="41" s="1"/>
  <c r="EE205" i="41"/>
  <c r="EE206" i="41" s="1"/>
  <c r="EL197" i="41"/>
  <c r="EH197" i="41"/>
  <c r="EO196" i="41"/>
  <c r="EO197" i="41" s="1"/>
  <c r="EN196" i="41"/>
  <c r="EN197" i="41" s="1"/>
  <c r="EM196" i="41"/>
  <c r="EM197" i="41" s="1"/>
  <c r="EL196" i="41"/>
  <c r="EK196" i="41"/>
  <c r="EK197" i="41" s="1"/>
  <c r="EJ196" i="41"/>
  <c r="EJ197" i="41" s="1"/>
  <c r="EI196" i="41"/>
  <c r="EI197" i="41" s="1"/>
  <c r="EH196" i="41"/>
  <c r="EG196" i="41"/>
  <c r="EG197" i="41" s="1"/>
  <c r="EF196" i="41"/>
  <c r="EF197" i="41" s="1"/>
  <c r="EE196" i="41"/>
  <c r="EE197" i="41" s="1"/>
  <c r="EL188" i="41"/>
  <c r="EH188" i="41"/>
  <c r="EO187" i="41"/>
  <c r="EO188" i="41" s="1"/>
  <c r="EN187" i="41"/>
  <c r="EN188" i="41" s="1"/>
  <c r="EM187" i="41"/>
  <c r="EM188" i="41" s="1"/>
  <c r="EL187" i="41"/>
  <c r="EK187" i="41"/>
  <c r="EK188" i="41" s="1"/>
  <c r="EJ187" i="41"/>
  <c r="EJ188" i="41" s="1"/>
  <c r="EI187" i="41"/>
  <c r="EI188" i="41" s="1"/>
  <c r="EH187" i="41"/>
  <c r="EG187" i="41"/>
  <c r="EG188" i="41" s="1"/>
  <c r="EF187" i="41"/>
  <c r="EF188" i="41" s="1"/>
  <c r="EE187" i="41"/>
  <c r="EE188" i="41" s="1"/>
  <c r="EL179" i="41"/>
  <c r="EH179" i="41"/>
  <c r="EO178" i="41"/>
  <c r="EO179" i="41" s="1"/>
  <c r="EN178" i="41"/>
  <c r="EN179" i="41" s="1"/>
  <c r="EM178" i="41"/>
  <c r="EM179" i="41" s="1"/>
  <c r="EL178" i="41"/>
  <c r="EK178" i="41"/>
  <c r="EK179" i="41" s="1"/>
  <c r="EJ178" i="41"/>
  <c r="EJ179" i="41" s="1"/>
  <c r="EI178" i="41"/>
  <c r="EI179" i="41" s="1"/>
  <c r="EH178" i="41"/>
  <c r="EG178" i="41"/>
  <c r="EG179" i="41" s="1"/>
  <c r="EF178" i="41"/>
  <c r="EF179" i="41" s="1"/>
  <c r="EE178" i="41"/>
  <c r="EE179" i="41" s="1"/>
  <c r="EL170" i="41"/>
  <c r="EH170" i="41"/>
  <c r="EO169" i="41"/>
  <c r="EO170" i="41" s="1"/>
  <c r="EN169" i="41"/>
  <c r="EN170" i="41" s="1"/>
  <c r="EM169" i="41"/>
  <c r="EM170" i="41" s="1"/>
  <c r="EL169" i="41"/>
  <c r="EK169" i="41"/>
  <c r="EK170" i="41" s="1"/>
  <c r="EJ169" i="41"/>
  <c r="EJ170" i="41" s="1"/>
  <c r="EI169" i="41"/>
  <c r="EI170" i="41" s="1"/>
  <c r="EH169" i="41"/>
  <c r="EG169" i="41"/>
  <c r="EG170" i="41" s="1"/>
  <c r="EF169" i="41"/>
  <c r="EF170" i="41" s="1"/>
  <c r="EE169" i="41"/>
  <c r="EE170" i="41" s="1"/>
  <c r="EL161" i="41"/>
  <c r="EH161" i="41"/>
  <c r="EO160" i="41"/>
  <c r="EO161" i="41" s="1"/>
  <c r="EN160" i="41"/>
  <c r="EN161" i="41" s="1"/>
  <c r="EM160" i="41"/>
  <c r="EM161" i="41" s="1"/>
  <c r="EL160" i="41"/>
  <c r="EK160" i="41"/>
  <c r="EK161" i="41" s="1"/>
  <c r="EJ160" i="41"/>
  <c r="EJ161" i="41" s="1"/>
  <c r="EI160" i="41"/>
  <c r="EI161" i="41" s="1"/>
  <c r="EH160" i="41"/>
  <c r="EG160" i="41"/>
  <c r="EG161" i="41" s="1"/>
  <c r="EF160" i="41"/>
  <c r="EF161" i="41" s="1"/>
  <c r="EE160" i="41"/>
  <c r="EE161" i="41" s="1"/>
  <c r="EL152" i="41"/>
  <c r="EH152" i="41"/>
  <c r="EO151" i="41"/>
  <c r="EO152" i="41" s="1"/>
  <c r="EN151" i="41"/>
  <c r="EN152" i="41" s="1"/>
  <c r="EM151" i="41"/>
  <c r="EM152" i="41" s="1"/>
  <c r="EL151" i="41"/>
  <c r="EK151" i="41"/>
  <c r="EK152" i="41" s="1"/>
  <c r="EJ151" i="41"/>
  <c r="EJ152" i="41" s="1"/>
  <c r="EI151" i="41"/>
  <c r="EI152" i="41" s="1"/>
  <c r="EH151" i="41"/>
  <c r="EG151" i="41"/>
  <c r="EG152" i="41" s="1"/>
  <c r="EF151" i="41"/>
  <c r="EF152" i="41" s="1"/>
  <c r="EE151" i="41"/>
  <c r="EE152" i="41" s="1"/>
  <c r="EL143" i="41"/>
  <c r="EH143" i="41"/>
  <c r="EO142" i="41"/>
  <c r="EO143" i="41" s="1"/>
  <c r="EN142" i="41"/>
  <c r="EN143" i="41" s="1"/>
  <c r="EM142" i="41"/>
  <c r="EM143" i="41" s="1"/>
  <c r="EL142" i="41"/>
  <c r="EK142" i="41"/>
  <c r="EK143" i="41" s="1"/>
  <c r="EJ142" i="41"/>
  <c r="EJ143" i="41" s="1"/>
  <c r="EI142" i="41"/>
  <c r="EI143" i="41" s="1"/>
  <c r="EH142" i="41"/>
  <c r="EG142" i="41"/>
  <c r="EG143" i="41" s="1"/>
  <c r="EF142" i="41"/>
  <c r="EF143" i="41" s="1"/>
  <c r="EE142" i="41"/>
  <c r="EE143" i="41" s="1"/>
  <c r="EL134" i="41"/>
  <c r="EH134" i="41"/>
  <c r="EO133" i="41"/>
  <c r="EO134" i="41" s="1"/>
  <c r="EN133" i="41"/>
  <c r="EN134" i="41" s="1"/>
  <c r="EM133" i="41"/>
  <c r="EM134" i="41" s="1"/>
  <c r="EL133" i="41"/>
  <c r="EK133" i="41"/>
  <c r="EK134" i="41" s="1"/>
  <c r="EJ133" i="41"/>
  <c r="EJ134" i="41" s="1"/>
  <c r="EI133" i="41"/>
  <c r="EI134" i="41" s="1"/>
  <c r="EH133" i="41"/>
  <c r="EG133" i="41"/>
  <c r="EG134" i="41" s="1"/>
  <c r="EF133" i="41"/>
  <c r="EF134" i="41" s="1"/>
  <c r="EE133" i="41"/>
  <c r="EE134" i="41" s="1"/>
  <c r="EL125" i="41"/>
  <c r="EH125" i="41"/>
  <c r="EO124" i="41"/>
  <c r="EO125" i="41" s="1"/>
  <c r="EN124" i="41"/>
  <c r="EN125" i="41" s="1"/>
  <c r="EM124" i="41"/>
  <c r="EM125" i="41" s="1"/>
  <c r="EL124" i="41"/>
  <c r="EK124" i="41"/>
  <c r="EK125" i="41" s="1"/>
  <c r="EJ124" i="41"/>
  <c r="EJ125" i="41" s="1"/>
  <c r="EI124" i="41"/>
  <c r="EI125" i="41" s="1"/>
  <c r="EH124" i="41"/>
  <c r="EG124" i="41"/>
  <c r="EG125" i="41" s="1"/>
  <c r="EF124" i="41"/>
  <c r="EF125" i="41" s="1"/>
  <c r="EE124" i="41"/>
  <c r="EE125" i="41" s="1"/>
  <c r="EL116" i="41"/>
  <c r="EH116" i="41"/>
  <c r="EO115" i="41"/>
  <c r="EO116" i="41" s="1"/>
  <c r="EN115" i="41"/>
  <c r="EN116" i="41" s="1"/>
  <c r="EM115" i="41"/>
  <c r="EM116" i="41" s="1"/>
  <c r="EL115" i="41"/>
  <c r="EK115" i="41"/>
  <c r="EK116" i="41" s="1"/>
  <c r="EJ115" i="41"/>
  <c r="EJ116" i="41" s="1"/>
  <c r="EI115" i="41"/>
  <c r="EI116" i="41" s="1"/>
  <c r="EH115" i="41"/>
  <c r="EG115" i="41"/>
  <c r="EG116" i="41" s="1"/>
  <c r="EF115" i="41"/>
  <c r="EF116" i="41" s="1"/>
  <c r="EE115" i="41"/>
  <c r="EE116" i="41" s="1"/>
  <c r="EL107" i="41"/>
  <c r="EH107" i="41"/>
  <c r="EO106" i="41"/>
  <c r="EO107" i="41" s="1"/>
  <c r="EN106" i="41"/>
  <c r="EN107" i="41" s="1"/>
  <c r="EM106" i="41"/>
  <c r="EM107" i="41" s="1"/>
  <c r="EL106" i="41"/>
  <c r="EK106" i="41"/>
  <c r="EK107" i="41" s="1"/>
  <c r="EJ106" i="41"/>
  <c r="EJ107" i="41" s="1"/>
  <c r="EI106" i="41"/>
  <c r="EI107" i="41" s="1"/>
  <c r="EH106" i="41"/>
  <c r="EG106" i="41"/>
  <c r="EG107" i="41" s="1"/>
  <c r="EF106" i="41"/>
  <c r="EF107" i="41" s="1"/>
  <c r="EE106" i="41"/>
  <c r="EE107" i="41" s="1"/>
  <c r="EO98" i="41"/>
  <c r="EL98" i="41"/>
  <c r="EH98" i="41"/>
  <c r="EO97" i="41"/>
  <c r="EN97" i="41"/>
  <c r="EN98" i="41" s="1"/>
  <c r="EM97" i="41"/>
  <c r="EM98" i="41" s="1"/>
  <c r="EL97" i="41"/>
  <c r="EK97" i="41"/>
  <c r="EK98" i="41" s="1"/>
  <c r="EJ97" i="41"/>
  <c r="EJ98" i="41" s="1"/>
  <c r="EI97" i="41"/>
  <c r="EI98" i="41" s="1"/>
  <c r="EH97" i="41"/>
  <c r="EG97" i="41"/>
  <c r="EG98" i="41" s="1"/>
  <c r="EF97" i="41"/>
  <c r="EF98" i="41" s="1"/>
  <c r="EE97" i="41"/>
  <c r="EE98" i="41" s="1"/>
  <c r="EL89" i="41"/>
  <c r="EH89" i="41"/>
  <c r="EO88" i="41"/>
  <c r="EO89" i="41" s="1"/>
  <c r="EN88" i="41"/>
  <c r="EN89" i="41" s="1"/>
  <c r="EM88" i="41"/>
  <c r="EM89" i="41" s="1"/>
  <c r="EL88" i="41"/>
  <c r="EK88" i="41"/>
  <c r="EK89" i="41" s="1"/>
  <c r="EJ88" i="41"/>
  <c r="EJ89" i="41" s="1"/>
  <c r="EI88" i="41"/>
  <c r="EI89" i="41" s="1"/>
  <c r="EH88" i="41"/>
  <c r="EG88" i="41"/>
  <c r="EG89" i="41" s="1"/>
  <c r="EF88" i="41"/>
  <c r="EF89" i="41" s="1"/>
  <c r="EE88" i="41"/>
  <c r="EE89" i="41" s="1"/>
  <c r="EO80" i="41"/>
  <c r="EL80" i="41"/>
  <c r="EH80" i="41"/>
  <c r="EO79" i="41"/>
  <c r="EN79" i="41"/>
  <c r="EN80" i="41" s="1"/>
  <c r="EM79" i="41"/>
  <c r="EM80" i="41" s="1"/>
  <c r="EL79" i="41"/>
  <c r="EK79" i="41"/>
  <c r="EK80" i="41" s="1"/>
  <c r="EJ79" i="41"/>
  <c r="EJ80" i="41" s="1"/>
  <c r="EI79" i="41"/>
  <c r="EI80" i="41" s="1"/>
  <c r="EH79" i="41"/>
  <c r="EG79" i="41"/>
  <c r="EG80" i="41" s="1"/>
  <c r="EF79" i="41"/>
  <c r="EF80" i="41" s="1"/>
  <c r="EE79" i="41"/>
  <c r="EE80" i="41" s="1"/>
  <c r="EL71" i="41"/>
  <c r="EH71" i="41"/>
  <c r="EO70" i="41"/>
  <c r="EO71" i="41" s="1"/>
  <c r="EN70" i="41"/>
  <c r="EN71" i="41" s="1"/>
  <c r="EM70" i="41"/>
  <c r="EM71" i="41" s="1"/>
  <c r="EL70" i="41"/>
  <c r="EK70" i="41"/>
  <c r="EK71" i="41" s="1"/>
  <c r="EJ70" i="41"/>
  <c r="EJ71" i="41" s="1"/>
  <c r="EI70" i="41"/>
  <c r="EI71" i="41" s="1"/>
  <c r="EH70" i="41"/>
  <c r="EG70" i="41"/>
  <c r="EG71" i="41" s="1"/>
  <c r="EF70" i="41"/>
  <c r="EF71" i="41" s="1"/>
  <c r="EE70" i="41"/>
  <c r="EE71" i="41" s="1"/>
  <c r="EO62" i="41"/>
  <c r="EL62" i="41"/>
  <c r="EH62" i="41"/>
  <c r="EO61" i="41"/>
  <c r="EN61" i="41"/>
  <c r="EN62" i="41" s="1"/>
  <c r="EM61" i="41"/>
  <c r="EM62" i="41" s="1"/>
  <c r="EL61" i="41"/>
  <c r="EK61" i="41"/>
  <c r="EK62" i="41" s="1"/>
  <c r="EJ61" i="41"/>
  <c r="EJ62" i="41" s="1"/>
  <c r="EI61" i="41"/>
  <c r="EI62" i="41" s="1"/>
  <c r="EH61" i="41"/>
  <c r="EG61" i="41"/>
  <c r="EG62" i="41" s="1"/>
  <c r="EF61" i="41"/>
  <c r="EF62" i="41" s="1"/>
  <c r="EE61" i="41"/>
  <c r="EE62" i="41" s="1"/>
  <c r="EL53" i="41"/>
  <c r="EH53" i="41"/>
  <c r="EO52" i="41"/>
  <c r="EO53" i="41" s="1"/>
  <c r="EN52" i="41"/>
  <c r="EN53" i="41" s="1"/>
  <c r="EM52" i="41"/>
  <c r="EM53" i="41" s="1"/>
  <c r="EL52" i="41"/>
  <c r="EK52" i="41"/>
  <c r="EK53" i="41" s="1"/>
  <c r="EJ52" i="41"/>
  <c r="EJ53" i="41" s="1"/>
  <c r="EI52" i="41"/>
  <c r="EI53" i="41" s="1"/>
  <c r="EH52" i="41"/>
  <c r="EG52" i="41"/>
  <c r="EG53" i="41" s="1"/>
  <c r="EF52" i="41"/>
  <c r="EF53" i="41" s="1"/>
  <c r="EE52" i="41"/>
  <c r="EE53" i="41" s="1"/>
  <c r="EO44" i="41"/>
  <c r="EL44" i="41"/>
  <c r="EH44" i="41"/>
  <c r="EO43" i="41"/>
  <c r="EN43" i="41"/>
  <c r="EN44" i="41" s="1"/>
  <c r="EM43" i="41"/>
  <c r="EM44" i="41" s="1"/>
  <c r="EL43" i="41"/>
  <c r="EK43" i="41"/>
  <c r="EK44" i="41" s="1"/>
  <c r="EJ43" i="41"/>
  <c r="EJ44" i="41" s="1"/>
  <c r="EI43" i="41"/>
  <c r="EI44" i="41" s="1"/>
  <c r="EH43" i="41"/>
  <c r="EG43" i="41"/>
  <c r="EG44" i="41" s="1"/>
  <c r="EF43" i="41"/>
  <c r="EF44" i="41" s="1"/>
  <c r="EE43" i="41"/>
  <c r="EE44" i="41" s="1"/>
  <c r="EL35" i="41"/>
  <c r="EH35" i="41"/>
  <c r="EO34" i="41"/>
  <c r="EO35" i="41" s="1"/>
  <c r="EN34" i="41"/>
  <c r="EN35" i="41" s="1"/>
  <c r="EM34" i="41"/>
  <c r="EM35" i="41" s="1"/>
  <c r="EL34" i="41"/>
  <c r="EK34" i="41"/>
  <c r="EK35" i="41" s="1"/>
  <c r="EJ34" i="41"/>
  <c r="EJ35" i="41" s="1"/>
  <c r="EI34" i="41"/>
  <c r="EI35" i="41" s="1"/>
  <c r="EH34" i="41"/>
  <c r="EG34" i="41"/>
  <c r="EG35" i="41" s="1"/>
  <c r="EF34" i="41"/>
  <c r="EF35" i="41" s="1"/>
  <c r="EE34" i="41"/>
  <c r="EE35" i="41" s="1"/>
  <c r="EL26" i="41"/>
  <c r="EH26" i="41"/>
  <c r="EO25" i="41"/>
  <c r="EO26" i="41" s="1"/>
  <c r="EN25" i="41"/>
  <c r="EN26" i="41" s="1"/>
  <c r="EM25" i="41"/>
  <c r="EM26" i="41" s="1"/>
  <c r="EL25" i="41"/>
  <c r="EK25" i="41"/>
  <c r="EK26" i="41" s="1"/>
  <c r="EJ25" i="41"/>
  <c r="EJ26" i="41" s="1"/>
  <c r="EI25" i="41"/>
  <c r="EI26" i="41" s="1"/>
  <c r="EH25" i="41"/>
  <c r="EG25" i="41"/>
  <c r="EG26" i="41" s="1"/>
  <c r="EF25" i="41"/>
  <c r="EF26" i="41" s="1"/>
  <c r="EE25" i="41"/>
  <c r="EE26" i="41" s="1"/>
  <c r="EL17" i="41"/>
  <c r="EH17" i="41"/>
  <c r="EO16" i="41"/>
  <c r="EO17" i="41" s="1"/>
  <c r="EN16" i="41"/>
  <c r="EN17" i="41" s="1"/>
  <c r="EM16" i="41"/>
  <c r="EM17" i="41" s="1"/>
  <c r="EL16" i="41"/>
  <c r="EK16" i="41"/>
  <c r="EK17" i="41" s="1"/>
  <c r="EJ16" i="41"/>
  <c r="EJ17" i="41" s="1"/>
  <c r="EI16" i="41"/>
  <c r="EI17" i="41" s="1"/>
  <c r="EH16" i="41"/>
  <c r="EG16" i="41"/>
  <c r="EG17" i="41" s="1"/>
  <c r="EF16" i="41"/>
  <c r="EF17" i="41" s="1"/>
  <c r="EE16" i="41"/>
  <c r="EE17" i="41" s="1"/>
  <c r="EL8" i="41"/>
  <c r="EH8" i="41"/>
  <c r="EO7" i="41"/>
  <c r="EO8" i="41" s="1"/>
  <c r="EN7" i="41"/>
  <c r="EN8" i="41" s="1"/>
  <c r="EM7" i="41"/>
  <c r="EM8" i="41" s="1"/>
  <c r="EL7" i="41"/>
  <c r="EK7" i="41"/>
  <c r="EK8" i="41" s="1"/>
  <c r="EJ7" i="41"/>
  <c r="EJ8" i="41" s="1"/>
  <c r="EI7" i="41"/>
  <c r="EI8" i="41" s="1"/>
  <c r="EH7" i="41"/>
  <c r="EG7" i="41"/>
  <c r="EG8" i="41" s="1"/>
  <c r="EF7" i="41"/>
  <c r="EF8" i="41" s="1"/>
  <c r="EE7" i="41"/>
  <c r="EE8" i="41" s="1"/>
  <c r="AZ206" i="41"/>
  <c r="AY206" i="41"/>
  <c r="AX206" i="41"/>
  <c r="AW206" i="41"/>
  <c r="AV206" i="41"/>
  <c r="AU206" i="41"/>
  <c r="AT206" i="41"/>
  <c r="AS206" i="41"/>
  <c r="AR206" i="41"/>
  <c r="AQ206" i="41"/>
  <c r="AP206" i="41"/>
  <c r="AZ205" i="41"/>
  <c r="AY205" i="41"/>
  <c r="AX205" i="41"/>
  <c r="AW205" i="41"/>
  <c r="AV205" i="41"/>
  <c r="AU205" i="41"/>
  <c r="AT205" i="41"/>
  <c r="AS205" i="41"/>
  <c r="AR205" i="41"/>
  <c r="AQ205" i="41"/>
  <c r="AP205" i="41"/>
  <c r="AZ197" i="41"/>
  <c r="AY197" i="41"/>
  <c r="AX197" i="41"/>
  <c r="AW197" i="41"/>
  <c r="AV197" i="41"/>
  <c r="AU197" i="41"/>
  <c r="AT197" i="41"/>
  <c r="AS197" i="41"/>
  <c r="AR197" i="41"/>
  <c r="AQ197" i="41"/>
  <c r="AP197" i="41"/>
  <c r="AZ196" i="41"/>
  <c r="AY196" i="41"/>
  <c r="AX196" i="41"/>
  <c r="AW196" i="41"/>
  <c r="AV196" i="41"/>
  <c r="AU196" i="41"/>
  <c r="AT196" i="41"/>
  <c r="AS196" i="41"/>
  <c r="AR196" i="41"/>
  <c r="AQ196" i="41"/>
  <c r="AP196" i="41"/>
  <c r="AZ188" i="41"/>
  <c r="AY188" i="41"/>
  <c r="AX188" i="41"/>
  <c r="AW188" i="41"/>
  <c r="AV188" i="41"/>
  <c r="AU188" i="41"/>
  <c r="AT188" i="41"/>
  <c r="AS188" i="41"/>
  <c r="AR188" i="41"/>
  <c r="AQ188" i="41"/>
  <c r="AP188" i="41"/>
  <c r="AZ187" i="41"/>
  <c r="AY187" i="41"/>
  <c r="AX187" i="41"/>
  <c r="AW187" i="41"/>
  <c r="AV187" i="41"/>
  <c r="AU187" i="41"/>
  <c r="AT187" i="41"/>
  <c r="AS187" i="41"/>
  <c r="AR187" i="41"/>
  <c r="AQ187" i="41"/>
  <c r="AP187" i="41"/>
  <c r="AZ179" i="41"/>
  <c r="AY179" i="41"/>
  <c r="AX179" i="41"/>
  <c r="AW179" i="41"/>
  <c r="AV179" i="41"/>
  <c r="AU179" i="41"/>
  <c r="AT179" i="41"/>
  <c r="AS179" i="41"/>
  <c r="AR179" i="41"/>
  <c r="AQ179" i="41"/>
  <c r="AP179" i="41"/>
  <c r="AZ178" i="41"/>
  <c r="AY178" i="41"/>
  <c r="AX178" i="41"/>
  <c r="AW178" i="41"/>
  <c r="AV178" i="41"/>
  <c r="AU178" i="41"/>
  <c r="AT178" i="41"/>
  <c r="AS178" i="41"/>
  <c r="AR178" i="41"/>
  <c r="AQ178" i="41"/>
  <c r="AP178" i="41"/>
  <c r="AZ170" i="41"/>
  <c r="AY170" i="41"/>
  <c r="AX170" i="41"/>
  <c r="AW170" i="41"/>
  <c r="AV170" i="41"/>
  <c r="AU170" i="41"/>
  <c r="AT170" i="41"/>
  <c r="AS170" i="41"/>
  <c r="AR170" i="41"/>
  <c r="AQ170" i="41"/>
  <c r="AP170" i="41"/>
  <c r="AZ169" i="41"/>
  <c r="AY169" i="41"/>
  <c r="AX169" i="41"/>
  <c r="AW169" i="41"/>
  <c r="AV169" i="41"/>
  <c r="AU169" i="41"/>
  <c r="AT169" i="41"/>
  <c r="AS169" i="41"/>
  <c r="AR169" i="41"/>
  <c r="AQ169" i="41"/>
  <c r="AP169" i="41"/>
  <c r="AZ161" i="41"/>
  <c r="AY161" i="41"/>
  <c r="AX161" i="41"/>
  <c r="AW161" i="41"/>
  <c r="AV161" i="41"/>
  <c r="AU161" i="41"/>
  <c r="AT161" i="41"/>
  <c r="AS161" i="41"/>
  <c r="AR161" i="41"/>
  <c r="AQ161" i="41"/>
  <c r="AP161" i="41"/>
  <c r="AZ160" i="41"/>
  <c r="AY160" i="41"/>
  <c r="AX160" i="41"/>
  <c r="AW160" i="41"/>
  <c r="AV160" i="41"/>
  <c r="AU160" i="41"/>
  <c r="AT160" i="41"/>
  <c r="AS160" i="41"/>
  <c r="AR160" i="41"/>
  <c r="AQ160" i="41"/>
  <c r="AP160" i="41"/>
  <c r="AZ152" i="41"/>
  <c r="AY152" i="41"/>
  <c r="AX152" i="41"/>
  <c r="AW152" i="41"/>
  <c r="AV152" i="41"/>
  <c r="AU152" i="41"/>
  <c r="AT152" i="41"/>
  <c r="AS152" i="41"/>
  <c r="AR152" i="41"/>
  <c r="AQ152" i="41"/>
  <c r="AP152" i="41"/>
  <c r="AZ151" i="41"/>
  <c r="AY151" i="41"/>
  <c r="AX151" i="41"/>
  <c r="AW151" i="41"/>
  <c r="AV151" i="41"/>
  <c r="AU151" i="41"/>
  <c r="AT151" i="41"/>
  <c r="AS151" i="41"/>
  <c r="AR151" i="41"/>
  <c r="AQ151" i="41"/>
  <c r="AP151" i="41"/>
  <c r="AZ143" i="41"/>
  <c r="AY143" i="41"/>
  <c r="AX143" i="41"/>
  <c r="AW143" i="41"/>
  <c r="AV143" i="41"/>
  <c r="AU143" i="41"/>
  <c r="AT143" i="41"/>
  <c r="AS143" i="41"/>
  <c r="AR143" i="41"/>
  <c r="AQ143" i="41"/>
  <c r="AP143" i="41"/>
  <c r="AZ142" i="41"/>
  <c r="AY142" i="41"/>
  <c r="AX142" i="41"/>
  <c r="AW142" i="41"/>
  <c r="AV142" i="41"/>
  <c r="AU142" i="41"/>
  <c r="AT142" i="41"/>
  <c r="AS142" i="41"/>
  <c r="AR142" i="41"/>
  <c r="AQ142" i="41"/>
  <c r="AP142" i="41"/>
  <c r="AZ134" i="41"/>
  <c r="AY134" i="41"/>
  <c r="AX134" i="41"/>
  <c r="AW134" i="41"/>
  <c r="AV134" i="41"/>
  <c r="AU134" i="41"/>
  <c r="AT134" i="41"/>
  <c r="AS134" i="41"/>
  <c r="AR134" i="41"/>
  <c r="AQ134" i="41"/>
  <c r="AP134" i="41"/>
  <c r="AZ133" i="41"/>
  <c r="AY133" i="41"/>
  <c r="AX133" i="41"/>
  <c r="AW133" i="41"/>
  <c r="AV133" i="41"/>
  <c r="AU133" i="41"/>
  <c r="AT133" i="41"/>
  <c r="AS133" i="41"/>
  <c r="AR133" i="41"/>
  <c r="AQ133" i="41"/>
  <c r="AP133" i="41"/>
  <c r="AZ125" i="41"/>
  <c r="AY125" i="41"/>
  <c r="AX125" i="41"/>
  <c r="AW125" i="41"/>
  <c r="AV125" i="41"/>
  <c r="AU125" i="41"/>
  <c r="AT125" i="41"/>
  <c r="AS125" i="41"/>
  <c r="AR125" i="41"/>
  <c r="AQ125" i="41"/>
  <c r="AP125" i="41"/>
  <c r="AZ124" i="41"/>
  <c r="AY124" i="41"/>
  <c r="AX124" i="41"/>
  <c r="AW124" i="41"/>
  <c r="AV124" i="41"/>
  <c r="AU124" i="41"/>
  <c r="AT124" i="41"/>
  <c r="AS124" i="41"/>
  <c r="AR124" i="41"/>
  <c r="AQ124" i="41"/>
  <c r="AP124" i="41"/>
  <c r="AZ116" i="41"/>
  <c r="AY116" i="41"/>
  <c r="AX116" i="41"/>
  <c r="AW116" i="41"/>
  <c r="AV116" i="41"/>
  <c r="AU116" i="41"/>
  <c r="AT116" i="41"/>
  <c r="AS116" i="41"/>
  <c r="AR116" i="41"/>
  <c r="AQ116" i="41"/>
  <c r="AP116" i="41"/>
  <c r="AZ115" i="41"/>
  <c r="AY115" i="41"/>
  <c r="AX115" i="41"/>
  <c r="AW115" i="41"/>
  <c r="AV115" i="41"/>
  <c r="AU115" i="41"/>
  <c r="AT115" i="41"/>
  <c r="AS115" i="41"/>
  <c r="AR115" i="41"/>
  <c r="AQ115" i="41"/>
  <c r="AP115" i="41"/>
  <c r="AZ107" i="41"/>
  <c r="AY107" i="41"/>
  <c r="AX107" i="41"/>
  <c r="AW107" i="41"/>
  <c r="AV107" i="41"/>
  <c r="AU107" i="41"/>
  <c r="AT107" i="41"/>
  <c r="AS107" i="41"/>
  <c r="AR107" i="41"/>
  <c r="AQ107" i="41"/>
  <c r="AP107" i="41"/>
  <c r="AZ106" i="41"/>
  <c r="AY106" i="41"/>
  <c r="AX106" i="41"/>
  <c r="AW106" i="41"/>
  <c r="AV106" i="41"/>
  <c r="AU106" i="41"/>
  <c r="AT106" i="41"/>
  <c r="AS106" i="41"/>
  <c r="AR106" i="41"/>
  <c r="AQ106" i="41"/>
  <c r="AP106" i="41"/>
  <c r="AZ98" i="41"/>
  <c r="AY98" i="41"/>
  <c r="AX98" i="41"/>
  <c r="AW98" i="41"/>
  <c r="AV98" i="41"/>
  <c r="AU98" i="41"/>
  <c r="AT98" i="41"/>
  <c r="AS98" i="41"/>
  <c r="AR98" i="41"/>
  <c r="AQ98" i="41"/>
  <c r="AP98" i="41"/>
  <c r="AZ97" i="41"/>
  <c r="AY97" i="41"/>
  <c r="AX97" i="41"/>
  <c r="AW97" i="41"/>
  <c r="AV97" i="41"/>
  <c r="AU97" i="41"/>
  <c r="AT97" i="41"/>
  <c r="AS97" i="41"/>
  <c r="AR97" i="41"/>
  <c r="AQ97" i="41"/>
  <c r="AP97" i="41"/>
  <c r="AZ89" i="41"/>
  <c r="AY89" i="41"/>
  <c r="AX89" i="41"/>
  <c r="AW89" i="41"/>
  <c r="AV89" i="41"/>
  <c r="AU89" i="41"/>
  <c r="AT89" i="41"/>
  <c r="AS89" i="41"/>
  <c r="AR89" i="41"/>
  <c r="AQ89" i="41"/>
  <c r="AP89" i="41"/>
  <c r="AZ88" i="41"/>
  <c r="AY88" i="41"/>
  <c r="AX88" i="41"/>
  <c r="AW88" i="41"/>
  <c r="AV88" i="41"/>
  <c r="AU88" i="41"/>
  <c r="AT88" i="41"/>
  <c r="AS88" i="41"/>
  <c r="AR88" i="41"/>
  <c r="AQ88" i="41"/>
  <c r="AP88" i="41"/>
  <c r="AZ80" i="41"/>
  <c r="AY80" i="41"/>
  <c r="AX80" i="41"/>
  <c r="AW80" i="41"/>
  <c r="AV80" i="41"/>
  <c r="AU80" i="41"/>
  <c r="AT80" i="41"/>
  <c r="AS80" i="41"/>
  <c r="AR80" i="41"/>
  <c r="AQ80" i="41"/>
  <c r="AP80" i="41"/>
  <c r="AZ79" i="41"/>
  <c r="AY79" i="41"/>
  <c r="AX79" i="41"/>
  <c r="AW79" i="41"/>
  <c r="AV79" i="41"/>
  <c r="AU79" i="41"/>
  <c r="AT79" i="41"/>
  <c r="AS79" i="41"/>
  <c r="AR79" i="41"/>
  <c r="AQ79" i="41"/>
  <c r="AP79" i="41"/>
  <c r="AZ71" i="41"/>
  <c r="AY71" i="41"/>
  <c r="AX71" i="41"/>
  <c r="AW71" i="41"/>
  <c r="AV71" i="41"/>
  <c r="AU71" i="41"/>
  <c r="AT71" i="41"/>
  <c r="AS71" i="41"/>
  <c r="AR71" i="41"/>
  <c r="AQ71" i="41"/>
  <c r="AP71" i="41"/>
  <c r="AZ70" i="41"/>
  <c r="AY70" i="41"/>
  <c r="AX70" i="41"/>
  <c r="AW70" i="41"/>
  <c r="AV70" i="41"/>
  <c r="AU70" i="41"/>
  <c r="AT70" i="41"/>
  <c r="AS70" i="41"/>
  <c r="AR70" i="41"/>
  <c r="AQ70" i="41"/>
  <c r="AP70" i="41"/>
  <c r="AZ62" i="41"/>
  <c r="AY62" i="41"/>
  <c r="AX62" i="41"/>
  <c r="AW62" i="41"/>
  <c r="AV62" i="41"/>
  <c r="AU62" i="41"/>
  <c r="AT62" i="41"/>
  <c r="AS62" i="41"/>
  <c r="AR62" i="41"/>
  <c r="AQ62" i="41"/>
  <c r="AP62" i="41"/>
  <c r="AZ61" i="41"/>
  <c r="AY61" i="41"/>
  <c r="AX61" i="41"/>
  <c r="AW61" i="41"/>
  <c r="AV61" i="41"/>
  <c r="AU61" i="41"/>
  <c r="AT61" i="41"/>
  <c r="AS61" i="41"/>
  <c r="AR61" i="41"/>
  <c r="AQ61" i="41"/>
  <c r="AP61" i="41"/>
  <c r="AZ53" i="41"/>
  <c r="AY53" i="41"/>
  <c r="AX53" i="41"/>
  <c r="AW53" i="41"/>
  <c r="AV53" i="41"/>
  <c r="AU53" i="41"/>
  <c r="AT53" i="41"/>
  <c r="AS53" i="41"/>
  <c r="AR53" i="41"/>
  <c r="AQ53" i="41"/>
  <c r="AP53" i="41"/>
  <c r="AZ52" i="41"/>
  <c r="AY52" i="41"/>
  <c r="AX52" i="41"/>
  <c r="AW52" i="41"/>
  <c r="AV52" i="41"/>
  <c r="AU52" i="41"/>
  <c r="AT52" i="41"/>
  <c r="AS52" i="41"/>
  <c r="AR52" i="41"/>
  <c r="AQ52" i="41"/>
  <c r="AP52" i="41"/>
  <c r="AZ44" i="41"/>
  <c r="AY44" i="41"/>
  <c r="AX44" i="41"/>
  <c r="AW44" i="41"/>
  <c r="AV44" i="41"/>
  <c r="AU44" i="41"/>
  <c r="AT44" i="41"/>
  <c r="AS44" i="41"/>
  <c r="AR44" i="41"/>
  <c r="AQ44" i="41"/>
  <c r="AP44" i="41"/>
  <c r="AZ43" i="41"/>
  <c r="AY43" i="41"/>
  <c r="AX43" i="41"/>
  <c r="AW43" i="41"/>
  <c r="AV43" i="41"/>
  <c r="AU43" i="41"/>
  <c r="AT43" i="41"/>
  <c r="AS43" i="41"/>
  <c r="AR43" i="41"/>
  <c r="AQ43" i="41"/>
  <c r="AP43" i="41"/>
  <c r="AZ35" i="41"/>
  <c r="AY35" i="41"/>
  <c r="AX35" i="41"/>
  <c r="AW35" i="41"/>
  <c r="AV35" i="41"/>
  <c r="AU35" i="41"/>
  <c r="AT35" i="41"/>
  <c r="AS35" i="41"/>
  <c r="AR35" i="41"/>
  <c r="AQ35" i="41"/>
  <c r="AP35" i="41"/>
  <c r="AZ34" i="41"/>
  <c r="AY34" i="41"/>
  <c r="AX34" i="41"/>
  <c r="AW34" i="41"/>
  <c r="AV34" i="41"/>
  <c r="AU34" i="41"/>
  <c r="AT34" i="41"/>
  <c r="AS34" i="41"/>
  <c r="AR34" i="41"/>
  <c r="AQ34" i="41"/>
  <c r="AP34" i="41"/>
  <c r="AZ26" i="41"/>
  <c r="AY26" i="41"/>
  <c r="AX26" i="41"/>
  <c r="AW26" i="41"/>
  <c r="AV26" i="41"/>
  <c r="AU26" i="41"/>
  <c r="AT26" i="41"/>
  <c r="AS26" i="41"/>
  <c r="AR26" i="41"/>
  <c r="AQ26" i="41"/>
  <c r="AP26" i="41"/>
  <c r="AZ25" i="41"/>
  <c r="AY25" i="41"/>
  <c r="AX25" i="41"/>
  <c r="AW25" i="41"/>
  <c r="AV25" i="41"/>
  <c r="AU25" i="41"/>
  <c r="AT25" i="41"/>
  <c r="AS25" i="41"/>
  <c r="AR25" i="41"/>
  <c r="AQ25" i="41"/>
  <c r="AP25" i="41"/>
  <c r="AZ17" i="41"/>
  <c r="AY17" i="41"/>
  <c r="AX17" i="41"/>
  <c r="AW17" i="41"/>
  <c r="AV17" i="41"/>
  <c r="AU17" i="41"/>
  <c r="AT17" i="41"/>
  <c r="AS17" i="41"/>
  <c r="AR17" i="41"/>
  <c r="AQ17" i="41"/>
  <c r="AP17" i="41"/>
  <c r="AZ16" i="41"/>
  <c r="AY16" i="41"/>
  <c r="AX16" i="41"/>
  <c r="AW16" i="41"/>
  <c r="AV16" i="41"/>
  <c r="AU16" i="41"/>
  <c r="AT16" i="41"/>
  <c r="AS16" i="41"/>
  <c r="AR16" i="41"/>
  <c r="AQ16" i="41"/>
  <c r="AP16" i="41"/>
  <c r="AZ8" i="41"/>
  <c r="AY8" i="41"/>
  <c r="AX8" i="41"/>
  <c r="AW8" i="41"/>
  <c r="AV8" i="41"/>
  <c r="AU8" i="41"/>
  <c r="AT8" i="41"/>
  <c r="AS8" i="41"/>
  <c r="AR8" i="41"/>
  <c r="AQ8" i="41"/>
  <c r="AP8" i="41"/>
  <c r="AZ7" i="41"/>
  <c r="AY7" i="41"/>
  <c r="AX7" i="41"/>
  <c r="AW7" i="41"/>
  <c r="AV7" i="41"/>
  <c r="AU7" i="41"/>
  <c r="AT7" i="41"/>
  <c r="AS7" i="41"/>
  <c r="AR7" i="41"/>
  <c r="AQ7" i="41"/>
  <c r="AP7" i="41"/>
  <c r="CC206" i="41"/>
  <c r="BX206" i="41"/>
  <c r="BU206" i="41"/>
  <c r="CE205" i="41"/>
  <c r="CE206" i="41" s="1"/>
  <c r="CD205" i="41"/>
  <c r="CD206" i="41" s="1"/>
  <c r="CC205" i="41"/>
  <c r="CB205" i="41"/>
  <c r="CB206" i="41" s="1"/>
  <c r="CA205" i="41"/>
  <c r="CA206" i="41" s="1"/>
  <c r="BZ205" i="41"/>
  <c r="BZ206" i="41" s="1"/>
  <c r="BY205" i="41"/>
  <c r="BY206" i="41" s="1"/>
  <c r="BX205" i="41"/>
  <c r="BW205" i="41"/>
  <c r="BW206" i="41" s="1"/>
  <c r="BV205" i="41"/>
  <c r="BV206" i="41" s="1"/>
  <c r="BU205" i="41"/>
  <c r="CB197" i="41"/>
  <c r="BY197" i="41"/>
  <c r="CE196" i="41"/>
  <c r="CE197" i="41" s="1"/>
  <c r="CD196" i="41"/>
  <c r="CD197" i="41" s="1"/>
  <c r="CC196" i="41"/>
  <c r="CC197" i="41" s="1"/>
  <c r="CB196" i="41"/>
  <c r="CA196" i="41"/>
  <c r="CA197" i="41" s="1"/>
  <c r="BZ196" i="41"/>
  <c r="BZ197" i="41" s="1"/>
  <c r="BY196" i="41"/>
  <c r="BX196" i="41"/>
  <c r="BX197" i="41" s="1"/>
  <c r="BW196" i="41"/>
  <c r="BW197" i="41" s="1"/>
  <c r="BV196" i="41"/>
  <c r="BV197" i="41" s="1"/>
  <c r="BU196" i="41"/>
  <c r="BU197" i="41" s="1"/>
  <c r="CC188" i="41"/>
  <c r="BX188" i="41"/>
  <c r="BU188" i="41"/>
  <c r="CE187" i="41"/>
  <c r="CE188" i="41" s="1"/>
  <c r="CD187" i="41"/>
  <c r="CD188" i="41" s="1"/>
  <c r="CC187" i="41"/>
  <c r="CB187" i="41"/>
  <c r="CB188" i="41" s="1"/>
  <c r="CA187" i="41"/>
  <c r="CA188" i="41" s="1"/>
  <c r="BZ187" i="41"/>
  <c r="BZ188" i="41" s="1"/>
  <c r="BY187" i="41"/>
  <c r="BY188" i="41" s="1"/>
  <c r="BX187" i="41"/>
  <c r="BW187" i="41"/>
  <c r="BW188" i="41" s="1"/>
  <c r="BV187" i="41"/>
  <c r="BV188" i="41" s="1"/>
  <c r="BU187" i="41"/>
  <c r="CB179" i="41"/>
  <c r="BY179" i="41"/>
  <c r="CE178" i="41"/>
  <c r="CE179" i="41" s="1"/>
  <c r="CD178" i="41"/>
  <c r="CD179" i="41" s="1"/>
  <c r="CC178" i="41"/>
  <c r="CC179" i="41" s="1"/>
  <c r="CB178" i="41"/>
  <c r="CA178" i="41"/>
  <c r="CA179" i="41" s="1"/>
  <c r="BZ178" i="41"/>
  <c r="BZ179" i="41" s="1"/>
  <c r="BY178" i="41"/>
  <c r="BX178" i="41"/>
  <c r="BX179" i="41" s="1"/>
  <c r="BW178" i="41"/>
  <c r="BW179" i="41" s="1"/>
  <c r="BV178" i="41"/>
  <c r="BV179" i="41" s="1"/>
  <c r="BU178" i="41"/>
  <c r="BU179" i="41" s="1"/>
  <c r="CC170" i="41"/>
  <c r="BX170" i="41"/>
  <c r="BU170" i="41"/>
  <c r="CE169" i="41"/>
  <c r="CE170" i="41" s="1"/>
  <c r="CD169" i="41"/>
  <c r="CD170" i="41" s="1"/>
  <c r="CC169" i="41"/>
  <c r="CB169" i="41"/>
  <c r="CB170" i="41" s="1"/>
  <c r="CA169" i="41"/>
  <c r="CA170" i="41" s="1"/>
  <c r="BZ169" i="41"/>
  <c r="BZ170" i="41" s="1"/>
  <c r="BY169" i="41"/>
  <c r="BY170" i="41" s="1"/>
  <c r="BX169" i="41"/>
  <c r="BW169" i="41"/>
  <c r="BW170" i="41" s="1"/>
  <c r="BV169" i="41"/>
  <c r="BV170" i="41" s="1"/>
  <c r="BU169" i="41"/>
  <c r="CB161" i="41"/>
  <c r="BY161" i="41"/>
  <c r="CE160" i="41"/>
  <c r="CE161" i="41" s="1"/>
  <c r="CD160" i="41"/>
  <c r="CD161" i="41" s="1"/>
  <c r="CC160" i="41"/>
  <c r="CC161" i="41" s="1"/>
  <c r="CB160" i="41"/>
  <c r="CA160" i="41"/>
  <c r="CA161" i="41" s="1"/>
  <c r="BZ160" i="41"/>
  <c r="BZ161" i="41" s="1"/>
  <c r="BY160" i="41"/>
  <c r="BX160" i="41"/>
  <c r="BX161" i="41" s="1"/>
  <c r="BW160" i="41"/>
  <c r="BW161" i="41" s="1"/>
  <c r="BV160" i="41"/>
  <c r="BV161" i="41" s="1"/>
  <c r="BU160" i="41"/>
  <c r="BU161" i="41" s="1"/>
  <c r="CC152" i="41"/>
  <c r="BX152" i="41"/>
  <c r="BU152" i="41"/>
  <c r="CE151" i="41"/>
  <c r="CE152" i="41" s="1"/>
  <c r="CD151" i="41"/>
  <c r="CD152" i="41" s="1"/>
  <c r="CC151" i="41"/>
  <c r="CB151" i="41"/>
  <c r="CB152" i="41" s="1"/>
  <c r="CA151" i="41"/>
  <c r="CA152" i="41" s="1"/>
  <c r="BZ151" i="41"/>
  <c r="BZ152" i="41" s="1"/>
  <c r="BY151" i="41"/>
  <c r="BY152" i="41" s="1"/>
  <c r="BX151" i="41"/>
  <c r="BW151" i="41"/>
  <c r="BW152" i="41" s="1"/>
  <c r="BV151" i="41"/>
  <c r="BV152" i="41" s="1"/>
  <c r="BU151" i="41"/>
  <c r="CB143" i="41"/>
  <c r="BY143" i="41"/>
  <c r="CE142" i="41"/>
  <c r="CE143" i="41" s="1"/>
  <c r="CD142" i="41"/>
  <c r="CD143" i="41" s="1"/>
  <c r="CC142" i="41"/>
  <c r="CC143" i="41" s="1"/>
  <c r="CB142" i="41"/>
  <c r="CA142" i="41"/>
  <c r="CA143" i="41" s="1"/>
  <c r="BZ142" i="41"/>
  <c r="BZ143" i="41" s="1"/>
  <c r="BY142" i="41"/>
  <c r="BX142" i="41"/>
  <c r="BX143" i="41" s="1"/>
  <c r="BW142" i="41"/>
  <c r="BW143" i="41" s="1"/>
  <c r="BV142" i="41"/>
  <c r="BV143" i="41" s="1"/>
  <c r="BU142" i="41"/>
  <c r="BU143" i="41" s="1"/>
  <c r="CC134" i="41"/>
  <c r="BX134" i="41"/>
  <c r="BU134" i="41"/>
  <c r="CE133" i="41"/>
  <c r="CE134" i="41" s="1"/>
  <c r="CD133" i="41"/>
  <c r="CD134" i="41" s="1"/>
  <c r="CC133" i="41"/>
  <c r="CB133" i="41"/>
  <c r="CB134" i="41" s="1"/>
  <c r="CA133" i="41"/>
  <c r="CA134" i="41" s="1"/>
  <c r="BZ133" i="41"/>
  <c r="BZ134" i="41" s="1"/>
  <c r="BY133" i="41"/>
  <c r="BY134" i="41" s="1"/>
  <c r="BX133" i="41"/>
  <c r="BW133" i="41"/>
  <c r="BW134" i="41" s="1"/>
  <c r="BV133" i="41"/>
  <c r="BV134" i="41" s="1"/>
  <c r="BU133" i="41"/>
  <c r="CB125" i="41"/>
  <c r="BY125" i="41"/>
  <c r="CE124" i="41"/>
  <c r="CE125" i="41" s="1"/>
  <c r="CD124" i="41"/>
  <c r="CD125" i="41" s="1"/>
  <c r="CC124" i="41"/>
  <c r="CC125" i="41" s="1"/>
  <c r="CB124" i="41"/>
  <c r="CA124" i="41"/>
  <c r="CA125" i="41" s="1"/>
  <c r="BZ124" i="41"/>
  <c r="BZ125" i="41" s="1"/>
  <c r="BY124" i="41"/>
  <c r="BX124" i="41"/>
  <c r="BX125" i="41" s="1"/>
  <c r="BW124" i="41"/>
  <c r="BW125" i="41" s="1"/>
  <c r="BV124" i="41"/>
  <c r="BV125" i="41" s="1"/>
  <c r="BU124" i="41"/>
  <c r="BU125" i="41" s="1"/>
  <c r="CC116" i="41"/>
  <c r="BX116" i="41"/>
  <c r="BU116" i="41"/>
  <c r="CE115" i="41"/>
  <c r="CE116" i="41" s="1"/>
  <c r="CD115" i="41"/>
  <c r="CD116" i="41" s="1"/>
  <c r="CC115" i="41"/>
  <c r="CB115" i="41"/>
  <c r="CB116" i="41" s="1"/>
  <c r="CA115" i="41"/>
  <c r="CA116" i="41" s="1"/>
  <c r="BZ115" i="41"/>
  <c r="BZ116" i="41" s="1"/>
  <c r="BY115" i="41"/>
  <c r="BY116" i="41" s="1"/>
  <c r="BX115" i="41"/>
  <c r="BW115" i="41"/>
  <c r="BW116" i="41" s="1"/>
  <c r="BV115" i="41"/>
  <c r="BV116" i="41" s="1"/>
  <c r="BU115" i="41"/>
  <c r="CB107" i="41"/>
  <c r="BY107" i="41"/>
  <c r="CE106" i="41"/>
  <c r="CE107" i="41" s="1"/>
  <c r="CD106" i="41"/>
  <c r="CD107" i="41" s="1"/>
  <c r="CC106" i="41"/>
  <c r="CC107" i="41" s="1"/>
  <c r="CB106" i="41"/>
  <c r="CA106" i="41"/>
  <c r="CA107" i="41" s="1"/>
  <c r="BZ106" i="41"/>
  <c r="BZ107" i="41" s="1"/>
  <c r="BY106" i="41"/>
  <c r="BX106" i="41"/>
  <c r="BX107" i="41" s="1"/>
  <c r="BW106" i="41"/>
  <c r="BW107" i="41" s="1"/>
  <c r="BV106" i="41"/>
  <c r="BV107" i="41" s="1"/>
  <c r="BU106" i="41"/>
  <c r="BU107" i="41" s="1"/>
  <c r="CC98" i="41"/>
  <c r="BX98" i="41"/>
  <c r="CE97" i="41"/>
  <c r="CE98" i="41" s="1"/>
  <c r="CD97" i="41"/>
  <c r="CD98" i="41" s="1"/>
  <c r="CC97" i="41"/>
  <c r="CB97" i="41"/>
  <c r="CB98" i="41" s="1"/>
  <c r="CA97" i="41"/>
  <c r="CA98" i="41" s="1"/>
  <c r="BZ97" i="41"/>
  <c r="BZ98" i="41" s="1"/>
  <c r="BY97" i="41"/>
  <c r="BY98" i="41" s="1"/>
  <c r="BX97" i="41"/>
  <c r="BW97" i="41"/>
  <c r="BW98" i="41" s="1"/>
  <c r="BV97" i="41"/>
  <c r="BV98" i="41" s="1"/>
  <c r="BU97" i="41"/>
  <c r="BU98" i="41" s="1"/>
  <c r="CB89" i="41"/>
  <c r="CE88" i="41"/>
  <c r="CE89" i="41" s="1"/>
  <c r="CD88" i="41"/>
  <c r="CD89" i="41" s="1"/>
  <c r="CC88" i="41"/>
  <c r="CC89" i="41" s="1"/>
  <c r="CB88" i="41"/>
  <c r="CA88" i="41"/>
  <c r="CA89" i="41" s="1"/>
  <c r="BZ88" i="41"/>
  <c r="BZ89" i="41" s="1"/>
  <c r="BY88" i="41"/>
  <c r="BY89" i="41" s="1"/>
  <c r="BX88" i="41"/>
  <c r="BX89" i="41" s="1"/>
  <c r="BW88" i="41"/>
  <c r="BW89" i="41" s="1"/>
  <c r="BV88" i="41"/>
  <c r="BV89" i="41" s="1"/>
  <c r="BU88" i="41"/>
  <c r="BU89" i="41" s="1"/>
  <c r="BX80" i="41"/>
  <c r="CE79" i="41"/>
  <c r="CE80" i="41" s="1"/>
  <c r="CD79" i="41"/>
  <c r="CD80" i="41" s="1"/>
  <c r="CC79" i="41"/>
  <c r="CC80" i="41" s="1"/>
  <c r="CB79" i="41"/>
  <c r="CB80" i="41" s="1"/>
  <c r="CA79" i="41"/>
  <c r="CA80" i="41" s="1"/>
  <c r="BZ79" i="41"/>
  <c r="BZ80" i="41" s="1"/>
  <c r="BY79" i="41"/>
  <c r="BY80" i="41" s="1"/>
  <c r="BX79" i="41"/>
  <c r="BW79" i="41"/>
  <c r="BW80" i="41" s="1"/>
  <c r="BV79" i="41"/>
  <c r="BV80" i="41" s="1"/>
  <c r="BU79" i="41"/>
  <c r="BU80" i="41" s="1"/>
  <c r="CB71" i="41"/>
  <c r="CE70" i="41"/>
  <c r="CE71" i="41" s="1"/>
  <c r="CD70" i="41"/>
  <c r="CD71" i="41" s="1"/>
  <c r="CC70" i="41"/>
  <c r="CC71" i="41" s="1"/>
  <c r="CB70" i="41"/>
  <c r="CA70" i="41"/>
  <c r="CA71" i="41" s="1"/>
  <c r="BZ70" i="41"/>
  <c r="BZ71" i="41" s="1"/>
  <c r="BY70" i="41"/>
  <c r="BY71" i="41" s="1"/>
  <c r="BX70" i="41"/>
  <c r="BX71" i="41" s="1"/>
  <c r="BW70" i="41"/>
  <c r="BW71" i="41" s="1"/>
  <c r="BV70" i="41"/>
  <c r="BV71" i="41" s="1"/>
  <c r="BU70" i="41"/>
  <c r="BU71" i="41" s="1"/>
  <c r="BX62" i="41"/>
  <c r="CE61" i="41"/>
  <c r="CE62" i="41" s="1"/>
  <c r="CD61" i="41"/>
  <c r="CD62" i="41" s="1"/>
  <c r="CC61" i="41"/>
  <c r="CC62" i="41" s="1"/>
  <c r="CB61" i="41"/>
  <c r="CB62" i="41" s="1"/>
  <c r="CA61" i="41"/>
  <c r="CA62" i="41" s="1"/>
  <c r="BZ61" i="41"/>
  <c r="BZ62" i="41" s="1"/>
  <c r="BY61" i="41"/>
  <c r="BY62" i="41" s="1"/>
  <c r="BX61" i="41"/>
  <c r="BW61" i="41"/>
  <c r="BW62" i="41" s="1"/>
  <c r="BV61" i="41"/>
  <c r="BV62" i="41" s="1"/>
  <c r="BU61" i="41"/>
  <c r="BU62" i="41" s="1"/>
  <c r="CB53" i="41"/>
  <c r="CE52" i="41"/>
  <c r="CE53" i="41" s="1"/>
  <c r="CD52" i="41"/>
  <c r="CD53" i="41" s="1"/>
  <c r="CC52" i="41"/>
  <c r="CC53" i="41" s="1"/>
  <c r="CB52" i="41"/>
  <c r="CA52" i="41"/>
  <c r="CA53" i="41" s="1"/>
  <c r="BZ52" i="41"/>
  <c r="BZ53" i="41" s="1"/>
  <c r="BY52" i="41"/>
  <c r="BY53" i="41" s="1"/>
  <c r="BX52" i="41"/>
  <c r="BX53" i="41" s="1"/>
  <c r="BW52" i="41"/>
  <c r="BW53" i="41" s="1"/>
  <c r="BV52" i="41"/>
  <c r="BV53" i="41" s="1"/>
  <c r="BU52" i="41"/>
  <c r="BU53" i="41" s="1"/>
  <c r="BX44" i="41"/>
  <c r="CE43" i="41"/>
  <c r="CE44" i="41" s="1"/>
  <c r="CD43" i="41"/>
  <c r="CD44" i="41" s="1"/>
  <c r="CC43" i="41"/>
  <c r="CC44" i="41" s="1"/>
  <c r="CB43" i="41"/>
  <c r="CB44" i="41" s="1"/>
  <c r="CA43" i="41"/>
  <c r="CA44" i="41" s="1"/>
  <c r="BZ43" i="41"/>
  <c r="BZ44" i="41" s="1"/>
  <c r="BY43" i="41"/>
  <c r="BY44" i="41" s="1"/>
  <c r="BX43" i="41"/>
  <c r="BW43" i="41"/>
  <c r="BW44" i="41" s="1"/>
  <c r="BV43" i="41"/>
  <c r="BV44" i="41" s="1"/>
  <c r="BU43" i="41"/>
  <c r="BU44" i="41" s="1"/>
  <c r="CB35" i="41"/>
  <c r="CE34" i="41"/>
  <c r="CE35" i="41" s="1"/>
  <c r="CD34" i="41"/>
  <c r="CD35" i="41" s="1"/>
  <c r="CC34" i="41"/>
  <c r="CC35" i="41" s="1"/>
  <c r="CB34" i="41"/>
  <c r="CA34" i="41"/>
  <c r="CA35" i="41" s="1"/>
  <c r="BZ34" i="41"/>
  <c r="BZ35" i="41" s="1"/>
  <c r="BY34" i="41"/>
  <c r="BY35" i="41" s="1"/>
  <c r="BX34" i="41"/>
  <c r="BX35" i="41" s="1"/>
  <c r="BW34" i="41"/>
  <c r="BW35" i="41" s="1"/>
  <c r="BV34" i="41"/>
  <c r="BV35" i="41" s="1"/>
  <c r="BU34" i="41"/>
  <c r="BU35" i="41" s="1"/>
  <c r="BX26" i="41"/>
  <c r="CE25" i="41"/>
  <c r="CE26" i="41" s="1"/>
  <c r="CD25" i="41"/>
  <c r="CD26" i="41" s="1"/>
  <c r="CC25" i="41"/>
  <c r="CC26" i="41" s="1"/>
  <c r="CB25" i="41"/>
  <c r="CB26" i="41" s="1"/>
  <c r="CA25" i="41"/>
  <c r="CA26" i="41" s="1"/>
  <c r="BZ25" i="41"/>
  <c r="BZ26" i="41" s="1"/>
  <c r="BY25" i="41"/>
  <c r="BY26" i="41" s="1"/>
  <c r="BX25" i="41"/>
  <c r="BW25" i="41"/>
  <c r="BW26" i="41" s="1"/>
  <c r="BV25" i="41"/>
  <c r="BV26" i="41" s="1"/>
  <c r="BU25" i="41"/>
  <c r="BU26" i="41" s="1"/>
  <c r="CB17" i="41"/>
  <c r="CE16" i="41"/>
  <c r="CE17" i="41" s="1"/>
  <c r="CD16" i="41"/>
  <c r="CD17" i="41" s="1"/>
  <c r="CC16" i="41"/>
  <c r="CC17" i="41" s="1"/>
  <c r="CB16" i="41"/>
  <c r="CA16" i="41"/>
  <c r="CA17" i="41" s="1"/>
  <c r="BZ16" i="41"/>
  <c r="BZ17" i="41" s="1"/>
  <c r="BY16" i="41"/>
  <c r="BY17" i="41" s="1"/>
  <c r="BX16" i="41"/>
  <c r="BX17" i="41" s="1"/>
  <c r="BW16" i="41"/>
  <c r="BW17" i="41" s="1"/>
  <c r="BV16" i="41"/>
  <c r="BV17" i="41" s="1"/>
  <c r="BU16" i="41"/>
  <c r="BU17" i="41" s="1"/>
  <c r="BX8" i="41"/>
  <c r="CE7" i="41"/>
  <c r="CE8" i="41" s="1"/>
  <c r="CD7" i="41"/>
  <c r="CD8" i="41" s="1"/>
  <c r="CC7" i="41"/>
  <c r="CC8" i="41" s="1"/>
  <c r="CB7" i="41"/>
  <c r="CB8" i="41" s="1"/>
  <c r="CA7" i="41"/>
  <c r="CA8" i="41" s="1"/>
  <c r="BZ7" i="41"/>
  <c r="BZ8" i="41" s="1"/>
  <c r="BY7" i="41"/>
  <c r="BY8" i="41" s="1"/>
  <c r="BX7" i="41"/>
  <c r="BW7" i="41"/>
  <c r="BW8" i="41" s="1"/>
  <c r="BV7" i="41"/>
  <c r="BV8" i="41" s="1"/>
  <c r="BU7" i="41"/>
  <c r="BU8" i="41" s="1"/>
  <c r="CF4" i="41"/>
  <c r="CF5" i="41"/>
  <c r="CF6" i="41"/>
  <c r="CF7" i="41"/>
  <c r="CF8" i="41"/>
  <c r="CF9" i="41"/>
  <c r="CF10" i="41"/>
  <c r="CF11" i="41"/>
  <c r="CF13" i="41"/>
  <c r="CF14" i="41"/>
  <c r="CF15" i="41"/>
  <c r="CF16" i="41"/>
  <c r="CF17" i="41"/>
  <c r="CF18" i="41"/>
  <c r="CF19" i="41"/>
  <c r="CF20" i="41"/>
  <c r="CF22" i="41"/>
  <c r="CF23" i="41"/>
  <c r="CF24" i="41"/>
  <c r="CF25" i="41"/>
  <c r="CF26" i="41"/>
  <c r="CF27" i="41"/>
  <c r="CF28" i="41"/>
  <c r="CF29" i="41"/>
  <c r="CF31" i="41"/>
  <c r="CF32" i="41"/>
  <c r="CF33" i="41"/>
  <c r="CF34" i="41"/>
  <c r="CF35" i="41"/>
  <c r="CF36" i="41"/>
  <c r="CF37" i="41"/>
  <c r="CF38" i="41"/>
  <c r="CF40" i="41"/>
  <c r="CF41" i="41"/>
  <c r="CF42" i="41"/>
  <c r="CF43" i="41"/>
  <c r="CF44" i="41"/>
  <c r="CF45" i="41"/>
  <c r="CF46" i="41"/>
  <c r="CF47" i="41"/>
  <c r="CF49" i="41"/>
  <c r="CF50" i="41"/>
  <c r="CF51" i="41"/>
  <c r="CF52" i="41"/>
  <c r="CF53" i="41"/>
  <c r="CF54" i="41"/>
  <c r="CF55" i="41"/>
  <c r="CF56" i="41"/>
  <c r="CF58" i="41"/>
  <c r="CF59" i="41"/>
  <c r="CF60" i="41"/>
  <c r="CF61" i="41"/>
  <c r="CF62" i="41"/>
  <c r="CF63" i="41"/>
  <c r="CF64" i="41"/>
  <c r="CF65" i="41"/>
  <c r="CF67" i="41"/>
  <c r="CF68" i="41"/>
  <c r="CF69" i="41"/>
  <c r="CF70" i="41"/>
  <c r="CF71" i="41"/>
  <c r="CF72" i="41"/>
  <c r="CF73" i="41"/>
  <c r="CF74" i="41"/>
  <c r="CF76" i="41"/>
  <c r="CF77" i="41"/>
  <c r="CF78" i="41"/>
  <c r="CF79" i="41"/>
  <c r="CF80" i="41"/>
  <c r="CF81" i="41"/>
  <c r="CF82" i="41"/>
  <c r="CF83" i="41"/>
  <c r="CF85" i="41"/>
  <c r="CF86" i="41"/>
  <c r="CF87" i="41"/>
  <c r="CF88" i="41"/>
  <c r="CF89" i="41"/>
  <c r="CF90" i="41"/>
  <c r="CF91" i="41"/>
  <c r="CF92" i="41"/>
  <c r="CF94" i="41"/>
  <c r="CF95" i="41"/>
  <c r="CF96" i="41"/>
  <c r="CF97" i="41"/>
  <c r="CF98" i="41"/>
  <c r="CF99" i="41"/>
  <c r="CF100" i="41"/>
  <c r="CF101" i="41"/>
  <c r="CF103" i="41"/>
  <c r="CF104" i="41"/>
  <c r="CF105" i="41"/>
  <c r="CF106" i="41"/>
  <c r="CF107" i="41"/>
  <c r="CF108" i="41"/>
  <c r="CF109" i="41"/>
  <c r="CF110" i="41"/>
  <c r="CF112" i="41"/>
  <c r="CF113" i="41"/>
  <c r="CF114" i="41"/>
  <c r="CF115" i="41"/>
  <c r="CF116" i="41"/>
  <c r="CF117" i="41"/>
  <c r="CF118" i="41"/>
  <c r="CF119" i="41"/>
  <c r="CF121" i="41"/>
  <c r="CF122" i="41"/>
  <c r="CF123" i="41"/>
  <c r="CF124" i="41"/>
  <c r="CF125" i="41"/>
  <c r="CF126" i="41"/>
  <c r="CF127" i="41"/>
  <c r="CF128" i="41"/>
  <c r="CF130" i="41"/>
  <c r="CF131" i="41"/>
  <c r="CF132" i="41"/>
  <c r="CF133" i="41"/>
  <c r="CF134" i="41"/>
  <c r="CF135" i="41"/>
  <c r="CF136" i="41"/>
  <c r="CF137" i="41"/>
  <c r="CF139" i="41"/>
  <c r="CF140" i="41"/>
  <c r="CF141" i="41"/>
  <c r="CF142" i="41"/>
  <c r="CF143" i="41"/>
  <c r="CF144" i="41"/>
  <c r="CF145" i="41"/>
  <c r="CF146" i="41"/>
  <c r="CF148" i="41"/>
  <c r="CF149" i="41"/>
  <c r="CF150" i="41"/>
  <c r="CF151" i="41"/>
  <c r="CF152" i="41"/>
  <c r="CF153" i="41"/>
  <c r="CF154" i="41"/>
  <c r="CF155" i="41"/>
  <c r="CF157" i="41"/>
  <c r="CF158" i="41"/>
  <c r="CF159" i="41"/>
  <c r="CF160" i="41"/>
  <c r="CF161" i="41"/>
  <c r="CF162" i="41"/>
  <c r="CF163" i="41"/>
  <c r="CF164" i="41"/>
  <c r="CF166" i="41"/>
  <c r="CF167" i="41"/>
  <c r="CF168" i="41"/>
  <c r="CF169" i="41"/>
  <c r="CF170" i="41"/>
  <c r="CF171" i="41"/>
  <c r="CF172" i="41"/>
  <c r="CF173" i="41"/>
  <c r="CF175" i="41"/>
  <c r="CF176" i="41"/>
  <c r="CF177" i="41"/>
  <c r="CF178" i="41"/>
  <c r="CF179" i="41"/>
  <c r="CF180" i="41"/>
  <c r="CF181" i="41"/>
  <c r="CF182" i="41"/>
  <c r="CF184" i="41"/>
  <c r="CF185" i="41"/>
  <c r="CF186" i="41"/>
  <c r="CF187" i="41"/>
  <c r="CF188" i="41"/>
  <c r="CF189" i="41"/>
  <c r="CF190" i="41"/>
  <c r="CF191" i="41"/>
  <c r="CF193" i="41"/>
  <c r="CF194" i="41"/>
  <c r="CF195" i="41"/>
  <c r="CF196" i="41"/>
  <c r="CF197" i="41"/>
  <c r="CF198" i="41"/>
  <c r="CF199" i="41"/>
  <c r="CF200" i="41"/>
  <c r="CF202" i="41"/>
  <c r="CF203" i="41"/>
  <c r="CF204" i="41"/>
  <c r="CF205" i="41"/>
  <c r="CF206" i="41"/>
  <c r="CF207" i="41"/>
  <c r="CF208" i="41"/>
  <c r="CF209" i="41"/>
  <c r="L27" i="9"/>
  <c r="BA4" i="41" l="1"/>
  <c r="J21" i="9" l="1"/>
  <c r="J39" i="9" s="1"/>
  <c r="G18" i="43"/>
  <c r="H18" i="43" s="1"/>
  <c r="I18" i="43" s="1"/>
  <c r="J18" i="43" s="1"/>
  <c r="K18" i="43" s="1"/>
  <c r="L18" i="43" s="1"/>
  <c r="M18" i="43" s="1"/>
  <c r="N18" i="43" s="1"/>
  <c r="O18" i="43" s="1"/>
  <c r="P18" i="43" s="1"/>
  <c r="Q18" i="43" s="1"/>
  <c r="R18" i="43" s="1"/>
  <c r="S18" i="43" s="1"/>
  <c r="T18" i="43" s="1"/>
  <c r="U18" i="43" s="1"/>
  <c r="V18" i="43" s="1"/>
  <c r="W18" i="43" s="1"/>
  <c r="X18" i="43" s="1"/>
  <c r="P24" i="9"/>
  <c r="P42" i="9" s="1"/>
  <c r="Q24" i="9"/>
  <c r="Q42" i="9" s="1"/>
  <c r="P25" i="9"/>
  <c r="P43" i="9" s="1"/>
  <c r="Q25" i="9"/>
  <c r="Q43" i="9" s="1"/>
  <c r="P26" i="9"/>
  <c r="Q26" i="9"/>
  <c r="P27" i="9"/>
  <c r="Q27" i="9"/>
  <c r="P28" i="9"/>
  <c r="Q28" i="9"/>
  <c r="Q46" i="9" s="1"/>
  <c r="P29" i="9"/>
  <c r="Q29" i="9"/>
  <c r="Q47" i="9" s="1"/>
  <c r="P30" i="9"/>
  <c r="Q30" i="9"/>
  <c r="Q48" i="9" s="1"/>
  <c r="P31" i="9"/>
  <c r="P49" i="9" s="1"/>
  <c r="Q31" i="9"/>
  <c r="Q49" i="9" s="1"/>
  <c r="P32" i="9"/>
  <c r="P50" i="9" s="1"/>
  <c r="Q32" i="9"/>
  <c r="Q50" i="9" s="1"/>
  <c r="P33" i="9"/>
  <c r="P51" i="9" s="1"/>
  <c r="Q33" i="9"/>
  <c r="Q51" i="9" s="1"/>
  <c r="P34" i="9"/>
  <c r="P52" i="9" s="1"/>
  <c r="Q34" i="9"/>
  <c r="Q52" i="9" s="1"/>
  <c r="P35" i="9"/>
  <c r="P53" i="9" s="1"/>
  <c r="Q35" i="9"/>
  <c r="Q53" i="9" s="1"/>
  <c r="P36" i="9"/>
  <c r="P54" i="9" s="1"/>
  <c r="Q36" i="9"/>
  <c r="Q54" i="9" s="1"/>
  <c r="P44" i="9"/>
  <c r="Q44" i="9"/>
  <c r="P45" i="9"/>
  <c r="Q45" i="9"/>
  <c r="P46" i="9"/>
  <c r="P47" i="9"/>
  <c r="P48" i="9"/>
  <c r="QB192" i="41" l="1"/>
  <c r="QA192" i="41"/>
  <c r="PZ192" i="41"/>
  <c r="PY192" i="41"/>
  <c r="PX192" i="41"/>
  <c r="PW192" i="41"/>
  <c r="PV192" i="41"/>
  <c r="PU192" i="41"/>
  <c r="PT192" i="41"/>
  <c r="PS192" i="41"/>
  <c r="PR192" i="41"/>
  <c r="PQ192" i="41"/>
  <c r="PP192" i="41"/>
  <c r="PO192" i="41"/>
  <c r="PN192" i="41"/>
  <c r="PM192" i="41"/>
  <c r="PL192" i="41"/>
  <c r="OW192" i="41"/>
  <c r="OV192" i="41"/>
  <c r="OU192" i="41"/>
  <c r="OT192" i="41"/>
  <c r="OS192" i="41"/>
  <c r="OR192" i="41"/>
  <c r="OQ192" i="41"/>
  <c r="OP192" i="41"/>
  <c r="OO192" i="41"/>
  <c r="ON192" i="41"/>
  <c r="OM192" i="41"/>
  <c r="OL192" i="41"/>
  <c r="OK192" i="41"/>
  <c r="OJ192" i="41"/>
  <c r="OI192" i="41"/>
  <c r="OH192" i="41"/>
  <c r="OG192" i="41"/>
  <c r="NR192" i="41"/>
  <c r="NQ192" i="41"/>
  <c r="NP192" i="41"/>
  <c r="NO192" i="41"/>
  <c r="NN192" i="41"/>
  <c r="NM192" i="41"/>
  <c r="NL192" i="41"/>
  <c r="NK192" i="41"/>
  <c r="NJ192" i="41"/>
  <c r="NI192" i="41"/>
  <c r="NH192" i="41"/>
  <c r="NG192" i="41"/>
  <c r="NF192" i="41"/>
  <c r="NE192" i="41"/>
  <c r="ND192" i="41"/>
  <c r="NC192" i="41"/>
  <c r="NB192" i="41"/>
  <c r="MM192" i="41"/>
  <c r="ML192" i="41"/>
  <c r="MK192" i="41"/>
  <c r="MJ192" i="41"/>
  <c r="MI192" i="41"/>
  <c r="MH192" i="41"/>
  <c r="MG192" i="41"/>
  <c r="MF192" i="41"/>
  <c r="ME192" i="41"/>
  <c r="MD192" i="41"/>
  <c r="MC192" i="41"/>
  <c r="MB192" i="41"/>
  <c r="MA192" i="41"/>
  <c r="LZ192" i="41"/>
  <c r="LY192" i="41"/>
  <c r="LX192" i="41"/>
  <c r="LW192" i="41"/>
  <c r="LH192" i="41"/>
  <c r="LG192" i="41"/>
  <c r="LF192" i="41"/>
  <c r="LE192" i="41"/>
  <c r="LD192" i="41"/>
  <c r="LC192" i="41"/>
  <c r="LB192" i="41"/>
  <c r="LA192" i="41"/>
  <c r="KZ192" i="41"/>
  <c r="KY192" i="41"/>
  <c r="KX192" i="41"/>
  <c r="KW192" i="41"/>
  <c r="KV192" i="41"/>
  <c r="KU192" i="41"/>
  <c r="KT192" i="41"/>
  <c r="KS192" i="41"/>
  <c r="KR192" i="41"/>
  <c r="KC192" i="41"/>
  <c r="KB192" i="41"/>
  <c r="KA192" i="41"/>
  <c r="JZ192" i="41"/>
  <c r="JY192" i="41"/>
  <c r="JX192" i="41"/>
  <c r="JW192" i="41"/>
  <c r="JV192" i="41"/>
  <c r="JU192" i="41"/>
  <c r="JT192" i="41"/>
  <c r="JS192" i="41"/>
  <c r="JR192" i="41"/>
  <c r="JQ192" i="41"/>
  <c r="JP192" i="41"/>
  <c r="JO192" i="41"/>
  <c r="JN192" i="41"/>
  <c r="JM192" i="41"/>
  <c r="IX192" i="41"/>
  <c r="IW192" i="41"/>
  <c r="IV192" i="41"/>
  <c r="IU192" i="41"/>
  <c r="IT192" i="41"/>
  <c r="IS192" i="41"/>
  <c r="IR192" i="41"/>
  <c r="IQ192" i="41"/>
  <c r="IP192" i="41"/>
  <c r="IO192" i="41"/>
  <c r="IN192" i="41"/>
  <c r="IM192" i="41"/>
  <c r="IL192" i="41"/>
  <c r="IK192" i="41"/>
  <c r="IJ192" i="41"/>
  <c r="II192" i="41"/>
  <c r="IH192" i="41"/>
  <c r="HS192" i="41"/>
  <c r="HR192" i="41"/>
  <c r="HQ192" i="41"/>
  <c r="HP192" i="41"/>
  <c r="HO192" i="41"/>
  <c r="HN192" i="41"/>
  <c r="HM192" i="41"/>
  <c r="HL192" i="41"/>
  <c r="HK192" i="41"/>
  <c r="HJ192" i="41"/>
  <c r="HI192" i="41"/>
  <c r="HH192" i="41"/>
  <c r="HG192" i="41"/>
  <c r="HF192" i="41"/>
  <c r="HE192" i="41"/>
  <c r="HD192" i="41"/>
  <c r="HC192" i="41"/>
  <c r="GN192" i="41"/>
  <c r="GM192" i="41"/>
  <c r="GL192" i="41"/>
  <c r="GK192" i="41"/>
  <c r="GJ192" i="41"/>
  <c r="GI192" i="41"/>
  <c r="GH192" i="41"/>
  <c r="GG192" i="41"/>
  <c r="GF192" i="41"/>
  <c r="GE192" i="41"/>
  <c r="GD192" i="41"/>
  <c r="GC192" i="41"/>
  <c r="GB192" i="41"/>
  <c r="GA192" i="41"/>
  <c r="FZ192" i="41"/>
  <c r="FY192" i="41"/>
  <c r="FX192" i="41"/>
  <c r="FI192" i="41"/>
  <c r="FH192" i="41"/>
  <c r="FG192" i="41"/>
  <c r="FF192" i="41"/>
  <c r="FE192" i="41"/>
  <c r="FD192" i="41"/>
  <c r="FC192" i="41"/>
  <c r="FB192" i="41"/>
  <c r="FA192" i="41"/>
  <c r="EZ192" i="41"/>
  <c r="EY192" i="41"/>
  <c r="EX192" i="41"/>
  <c r="EW192" i="41"/>
  <c r="EV192" i="41"/>
  <c r="EU192" i="41"/>
  <c r="ET192" i="41"/>
  <c r="ES192" i="41"/>
  <c r="ED192" i="41"/>
  <c r="EC192" i="41"/>
  <c r="EB192" i="41"/>
  <c r="EA192" i="41"/>
  <c r="DZ192" i="41"/>
  <c r="DY192" i="41"/>
  <c r="DX192" i="41"/>
  <c r="DW192" i="41"/>
  <c r="DV192" i="41"/>
  <c r="DU192" i="41"/>
  <c r="DT192" i="41"/>
  <c r="DS192" i="41"/>
  <c r="DR192" i="41"/>
  <c r="DQ192" i="41"/>
  <c r="DP192" i="41"/>
  <c r="DO192" i="41"/>
  <c r="DN192" i="41"/>
  <c r="CY192" i="41"/>
  <c r="CX192" i="41"/>
  <c r="CW192" i="41"/>
  <c r="CV192" i="41"/>
  <c r="CU192" i="41"/>
  <c r="CT192" i="41"/>
  <c r="CS192" i="41"/>
  <c r="CR192" i="41"/>
  <c r="CQ192" i="41"/>
  <c r="CP192" i="41"/>
  <c r="CO192" i="41"/>
  <c r="CN192" i="41"/>
  <c r="CM192" i="41"/>
  <c r="CL192" i="41"/>
  <c r="CK192" i="41"/>
  <c r="CJ192" i="41"/>
  <c r="CI192" i="41"/>
  <c r="BT192" i="41"/>
  <c r="BS192" i="41"/>
  <c r="BR192" i="41"/>
  <c r="BQ192" i="41"/>
  <c r="BP192" i="41"/>
  <c r="BO192" i="41"/>
  <c r="BN192" i="41"/>
  <c r="BM192" i="41"/>
  <c r="BL192" i="41"/>
  <c r="BK192" i="41"/>
  <c r="BJ192" i="41"/>
  <c r="BI192" i="41"/>
  <c r="BH192" i="41"/>
  <c r="BG192" i="41"/>
  <c r="BF192" i="41"/>
  <c r="BE192" i="41"/>
  <c r="BD192" i="41"/>
  <c r="AO192" i="41"/>
  <c r="AN192" i="41"/>
  <c r="AM192" i="41"/>
  <c r="AL192" i="41"/>
  <c r="AK192" i="41"/>
  <c r="AJ192" i="41"/>
  <c r="AI192" i="41"/>
  <c r="AH192" i="41"/>
  <c r="AG192" i="41"/>
  <c r="AF192" i="41"/>
  <c r="AE192" i="41"/>
  <c r="AD192" i="41"/>
  <c r="AC192" i="41"/>
  <c r="AB192" i="41"/>
  <c r="AA192" i="41"/>
  <c r="Z192" i="41"/>
  <c r="Y192" i="41"/>
  <c r="QB191" i="41"/>
  <c r="QA191" i="41"/>
  <c r="PZ191" i="41"/>
  <c r="PY191" i="41"/>
  <c r="PX191" i="41"/>
  <c r="PW191" i="41"/>
  <c r="PV191" i="41"/>
  <c r="PU191" i="41"/>
  <c r="PT191" i="41"/>
  <c r="PS191" i="41"/>
  <c r="PR191" i="41"/>
  <c r="PQ191" i="41"/>
  <c r="PP191" i="41"/>
  <c r="PO191" i="41"/>
  <c r="PN191" i="41"/>
  <c r="PM191" i="41"/>
  <c r="QN191" i="41" s="1"/>
  <c r="PL191" i="41"/>
  <c r="OW191" i="41"/>
  <c r="OV191" i="41"/>
  <c r="OU191" i="41"/>
  <c r="OT191" i="41"/>
  <c r="OS191" i="41"/>
  <c r="OR191" i="41"/>
  <c r="OQ191" i="41"/>
  <c r="OP191" i="41"/>
  <c r="OO191" i="41"/>
  <c r="ON191" i="41"/>
  <c r="OM191" i="41"/>
  <c r="OL191" i="41"/>
  <c r="OK191" i="41"/>
  <c r="OJ191" i="41"/>
  <c r="OI191" i="41"/>
  <c r="OH191" i="41"/>
  <c r="OG191" i="41"/>
  <c r="NR191" i="41"/>
  <c r="NQ191" i="41"/>
  <c r="NP191" i="41"/>
  <c r="NO191" i="41"/>
  <c r="NN191" i="41"/>
  <c r="NM191" i="41"/>
  <c r="NL191" i="41"/>
  <c r="NK191" i="41"/>
  <c r="NJ191" i="41"/>
  <c r="NI191" i="41"/>
  <c r="NH191" i="41"/>
  <c r="NG191" i="41"/>
  <c r="NF191" i="41"/>
  <c r="NE191" i="41"/>
  <c r="ND191" i="41"/>
  <c r="NC191" i="41"/>
  <c r="NB191" i="41"/>
  <c r="MM191" i="41"/>
  <c r="ML191" i="41"/>
  <c r="MK191" i="41"/>
  <c r="MJ191" i="41"/>
  <c r="MI191" i="41"/>
  <c r="MH191" i="41"/>
  <c r="MG191" i="41"/>
  <c r="MF191" i="41"/>
  <c r="ME191" i="41"/>
  <c r="MD191" i="41"/>
  <c r="MC191" i="41"/>
  <c r="MB191" i="41"/>
  <c r="MA191" i="41"/>
  <c r="LZ191" i="41"/>
  <c r="LY191" i="41"/>
  <c r="LX191" i="41"/>
  <c r="LW191" i="41"/>
  <c r="LH191" i="41"/>
  <c r="LG191" i="41"/>
  <c r="LF191" i="41"/>
  <c r="LE191" i="41"/>
  <c r="LD191" i="41"/>
  <c r="LC191" i="41"/>
  <c r="LB191" i="41"/>
  <c r="LA191" i="41"/>
  <c r="KZ191" i="41"/>
  <c r="KY191" i="41"/>
  <c r="KX191" i="41"/>
  <c r="KW191" i="41"/>
  <c r="KV191" i="41"/>
  <c r="KU191" i="41"/>
  <c r="KT191" i="41"/>
  <c r="KS191" i="41"/>
  <c r="KR191" i="41"/>
  <c r="KC191" i="41"/>
  <c r="KB191" i="41"/>
  <c r="KA191" i="41"/>
  <c r="JZ191" i="41"/>
  <c r="JY191" i="41"/>
  <c r="JX191" i="41"/>
  <c r="JW191" i="41"/>
  <c r="JV191" i="41"/>
  <c r="JU191" i="41"/>
  <c r="JT191" i="41"/>
  <c r="JS191" i="41"/>
  <c r="JR191" i="41"/>
  <c r="JQ191" i="41"/>
  <c r="JP191" i="41"/>
  <c r="JO191" i="41"/>
  <c r="JN191" i="41"/>
  <c r="JM191" i="41"/>
  <c r="IX191" i="41"/>
  <c r="IW191" i="41"/>
  <c r="IV191" i="41"/>
  <c r="IU191" i="41"/>
  <c r="IT191" i="41"/>
  <c r="IS191" i="41"/>
  <c r="IR191" i="41"/>
  <c r="IQ191" i="41"/>
  <c r="IP191" i="41"/>
  <c r="IO191" i="41"/>
  <c r="IN191" i="41"/>
  <c r="IM191" i="41"/>
  <c r="IL191" i="41"/>
  <c r="IK191" i="41"/>
  <c r="IJ191" i="41"/>
  <c r="II191" i="41"/>
  <c r="IH191" i="41"/>
  <c r="HS191" i="41"/>
  <c r="HR191" i="41"/>
  <c r="HQ191" i="41"/>
  <c r="HP191" i="41"/>
  <c r="HO191" i="41"/>
  <c r="HN191" i="41"/>
  <c r="HM191" i="41"/>
  <c r="HL191" i="41"/>
  <c r="HK191" i="41"/>
  <c r="HJ191" i="41"/>
  <c r="HI191" i="41"/>
  <c r="HH191" i="41"/>
  <c r="HG191" i="41"/>
  <c r="HF191" i="41"/>
  <c r="HE191" i="41"/>
  <c r="HD191" i="41"/>
  <c r="HC191" i="41"/>
  <c r="GN191" i="41"/>
  <c r="GM191" i="41"/>
  <c r="GL191" i="41"/>
  <c r="GK191" i="41"/>
  <c r="GJ191" i="41"/>
  <c r="GI191" i="41"/>
  <c r="GH191" i="41"/>
  <c r="GG191" i="41"/>
  <c r="GF191" i="41"/>
  <c r="GE191" i="41"/>
  <c r="GD191" i="41"/>
  <c r="GC191" i="41"/>
  <c r="GB191" i="41"/>
  <c r="GA191" i="41"/>
  <c r="FZ191" i="41"/>
  <c r="FY191" i="41"/>
  <c r="GZ191" i="41" s="1"/>
  <c r="FX191" i="41"/>
  <c r="FI191" i="41"/>
  <c r="FH191" i="41"/>
  <c r="FG191" i="41"/>
  <c r="FF191" i="41"/>
  <c r="FE191" i="41"/>
  <c r="FD191" i="41"/>
  <c r="FC191" i="41"/>
  <c r="FB191" i="41"/>
  <c r="FA191" i="41"/>
  <c r="EZ191" i="41"/>
  <c r="EY191" i="41"/>
  <c r="EX191" i="41"/>
  <c r="EW191" i="41"/>
  <c r="EV191" i="41"/>
  <c r="EU191" i="41"/>
  <c r="ET191" i="41"/>
  <c r="ES191" i="41"/>
  <c r="ED191" i="41"/>
  <c r="EC191" i="41"/>
  <c r="EB191" i="41"/>
  <c r="EA191" i="41"/>
  <c r="DZ191" i="41"/>
  <c r="DY191" i="41"/>
  <c r="DX191" i="41"/>
  <c r="DW191" i="41"/>
  <c r="DV191" i="41"/>
  <c r="DU191" i="41"/>
  <c r="DT191" i="41"/>
  <c r="DS191" i="41"/>
  <c r="DR191" i="41"/>
  <c r="DQ191" i="41"/>
  <c r="DP191" i="41"/>
  <c r="DO191" i="41"/>
  <c r="DN191" i="41"/>
  <c r="CY191" i="41"/>
  <c r="CX191" i="41"/>
  <c r="CW191" i="41"/>
  <c r="CV191" i="41"/>
  <c r="CU191" i="41"/>
  <c r="CT191" i="41"/>
  <c r="CS191" i="41"/>
  <c r="CR191" i="41"/>
  <c r="CQ191" i="41"/>
  <c r="CP191" i="41"/>
  <c r="CO191" i="41"/>
  <c r="CN191" i="41"/>
  <c r="CM191" i="41"/>
  <c r="CL191" i="41"/>
  <c r="CK191" i="41"/>
  <c r="CJ191" i="41"/>
  <c r="CI191" i="41"/>
  <c r="BT191" i="41"/>
  <c r="BS191" i="41"/>
  <c r="BR191" i="41"/>
  <c r="BQ191" i="41"/>
  <c r="BP191" i="41"/>
  <c r="BO191" i="41"/>
  <c r="BN191" i="41"/>
  <c r="BM191" i="41"/>
  <c r="BL191" i="41"/>
  <c r="BK191" i="41"/>
  <c r="BJ191" i="41"/>
  <c r="BI191" i="41"/>
  <c r="BH191" i="41"/>
  <c r="BG191" i="41"/>
  <c r="BF191" i="41"/>
  <c r="BE191" i="41"/>
  <c r="BD191" i="41"/>
  <c r="AO191" i="41"/>
  <c r="AN191" i="41"/>
  <c r="AM191" i="41"/>
  <c r="AL191" i="41"/>
  <c r="AK191" i="41"/>
  <c r="AJ191" i="41"/>
  <c r="AI191" i="41"/>
  <c r="AH191" i="41"/>
  <c r="AG191" i="41"/>
  <c r="AF191" i="41"/>
  <c r="AE191" i="41"/>
  <c r="AD191" i="41"/>
  <c r="AC191" i="41"/>
  <c r="AB191" i="41"/>
  <c r="AA191" i="41"/>
  <c r="Z191" i="41"/>
  <c r="Y191" i="41"/>
  <c r="QB190" i="41"/>
  <c r="QA190" i="41"/>
  <c r="PZ190" i="41"/>
  <c r="PY190" i="41"/>
  <c r="PX190" i="41"/>
  <c r="PW190" i="41"/>
  <c r="PV190" i="41"/>
  <c r="PU190" i="41"/>
  <c r="PT190" i="41"/>
  <c r="PS190" i="41"/>
  <c r="PR190" i="41"/>
  <c r="PQ190" i="41"/>
  <c r="PP190" i="41"/>
  <c r="PO190" i="41"/>
  <c r="PN190" i="41"/>
  <c r="PM190" i="41"/>
  <c r="PL190" i="41"/>
  <c r="OW190" i="41"/>
  <c r="OV190" i="41"/>
  <c r="OU190" i="41"/>
  <c r="OT190" i="41"/>
  <c r="OS190" i="41"/>
  <c r="OR190" i="41"/>
  <c r="OQ190" i="41"/>
  <c r="OP190" i="41"/>
  <c r="OO190" i="41"/>
  <c r="ON190" i="41"/>
  <c r="OM190" i="41"/>
  <c r="OL190" i="41"/>
  <c r="OK190" i="41"/>
  <c r="OJ190" i="41"/>
  <c r="OI190" i="41"/>
  <c r="OH190" i="41"/>
  <c r="OG190" i="41"/>
  <c r="NR190" i="41"/>
  <c r="NQ190" i="41"/>
  <c r="NP190" i="41"/>
  <c r="NO190" i="41"/>
  <c r="NN190" i="41"/>
  <c r="NM190" i="41"/>
  <c r="NL190" i="41"/>
  <c r="NK190" i="41"/>
  <c r="NJ190" i="41"/>
  <c r="NI190" i="41"/>
  <c r="NH190" i="41"/>
  <c r="NG190" i="41"/>
  <c r="NF190" i="41"/>
  <c r="NE190" i="41"/>
  <c r="ND190" i="41"/>
  <c r="NC190" i="41"/>
  <c r="OD190" i="41" s="1"/>
  <c r="NB190" i="41"/>
  <c r="MM190" i="41"/>
  <c r="ML190" i="41"/>
  <c r="MK190" i="41"/>
  <c r="MJ190" i="41"/>
  <c r="MI190" i="41"/>
  <c r="MH190" i="41"/>
  <c r="MG190" i="41"/>
  <c r="MF190" i="41"/>
  <c r="ME190" i="41"/>
  <c r="MD190" i="41"/>
  <c r="MC190" i="41"/>
  <c r="MB190" i="41"/>
  <c r="MA190" i="41"/>
  <c r="LZ190" i="41"/>
  <c r="LY190" i="41"/>
  <c r="LX190" i="41"/>
  <c r="LW190" i="41"/>
  <c r="LH190" i="41"/>
  <c r="LG190" i="41"/>
  <c r="LF190" i="41"/>
  <c r="LE190" i="41"/>
  <c r="LD190" i="41"/>
  <c r="LC190" i="41"/>
  <c r="LB190" i="41"/>
  <c r="LA190" i="41"/>
  <c r="KZ190" i="41"/>
  <c r="KY190" i="41"/>
  <c r="KX190" i="41"/>
  <c r="KW190" i="41"/>
  <c r="KV190" i="41"/>
  <c r="KU190" i="41"/>
  <c r="KT190" i="41"/>
  <c r="KS190" i="41"/>
  <c r="KR190" i="41"/>
  <c r="KC190" i="41"/>
  <c r="KB190" i="41"/>
  <c r="KA190" i="41"/>
  <c r="JZ190" i="41"/>
  <c r="JY190" i="41"/>
  <c r="JX190" i="41"/>
  <c r="JW190" i="41"/>
  <c r="JV190" i="41"/>
  <c r="JU190" i="41"/>
  <c r="JT190" i="41"/>
  <c r="JS190" i="41"/>
  <c r="JR190" i="41"/>
  <c r="JQ190" i="41"/>
  <c r="JP190" i="41"/>
  <c r="JO190" i="41"/>
  <c r="JN190" i="41"/>
  <c r="JM190" i="41"/>
  <c r="IX190" i="41"/>
  <c r="IW190" i="41"/>
  <c r="IV190" i="41"/>
  <c r="IU190" i="41"/>
  <c r="IT190" i="41"/>
  <c r="IS190" i="41"/>
  <c r="IR190" i="41"/>
  <c r="IQ190" i="41"/>
  <c r="IP190" i="41"/>
  <c r="IO190" i="41"/>
  <c r="IN190" i="41"/>
  <c r="IM190" i="41"/>
  <c r="IL190" i="41"/>
  <c r="IK190" i="41"/>
  <c r="IJ190" i="41"/>
  <c r="II190" i="41"/>
  <c r="IH190" i="41"/>
  <c r="HS190" i="41"/>
  <c r="HR190" i="41"/>
  <c r="HQ190" i="41"/>
  <c r="HP190" i="41"/>
  <c r="HO190" i="41"/>
  <c r="HN190" i="41"/>
  <c r="HM190" i="41"/>
  <c r="HL190" i="41"/>
  <c r="HK190" i="41"/>
  <c r="HJ190" i="41"/>
  <c r="HI190" i="41"/>
  <c r="HH190" i="41"/>
  <c r="HG190" i="41"/>
  <c r="HF190" i="41"/>
  <c r="HE190" i="41"/>
  <c r="HD190" i="41"/>
  <c r="HC190" i="41"/>
  <c r="GN190" i="41"/>
  <c r="GM190" i="41"/>
  <c r="GL190" i="41"/>
  <c r="GK190" i="41"/>
  <c r="GJ190" i="41"/>
  <c r="GI190" i="41"/>
  <c r="GH190" i="41"/>
  <c r="GG190" i="41"/>
  <c r="GF190" i="41"/>
  <c r="GE190" i="41"/>
  <c r="GD190" i="41"/>
  <c r="GC190" i="41"/>
  <c r="GB190" i="41"/>
  <c r="GA190" i="41"/>
  <c r="FZ190" i="41"/>
  <c r="FY190" i="41"/>
  <c r="FX190" i="41"/>
  <c r="FI190" i="41"/>
  <c r="FH190" i="41"/>
  <c r="FG190" i="41"/>
  <c r="FF190" i="41"/>
  <c r="FE190" i="41"/>
  <c r="FD190" i="41"/>
  <c r="FC190" i="41"/>
  <c r="FB190" i="41"/>
  <c r="FA190" i="41"/>
  <c r="EZ190" i="41"/>
  <c r="EY190" i="41"/>
  <c r="EX190" i="41"/>
  <c r="EW190" i="41"/>
  <c r="EV190" i="41"/>
  <c r="EU190" i="41"/>
  <c r="ET190" i="41"/>
  <c r="ES190" i="41"/>
  <c r="ED190" i="41"/>
  <c r="EC190" i="41"/>
  <c r="EB190" i="41"/>
  <c r="EA190" i="41"/>
  <c r="DZ190" i="41"/>
  <c r="DY190" i="41"/>
  <c r="DX190" i="41"/>
  <c r="DW190" i="41"/>
  <c r="DV190" i="41"/>
  <c r="DU190" i="41"/>
  <c r="DT190" i="41"/>
  <c r="DS190" i="41"/>
  <c r="DR190" i="41"/>
  <c r="DQ190" i="41"/>
  <c r="DP190" i="41"/>
  <c r="DO190" i="41"/>
  <c r="EP190" i="41" s="1"/>
  <c r="DN190" i="41"/>
  <c r="CY190" i="41"/>
  <c r="CX190" i="41"/>
  <c r="CW190" i="41"/>
  <c r="CV190" i="41"/>
  <c r="CU190" i="41"/>
  <c r="CT190" i="41"/>
  <c r="CS190" i="41"/>
  <c r="CR190" i="41"/>
  <c r="CQ190" i="41"/>
  <c r="CP190" i="41"/>
  <c r="CO190" i="41"/>
  <c r="CN190" i="41"/>
  <c r="CM190" i="41"/>
  <c r="CL190" i="41"/>
  <c r="CK190" i="41"/>
  <c r="CJ190" i="41"/>
  <c r="CI190" i="41"/>
  <c r="BT190" i="41"/>
  <c r="BS190" i="41"/>
  <c r="BR190" i="41"/>
  <c r="BQ190" i="41"/>
  <c r="BP190" i="41"/>
  <c r="BO190" i="41"/>
  <c r="BN190" i="41"/>
  <c r="BM190" i="41"/>
  <c r="BL190" i="41"/>
  <c r="BK190" i="41"/>
  <c r="BJ190" i="41"/>
  <c r="BI190" i="41"/>
  <c r="BH190" i="41"/>
  <c r="BG190" i="41"/>
  <c r="BF190" i="41"/>
  <c r="BE190" i="41"/>
  <c r="BD190" i="41"/>
  <c r="AO190" i="41"/>
  <c r="AN190" i="41"/>
  <c r="AM190" i="41"/>
  <c r="AL190" i="41"/>
  <c r="AK190" i="41"/>
  <c r="AJ190" i="41"/>
  <c r="AI190" i="41"/>
  <c r="AH190" i="41"/>
  <c r="AG190" i="41"/>
  <c r="AF190" i="41"/>
  <c r="AE190" i="41"/>
  <c r="AD190" i="41"/>
  <c r="AC190" i="41"/>
  <c r="AB190" i="41"/>
  <c r="AA190" i="41"/>
  <c r="Z190" i="41"/>
  <c r="Y190" i="41"/>
  <c r="QB189" i="41"/>
  <c r="QA189" i="41"/>
  <c r="PZ189" i="41"/>
  <c r="PY189" i="41"/>
  <c r="PX189" i="41"/>
  <c r="PW189" i="41"/>
  <c r="PV189" i="41"/>
  <c r="PU189" i="41"/>
  <c r="PT189" i="41"/>
  <c r="PS189" i="41"/>
  <c r="PR189" i="41"/>
  <c r="PQ189" i="41"/>
  <c r="PP189" i="41"/>
  <c r="PO189" i="41"/>
  <c r="PN189" i="41"/>
  <c r="PM189" i="41"/>
  <c r="PL189" i="41"/>
  <c r="OW189" i="41"/>
  <c r="OV189" i="41"/>
  <c r="OU189" i="41"/>
  <c r="OT189" i="41"/>
  <c r="OS189" i="41"/>
  <c r="OR189" i="41"/>
  <c r="OQ189" i="41"/>
  <c r="OP189" i="41"/>
  <c r="OO189" i="41"/>
  <c r="ON189" i="41"/>
  <c r="OM189" i="41"/>
  <c r="OL189" i="41"/>
  <c r="OK189" i="41"/>
  <c r="OJ189" i="41"/>
  <c r="OI189" i="41"/>
  <c r="OH189" i="41"/>
  <c r="OG189" i="41"/>
  <c r="NR189" i="41"/>
  <c r="NQ189" i="41"/>
  <c r="NP189" i="41"/>
  <c r="NO189" i="41"/>
  <c r="NN189" i="41"/>
  <c r="NM189" i="41"/>
  <c r="NL189" i="41"/>
  <c r="NK189" i="41"/>
  <c r="NJ189" i="41"/>
  <c r="NI189" i="41"/>
  <c r="NH189" i="41"/>
  <c r="NG189" i="41"/>
  <c r="NF189" i="41"/>
  <c r="NE189" i="41"/>
  <c r="ND189" i="41"/>
  <c r="NC189" i="41"/>
  <c r="NB189" i="41"/>
  <c r="MM189" i="41"/>
  <c r="ML189" i="41"/>
  <c r="MK189" i="41"/>
  <c r="MJ189" i="41"/>
  <c r="MI189" i="41"/>
  <c r="MH189" i="41"/>
  <c r="MG189" i="41"/>
  <c r="MF189" i="41"/>
  <c r="ME189" i="41"/>
  <c r="MD189" i="41"/>
  <c r="MC189" i="41"/>
  <c r="MB189" i="41"/>
  <c r="MA189" i="41"/>
  <c r="LZ189" i="41"/>
  <c r="LY189" i="41"/>
  <c r="LX189" i="41"/>
  <c r="LW189" i="41"/>
  <c r="LH189" i="41"/>
  <c r="LG189" i="41"/>
  <c r="LF189" i="41"/>
  <c r="LE189" i="41"/>
  <c r="LD189" i="41"/>
  <c r="LC189" i="41"/>
  <c r="LB189" i="41"/>
  <c r="LA189" i="41"/>
  <c r="KZ189" i="41"/>
  <c r="KY189" i="41"/>
  <c r="KX189" i="41"/>
  <c r="KW189" i="41"/>
  <c r="KV189" i="41"/>
  <c r="KU189" i="41"/>
  <c r="KT189" i="41"/>
  <c r="KS189" i="41"/>
  <c r="LT189" i="41" s="1"/>
  <c r="KR189" i="41"/>
  <c r="KC189" i="41"/>
  <c r="KB189" i="41"/>
  <c r="KA189" i="41"/>
  <c r="JZ189" i="41"/>
  <c r="JY189" i="41"/>
  <c r="JX189" i="41"/>
  <c r="JW189" i="41"/>
  <c r="JV189" i="41"/>
  <c r="JU189" i="41"/>
  <c r="JT189" i="41"/>
  <c r="JS189" i="41"/>
  <c r="JR189" i="41"/>
  <c r="JQ189" i="41"/>
  <c r="JP189" i="41"/>
  <c r="JO189" i="41"/>
  <c r="JN189" i="41"/>
  <c r="JM189" i="41"/>
  <c r="IX189" i="41"/>
  <c r="IW189" i="41"/>
  <c r="IV189" i="41"/>
  <c r="IU189" i="41"/>
  <c r="IT189" i="41"/>
  <c r="IS189" i="41"/>
  <c r="IR189" i="41"/>
  <c r="IQ189" i="41"/>
  <c r="IP189" i="41"/>
  <c r="IO189" i="41"/>
  <c r="IN189" i="41"/>
  <c r="IM189" i="41"/>
  <c r="IL189" i="41"/>
  <c r="IK189" i="41"/>
  <c r="IJ189" i="41"/>
  <c r="II189" i="41"/>
  <c r="IH189" i="41"/>
  <c r="HS189" i="41"/>
  <c r="HR189" i="41"/>
  <c r="HQ189" i="41"/>
  <c r="HP189" i="41"/>
  <c r="HO189" i="41"/>
  <c r="HN189" i="41"/>
  <c r="HM189" i="41"/>
  <c r="HL189" i="41"/>
  <c r="HK189" i="41"/>
  <c r="HJ189" i="41"/>
  <c r="HI189" i="41"/>
  <c r="HH189" i="41"/>
  <c r="HG189" i="41"/>
  <c r="HF189" i="41"/>
  <c r="HE189" i="41"/>
  <c r="HD189" i="41"/>
  <c r="HC189" i="41"/>
  <c r="GN189" i="41"/>
  <c r="GM189" i="41"/>
  <c r="GL189" i="41"/>
  <c r="GK189" i="41"/>
  <c r="GJ189" i="41"/>
  <c r="GI189" i="41"/>
  <c r="GH189" i="41"/>
  <c r="GG189" i="41"/>
  <c r="GF189" i="41"/>
  <c r="GE189" i="41"/>
  <c r="GD189" i="41"/>
  <c r="GC189" i="41"/>
  <c r="GB189" i="41"/>
  <c r="GA189" i="41"/>
  <c r="FZ189" i="41"/>
  <c r="FY189" i="41"/>
  <c r="FX189" i="41"/>
  <c r="FI189" i="41"/>
  <c r="FH189" i="41"/>
  <c r="FG189" i="41"/>
  <c r="FF189" i="41"/>
  <c r="FE189" i="41"/>
  <c r="FD189" i="41"/>
  <c r="FC189" i="41"/>
  <c r="FB189" i="41"/>
  <c r="FA189" i="41"/>
  <c r="EZ189" i="41"/>
  <c r="EY189" i="41"/>
  <c r="EX189" i="41"/>
  <c r="EW189" i="41"/>
  <c r="EV189" i="41"/>
  <c r="EU189" i="41"/>
  <c r="ET189" i="41"/>
  <c r="ES189" i="41"/>
  <c r="ED189" i="41"/>
  <c r="EC189" i="41"/>
  <c r="EB189" i="41"/>
  <c r="EA189" i="41"/>
  <c r="DZ189" i="41"/>
  <c r="DY189" i="41"/>
  <c r="DX189" i="41"/>
  <c r="DW189" i="41"/>
  <c r="DV189" i="41"/>
  <c r="DU189" i="41"/>
  <c r="DT189" i="41"/>
  <c r="DS189" i="41"/>
  <c r="DR189" i="41"/>
  <c r="DQ189" i="41"/>
  <c r="DP189" i="41"/>
  <c r="DO189" i="41"/>
  <c r="DN189" i="41"/>
  <c r="CY189" i="41"/>
  <c r="CX189" i="41"/>
  <c r="CW189" i="41"/>
  <c r="CV189" i="41"/>
  <c r="CU189" i="41"/>
  <c r="CT189" i="41"/>
  <c r="CS189" i="41"/>
  <c r="CR189" i="41"/>
  <c r="CQ189" i="41"/>
  <c r="CP189" i="41"/>
  <c r="CO189" i="41"/>
  <c r="CN189" i="41"/>
  <c r="CM189" i="41"/>
  <c r="CL189" i="41"/>
  <c r="CK189" i="41"/>
  <c r="CJ189" i="41"/>
  <c r="CI189" i="41"/>
  <c r="BT189" i="41"/>
  <c r="BS189" i="41"/>
  <c r="BR189" i="41"/>
  <c r="BQ189" i="41"/>
  <c r="BP189" i="41"/>
  <c r="BO189" i="41"/>
  <c r="BN189" i="41"/>
  <c r="BM189" i="41"/>
  <c r="BL189" i="41"/>
  <c r="BK189" i="41"/>
  <c r="BJ189" i="41"/>
  <c r="BI189" i="41"/>
  <c r="BH189" i="41"/>
  <c r="BG189" i="41"/>
  <c r="BF189" i="41"/>
  <c r="BE189" i="41"/>
  <c r="BD189" i="41"/>
  <c r="AO189" i="41"/>
  <c r="AN189" i="41"/>
  <c r="AM189" i="41"/>
  <c r="AL189" i="41"/>
  <c r="AK189" i="41"/>
  <c r="AJ189" i="41"/>
  <c r="AI189" i="41"/>
  <c r="AH189" i="41"/>
  <c r="AG189" i="41"/>
  <c r="AF189" i="41"/>
  <c r="AE189" i="41"/>
  <c r="AD189" i="41"/>
  <c r="AC189" i="41"/>
  <c r="AB189" i="41"/>
  <c r="AA189" i="41"/>
  <c r="Z189" i="41"/>
  <c r="Y189" i="41"/>
  <c r="QB188" i="41"/>
  <c r="QA188" i="41"/>
  <c r="PZ188" i="41"/>
  <c r="PY188" i="41"/>
  <c r="PX188" i="41"/>
  <c r="PW188" i="41"/>
  <c r="PV188" i="41"/>
  <c r="PU188" i="41"/>
  <c r="PT188" i="41"/>
  <c r="PS188" i="41"/>
  <c r="PR188" i="41"/>
  <c r="PQ188" i="41"/>
  <c r="PP188" i="41"/>
  <c r="PO188" i="41"/>
  <c r="PN188" i="41"/>
  <c r="PM188" i="41"/>
  <c r="QN188" i="41" s="1"/>
  <c r="PL188" i="41"/>
  <c r="OW188" i="41"/>
  <c r="OV188" i="41"/>
  <c r="OU188" i="41"/>
  <c r="OT188" i="41"/>
  <c r="OS188" i="41"/>
  <c r="OR188" i="41"/>
  <c r="OQ188" i="41"/>
  <c r="OP188" i="41"/>
  <c r="OO188" i="41"/>
  <c r="ON188" i="41"/>
  <c r="OM188" i="41"/>
  <c r="OL188" i="41"/>
  <c r="OK188" i="41"/>
  <c r="OJ188" i="41"/>
  <c r="OI188" i="41"/>
  <c r="OH188" i="41"/>
  <c r="OG188" i="41"/>
  <c r="NR188" i="41"/>
  <c r="NQ188" i="41"/>
  <c r="NP188" i="41"/>
  <c r="NO188" i="41"/>
  <c r="NN188" i="41"/>
  <c r="NM188" i="41"/>
  <c r="NL188" i="41"/>
  <c r="NK188" i="41"/>
  <c r="NJ188" i="41"/>
  <c r="NI188" i="41"/>
  <c r="NH188" i="41"/>
  <c r="NG188" i="41"/>
  <c r="NF188" i="41"/>
  <c r="NE188" i="41"/>
  <c r="ND188" i="41"/>
  <c r="NC188" i="41"/>
  <c r="NB188" i="41"/>
  <c r="MM188" i="41"/>
  <c r="ML188" i="41"/>
  <c r="MK188" i="41"/>
  <c r="MJ188" i="41"/>
  <c r="MI188" i="41"/>
  <c r="MH188" i="41"/>
  <c r="MG188" i="41"/>
  <c r="MF188" i="41"/>
  <c r="ME188" i="41"/>
  <c r="MD188" i="41"/>
  <c r="MC188" i="41"/>
  <c r="MB188" i="41"/>
  <c r="MA188" i="41"/>
  <c r="LZ188" i="41"/>
  <c r="LY188" i="41"/>
  <c r="LX188" i="41"/>
  <c r="LW188" i="41"/>
  <c r="LH188" i="41"/>
  <c r="LG188" i="41"/>
  <c r="LF188" i="41"/>
  <c r="LE188" i="41"/>
  <c r="LD188" i="41"/>
  <c r="LC188" i="41"/>
  <c r="LB188" i="41"/>
  <c r="LA188" i="41"/>
  <c r="KZ188" i="41"/>
  <c r="KY188" i="41"/>
  <c r="KX188" i="41"/>
  <c r="KW188" i="41"/>
  <c r="KV188" i="41"/>
  <c r="KU188" i="41"/>
  <c r="KT188" i="41"/>
  <c r="KS188" i="41"/>
  <c r="KR188" i="41"/>
  <c r="KC188" i="41"/>
  <c r="KB188" i="41"/>
  <c r="KA188" i="41"/>
  <c r="JZ188" i="41"/>
  <c r="JY188" i="41"/>
  <c r="JX188" i="41"/>
  <c r="JW188" i="41"/>
  <c r="JV188" i="41"/>
  <c r="JU188" i="41"/>
  <c r="JT188" i="41"/>
  <c r="JS188" i="41"/>
  <c r="JR188" i="41"/>
  <c r="JQ188" i="41"/>
  <c r="JP188" i="41"/>
  <c r="JO188" i="41"/>
  <c r="JN188" i="41"/>
  <c r="JM188" i="41"/>
  <c r="IX188" i="41"/>
  <c r="IW188" i="41"/>
  <c r="IV188" i="41"/>
  <c r="IU188" i="41"/>
  <c r="IT188" i="41"/>
  <c r="IS188" i="41"/>
  <c r="IR188" i="41"/>
  <c r="IQ188" i="41"/>
  <c r="IP188" i="41"/>
  <c r="IO188" i="41"/>
  <c r="IN188" i="41"/>
  <c r="IM188" i="41"/>
  <c r="IL188" i="41"/>
  <c r="IK188" i="41"/>
  <c r="IJ188" i="41"/>
  <c r="II188" i="41"/>
  <c r="IH188" i="41"/>
  <c r="HS188" i="41"/>
  <c r="HR188" i="41"/>
  <c r="HQ188" i="41"/>
  <c r="HP188" i="41"/>
  <c r="HO188" i="41"/>
  <c r="HN188" i="41"/>
  <c r="HM188" i="41"/>
  <c r="HL188" i="41"/>
  <c r="HK188" i="41"/>
  <c r="HJ188" i="41"/>
  <c r="HI188" i="41"/>
  <c r="HH188" i="41"/>
  <c r="HG188" i="41"/>
  <c r="HF188" i="41"/>
  <c r="HE188" i="41"/>
  <c r="HD188" i="41"/>
  <c r="HC188" i="41"/>
  <c r="GN188" i="41"/>
  <c r="GM188" i="41"/>
  <c r="GL188" i="41"/>
  <c r="GK188" i="41"/>
  <c r="GJ188" i="41"/>
  <c r="GI188" i="41"/>
  <c r="GH188" i="41"/>
  <c r="GG188" i="41"/>
  <c r="GF188" i="41"/>
  <c r="GE188" i="41"/>
  <c r="GD188" i="41"/>
  <c r="GC188" i="41"/>
  <c r="GB188" i="41"/>
  <c r="GA188" i="41"/>
  <c r="FZ188" i="41"/>
  <c r="FY188" i="41"/>
  <c r="GZ188" i="41" s="1"/>
  <c r="FX188" i="41"/>
  <c r="FI188" i="41"/>
  <c r="FH188" i="41"/>
  <c r="FG188" i="41"/>
  <c r="FF188" i="41"/>
  <c r="FE188" i="41"/>
  <c r="FD188" i="41"/>
  <c r="FC188" i="41"/>
  <c r="FB188" i="41"/>
  <c r="FA188" i="41"/>
  <c r="EZ188" i="41"/>
  <c r="EY188" i="41"/>
  <c r="EX188" i="41"/>
  <c r="EW188" i="41"/>
  <c r="EV188" i="41"/>
  <c r="EU188" i="41"/>
  <c r="ET188" i="41"/>
  <c r="ES188" i="41"/>
  <c r="ED188" i="41"/>
  <c r="EC188" i="41"/>
  <c r="EB188" i="41"/>
  <c r="EA188" i="41"/>
  <c r="DZ188" i="41"/>
  <c r="DY188" i="41"/>
  <c r="DX188" i="41"/>
  <c r="DW188" i="41"/>
  <c r="DV188" i="41"/>
  <c r="DU188" i="41"/>
  <c r="DT188" i="41"/>
  <c r="DS188" i="41"/>
  <c r="DR188" i="41"/>
  <c r="DQ188" i="41"/>
  <c r="DP188" i="41"/>
  <c r="DO188" i="41"/>
  <c r="DN188" i="41"/>
  <c r="CY188" i="41"/>
  <c r="CX188" i="41"/>
  <c r="CW188" i="41"/>
  <c r="CV188" i="41"/>
  <c r="CU188" i="41"/>
  <c r="CT188" i="41"/>
  <c r="CS188" i="41"/>
  <c r="CR188" i="41"/>
  <c r="CQ188" i="41"/>
  <c r="CP188" i="41"/>
  <c r="CO188" i="41"/>
  <c r="CN188" i="41"/>
  <c r="CM188" i="41"/>
  <c r="CL188" i="41"/>
  <c r="CK188" i="41"/>
  <c r="CJ188" i="41"/>
  <c r="CI188" i="41"/>
  <c r="BT188" i="41"/>
  <c r="BS188" i="41"/>
  <c r="BR188" i="41"/>
  <c r="BQ188" i="41"/>
  <c r="BP188" i="41"/>
  <c r="BO188" i="41"/>
  <c r="BN188" i="41"/>
  <c r="BM188" i="41"/>
  <c r="BL188" i="41"/>
  <c r="BK188" i="41"/>
  <c r="BJ188" i="41"/>
  <c r="BI188" i="41"/>
  <c r="BH188" i="41"/>
  <c r="BG188" i="41"/>
  <c r="BF188" i="41"/>
  <c r="BE188" i="41"/>
  <c r="BD188" i="41"/>
  <c r="AO188" i="41"/>
  <c r="AN188" i="41"/>
  <c r="AM188" i="41"/>
  <c r="AL188" i="41"/>
  <c r="AK188" i="41"/>
  <c r="AJ188" i="41"/>
  <c r="AI188" i="41"/>
  <c r="AH188" i="41"/>
  <c r="AG188" i="41"/>
  <c r="AF188" i="41"/>
  <c r="AE188" i="41"/>
  <c r="AD188" i="41"/>
  <c r="AC188" i="41"/>
  <c r="AB188" i="41"/>
  <c r="AA188" i="41"/>
  <c r="Z188" i="41"/>
  <c r="Y188" i="41"/>
  <c r="QB187" i="41"/>
  <c r="QA187" i="41"/>
  <c r="PZ187" i="41"/>
  <c r="PY187" i="41"/>
  <c r="PX187" i="41"/>
  <c r="PW187" i="41"/>
  <c r="PV187" i="41"/>
  <c r="PU187" i="41"/>
  <c r="PT187" i="41"/>
  <c r="PS187" i="41"/>
  <c r="PR187" i="41"/>
  <c r="PQ187" i="41"/>
  <c r="PP187" i="41"/>
  <c r="PO187" i="41"/>
  <c r="PN187" i="41"/>
  <c r="PM187" i="41"/>
  <c r="PL187" i="41"/>
  <c r="OW187" i="41"/>
  <c r="OV187" i="41"/>
  <c r="OU187" i="41"/>
  <c r="OT187" i="41"/>
  <c r="OS187" i="41"/>
  <c r="OR187" i="41"/>
  <c r="OQ187" i="41"/>
  <c r="OP187" i="41"/>
  <c r="OO187" i="41"/>
  <c r="ON187" i="41"/>
  <c r="OM187" i="41"/>
  <c r="OL187" i="41"/>
  <c r="OK187" i="41"/>
  <c r="OJ187" i="41"/>
  <c r="OI187" i="41"/>
  <c r="OH187" i="41"/>
  <c r="OG187" i="41"/>
  <c r="NR187" i="41"/>
  <c r="NQ187" i="41"/>
  <c r="NP187" i="41"/>
  <c r="NO187" i="41"/>
  <c r="NN187" i="41"/>
  <c r="NM187" i="41"/>
  <c r="NL187" i="41"/>
  <c r="NK187" i="41"/>
  <c r="NJ187" i="41"/>
  <c r="NI187" i="41"/>
  <c r="NH187" i="41"/>
  <c r="NG187" i="41"/>
  <c r="NF187" i="41"/>
  <c r="NE187" i="41"/>
  <c r="ND187" i="41"/>
  <c r="NC187" i="41"/>
  <c r="OD187" i="41" s="1"/>
  <c r="NB187" i="41"/>
  <c r="MM187" i="41"/>
  <c r="ML187" i="41"/>
  <c r="MK187" i="41"/>
  <c r="MJ187" i="41"/>
  <c r="MI187" i="41"/>
  <c r="MH187" i="41"/>
  <c r="MG187" i="41"/>
  <c r="MF187" i="41"/>
  <c r="ME187" i="41"/>
  <c r="MD187" i="41"/>
  <c r="MC187" i="41"/>
  <c r="MB187" i="41"/>
  <c r="MA187" i="41"/>
  <c r="LZ187" i="41"/>
  <c r="LY187" i="41"/>
  <c r="LX187" i="41"/>
  <c r="LW187" i="41"/>
  <c r="LH187" i="41"/>
  <c r="LG187" i="41"/>
  <c r="LF187" i="41"/>
  <c r="LE187" i="41"/>
  <c r="LD187" i="41"/>
  <c r="LC187" i="41"/>
  <c r="LB187" i="41"/>
  <c r="LA187" i="41"/>
  <c r="KZ187" i="41"/>
  <c r="KY187" i="41"/>
  <c r="KX187" i="41"/>
  <c r="KW187" i="41"/>
  <c r="KV187" i="41"/>
  <c r="KU187" i="41"/>
  <c r="KT187" i="41"/>
  <c r="KS187" i="41"/>
  <c r="KR187" i="41"/>
  <c r="KC187" i="41"/>
  <c r="KB187" i="41"/>
  <c r="KA187" i="41"/>
  <c r="JZ187" i="41"/>
  <c r="JY187" i="41"/>
  <c r="JX187" i="41"/>
  <c r="JW187" i="41"/>
  <c r="JV187" i="41"/>
  <c r="JU187" i="41"/>
  <c r="JT187" i="41"/>
  <c r="JS187" i="41"/>
  <c r="JR187" i="41"/>
  <c r="JQ187" i="41"/>
  <c r="JP187" i="41"/>
  <c r="JO187" i="41"/>
  <c r="JN187" i="41"/>
  <c r="JM187" i="41"/>
  <c r="IX187" i="41"/>
  <c r="IW187" i="41"/>
  <c r="IV187" i="41"/>
  <c r="IU187" i="41"/>
  <c r="IT187" i="41"/>
  <c r="IS187" i="41"/>
  <c r="IR187" i="41"/>
  <c r="IQ187" i="41"/>
  <c r="IP187" i="41"/>
  <c r="IO187" i="41"/>
  <c r="IN187" i="41"/>
  <c r="IM187" i="41"/>
  <c r="IL187" i="41"/>
  <c r="IK187" i="41"/>
  <c r="IJ187" i="41"/>
  <c r="II187" i="41"/>
  <c r="IH187" i="41"/>
  <c r="HS187" i="41"/>
  <c r="HR187" i="41"/>
  <c r="HQ187" i="41"/>
  <c r="HP187" i="41"/>
  <c r="HO187" i="41"/>
  <c r="HN187" i="41"/>
  <c r="HM187" i="41"/>
  <c r="HL187" i="41"/>
  <c r="HK187" i="41"/>
  <c r="HJ187" i="41"/>
  <c r="HI187" i="41"/>
  <c r="HH187" i="41"/>
  <c r="HG187" i="41"/>
  <c r="HF187" i="41"/>
  <c r="HE187" i="41"/>
  <c r="HD187" i="41"/>
  <c r="HC187" i="41"/>
  <c r="GN187" i="41"/>
  <c r="GM187" i="41"/>
  <c r="GL187" i="41"/>
  <c r="GK187" i="41"/>
  <c r="GJ187" i="41"/>
  <c r="GI187" i="41"/>
  <c r="GH187" i="41"/>
  <c r="GG187" i="41"/>
  <c r="GF187" i="41"/>
  <c r="GE187" i="41"/>
  <c r="GD187" i="41"/>
  <c r="GC187" i="41"/>
  <c r="GB187" i="41"/>
  <c r="GA187" i="41"/>
  <c r="FZ187" i="41"/>
  <c r="FY187" i="41"/>
  <c r="FX187" i="41"/>
  <c r="FI187" i="41"/>
  <c r="FH187" i="41"/>
  <c r="FG187" i="41"/>
  <c r="FF187" i="41"/>
  <c r="FE187" i="41"/>
  <c r="FD187" i="41"/>
  <c r="FC187" i="41"/>
  <c r="FB187" i="41"/>
  <c r="FA187" i="41"/>
  <c r="EZ187" i="41"/>
  <c r="EY187" i="41"/>
  <c r="EX187" i="41"/>
  <c r="EW187" i="41"/>
  <c r="EV187" i="41"/>
  <c r="EU187" i="41"/>
  <c r="ET187" i="41"/>
  <c r="ES187" i="41"/>
  <c r="ED187" i="41"/>
  <c r="EC187" i="41"/>
  <c r="EB187" i="41"/>
  <c r="EA187" i="41"/>
  <c r="DZ187" i="41"/>
  <c r="DY187" i="41"/>
  <c r="DX187" i="41"/>
  <c r="DW187" i="41"/>
  <c r="DV187" i="41"/>
  <c r="DU187" i="41"/>
  <c r="DT187" i="41"/>
  <c r="DS187" i="41"/>
  <c r="DR187" i="41"/>
  <c r="DQ187" i="41"/>
  <c r="DP187" i="41"/>
  <c r="DO187" i="41"/>
  <c r="EP187" i="41" s="1"/>
  <c r="DN187" i="41"/>
  <c r="CY187" i="41"/>
  <c r="CX187" i="41"/>
  <c r="CW187" i="41"/>
  <c r="CV187" i="41"/>
  <c r="CU187" i="41"/>
  <c r="CT187" i="41"/>
  <c r="CS187" i="41"/>
  <c r="CR187" i="41"/>
  <c r="CQ187" i="41"/>
  <c r="CP187" i="41"/>
  <c r="CO187" i="41"/>
  <c r="CN187" i="41"/>
  <c r="CM187" i="41"/>
  <c r="CL187" i="41"/>
  <c r="CK187" i="41"/>
  <c r="CJ187" i="41"/>
  <c r="CI187" i="41"/>
  <c r="BT187" i="41"/>
  <c r="BS187" i="41"/>
  <c r="BR187" i="41"/>
  <c r="BQ187" i="41"/>
  <c r="BP187" i="41"/>
  <c r="BO187" i="41"/>
  <c r="BN187" i="41"/>
  <c r="BM187" i="41"/>
  <c r="BL187" i="41"/>
  <c r="BK187" i="41"/>
  <c r="BJ187" i="41"/>
  <c r="BI187" i="41"/>
  <c r="BH187" i="41"/>
  <c r="BG187" i="41"/>
  <c r="BF187" i="41"/>
  <c r="BE187" i="41"/>
  <c r="BD187" i="41"/>
  <c r="AO187" i="41"/>
  <c r="AN187" i="41"/>
  <c r="AM187" i="41"/>
  <c r="AL187" i="41"/>
  <c r="AK187" i="41"/>
  <c r="AJ187" i="41"/>
  <c r="AI187" i="41"/>
  <c r="AH187" i="41"/>
  <c r="AG187" i="41"/>
  <c r="AF187" i="41"/>
  <c r="AE187" i="41"/>
  <c r="AD187" i="41"/>
  <c r="AC187" i="41"/>
  <c r="AB187" i="41"/>
  <c r="AA187" i="41"/>
  <c r="Z187" i="41"/>
  <c r="Y187" i="41"/>
  <c r="QB186" i="41"/>
  <c r="QA186" i="41"/>
  <c r="PZ186" i="41"/>
  <c r="PY186" i="41"/>
  <c r="PX186" i="41"/>
  <c r="PW186" i="41"/>
  <c r="PV186" i="41"/>
  <c r="PU186" i="41"/>
  <c r="PT186" i="41"/>
  <c r="PS186" i="41"/>
  <c r="PR186" i="41"/>
  <c r="PQ186" i="41"/>
  <c r="PP186" i="41"/>
  <c r="PO186" i="41"/>
  <c r="PN186" i="41"/>
  <c r="PM186" i="41"/>
  <c r="PL186" i="41"/>
  <c r="OW186" i="41"/>
  <c r="OV186" i="41"/>
  <c r="OU186" i="41"/>
  <c r="OT186" i="41"/>
  <c r="OS186" i="41"/>
  <c r="OR186" i="41"/>
  <c r="OQ186" i="41"/>
  <c r="OP186" i="41"/>
  <c r="OO186" i="41"/>
  <c r="ON186" i="41"/>
  <c r="OM186" i="41"/>
  <c r="OL186" i="41"/>
  <c r="OK186" i="41"/>
  <c r="OJ186" i="41"/>
  <c r="OI186" i="41"/>
  <c r="OH186" i="41"/>
  <c r="OG186" i="41"/>
  <c r="NR186" i="41"/>
  <c r="NQ186" i="41"/>
  <c r="NP186" i="41"/>
  <c r="NO186" i="41"/>
  <c r="NN186" i="41"/>
  <c r="NM186" i="41"/>
  <c r="NL186" i="41"/>
  <c r="NK186" i="41"/>
  <c r="NJ186" i="41"/>
  <c r="NI186" i="41"/>
  <c r="NH186" i="41"/>
  <c r="NG186" i="41"/>
  <c r="NF186" i="41"/>
  <c r="NE186" i="41"/>
  <c r="ND186" i="41"/>
  <c r="NC186" i="41"/>
  <c r="NB186" i="41"/>
  <c r="MM186" i="41"/>
  <c r="ML186" i="41"/>
  <c r="MK186" i="41"/>
  <c r="MJ186" i="41"/>
  <c r="MI186" i="41"/>
  <c r="MH186" i="41"/>
  <c r="MG186" i="41"/>
  <c r="MF186" i="41"/>
  <c r="ME186" i="41"/>
  <c r="MD186" i="41"/>
  <c r="MC186" i="41"/>
  <c r="MB186" i="41"/>
  <c r="MA186" i="41"/>
  <c r="LZ186" i="41"/>
  <c r="LY186" i="41"/>
  <c r="LX186" i="41"/>
  <c r="LW186" i="41"/>
  <c r="LH186" i="41"/>
  <c r="LG186" i="41"/>
  <c r="LF186" i="41"/>
  <c r="LE186" i="41"/>
  <c r="LD186" i="41"/>
  <c r="LC186" i="41"/>
  <c r="LB186" i="41"/>
  <c r="LA186" i="41"/>
  <c r="KZ186" i="41"/>
  <c r="KY186" i="41"/>
  <c r="KX186" i="41"/>
  <c r="KW186" i="41"/>
  <c r="KV186" i="41"/>
  <c r="KU186" i="41"/>
  <c r="KT186" i="41"/>
  <c r="KS186" i="41"/>
  <c r="LT186" i="41" s="1"/>
  <c r="KR186" i="41"/>
  <c r="KC186" i="41"/>
  <c r="KB186" i="41"/>
  <c r="KA186" i="41"/>
  <c r="JZ186" i="41"/>
  <c r="JY186" i="41"/>
  <c r="JX186" i="41"/>
  <c r="JW186" i="41"/>
  <c r="JV186" i="41"/>
  <c r="JU186" i="41"/>
  <c r="JT186" i="41"/>
  <c r="JS186" i="41"/>
  <c r="JR186" i="41"/>
  <c r="JQ186" i="41"/>
  <c r="JP186" i="41"/>
  <c r="JO186" i="41"/>
  <c r="JN186" i="41"/>
  <c r="JM186" i="41"/>
  <c r="IX186" i="41"/>
  <c r="IW186" i="41"/>
  <c r="IV186" i="41"/>
  <c r="IU186" i="41"/>
  <c r="IT186" i="41"/>
  <c r="IS186" i="41"/>
  <c r="IR186" i="41"/>
  <c r="IQ186" i="41"/>
  <c r="IP186" i="41"/>
  <c r="IO186" i="41"/>
  <c r="IN186" i="41"/>
  <c r="IM186" i="41"/>
  <c r="IL186" i="41"/>
  <c r="IK186" i="41"/>
  <c r="IJ186" i="41"/>
  <c r="II186" i="41"/>
  <c r="IH186" i="41"/>
  <c r="HS186" i="41"/>
  <c r="HR186" i="41"/>
  <c r="HQ186" i="41"/>
  <c r="HP186" i="41"/>
  <c r="HO186" i="41"/>
  <c r="HN186" i="41"/>
  <c r="HM186" i="41"/>
  <c r="HL186" i="41"/>
  <c r="HK186" i="41"/>
  <c r="HJ186" i="41"/>
  <c r="HI186" i="41"/>
  <c r="HH186" i="41"/>
  <c r="HG186" i="41"/>
  <c r="HF186" i="41"/>
  <c r="HE186" i="41"/>
  <c r="HD186" i="41"/>
  <c r="HC186" i="41"/>
  <c r="GN186" i="41"/>
  <c r="GM186" i="41"/>
  <c r="GL186" i="41"/>
  <c r="GK186" i="41"/>
  <c r="GJ186" i="41"/>
  <c r="GI186" i="41"/>
  <c r="GH186" i="41"/>
  <c r="GG186" i="41"/>
  <c r="GF186" i="41"/>
  <c r="GE186" i="41"/>
  <c r="GD186" i="41"/>
  <c r="GC186" i="41"/>
  <c r="GB186" i="41"/>
  <c r="GA186" i="41"/>
  <c r="FZ186" i="41"/>
  <c r="FY186" i="41"/>
  <c r="FX186" i="41"/>
  <c r="FI186" i="41"/>
  <c r="FH186" i="41"/>
  <c r="FG186" i="41"/>
  <c r="FF186" i="41"/>
  <c r="FE186" i="41"/>
  <c r="FD186" i="41"/>
  <c r="FC186" i="41"/>
  <c r="FB186" i="41"/>
  <c r="FA186" i="41"/>
  <c r="EZ186" i="41"/>
  <c r="EY186" i="41"/>
  <c r="EX186" i="41"/>
  <c r="EW186" i="41"/>
  <c r="EV186" i="41"/>
  <c r="EU186" i="41"/>
  <c r="ET186" i="41"/>
  <c r="ES186" i="41"/>
  <c r="ED186" i="41"/>
  <c r="EC186" i="41"/>
  <c r="EB186" i="41"/>
  <c r="EA186" i="41"/>
  <c r="DZ186" i="41"/>
  <c r="DY186" i="41"/>
  <c r="DX186" i="41"/>
  <c r="DW186" i="41"/>
  <c r="DV186" i="41"/>
  <c r="DU186" i="41"/>
  <c r="DT186" i="41"/>
  <c r="DS186" i="41"/>
  <c r="DR186" i="41"/>
  <c r="DQ186" i="41"/>
  <c r="DP186" i="41"/>
  <c r="DO186" i="41"/>
  <c r="DN186" i="41"/>
  <c r="CY186" i="41"/>
  <c r="CX186" i="41"/>
  <c r="CW186" i="41"/>
  <c r="CV186" i="41"/>
  <c r="CU186" i="41"/>
  <c r="CT186" i="41"/>
  <c r="CS186" i="41"/>
  <c r="CR186" i="41"/>
  <c r="CQ186" i="41"/>
  <c r="CP186" i="41"/>
  <c r="CO186" i="41"/>
  <c r="CN186" i="41"/>
  <c r="CM186" i="41"/>
  <c r="CL186" i="41"/>
  <c r="CK186" i="41"/>
  <c r="CJ186" i="41"/>
  <c r="CI186" i="41"/>
  <c r="BT186" i="41"/>
  <c r="BS186" i="41"/>
  <c r="BR186" i="41"/>
  <c r="BQ186" i="41"/>
  <c r="BP186" i="41"/>
  <c r="BO186" i="41"/>
  <c r="BN186" i="41"/>
  <c r="BM186" i="41"/>
  <c r="BL186" i="41"/>
  <c r="BK186" i="41"/>
  <c r="BJ186" i="41"/>
  <c r="BI186" i="41"/>
  <c r="BH186" i="41"/>
  <c r="BG186" i="41"/>
  <c r="BF186" i="41"/>
  <c r="BE186" i="41"/>
  <c r="BD186" i="41"/>
  <c r="AO186" i="41"/>
  <c r="AN186" i="41"/>
  <c r="AM186" i="41"/>
  <c r="AL186" i="41"/>
  <c r="AK186" i="41"/>
  <c r="AJ186" i="41"/>
  <c r="AI186" i="41"/>
  <c r="AH186" i="41"/>
  <c r="AG186" i="41"/>
  <c r="AF186" i="41"/>
  <c r="AE186" i="41"/>
  <c r="AD186" i="41"/>
  <c r="AC186" i="41"/>
  <c r="AB186" i="41"/>
  <c r="AA186" i="41"/>
  <c r="Z186" i="41"/>
  <c r="Y186" i="41"/>
  <c r="QB185" i="41"/>
  <c r="QA185" i="41"/>
  <c r="PZ185" i="41"/>
  <c r="PY185" i="41"/>
  <c r="PX185" i="41"/>
  <c r="PW185" i="41"/>
  <c r="PV185" i="41"/>
  <c r="PU185" i="41"/>
  <c r="PT185" i="41"/>
  <c r="PS185" i="41"/>
  <c r="PR185" i="41"/>
  <c r="PQ185" i="41"/>
  <c r="PP185" i="41"/>
  <c r="PO185" i="41"/>
  <c r="PN185" i="41"/>
  <c r="PM185" i="41"/>
  <c r="PL185" i="41"/>
  <c r="OW185" i="41"/>
  <c r="OV185" i="41"/>
  <c r="OU185" i="41"/>
  <c r="OT185" i="41"/>
  <c r="OS185" i="41"/>
  <c r="OR185" i="41"/>
  <c r="OQ185" i="41"/>
  <c r="OP185" i="41"/>
  <c r="OO185" i="41"/>
  <c r="ON185" i="41"/>
  <c r="OM185" i="41"/>
  <c r="OL185" i="41"/>
  <c r="OK185" i="41"/>
  <c r="OJ185" i="41"/>
  <c r="OI185" i="41"/>
  <c r="OH185" i="41"/>
  <c r="OG185" i="41"/>
  <c r="NR185" i="41"/>
  <c r="NQ185" i="41"/>
  <c r="NP185" i="41"/>
  <c r="NO185" i="41"/>
  <c r="NN185" i="41"/>
  <c r="NM185" i="41"/>
  <c r="NL185" i="41"/>
  <c r="NK185" i="41"/>
  <c r="NJ185" i="41"/>
  <c r="NI185" i="41"/>
  <c r="NH185" i="41"/>
  <c r="NG185" i="41"/>
  <c r="NF185" i="41"/>
  <c r="NE185" i="41"/>
  <c r="ND185" i="41"/>
  <c r="NC185" i="41"/>
  <c r="NB185" i="41"/>
  <c r="MM185" i="41"/>
  <c r="ML185" i="41"/>
  <c r="MK185" i="41"/>
  <c r="MJ185" i="41"/>
  <c r="MI185" i="41"/>
  <c r="MH185" i="41"/>
  <c r="MG185" i="41"/>
  <c r="MF185" i="41"/>
  <c r="ME185" i="41"/>
  <c r="MD185" i="41"/>
  <c r="MC185" i="41"/>
  <c r="MB185" i="41"/>
  <c r="MA185" i="41"/>
  <c r="LZ185" i="41"/>
  <c r="LY185" i="41"/>
  <c r="LX185" i="41"/>
  <c r="LW185" i="41"/>
  <c r="LH185" i="41"/>
  <c r="LG185" i="41"/>
  <c r="LF185" i="41"/>
  <c r="LE185" i="41"/>
  <c r="LD185" i="41"/>
  <c r="LC185" i="41"/>
  <c r="LB185" i="41"/>
  <c r="LA185" i="41"/>
  <c r="KZ185" i="41"/>
  <c r="KY185" i="41"/>
  <c r="KX185" i="41"/>
  <c r="KW185" i="41"/>
  <c r="KV185" i="41"/>
  <c r="KU185" i="41"/>
  <c r="KT185" i="41"/>
  <c r="KS185" i="41"/>
  <c r="KR185" i="41"/>
  <c r="KC185" i="41"/>
  <c r="KB185" i="41"/>
  <c r="KA185" i="41"/>
  <c r="JZ185" i="41"/>
  <c r="JY185" i="41"/>
  <c r="JX185" i="41"/>
  <c r="JW185" i="41"/>
  <c r="JV185" i="41"/>
  <c r="JU185" i="41"/>
  <c r="JT185" i="41"/>
  <c r="JS185" i="41"/>
  <c r="JR185" i="41"/>
  <c r="JQ185" i="41"/>
  <c r="JP185" i="41"/>
  <c r="JO185" i="41"/>
  <c r="JN185" i="41"/>
  <c r="JM185" i="41"/>
  <c r="IX185" i="41"/>
  <c r="IW185" i="41"/>
  <c r="IV185" i="41"/>
  <c r="IU185" i="41"/>
  <c r="IT185" i="41"/>
  <c r="IS185" i="41"/>
  <c r="IR185" i="41"/>
  <c r="IQ185" i="41"/>
  <c r="IP185" i="41"/>
  <c r="IO185" i="41"/>
  <c r="IN185" i="41"/>
  <c r="IM185" i="41"/>
  <c r="IL185" i="41"/>
  <c r="IK185" i="41"/>
  <c r="IJ185" i="41"/>
  <c r="II185" i="41"/>
  <c r="JJ185" i="41" s="1"/>
  <c r="IH185" i="41"/>
  <c r="HS185" i="41"/>
  <c r="HR185" i="41"/>
  <c r="HQ185" i="41"/>
  <c r="HP185" i="41"/>
  <c r="HO185" i="41"/>
  <c r="HN185" i="41"/>
  <c r="HM185" i="41"/>
  <c r="HL185" i="41"/>
  <c r="HK185" i="41"/>
  <c r="HJ185" i="41"/>
  <c r="HI185" i="41"/>
  <c r="HH185" i="41"/>
  <c r="HG185" i="41"/>
  <c r="HF185" i="41"/>
  <c r="HE185" i="41"/>
  <c r="HD185" i="41"/>
  <c r="HC185" i="41"/>
  <c r="GN185" i="41"/>
  <c r="GM185" i="41"/>
  <c r="GL185" i="41"/>
  <c r="GK185" i="41"/>
  <c r="GJ185" i="41"/>
  <c r="GI185" i="41"/>
  <c r="GH185" i="41"/>
  <c r="GG185" i="41"/>
  <c r="GF185" i="41"/>
  <c r="GE185" i="41"/>
  <c r="GD185" i="41"/>
  <c r="GC185" i="41"/>
  <c r="GB185" i="41"/>
  <c r="GA185" i="41"/>
  <c r="FZ185" i="41"/>
  <c r="FY185" i="41"/>
  <c r="FX185" i="41"/>
  <c r="FI185" i="41"/>
  <c r="FH185" i="41"/>
  <c r="FG185" i="41"/>
  <c r="FF185" i="41"/>
  <c r="FE185" i="41"/>
  <c r="FD185" i="41"/>
  <c r="FC185" i="41"/>
  <c r="FB185" i="41"/>
  <c r="FA185" i="41"/>
  <c r="EZ185" i="41"/>
  <c r="EY185" i="41"/>
  <c r="EX185" i="41"/>
  <c r="EW185" i="41"/>
  <c r="EV185" i="41"/>
  <c r="EU185" i="41"/>
  <c r="ET185" i="41"/>
  <c r="ES185" i="41"/>
  <c r="ED185" i="41"/>
  <c r="EC185" i="41"/>
  <c r="EB185" i="41"/>
  <c r="EA185" i="41"/>
  <c r="DZ185" i="41"/>
  <c r="DY185" i="41"/>
  <c r="DX185" i="41"/>
  <c r="DW185" i="41"/>
  <c r="DV185" i="41"/>
  <c r="DU185" i="41"/>
  <c r="DT185" i="41"/>
  <c r="DS185" i="41"/>
  <c r="DR185" i="41"/>
  <c r="DQ185" i="41"/>
  <c r="DP185" i="41"/>
  <c r="DO185" i="41"/>
  <c r="DN185" i="41"/>
  <c r="CY185" i="41"/>
  <c r="CX185" i="41"/>
  <c r="CW185" i="41"/>
  <c r="CV185" i="41"/>
  <c r="CU185" i="41"/>
  <c r="CT185" i="41"/>
  <c r="CS185" i="41"/>
  <c r="CR185" i="41"/>
  <c r="CQ185" i="41"/>
  <c r="CP185" i="41"/>
  <c r="CO185" i="41"/>
  <c r="DE187" i="41" s="1"/>
  <c r="DE188" i="41" s="1"/>
  <c r="CN185" i="41"/>
  <c r="DD187" i="41" s="1"/>
  <c r="CM185" i="41"/>
  <c r="CL185" i="41"/>
  <c r="CK185" i="41"/>
  <c r="CJ185" i="41"/>
  <c r="CI185" i="41"/>
  <c r="BT185" i="41"/>
  <c r="BS185" i="41"/>
  <c r="BR185" i="41"/>
  <c r="BQ185" i="41"/>
  <c r="BP185" i="41"/>
  <c r="BO185" i="41"/>
  <c r="BN185" i="41"/>
  <c r="BM185" i="41"/>
  <c r="BL185" i="41"/>
  <c r="BK185" i="41"/>
  <c r="BJ185" i="41"/>
  <c r="BI185" i="41"/>
  <c r="BH185" i="41"/>
  <c r="BG185" i="41"/>
  <c r="BF185" i="41"/>
  <c r="BE185" i="41"/>
  <c r="BD185" i="41"/>
  <c r="AO185" i="41"/>
  <c r="AN185" i="41"/>
  <c r="AM185" i="41"/>
  <c r="AL185" i="41"/>
  <c r="AK185" i="41"/>
  <c r="AJ185" i="41"/>
  <c r="AI185" i="41"/>
  <c r="AH185" i="41"/>
  <c r="AG185" i="41"/>
  <c r="AF185" i="41"/>
  <c r="AE185" i="41"/>
  <c r="AD185" i="41"/>
  <c r="AC185" i="41"/>
  <c r="AB185" i="41"/>
  <c r="AA185" i="41"/>
  <c r="Z185" i="41"/>
  <c r="Y185" i="41"/>
  <c r="QB184" i="41"/>
  <c r="QA184" i="41"/>
  <c r="PZ184" i="41"/>
  <c r="PY184" i="41"/>
  <c r="PX184" i="41"/>
  <c r="PW184" i="41"/>
  <c r="PV184" i="41"/>
  <c r="PU184" i="41"/>
  <c r="PT184" i="41"/>
  <c r="PS184" i="41"/>
  <c r="PR184" i="41"/>
  <c r="PQ184" i="41"/>
  <c r="PP184" i="41"/>
  <c r="PO184" i="41"/>
  <c r="PN184" i="41"/>
  <c r="PM184" i="41"/>
  <c r="QN184" i="41" s="1"/>
  <c r="PL184" i="41"/>
  <c r="OW184" i="41"/>
  <c r="OV184" i="41"/>
  <c r="OU184" i="41"/>
  <c r="OT184" i="41"/>
  <c r="OS184" i="41"/>
  <c r="OR184" i="41"/>
  <c r="OQ184" i="41"/>
  <c r="OP184" i="41"/>
  <c r="OO184" i="41"/>
  <c r="ON184" i="41"/>
  <c r="OM184" i="41"/>
  <c r="OL184" i="41"/>
  <c r="OK184" i="41"/>
  <c r="OJ184" i="41"/>
  <c r="OI184" i="41"/>
  <c r="OH184" i="41"/>
  <c r="OG184" i="41"/>
  <c r="NR184" i="41"/>
  <c r="NQ184" i="41"/>
  <c r="NP184" i="41"/>
  <c r="NO184" i="41"/>
  <c r="NN184" i="41"/>
  <c r="NM184" i="41"/>
  <c r="NL184" i="41"/>
  <c r="NK184" i="41"/>
  <c r="NJ184" i="41"/>
  <c r="NI184" i="41"/>
  <c r="NH184" i="41"/>
  <c r="NG184" i="41"/>
  <c r="NF184" i="41"/>
  <c r="NE184" i="41"/>
  <c r="ND184" i="41"/>
  <c r="NC184" i="41"/>
  <c r="NB184" i="41"/>
  <c r="MM184" i="41"/>
  <c r="ML184" i="41"/>
  <c r="MK184" i="41"/>
  <c r="MJ184" i="41"/>
  <c r="MI184" i="41"/>
  <c r="MH184" i="41"/>
  <c r="MG184" i="41"/>
  <c r="MF184" i="41"/>
  <c r="ME184" i="41"/>
  <c r="MD184" i="41"/>
  <c r="MC184" i="41"/>
  <c r="MB184" i="41"/>
  <c r="MA184" i="41"/>
  <c r="LZ184" i="41"/>
  <c r="LY184" i="41"/>
  <c r="LX184" i="41"/>
  <c r="LW184" i="41"/>
  <c r="LH184" i="41"/>
  <c r="LG184" i="41"/>
  <c r="LF184" i="41"/>
  <c r="LE184" i="41"/>
  <c r="LD184" i="41"/>
  <c r="LC184" i="41"/>
  <c r="LB184" i="41"/>
  <c r="LA184" i="41"/>
  <c r="KZ184" i="41"/>
  <c r="KY184" i="41"/>
  <c r="KX184" i="41"/>
  <c r="KW184" i="41"/>
  <c r="KV184" i="41"/>
  <c r="KU184" i="41"/>
  <c r="KT184" i="41"/>
  <c r="KS184" i="41"/>
  <c r="KR184" i="41"/>
  <c r="KC184" i="41"/>
  <c r="KB184" i="41"/>
  <c r="KA184" i="41"/>
  <c r="JZ184" i="41"/>
  <c r="JY184" i="41"/>
  <c r="JX184" i="41"/>
  <c r="JW184" i="41"/>
  <c r="JV184" i="41"/>
  <c r="JU184" i="41"/>
  <c r="JT184" i="41"/>
  <c r="JS184" i="41"/>
  <c r="JR184" i="41"/>
  <c r="JQ184" i="41"/>
  <c r="JP184" i="41"/>
  <c r="JO184" i="41"/>
  <c r="JN184" i="41"/>
  <c r="JM184" i="41"/>
  <c r="IX184" i="41"/>
  <c r="IW184" i="41"/>
  <c r="IV184" i="41"/>
  <c r="IU184" i="41"/>
  <c r="IT184" i="41"/>
  <c r="IS184" i="41"/>
  <c r="IR184" i="41"/>
  <c r="IQ184" i="41"/>
  <c r="IP184" i="41"/>
  <c r="IO184" i="41"/>
  <c r="IN184" i="41"/>
  <c r="IM184" i="41"/>
  <c r="IL184" i="41"/>
  <c r="IK184" i="41"/>
  <c r="IJ184" i="41"/>
  <c r="II184" i="41"/>
  <c r="IH184" i="41"/>
  <c r="HS184" i="41"/>
  <c r="HR184" i="41"/>
  <c r="HQ184" i="41"/>
  <c r="HP184" i="41"/>
  <c r="HO184" i="41"/>
  <c r="HN184" i="41"/>
  <c r="HM184" i="41"/>
  <c r="HL184" i="41"/>
  <c r="HK184" i="41"/>
  <c r="HJ184" i="41"/>
  <c r="HI184" i="41"/>
  <c r="HH184" i="41"/>
  <c r="HG184" i="41"/>
  <c r="HF184" i="41"/>
  <c r="HE184" i="41"/>
  <c r="HD184" i="41"/>
  <c r="HC184" i="41"/>
  <c r="GN184" i="41"/>
  <c r="GM184" i="41"/>
  <c r="GL184" i="41"/>
  <c r="GK184" i="41"/>
  <c r="GJ184" i="41"/>
  <c r="GI184" i="41"/>
  <c r="GH184" i="41"/>
  <c r="GG184" i="41"/>
  <c r="GF184" i="41"/>
  <c r="GE184" i="41"/>
  <c r="GD184" i="41"/>
  <c r="GC184" i="41"/>
  <c r="GB184" i="41"/>
  <c r="GA184" i="41"/>
  <c r="FZ184" i="41"/>
  <c r="FY184" i="41"/>
  <c r="GZ184" i="41" s="1"/>
  <c r="FX184" i="41"/>
  <c r="FI184" i="41"/>
  <c r="FH184" i="41"/>
  <c r="FG184" i="41"/>
  <c r="FF184" i="41"/>
  <c r="FE184" i="41"/>
  <c r="FD184" i="41"/>
  <c r="FC184" i="41"/>
  <c r="FB184" i="41"/>
  <c r="FA184" i="41"/>
  <c r="EZ184" i="41"/>
  <c r="EY184" i="41"/>
  <c r="EX184" i="41"/>
  <c r="EW184" i="41"/>
  <c r="EV184" i="41"/>
  <c r="EU184" i="41"/>
  <c r="ET184" i="41"/>
  <c r="ES184" i="41"/>
  <c r="ED184" i="41"/>
  <c r="EC184" i="41"/>
  <c r="EB184" i="41"/>
  <c r="EA184" i="41"/>
  <c r="DZ184" i="41"/>
  <c r="DY184" i="41"/>
  <c r="DX184" i="41"/>
  <c r="DW184" i="41"/>
  <c r="DV184" i="41"/>
  <c r="DU184" i="41"/>
  <c r="DT184" i="41"/>
  <c r="DS184" i="41"/>
  <c r="DR184" i="41"/>
  <c r="DQ184" i="41"/>
  <c r="DP184" i="41"/>
  <c r="DO184" i="41"/>
  <c r="DN184" i="41"/>
  <c r="CY184" i="41"/>
  <c r="CX184" i="41"/>
  <c r="CW184" i="41"/>
  <c r="CV184" i="41"/>
  <c r="CU184" i="41"/>
  <c r="CT184" i="41"/>
  <c r="CS184" i="41"/>
  <c r="CR184" i="41"/>
  <c r="CQ184" i="41"/>
  <c r="CP184" i="41"/>
  <c r="CO184" i="41"/>
  <c r="CN184" i="41"/>
  <c r="CM184" i="41"/>
  <c r="CL184" i="41"/>
  <c r="CK184" i="41"/>
  <c r="CJ184" i="41"/>
  <c r="CI184" i="41"/>
  <c r="BT184" i="41"/>
  <c r="BS184" i="41"/>
  <c r="BR184" i="41"/>
  <c r="BQ184" i="41"/>
  <c r="BP184" i="41"/>
  <c r="BO184" i="41"/>
  <c r="BN184" i="41"/>
  <c r="BM184" i="41"/>
  <c r="BL184" i="41"/>
  <c r="BK184" i="41"/>
  <c r="BJ184" i="41"/>
  <c r="BI184" i="41"/>
  <c r="BH184" i="41"/>
  <c r="BG184" i="41"/>
  <c r="BF184" i="41"/>
  <c r="BE184" i="41"/>
  <c r="BD184" i="41"/>
  <c r="AO184" i="41"/>
  <c r="AN184" i="41"/>
  <c r="AM184" i="41"/>
  <c r="AL184" i="41"/>
  <c r="AK184" i="41"/>
  <c r="AJ184" i="41"/>
  <c r="AI184" i="41"/>
  <c r="AH184" i="41"/>
  <c r="AG184" i="41"/>
  <c r="AF184" i="41"/>
  <c r="AE184" i="41"/>
  <c r="AD184" i="41"/>
  <c r="AC184" i="41"/>
  <c r="AB184" i="41"/>
  <c r="AA184" i="41"/>
  <c r="Z184" i="41"/>
  <c r="Y184" i="41"/>
  <c r="QB183" i="41"/>
  <c r="QA183" i="41"/>
  <c r="PZ183" i="41"/>
  <c r="PY183" i="41"/>
  <c r="PX183" i="41"/>
  <c r="PW183" i="41"/>
  <c r="PV183" i="41"/>
  <c r="PU183" i="41"/>
  <c r="PT183" i="41"/>
  <c r="PS183" i="41"/>
  <c r="PR183" i="41"/>
  <c r="PQ183" i="41"/>
  <c r="PP183" i="41"/>
  <c r="PO183" i="41"/>
  <c r="PN183" i="41"/>
  <c r="PM183" i="41"/>
  <c r="PL183" i="41"/>
  <c r="OW183" i="41"/>
  <c r="OV183" i="41"/>
  <c r="OU183" i="41"/>
  <c r="OT183" i="41"/>
  <c r="OS183" i="41"/>
  <c r="OR183" i="41"/>
  <c r="OQ183" i="41"/>
  <c r="OP183" i="41"/>
  <c r="OO183" i="41"/>
  <c r="ON183" i="41"/>
  <c r="OM183" i="41"/>
  <c r="OL183" i="41"/>
  <c r="OK183" i="41"/>
  <c r="OJ183" i="41"/>
  <c r="OI183" i="41"/>
  <c r="OH183" i="41"/>
  <c r="OG183" i="41"/>
  <c r="NR183" i="41"/>
  <c r="NQ183" i="41"/>
  <c r="NP183" i="41"/>
  <c r="NO183" i="41"/>
  <c r="NN183" i="41"/>
  <c r="NM183" i="41"/>
  <c r="NL183" i="41"/>
  <c r="NK183" i="41"/>
  <c r="NJ183" i="41"/>
  <c r="NI183" i="41"/>
  <c r="NH183" i="41"/>
  <c r="NG183" i="41"/>
  <c r="NF183" i="41"/>
  <c r="NE183" i="41"/>
  <c r="ND183" i="41"/>
  <c r="NC183" i="41"/>
  <c r="NB183" i="41"/>
  <c r="MM183" i="41"/>
  <c r="ML183" i="41"/>
  <c r="MK183" i="41"/>
  <c r="MJ183" i="41"/>
  <c r="MI183" i="41"/>
  <c r="MH183" i="41"/>
  <c r="MG183" i="41"/>
  <c r="MF183" i="41"/>
  <c r="ME183" i="41"/>
  <c r="MD183" i="41"/>
  <c r="MC183" i="41"/>
  <c r="MB183" i="41"/>
  <c r="MA183" i="41"/>
  <c r="LZ183" i="41"/>
  <c r="LY183" i="41"/>
  <c r="LX183" i="41"/>
  <c r="LW183" i="41"/>
  <c r="LH183" i="41"/>
  <c r="LG183" i="41"/>
  <c r="LF183" i="41"/>
  <c r="LE183" i="41"/>
  <c r="LD183" i="41"/>
  <c r="LC183" i="41"/>
  <c r="LB183" i="41"/>
  <c r="LA183" i="41"/>
  <c r="KZ183" i="41"/>
  <c r="KY183" i="41"/>
  <c r="KX183" i="41"/>
  <c r="KW183" i="41"/>
  <c r="KV183" i="41"/>
  <c r="KU183" i="41"/>
  <c r="KT183" i="41"/>
  <c r="KS183" i="41"/>
  <c r="KR183" i="41"/>
  <c r="KC183" i="41"/>
  <c r="KB183" i="41"/>
  <c r="KA183" i="41"/>
  <c r="JZ183" i="41"/>
  <c r="JY183" i="41"/>
  <c r="JX183" i="41"/>
  <c r="JW183" i="41"/>
  <c r="JV183" i="41"/>
  <c r="JU183" i="41"/>
  <c r="JT183" i="41"/>
  <c r="JS183" i="41"/>
  <c r="JR183" i="41"/>
  <c r="JQ183" i="41"/>
  <c r="JP183" i="41"/>
  <c r="JO183" i="41"/>
  <c r="JN183" i="41"/>
  <c r="JM183" i="41"/>
  <c r="IX183" i="41"/>
  <c r="IW183" i="41"/>
  <c r="IV183" i="41"/>
  <c r="IU183" i="41"/>
  <c r="IT183" i="41"/>
  <c r="IS183" i="41"/>
  <c r="IR183" i="41"/>
  <c r="IQ183" i="41"/>
  <c r="IP183" i="41"/>
  <c r="IO183" i="41"/>
  <c r="IN183" i="41"/>
  <c r="IM183" i="41"/>
  <c r="IL183" i="41"/>
  <c r="IK183" i="41"/>
  <c r="IJ183" i="41"/>
  <c r="II183" i="41"/>
  <c r="IH183" i="41"/>
  <c r="HS183" i="41"/>
  <c r="HR183" i="41"/>
  <c r="HQ183" i="41"/>
  <c r="HP183" i="41"/>
  <c r="HO183" i="41"/>
  <c r="HN183" i="41"/>
  <c r="HM183" i="41"/>
  <c r="HL183" i="41"/>
  <c r="HK183" i="41"/>
  <c r="HJ183" i="41"/>
  <c r="HI183" i="41"/>
  <c r="HH183" i="41"/>
  <c r="HG183" i="41"/>
  <c r="HF183" i="41"/>
  <c r="HE183" i="41"/>
  <c r="HD183" i="41"/>
  <c r="HC183" i="41"/>
  <c r="GN183" i="41"/>
  <c r="GM183" i="41"/>
  <c r="GL183" i="41"/>
  <c r="GK183" i="41"/>
  <c r="GJ183" i="41"/>
  <c r="GI183" i="41"/>
  <c r="GH183" i="41"/>
  <c r="GG183" i="41"/>
  <c r="GF183" i="41"/>
  <c r="GE183" i="41"/>
  <c r="GD183" i="41"/>
  <c r="GC183" i="41"/>
  <c r="GB183" i="41"/>
  <c r="GA183" i="41"/>
  <c r="FZ183" i="41"/>
  <c r="FY183" i="41"/>
  <c r="FX183" i="41"/>
  <c r="FI183" i="41"/>
  <c r="FH183" i="41"/>
  <c r="FG183" i="41"/>
  <c r="FF183" i="41"/>
  <c r="FE183" i="41"/>
  <c r="FD183" i="41"/>
  <c r="FC183" i="41"/>
  <c r="FB183" i="41"/>
  <c r="FA183" i="41"/>
  <c r="EZ183" i="41"/>
  <c r="EY183" i="41"/>
  <c r="EX183" i="41"/>
  <c r="EW183" i="41"/>
  <c r="EV183" i="41"/>
  <c r="EU183" i="41"/>
  <c r="ET183" i="41"/>
  <c r="ES183" i="41"/>
  <c r="ED183" i="41"/>
  <c r="EC183" i="41"/>
  <c r="EB183" i="41"/>
  <c r="EA183" i="41"/>
  <c r="DZ183" i="41"/>
  <c r="DY183" i="41"/>
  <c r="DX183" i="41"/>
  <c r="DW183" i="41"/>
  <c r="DV183" i="41"/>
  <c r="DU183" i="41"/>
  <c r="DT183" i="41"/>
  <c r="DS183" i="41"/>
  <c r="DR183" i="41"/>
  <c r="DQ183" i="41"/>
  <c r="DP183" i="41"/>
  <c r="DO183" i="41"/>
  <c r="DN183" i="41"/>
  <c r="CY183" i="41"/>
  <c r="CX183" i="41"/>
  <c r="CW183" i="41"/>
  <c r="CV183" i="41"/>
  <c r="CU183" i="41"/>
  <c r="CT183" i="41"/>
  <c r="CS183" i="41"/>
  <c r="CR183" i="41"/>
  <c r="CQ183" i="41"/>
  <c r="CP183" i="41"/>
  <c r="CO183" i="41"/>
  <c r="CN183" i="41"/>
  <c r="CM183" i="41"/>
  <c r="CL183" i="41"/>
  <c r="CK183" i="41"/>
  <c r="CJ183" i="41"/>
  <c r="CI183" i="41"/>
  <c r="BT183" i="41"/>
  <c r="BS183" i="41"/>
  <c r="BR183" i="41"/>
  <c r="BQ183" i="41"/>
  <c r="BP183" i="41"/>
  <c r="BO183" i="41"/>
  <c r="BN183" i="41"/>
  <c r="BM183" i="41"/>
  <c r="BL183" i="41"/>
  <c r="BK183" i="41"/>
  <c r="BJ183" i="41"/>
  <c r="BI183" i="41"/>
  <c r="BH183" i="41"/>
  <c r="BG183" i="41"/>
  <c r="BF183" i="41"/>
  <c r="BE183" i="41"/>
  <c r="BD183" i="41"/>
  <c r="AO183" i="41"/>
  <c r="AN183" i="41"/>
  <c r="AM183" i="41"/>
  <c r="AL183" i="41"/>
  <c r="AK183" i="41"/>
  <c r="AJ183" i="41"/>
  <c r="AI183" i="41"/>
  <c r="AH183" i="41"/>
  <c r="AG183" i="41"/>
  <c r="AF183" i="41"/>
  <c r="AE183" i="41"/>
  <c r="AD183" i="41"/>
  <c r="AC183" i="41"/>
  <c r="AB183" i="41"/>
  <c r="AA183" i="41"/>
  <c r="Z183" i="41"/>
  <c r="Y183" i="41"/>
  <c r="QB182" i="41"/>
  <c r="QA182" i="41"/>
  <c r="PZ182" i="41"/>
  <c r="PY182" i="41"/>
  <c r="PX182" i="41"/>
  <c r="PW182" i="41"/>
  <c r="PV182" i="41"/>
  <c r="PU182" i="41"/>
  <c r="PT182" i="41"/>
  <c r="PS182" i="41"/>
  <c r="PR182" i="41"/>
  <c r="PQ182" i="41"/>
  <c r="PP182" i="41"/>
  <c r="PO182" i="41"/>
  <c r="PN182" i="41"/>
  <c r="PM182" i="41"/>
  <c r="PL182" i="41"/>
  <c r="OW182" i="41"/>
  <c r="OV182" i="41"/>
  <c r="OU182" i="41"/>
  <c r="OT182" i="41"/>
  <c r="OS182" i="41"/>
  <c r="OR182" i="41"/>
  <c r="OQ182" i="41"/>
  <c r="OP182" i="41"/>
  <c r="OO182" i="41"/>
  <c r="ON182" i="41"/>
  <c r="OM182" i="41"/>
  <c r="OL182" i="41"/>
  <c r="OK182" i="41"/>
  <c r="OJ182" i="41"/>
  <c r="OI182" i="41"/>
  <c r="OH182" i="41"/>
  <c r="OG182" i="41"/>
  <c r="NR182" i="41"/>
  <c r="NQ182" i="41"/>
  <c r="NP182" i="41"/>
  <c r="NO182" i="41"/>
  <c r="NN182" i="41"/>
  <c r="NM182" i="41"/>
  <c r="NL182" i="41"/>
  <c r="NK182" i="41"/>
  <c r="NJ182" i="41"/>
  <c r="NI182" i="41"/>
  <c r="NH182" i="41"/>
  <c r="NG182" i="41"/>
  <c r="NF182" i="41"/>
  <c r="NE182" i="41"/>
  <c r="ND182" i="41"/>
  <c r="NC182" i="41"/>
  <c r="NB182" i="41"/>
  <c r="MM182" i="41"/>
  <c r="ML182" i="41"/>
  <c r="MK182" i="41"/>
  <c r="MJ182" i="41"/>
  <c r="MI182" i="41"/>
  <c r="MH182" i="41"/>
  <c r="MG182" i="41"/>
  <c r="MF182" i="41"/>
  <c r="ME182" i="41"/>
  <c r="MD182" i="41"/>
  <c r="MC182" i="41"/>
  <c r="MB182" i="41"/>
  <c r="MA182" i="41"/>
  <c r="LZ182" i="41"/>
  <c r="LY182" i="41"/>
  <c r="LX182" i="41"/>
  <c r="LW182" i="41"/>
  <c r="LH182" i="41"/>
  <c r="LG182" i="41"/>
  <c r="LF182" i="41"/>
  <c r="LE182" i="41"/>
  <c r="LD182" i="41"/>
  <c r="LC182" i="41"/>
  <c r="LB182" i="41"/>
  <c r="LA182" i="41"/>
  <c r="KZ182" i="41"/>
  <c r="KY182" i="41"/>
  <c r="KX182" i="41"/>
  <c r="KW182" i="41"/>
  <c r="KV182" i="41"/>
  <c r="KU182" i="41"/>
  <c r="KT182" i="41"/>
  <c r="KS182" i="41"/>
  <c r="LT182" i="41" s="1"/>
  <c r="KR182" i="41"/>
  <c r="KC182" i="41"/>
  <c r="KB182" i="41"/>
  <c r="KA182" i="41"/>
  <c r="JZ182" i="41"/>
  <c r="JY182" i="41"/>
  <c r="JX182" i="41"/>
  <c r="JW182" i="41"/>
  <c r="JV182" i="41"/>
  <c r="JU182" i="41"/>
  <c r="JT182" i="41"/>
  <c r="JS182" i="41"/>
  <c r="JR182" i="41"/>
  <c r="JQ182" i="41"/>
  <c r="JP182" i="41"/>
  <c r="JO182" i="41"/>
  <c r="JN182" i="41"/>
  <c r="JM182" i="41"/>
  <c r="IX182" i="41"/>
  <c r="IW182" i="41"/>
  <c r="IV182" i="41"/>
  <c r="IU182" i="41"/>
  <c r="IT182" i="41"/>
  <c r="IS182" i="41"/>
  <c r="IR182" i="41"/>
  <c r="IQ182" i="41"/>
  <c r="IP182" i="41"/>
  <c r="IO182" i="41"/>
  <c r="IN182" i="41"/>
  <c r="IM182" i="41"/>
  <c r="IL182" i="41"/>
  <c r="IK182" i="41"/>
  <c r="IJ182" i="41"/>
  <c r="II182" i="41"/>
  <c r="IH182" i="41"/>
  <c r="HS182" i="41"/>
  <c r="HR182" i="41"/>
  <c r="HQ182" i="41"/>
  <c r="HP182" i="41"/>
  <c r="HO182" i="41"/>
  <c r="HN182" i="41"/>
  <c r="HM182" i="41"/>
  <c r="HL182" i="41"/>
  <c r="HK182" i="41"/>
  <c r="HJ182" i="41"/>
  <c r="HI182" i="41"/>
  <c r="HH182" i="41"/>
  <c r="HG182" i="41"/>
  <c r="HF182" i="41"/>
  <c r="HE182" i="41"/>
  <c r="HD182" i="41"/>
  <c r="HC182" i="41"/>
  <c r="GN182" i="41"/>
  <c r="GM182" i="41"/>
  <c r="GL182" i="41"/>
  <c r="GK182" i="41"/>
  <c r="GJ182" i="41"/>
  <c r="GI182" i="41"/>
  <c r="GH182" i="41"/>
  <c r="GG182" i="41"/>
  <c r="GF182" i="41"/>
  <c r="GE182" i="41"/>
  <c r="GD182" i="41"/>
  <c r="GC182" i="41"/>
  <c r="GB182" i="41"/>
  <c r="GA182" i="41"/>
  <c r="FZ182" i="41"/>
  <c r="FY182" i="41"/>
  <c r="FX182" i="41"/>
  <c r="FI182" i="41"/>
  <c r="FH182" i="41"/>
  <c r="FG182" i="41"/>
  <c r="FF182" i="41"/>
  <c r="FE182" i="41"/>
  <c r="FD182" i="41"/>
  <c r="FC182" i="41"/>
  <c r="FB182" i="41"/>
  <c r="FA182" i="41"/>
  <c r="EZ182" i="41"/>
  <c r="EY182" i="41"/>
  <c r="EX182" i="41"/>
  <c r="EW182" i="41"/>
  <c r="EV182" i="41"/>
  <c r="EU182" i="41"/>
  <c r="ET182" i="41"/>
  <c r="ES182" i="41"/>
  <c r="ED182" i="41"/>
  <c r="EC182" i="41"/>
  <c r="EB182" i="41"/>
  <c r="EA182" i="41"/>
  <c r="DZ182" i="41"/>
  <c r="DY182" i="41"/>
  <c r="DX182" i="41"/>
  <c r="DW182" i="41"/>
  <c r="DV182" i="41"/>
  <c r="DU182" i="41"/>
  <c r="DT182" i="41"/>
  <c r="DS182" i="41"/>
  <c r="DR182" i="41"/>
  <c r="DQ182" i="41"/>
  <c r="DP182" i="41"/>
  <c r="DO182" i="41"/>
  <c r="DN182" i="41"/>
  <c r="CY182" i="41"/>
  <c r="CX182" i="41"/>
  <c r="CW182" i="41"/>
  <c r="CV182" i="41"/>
  <c r="CU182" i="41"/>
  <c r="CT182" i="41"/>
  <c r="CS182" i="41"/>
  <c r="CR182" i="41"/>
  <c r="CQ182" i="41"/>
  <c r="CP182" i="41"/>
  <c r="CO182" i="41"/>
  <c r="CN182" i="41"/>
  <c r="CM182" i="41"/>
  <c r="CL182" i="41"/>
  <c r="CK182" i="41"/>
  <c r="CJ182" i="41"/>
  <c r="CI182" i="41"/>
  <c r="BT182" i="41"/>
  <c r="BS182" i="41"/>
  <c r="BR182" i="41"/>
  <c r="BQ182" i="41"/>
  <c r="BP182" i="41"/>
  <c r="BO182" i="41"/>
  <c r="BN182" i="41"/>
  <c r="BM182" i="41"/>
  <c r="BL182" i="41"/>
  <c r="BK182" i="41"/>
  <c r="BJ182" i="41"/>
  <c r="BI182" i="41"/>
  <c r="BH182" i="41"/>
  <c r="BG182" i="41"/>
  <c r="BF182" i="41"/>
  <c r="BE182" i="41"/>
  <c r="BD182" i="41"/>
  <c r="AO182" i="41"/>
  <c r="AN182" i="41"/>
  <c r="AM182" i="41"/>
  <c r="AL182" i="41"/>
  <c r="AK182" i="41"/>
  <c r="AJ182" i="41"/>
  <c r="AI182" i="41"/>
  <c r="AH182" i="41"/>
  <c r="AG182" i="41"/>
  <c r="AF182" i="41"/>
  <c r="AE182" i="41"/>
  <c r="AD182" i="41"/>
  <c r="AC182" i="41"/>
  <c r="AB182" i="41"/>
  <c r="AA182" i="41"/>
  <c r="Z182" i="41"/>
  <c r="Y182" i="41"/>
  <c r="QB181" i="41"/>
  <c r="QA181" i="41"/>
  <c r="PZ181" i="41"/>
  <c r="PY181" i="41"/>
  <c r="PX181" i="41"/>
  <c r="PW181" i="41"/>
  <c r="PV181" i="41"/>
  <c r="PU181" i="41"/>
  <c r="PT181" i="41"/>
  <c r="PS181" i="41"/>
  <c r="PR181" i="41"/>
  <c r="PQ181" i="41"/>
  <c r="PP181" i="41"/>
  <c r="PO181" i="41"/>
  <c r="PN181" i="41"/>
  <c r="PM181" i="41"/>
  <c r="PL181" i="41"/>
  <c r="OW181" i="41"/>
  <c r="OV181" i="41"/>
  <c r="OU181" i="41"/>
  <c r="OT181" i="41"/>
  <c r="OS181" i="41"/>
  <c r="OR181" i="41"/>
  <c r="OQ181" i="41"/>
  <c r="OP181" i="41"/>
  <c r="OO181" i="41"/>
  <c r="ON181" i="41"/>
  <c r="OM181" i="41"/>
  <c r="OL181" i="41"/>
  <c r="OK181" i="41"/>
  <c r="OJ181" i="41"/>
  <c r="OI181" i="41"/>
  <c r="OH181" i="41"/>
  <c r="OG181" i="41"/>
  <c r="NR181" i="41"/>
  <c r="NQ181" i="41"/>
  <c r="NP181" i="41"/>
  <c r="NO181" i="41"/>
  <c r="NN181" i="41"/>
  <c r="NM181" i="41"/>
  <c r="NL181" i="41"/>
  <c r="NK181" i="41"/>
  <c r="NJ181" i="41"/>
  <c r="NI181" i="41"/>
  <c r="NH181" i="41"/>
  <c r="NG181" i="41"/>
  <c r="NF181" i="41"/>
  <c r="NE181" i="41"/>
  <c r="ND181" i="41"/>
  <c r="NC181" i="41"/>
  <c r="NB181" i="41"/>
  <c r="MM181" i="41"/>
  <c r="ML181" i="41"/>
  <c r="MK181" i="41"/>
  <c r="MJ181" i="41"/>
  <c r="MI181" i="41"/>
  <c r="MH181" i="41"/>
  <c r="MG181" i="41"/>
  <c r="MF181" i="41"/>
  <c r="ME181" i="41"/>
  <c r="MD181" i="41"/>
  <c r="MC181" i="41"/>
  <c r="MB181" i="41"/>
  <c r="MA181" i="41"/>
  <c r="LZ181" i="41"/>
  <c r="LY181" i="41"/>
  <c r="LX181" i="41"/>
  <c r="LW181" i="41"/>
  <c r="LH181" i="41"/>
  <c r="LG181" i="41"/>
  <c r="LF181" i="41"/>
  <c r="LE181" i="41"/>
  <c r="LD181" i="41"/>
  <c r="LC181" i="41"/>
  <c r="LB181" i="41"/>
  <c r="LA181" i="41"/>
  <c r="KZ181" i="41"/>
  <c r="KY181" i="41"/>
  <c r="KX181" i="41"/>
  <c r="KW181" i="41"/>
  <c r="KV181" i="41"/>
  <c r="KU181" i="41"/>
  <c r="KT181" i="41"/>
  <c r="KS181" i="41"/>
  <c r="KR181" i="41"/>
  <c r="KC181" i="41"/>
  <c r="KB181" i="41"/>
  <c r="KA181" i="41"/>
  <c r="JZ181" i="41"/>
  <c r="JY181" i="41"/>
  <c r="JX181" i="41"/>
  <c r="JW181" i="41"/>
  <c r="JV181" i="41"/>
  <c r="JU181" i="41"/>
  <c r="JT181" i="41"/>
  <c r="JS181" i="41"/>
  <c r="JR181" i="41"/>
  <c r="JQ181" i="41"/>
  <c r="JP181" i="41"/>
  <c r="JO181" i="41"/>
  <c r="JN181" i="41"/>
  <c r="JM181" i="41"/>
  <c r="IX181" i="41"/>
  <c r="IW181" i="41"/>
  <c r="IV181" i="41"/>
  <c r="IU181" i="41"/>
  <c r="IT181" i="41"/>
  <c r="IS181" i="41"/>
  <c r="IR181" i="41"/>
  <c r="IQ181" i="41"/>
  <c r="IP181" i="41"/>
  <c r="IO181" i="41"/>
  <c r="IN181" i="41"/>
  <c r="IM181" i="41"/>
  <c r="IL181" i="41"/>
  <c r="IK181" i="41"/>
  <c r="IJ181" i="41"/>
  <c r="II181" i="41"/>
  <c r="JJ181" i="41" s="1"/>
  <c r="IH181" i="41"/>
  <c r="HS181" i="41"/>
  <c r="HR181" i="41"/>
  <c r="HQ181" i="41"/>
  <c r="HP181" i="41"/>
  <c r="HO181" i="41"/>
  <c r="HN181" i="41"/>
  <c r="HM181" i="41"/>
  <c r="HL181" i="41"/>
  <c r="HK181" i="41"/>
  <c r="HJ181" i="41"/>
  <c r="HI181" i="41"/>
  <c r="HH181" i="41"/>
  <c r="HG181" i="41"/>
  <c r="HF181" i="41"/>
  <c r="HE181" i="41"/>
  <c r="HD181" i="41"/>
  <c r="HC181" i="41"/>
  <c r="GN181" i="41"/>
  <c r="GM181" i="41"/>
  <c r="GL181" i="41"/>
  <c r="GK181" i="41"/>
  <c r="GJ181" i="41"/>
  <c r="GI181" i="41"/>
  <c r="GH181" i="41"/>
  <c r="GG181" i="41"/>
  <c r="GF181" i="41"/>
  <c r="GE181" i="41"/>
  <c r="GD181" i="41"/>
  <c r="GC181" i="41"/>
  <c r="GB181" i="41"/>
  <c r="GA181" i="41"/>
  <c r="FZ181" i="41"/>
  <c r="FY181" i="41"/>
  <c r="FX181" i="41"/>
  <c r="FI181" i="41"/>
  <c r="FH181" i="41"/>
  <c r="FG181" i="41"/>
  <c r="FF181" i="41"/>
  <c r="FE181" i="41"/>
  <c r="FD181" i="41"/>
  <c r="FC181" i="41"/>
  <c r="FB181" i="41"/>
  <c r="FA181" i="41"/>
  <c r="EZ181" i="41"/>
  <c r="EY181" i="41"/>
  <c r="EX181" i="41"/>
  <c r="EW181" i="41"/>
  <c r="EV181" i="41"/>
  <c r="EU181" i="41"/>
  <c r="ET181" i="41"/>
  <c r="ES181" i="41"/>
  <c r="ED181" i="41"/>
  <c r="EC181" i="41"/>
  <c r="EB181" i="41"/>
  <c r="EA181" i="41"/>
  <c r="DZ181" i="41"/>
  <c r="DY181" i="41"/>
  <c r="DX181" i="41"/>
  <c r="DW181" i="41"/>
  <c r="DV181" i="41"/>
  <c r="DU181" i="41"/>
  <c r="DT181" i="41"/>
  <c r="DS181" i="41"/>
  <c r="DR181" i="41"/>
  <c r="DQ181" i="41"/>
  <c r="DP181" i="41"/>
  <c r="DO181" i="41"/>
  <c r="DN181" i="41"/>
  <c r="CY181" i="41"/>
  <c r="CX181" i="41"/>
  <c r="CW181" i="41"/>
  <c r="CV181" i="41"/>
  <c r="CU181" i="41"/>
  <c r="CT181" i="41"/>
  <c r="CS181" i="41"/>
  <c r="CR181" i="41"/>
  <c r="CQ181" i="41"/>
  <c r="CP181" i="41"/>
  <c r="CO181" i="41"/>
  <c r="CN181" i="41"/>
  <c r="CM181" i="41"/>
  <c r="CL181" i="41"/>
  <c r="CK181" i="41"/>
  <c r="CJ181" i="41"/>
  <c r="CI181" i="41"/>
  <c r="BT181" i="41"/>
  <c r="BS181" i="41"/>
  <c r="BR181" i="41"/>
  <c r="BQ181" i="41"/>
  <c r="BP181" i="41"/>
  <c r="BO181" i="41"/>
  <c r="BN181" i="41"/>
  <c r="BM181" i="41"/>
  <c r="BL181" i="41"/>
  <c r="BK181" i="41"/>
  <c r="BJ181" i="41"/>
  <c r="BI181" i="41"/>
  <c r="BH181" i="41"/>
  <c r="BG181" i="41"/>
  <c r="BF181" i="41"/>
  <c r="BE181" i="41"/>
  <c r="BD181" i="41"/>
  <c r="AO181" i="41"/>
  <c r="AN181" i="41"/>
  <c r="AM181" i="41"/>
  <c r="AL181" i="41"/>
  <c r="AK181" i="41"/>
  <c r="AJ181" i="41"/>
  <c r="AI181" i="41"/>
  <c r="AH181" i="41"/>
  <c r="AG181" i="41"/>
  <c r="AF181" i="41"/>
  <c r="AE181" i="41"/>
  <c r="AD181" i="41"/>
  <c r="AC181" i="41"/>
  <c r="AB181" i="41"/>
  <c r="AA181" i="41"/>
  <c r="Z181" i="41"/>
  <c r="Y181" i="41"/>
  <c r="QB180" i="41"/>
  <c r="QA180" i="41"/>
  <c r="PZ180" i="41"/>
  <c r="PY180" i="41"/>
  <c r="PX180" i="41"/>
  <c r="PW180" i="41"/>
  <c r="PV180" i="41"/>
  <c r="PU180" i="41"/>
  <c r="PT180" i="41"/>
  <c r="PS180" i="41"/>
  <c r="PR180" i="41"/>
  <c r="PQ180" i="41"/>
  <c r="PP180" i="41"/>
  <c r="PO180" i="41"/>
  <c r="PN180" i="41"/>
  <c r="PM180" i="41"/>
  <c r="QN180" i="41" s="1"/>
  <c r="PL180" i="41"/>
  <c r="OW180" i="41"/>
  <c r="OV180" i="41"/>
  <c r="OU180" i="41"/>
  <c r="OT180" i="41"/>
  <c r="OS180" i="41"/>
  <c r="OR180" i="41"/>
  <c r="OQ180" i="41"/>
  <c r="OP180" i="41"/>
  <c r="OO180" i="41"/>
  <c r="ON180" i="41"/>
  <c r="OM180" i="41"/>
  <c r="OL180" i="41"/>
  <c r="OK180" i="41"/>
  <c r="OJ180" i="41"/>
  <c r="OI180" i="41"/>
  <c r="OH180" i="41"/>
  <c r="OG180" i="41"/>
  <c r="NR180" i="41"/>
  <c r="NQ180" i="41"/>
  <c r="NP180" i="41"/>
  <c r="NO180" i="41"/>
  <c r="NN180" i="41"/>
  <c r="NM180" i="41"/>
  <c r="NL180" i="41"/>
  <c r="NK180" i="41"/>
  <c r="NJ180" i="41"/>
  <c r="NI180" i="41"/>
  <c r="NH180" i="41"/>
  <c r="NG180" i="41"/>
  <c r="NF180" i="41"/>
  <c r="NE180" i="41"/>
  <c r="ND180" i="41"/>
  <c r="NC180" i="41"/>
  <c r="NB180" i="41"/>
  <c r="MM180" i="41"/>
  <c r="ML180" i="41"/>
  <c r="MK180" i="41"/>
  <c r="MJ180" i="41"/>
  <c r="MI180" i="41"/>
  <c r="MH180" i="41"/>
  <c r="MG180" i="41"/>
  <c r="MF180" i="41"/>
  <c r="ME180" i="41"/>
  <c r="MD180" i="41"/>
  <c r="MC180" i="41"/>
  <c r="MB180" i="41"/>
  <c r="MA180" i="41"/>
  <c r="LZ180" i="41"/>
  <c r="LY180" i="41"/>
  <c r="LX180" i="41"/>
  <c r="LW180" i="41"/>
  <c r="LH180" i="41"/>
  <c r="LG180" i="41"/>
  <c r="LF180" i="41"/>
  <c r="LE180" i="41"/>
  <c r="LD180" i="41"/>
  <c r="LC180" i="41"/>
  <c r="LB180" i="41"/>
  <c r="LA180" i="41"/>
  <c r="KZ180" i="41"/>
  <c r="KY180" i="41"/>
  <c r="KX180" i="41"/>
  <c r="KW180" i="41"/>
  <c r="KV180" i="41"/>
  <c r="KU180" i="41"/>
  <c r="KT180" i="41"/>
  <c r="KS180" i="41"/>
  <c r="KR180" i="41"/>
  <c r="KC180" i="41"/>
  <c r="KB180" i="41"/>
  <c r="KA180" i="41"/>
  <c r="JZ180" i="41"/>
  <c r="JY180" i="41"/>
  <c r="JX180" i="41"/>
  <c r="JW180" i="41"/>
  <c r="JV180" i="41"/>
  <c r="JU180" i="41"/>
  <c r="JT180" i="41"/>
  <c r="JS180" i="41"/>
  <c r="JR180" i="41"/>
  <c r="JQ180" i="41"/>
  <c r="JP180" i="41"/>
  <c r="JO180" i="41"/>
  <c r="JN180" i="41"/>
  <c r="JM180" i="41"/>
  <c r="IX180" i="41"/>
  <c r="IW180" i="41"/>
  <c r="IV180" i="41"/>
  <c r="IU180" i="41"/>
  <c r="IT180" i="41"/>
  <c r="IS180" i="41"/>
  <c r="IR180" i="41"/>
  <c r="IQ180" i="41"/>
  <c r="IP180" i="41"/>
  <c r="IO180" i="41"/>
  <c r="IN180" i="41"/>
  <c r="IM180" i="41"/>
  <c r="IL180" i="41"/>
  <c r="IK180" i="41"/>
  <c r="IJ180" i="41"/>
  <c r="II180" i="41"/>
  <c r="IH180" i="41"/>
  <c r="HS180" i="41"/>
  <c r="HR180" i="41"/>
  <c r="HQ180" i="41"/>
  <c r="HP180" i="41"/>
  <c r="HO180" i="41"/>
  <c r="HN180" i="41"/>
  <c r="HM180" i="41"/>
  <c r="HL180" i="41"/>
  <c r="HK180" i="41"/>
  <c r="HJ180" i="41"/>
  <c r="HI180" i="41"/>
  <c r="HH180" i="41"/>
  <c r="HG180" i="41"/>
  <c r="HF180" i="41"/>
  <c r="HE180" i="41"/>
  <c r="HD180" i="41"/>
  <c r="HC180" i="41"/>
  <c r="GN180" i="41"/>
  <c r="GM180" i="41"/>
  <c r="GL180" i="41"/>
  <c r="GK180" i="41"/>
  <c r="GJ180" i="41"/>
  <c r="GI180" i="41"/>
  <c r="GH180" i="41"/>
  <c r="GG180" i="41"/>
  <c r="GF180" i="41"/>
  <c r="GE180" i="41"/>
  <c r="GD180" i="41"/>
  <c r="GC180" i="41"/>
  <c r="GB180" i="41"/>
  <c r="GA180" i="41"/>
  <c r="FZ180" i="41"/>
  <c r="FY180" i="41"/>
  <c r="GZ180" i="41" s="1"/>
  <c r="FX180" i="41"/>
  <c r="FI180" i="41"/>
  <c r="FH180" i="41"/>
  <c r="FG180" i="41"/>
  <c r="FF180" i="41"/>
  <c r="FE180" i="41"/>
  <c r="FD180" i="41"/>
  <c r="FC180" i="41"/>
  <c r="FB180" i="41"/>
  <c r="FA180" i="41"/>
  <c r="EZ180" i="41"/>
  <c r="EY180" i="41"/>
  <c r="EX180" i="41"/>
  <c r="EW180" i="41"/>
  <c r="EV180" i="41"/>
  <c r="EU180" i="41"/>
  <c r="ET180" i="41"/>
  <c r="ES180" i="41"/>
  <c r="ED180" i="41"/>
  <c r="EC180" i="41"/>
  <c r="EB180" i="41"/>
  <c r="EA180" i="41"/>
  <c r="DZ180" i="41"/>
  <c r="DY180" i="41"/>
  <c r="DX180" i="41"/>
  <c r="DW180" i="41"/>
  <c r="DV180" i="41"/>
  <c r="DU180" i="41"/>
  <c r="DT180" i="41"/>
  <c r="DS180" i="41"/>
  <c r="DR180" i="41"/>
  <c r="DQ180" i="41"/>
  <c r="DP180" i="41"/>
  <c r="DO180" i="41"/>
  <c r="DN180" i="41"/>
  <c r="CY180" i="41"/>
  <c r="CX180" i="41"/>
  <c r="CW180" i="41"/>
  <c r="CV180" i="41"/>
  <c r="CU180" i="41"/>
  <c r="CT180" i="41"/>
  <c r="CS180" i="41"/>
  <c r="CR180" i="41"/>
  <c r="CQ180" i="41"/>
  <c r="CP180" i="41"/>
  <c r="CO180" i="41"/>
  <c r="CN180" i="41"/>
  <c r="CM180" i="41"/>
  <c r="CL180" i="41"/>
  <c r="CK180" i="41"/>
  <c r="CJ180" i="41"/>
  <c r="CI180" i="41"/>
  <c r="BT180" i="41"/>
  <c r="BS180" i="41"/>
  <c r="BR180" i="41"/>
  <c r="BQ180" i="41"/>
  <c r="BP180" i="41"/>
  <c r="BO180" i="41"/>
  <c r="BN180" i="41"/>
  <c r="BM180" i="41"/>
  <c r="BL180" i="41"/>
  <c r="BK180" i="41"/>
  <c r="BJ180" i="41"/>
  <c r="BI180" i="41"/>
  <c r="BH180" i="41"/>
  <c r="BG180" i="41"/>
  <c r="BF180" i="41"/>
  <c r="BE180" i="41"/>
  <c r="BD180" i="41"/>
  <c r="AO180" i="41"/>
  <c r="AN180" i="41"/>
  <c r="AM180" i="41"/>
  <c r="AL180" i="41"/>
  <c r="AK180" i="41"/>
  <c r="AJ180" i="41"/>
  <c r="AI180" i="41"/>
  <c r="AH180" i="41"/>
  <c r="AG180" i="41"/>
  <c r="AF180" i="41"/>
  <c r="AE180" i="41"/>
  <c r="AD180" i="41"/>
  <c r="AC180" i="41"/>
  <c r="AB180" i="41"/>
  <c r="AA180" i="41"/>
  <c r="Z180" i="41"/>
  <c r="Y180" i="41"/>
  <c r="QB179" i="41"/>
  <c r="QA179" i="41"/>
  <c r="PZ179" i="41"/>
  <c r="PY179" i="41"/>
  <c r="PX179" i="41"/>
  <c r="PW179" i="41"/>
  <c r="PV179" i="41"/>
  <c r="PU179" i="41"/>
  <c r="PT179" i="41"/>
  <c r="PS179" i="41"/>
  <c r="PR179" i="41"/>
  <c r="PQ179" i="41"/>
  <c r="PP179" i="41"/>
  <c r="PO179" i="41"/>
  <c r="PN179" i="41"/>
  <c r="PM179" i="41"/>
  <c r="PL179" i="41"/>
  <c r="OW179" i="41"/>
  <c r="OV179" i="41"/>
  <c r="OU179" i="41"/>
  <c r="OT179" i="41"/>
  <c r="OS179" i="41"/>
  <c r="OR179" i="41"/>
  <c r="OQ179" i="41"/>
  <c r="OP179" i="41"/>
  <c r="OO179" i="41"/>
  <c r="ON179" i="41"/>
  <c r="OM179" i="41"/>
  <c r="OL179" i="41"/>
  <c r="OK179" i="41"/>
  <c r="OJ179" i="41"/>
  <c r="OI179" i="41"/>
  <c r="OH179" i="41"/>
  <c r="OG179" i="41"/>
  <c r="NR179" i="41"/>
  <c r="NQ179" i="41"/>
  <c r="NP179" i="41"/>
  <c r="NO179" i="41"/>
  <c r="NN179" i="41"/>
  <c r="NM179" i="41"/>
  <c r="NL179" i="41"/>
  <c r="NK179" i="41"/>
  <c r="NJ179" i="41"/>
  <c r="NI179" i="41"/>
  <c r="NH179" i="41"/>
  <c r="NG179" i="41"/>
  <c r="NF179" i="41"/>
  <c r="NE179" i="41"/>
  <c r="ND179" i="41"/>
  <c r="NC179" i="41"/>
  <c r="OD179" i="41" s="1"/>
  <c r="NB179" i="41"/>
  <c r="MM179" i="41"/>
  <c r="ML179" i="41"/>
  <c r="MK179" i="41"/>
  <c r="MJ179" i="41"/>
  <c r="MI179" i="41"/>
  <c r="MH179" i="41"/>
  <c r="MG179" i="41"/>
  <c r="MF179" i="41"/>
  <c r="ME179" i="41"/>
  <c r="MD179" i="41"/>
  <c r="MC179" i="41"/>
  <c r="MB179" i="41"/>
  <c r="MA179" i="41"/>
  <c r="LZ179" i="41"/>
  <c r="LY179" i="41"/>
  <c r="LX179" i="41"/>
  <c r="LW179" i="41"/>
  <c r="LH179" i="41"/>
  <c r="LG179" i="41"/>
  <c r="LF179" i="41"/>
  <c r="LE179" i="41"/>
  <c r="LD179" i="41"/>
  <c r="LC179" i="41"/>
  <c r="LB179" i="41"/>
  <c r="LA179" i="41"/>
  <c r="KZ179" i="41"/>
  <c r="KY179" i="41"/>
  <c r="KX179" i="41"/>
  <c r="KW179" i="41"/>
  <c r="KV179" i="41"/>
  <c r="KU179" i="41"/>
  <c r="KT179" i="41"/>
  <c r="KS179" i="41"/>
  <c r="KR179" i="41"/>
  <c r="KC179" i="41"/>
  <c r="KB179" i="41"/>
  <c r="KA179" i="41"/>
  <c r="JZ179" i="41"/>
  <c r="JY179" i="41"/>
  <c r="JX179" i="41"/>
  <c r="JW179" i="41"/>
  <c r="JV179" i="41"/>
  <c r="JU179" i="41"/>
  <c r="JT179" i="41"/>
  <c r="JS179" i="41"/>
  <c r="JR179" i="41"/>
  <c r="JQ179" i="41"/>
  <c r="JP179" i="41"/>
  <c r="JO179" i="41"/>
  <c r="JN179" i="41"/>
  <c r="JM179" i="41"/>
  <c r="IX179" i="41"/>
  <c r="IW179" i="41"/>
  <c r="IV179" i="41"/>
  <c r="IU179" i="41"/>
  <c r="IT179" i="41"/>
  <c r="IS179" i="41"/>
  <c r="IR179" i="41"/>
  <c r="IQ179" i="41"/>
  <c r="IP179" i="41"/>
  <c r="IO179" i="41"/>
  <c r="IN179" i="41"/>
  <c r="IM179" i="41"/>
  <c r="IL179" i="41"/>
  <c r="IK179" i="41"/>
  <c r="IJ179" i="41"/>
  <c r="II179" i="41"/>
  <c r="IH179" i="41"/>
  <c r="HS179" i="41"/>
  <c r="HR179" i="41"/>
  <c r="HQ179" i="41"/>
  <c r="HP179" i="41"/>
  <c r="HO179" i="41"/>
  <c r="HN179" i="41"/>
  <c r="HM179" i="41"/>
  <c r="HL179" i="41"/>
  <c r="HK179" i="41"/>
  <c r="HJ179" i="41"/>
  <c r="HI179" i="41"/>
  <c r="HH179" i="41"/>
  <c r="HG179" i="41"/>
  <c r="HF179" i="41"/>
  <c r="HE179" i="41"/>
  <c r="HD179" i="41"/>
  <c r="HC179" i="41"/>
  <c r="GN179" i="41"/>
  <c r="GM179" i="41"/>
  <c r="GL179" i="41"/>
  <c r="GK179" i="41"/>
  <c r="GJ179" i="41"/>
  <c r="GI179" i="41"/>
  <c r="GH179" i="41"/>
  <c r="GG179" i="41"/>
  <c r="GF179" i="41"/>
  <c r="GE179" i="41"/>
  <c r="GD179" i="41"/>
  <c r="GC179" i="41"/>
  <c r="GB179" i="41"/>
  <c r="GA179" i="41"/>
  <c r="FZ179" i="41"/>
  <c r="FY179" i="41"/>
  <c r="FX179" i="41"/>
  <c r="FI179" i="41"/>
  <c r="FH179" i="41"/>
  <c r="FG179" i="41"/>
  <c r="FF179" i="41"/>
  <c r="FE179" i="41"/>
  <c r="FD179" i="41"/>
  <c r="FC179" i="41"/>
  <c r="FB179" i="41"/>
  <c r="FA179" i="41"/>
  <c r="EZ179" i="41"/>
  <c r="EY179" i="41"/>
  <c r="EX179" i="41"/>
  <c r="EW179" i="41"/>
  <c r="EV179" i="41"/>
  <c r="EU179" i="41"/>
  <c r="ET179" i="41"/>
  <c r="ES179" i="41"/>
  <c r="ED179" i="41"/>
  <c r="EC179" i="41"/>
  <c r="EB179" i="41"/>
  <c r="EA179" i="41"/>
  <c r="DZ179" i="41"/>
  <c r="DY179" i="41"/>
  <c r="DX179" i="41"/>
  <c r="DW179" i="41"/>
  <c r="DV179" i="41"/>
  <c r="DU179" i="41"/>
  <c r="DT179" i="41"/>
  <c r="DS179" i="41"/>
  <c r="DR179" i="41"/>
  <c r="DQ179" i="41"/>
  <c r="DP179" i="41"/>
  <c r="DO179" i="41"/>
  <c r="EP179" i="41" s="1"/>
  <c r="DN179" i="41"/>
  <c r="CY179" i="41"/>
  <c r="CX179" i="41"/>
  <c r="CW179" i="41"/>
  <c r="CV179" i="41"/>
  <c r="CU179" i="41"/>
  <c r="CT179" i="41"/>
  <c r="CS179" i="41"/>
  <c r="CR179" i="41"/>
  <c r="CQ179" i="41"/>
  <c r="CP179" i="41"/>
  <c r="CO179" i="41"/>
  <c r="CN179" i="41"/>
  <c r="CM179" i="41"/>
  <c r="CL179" i="41"/>
  <c r="CK179" i="41"/>
  <c r="CJ179" i="41"/>
  <c r="CI179" i="41"/>
  <c r="BT179" i="41"/>
  <c r="BS179" i="41"/>
  <c r="BR179" i="41"/>
  <c r="BQ179" i="41"/>
  <c r="BP179" i="41"/>
  <c r="BO179" i="41"/>
  <c r="BN179" i="41"/>
  <c r="BM179" i="41"/>
  <c r="BL179" i="41"/>
  <c r="BK179" i="41"/>
  <c r="BJ179" i="41"/>
  <c r="BI179" i="41"/>
  <c r="BH179" i="41"/>
  <c r="BG179" i="41"/>
  <c r="BF179" i="41"/>
  <c r="BE179" i="41"/>
  <c r="BD179" i="41"/>
  <c r="AO179" i="41"/>
  <c r="AN179" i="41"/>
  <c r="AM179" i="41"/>
  <c r="AL179" i="41"/>
  <c r="AK179" i="41"/>
  <c r="AJ179" i="41"/>
  <c r="AI179" i="41"/>
  <c r="AH179" i="41"/>
  <c r="AG179" i="41"/>
  <c r="AF179" i="41"/>
  <c r="AE179" i="41"/>
  <c r="AD179" i="41"/>
  <c r="AC179" i="41"/>
  <c r="AB179" i="41"/>
  <c r="AA179" i="41"/>
  <c r="Z179" i="41"/>
  <c r="Y179" i="41"/>
  <c r="QB178" i="41"/>
  <c r="QA178" i="41"/>
  <c r="PZ178" i="41"/>
  <c r="PY178" i="41"/>
  <c r="PX178" i="41"/>
  <c r="PW178" i="41"/>
  <c r="PV178" i="41"/>
  <c r="PU178" i="41"/>
  <c r="PT178" i="41"/>
  <c r="PS178" i="41"/>
  <c r="PR178" i="41"/>
  <c r="PQ178" i="41"/>
  <c r="PP178" i="41"/>
  <c r="PO178" i="41"/>
  <c r="PN178" i="41"/>
  <c r="PM178" i="41"/>
  <c r="PL178" i="41"/>
  <c r="OW178" i="41"/>
  <c r="OV178" i="41"/>
  <c r="OU178" i="41"/>
  <c r="OT178" i="41"/>
  <c r="OS178" i="41"/>
  <c r="OR178" i="41"/>
  <c r="OQ178" i="41"/>
  <c r="OP178" i="41"/>
  <c r="OO178" i="41"/>
  <c r="ON178" i="41"/>
  <c r="OM178" i="41"/>
  <c r="OL178" i="41"/>
  <c r="OK178" i="41"/>
  <c r="OJ178" i="41"/>
  <c r="OI178" i="41"/>
  <c r="OH178" i="41"/>
  <c r="OG178" i="41"/>
  <c r="NR178" i="41"/>
  <c r="NQ178" i="41"/>
  <c r="NP178" i="41"/>
  <c r="NO178" i="41"/>
  <c r="NN178" i="41"/>
  <c r="NM178" i="41"/>
  <c r="NL178" i="41"/>
  <c r="NK178" i="41"/>
  <c r="NJ178" i="41"/>
  <c r="NI178" i="41"/>
  <c r="NH178" i="41"/>
  <c r="NG178" i="41"/>
  <c r="NF178" i="41"/>
  <c r="NE178" i="41"/>
  <c r="ND178" i="41"/>
  <c r="NC178" i="41"/>
  <c r="NB178" i="41"/>
  <c r="MM178" i="41"/>
  <c r="ML178" i="41"/>
  <c r="MK178" i="41"/>
  <c r="MJ178" i="41"/>
  <c r="MI178" i="41"/>
  <c r="MH178" i="41"/>
  <c r="MG178" i="41"/>
  <c r="MF178" i="41"/>
  <c r="ME178" i="41"/>
  <c r="MD178" i="41"/>
  <c r="MC178" i="41"/>
  <c r="MB178" i="41"/>
  <c r="MA178" i="41"/>
  <c r="LZ178" i="41"/>
  <c r="LY178" i="41"/>
  <c r="LX178" i="41"/>
  <c r="LW178" i="41"/>
  <c r="LH178" i="41"/>
  <c r="LG178" i="41"/>
  <c r="LF178" i="41"/>
  <c r="LE178" i="41"/>
  <c r="LD178" i="41"/>
  <c r="LC178" i="41"/>
  <c r="LB178" i="41"/>
  <c r="LA178" i="41"/>
  <c r="KZ178" i="41"/>
  <c r="KY178" i="41"/>
  <c r="KX178" i="41"/>
  <c r="KW178" i="41"/>
  <c r="KV178" i="41"/>
  <c r="KU178" i="41"/>
  <c r="KT178" i="41"/>
  <c r="KS178" i="41"/>
  <c r="LT178" i="41" s="1"/>
  <c r="KR178" i="41"/>
  <c r="KC178" i="41"/>
  <c r="KB178" i="41"/>
  <c r="KA178" i="41"/>
  <c r="JZ178" i="41"/>
  <c r="JY178" i="41"/>
  <c r="JX178" i="41"/>
  <c r="JW178" i="41"/>
  <c r="JV178" i="41"/>
  <c r="JU178" i="41"/>
  <c r="JT178" i="41"/>
  <c r="JS178" i="41"/>
  <c r="JR178" i="41"/>
  <c r="JQ178" i="41"/>
  <c r="JP178" i="41"/>
  <c r="JO178" i="41"/>
  <c r="JN178" i="41"/>
  <c r="JM178" i="41"/>
  <c r="IX178" i="41"/>
  <c r="IW178" i="41"/>
  <c r="IV178" i="41"/>
  <c r="IU178" i="41"/>
  <c r="IT178" i="41"/>
  <c r="IS178" i="41"/>
  <c r="IR178" i="41"/>
  <c r="IQ178" i="41"/>
  <c r="IP178" i="41"/>
  <c r="IO178" i="41"/>
  <c r="IN178" i="41"/>
  <c r="IM178" i="41"/>
  <c r="IL178" i="41"/>
  <c r="IK178" i="41"/>
  <c r="IJ178" i="41"/>
  <c r="II178" i="41"/>
  <c r="IH178" i="41"/>
  <c r="HS178" i="41"/>
  <c r="HR178" i="41"/>
  <c r="HQ178" i="41"/>
  <c r="HP178" i="41"/>
  <c r="HO178" i="41"/>
  <c r="HN178" i="41"/>
  <c r="HM178" i="41"/>
  <c r="HL178" i="41"/>
  <c r="HK178" i="41"/>
  <c r="HJ178" i="41"/>
  <c r="HI178" i="41"/>
  <c r="HH178" i="41"/>
  <c r="HG178" i="41"/>
  <c r="HF178" i="41"/>
  <c r="HE178" i="41"/>
  <c r="HD178" i="41"/>
  <c r="HC178" i="41"/>
  <c r="GN178" i="41"/>
  <c r="GM178" i="41"/>
  <c r="GL178" i="41"/>
  <c r="GK178" i="41"/>
  <c r="GJ178" i="41"/>
  <c r="GI178" i="41"/>
  <c r="GH178" i="41"/>
  <c r="GG178" i="41"/>
  <c r="GF178" i="41"/>
  <c r="GE178" i="41"/>
  <c r="GD178" i="41"/>
  <c r="GC178" i="41"/>
  <c r="GB178" i="41"/>
  <c r="GA178" i="41"/>
  <c r="FZ178" i="41"/>
  <c r="FY178" i="41"/>
  <c r="FX178" i="41"/>
  <c r="FI178" i="41"/>
  <c r="FH178" i="41"/>
  <c r="FG178" i="41"/>
  <c r="FF178" i="41"/>
  <c r="FE178" i="41"/>
  <c r="FD178" i="41"/>
  <c r="FC178" i="41"/>
  <c r="FB178" i="41"/>
  <c r="FA178" i="41"/>
  <c r="EZ178" i="41"/>
  <c r="EY178" i="41"/>
  <c r="EX178" i="41"/>
  <c r="EW178" i="41"/>
  <c r="EV178" i="41"/>
  <c r="EU178" i="41"/>
  <c r="ET178" i="41"/>
  <c r="ES178" i="41"/>
  <c r="ED178" i="41"/>
  <c r="EC178" i="41"/>
  <c r="EB178" i="41"/>
  <c r="EA178" i="41"/>
  <c r="DZ178" i="41"/>
  <c r="DY178" i="41"/>
  <c r="DX178" i="41"/>
  <c r="DW178" i="41"/>
  <c r="DV178" i="41"/>
  <c r="DU178" i="41"/>
  <c r="DT178" i="41"/>
  <c r="DS178" i="41"/>
  <c r="DR178" i="41"/>
  <c r="DQ178" i="41"/>
  <c r="DP178" i="41"/>
  <c r="DO178" i="41"/>
  <c r="DN178" i="41"/>
  <c r="CY178" i="41"/>
  <c r="CX178" i="41"/>
  <c r="CW178" i="41"/>
  <c r="CV178" i="41"/>
  <c r="CU178" i="41"/>
  <c r="CT178" i="41"/>
  <c r="CS178" i="41"/>
  <c r="CR178" i="41"/>
  <c r="CQ178" i="41"/>
  <c r="CP178" i="41"/>
  <c r="CO178" i="41"/>
  <c r="CN178" i="41"/>
  <c r="CM178" i="41"/>
  <c r="CL178" i="41"/>
  <c r="CK178" i="41"/>
  <c r="CJ178" i="41"/>
  <c r="CI178" i="41"/>
  <c r="BT178" i="41"/>
  <c r="BS178" i="41"/>
  <c r="BR178" i="41"/>
  <c r="BQ178" i="41"/>
  <c r="BP178" i="41"/>
  <c r="BO178" i="41"/>
  <c r="BN178" i="41"/>
  <c r="BM178" i="41"/>
  <c r="BL178" i="41"/>
  <c r="BK178" i="41"/>
  <c r="BJ178" i="41"/>
  <c r="BI178" i="41"/>
  <c r="BH178" i="41"/>
  <c r="BG178" i="41"/>
  <c r="BF178" i="41"/>
  <c r="BE178" i="41"/>
  <c r="BD178" i="41"/>
  <c r="AO178" i="41"/>
  <c r="AN178" i="41"/>
  <c r="AM178" i="41"/>
  <c r="AL178" i="41"/>
  <c r="AK178" i="41"/>
  <c r="AJ178" i="41"/>
  <c r="AI178" i="41"/>
  <c r="AH178" i="41"/>
  <c r="AG178" i="41"/>
  <c r="AF178" i="41"/>
  <c r="AE178" i="41"/>
  <c r="AD178" i="41"/>
  <c r="AC178" i="41"/>
  <c r="AB178" i="41"/>
  <c r="AA178" i="41"/>
  <c r="Z178" i="41"/>
  <c r="Y178" i="41"/>
  <c r="QB177" i="41"/>
  <c r="QA177" i="41"/>
  <c r="PZ177" i="41"/>
  <c r="PY177" i="41"/>
  <c r="PX177" i="41"/>
  <c r="PW177" i="41"/>
  <c r="PV177" i="41"/>
  <c r="PU177" i="41"/>
  <c r="PT177" i="41"/>
  <c r="PS177" i="41"/>
  <c r="PR177" i="41"/>
  <c r="PQ177" i="41"/>
  <c r="PP177" i="41"/>
  <c r="PO177" i="41"/>
  <c r="PN177" i="41"/>
  <c r="PM177" i="41"/>
  <c r="PL177" i="41"/>
  <c r="OW177" i="41"/>
  <c r="OV177" i="41"/>
  <c r="OU177" i="41"/>
  <c r="OT177" i="41"/>
  <c r="OS177" i="41"/>
  <c r="OR177" i="41"/>
  <c r="OQ177" i="41"/>
  <c r="OP177" i="41"/>
  <c r="OO177" i="41"/>
  <c r="ON177" i="41"/>
  <c r="OM177" i="41"/>
  <c r="OL177" i="41"/>
  <c r="OK177" i="41"/>
  <c r="OJ177" i="41"/>
  <c r="OI177" i="41"/>
  <c r="OH177" i="41"/>
  <c r="OG177" i="41"/>
  <c r="NR177" i="41"/>
  <c r="NQ177" i="41"/>
  <c r="NP177" i="41"/>
  <c r="NO177" i="41"/>
  <c r="NN177" i="41"/>
  <c r="NM177" i="41"/>
  <c r="NL177" i="41"/>
  <c r="NK177" i="41"/>
  <c r="NJ177" i="41"/>
  <c r="NI177" i="41"/>
  <c r="NH177" i="41"/>
  <c r="NG177" i="41"/>
  <c r="NF177" i="41"/>
  <c r="NE177" i="41"/>
  <c r="ND177" i="41"/>
  <c r="NC177" i="41"/>
  <c r="NB177" i="41"/>
  <c r="MM177" i="41"/>
  <c r="ML177" i="41"/>
  <c r="MK177" i="41"/>
  <c r="MJ177" i="41"/>
  <c r="MI177" i="41"/>
  <c r="MH177" i="41"/>
  <c r="MG177" i="41"/>
  <c r="MF177" i="41"/>
  <c r="ME177" i="41"/>
  <c r="MD177" i="41"/>
  <c r="MC177" i="41"/>
  <c r="MB177" i="41"/>
  <c r="MA177" i="41"/>
  <c r="LZ177" i="41"/>
  <c r="LY177" i="41"/>
  <c r="LX177" i="41"/>
  <c r="LW177" i="41"/>
  <c r="LH177" i="41"/>
  <c r="LG177" i="41"/>
  <c r="LF177" i="41"/>
  <c r="LE177" i="41"/>
  <c r="LD177" i="41"/>
  <c r="LC177" i="41"/>
  <c r="LB177" i="41"/>
  <c r="LA177" i="41"/>
  <c r="KZ177" i="41"/>
  <c r="KY177" i="41"/>
  <c r="KX177" i="41"/>
  <c r="KW177" i="41"/>
  <c r="KV177" i="41"/>
  <c r="KU177" i="41"/>
  <c r="KT177" i="41"/>
  <c r="KS177" i="41"/>
  <c r="KR177" i="41"/>
  <c r="KC177" i="41"/>
  <c r="KB177" i="41"/>
  <c r="KA177" i="41"/>
  <c r="JZ177" i="41"/>
  <c r="JY177" i="41"/>
  <c r="JX177" i="41"/>
  <c r="JW177" i="41"/>
  <c r="JV177" i="41"/>
  <c r="JU177" i="41"/>
  <c r="JT177" i="41"/>
  <c r="JS177" i="41"/>
  <c r="JR177" i="41"/>
  <c r="JQ177" i="41"/>
  <c r="JP177" i="41"/>
  <c r="JO177" i="41"/>
  <c r="JN177" i="41"/>
  <c r="JM177" i="41"/>
  <c r="IX177" i="41"/>
  <c r="IW177" i="41"/>
  <c r="IV177" i="41"/>
  <c r="IU177" i="41"/>
  <c r="IT177" i="41"/>
  <c r="IS177" i="41"/>
  <c r="IR177" i="41"/>
  <c r="IQ177" i="41"/>
  <c r="IP177" i="41"/>
  <c r="IO177" i="41"/>
  <c r="IN177" i="41"/>
  <c r="IM177" i="41"/>
  <c r="IL177" i="41"/>
  <c r="IK177" i="41"/>
  <c r="IJ177" i="41"/>
  <c r="II177" i="41"/>
  <c r="JJ177" i="41" s="1"/>
  <c r="IH177" i="41"/>
  <c r="HS177" i="41"/>
  <c r="HR177" i="41"/>
  <c r="HQ177" i="41"/>
  <c r="HP177" i="41"/>
  <c r="HO177" i="41"/>
  <c r="HN177" i="41"/>
  <c r="HM177" i="41"/>
  <c r="HL177" i="41"/>
  <c r="HK177" i="41"/>
  <c r="HJ177" i="41"/>
  <c r="HI177" i="41"/>
  <c r="HH177" i="41"/>
  <c r="HG177" i="41"/>
  <c r="HF177" i="41"/>
  <c r="HE177" i="41"/>
  <c r="HD177" i="41"/>
  <c r="HC177" i="41"/>
  <c r="GN177" i="41"/>
  <c r="GM177" i="41"/>
  <c r="GL177" i="41"/>
  <c r="GK177" i="41"/>
  <c r="GJ177" i="41"/>
  <c r="GI177" i="41"/>
  <c r="GH177" i="41"/>
  <c r="GG177" i="41"/>
  <c r="GF177" i="41"/>
  <c r="GE177" i="41"/>
  <c r="GD177" i="41"/>
  <c r="GC177" i="41"/>
  <c r="GB177" i="41"/>
  <c r="GA177" i="41"/>
  <c r="FZ177" i="41"/>
  <c r="FY177" i="41"/>
  <c r="FX177" i="41"/>
  <c r="FI177" i="41"/>
  <c r="FH177" i="41"/>
  <c r="FG177" i="41"/>
  <c r="FF177" i="41"/>
  <c r="FE177" i="41"/>
  <c r="FD177" i="41"/>
  <c r="FC177" i="41"/>
  <c r="FB177" i="41"/>
  <c r="FA177" i="41"/>
  <c r="EZ177" i="41"/>
  <c r="EY177" i="41"/>
  <c r="EX177" i="41"/>
  <c r="EW177" i="41"/>
  <c r="EV177" i="41"/>
  <c r="EU177" i="41"/>
  <c r="ET177" i="41"/>
  <c r="ES177" i="41"/>
  <c r="ED177" i="41"/>
  <c r="EC177" i="41"/>
  <c r="EB177" i="41"/>
  <c r="EA177" i="41"/>
  <c r="DZ177" i="41"/>
  <c r="DY177" i="41"/>
  <c r="DX177" i="41"/>
  <c r="DW177" i="41"/>
  <c r="DV177" i="41"/>
  <c r="DU177" i="41"/>
  <c r="DT177" i="41"/>
  <c r="DS177" i="41"/>
  <c r="DR177" i="41"/>
  <c r="DQ177" i="41"/>
  <c r="DP177" i="41"/>
  <c r="DO177" i="41"/>
  <c r="DN177" i="41"/>
  <c r="CY177" i="41"/>
  <c r="CX177" i="41"/>
  <c r="CW177" i="41"/>
  <c r="CV177" i="41"/>
  <c r="CU177" i="41"/>
  <c r="CT177" i="41"/>
  <c r="CS177" i="41"/>
  <c r="CR177" i="41"/>
  <c r="CQ177" i="41"/>
  <c r="CP177" i="41"/>
  <c r="CO177" i="41"/>
  <c r="CN177" i="41"/>
  <c r="CM177" i="41"/>
  <c r="CL177" i="41"/>
  <c r="CK177" i="41"/>
  <c r="CJ177" i="41"/>
  <c r="CI177" i="41"/>
  <c r="BT177" i="41"/>
  <c r="BS177" i="41"/>
  <c r="BR177" i="41"/>
  <c r="BQ177" i="41"/>
  <c r="BP177" i="41"/>
  <c r="BO177" i="41"/>
  <c r="BN177" i="41"/>
  <c r="BM177" i="41"/>
  <c r="BL177" i="41"/>
  <c r="BK177" i="41"/>
  <c r="BJ177" i="41"/>
  <c r="BI177" i="41"/>
  <c r="BH177" i="41"/>
  <c r="BG177" i="41"/>
  <c r="BF177" i="41"/>
  <c r="BE177" i="41"/>
  <c r="BD177" i="41"/>
  <c r="AO177" i="41"/>
  <c r="AN177" i="41"/>
  <c r="AM177" i="41"/>
  <c r="AL177" i="41"/>
  <c r="AK177" i="41"/>
  <c r="AJ177" i="41"/>
  <c r="AI177" i="41"/>
  <c r="AH177" i="41"/>
  <c r="AG177" i="41"/>
  <c r="AF177" i="41"/>
  <c r="AE177" i="41"/>
  <c r="AD177" i="41"/>
  <c r="AC177" i="41"/>
  <c r="AB177" i="41"/>
  <c r="AA177" i="41"/>
  <c r="Z177" i="41"/>
  <c r="Y177" i="41"/>
  <c r="QB176" i="41"/>
  <c r="QA176" i="41"/>
  <c r="PZ176" i="41"/>
  <c r="PY176" i="41"/>
  <c r="PX176" i="41"/>
  <c r="PW176" i="41"/>
  <c r="PV176" i="41"/>
  <c r="PU176" i="41"/>
  <c r="PT176" i="41"/>
  <c r="PS176" i="41"/>
  <c r="PR176" i="41"/>
  <c r="PQ176" i="41"/>
  <c r="PP176" i="41"/>
  <c r="PO176" i="41"/>
  <c r="PN176" i="41"/>
  <c r="PM176" i="41"/>
  <c r="QN176" i="41" s="1"/>
  <c r="PL176" i="41"/>
  <c r="OW176" i="41"/>
  <c r="OV176" i="41"/>
  <c r="OU176" i="41"/>
  <c r="OT176" i="41"/>
  <c r="OS176" i="41"/>
  <c r="OR176" i="41"/>
  <c r="OQ176" i="41"/>
  <c r="OP176" i="41"/>
  <c r="OO176" i="41"/>
  <c r="ON176" i="41"/>
  <c r="OM176" i="41"/>
  <c r="OL176" i="41"/>
  <c r="OK176" i="41"/>
  <c r="OJ176" i="41"/>
  <c r="OI176" i="41"/>
  <c r="OH176" i="41"/>
  <c r="OG176" i="41"/>
  <c r="NR176" i="41"/>
  <c r="NQ176" i="41"/>
  <c r="NP176" i="41"/>
  <c r="NO176" i="41"/>
  <c r="NN176" i="41"/>
  <c r="NM176" i="41"/>
  <c r="NL176" i="41"/>
  <c r="NK176" i="41"/>
  <c r="NJ176" i="41"/>
  <c r="NI176" i="41"/>
  <c r="NH176" i="41"/>
  <c r="NG176" i="41"/>
  <c r="NF176" i="41"/>
  <c r="NE176" i="41"/>
  <c r="ND176" i="41"/>
  <c r="NC176" i="41"/>
  <c r="NB176" i="41"/>
  <c r="MM176" i="41"/>
  <c r="ML176" i="41"/>
  <c r="MK176" i="41"/>
  <c r="MJ176" i="41"/>
  <c r="MI176" i="41"/>
  <c r="MH176" i="41"/>
  <c r="MG176" i="41"/>
  <c r="MF176" i="41"/>
  <c r="ME176" i="41"/>
  <c r="MD176" i="41"/>
  <c r="MC176" i="41"/>
  <c r="MB176" i="41"/>
  <c r="MA176" i="41"/>
  <c r="LZ176" i="41"/>
  <c r="LY176" i="41"/>
  <c r="LX176" i="41"/>
  <c r="LW176" i="41"/>
  <c r="LH176" i="41"/>
  <c r="LG176" i="41"/>
  <c r="LF176" i="41"/>
  <c r="LE176" i="41"/>
  <c r="LD176" i="41"/>
  <c r="LC176" i="41"/>
  <c r="LB176" i="41"/>
  <c r="LA176" i="41"/>
  <c r="KZ176" i="41"/>
  <c r="KY176" i="41"/>
  <c r="KX176" i="41"/>
  <c r="KW176" i="41"/>
  <c r="KV176" i="41"/>
  <c r="KU176" i="41"/>
  <c r="KT176" i="41"/>
  <c r="KS176" i="41"/>
  <c r="KR176" i="41"/>
  <c r="KC176" i="41"/>
  <c r="KB176" i="41"/>
  <c r="KA176" i="41"/>
  <c r="JZ176" i="41"/>
  <c r="JY176" i="41"/>
  <c r="JX176" i="41"/>
  <c r="JW176" i="41"/>
  <c r="JV176" i="41"/>
  <c r="JU176" i="41"/>
  <c r="JT176" i="41"/>
  <c r="JS176" i="41"/>
  <c r="JR176" i="41"/>
  <c r="JQ176" i="41"/>
  <c r="JP176" i="41"/>
  <c r="JO176" i="41"/>
  <c r="JN176" i="41"/>
  <c r="JM176" i="41"/>
  <c r="IX176" i="41"/>
  <c r="IW176" i="41"/>
  <c r="IV176" i="41"/>
  <c r="IU176" i="41"/>
  <c r="IT176" i="41"/>
  <c r="IS176" i="41"/>
  <c r="IR176" i="41"/>
  <c r="IQ176" i="41"/>
  <c r="IP176" i="41"/>
  <c r="IO176" i="41"/>
  <c r="IN176" i="41"/>
  <c r="IM176" i="41"/>
  <c r="IL176" i="41"/>
  <c r="IK176" i="41"/>
  <c r="IJ176" i="41"/>
  <c r="II176" i="41"/>
  <c r="IH176" i="41"/>
  <c r="HS176" i="41"/>
  <c r="HR176" i="41"/>
  <c r="HQ176" i="41"/>
  <c r="HP176" i="41"/>
  <c r="HO176" i="41"/>
  <c r="HN176" i="41"/>
  <c r="HM176" i="41"/>
  <c r="HL176" i="41"/>
  <c r="HK176" i="41"/>
  <c r="HJ176" i="41"/>
  <c r="HI176" i="41"/>
  <c r="HH176" i="41"/>
  <c r="HG176" i="41"/>
  <c r="HF176" i="41"/>
  <c r="HE176" i="41"/>
  <c r="HD176" i="41"/>
  <c r="HC176" i="41"/>
  <c r="GN176" i="41"/>
  <c r="GM176" i="41"/>
  <c r="GL176" i="41"/>
  <c r="GK176" i="41"/>
  <c r="GJ176" i="41"/>
  <c r="GI176" i="41"/>
  <c r="GH176" i="41"/>
  <c r="GG176" i="41"/>
  <c r="GF176" i="41"/>
  <c r="GE176" i="41"/>
  <c r="GD176" i="41"/>
  <c r="GC176" i="41"/>
  <c r="GB176" i="41"/>
  <c r="GA176" i="41"/>
  <c r="FZ176" i="41"/>
  <c r="FY176" i="41"/>
  <c r="GZ176" i="41" s="1"/>
  <c r="FX176" i="41"/>
  <c r="FI176" i="41"/>
  <c r="FH176" i="41"/>
  <c r="FG176" i="41"/>
  <c r="FF176" i="41"/>
  <c r="FE176" i="41"/>
  <c r="FD176" i="41"/>
  <c r="FC176" i="41"/>
  <c r="FB176" i="41"/>
  <c r="FA176" i="41"/>
  <c r="EZ176" i="41"/>
  <c r="EY176" i="41"/>
  <c r="EX176" i="41"/>
  <c r="EW176" i="41"/>
  <c r="EV176" i="41"/>
  <c r="EU176" i="41"/>
  <c r="ET176" i="41"/>
  <c r="ES176" i="41"/>
  <c r="ED176" i="41"/>
  <c r="EC176" i="41"/>
  <c r="EB176" i="41"/>
  <c r="EA176" i="41"/>
  <c r="DZ176" i="41"/>
  <c r="DY176" i="41"/>
  <c r="DX176" i="41"/>
  <c r="DW176" i="41"/>
  <c r="DV176" i="41"/>
  <c r="DU176" i="41"/>
  <c r="DT176" i="41"/>
  <c r="DS176" i="41"/>
  <c r="DR176" i="41"/>
  <c r="DQ176" i="41"/>
  <c r="DP176" i="41"/>
  <c r="DO176" i="41"/>
  <c r="DN176" i="41"/>
  <c r="CY176" i="41"/>
  <c r="CX176" i="41"/>
  <c r="CW176" i="41"/>
  <c r="CV176" i="41"/>
  <c r="CU176" i="41"/>
  <c r="CT176" i="41"/>
  <c r="DJ178" i="41" s="1"/>
  <c r="DJ179" i="41" s="1"/>
  <c r="CS176" i="41"/>
  <c r="CR176" i="41"/>
  <c r="CQ176" i="41"/>
  <c r="CP176" i="41"/>
  <c r="CO176" i="41"/>
  <c r="CN176" i="41"/>
  <c r="CM176" i="41"/>
  <c r="DC178" i="41" s="1"/>
  <c r="DC179" i="41" s="1"/>
  <c r="CL176" i="41"/>
  <c r="DB178" i="41" s="1"/>
  <c r="DB179" i="41" s="1"/>
  <c r="CK176" i="41"/>
  <c r="CJ176" i="41"/>
  <c r="CI176" i="41"/>
  <c r="BT176" i="41"/>
  <c r="BS176" i="41"/>
  <c r="BR176" i="41"/>
  <c r="BQ176" i="41"/>
  <c r="BP176" i="41"/>
  <c r="BO176" i="41"/>
  <c r="BN176" i="41"/>
  <c r="BM176" i="41"/>
  <c r="BL176" i="41"/>
  <c r="BK176" i="41"/>
  <c r="BJ176" i="41"/>
  <c r="BI176" i="41"/>
  <c r="BH176" i="41"/>
  <c r="BG176" i="41"/>
  <c r="BF176" i="41"/>
  <c r="BE176" i="41"/>
  <c r="BD176" i="41"/>
  <c r="AO176" i="41"/>
  <c r="AN176" i="41"/>
  <c r="AM176" i="41"/>
  <c r="AL176" i="41"/>
  <c r="AK176" i="41"/>
  <c r="AJ176" i="41"/>
  <c r="AI176" i="41"/>
  <c r="AH176" i="41"/>
  <c r="AG176" i="41"/>
  <c r="AF176" i="41"/>
  <c r="AE176" i="41"/>
  <c r="AD176" i="41"/>
  <c r="AC176" i="41"/>
  <c r="AB176" i="41"/>
  <c r="AA176" i="41"/>
  <c r="Z176" i="41"/>
  <c r="Y176" i="41"/>
  <c r="QB175" i="41"/>
  <c r="QA175" i="41"/>
  <c r="PZ175" i="41"/>
  <c r="PY175" i="41"/>
  <c r="PX175" i="41"/>
  <c r="PW175" i="41"/>
  <c r="PV175" i="41"/>
  <c r="PU175" i="41"/>
  <c r="PT175" i="41"/>
  <c r="PS175" i="41"/>
  <c r="PR175" i="41"/>
  <c r="PQ175" i="41"/>
  <c r="PP175" i="41"/>
  <c r="PO175" i="41"/>
  <c r="PN175" i="41"/>
  <c r="PM175" i="41"/>
  <c r="PL175" i="41"/>
  <c r="OW175" i="41"/>
  <c r="OV175" i="41"/>
  <c r="OU175" i="41"/>
  <c r="OT175" i="41"/>
  <c r="OS175" i="41"/>
  <c r="OR175" i="41"/>
  <c r="OQ175" i="41"/>
  <c r="OP175" i="41"/>
  <c r="OO175" i="41"/>
  <c r="ON175" i="41"/>
  <c r="OM175" i="41"/>
  <c r="OL175" i="41"/>
  <c r="OK175" i="41"/>
  <c r="OJ175" i="41"/>
  <c r="OI175" i="41"/>
  <c r="OH175" i="41"/>
  <c r="OG175" i="41"/>
  <c r="NR175" i="41"/>
  <c r="NQ175" i="41"/>
  <c r="NP175" i="41"/>
  <c r="NO175" i="41"/>
  <c r="NN175" i="41"/>
  <c r="NM175" i="41"/>
  <c r="NL175" i="41"/>
  <c r="NK175" i="41"/>
  <c r="NJ175" i="41"/>
  <c r="NI175" i="41"/>
  <c r="NH175" i="41"/>
  <c r="NG175" i="41"/>
  <c r="NF175" i="41"/>
  <c r="NE175" i="41"/>
  <c r="ND175" i="41"/>
  <c r="NC175" i="41"/>
  <c r="OD175" i="41" s="1"/>
  <c r="NB175" i="41"/>
  <c r="MM175" i="41"/>
  <c r="ML175" i="41"/>
  <c r="MK175" i="41"/>
  <c r="MJ175" i="41"/>
  <c r="MI175" i="41"/>
  <c r="MH175" i="41"/>
  <c r="MG175" i="41"/>
  <c r="MF175" i="41"/>
  <c r="ME175" i="41"/>
  <c r="MD175" i="41"/>
  <c r="MC175" i="41"/>
  <c r="MB175" i="41"/>
  <c r="MA175" i="41"/>
  <c r="LZ175" i="41"/>
  <c r="LY175" i="41"/>
  <c r="LX175" i="41"/>
  <c r="LW175" i="41"/>
  <c r="LH175" i="41"/>
  <c r="LG175" i="41"/>
  <c r="LF175" i="41"/>
  <c r="LE175" i="41"/>
  <c r="LD175" i="41"/>
  <c r="LC175" i="41"/>
  <c r="LB175" i="41"/>
  <c r="LA175" i="41"/>
  <c r="KZ175" i="41"/>
  <c r="KY175" i="41"/>
  <c r="KX175" i="41"/>
  <c r="KW175" i="41"/>
  <c r="KV175" i="41"/>
  <c r="KU175" i="41"/>
  <c r="KT175" i="41"/>
  <c r="KS175" i="41"/>
  <c r="KR175" i="41"/>
  <c r="KC175" i="41"/>
  <c r="KB175" i="41"/>
  <c r="KA175" i="41"/>
  <c r="JZ175" i="41"/>
  <c r="JY175" i="41"/>
  <c r="JX175" i="41"/>
  <c r="JW175" i="41"/>
  <c r="JV175" i="41"/>
  <c r="JU175" i="41"/>
  <c r="JT175" i="41"/>
  <c r="JS175" i="41"/>
  <c r="JR175" i="41"/>
  <c r="JQ175" i="41"/>
  <c r="JP175" i="41"/>
  <c r="JO175" i="41"/>
  <c r="JN175" i="41"/>
  <c r="JM175" i="41"/>
  <c r="IX175" i="41"/>
  <c r="IW175" i="41"/>
  <c r="IV175" i="41"/>
  <c r="IU175" i="41"/>
  <c r="IT175" i="41"/>
  <c r="IS175" i="41"/>
  <c r="IR175" i="41"/>
  <c r="IQ175" i="41"/>
  <c r="IP175" i="41"/>
  <c r="IO175" i="41"/>
  <c r="IN175" i="41"/>
  <c r="IM175" i="41"/>
  <c r="IL175" i="41"/>
  <c r="IK175" i="41"/>
  <c r="IJ175" i="41"/>
  <c r="II175" i="41"/>
  <c r="IH175" i="41"/>
  <c r="HS175" i="41"/>
  <c r="HR175" i="41"/>
  <c r="HQ175" i="41"/>
  <c r="HP175" i="41"/>
  <c r="HO175" i="41"/>
  <c r="HN175" i="41"/>
  <c r="HM175" i="41"/>
  <c r="HL175" i="41"/>
  <c r="HK175" i="41"/>
  <c r="HJ175" i="41"/>
  <c r="HI175" i="41"/>
  <c r="HH175" i="41"/>
  <c r="HG175" i="41"/>
  <c r="HF175" i="41"/>
  <c r="HE175" i="41"/>
  <c r="HD175" i="41"/>
  <c r="HC175" i="41"/>
  <c r="GN175" i="41"/>
  <c r="GM175" i="41"/>
  <c r="GL175" i="41"/>
  <c r="GK175" i="41"/>
  <c r="GJ175" i="41"/>
  <c r="GI175" i="41"/>
  <c r="GH175" i="41"/>
  <c r="GG175" i="41"/>
  <c r="GF175" i="41"/>
  <c r="GE175" i="41"/>
  <c r="GD175" i="41"/>
  <c r="GC175" i="41"/>
  <c r="GB175" i="41"/>
  <c r="GA175" i="41"/>
  <c r="FZ175" i="41"/>
  <c r="FY175" i="41"/>
  <c r="FX175" i="41"/>
  <c r="FI175" i="41"/>
  <c r="FH175" i="41"/>
  <c r="FG175" i="41"/>
  <c r="FF175" i="41"/>
  <c r="FE175" i="41"/>
  <c r="FD175" i="41"/>
  <c r="FC175" i="41"/>
  <c r="FB175" i="41"/>
  <c r="FA175" i="41"/>
  <c r="EZ175" i="41"/>
  <c r="EY175" i="41"/>
  <c r="EX175" i="41"/>
  <c r="EW175" i="41"/>
  <c r="EV175" i="41"/>
  <c r="EU175" i="41"/>
  <c r="ET175" i="41"/>
  <c r="ES175" i="41"/>
  <c r="ED175" i="41"/>
  <c r="EC175" i="41"/>
  <c r="EB175" i="41"/>
  <c r="EA175" i="41"/>
  <c r="DZ175" i="41"/>
  <c r="DY175" i="41"/>
  <c r="DX175" i="41"/>
  <c r="DW175" i="41"/>
  <c r="DV175" i="41"/>
  <c r="DU175" i="41"/>
  <c r="DT175" i="41"/>
  <c r="DS175" i="41"/>
  <c r="DR175" i="41"/>
  <c r="DQ175" i="41"/>
  <c r="DP175" i="41"/>
  <c r="DO175" i="41"/>
  <c r="EP175" i="41" s="1"/>
  <c r="DN175" i="41"/>
  <c r="CY175" i="41"/>
  <c r="CX175" i="41"/>
  <c r="CW175" i="41"/>
  <c r="CV175" i="41"/>
  <c r="CU175" i="41"/>
  <c r="CT175" i="41"/>
  <c r="CS175" i="41"/>
  <c r="CR175" i="41"/>
  <c r="CQ175" i="41"/>
  <c r="CP175" i="41"/>
  <c r="CO175" i="41"/>
  <c r="CN175" i="41"/>
  <c r="CM175" i="41"/>
  <c r="CL175" i="41"/>
  <c r="CK175" i="41"/>
  <c r="CJ175" i="41"/>
  <c r="CI175" i="41"/>
  <c r="BT175" i="41"/>
  <c r="BS175" i="41"/>
  <c r="BR175" i="41"/>
  <c r="BQ175" i="41"/>
  <c r="BP175" i="41"/>
  <c r="BO175" i="41"/>
  <c r="BN175" i="41"/>
  <c r="BM175" i="41"/>
  <c r="BL175" i="41"/>
  <c r="BK175" i="41"/>
  <c r="BJ175" i="41"/>
  <c r="BI175" i="41"/>
  <c r="BH175" i="41"/>
  <c r="BG175" i="41"/>
  <c r="BF175" i="41"/>
  <c r="BE175" i="41"/>
  <c r="BD175" i="41"/>
  <c r="AO175" i="41"/>
  <c r="AN175" i="41"/>
  <c r="AM175" i="41"/>
  <c r="AL175" i="41"/>
  <c r="AK175" i="41"/>
  <c r="AJ175" i="41"/>
  <c r="AI175" i="41"/>
  <c r="AH175" i="41"/>
  <c r="AG175" i="41"/>
  <c r="AF175" i="41"/>
  <c r="AE175" i="41"/>
  <c r="AD175" i="41"/>
  <c r="AC175" i="41"/>
  <c r="AB175" i="41"/>
  <c r="AA175" i="41"/>
  <c r="Z175" i="41"/>
  <c r="Y175" i="41"/>
  <c r="QB174" i="41"/>
  <c r="QA174" i="41"/>
  <c r="PZ174" i="41"/>
  <c r="PY174" i="41"/>
  <c r="PX174" i="41"/>
  <c r="PW174" i="41"/>
  <c r="PV174" i="41"/>
  <c r="PU174" i="41"/>
  <c r="PT174" i="41"/>
  <c r="PS174" i="41"/>
  <c r="PR174" i="41"/>
  <c r="PQ174" i="41"/>
  <c r="PP174" i="41"/>
  <c r="PO174" i="41"/>
  <c r="PN174" i="41"/>
  <c r="PM174" i="41"/>
  <c r="PL174" i="41"/>
  <c r="OW174" i="41"/>
  <c r="OV174" i="41"/>
  <c r="OU174" i="41"/>
  <c r="OT174" i="41"/>
  <c r="OS174" i="41"/>
  <c r="OR174" i="41"/>
  <c r="OQ174" i="41"/>
  <c r="OP174" i="41"/>
  <c r="OO174" i="41"/>
  <c r="ON174" i="41"/>
  <c r="OM174" i="41"/>
  <c r="OL174" i="41"/>
  <c r="OK174" i="41"/>
  <c r="OJ174" i="41"/>
  <c r="OI174" i="41"/>
  <c r="OH174" i="41"/>
  <c r="OG174" i="41"/>
  <c r="NR174" i="41"/>
  <c r="NQ174" i="41"/>
  <c r="NP174" i="41"/>
  <c r="NO174" i="41"/>
  <c r="NN174" i="41"/>
  <c r="NM174" i="41"/>
  <c r="NL174" i="41"/>
  <c r="NK174" i="41"/>
  <c r="NJ174" i="41"/>
  <c r="NI174" i="41"/>
  <c r="NH174" i="41"/>
  <c r="NG174" i="41"/>
  <c r="NF174" i="41"/>
  <c r="NE174" i="41"/>
  <c r="ND174" i="41"/>
  <c r="NC174" i="41"/>
  <c r="NB174" i="41"/>
  <c r="MM174" i="41"/>
  <c r="ML174" i="41"/>
  <c r="MK174" i="41"/>
  <c r="MJ174" i="41"/>
  <c r="MI174" i="41"/>
  <c r="MH174" i="41"/>
  <c r="MG174" i="41"/>
  <c r="MF174" i="41"/>
  <c r="ME174" i="41"/>
  <c r="MD174" i="41"/>
  <c r="MC174" i="41"/>
  <c r="MB174" i="41"/>
  <c r="MA174" i="41"/>
  <c r="LZ174" i="41"/>
  <c r="LY174" i="41"/>
  <c r="LX174" i="41"/>
  <c r="LW174" i="41"/>
  <c r="LH174" i="41"/>
  <c r="LG174" i="41"/>
  <c r="LF174" i="41"/>
  <c r="LE174" i="41"/>
  <c r="LD174" i="41"/>
  <c r="LC174" i="41"/>
  <c r="LB174" i="41"/>
  <c r="LA174" i="41"/>
  <c r="KZ174" i="41"/>
  <c r="KY174" i="41"/>
  <c r="KX174" i="41"/>
  <c r="KW174" i="41"/>
  <c r="KV174" i="41"/>
  <c r="KU174" i="41"/>
  <c r="KT174" i="41"/>
  <c r="KS174" i="41"/>
  <c r="KR174" i="41"/>
  <c r="KC174" i="41"/>
  <c r="KB174" i="41"/>
  <c r="KA174" i="41"/>
  <c r="JZ174" i="41"/>
  <c r="JY174" i="41"/>
  <c r="JX174" i="41"/>
  <c r="JW174" i="41"/>
  <c r="JV174" i="41"/>
  <c r="JU174" i="41"/>
  <c r="JT174" i="41"/>
  <c r="JS174" i="41"/>
  <c r="JR174" i="41"/>
  <c r="JQ174" i="41"/>
  <c r="JP174" i="41"/>
  <c r="JO174" i="41"/>
  <c r="JN174" i="41"/>
  <c r="JM174" i="41"/>
  <c r="IX174" i="41"/>
  <c r="IW174" i="41"/>
  <c r="IV174" i="41"/>
  <c r="IU174" i="41"/>
  <c r="IT174" i="41"/>
  <c r="IS174" i="41"/>
  <c r="IR174" i="41"/>
  <c r="IQ174" i="41"/>
  <c r="IP174" i="41"/>
  <c r="IO174" i="41"/>
  <c r="IN174" i="41"/>
  <c r="IM174" i="41"/>
  <c r="IL174" i="41"/>
  <c r="IK174" i="41"/>
  <c r="IJ174" i="41"/>
  <c r="II174" i="41"/>
  <c r="IH174" i="41"/>
  <c r="HS174" i="41"/>
  <c r="HR174" i="41"/>
  <c r="HQ174" i="41"/>
  <c r="HP174" i="41"/>
  <c r="HO174" i="41"/>
  <c r="HN174" i="41"/>
  <c r="HM174" i="41"/>
  <c r="HL174" i="41"/>
  <c r="HK174" i="41"/>
  <c r="HJ174" i="41"/>
  <c r="HI174" i="41"/>
  <c r="HH174" i="41"/>
  <c r="HG174" i="41"/>
  <c r="HF174" i="41"/>
  <c r="HE174" i="41"/>
  <c r="HD174" i="41"/>
  <c r="HC174" i="41"/>
  <c r="GN174" i="41"/>
  <c r="GM174" i="41"/>
  <c r="GL174" i="41"/>
  <c r="GK174" i="41"/>
  <c r="GJ174" i="41"/>
  <c r="GI174" i="41"/>
  <c r="GH174" i="41"/>
  <c r="GG174" i="41"/>
  <c r="GF174" i="41"/>
  <c r="GE174" i="41"/>
  <c r="GD174" i="41"/>
  <c r="GC174" i="41"/>
  <c r="GB174" i="41"/>
  <c r="GA174" i="41"/>
  <c r="FZ174" i="41"/>
  <c r="FY174" i="41"/>
  <c r="FX174" i="41"/>
  <c r="FI174" i="41"/>
  <c r="FH174" i="41"/>
  <c r="FG174" i="41"/>
  <c r="FF174" i="41"/>
  <c r="FE174" i="41"/>
  <c r="FD174" i="41"/>
  <c r="FC174" i="41"/>
  <c r="FB174" i="41"/>
  <c r="FA174" i="41"/>
  <c r="EZ174" i="41"/>
  <c r="EY174" i="41"/>
  <c r="EX174" i="41"/>
  <c r="EW174" i="41"/>
  <c r="EV174" i="41"/>
  <c r="EU174" i="41"/>
  <c r="ET174" i="41"/>
  <c r="ES174" i="41"/>
  <c r="ED174" i="41"/>
  <c r="EC174" i="41"/>
  <c r="EB174" i="41"/>
  <c r="EA174" i="41"/>
  <c r="DZ174" i="41"/>
  <c r="DY174" i="41"/>
  <c r="DX174" i="41"/>
  <c r="DW174" i="41"/>
  <c r="DV174" i="41"/>
  <c r="DU174" i="41"/>
  <c r="DT174" i="41"/>
  <c r="DS174" i="41"/>
  <c r="DR174" i="41"/>
  <c r="DQ174" i="41"/>
  <c r="DP174" i="41"/>
  <c r="DO174" i="41"/>
  <c r="DN174" i="41"/>
  <c r="CY174" i="41"/>
  <c r="CX174" i="41"/>
  <c r="CW174" i="41"/>
  <c r="CV174" i="41"/>
  <c r="CU174" i="41"/>
  <c r="CT174" i="41"/>
  <c r="CS174" i="41"/>
  <c r="CR174" i="41"/>
  <c r="CQ174" i="41"/>
  <c r="CP174" i="41"/>
  <c r="CO174" i="41"/>
  <c r="CN174" i="41"/>
  <c r="CM174" i="41"/>
  <c r="CL174" i="41"/>
  <c r="CK174" i="41"/>
  <c r="CJ174" i="41"/>
  <c r="CI174" i="41"/>
  <c r="BT174" i="41"/>
  <c r="BS174" i="41"/>
  <c r="BR174" i="41"/>
  <c r="BQ174" i="41"/>
  <c r="BP174" i="41"/>
  <c r="BO174" i="41"/>
  <c r="BN174" i="41"/>
  <c r="BM174" i="41"/>
  <c r="BL174" i="41"/>
  <c r="BK174" i="41"/>
  <c r="BJ174" i="41"/>
  <c r="BI174" i="41"/>
  <c r="BH174" i="41"/>
  <c r="BG174" i="41"/>
  <c r="BF174" i="41"/>
  <c r="BE174" i="41"/>
  <c r="BD174" i="41"/>
  <c r="AO174" i="41"/>
  <c r="AN174" i="41"/>
  <c r="AM174" i="41"/>
  <c r="AL174" i="41"/>
  <c r="AK174" i="41"/>
  <c r="AJ174" i="41"/>
  <c r="AI174" i="41"/>
  <c r="AH174" i="41"/>
  <c r="AG174" i="41"/>
  <c r="AF174" i="41"/>
  <c r="AE174" i="41"/>
  <c r="AD174" i="41"/>
  <c r="AC174" i="41"/>
  <c r="AB174" i="41"/>
  <c r="AA174" i="41"/>
  <c r="Z174" i="41"/>
  <c r="Y174" i="41"/>
  <c r="QB173" i="41"/>
  <c r="QA173" i="41"/>
  <c r="PZ173" i="41"/>
  <c r="PY173" i="41"/>
  <c r="PX173" i="41"/>
  <c r="PW173" i="41"/>
  <c r="PV173" i="41"/>
  <c r="PU173" i="41"/>
  <c r="PT173" i="41"/>
  <c r="PS173" i="41"/>
  <c r="PR173" i="41"/>
  <c r="PQ173" i="41"/>
  <c r="PP173" i="41"/>
  <c r="PO173" i="41"/>
  <c r="PN173" i="41"/>
  <c r="PM173" i="41"/>
  <c r="PL173" i="41"/>
  <c r="OW173" i="41"/>
  <c r="OV173" i="41"/>
  <c r="OU173" i="41"/>
  <c r="OT173" i="41"/>
  <c r="OS173" i="41"/>
  <c r="OR173" i="41"/>
  <c r="OQ173" i="41"/>
  <c r="OP173" i="41"/>
  <c r="OO173" i="41"/>
  <c r="ON173" i="41"/>
  <c r="OM173" i="41"/>
  <c r="OL173" i="41"/>
  <c r="OK173" i="41"/>
  <c r="OJ173" i="41"/>
  <c r="OI173" i="41"/>
  <c r="OH173" i="41"/>
  <c r="OG173" i="41"/>
  <c r="NR173" i="41"/>
  <c r="NQ173" i="41"/>
  <c r="NP173" i="41"/>
  <c r="NO173" i="41"/>
  <c r="NN173" i="41"/>
  <c r="NM173" i="41"/>
  <c r="NL173" i="41"/>
  <c r="NK173" i="41"/>
  <c r="NJ173" i="41"/>
  <c r="NI173" i="41"/>
  <c r="NH173" i="41"/>
  <c r="NG173" i="41"/>
  <c r="NF173" i="41"/>
  <c r="NE173" i="41"/>
  <c r="ND173" i="41"/>
  <c r="NC173" i="41"/>
  <c r="NB173" i="41"/>
  <c r="MM173" i="41"/>
  <c r="ML173" i="41"/>
  <c r="MK173" i="41"/>
  <c r="MJ173" i="41"/>
  <c r="MI173" i="41"/>
  <c r="MH173" i="41"/>
  <c r="MG173" i="41"/>
  <c r="MF173" i="41"/>
  <c r="ME173" i="41"/>
  <c r="MD173" i="41"/>
  <c r="MC173" i="41"/>
  <c r="MB173" i="41"/>
  <c r="MA173" i="41"/>
  <c r="LZ173" i="41"/>
  <c r="LY173" i="41"/>
  <c r="LX173" i="41"/>
  <c r="LW173" i="41"/>
  <c r="LH173" i="41"/>
  <c r="LG173" i="41"/>
  <c r="LF173" i="41"/>
  <c r="LE173" i="41"/>
  <c r="LD173" i="41"/>
  <c r="LC173" i="41"/>
  <c r="LB173" i="41"/>
  <c r="LA173" i="41"/>
  <c r="KZ173" i="41"/>
  <c r="KY173" i="41"/>
  <c r="KX173" i="41"/>
  <c r="KW173" i="41"/>
  <c r="KV173" i="41"/>
  <c r="KU173" i="41"/>
  <c r="KT173" i="41"/>
  <c r="KS173" i="41"/>
  <c r="KR173" i="41"/>
  <c r="KC173" i="41"/>
  <c r="KB173" i="41"/>
  <c r="KA173" i="41"/>
  <c r="JZ173" i="41"/>
  <c r="JY173" i="41"/>
  <c r="JX173" i="41"/>
  <c r="JW173" i="41"/>
  <c r="JV173" i="41"/>
  <c r="JU173" i="41"/>
  <c r="JT173" i="41"/>
  <c r="JS173" i="41"/>
  <c r="JR173" i="41"/>
  <c r="JQ173" i="41"/>
  <c r="JP173" i="41"/>
  <c r="JO173" i="41"/>
  <c r="JN173" i="41"/>
  <c r="JM173" i="41"/>
  <c r="IX173" i="41"/>
  <c r="IW173" i="41"/>
  <c r="IV173" i="41"/>
  <c r="IU173" i="41"/>
  <c r="IT173" i="41"/>
  <c r="IS173" i="41"/>
  <c r="IR173" i="41"/>
  <c r="IQ173" i="41"/>
  <c r="IP173" i="41"/>
  <c r="IO173" i="41"/>
  <c r="IN173" i="41"/>
  <c r="IM173" i="41"/>
  <c r="IL173" i="41"/>
  <c r="IK173" i="41"/>
  <c r="IJ173" i="41"/>
  <c r="II173" i="41"/>
  <c r="JJ173" i="41" s="1"/>
  <c r="IH173" i="41"/>
  <c r="HS173" i="41"/>
  <c r="HR173" i="41"/>
  <c r="HQ173" i="41"/>
  <c r="HP173" i="41"/>
  <c r="HO173" i="41"/>
  <c r="HN173" i="41"/>
  <c r="HM173" i="41"/>
  <c r="HL173" i="41"/>
  <c r="HK173" i="41"/>
  <c r="HJ173" i="41"/>
  <c r="HI173" i="41"/>
  <c r="HH173" i="41"/>
  <c r="HG173" i="41"/>
  <c r="HF173" i="41"/>
  <c r="HE173" i="41"/>
  <c r="HD173" i="41"/>
  <c r="HC173" i="41"/>
  <c r="GN173" i="41"/>
  <c r="GM173" i="41"/>
  <c r="GL173" i="41"/>
  <c r="GK173" i="41"/>
  <c r="GJ173" i="41"/>
  <c r="GI173" i="41"/>
  <c r="GH173" i="41"/>
  <c r="GG173" i="41"/>
  <c r="GF173" i="41"/>
  <c r="GE173" i="41"/>
  <c r="GD173" i="41"/>
  <c r="GC173" i="41"/>
  <c r="GB173" i="41"/>
  <c r="GA173" i="41"/>
  <c r="FZ173" i="41"/>
  <c r="FY173" i="41"/>
  <c r="FX173" i="41"/>
  <c r="FI173" i="41"/>
  <c r="FH173" i="41"/>
  <c r="FG173" i="41"/>
  <c r="FF173" i="41"/>
  <c r="FE173" i="41"/>
  <c r="FD173" i="41"/>
  <c r="FC173" i="41"/>
  <c r="FB173" i="41"/>
  <c r="FA173" i="41"/>
  <c r="EZ173" i="41"/>
  <c r="EY173" i="41"/>
  <c r="EX173" i="41"/>
  <c r="EW173" i="41"/>
  <c r="EV173" i="41"/>
  <c r="EU173" i="41"/>
  <c r="ET173" i="41"/>
  <c r="ES173" i="41"/>
  <c r="ED173" i="41"/>
  <c r="EC173" i="41"/>
  <c r="EB173" i="41"/>
  <c r="EA173" i="41"/>
  <c r="DZ173" i="41"/>
  <c r="DY173" i="41"/>
  <c r="DX173" i="41"/>
  <c r="DW173" i="41"/>
  <c r="DV173" i="41"/>
  <c r="DU173" i="41"/>
  <c r="DT173" i="41"/>
  <c r="DS173" i="41"/>
  <c r="DR173" i="41"/>
  <c r="DQ173" i="41"/>
  <c r="DP173" i="41"/>
  <c r="DO173" i="41"/>
  <c r="DN173" i="41"/>
  <c r="CY173" i="41"/>
  <c r="CX173" i="41"/>
  <c r="CW173" i="41"/>
  <c r="CV173" i="41"/>
  <c r="CU173" i="41"/>
  <c r="CT173" i="41"/>
  <c r="CS173" i="41"/>
  <c r="CR173" i="41"/>
  <c r="CQ173" i="41"/>
  <c r="CP173" i="41"/>
  <c r="CO173" i="41"/>
  <c r="CN173" i="41"/>
  <c r="CM173" i="41"/>
  <c r="CL173" i="41"/>
  <c r="CK173" i="41"/>
  <c r="CJ173" i="41"/>
  <c r="CI173" i="41"/>
  <c r="BT173" i="41"/>
  <c r="BS173" i="41"/>
  <c r="BR173" i="41"/>
  <c r="BQ173" i="41"/>
  <c r="BP173" i="41"/>
  <c r="BO173" i="41"/>
  <c r="BN173" i="41"/>
  <c r="BM173" i="41"/>
  <c r="BL173" i="41"/>
  <c r="BK173" i="41"/>
  <c r="BJ173" i="41"/>
  <c r="BI173" i="41"/>
  <c r="BH173" i="41"/>
  <c r="BG173" i="41"/>
  <c r="BF173" i="41"/>
  <c r="BE173" i="41"/>
  <c r="BD173" i="41"/>
  <c r="AO173" i="41"/>
  <c r="AN173" i="41"/>
  <c r="AM173" i="41"/>
  <c r="AL173" i="41"/>
  <c r="AK173" i="41"/>
  <c r="AJ173" i="41"/>
  <c r="AI173" i="41"/>
  <c r="AH173" i="41"/>
  <c r="AG173" i="41"/>
  <c r="AF173" i="41"/>
  <c r="AE173" i="41"/>
  <c r="AD173" i="41"/>
  <c r="AC173" i="41"/>
  <c r="AB173" i="41"/>
  <c r="AA173" i="41"/>
  <c r="Z173" i="41"/>
  <c r="Y173" i="41"/>
  <c r="QB172" i="41"/>
  <c r="QA172" i="41"/>
  <c r="PZ172" i="41"/>
  <c r="PY172" i="41"/>
  <c r="PX172" i="41"/>
  <c r="PW172" i="41"/>
  <c r="PV172" i="41"/>
  <c r="PU172" i="41"/>
  <c r="PT172" i="41"/>
  <c r="PS172" i="41"/>
  <c r="PR172" i="41"/>
  <c r="PQ172" i="41"/>
  <c r="PP172" i="41"/>
  <c r="PO172" i="41"/>
  <c r="PN172" i="41"/>
  <c r="PM172" i="41"/>
  <c r="QN172" i="41" s="1"/>
  <c r="PL172" i="41"/>
  <c r="OW172" i="41"/>
  <c r="OV172" i="41"/>
  <c r="OU172" i="41"/>
  <c r="OT172" i="41"/>
  <c r="OS172" i="41"/>
  <c r="OR172" i="41"/>
  <c r="OQ172" i="41"/>
  <c r="OP172" i="41"/>
  <c r="OO172" i="41"/>
  <c r="ON172" i="41"/>
  <c r="OM172" i="41"/>
  <c r="OL172" i="41"/>
  <c r="OK172" i="41"/>
  <c r="OJ172" i="41"/>
  <c r="OI172" i="41"/>
  <c r="OH172" i="41"/>
  <c r="OG172" i="41"/>
  <c r="NR172" i="41"/>
  <c r="NQ172" i="41"/>
  <c r="NP172" i="41"/>
  <c r="NO172" i="41"/>
  <c r="NN172" i="41"/>
  <c r="NM172" i="41"/>
  <c r="NL172" i="41"/>
  <c r="NK172" i="41"/>
  <c r="NJ172" i="41"/>
  <c r="NI172" i="41"/>
  <c r="NH172" i="41"/>
  <c r="NG172" i="41"/>
  <c r="NF172" i="41"/>
  <c r="NE172" i="41"/>
  <c r="ND172" i="41"/>
  <c r="NC172" i="41"/>
  <c r="NB172" i="41"/>
  <c r="MM172" i="41"/>
  <c r="ML172" i="41"/>
  <c r="MK172" i="41"/>
  <c r="MJ172" i="41"/>
  <c r="MI172" i="41"/>
  <c r="MH172" i="41"/>
  <c r="MG172" i="41"/>
  <c r="MF172" i="41"/>
  <c r="ME172" i="41"/>
  <c r="MD172" i="41"/>
  <c r="MC172" i="41"/>
  <c r="MB172" i="41"/>
  <c r="MA172" i="41"/>
  <c r="LZ172" i="41"/>
  <c r="LY172" i="41"/>
  <c r="LX172" i="41"/>
  <c r="LW172" i="41"/>
  <c r="LH172" i="41"/>
  <c r="LG172" i="41"/>
  <c r="LF172" i="41"/>
  <c r="LE172" i="41"/>
  <c r="LD172" i="41"/>
  <c r="LC172" i="41"/>
  <c r="LB172" i="41"/>
  <c r="LA172" i="41"/>
  <c r="KZ172" i="41"/>
  <c r="KY172" i="41"/>
  <c r="KX172" i="41"/>
  <c r="KW172" i="41"/>
  <c r="KV172" i="41"/>
  <c r="KU172" i="41"/>
  <c r="KT172" i="41"/>
  <c r="KS172" i="41"/>
  <c r="KR172" i="41"/>
  <c r="KC172" i="41"/>
  <c r="KB172" i="41"/>
  <c r="KA172" i="41"/>
  <c r="JZ172" i="41"/>
  <c r="JY172" i="41"/>
  <c r="JX172" i="41"/>
  <c r="JW172" i="41"/>
  <c r="JV172" i="41"/>
  <c r="JU172" i="41"/>
  <c r="JT172" i="41"/>
  <c r="JS172" i="41"/>
  <c r="JR172" i="41"/>
  <c r="JQ172" i="41"/>
  <c r="JP172" i="41"/>
  <c r="JO172" i="41"/>
  <c r="JN172" i="41"/>
  <c r="JM172" i="41"/>
  <c r="IX172" i="41"/>
  <c r="IW172" i="41"/>
  <c r="IV172" i="41"/>
  <c r="IU172" i="41"/>
  <c r="IT172" i="41"/>
  <c r="IS172" i="41"/>
  <c r="IR172" i="41"/>
  <c r="IQ172" i="41"/>
  <c r="IP172" i="41"/>
  <c r="IO172" i="41"/>
  <c r="IN172" i="41"/>
  <c r="IM172" i="41"/>
  <c r="IL172" i="41"/>
  <c r="IK172" i="41"/>
  <c r="IJ172" i="41"/>
  <c r="II172" i="41"/>
  <c r="IH172" i="41"/>
  <c r="HS172" i="41"/>
  <c r="HR172" i="41"/>
  <c r="HQ172" i="41"/>
  <c r="HP172" i="41"/>
  <c r="HO172" i="41"/>
  <c r="HN172" i="41"/>
  <c r="HM172" i="41"/>
  <c r="HL172" i="41"/>
  <c r="HK172" i="41"/>
  <c r="HJ172" i="41"/>
  <c r="HI172" i="41"/>
  <c r="HH172" i="41"/>
  <c r="HG172" i="41"/>
  <c r="HF172" i="41"/>
  <c r="HE172" i="41"/>
  <c r="HD172" i="41"/>
  <c r="HC172" i="41"/>
  <c r="GN172" i="41"/>
  <c r="GM172" i="41"/>
  <c r="GL172" i="41"/>
  <c r="GK172" i="41"/>
  <c r="GJ172" i="41"/>
  <c r="GI172" i="41"/>
  <c r="GH172" i="41"/>
  <c r="GG172" i="41"/>
  <c r="GF172" i="41"/>
  <c r="GE172" i="41"/>
  <c r="GD172" i="41"/>
  <c r="GC172" i="41"/>
  <c r="GB172" i="41"/>
  <c r="GA172" i="41"/>
  <c r="FZ172" i="41"/>
  <c r="FY172" i="41"/>
  <c r="GZ172" i="41" s="1"/>
  <c r="FX172" i="41"/>
  <c r="FI172" i="41"/>
  <c r="FH172" i="41"/>
  <c r="FG172" i="41"/>
  <c r="FF172" i="41"/>
  <c r="FE172" i="41"/>
  <c r="FD172" i="41"/>
  <c r="FC172" i="41"/>
  <c r="FB172" i="41"/>
  <c r="FA172" i="41"/>
  <c r="EZ172" i="41"/>
  <c r="EY172" i="41"/>
  <c r="EX172" i="41"/>
  <c r="EW172" i="41"/>
  <c r="EV172" i="41"/>
  <c r="EU172" i="41"/>
  <c r="ET172" i="41"/>
  <c r="ES172" i="41"/>
  <c r="ED172" i="41"/>
  <c r="EC172" i="41"/>
  <c r="EB172" i="41"/>
  <c r="EA172" i="41"/>
  <c r="DZ172" i="41"/>
  <c r="DY172" i="41"/>
  <c r="DX172" i="41"/>
  <c r="DW172" i="41"/>
  <c r="DV172" i="41"/>
  <c r="DU172" i="41"/>
  <c r="DT172" i="41"/>
  <c r="DS172" i="41"/>
  <c r="DR172" i="41"/>
  <c r="DQ172" i="41"/>
  <c r="DP172" i="41"/>
  <c r="DO172" i="41"/>
  <c r="DN172" i="41"/>
  <c r="CY172" i="41"/>
  <c r="CX172" i="41"/>
  <c r="CW172" i="41"/>
  <c r="CV172" i="41"/>
  <c r="CU172" i="41"/>
  <c r="CT172" i="41"/>
  <c r="CS172" i="41"/>
  <c r="CR172" i="41"/>
  <c r="CQ172" i="41"/>
  <c r="CP172" i="41"/>
  <c r="CO172" i="41"/>
  <c r="CN172" i="41"/>
  <c r="CM172" i="41"/>
  <c r="CL172" i="41"/>
  <c r="CK172" i="41"/>
  <c r="CJ172" i="41"/>
  <c r="CI172" i="41"/>
  <c r="BT172" i="41"/>
  <c r="BS172" i="41"/>
  <c r="BR172" i="41"/>
  <c r="BQ172" i="41"/>
  <c r="BP172" i="41"/>
  <c r="BO172" i="41"/>
  <c r="BN172" i="41"/>
  <c r="BM172" i="41"/>
  <c r="BL172" i="41"/>
  <c r="BK172" i="41"/>
  <c r="BJ172" i="41"/>
  <c r="BI172" i="41"/>
  <c r="BH172" i="41"/>
  <c r="BG172" i="41"/>
  <c r="BF172" i="41"/>
  <c r="BE172" i="41"/>
  <c r="BD172" i="41"/>
  <c r="AO172" i="41"/>
  <c r="AN172" i="41"/>
  <c r="AM172" i="41"/>
  <c r="AL172" i="41"/>
  <c r="AK172" i="41"/>
  <c r="AJ172" i="41"/>
  <c r="AI172" i="41"/>
  <c r="AH172" i="41"/>
  <c r="AG172" i="41"/>
  <c r="AF172" i="41"/>
  <c r="AE172" i="41"/>
  <c r="AD172" i="41"/>
  <c r="AC172" i="41"/>
  <c r="AB172" i="41"/>
  <c r="AA172" i="41"/>
  <c r="Z172" i="41"/>
  <c r="Y172" i="41"/>
  <c r="QB171" i="41"/>
  <c r="QA171" i="41"/>
  <c r="PZ171" i="41"/>
  <c r="PY171" i="41"/>
  <c r="PX171" i="41"/>
  <c r="PW171" i="41"/>
  <c r="PV171" i="41"/>
  <c r="PU171" i="41"/>
  <c r="PT171" i="41"/>
  <c r="PS171" i="41"/>
  <c r="PR171" i="41"/>
  <c r="PQ171" i="41"/>
  <c r="PP171" i="41"/>
  <c r="PO171" i="41"/>
  <c r="PN171" i="41"/>
  <c r="PM171" i="41"/>
  <c r="PL171" i="41"/>
  <c r="OW171" i="41"/>
  <c r="OV171" i="41"/>
  <c r="OU171" i="41"/>
  <c r="OT171" i="41"/>
  <c r="OS171" i="41"/>
  <c r="OR171" i="41"/>
  <c r="OQ171" i="41"/>
  <c r="OP171" i="41"/>
  <c r="OO171" i="41"/>
  <c r="ON171" i="41"/>
  <c r="OM171" i="41"/>
  <c r="OL171" i="41"/>
  <c r="OK171" i="41"/>
  <c r="OJ171" i="41"/>
  <c r="OI171" i="41"/>
  <c r="OH171" i="41"/>
  <c r="OG171" i="41"/>
  <c r="NR171" i="41"/>
  <c r="NQ171" i="41"/>
  <c r="NP171" i="41"/>
  <c r="NO171" i="41"/>
  <c r="NN171" i="41"/>
  <c r="NM171" i="41"/>
  <c r="NL171" i="41"/>
  <c r="NK171" i="41"/>
  <c r="NJ171" i="41"/>
  <c r="NI171" i="41"/>
  <c r="NH171" i="41"/>
  <c r="NG171" i="41"/>
  <c r="NF171" i="41"/>
  <c r="NE171" i="41"/>
  <c r="ND171" i="41"/>
  <c r="NC171" i="41"/>
  <c r="OD171" i="41" s="1"/>
  <c r="NB171" i="41"/>
  <c r="MM171" i="41"/>
  <c r="ML171" i="41"/>
  <c r="MK171" i="41"/>
  <c r="MJ171" i="41"/>
  <c r="MI171" i="41"/>
  <c r="MH171" i="41"/>
  <c r="MG171" i="41"/>
  <c r="MF171" i="41"/>
  <c r="ME171" i="41"/>
  <c r="MD171" i="41"/>
  <c r="MC171" i="41"/>
  <c r="MB171" i="41"/>
  <c r="MA171" i="41"/>
  <c r="LZ171" i="41"/>
  <c r="LY171" i="41"/>
  <c r="LX171" i="41"/>
  <c r="LW171" i="41"/>
  <c r="LH171" i="41"/>
  <c r="LG171" i="41"/>
  <c r="LF171" i="41"/>
  <c r="LE171" i="41"/>
  <c r="LD171" i="41"/>
  <c r="LC171" i="41"/>
  <c r="LB171" i="41"/>
  <c r="LA171" i="41"/>
  <c r="KZ171" i="41"/>
  <c r="KY171" i="41"/>
  <c r="KX171" i="41"/>
  <c r="KW171" i="41"/>
  <c r="KV171" i="41"/>
  <c r="KU171" i="41"/>
  <c r="KT171" i="41"/>
  <c r="KS171" i="41"/>
  <c r="KR171" i="41"/>
  <c r="KC171" i="41"/>
  <c r="KB171" i="41"/>
  <c r="KA171" i="41"/>
  <c r="JZ171" i="41"/>
  <c r="JY171" i="41"/>
  <c r="JX171" i="41"/>
  <c r="JW171" i="41"/>
  <c r="JV171" i="41"/>
  <c r="JU171" i="41"/>
  <c r="JT171" i="41"/>
  <c r="JS171" i="41"/>
  <c r="JR171" i="41"/>
  <c r="JQ171" i="41"/>
  <c r="JP171" i="41"/>
  <c r="JO171" i="41"/>
  <c r="JN171" i="41"/>
  <c r="JM171" i="41"/>
  <c r="IX171" i="41"/>
  <c r="IW171" i="41"/>
  <c r="IV171" i="41"/>
  <c r="IU171" i="41"/>
  <c r="IT171" i="41"/>
  <c r="IS171" i="41"/>
  <c r="IR171" i="41"/>
  <c r="IQ171" i="41"/>
  <c r="IP171" i="41"/>
  <c r="IO171" i="41"/>
  <c r="IN171" i="41"/>
  <c r="IM171" i="41"/>
  <c r="IL171" i="41"/>
  <c r="IK171" i="41"/>
  <c r="IJ171" i="41"/>
  <c r="II171" i="41"/>
  <c r="IH171" i="41"/>
  <c r="HS171" i="41"/>
  <c r="HR171" i="41"/>
  <c r="HQ171" i="41"/>
  <c r="HP171" i="41"/>
  <c r="HO171" i="41"/>
  <c r="HN171" i="41"/>
  <c r="HM171" i="41"/>
  <c r="HL171" i="41"/>
  <c r="HK171" i="41"/>
  <c r="HJ171" i="41"/>
  <c r="HI171" i="41"/>
  <c r="HH171" i="41"/>
  <c r="HG171" i="41"/>
  <c r="HF171" i="41"/>
  <c r="HE171" i="41"/>
  <c r="HD171" i="41"/>
  <c r="HC171" i="41"/>
  <c r="GN171" i="41"/>
  <c r="GM171" i="41"/>
  <c r="GL171" i="41"/>
  <c r="GK171" i="41"/>
  <c r="GJ171" i="41"/>
  <c r="GI171" i="41"/>
  <c r="GH171" i="41"/>
  <c r="GG171" i="41"/>
  <c r="GF171" i="41"/>
  <c r="GE171" i="41"/>
  <c r="GD171" i="41"/>
  <c r="GC171" i="41"/>
  <c r="GB171" i="41"/>
  <c r="GA171" i="41"/>
  <c r="FZ171" i="41"/>
  <c r="FY171" i="41"/>
  <c r="FX171" i="41"/>
  <c r="FI171" i="41"/>
  <c r="FH171" i="41"/>
  <c r="FG171" i="41"/>
  <c r="FF171" i="41"/>
  <c r="FE171" i="41"/>
  <c r="FD171" i="41"/>
  <c r="FC171" i="41"/>
  <c r="FB171" i="41"/>
  <c r="FA171" i="41"/>
  <c r="EZ171" i="41"/>
  <c r="EY171" i="41"/>
  <c r="EX171" i="41"/>
  <c r="EW171" i="41"/>
  <c r="EV171" i="41"/>
  <c r="EU171" i="41"/>
  <c r="ET171" i="41"/>
  <c r="ES171" i="41"/>
  <c r="ED171" i="41"/>
  <c r="EC171" i="41"/>
  <c r="EB171" i="41"/>
  <c r="EA171" i="41"/>
  <c r="DZ171" i="41"/>
  <c r="DY171" i="41"/>
  <c r="DX171" i="41"/>
  <c r="DW171" i="41"/>
  <c r="DV171" i="41"/>
  <c r="DU171" i="41"/>
  <c r="DT171" i="41"/>
  <c r="DS171" i="41"/>
  <c r="DR171" i="41"/>
  <c r="DQ171" i="41"/>
  <c r="DP171" i="41"/>
  <c r="DO171" i="41"/>
  <c r="EP171" i="41" s="1"/>
  <c r="DN171" i="41"/>
  <c r="CY171" i="41"/>
  <c r="CX171" i="41"/>
  <c r="CW171" i="41"/>
  <c r="CV171" i="41"/>
  <c r="CU171" i="41"/>
  <c r="CT171" i="41"/>
  <c r="CS171" i="41"/>
  <c r="CR171" i="41"/>
  <c r="CQ171" i="41"/>
  <c r="CP171" i="41"/>
  <c r="CO171" i="41"/>
  <c r="CN171" i="41"/>
  <c r="CM171" i="41"/>
  <c r="CL171" i="41"/>
  <c r="CK171" i="41"/>
  <c r="CJ171" i="41"/>
  <c r="CI171" i="41"/>
  <c r="BT171" i="41"/>
  <c r="BS171" i="41"/>
  <c r="BR171" i="41"/>
  <c r="BQ171" i="41"/>
  <c r="BP171" i="41"/>
  <c r="BO171" i="41"/>
  <c r="BN171" i="41"/>
  <c r="BM171" i="41"/>
  <c r="BL171" i="41"/>
  <c r="BK171" i="41"/>
  <c r="BJ171" i="41"/>
  <c r="BI171" i="41"/>
  <c r="BH171" i="41"/>
  <c r="BG171" i="41"/>
  <c r="BF171" i="41"/>
  <c r="BE171" i="41"/>
  <c r="BD171" i="41"/>
  <c r="AO171" i="41"/>
  <c r="AN171" i="41"/>
  <c r="AM171" i="41"/>
  <c r="AL171" i="41"/>
  <c r="AK171" i="41"/>
  <c r="AJ171" i="41"/>
  <c r="AI171" i="41"/>
  <c r="AH171" i="41"/>
  <c r="AG171" i="41"/>
  <c r="AF171" i="41"/>
  <c r="AE171" i="41"/>
  <c r="AD171" i="41"/>
  <c r="AC171" i="41"/>
  <c r="AB171" i="41"/>
  <c r="AA171" i="41"/>
  <c r="Z171" i="41"/>
  <c r="Y171" i="41"/>
  <c r="QB170" i="41"/>
  <c r="QA170" i="41"/>
  <c r="PZ170" i="41"/>
  <c r="PY170" i="41"/>
  <c r="PX170" i="41"/>
  <c r="PW170" i="41"/>
  <c r="PV170" i="41"/>
  <c r="PU170" i="41"/>
  <c r="PT170" i="41"/>
  <c r="PS170" i="41"/>
  <c r="PR170" i="41"/>
  <c r="PQ170" i="41"/>
  <c r="PP170" i="41"/>
  <c r="PO170" i="41"/>
  <c r="PN170" i="41"/>
  <c r="PM170" i="41"/>
  <c r="PL170" i="41"/>
  <c r="OW170" i="41"/>
  <c r="OV170" i="41"/>
  <c r="OU170" i="41"/>
  <c r="OT170" i="41"/>
  <c r="OS170" i="41"/>
  <c r="OR170" i="41"/>
  <c r="OQ170" i="41"/>
  <c r="OP170" i="41"/>
  <c r="OO170" i="41"/>
  <c r="ON170" i="41"/>
  <c r="OM170" i="41"/>
  <c r="OL170" i="41"/>
  <c r="OK170" i="41"/>
  <c r="OJ170" i="41"/>
  <c r="OI170" i="41"/>
  <c r="OH170" i="41"/>
  <c r="OG170" i="41"/>
  <c r="NR170" i="41"/>
  <c r="NQ170" i="41"/>
  <c r="NP170" i="41"/>
  <c r="NO170" i="41"/>
  <c r="NN170" i="41"/>
  <c r="NM170" i="41"/>
  <c r="NL170" i="41"/>
  <c r="NK170" i="41"/>
  <c r="NJ170" i="41"/>
  <c r="NI170" i="41"/>
  <c r="NH170" i="41"/>
  <c r="NG170" i="41"/>
  <c r="NF170" i="41"/>
  <c r="NE170" i="41"/>
  <c r="ND170" i="41"/>
  <c r="NC170" i="41"/>
  <c r="NB170" i="41"/>
  <c r="MM170" i="41"/>
  <c r="ML170" i="41"/>
  <c r="MK170" i="41"/>
  <c r="MJ170" i="41"/>
  <c r="MI170" i="41"/>
  <c r="MH170" i="41"/>
  <c r="MG170" i="41"/>
  <c r="MF170" i="41"/>
  <c r="ME170" i="41"/>
  <c r="MD170" i="41"/>
  <c r="MC170" i="41"/>
  <c r="MB170" i="41"/>
  <c r="MA170" i="41"/>
  <c r="LZ170" i="41"/>
  <c r="LY170" i="41"/>
  <c r="LX170" i="41"/>
  <c r="LW170" i="41"/>
  <c r="LH170" i="41"/>
  <c r="LG170" i="41"/>
  <c r="LF170" i="41"/>
  <c r="LE170" i="41"/>
  <c r="LD170" i="41"/>
  <c r="LC170" i="41"/>
  <c r="LB170" i="41"/>
  <c r="LA170" i="41"/>
  <c r="KZ170" i="41"/>
  <c r="KY170" i="41"/>
  <c r="KX170" i="41"/>
  <c r="KW170" i="41"/>
  <c r="KV170" i="41"/>
  <c r="KU170" i="41"/>
  <c r="KT170" i="41"/>
  <c r="KS170" i="41"/>
  <c r="LT170" i="41" s="1"/>
  <c r="KR170" i="41"/>
  <c r="KC170" i="41"/>
  <c r="KB170" i="41"/>
  <c r="KA170" i="41"/>
  <c r="JZ170" i="41"/>
  <c r="JY170" i="41"/>
  <c r="JX170" i="41"/>
  <c r="JW170" i="41"/>
  <c r="JV170" i="41"/>
  <c r="JU170" i="41"/>
  <c r="JT170" i="41"/>
  <c r="JS170" i="41"/>
  <c r="JR170" i="41"/>
  <c r="JQ170" i="41"/>
  <c r="JP170" i="41"/>
  <c r="JO170" i="41"/>
  <c r="JN170" i="41"/>
  <c r="JM170" i="41"/>
  <c r="IX170" i="41"/>
  <c r="IW170" i="41"/>
  <c r="IV170" i="41"/>
  <c r="IU170" i="41"/>
  <c r="IT170" i="41"/>
  <c r="IS170" i="41"/>
  <c r="IR170" i="41"/>
  <c r="IQ170" i="41"/>
  <c r="IP170" i="41"/>
  <c r="IO170" i="41"/>
  <c r="IN170" i="41"/>
  <c r="IM170" i="41"/>
  <c r="IL170" i="41"/>
  <c r="IK170" i="41"/>
  <c r="IJ170" i="41"/>
  <c r="II170" i="41"/>
  <c r="IH170" i="41"/>
  <c r="HS170" i="41"/>
  <c r="HR170" i="41"/>
  <c r="HQ170" i="41"/>
  <c r="HP170" i="41"/>
  <c r="HO170" i="41"/>
  <c r="HN170" i="41"/>
  <c r="HM170" i="41"/>
  <c r="HL170" i="41"/>
  <c r="HK170" i="41"/>
  <c r="HJ170" i="41"/>
  <c r="HI170" i="41"/>
  <c r="HH170" i="41"/>
  <c r="HG170" i="41"/>
  <c r="HF170" i="41"/>
  <c r="HE170" i="41"/>
  <c r="HD170" i="41"/>
  <c r="HC170" i="41"/>
  <c r="GN170" i="41"/>
  <c r="GM170" i="41"/>
  <c r="GL170" i="41"/>
  <c r="GK170" i="41"/>
  <c r="GJ170" i="41"/>
  <c r="GI170" i="41"/>
  <c r="GH170" i="41"/>
  <c r="GG170" i="41"/>
  <c r="GF170" i="41"/>
  <c r="GE170" i="41"/>
  <c r="GD170" i="41"/>
  <c r="GC170" i="41"/>
  <c r="GB170" i="41"/>
  <c r="GA170" i="41"/>
  <c r="FZ170" i="41"/>
  <c r="FY170" i="41"/>
  <c r="FX170" i="41"/>
  <c r="FI170" i="41"/>
  <c r="FH170" i="41"/>
  <c r="FG170" i="41"/>
  <c r="FF170" i="41"/>
  <c r="FE170" i="41"/>
  <c r="FD170" i="41"/>
  <c r="FC170" i="41"/>
  <c r="FB170" i="41"/>
  <c r="FA170" i="41"/>
  <c r="EZ170" i="41"/>
  <c r="EY170" i="41"/>
  <c r="EX170" i="41"/>
  <c r="EW170" i="41"/>
  <c r="EV170" i="41"/>
  <c r="EU170" i="41"/>
  <c r="ET170" i="41"/>
  <c r="ES170" i="41"/>
  <c r="ED170" i="41"/>
  <c r="EC170" i="41"/>
  <c r="EB170" i="41"/>
  <c r="EA170" i="41"/>
  <c r="DZ170" i="41"/>
  <c r="DY170" i="41"/>
  <c r="DX170" i="41"/>
  <c r="DW170" i="41"/>
  <c r="DV170" i="41"/>
  <c r="DU170" i="41"/>
  <c r="DT170" i="41"/>
  <c r="DS170" i="41"/>
  <c r="DR170" i="41"/>
  <c r="DQ170" i="41"/>
  <c r="DP170" i="41"/>
  <c r="DO170" i="41"/>
  <c r="DN170" i="41"/>
  <c r="CY170" i="41"/>
  <c r="CX170" i="41"/>
  <c r="CW170" i="41"/>
  <c r="CV170" i="41"/>
  <c r="CU170" i="41"/>
  <c r="CT170" i="41"/>
  <c r="CS170" i="41"/>
  <c r="CR170" i="41"/>
  <c r="CQ170" i="41"/>
  <c r="CP170" i="41"/>
  <c r="CO170" i="41"/>
  <c r="CN170" i="41"/>
  <c r="CM170" i="41"/>
  <c r="CL170" i="41"/>
  <c r="CK170" i="41"/>
  <c r="CJ170" i="41"/>
  <c r="CI170" i="41"/>
  <c r="BT170" i="41"/>
  <c r="BS170" i="41"/>
  <c r="BR170" i="41"/>
  <c r="BQ170" i="41"/>
  <c r="BP170" i="41"/>
  <c r="BO170" i="41"/>
  <c r="BN170" i="41"/>
  <c r="BM170" i="41"/>
  <c r="BL170" i="41"/>
  <c r="BK170" i="41"/>
  <c r="BJ170" i="41"/>
  <c r="BI170" i="41"/>
  <c r="BH170" i="41"/>
  <c r="BG170" i="41"/>
  <c r="BF170" i="41"/>
  <c r="BE170" i="41"/>
  <c r="BD170" i="41"/>
  <c r="AO170" i="41"/>
  <c r="AN170" i="41"/>
  <c r="AM170" i="41"/>
  <c r="AL170" i="41"/>
  <c r="AK170" i="41"/>
  <c r="AJ170" i="41"/>
  <c r="AI170" i="41"/>
  <c r="AH170" i="41"/>
  <c r="AG170" i="41"/>
  <c r="AF170" i="41"/>
  <c r="AE170" i="41"/>
  <c r="AD170" i="41"/>
  <c r="AC170" i="41"/>
  <c r="AB170" i="41"/>
  <c r="AA170" i="41"/>
  <c r="Z170" i="41"/>
  <c r="Y170" i="41"/>
  <c r="QB169" i="41"/>
  <c r="QA169" i="41"/>
  <c r="PZ169" i="41"/>
  <c r="PY169" i="41"/>
  <c r="PX169" i="41"/>
  <c r="PW169" i="41"/>
  <c r="PV169" i="41"/>
  <c r="PU169" i="41"/>
  <c r="PT169" i="41"/>
  <c r="PS169" i="41"/>
  <c r="PR169" i="41"/>
  <c r="PQ169" i="41"/>
  <c r="PP169" i="41"/>
  <c r="PO169" i="41"/>
  <c r="PN169" i="41"/>
  <c r="PM169" i="41"/>
  <c r="PL169" i="41"/>
  <c r="OW169" i="41"/>
  <c r="OV169" i="41"/>
  <c r="OU169" i="41"/>
  <c r="OT169" i="41"/>
  <c r="OS169" i="41"/>
  <c r="OR169" i="41"/>
  <c r="OQ169" i="41"/>
  <c r="OP169" i="41"/>
  <c r="OO169" i="41"/>
  <c r="ON169" i="41"/>
  <c r="OM169" i="41"/>
  <c r="OL169" i="41"/>
  <c r="OK169" i="41"/>
  <c r="OJ169" i="41"/>
  <c r="OI169" i="41"/>
  <c r="OH169" i="41"/>
  <c r="OG169" i="41"/>
  <c r="NR169" i="41"/>
  <c r="NQ169" i="41"/>
  <c r="NP169" i="41"/>
  <c r="NO169" i="41"/>
  <c r="NN169" i="41"/>
  <c r="NM169" i="41"/>
  <c r="NL169" i="41"/>
  <c r="NK169" i="41"/>
  <c r="NJ169" i="41"/>
  <c r="NI169" i="41"/>
  <c r="NH169" i="41"/>
  <c r="NG169" i="41"/>
  <c r="NF169" i="41"/>
  <c r="NE169" i="41"/>
  <c r="ND169" i="41"/>
  <c r="NC169" i="41"/>
  <c r="NB169" i="41"/>
  <c r="MM169" i="41"/>
  <c r="ML169" i="41"/>
  <c r="MK169" i="41"/>
  <c r="MJ169" i="41"/>
  <c r="MI169" i="41"/>
  <c r="MH169" i="41"/>
  <c r="MG169" i="41"/>
  <c r="MF169" i="41"/>
  <c r="ME169" i="41"/>
  <c r="MD169" i="41"/>
  <c r="MC169" i="41"/>
  <c r="MB169" i="41"/>
  <c r="MA169" i="41"/>
  <c r="LZ169" i="41"/>
  <c r="LY169" i="41"/>
  <c r="LX169" i="41"/>
  <c r="LW169" i="41"/>
  <c r="LH169" i="41"/>
  <c r="LG169" i="41"/>
  <c r="LF169" i="41"/>
  <c r="LE169" i="41"/>
  <c r="LD169" i="41"/>
  <c r="LC169" i="41"/>
  <c r="LB169" i="41"/>
  <c r="LA169" i="41"/>
  <c r="KZ169" i="41"/>
  <c r="KY169" i="41"/>
  <c r="KX169" i="41"/>
  <c r="KW169" i="41"/>
  <c r="KV169" i="41"/>
  <c r="KU169" i="41"/>
  <c r="KT169" i="41"/>
  <c r="KS169" i="41"/>
  <c r="KR169" i="41"/>
  <c r="KC169" i="41"/>
  <c r="KB169" i="41"/>
  <c r="KA169" i="41"/>
  <c r="JZ169" i="41"/>
  <c r="JY169" i="41"/>
  <c r="JX169" i="41"/>
  <c r="JW169" i="41"/>
  <c r="JV169" i="41"/>
  <c r="JU169" i="41"/>
  <c r="JT169" i="41"/>
  <c r="JS169" i="41"/>
  <c r="JR169" i="41"/>
  <c r="JQ169" i="41"/>
  <c r="JP169" i="41"/>
  <c r="JO169" i="41"/>
  <c r="JN169" i="41"/>
  <c r="JM169" i="41"/>
  <c r="IX169" i="41"/>
  <c r="IW169" i="41"/>
  <c r="IV169" i="41"/>
  <c r="IU169" i="41"/>
  <c r="IT169" i="41"/>
  <c r="IS169" i="41"/>
  <c r="IR169" i="41"/>
  <c r="IQ169" i="41"/>
  <c r="IP169" i="41"/>
  <c r="IO169" i="41"/>
  <c r="IN169" i="41"/>
  <c r="IM169" i="41"/>
  <c r="IL169" i="41"/>
  <c r="IK169" i="41"/>
  <c r="IJ169" i="41"/>
  <c r="II169" i="41"/>
  <c r="JJ169" i="41" s="1"/>
  <c r="IH169" i="41"/>
  <c r="HS169" i="41"/>
  <c r="HR169" i="41"/>
  <c r="HQ169" i="41"/>
  <c r="HP169" i="41"/>
  <c r="HO169" i="41"/>
  <c r="HN169" i="41"/>
  <c r="HM169" i="41"/>
  <c r="HL169" i="41"/>
  <c r="HK169" i="41"/>
  <c r="HJ169" i="41"/>
  <c r="HI169" i="41"/>
  <c r="HH169" i="41"/>
  <c r="HG169" i="41"/>
  <c r="HF169" i="41"/>
  <c r="HE169" i="41"/>
  <c r="HD169" i="41"/>
  <c r="HC169" i="41"/>
  <c r="GN169" i="41"/>
  <c r="GM169" i="41"/>
  <c r="GL169" i="41"/>
  <c r="GK169" i="41"/>
  <c r="GJ169" i="41"/>
  <c r="GI169" i="41"/>
  <c r="GH169" i="41"/>
  <c r="GG169" i="41"/>
  <c r="GF169" i="41"/>
  <c r="GE169" i="41"/>
  <c r="GD169" i="41"/>
  <c r="GC169" i="41"/>
  <c r="GB169" i="41"/>
  <c r="GA169" i="41"/>
  <c r="FZ169" i="41"/>
  <c r="FY169" i="41"/>
  <c r="FX169" i="41"/>
  <c r="FI169" i="41"/>
  <c r="FH169" i="41"/>
  <c r="FG169" i="41"/>
  <c r="FF169" i="41"/>
  <c r="FE169" i="41"/>
  <c r="FD169" i="41"/>
  <c r="FC169" i="41"/>
  <c r="FB169" i="41"/>
  <c r="FA169" i="41"/>
  <c r="EZ169" i="41"/>
  <c r="EY169" i="41"/>
  <c r="EX169" i="41"/>
  <c r="EW169" i="41"/>
  <c r="EV169" i="41"/>
  <c r="EU169" i="41"/>
  <c r="ET169" i="41"/>
  <c r="ES169" i="41"/>
  <c r="ED169" i="41"/>
  <c r="EC169" i="41"/>
  <c r="EB169" i="41"/>
  <c r="EA169" i="41"/>
  <c r="DZ169" i="41"/>
  <c r="DY169" i="41"/>
  <c r="DX169" i="41"/>
  <c r="DW169" i="41"/>
  <c r="DV169" i="41"/>
  <c r="DU169" i="41"/>
  <c r="DT169" i="41"/>
  <c r="DS169" i="41"/>
  <c r="DR169" i="41"/>
  <c r="DQ169" i="41"/>
  <c r="DP169" i="41"/>
  <c r="DO169" i="41"/>
  <c r="DN169" i="41"/>
  <c r="CY169" i="41"/>
  <c r="CX169" i="41"/>
  <c r="CW169" i="41"/>
  <c r="CV169" i="41"/>
  <c r="CU169" i="41"/>
  <c r="CT169" i="41"/>
  <c r="CS169" i="41"/>
  <c r="CR169" i="41"/>
  <c r="CQ169" i="41"/>
  <c r="CP169" i="41"/>
  <c r="CO169" i="41"/>
  <c r="CN169" i="41"/>
  <c r="CM169" i="41"/>
  <c r="CL169" i="41"/>
  <c r="CK169" i="41"/>
  <c r="CJ169" i="41"/>
  <c r="CI169" i="41"/>
  <c r="BT169" i="41"/>
  <c r="BS169" i="41"/>
  <c r="BR169" i="41"/>
  <c r="BQ169" i="41"/>
  <c r="BP169" i="41"/>
  <c r="BO169" i="41"/>
  <c r="BN169" i="41"/>
  <c r="BM169" i="41"/>
  <c r="BL169" i="41"/>
  <c r="BK169" i="41"/>
  <c r="BJ169" i="41"/>
  <c r="BI169" i="41"/>
  <c r="BH169" i="41"/>
  <c r="BG169" i="41"/>
  <c r="BF169" i="41"/>
  <c r="BE169" i="41"/>
  <c r="BD169" i="41"/>
  <c r="AO169" i="41"/>
  <c r="AN169" i="41"/>
  <c r="AM169" i="41"/>
  <c r="AL169" i="41"/>
  <c r="AK169" i="41"/>
  <c r="AJ169" i="41"/>
  <c r="AI169" i="41"/>
  <c r="AH169" i="41"/>
  <c r="AG169" i="41"/>
  <c r="AF169" i="41"/>
  <c r="AE169" i="41"/>
  <c r="AD169" i="41"/>
  <c r="AC169" i="41"/>
  <c r="AB169" i="41"/>
  <c r="AA169" i="41"/>
  <c r="Z169" i="41"/>
  <c r="Y169" i="41"/>
  <c r="QB168" i="41"/>
  <c r="QA168" i="41"/>
  <c r="PZ168" i="41"/>
  <c r="PY168" i="41"/>
  <c r="PX168" i="41"/>
  <c r="PW168" i="41"/>
  <c r="PV168" i="41"/>
  <c r="PU168" i="41"/>
  <c r="PT168" i="41"/>
  <c r="PS168" i="41"/>
  <c r="PR168" i="41"/>
  <c r="PQ168" i="41"/>
  <c r="PP168" i="41"/>
  <c r="PO168" i="41"/>
  <c r="PN168" i="41"/>
  <c r="PM168" i="41"/>
  <c r="QN168" i="41" s="1"/>
  <c r="PL168" i="41"/>
  <c r="OW168" i="41"/>
  <c r="OV168" i="41"/>
  <c r="OU168" i="41"/>
  <c r="OT168" i="41"/>
  <c r="OS168" i="41"/>
  <c r="OR168" i="41"/>
  <c r="OQ168" i="41"/>
  <c r="OP168" i="41"/>
  <c r="OO168" i="41"/>
  <c r="ON168" i="41"/>
  <c r="OM168" i="41"/>
  <c r="OL168" i="41"/>
  <c r="OK168" i="41"/>
  <c r="OJ168" i="41"/>
  <c r="OI168" i="41"/>
  <c r="OH168" i="41"/>
  <c r="OG168" i="41"/>
  <c r="NR168" i="41"/>
  <c r="NQ168" i="41"/>
  <c r="NP168" i="41"/>
  <c r="NO168" i="41"/>
  <c r="NN168" i="41"/>
  <c r="NM168" i="41"/>
  <c r="NL168" i="41"/>
  <c r="NK168" i="41"/>
  <c r="NJ168" i="41"/>
  <c r="NI168" i="41"/>
  <c r="NH168" i="41"/>
  <c r="NG168" i="41"/>
  <c r="NF168" i="41"/>
  <c r="NE168" i="41"/>
  <c r="ND168" i="41"/>
  <c r="NC168" i="41"/>
  <c r="NB168" i="41"/>
  <c r="MM168" i="41"/>
  <c r="ML168" i="41"/>
  <c r="MK168" i="41"/>
  <c r="MJ168" i="41"/>
  <c r="MI168" i="41"/>
  <c r="MH168" i="41"/>
  <c r="MG168" i="41"/>
  <c r="MF168" i="41"/>
  <c r="ME168" i="41"/>
  <c r="MD168" i="41"/>
  <c r="MC168" i="41"/>
  <c r="MB168" i="41"/>
  <c r="MA168" i="41"/>
  <c r="LZ168" i="41"/>
  <c r="LY168" i="41"/>
  <c r="LX168" i="41"/>
  <c r="LW168" i="41"/>
  <c r="LH168" i="41"/>
  <c r="LG168" i="41"/>
  <c r="LF168" i="41"/>
  <c r="LE168" i="41"/>
  <c r="LD168" i="41"/>
  <c r="LC168" i="41"/>
  <c r="LB168" i="41"/>
  <c r="LA168" i="41"/>
  <c r="KZ168" i="41"/>
  <c r="KY168" i="41"/>
  <c r="KX168" i="41"/>
  <c r="KW168" i="41"/>
  <c r="KV168" i="41"/>
  <c r="KU168" i="41"/>
  <c r="KT168" i="41"/>
  <c r="KS168" i="41"/>
  <c r="KR168" i="41"/>
  <c r="KC168" i="41"/>
  <c r="KB168" i="41"/>
  <c r="KA168" i="41"/>
  <c r="JZ168" i="41"/>
  <c r="JY168" i="41"/>
  <c r="JX168" i="41"/>
  <c r="JW168" i="41"/>
  <c r="JV168" i="41"/>
  <c r="JU168" i="41"/>
  <c r="JT168" i="41"/>
  <c r="JS168" i="41"/>
  <c r="JR168" i="41"/>
  <c r="JQ168" i="41"/>
  <c r="JP168" i="41"/>
  <c r="JO168" i="41"/>
  <c r="JN168" i="41"/>
  <c r="JM168" i="41"/>
  <c r="IX168" i="41"/>
  <c r="IW168" i="41"/>
  <c r="IV168" i="41"/>
  <c r="IU168" i="41"/>
  <c r="IT168" i="41"/>
  <c r="IS168" i="41"/>
  <c r="IR168" i="41"/>
  <c r="IQ168" i="41"/>
  <c r="IP168" i="41"/>
  <c r="IO168" i="41"/>
  <c r="IN168" i="41"/>
  <c r="IM168" i="41"/>
  <c r="IL168" i="41"/>
  <c r="IK168" i="41"/>
  <c r="IJ168" i="41"/>
  <c r="II168" i="41"/>
  <c r="IH168" i="41"/>
  <c r="HS168" i="41"/>
  <c r="HR168" i="41"/>
  <c r="HQ168" i="41"/>
  <c r="HP168" i="41"/>
  <c r="HO168" i="41"/>
  <c r="HN168" i="41"/>
  <c r="HM168" i="41"/>
  <c r="HL168" i="41"/>
  <c r="HK168" i="41"/>
  <c r="HJ168" i="41"/>
  <c r="HI168" i="41"/>
  <c r="HH168" i="41"/>
  <c r="HG168" i="41"/>
  <c r="HF168" i="41"/>
  <c r="HE168" i="41"/>
  <c r="HD168" i="41"/>
  <c r="HC168" i="41"/>
  <c r="GN168" i="41"/>
  <c r="GM168" i="41"/>
  <c r="GL168" i="41"/>
  <c r="GK168" i="41"/>
  <c r="GJ168" i="41"/>
  <c r="GI168" i="41"/>
  <c r="GH168" i="41"/>
  <c r="GG168" i="41"/>
  <c r="GF168" i="41"/>
  <c r="GE168" i="41"/>
  <c r="GD168" i="41"/>
  <c r="GC168" i="41"/>
  <c r="GB168" i="41"/>
  <c r="GA168" i="41"/>
  <c r="FZ168" i="41"/>
  <c r="FY168" i="41"/>
  <c r="GZ168" i="41" s="1"/>
  <c r="FX168" i="41"/>
  <c r="FI168" i="41"/>
  <c r="FH168" i="41"/>
  <c r="FG168" i="41"/>
  <c r="FF168" i="41"/>
  <c r="FE168" i="41"/>
  <c r="FD168" i="41"/>
  <c r="FC168" i="41"/>
  <c r="FB168" i="41"/>
  <c r="FA168" i="41"/>
  <c r="EZ168" i="41"/>
  <c r="EY168" i="41"/>
  <c r="EX168" i="41"/>
  <c r="EW168" i="41"/>
  <c r="EV168" i="41"/>
  <c r="EU168" i="41"/>
  <c r="ET168" i="41"/>
  <c r="ES168" i="41"/>
  <c r="ED168" i="41"/>
  <c r="EC168" i="41"/>
  <c r="EB168" i="41"/>
  <c r="EA168" i="41"/>
  <c r="DZ168" i="41"/>
  <c r="DY168" i="41"/>
  <c r="DX168" i="41"/>
  <c r="DW168" i="41"/>
  <c r="DV168" i="41"/>
  <c r="DU168" i="41"/>
  <c r="DT168" i="41"/>
  <c r="DS168" i="41"/>
  <c r="DR168" i="41"/>
  <c r="DQ168" i="41"/>
  <c r="DP168" i="41"/>
  <c r="DO168" i="41"/>
  <c r="DN168" i="41"/>
  <c r="CY168" i="41"/>
  <c r="CX168" i="41"/>
  <c r="CW168" i="41"/>
  <c r="CV168" i="41"/>
  <c r="CU168" i="41"/>
  <c r="CT168" i="41"/>
  <c r="CS168" i="41"/>
  <c r="CR168" i="41"/>
  <c r="CQ168" i="41"/>
  <c r="CP168" i="41"/>
  <c r="CO168" i="41"/>
  <c r="CN168" i="41"/>
  <c r="CM168" i="41"/>
  <c r="CL168" i="41"/>
  <c r="CK168" i="41"/>
  <c r="CJ168" i="41"/>
  <c r="CI168" i="41"/>
  <c r="BT168" i="41"/>
  <c r="BS168" i="41"/>
  <c r="BR168" i="41"/>
  <c r="BQ168" i="41"/>
  <c r="BP168" i="41"/>
  <c r="BO168" i="41"/>
  <c r="BN168" i="41"/>
  <c r="BM168" i="41"/>
  <c r="BL168" i="41"/>
  <c r="BK168" i="41"/>
  <c r="BJ168" i="41"/>
  <c r="BI168" i="41"/>
  <c r="BH168" i="41"/>
  <c r="BG168" i="41"/>
  <c r="BF168" i="41"/>
  <c r="BE168" i="41"/>
  <c r="BD168" i="41"/>
  <c r="AO168" i="41"/>
  <c r="AN168" i="41"/>
  <c r="AM168" i="41"/>
  <c r="AL168" i="41"/>
  <c r="AK168" i="41"/>
  <c r="AJ168" i="41"/>
  <c r="AI168" i="41"/>
  <c r="AH168" i="41"/>
  <c r="AG168" i="41"/>
  <c r="AF168" i="41"/>
  <c r="AE168" i="41"/>
  <c r="AD168" i="41"/>
  <c r="AC168" i="41"/>
  <c r="AB168" i="41"/>
  <c r="AA168" i="41"/>
  <c r="Z168" i="41"/>
  <c r="Y168" i="41"/>
  <c r="QB167" i="41"/>
  <c r="QA167" i="41"/>
  <c r="PZ167" i="41"/>
  <c r="PY167" i="41"/>
  <c r="PX167" i="41"/>
  <c r="PW167" i="41"/>
  <c r="PV167" i="41"/>
  <c r="PU167" i="41"/>
  <c r="PT167" i="41"/>
  <c r="PS167" i="41"/>
  <c r="PR167" i="41"/>
  <c r="PQ167" i="41"/>
  <c r="PP167" i="41"/>
  <c r="PO167" i="41"/>
  <c r="PN167" i="41"/>
  <c r="PM167" i="41"/>
  <c r="PL167" i="41"/>
  <c r="OW167" i="41"/>
  <c r="OV167" i="41"/>
  <c r="OU167" i="41"/>
  <c r="OT167" i="41"/>
  <c r="OS167" i="41"/>
  <c r="OR167" i="41"/>
  <c r="OQ167" i="41"/>
  <c r="OP167" i="41"/>
  <c r="OO167" i="41"/>
  <c r="ON167" i="41"/>
  <c r="OM167" i="41"/>
  <c r="OL167" i="41"/>
  <c r="OK167" i="41"/>
  <c r="OJ167" i="41"/>
  <c r="OI167" i="41"/>
  <c r="OH167" i="41"/>
  <c r="OG167" i="41"/>
  <c r="NR167" i="41"/>
  <c r="NQ167" i="41"/>
  <c r="NP167" i="41"/>
  <c r="NO167" i="41"/>
  <c r="NN167" i="41"/>
  <c r="NM167" i="41"/>
  <c r="NL167" i="41"/>
  <c r="NK167" i="41"/>
  <c r="NJ167" i="41"/>
  <c r="NI167" i="41"/>
  <c r="NH167" i="41"/>
  <c r="NG167" i="41"/>
  <c r="NF167" i="41"/>
  <c r="NE167" i="41"/>
  <c r="ND167" i="41"/>
  <c r="NC167" i="41"/>
  <c r="OD167" i="41" s="1"/>
  <c r="NB167" i="41"/>
  <c r="MM167" i="41"/>
  <c r="ML167" i="41"/>
  <c r="MK167" i="41"/>
  <c r="MJ167" i="41"/>
  <c r="MI167" i="41"/>
  <c r="MH167" i="41"/>
  <c r="MG167" i="41"/>
  <c r="MF167" i="41"/>
  <c r="ME167" i="41"/>
  <c r="MD167" i="41"/>
  <c r="MC167" i="41"/>
  <c r="MB167" i="41"/>
  <c r="MA167" i="41"/>
  <c r="LZ167" i="41"/>
  <c r="LY167" i="41"/>
  <c r="LX167" i="41"/>
  <c r="LW167" i="41"/>
  <c r="LH167" i="41"/>
  <c r="LG167" i="41"/>
  <c r="LF167" i="41"/>
  <c r="LE167" i="41"/>
  <c r="LD167" i="41"/>
  <c r="LC167" i="41"/>
  <c r="LB167" i="41"/>
  <c r="LA167" i="41"/>
  <c r="KZ167" i="41"/>
  <c r="KY167" i="41"/>
  <c r="KX167" i="41"/>
  <c r="KW167" i="41"/>
  <c r="KV167" i="41"/>
  <c r="KU167" i="41"/>
  <c r="KT167" i="41"/>
  <c r="KS167" i="41"/>
  <c r="KR167" i="41"/>
  <c r="KC167" i="41"/>
  <c r="KB167" i="41"/>
  <c r="KA167" i="41"/>
  <c r="JZ167" i="41"/>
  <c r="JY167" i="41"/>
  <c r="JX167" i="41"/>
  <c r="JW167" i="41"/>
  <c r="JV167" i="41"/>
  <c r="JU167" i="41"/>
  <c r="JT167" i="41"/>
  <c r="JS167" i="41"/>
  <c r="JR167" i="41"/>
  <c r="JQ167" i="41"/>
  <c r="JP167" i="41"/>
  <c r="JO167" i="41"/>
  <c r="JN167" i="41"/>
  <c r="JM167" i="41"/>
  <c r="IX167" i="41"/>
  <c r="IW167" i="41"/>
  <c r="IV167" i="41"/>
  <c r="IU167" i="41"/>
  <c r="IT167" i="41"/>
  <c r="IS167" i="41"/>
  <c r="IR167" i="41"/>
  <c r="IQ167" i="41"/>
  <c r="IP167" i="41"/>
  <c r="IO167" i="41"/>
  <c r="IN167" i="41"/>
  <c r="IM167" i="41"/>
  <c r="IL167" i="41"/>
  <c r="IK167" i="41"/>
  <c r="IJ167" i="41"/>
  <c r="II167" i="41"/>
  <c r="IH167" i="41"/>
  <c r="HS167" i="41"/>
  <c r="HR167" i="41"/>
  <c r="HQ167" i="41"/>
  <c r="HP167" i="41"/>
  <c r="HO167" i="41"/>
  <c r="HN167" i="41"/>
  <c r="HM167" i="41"/>
  <c r="HL167" i="41"/>
  <c r="HK167" i="41"/>
  <c r="HJ167" i="41"/>
  <c r="HI167" i="41"/>
  <c r="HH167" i="41"/>
  <c r="HG167" i="41"/>
  <c r="HF167" i="41"/>
  <c r="HE167" i="41"/>
  <c r="HD167" i="41"/>
  <c r="HC167" i="41"/>
  <c r="GN167" i="41"/>
  <c r="GM167" i="41"/>
  <c r="GL167" i="41"/>
  <c r="GK167" i="41"/>
  <c r="GJ167" i="41"/>
  <c r="GI167" i="41"/>
  <c r="GH167" i="41"/>
  <c r="GG167" i="41"/>
  <c r="GF167" i="41"/>
  <c r="GE167" i="41"/>
  <c r="GD167" i="41"/>
  <c r="GC167" i="41"/>
  <c r="GB167" i="41"/>
  <c r="GA167" i="41"/>
  <c r="FZ167" i="41"/>
  <c r="FY167" i="41"/>
  <c r="FX167" i="41"/>
  <c r="FI167" i="41"/>
  <c r="FH167" i="41"/>
  <c r="FG167" i="41"/>
  <c r="FF167" i="41"/>
  <c r="FE167" i="41"/>
  <c r="FD167" i="41"/>
  <c r="FC167" i="41"/>
  <c r="FB167" i="41"/>
  <c r="FA167" i="41"/>
  <c r="EZ167" i="41"/>
  <c r="EY167" i="41"/>
  <c r="EX167" i="41"/>
  <c r="EW167" i="41"/>
  <c r="EV167" i="41"/>
  <c r="EU167" i="41"/>
  <c r="ET167" i="41"/>
  <c r="ES167" i="41"/>
  <c r="ED167" i="41"/>
  <c r="EC167" i="41"/>
  <c r="EB167" i="41"/>
  <c r="EA167" i="41"/>
  <c r="DZ167" i="41"/>
  <c r="DY167" i="41"/>
  <c r="DX167" i="41"/>
  <c r="DW167" i="41"/>
  <c r="DV167" i="41"/>
  <c r="DU167" i="41"/>
  <c r="DT167" i="41"/>
  <c r="DS167" i="41"/>
  <c r="DR167" i="41"/>
  <c r="DQ167" i="41"/>
  <c r="DP167" i="41"/>
  <c r="DO167" i="41"/>
  <c r="EP167" i="41" s="1"/>
  <c r="DN167" i="41"/>
  <c r="CY167" i="41"/>
  <c r="CX167" i="41"/>
  <c r="CW167" i="41"/>
  <c r="CV167" i="41"/>
  <c r="CU167" i="41"/>
  <c r="CT167" i="41"/>
  <c r="DJ169" i="41" s="1"/>
  <c r="DJ170" i="41" s="1"/>
  <c r="CS167" i="41"/>
  <c r="DI169" i="41" s="1"/>
  <c r="DI170" i="41" s="1"/>
  <c r="CR167" i="41"/>
  <c r="DH169" i="41" s="1"/>
  <c r="DH170" i="41" s="1"/>
  <c r="CQ167" i="41"/>
  <c r="CP167" i="41"/>
  <c r="DF169" i="41" s="1"/>
  <c r="DF170" i="41" s="1"/>
  <c r="CO167" i="41"/>
  <c r="CN167" i="41"/>
  <c r="DD169" i="41" s="1"/>
  <c r="CM167" i="41"/>
  <c r="CL167" i="41"/>
  <c r="DB169" i="41" s="1"/>
  <c r="DB170" i="41" s="1"/>
  <c r="CK167" i="41"/>
  <c r="DA169" i="41" s="1"/>
  <c r="DA170" i="41" s="1"/>
  <c r="CJ167" i="41"/>
  <c r="CZ169" i="41" s="1"/>
  <c r="CZ170" i="41" s="1"/>
  <c r="CI167" i="41"/>
  <c r="BT167" i="41"/>
  <c r="BS167" i="41"/>
  <c r="BR167" i="41"/>
  <c r="BQ167" i="41"/>
  <c r="BP167" i="41"/>
  <c r="BO167" i="41"/>
  <c r="BN167" i="41"/>
  <c r="BM167" i="41"/>
  <c r="BL167" i="41"/>
  <c r="BK167" i="41"/>
  <c r="BJ167" i="41"/>
  <c r="BI167" i="41"/>
  <c r="BH167" i="41"/>
  <c r="BG167" i="41"/>
  <c r="BF167" i="41"/>
  <c r="BE167" i="41"/>
  <c r="BD167" i="41"/>
  <c r="AO167" i="41"/>
  <c r="AN167" i="41"/>
  <c r="AM167" i="41"/>
  <c r="AL167" i="41"/>
  <c r="AK167" i="41"/>
  <c r="AJ167" i="41"/>
  <c r="AI167" i="41"/>
  <c r="AH167" i="41"/>
  <c r="AG167" i="41"/>
  <c r="AF167" i="41"/>
  <c r="AE167" i="41"/>
  <c r="AD167" i="41"/>
  <c r="AC167" i="41"/>
  <c r="AB167" i="41"/>
  <c r="AA167" i="41"/>
  <c r="Z167" i="41"/>
  <c r="Y167" i="41"/>
  <c r="QB166" i="41"/>
  <c r="QA166" i="41"/>
  <c r="PZ166" i="41"/>
  <c r="PY166" i="41"/>
  <c r="PX166" i="41"/>
  <c r="PW166" i="41"/>
  <c r="PV166" i="41"/>
  <c r="PU166" i="41"/>
  <c r="PT166" i="41"/>
  <c r="PS166" i="41"/>
  <c r="PR166" i="41"/>
  <c r="PQ166" i="41"/>
  <c r="PP166" i="41"/>
  <c r="PO166" i="41"/>
  <c r="PN166" i="41"/>
  <c r="PM166" i="41"/>
  <c r="PL166" i="41"/>
  <c r="OW166" i="41"/>
  <c r="OV166" i="41"/>
  <c r="OU166" i="41"/>
  <c r="OT166" i="41"/>
  <c r="OS166" i="41"/>
  <c r="OR166" i="41"/>
  <c r="OQ166" i="41"/>
  <c r="OP166" i="41"/>
  <c r="OO166" i="41"/>
  <c r="ON166" i="41"/>
  <c r="OM166" i="41"/>
  <c r="OL166" i="41"/>
  <c r="OK166" i="41"/>
  <c r="OJ166" i="41"/>
  <c r="OI166" i="41"/>
  <c r="OH166" i="41"/>
  <c r="OG166" i="41"/>
  <c r="NR166" i="41"/>
  <c r="NQ166" i="41"/>
  <c r="NP166" i="41"/>
  <c r="NO166" i="41"/>
  <c r="NN166" i="41"/>
  <c r="NM166" i="41"/>
  <c r="NL166" i="41"/>
  <c r="NK166" i="41"/>
  <c r="NJ166" i="41"/>
  <c r="NI166" i="41"/>
  <c r="NH166" i="41"/>
  <c r="NG166" i="41"/>
  <c r="NF166" i="41"/>
  <c r="NE166" i="41"/>
  <c r="ND166" i="41"/>
  <c r="NC166" i="41"/>
  <c r="NB166" i="41"/>
  <c r="MM166" i="41"/>
  <c r="ML166" i="41"/>
  <c r="MK166" i="41"/>
  <c r="MJ166" i="41"/>
  <c r="MI166" i="41"/>
  <c r="MH166" i="41"/>
  <c r="MG166" i="41"/>
  <c r="MF166" i="41"/>
  <c r="ME166" i="41"/>
  <c r="MD166" i="41"/>
  <c r="MC166" i="41"/>
  <c r="MB166" i="41"/>
  <c r="MA166" i="41"/>
  <c r="LZ166" i="41"/>
  <c r="LY166" i="41"/>
  <c r="LX166" i="41"/>
  <c r="LW166" i="41"/>
  <c r="LH166" i="41"/>
  <c r="LG166" i="41"/>
  <c r="LF166" i="41"/>
  <c r="LE166" i="41"/>
  <c r="LD166" i="41"/>
  <c r="LC166" i="41"/>
  <c r="LB166" i="41"/>
  <c r="LA166" i="41"/>
  <c r="KZ166" i="41"/>
  <c r="KY166" i="41"/>
  <c r="KX166" i="41"/>
  <c r="KW166" i="41"/>
  <c r="KV166" i="41"/>
  <c r="KU166" i="41"/>
  <c r="KT166" i="41"/>
  <c r="KS166" i="41"/>
  <c r="LT166" i="41" s="1"/>
  <c r="KR166" i="41"/>
  <c r="KC166" i="41"/>
  <c r="KB166" i="41"/>
  <c r="KA166" i="41"/>
  <c r="JZ166" i="41"/>
  <c r="JY166" i="41"/>
  <c r="JX166" i="41"/>
  <c r="JW166" i="41"/>
  <c r="JV166" i="41"/>
  <c r="JU166" i="41"/>
  <c r="JT166" i="41"/>
  <c r="JS166" i="41"/>
  <c r="JR166" i="41"/>
  <c r="JQ166" i="41"/>
  <c r="JP166" i="41"/>
  <c r="JO166" i="41"/>
  <c r="JN166" i="41"/>
  <c r="JM166" i="41"/>
  <c r="IX166" i="41"/>
  <c r="IW166" i="41"/>
  <c r="IV166" i="41"/>
  <c r="IU166" i="41"/>
  <c r="IT166" i="41"/>
  <c r="IS166" i="41"/>
  <c r="IR166" i="41"/>
  <c r="IQ166" i="41"/>
  <c r="IP166" i="41"/>
  <c r="IO166" i="41"/>
  <c r="IN166" i="41"/>
  <c r="IM166" i="41"/>
  <c r="IL166" i="41"/>
  <c r="IK166" i="41"/>
  <c r="IJ166" i="41"/>
  <c r="II166" i="41"/>
  <c r="IH166" i="41"/>
  <c r="HS166" i="41"/>
  <c r="HR166" i="41"/>
  <c r="HQ166" i="41"/>
  <c r="HP166" i="41"/>
  <c r="HO166" i="41"/>
  <c r="HN166" i="41"/>
  <c r="HM166" i="41"/>
  <c r="HL166" i="41"/>
  <c r="HK166" i="41"/>
  <c r="HJ166" i="41"/>
  <c r="HI166" i="41"/>
  <c r="HH166" i="41"/>
  <c r="HG166" i="41"/>
  <c r="HF166" i="41"/>
  <c r="HE166" i="41"/>
  <c r="HD166" i="41"/>
  <c r="HC166" i="41"/>
  <c r="GN166" i="41"/>
  <c r="GM166" i="41"/>
  <c r="GL166" i="41"/>
  <c r="GK166" i="41"/>
  <c r="GJ166" i="41"/>
  <c r="GI166" i="41"/>
  <c r="GH166" i="41"/>
  <c r="GG166" i="41"/>
  <c r="GF166" i="41"/>
  <c r="GE166" i="41"/>
  <c r="GD166" i="41"/>
  <c r="GC166" i="41"/>
  <c r="GB166" i="41"/>
  <c r="GA166" i="41"/>
  <c r="FZ166" i="41"/>
  <c r="FY166" i="41"/>
  <c r="FX166" i="41"/>
  <c r="FI166" i="41"/>
  <c r="FH166" i="41"/>
  <c r="FG166" i="41"/>
  <c r="FF166" i="41"/>
  <c r="FE166" i="41"/>
  <c r="FD166" i="41"/>
  <c r="FC166" i="41"/>
  <c r="FB166" i="41"/>
  <c r="FA166" i="41"/>
  <c r="EZ166" i="41"/>
  <c r="EY166" i="41"/>
  <c r="EX166" i="41"/>
  <c r="EW166" i="41"/>
  <c r="EV166" i="41"/>
  <c r="EU166" i="41"/>
  <c r="ET166" i="41"/>
  <c r="ES166" i="41"/>
  <c r="ED166" i="41"/>
  <c r="EC166" i="41"/>
  <c r="EB166" i="41"/>
  <c r="EA166" i="41"/>
  <c r="DZ166" i="41"/>
  <c r="DY166" i="41"/>
  <c r="DX166" i="41"/>
  <c r="DW166" i="41"/>
  <c r="DV166" i="41"/>
  <c r="DU166" i="41"/>
  <c r="DT166" i="41"/>
  <c r="DS166" i="41"/>
  <c r="DR166" i="41"/>
  <c r="DQ166" i="41"/>
  <c r="DP166" i="41"/>
  <c r="DO166" i="41"/>
  <c r="DN166" i="41"/>
  <c r="CY166" i="41"/>
  <c r="CX166" i="41"/>
  <c r="CW166" i="41"/>
  <c r="CV166" i="41"/>
  <c r="CU166" i="41"/>
  <c r="CT166" i="41"/>
  <c r="CS166" i="41"/>
  <c r="CR166" i="41"/>
  <c r="CQ166" i="41"/>
  <c r="CP166" i="41"/>
  <c r="CO166" i="41"/>
  <c r="CN166" i="41"/>
  <c r="CM166" i="41"/>
  <c r="CL166" i="41"/>
  <c r="CK166" i="41"/>
  <c r="CJ166" i="41"/>
  <c r="CI166" i="41"/>
  <c r="BT166" i="41"/>
  <c r="BS166" i="41"/>
  <c r="BR166" i="41"/>
  <c r="BQ166" i="41"/>
  <c r="BP166" i="41"/>
  <c r="BO166" i="41"/>
  <c r="BN166" i="41"/>
  <c r="BM166" i="41"/>
  <c r="BL166" i="41"/>
  <c r="BK166" i="41"/>
  <c r="BJ166" i="41"/>
  <c r="BI166" i="41"/>
  <c r="BH166" i="41"/>
  <c r="BG166" i="41"/>
  <c r="BF166" i="41"/>
  <c r="BE166" i="41"/>
  <c r="BD166" i="41"/>
  <c r="AO166" i="41"/>
  <c r="AN166" i="41"/>
  <c r="AM166" i="41"/>
  <c r="AL166" i="41"/>
  <c r="AK166" i="41"/>
  <c r="AJ166" i="41"/>
  <c r="AI166" i="41"/>
  <c r="AH166" i="41"/>
  <c r="AG166" i="41"/>
  <c r="AF166" i="41"/>
  <c r="AE166" i="41"/>
  <c r="AD166" i="41"/>
  <c r="AC166" i="41"/>
  <c r="AB166" i="41"/>
  <c r="AA166" i="41"/>
  <c r="Z166" i="41"/>
  <c r="Y166" i="41"/>
  <c r="QB165" i="41"/>
  <c r="QA165" i="41"/>
  <c r="PZ165" i="41"/>
  <c r="PY165" i="41"/>
  <c r="PX165" i="41"/>
  <c r="PW165" i="41"/>
  <c r="PV165" i="41"/>
  <c r="PU165" i="41"/>
  <c r="PT165" i="41"/>
  <c r="PS165" i="41"/>
  <c r="PR165" i="41"/>
  <c r="PQ165" i="41"/>
  <c r="PP165" i="41"/>
  <c r="PO165" i="41"/>
  <c r="PN165" i="41"/>
  <c r="PM165" i="41"/>
  <c r="PL165" i="41"/>
  <c r="OW165" i="41"/>
  <c r="OV165" i="41"/>
  <c r="OU165" i="41"/>
  <c r="OT165" i="41"/>
  <c r="OS165" i="41"/>
  <c r="OR165" i="41"/>
  <c r="OQ165" i="41"/>
  <c r="OP165" i="41"/>
  <c r="OO165" i="41"/>
  <c r="ON165" i="41"/>
  <c r="OM165" i="41"/>
  <c r="OL165" i="41"/>
  <c r="OK165" i="41"/>
  <c r="OJ165" i="41"/>
  <c r="OI165" i="41"/>
  <c r="OH165" i="41"/>
  <c r="OG165" i="41"/>
  <c r="NR165" i="41"/>
  <c r="NQ165" i="41"/>
  <c r="NP165" i="41"/>
  <c r="NO165" i="41"/>
  <c r="NN165" i="41"/>
  <c r="NM165" i="41"/>
  <c r="NL165" i="41"/>
  <c r="NK165" i="41"/>
  <c r="NJ165" i="41"/>
  <c r="NI165" i="41"/>
  <c r="NH165" i="41"/>
  <c r="NG165" i="41"/>
  <c r="NF165" i="41"/>
  <c r="NE165" i="41"/>
  <c r="ND165" i="41"/>
  <c r="NC165" i="41"/>
  <c r="NB165" i="41"/>
  <c r="MM165" i="41"/>
  <c r="ML165" i="41"/>
  <c r="MK165" i="41"/>
  <c r="MJ165" i="41"/>
  <c r="MI165" i="41"/>
  <c r="MH165" i="41"/>
  <c r="MG165" i="41"/>
  <c r="MF165" i="41"/>
  <c r="ME165" i="41"/>
  <c r="MD165" i="41"/>
  <c r="MC165" i="41"/>
  <c r="MB165" i="41"/>
  <c r="MA165" i="41"/>
  <c r="LZ165" i="41"/>
  <c r="LY165" i="41"/>
  <c r="LX165" i="41"/>
  <c r="LW165" i="41"/>
  <c r="LH165" i="41"/>
  <c r="LG165" i="41"/>
  <c r="LF165" i="41"/>
  <c r="LE165" i="41"/>
  <c r="LD165" i="41"/>
  <c r="LC165" i="41"/>
  <c r="LB165" i="41"/>
  <c r="LA165" i="41"/>
  <c r="KZ165" i="41"/>
  <c r="KY165" i="41"/>
  <c r="KX165" i="41"/>
  <c r="KW165" i="41"/>
  <c r="KV165" i="41"/>
  <c r="KU165" i="41"/>
  <c r="KT165" i="41"/>
  <c r="KS165" i="41"/>
  <c r="KR165" i="41"/>
  <c r="KC165" i="41"/>
  <c r="KB165" i="41"/>
  <c r="KA165" i="41"/>
  <c r="JZ165" i="41"/>
  <c r="JY165" i="41"/>
  <c r="JX165" i="41"/>
  <c r="JW165" i="41"/>
  <c r="JV165" i="41"/>
  <c r="JU165" i="41"/>
  <c r="JT165" i="41"/>
  <c r="JS165" i="41"/>
  <c r="JR165" i="41"/>
  <c r="JQ165" i="41"/>
  <c r="JP165" i="41"/>
  <c r="JO165" i="41"/>
  <c r="JN165" i="41"/>
  <c r="JM165" i="41"/>
  <c r="IX165" i="41"/>
  <c r="IW165" i="41"/>
  <c r="IV165" i="41"/>
  <c r="IU165" i="41"/>
  <c r="IT165" i="41"/>
  <c r="IS165" i="41"/>
  <c r="IR165" i="41"/>
  <c r="IQ165" i="41"/>
  <c r="IP165" i="41"/>
  <c r="IO165" i="41"/>
  <c r="IN165" i="41"/>
  <c r="IM165" i="41"/>
  <c r="IL165" i="41"/>
  <c r="IK165" i="41"/>
  <c r="IJ165" i="41"/>
  <c r="II165" i="41"/>
  <c r="IH165" i="41"/>
  <c r="HS165" i="41"/>
  <c r="HR165" i="41"/>
  <c r="HQ165" i="41"/>
  <c r="HP165" i="41"/>
  <c r="HO165" i="41"/>
  <c r="HN165" i="41"/>
  <c r="HM165" i="41"/>
  <c r="HL165" i="41"/>
  <c r="HK165" i="41"/>
  <c r="HJ165" i="41"/>
  <c r="HI165" i="41"/>
  <c r="HH165" i="41"/>
  <c r="HG165" i="41"/>
  <c r="HF165" i="41"/>
  <c r="HE165" i="41"/>
  <c r="HD165" i="41"/>
  <c r="HC165" i="41"/>
  <c r="GN165" i="41"/>
  <c r="GM165" i="41"/>
  <c r="GL165" i="41"/>
  <c r="GK165" i="41"/>
  <c r="GJ165" i="41"/>
  <c r="GI165" i="41"/>
  <c r="GH165" i="41"/>
  <c r="GG165" i="41"/>
  <c r="GF165" i="41"/>
  <c r="GE165" i="41"/>
  <c r="GD165" i="41"/>
  <c r="GC165" i="41"/>
  <c r="GB165" i="41"/>
  <c r="GA165" i="41"/>
  <c r="FZ165" i="41"/>
  <c r="FY165" i="41"/>
  <c r="FX165" i="41"/>
  <c r="FI165" i="41"/>
  <c r="FH165" i="41"/>
  <c r="FG165" i="41"/>
  <c r="FF165" i="41"/>
  <c r="FE165" i="41"/>
  <c r="FD165" i="41"/>
  <c r="FC165" i="41"/>
  <c r="FB165" i="41"/>
  <c r="FA165" i="41"/>
  <c r="EZ165" i="41"/>
  <c r="EY165" i="41"/>
  <c r="EX165" i="41"/>
  <c r="EW165" i="41"/>
  <c r="EV165" i="41"/>
  <c r="EU165" i="41"/>
  <c r="ET165" i="41"/>
  <c r="ES165" i="41"/>
  <c r="ED165" i="41"/>
  <c r="EC165" i="41"/>
  <c r="EB165" i="41"/>
  <c r="EA165" i="41"/>
  <c r="DZ165" i="41"/>
  <c r="DY165" i="41"/>
  <c r="DX165" i="41"/>
  <c r="DW165" i="41"/>
  <c r="DV165" i="41"/>
  <c r="DU165" i="41"/>
  <c r="DT165" i="41"/>
  <c r="DS165" i="41"/>
  <c r="DR165" i="41"/>
  <c r="DQ165" i="41"/>
  <c r="DP165" i="41"/>
  <c r="DO165" i="41"/>
  <c r="DN165" i="41"/>
  <c r="CY165" i="41"/>
  <c r="CX165" i="41"/>
  <c r="CW165" i="41"/>
  <c r="CV165" i="41"/>
  <c r="CU165" i="41"/>
  <c r="CT165" i="41"/>
  <c r="CS165" i="41"/>
  <c r="CR165" i="41"/>
  <c r="CQ165" i="41"/>
  <c r="CP165" i="41"/>
  <c r="CO165" i="41"/>
  <c r="CN165" i="41"/>
  <c r="CM165" i="41"/>
  <c r="CL165" i="41"/>
  <c r="CK165" i="41"/>
  <c r="CJ165" i="41"/>
  <c r="CI165" i="41"/>
  <c r="BT165" i="41"/>
  <c r="BS165" i="41"/>
  <c r="BR165" i="41"/>
  <c r="BQ165" i="41"/>
  <c r="BP165" i="41"/>
  <c r="BO165" i="41"/>
  <c r="BN165" i="41"/>
  <c r="BM165" i="41"/>
  <c r="BL165" i="41"/>
  <c r="BK165" i="41"/>
  <c r="BJ165" i="41"/>
  <c r="BI165" i="41"/>
  <c r="BH165" i="41"/>
  <c r="BG165" i="41"/>
  <c r="BF165" i="41"/>
  <c r="BE165" i="41"/>
  <c r="BD165" i="41"/>
  <c r="AO165" i="41"/>
  <c r="AN165" i="41"/>
  <c r="AM165" i="41"/>
  <c r="AL165" i="41"/>
  <c r="AK165" i="41"/>
  <c r="AJ165" i="41"/>
  <c r="AI165" i="41"/>
  <c r="AH165" i="41"/>
  <c r="AG165" i="41"/>
  <c r="AF165" i="41"/>
  <c r="AE165" i="41"/>
  <c r="AD165" i="41"/>
  <c r="AC165" i="41"/>
  <c r="AB165" i="41"/>
  <c r="AA165" i="41"/>
  <c r="Z165" i="41"/>
  <c r="Y165" i="41"/>
  <c r="QB164" i="41"/>
  <c r="QA164" i="41"/>
  <c r="PZ164" i="41"/>
  <c r="PY164" i="41"/>
  <c r="PX164" i="41"/>
  <c r="PW164" i="41"/>
  <c r="PV164" i="41"/>
  <c r="PU164" i="41"/>
  <c r="PT164" i="41"/>
  <c r="PS164" i="41"/>
  <c r="PR164" i="41"/>
  <c r="PQ164" i="41"/>
  <c r="PP164" i="41"/>
  <c r="PO164" i="41"/>
  <c r="PN164" i="41"/>
  <c r="PM164" i="41"/>
  <c r="QN164" i="41" s="1"/>
  <c r="PL164" i="41"/>
  <c r="OW164" i="41"/>
  <c r="OV164" i="41"/>
  <c r="OU164" i="41"/>
  <c r="OT164" i="41"/>
  <c r="OS164" i="41"/>
  <c r="OR164" i="41"/>
  <c r="OQ164" i="41"/>
  <c r="OP164" i="41"/>
  <c r="OO164" i="41"/>
  <c r="ON164" i="41"/>
  <c r="OM164" i="41"/>
  <c r="OL164" i="41"/>
  <c r="OK164" i="41"/>
  <c r="OJ164" i="41"/>
  <c r="OI164" i="41"/>
  <c r="OH164" i="41"/>
  <c r="OG164" i="41"/>
  <c r="NR164" i="41"/>
  <c r="NQ164" i="41"/>
  <c r="NP164" i="41"/>
  <c r="NO164" i="41"/>
  <c r="NN164" i="41"/>
  <c r="NM164" i="41"/>
  <c r="NL164" i="41"/>
  <c r="NK164" i="41"/>
  <c r="NJ164" i="41"/>
  <c r="NI164" i="41"/>
  <c r="NH164" i="41"/>
  <c r="NG164" i="41"/>
  <c r="NF164" i="41"/>
  <c r="NE164" i="41"/>
  <c r="ND164" i="41"/>
  <c r="NC164" i="41"/>
  <c r="NB164" i="41"/>
  <c r="MM164" i="41"/>
  <c r="ML164" i="41"/>
  <c r="MK164" i="41"/>
  <c r="MJ164" i="41"/>
  <c r="MI164" i="41"/>
  <c r="MH164" i="41"/>
  <c r="MG164" i="41"/>
  <c r="MF164" i="41"/>
  <c r="ME164" i="41"/>
  <c r="MD164" i="41"/>
  <c r="MC164" i="41"/>
  <c r="MB164" i="41"/>
  <c r="MA164" i="41"/>
  <c r="LZ164" i="41"/>
  <c r="LY164" i="41"/>
  <c r="LX164" i="41"/>
  <c r="LW164" i="41"/>
  <c r="LH164" i="41"/>
  <c r="LG164" i="41"/>
  <c r="LF164" i="41"/>
  <c r="LE164" i="41"/>
  <c r="LD164" i="41"/>
  <c r="LC164" i="41"/>
  <c r="LB164" i="41"/>
  <c r="LA164" i="41"/>
  <c r="KZ164" i="41"/>
  <c r="KY164" i="41"/>
  <c r="KX164" i="41"/>
  <c r="KW164" i="41"/>
  <c r="KV164" i="41"/>
  <c r="KU164" i="41"/>
  <c r="KT164" i="41"/>
  <c r="KS164" i="41"/>
  <c r="KR164" i="41"/>
  <c r="KC164" i="41"/>
  <c r="KB164" i="41"/>
  <c r="KA164" i="41"/>
  <c r="JZ164" i="41"/>
  <c r="JY164" i="41"/>
  <c r="JX164" i="41"/>
  <c r="JW164" i="41"/>
  <c r="JV164" i="41"/>
  <c r="JU164" i="41"/>
  <c r="JT164" i="41"/>
  <c r="JS164" i="41"/>
  <c r="JR164" i="41"/>
  <c r="JQ164" i="41"/>
  <c r="JP164" i="41"/>
  <c r="JO164" i="41"/>
  <c r="JN164" i="41"/>
  <c r="JM164" i="41"/>
  <c r="IX164" i="41"/>
  <c r="IW164" i="41"/>
  <c r="IV164" i="41"/>
  <c r="IU164" i="41"/>
  <c r="IT164" i="41"/>
  <c r="IS164" i="41"/>
  <c r="IR164" i="41"/>
  <c r="IQ164" i="41"/>
  <c r="IP164" i="41"/>
  <c r="IO164" i="41"/>
  <c r="IN164" i="41"/>
  <c r="IM164" i="41"/>
  <c r="IL164" i="41"/>
  <c r="IK164" i="41"/>
  <c r="IJ164" i="41"/>
  <c r="II164" i="41"/>
  <c r="IH164" i="41"/>
  <c r="HS164" i="41"/>
  <c r="HR164" i="41"/>
  <c r="HQ164" i="41"/>
  <c r="HP164" i="41"/>
  <c r="HO164" i="41"/>
  <c r="HN164" i="41"/>
  <c r="HM164" i="41"/>
  <c r="HL164" i="41"/>
  <c r="HK164" i="41"/>
  <c r="HJ164" i="41"/>
  <c r="HI164" i="41"/>
  <c r="HH164" i="41"/>
  <c r="HG164" i="41"/>
  <c r="HF164" i="41"/>
  <c r="HE164" i="41"/>
  <c r="HD164" i="41"/>
  <c r="HC164" i="41"/>
  <c r="GN164" i="41"/>
  <c r="GM164" i="41"/>
  <c r="GL164" i="41"/>
  <c r="GK164" i="41"/>
  <c r="GJ164" i="41"/>
  <c r="GI164" i="41"/>
  <c r="GH164" i="41"/>
  <c r="GG164" i="41"/>
  <c r="GF164" i="41"/>
  <c r="GE164" i="41"/>
  <c r="GD164" i="41"/>
  <c r="GC164" i="41"/>
  <c r="GB164" i="41"/>
  <c r="GA164" i="41"/>
  <c r="FZ164" i="41"/>
  <c r="FY164" i="41"/>
  <c r="GZ164" i="41" s="1"/>
  <c r="FX164" i="41"/>
  <c r="FI164" i="41"/>
  <c r="FH164" i="41"/>
  <c r="FG164" i="41"/>
  <c r="FF164" i="41"/>
  <c r="FE164" i="41"/>
  <c r="FD164" i="41"/>
  <c r="FC164" i="41"/>
  <c r="FB164" i="41"/>
  <c r="FA164" i="41"/>
  <c r="EZ164" i="41"/>
  <c r="EY164" i="41"/>
  <c r="EX164" i="41"/>
  <c r="EW164" i="41"/>
  <c r="EV164" i="41"/>
  <c r="EU164" i="41"/>
  <c r="ET164" i="41"/>
  <c r="ES164" i="41"/>
  <c r="ED164" i="41"/>
  <c r="EC164" i="41"/>
  <c r="EB164" i="41"/>
  <c r="EA164" i="41"/>
  <c r="DZ164" i="41"/>
  <c r="DY164" i="41"/>
  <c r="DX164" i="41"/>
  <c r="DW164" i="41"/>
  <c r="DV164" i="41"/>
  <c r="DU164" i="41"/>
  <c r="DT164" i="41"/>
  <c r="DS164" i="41"/>
  <c r="DR164" i="41"/>
  <c r="DQ164" i="41"/>
  <c r="DP164" i="41"/>
  <c r="DO164" i="41"/>
  <c r="DN164" i="41"/>
  <c r="CY164" i="41"/>
  <c r="CX164" i="41"/>
  <c r="CW164" i="41"/>
  <c r="CV164" i="41"/>
  <c r="CU164" i="41"/>
  <c r="CT164" i="41"/>
  <c r="CS164" i="41"/>
  <c r="CR164" i="41"/>
  <c r="CQ164" i="41"/>
  <c r="CP164" i="41"/>
  <c r="CO164" i="41"/>
  <c r="CN164" i="41"/>
  <c r="CM164" i="41"/>
  <c r="CL164" i="41"/>
  <c r="CK164" i="41"/>
  <c r="CJ164" i="41"/>
  <c r="CI164" i="41"/>
  <c r="BT164" i="41"/>
  <c r="BS164" i="41"/>
  <c r="BR164" i="41"/>
  <c r="BQ164" i="41"/>
  <c r="BP164" i="41"/>
  <c r="BO164" i="41"/>
  <c r="BN164" i="41"/>
  <c r="BM164" i="41"/>
  <c r="BL164" i="41"/>
  <c r="BK164" i="41"/>
  <c r="BJ164" i="41"/>
  <c r="BI164" i="41"/>
  <c r="BH164" i="41"/>
  <c r="BG164" i="41"/>
  <c r="BF164" i="41"/>
  <c r="BE164" i="41"/>
  <c r="BD164" i="41"/>
  <c r="AO164" i="41"/>
  <c r="AN164" i="41"/>
  <c r="AM164" i="41"/>
  <c r="AL164" i="41"/>
  <c r="AK164" i="41"/>
  <c r="AJ164" i="41"/>
  <c r="AI164" i="41"/>
  <c r="AH164" i="41"/>
  <c r="AG164" i="41"/>
  <c r="AF164" i="41"/>
  <c r="AE164" i="41"/>
  <c r="AD164" i="41"/>
  <c r="AC164" i="41"/>
  <c r="AB164" i="41"/>
  <c r="AA164" i="41"/>
  <c r="Z164" i="41"/>
  <c r="Y164" i="41"/>
  <c r="QB163" i="41"/>
  <c r="QA163" i="41"/>
  <c r="PZ163" i="41"/>
  <c r="PY163" i="41"/>
  <c r="PX163" i="41"/>
  <c r="PW163" i="41"/>
  <c r="PV163" i="41"/>
  <c r="PU163" i="41"/>
  <c r="PT163" i="41"/>
  <c r="PS163" i="41"/>
  <c r="PR163" i="41"/>
  <c r="PQ163" i="41"/>
  <c r="PP163" i="41"/>
  <c r="PO163" i="41"/>
  <c r="PN163" i="41"/>
  <c r="PM163" i="41"/>
  <c r="PL163" i="41"/>
  <c r="OW163" i="41"/>
  <c r="OV163" i="41"/>
  <c r="OU163" i="41"/>
  <c r="OT163" i="41"/>
  <c r="OS163" i="41"/>
  <c r="OR163" i="41"/>
  <c r="OQ163" i="41"/>
  <c r="OP163" i="41"/>
  <c r="OO163" i="41"/>
  <c r="ON163" i="41"/>
  <c r="OM163" i="41"/>
  <c r="OL163" i="41"/>
  <c r="OK163" i="41"/>
  <c r="OJ163" i="41"/>
  <c r="OI163" i="41"/>
  <c r="OH163" i="41"/>
  <c r="OG163" i="41"/>
  <c r="NR163" i="41"/>
  <c r="NQ163" i="41"/>
  <c r="NP163" i="41"/>
  <c r="NO163" i="41"/>
  <c r="NN163" i="41"/>
  <c r="NM163" i="41"/>
  <c r="NL163" i="41"/>
  <c r="NK163" i="41"/>
  <c r="NJ163" i="41"/>
  <c r="NI163" i="41"/>
  <c r="NH163" i="41"/>
  <c r="NG163" i="41"/>
  <c r="NF163" i="41"/>
  <c r="NE163" i="41"/>
  <c r="ND163" i="41"/>
  <c r="NC163" i="41"/>
  <c r="OD163" i="41" s="1"/>
  <c r="NB163" i="41"/>
  <c r="MM163" i="41"/>
  <c r="ML163" i="41"/>
  <c r="MK163" i="41"/>
  <c r="MJ163" i="41"/>
  <c r="MI163" i="41"/>
  <c r="MH163" i="41"/>
  <c r="MG163" i="41"/>
  <c r="MF163" i="41"/>
  <c r="ME163" i="41"/>
  <c r="MD163" i="41"/>
  <c r="MC163" i="41"/>
  <c r="MB163" i="41"/>
  <c r="MA163" i="41"/>
  <c r="LZ163" i="41"/>
  <c r="LY163" i="41"/>
  <c r="LX163" i="41"/>
  <c r="LW163" i="41"/>
  <c r="LH163" i="41"/>
  <c r="LG163" i="41"/>
  <c r="LF163" i="41"/>
  <c r="LE163" i="41"/>
  <c r="LD163" i="41"/>
  <c r="LC163" i="41"/>
  <c r="LB163" i="41"/>
  <c r="LA163" i="41"/>
  <c r="KZ163" i="41"/>
  <c r="KY163" i="41"/>
  <c r="KX163" i="41"/>
  <c r="KW163" i="41"/>
  <c r="KV163" i="41"/>
  <c r="KU163" i="41"/>
  <c r="KT163" i="41"/>
  <c r="KS163" i="41"/>
  <c r="KR163" i="41"/>
  <c r="KC163" i="41"/>
  <c r="KB163" i="41"/>
  <c r="KA163" i="41"/>
  <c r="JZ163" i="41"/>
  <c r="JY163" i="41"/>
  <c r="JX163" i="41"/>
  <c r="JW163" i="41"/>
  <c r="JV163" i="41"/>
  <c r="JU163" i="41"/>
  <c r="JT163" i="41"/>
  <c r="JS163" i="41"/>
  <c r="JR163" i="41"/>
  <c r="JQ163" i="41"/>
  <c r="JP163" i="41"/>
  <c r="JO163" i="41"/>
  <c r="JN163" i="41"/>
  <c r="JM163" i="41"/>
  <c r="IX163" i="41"/>
  <c r="IW163" i="41"/>
  <c r="IV163" i="41"/>
  <c r="IU163" i="41"/>
  <c r="IT163" i="41"/>
  <c r="IS163" i="41"/>
  <c r="IR163" i="41"/>
  <c r="IQ163" i="41"/>
  <c r="IP163" i="41"/>
  <c r="IO163" i="41"/>
  <c r="IN163" i="41"/>
  <c r="IM163" i="41"/>
  <c r="IL163" i="41"/>
  <c r="IK163" i="41"/>
  <c r="IJ163" i="41"/>
  <c r="II163" i="41"/>
  <c r="IH163" i="41"/>
  <c r="HS163" i="41"/>
  <c r="HR163" i="41"/>
  <c r="HQ163" i="41"/>
  <c r="HP163" i="41"/>
  <c r="HO163" i="41"/>
  <c r="HN163" i="41"/>
  <c r="HM163" i="41"/>
  <c r="HL163" i="41"/>
  <c r="HK163" i="41"/>
  <c r="HJ163" i="41"/>
  <c r="HI163" i="41"/>
  <c r="HH163" i="41"/>
  <c r="HG163" i="41"/>
  <c r="HF163" i="41"/>
  <c r="HE163" i="41"/>
  <c r="HD163" i="41"/>
  <c r="HC163" i="41"/>
  <c r="GN163" i="41"/>
  <c r="GM163" i="41"/>
  <c r="GL163" i="41"/>
  <c r="GK163" i="41"/>
  <c r="GJ163" i="41"/>
  <c r="GI163" i="41"/>
  <c r="GH163" i="41"/>
  <c r="GG163" i="41"/>
  <c r="GF163" i="41"/>
  <c r="GE163" i="41"/>
  <c r="GD163" i="41"/>
  <c r="GC163" i="41"/>
  <c r="GB163" i="41"/>
  <c r="GA163" i="41"/>
  <c r="FZ163" i="41"/>
  <c r="FY163" i="41"/>
  <c r="FX163" i="41"/>
  <c r="FI163" i="41"/>
  <c r="FH163" i="41"/>
  <c r="FG163" i="41"/>
  <c r="FF163" i="41"/>
  <c r="FE163" i="41"/>
  <c r="FD163" i="41"/>
  <c r="FC163" i="41"/>
  <c r="FB163" i="41"/>
  <c r="FA163" i="41"/>
  <c r="EZ163" i="41"/>
  <c r="EY163" i="41"/>
  <c r="EX163" i="41"/>
  <c r="EW163" i="41"/>
  <c r="EV163" i="41"/>
  <c r="EU163" i="41"/>
  <c r="ET163" i="41"/>
  <c r="ES163" i="41"/>
  <c r="ED163" i="41"/>
  <c r="EC163" i="41"/>
  <c r="EB163" i="41"/>
  <c r="EA163" i="41"/>
  <c r="DZ163" i="41"/>
  <c r="DY163" i="41"/>
  <c r="DX163" i="41"/>
  <c r="DW163" i="41"/>
  <c r="DV163" i="41"/>
  <c r="DU163" i="41"/>
  <c r="DT163" i="41"/>
  <c r="DS163" i="41"/>
  <c r="DR163" i="41"/>
  <c r="DQ163" i="41"/>
  <c r="DP163" i="41"/>
  <c r="DO163" i="41"/>
  <c r="EP163" i="41" s="1"/>
  <c r="DN163" i="41"/>
  <c r="CY163" i="41"/>
  <c r="CX163" i="41"/>
  <c r="CW163" i="41"/>
  <c r="CV163" i="41"/>
  <c r="CU163" i="41"/>
  <c r="CT163" i="41"/>
  <c r="CS163" i="41"/>
  <c r="CR163" i="41"/>
  <c r="CQ163" i="41"/>
  <c r="CP163" i="41"/>
  <c r="CO163" i="41"/>
  <c r="CN163" i="41"/>
  <c r="CM163" i="41"/>
  <c r="CL163" i="41"/>
  <c r="CK163" i="41"/>
  <c r="CJ163" i="41"/>
  <c r="CI163" i="41"/>
  <c r="BT163" i="41"/>
  <c r="BS163" i="41"/>
  <c r="BR163" i="41"/>
  <c r="BQ163" i="41"/>
  <c r="BP163" i="41"/>
  <c r="BO163" i="41"/>
  <c r="BN163" i="41"/>
  <c r="BM163" i="41"/>
  <c r="BL163" i="41"/>
  <c r="BK163" i="41"/>
  <c r="BJ163" i="41"/>
  <c r="BI163" i="41"/>
  <c r="BH163" i="41"/>
  <c r="BG163" i="41"/>
  <c r="BF163" i="41"/>
  <c r="BE163" i="41"/>
  <c r="BD163" i="41"/>
  <c r="AO163" i="41"/>
  <c r="AN163" i="41"/>
  <c r="AM163" i="41"/>
  <c r="AL163" i="41"/>
  <c r="AK163" i="41"/>
  <c r="AJ163" i="41"/>
  <c r="AI163" i="41"/>
  <c r="AH163" i="41"/>
  <c r="AG163" i="41"/>
  <c r="AF163" i="41"/>
  <c r="AE163" i="41"/>
  <c r="AD163" i="41"/>
  <c r="AC163" i="41"/>
  <c r="AB163" i="41"/>
  <c r="AA163" i="41"/>
  <c r="Z163" i="41"/>
  <c r="Y163" i="41"/>
  <c r="QB162" i="41"/>
  <c r="QA162" i="41"/>
  <c r="PZ162" i="41"/>
  <c r="PY162" i="41"/>
  <c r="PX162" i="41"/>
  <c r="PW162" i="41"/>
  <c r="PV162" i="41"/>
  <c r="PU162" i="41"/>
  <c r="PT162" i="41"/>
  <c r="PS162" i="41"/>
  <c r="PR162" i="41"/>
  <c r="PQ162" i="41"/>
  <c r="PP162" i="41"/>
  <c r="PO162" i="41"/>
  <c r="PN162" i="41"/>
  <c r="PM162" i="41"/>
  <c r="PL162" i="41"/>
  <c r="OW162" i="41"/>
  <c r="OV162" i="41"/>
  <c r="OU162" i="41"/>
  <c r="OT162" i="41"/>
  <c r="OS162" i="41"/>
  <c r="OR162" i="41"/>
  <c r="OQ162" i="41"/>
  <c r="OP162" i="41"/>
  <c r="OO162" i="41"/>
  <c r="ON162" i="41"/>
  <c r="OM162" i="41"/>
  <c r="OL162" i="41"/>
  <c r="OK162" i="41"/>
  <c r="OJ162" i="41"/>
  <c r="OI162" i="41"/>
  <c r="OH162" i="41"/>
  <c r="OG162" i="41"/>
  <c r="NR162" i="41"/>
  <c r="NQ162" i="41"/>
  <c r="NP162" i="41"/>
  <c r="NO162" i="41"/>
  <c r="NN162" i="41"/>
  <c r="NM162" i="41"/>
  <c r="NL162" i="41"/>
  <c r="NK162" i="41"/>
  <c r="NJ162" i="41"/>
  <c r="NI162" i="41"/>
  <c r="NH162" i="41"/>
  <c r="NG162" i="41"/>
  <c r="NF162" i="41"/>
  <c r="NE162" i="41"/>
  <c r="ND162" i="41"/>
  <c r="NC162" i="41"/>
  <c r="NB162" i="41"/>
  <c r="MM162" i="41"/>
  <c r="ML162" i="41"/>
  <c r="MK162" i="41"/>
  <c r="MJ162" i="41"/>
  <c r="MI162" i="41"/>
  <c r="MH162" i="41"/>
  <c r="MG162" i="41"/>
  <c r="MF162" i="41"/>
  <c r="ME162" i="41"/>
  <c r="MD162" i="41"/>
  <c r="MC162" i="41"/>
  <c r="MB162" i="41"/>
  <c r="MA162" i="41"/>
  <c r="LZ162" i="41"/>
  <c r="LY162" i="41"/>
  <c r="LX162" i="41"/>
  <c r="LW162" i="41"/>
  <c r="LH162" i="41"/>
  <c r="LG162" i="41"/>
  <c r="LF162" i="41"/>
  <c r="LE162" i="41"/>
  <c r="LD162" i="41"/>
  <c r="LC162" i="41"/>
  <c r="LB162" i="41"/>
  <c r="LA162" i="41"/>
  <c r="KZ162" i="41"/>
  <c r="KY162" i="41"/>
  <c r="KX162" i="41"/>
  <c r="KW162" i="41"/>
  <c r="KV162" i="41"/>
  <c r="KU162" i="41"/>
  <c r="KT162" i="41"/>
  <c r="KS162" i="41"/>
  <c r="LT162" i="41" s="1"/>
  <c r="KR162" i="41"/>
  <c r="KC162" i="41"/>
  <c r="KB162" i="41"/>
  <c r="KA162" i="41"/>
  <c r="JZ162" i="41"/>
  <c r="JY162" i="41"/>
  <c r="JX162" i="41"/>
  <c r="JW162" i="41"/>
  <c r="JV162" i="41"/>
  <c r="JU162" i="41"/>
  <c r="JT162" i="41"/>
  <c r="JS162" i="41"/>
  <c r="JR162" i="41"/>
  <c r="JQ162" i="41"/>
  <c r="JP162" i="41"/>
  <c r="JO162" i="41"/>
  <c r="JN162" i="41"/>
  <c r="JM162" i="41"/>
  <c r="IX162" i="41"/>
  <c r="IW162" i="41"/>
  <c r="IV162" i="41"/>
  <c r="IU162" i="41"/>
  <c r="IT162" i="41"/>
  <c r="IS162" i="41"/>
  <c r="IR162" i="41"/>
  <c r="IQ162" i="41"/>
  <c r="IP162" i="41"/>
  <c r="IO162" i="41"/>
  <c r="IN162" i="41"/>
  <c r="IM162" i="41"/>
  <c r="IL162" i="41"/>
  <c r="IK162" i="41"/>
  <c r="IJ162" i="41"/>
  <c r="II162" i="41"/>
  <c r="IH162" i="41"/>
  <c r="HS162" i="41"/>
  <c r="HR162" i="41"/>
  <c r="HQ162" i="41"/>
  <c r="HP162" i="41"/>
  <c r="HO162" i="41"/>
  <c r="HN162" i="41"/>
  <c r="HM162" i="41"/>
  <c r="HL162" i="41"/>
  <c r="HK162" i="41"/>
  <c r="HJ162" i="41"/>
  <c r="HI162" i="41"/>
  <c r="HH162" i="41"/>
  <c r="HG162" i="41"/>
  <c r="HF162" i="41"/>
  <c r="HE162" i="41"/>
  <c r="HD162" i="41"/>
  <c r="HC162" i="41"/>
  <c r="GN162" i="41"/>
  <c r="GM162" i="41"/>
  <c r="GL162" i="41"/>
  <c r="GK162" i="41"/>
  <c r="GJ162" i="41"/>
  <c r="GI162" i="41"/>
  <c r="GH162" i="41"/>
  <c r="GG162" i="41"/>
  <c r="GF162" i="41"/>
  <c r="GE162" i="41"/>
  <c r="GD162" i="41"/>
  <c r="GC162" i="41"/>
  <c r="GB162" i="41"/>
  <c r="GA162" i="41"/>
  <c r="FZ162" i="41"/>
  <c r="FY162" i="41"/>
  <c r="FX162" i="41"/>
  <c r="FI162" i="41"/>
  <c r="FH162" i="41"/>
  <c r="FG162" i="41"/>
  <c r="FF162" i="41"/>
  <c r="FE162" i="41"/>
  <c r="FD162" i="41"/>
  <c r="FC162" i="41"/>
  <c r="FB162" i="41"/>
  <c r="FA162" i="41"/>
  <c r="EZ162" i="41"/>
  <c r="EY162" i="41"/>
  <c r="EX162" i="41"/>
  <c r="EW162" i="41"/>
  <c r="EV162" i="41"/>
  <c r="EU162" i="41"/>
  <c r="ET162" i="41"/>
  <c r="ES162" i="41"/>
  <c r="ED162" i="41"/>
  <c r="EC162" i="41"/>
  <c r="EB162" i="41"/>
  <c r="EA162" i="41"/>
  <c r="DZ162" i="41"/>
  <c r="DY162" i="41"/>
  <c r="DX162" i="41"/>
  <c r="DW162" i="41"/>
  <c r="DV162" i="41"/>
  <c r="DU162" i="41"/>
  <c r="DT162" i="41"/>
  <c r="DS162" i="41"/>
  <c r="DR162" i="41"/>
  <c r="DQ162" i="41"/>
  <c r="DP162" i="41"/>
  <c r="DO162" i="41"/>
  <c r="DN162" i="41"/>
  <c r="CY162" i="41"/>
  <c r="CX162" i="41"/>
  <c r="CW162" i="41"/>
  <c r="CV162" i="41"/>
  <c r="CU162" i="41"/>
  <c r="CT162" i="41"/>
  <c r="CS162" i="41"/>
  <c r="CR162" i="41"/>
  <c r="CQ162" i="41"/>
  <c r="CP162" i="41"/>
  <c r="CO162" i="41"/>
  <c r="CN162" i="41"/>
  <c r="CM162" i="41"/>
  <c r="CL162" i="41"/>
  <c r="CK162" i="41"/>
  <c r="CJ162" i="41"/>
  <c r="CI162" i="41"/>
  <c r="BT162" i="41"/>
  <c r="BS162" i="41"/>
  <c r="BR162" i="41"/>
  <c r="BQ162" i="41"/>
  <c r="BP162" i="41"/>
  <c r="BO162" i="41"/>
  <c r="BN162" i="41"/>
  <c r="BM162" i="41"/>
  <c r="BL162" i="41"/>
  <c r="BK162" i="41"/>
  <c r="BJ162" i="41"/>
  <c r="BI162" i="41"/>
  <c r="BH162" i="41"/>
  <c r="BG162" i="41"/>
  <c r="BF162" i="41"/>
  <c r="BE162" i="41"/>
  <c r="BD162" i="41"/>
  <c r="AO162" i="41"/>
  <c r="AN162" i="41"/>
  <c r="AM162" i="41"/>
  <c r="AL162" i="41"/>
  <c r="AK162" i="41"/>
  <c r="AJ162" i="41"/>
  <c r="AI162" i="41"/>
  <c r="AH162" i="41"/>
  <c r="AG162" i="41"/>
  <c r="AF162" i="41"/>
  <c r="AE162" i="41"/>
  <c r="AD162" i="41"/>
  <c r="AC162" i="41"/>
  <c r="AB162" i="41"/>
  <c r="AA162" i="41"/>
  <c r="Z162" i="41"/>
  <c r="Y162" i="41"/>
  <c r="QB161" i="41"/>
  <c r="QA161" i="41"/>
  <c r="PZ161" i="41"/>
  <c r="PY161" i="41"/>
  <c r="PX161" i="41"/>
  <c r="PW161" i="41"/>
  <c r="PV161" i="41"/>
  <c r="PU161" i="41"/>
  <c r="PT161" i="41"/>
  <c r="PS161" i="41"/>
  <c r="PR161" i="41"/>
  <c r="PQ161" i="41"/>
  <c r="PP161" i="41"/>
  <c r="PO161" i="41"/>
  <c r="PN161" i="41"/>
  <c r="PM161" i="41"/>
  <c r="PL161" i="41"/>
  <c r="OW161" i="41"/>
  <c r="OV161" i="41"/>
  <c r="OU161" i="41"/>
  <c r="OT161" i="41"/>
  <c r="OS161" i="41"/>
  <c r="OR161" i="41"/>
  <c r="OQ161" i="41"/>
  <c r="OP161" i="41"/>
  <c r="OO161" i="41"/>
  <c r="ON161" i="41"/>
  <c r="OM161" i="41"/>
  <c r="OL161" i="41"/>
  <c r="OK161" i="41"/>
  <c r="OJ161" i="41"/>
  <c r="OI161" i="41"/>
  <c r="OH161" i="41"/>
  <c r="OG161" i="41"/>
  <c r="NR161" i="41"/>
  <c r="NQ161" i="41"/>
  <c r="NP161" i="41"/>
  <c r="NO161" i="41"/>
  <c r="NN161" i="41"/>
  <c r="NM161" i="41"/>
  <c r="NL161" i="41"/>
  <c r="NK161" i="41"/>
  <c r="NJ161" i="41"/>
  <c r="NI161" i="41"/>
  <c r="NH161" i="41"/>
  <c r="NG161" i="41"/>
  <c r="NF161" i="41"/>
  <c r="NE161" i="41"/>
  <c r="ND161" i="41"/>
  <c r="NC161" i="41"/>
  <c r="NB161" i="41"/>
  <c r="MM161" i="41"/>
  <c r="ML161" i="41"/>
  <c r="MK161" i="41"/>
  <c r="MJ161" i="41"/>
  <c r="MI161" i="41"/>
  <c r="MH161" i="41"/>
  <c r="MG161" i="41"/>
  <c r="MF161" i="41"/>
  <c r="ME161" i="41"/>
  <c r="MD161" i="41"/>
  <c r="MC161" i="41"/>
  <c r="MB161" i="41"/>
  <c r="MA161" i="41"/>
  <c r="LZ161" i="41"/>
  <c r="LY161" i="41"/>
  <c r="LX161" i="41"/>
  <c r="LW161" i="41"/>
  <c r="LH161" i="41"/>
  <c r="LG161" i="41"/>
  <c r="LF161" i="41"/>
  <c r="LE161" i="41"/>
  <c r="LD161" i="41"/>
  <c r="LC161" i="41"/>
  <c r="LB161" i="41"/>
  <c r="LA161" i="41"/>
  <c r="KZ161" i="41"/>
  <c r="KY161" i="41"/>
  <c r="KX161" i="41"/>
  <c r="KW161" i="41"/>
  <c r="KV161" i="41"/>
  <c r="KU161" i="41"/>
  <c r="KT161" i="41"/>
  <c r="KS161" i="41"/>
  <c r="KR161" i="41"/>
  <c r="KC161" i="41"/>
  <c r="KB161" i="41"/>
  <c r="KA161" i="41"/>
  <c r="JZ161" i="41"/>
  <c r="JY161" i="41"/>
  <c r="JX161" i="41"/>
  <c r="JW161" i="41"/>
  <c r="JV161" i="41"/>
  <c r="JU161" i="41"/>
  <c r="JT161" i="41"/>
  <c r="JS161" i="41"/>
  <c r="JR161" i="41"/>
  <c r="JQ161" i="41"/>
  <c r="JP161" i="41"/>
  <c r="JO161" i="41"/>
  <c r="JN161" i="41"/>
  <c r="JM161" i="41"/>
  <c r="IX161" i="41"/>
  <c r="IW161" i="41"/>
  <c r="IV161" i="41"/>
  <c r="IU161" i="41"/>
  <c r="IT161" i="41"/>
  <c r="IS161" i="41"/>
  <c r="IR161" i="41"/>
  <c r="IQ161" i="41"/>
  <c r="IP161" i="41"/>
  <c r="IO161" i="41"/>
  <c r="IN161" i="41"/>
  <c r="IM161" i="41"/>
  <c r="IL161" i="41"/>
  <c r="IK161" i="41"/>
  <c r="IJ161" i="41"/>
  <c r="II161" i="41"/>
  <c r="JJ161" i="41" s="1"/>
  <c r="IH161" i="41"/>
  <c r="HS161" i="41"/>
  <c r="HR161" i="41"/>
  <c r="HQ161" i="41"/>
  <c r="HP161" i="41"/>
  <c r="HO161" i="41"/>
  <c r="HN161" i="41"/>
  <c r="HM161" i="41"/>
  <c r="HL161" i="41"/>
  <c r="HK161" i="41"/>
  <c r="HJ161" i="41"/>
  <c r="HI161" i="41"/>
  <c r="HH161" i="41"/>
  <c r="HG161" i="41"/>
  <c r="HF161" i="41"/>
  <c r="HE161" i="41"/>
  <c r="HD161" i="41"/>
  <c r="HC161" i="41"/>
  <c r="GN161" i="41"/>
  <c r="GM161" i="41"/>
  <c r="GL161" i="41"/>
  <c r="GK161" i="41"/>
  <c r="GJ161" i="41"/>
  <c r="GI161" i="41"/>
  <c r="GH161" i="41"/>
  <c r="GG161" i="41"/>
  <c r="GF161" i="41"/>
  <c r="GE161" i="41"/>
  <c r="GD161" i="41"/>
  <c r="GC161" i="41"/>
  <c r="GB161" i="41"/>
  <c r="GA161" i="41"/>
  <c r="FZ161" i="41"/>
  <c r="FY161" i="41"/>
  <c r="FX161" i="41"/>
  <c r="FI161" i="41"/>
  <c r="FH161" i="41"/>
  <c r="FG161" i="41"/>
  <c r="FF161" i="41"/>
  <c r="FE161" i="41"/>
  <c r="FD161" i="41"/>
  <c r="FC161" i="41"/>
  <c r="FB161" i="41"/>
  <c r="FA161" i="41"/>
  <c r="EZ161" i="41"/>
  <c r="EY161" i="41"/>
  <c r="EX161" i="41"/>
  <c r="EW161" i="41"/>
  <c r="EV161" i="41"/>
  <c r="EU161" i="41"/>
  <c r="ET161" i="41"/>
  <c r="ES161" i="41"/>
  <c r="ED161" i="41"/>
  <c r="EC161" i="41"/>
  <c r="EB161" i="41"/>
  <c r="EA161" i="41"/>
  <c r="DZ161" i="41"/>
  <c r="DY161" i="41"/>
  <c r="DX161" i="41"/>
  <c r="DW161" i="41"/>
  <c r="DV161" i="41"/>
  <c r="DU161" i="41"/>
  <c r="DT161" i="41"/>
  <c r="DS161" i="41"/>
  <c r="DR161" i="41"/>
  <c r="DQ161" i="41"/>
  <c r="DP161" i="41"/>
  <c r="DO161" i="41"/>
  <c r="DN161" i="41"/>
  <c r="CY161" i="41"/>
  <c r="CX161" i="41"/>
  <c r="CW161" i="41"/>
  <c r="CV161" i="41"/>
  <c r="CU161" i="41"/>
  <c r="CT161" i="41"/>
  <c r="CS161" i="41"/>
  <c r="CR161" i="41"/>
  <c r="CQ161" i="41"/>
  <c r="CP161" i="41"/>
  <c r="CO161" i="41"/>
  <c r="CN161" i="41"/>
  <c r="CM161" i="41"/>
  <c r="CL161" i="41"/>
  <c r="CK161" i="41"/>
  <c r="CJ161" i="41"/>
  <c r="CZ161" i="41" s="1"/>
  <c r="CI161" i="41"/>
  <c r="BT161" i="41"/>
  <c r="BS161" i="41"/>
  <c r="BR161" i="41"/>
  <c r="BQ161" i="41"/>
  <c r="BP161" i="41"/>
  <c r="BO161" i="41"/>
  <c r="BN161" i="41"/>
  <c r="BM161" i="41"/>
  <c r="BL161" i="41"/>
  <c r="BK161" i="41"/>
  <c r="BJ161" i="41"/>
  <c r="BI161" i="41"/>
  <c r="BH161" i="41"/>
  <c r="BG161" i="41"/>
  <c r="BF161" i="41"/>
  <c r="BE161" i="41"/>
  <c r="BD161" i="41"/>
  <c r="AO161" i="41"/>
  <c r="AN161" i="41"/>
  <c r="AM161" i="41"/>
  <c r="AL161" i="41"/>
  <c r="AK161" i="41"/>
  <c r="AJ161" i="41"/>
  <c r="AI161" i="41"/>
  <c r="AH161" i="41"/>
  <c r="AG161" i="41"/>
  <c r="AF161" i="41"/>
  <c r="AE161" i="41"/>
  <c r="AD161" i="41"/>
  <c r="AC161" i="41"/>
  <c r="AB161" i="41"/>
  <c r="AA161" i="41"/>
  <c r="Z161" i="41"/>
  <c r="Y161" i="41"/>
  <c r="QB160" i="41"/>
  <c r="QA160" i="41"/>
  <c r="PZ160" i="41"/>
  <c r="PY160" i="41"/>
  <c r="PX160" i="41"/>
  <c r="PW160" i="41"/>
  <c r="PV160" i="41"/>
  <c r="PU160" i="41"/>
  <c r="PT160" i="41"/>
  <c r="PS160" i="41"/>
  <c r="PR160" i="41"/>
  <c r="PQ160" i="41"/>
  <c r="PP160" i="41"/>
  <c r="PO160" i="41"/>
  <c r="PN160" i="41"/>
  <c r="PM160" i="41"/>
  <c r="QN160" i="41" s="1"/>
  <c r="PL160" i="41"/>
  <c r="OW160" i="41"/>
  <c r="OV160" i="41"/>
  <c r="OU160" i="41"/>
  <c r="OT160" i="41"/>
  <c r="OS160" i="41"/>
  <c r="OR160" i="41"/>
  <c r="OQ160" i="41"/>
  <c r="OP160" i="41"/>
  <c r="OO160" i="41"/>
  <c r="ON160" i="41"/>
  <c r="OM160" i="41"/>
  <c r="OL160" i="41"/>
  <c r="OK160" i="41"/>
  <c r="OJ160" i="41"/>
  <c r="OI160" i="41"/>
  <c r="OH160" i="41"/>
  <c r="OG160" i="41"/>
  <c r="NR160" i="41"/>
  <c r="NQ160" i="41"/>
  <c r="NP160" i="41"/>
  <c r="NO160" i="41"/>
  <c r="NN160" i="41"/>
  <c r="NM160" i="41"/>
  <c r="NL160" i="41"/>
  <c r="NK160" i="41"/>
  <c r="NJ160" i="41"/>
  <c r="NI160" i="41"/>
  <c r="NH160" i="41"/>
  <c r="NG160" i="41"/>
  <c r="NF160" i="41"/>
  <c r="NE160" i="41"/>
  <c r="ND160" i="41"/>
  <c r="NC160" i="41"/>
  <c r="NB160" i="41"/>
  <c r="MM160" i="41"/>
  <c r="ML160" i="41"/>
  <c r="MK160" i="41"/>
  <c r="MJ160" i="41"/>
  <c r="MI160" i="41"/>
  <c r="MH160" i="41"/>
  <c r="MG160" i="41"/>
  <c r="MF160" i="41"/>
  <c r="ME160" i="41"/>
  <c r="MD160" i="41"/>
  <c r="MC160" i="41"/>
  <c r="MB160" i="41"/>
  <c r="MA160" i="41"/>
  <c r="LZ160" i="41"/>
  <c r="LY160" i="41"/>
  <c r="LX160" i="41"/>
  <c r="LW160" i="41"/>
  <c r="LH160" i="41"/>
  <c r="LG160" i="41"/>
  <c r="LF160" i="41"/>
  <c r="LE160" i="41"/>
  <c r="LD160" i="41"/>
  <c r="LC160" i="41"/>
  <c r="LB160" i="41"/>
  <c r="LA160" i="41"/>
  <c r="KZ160" i="41"/>
  <c r="KY160" i="41"/>
  <c r="KX160" i="41"/>
  <c r="KW160" i="41"/>
  <c r="KV160" i="41"/>
  <c r="KU160" i="41"/>
  <c r="KT160" i="41"/>
  <c r="KS160" i="41"/>
  <c r="KR160" i="41"/>
  <c r="KC160" i="41"/>
  <c r="KB160" i="41"/>
  <c r="KA160" i="41"/>
  <c r="JZ160" i="41"/>
  <c r="JY160" i="41"/>
  <c r="JX160" i="41"/>
  <c r="JW160" i="41"/>
  <c r="JV160" i="41"/>
  <c r="JU160" i="41"/>
  <c r="JT160" i="41"/>
  <c r="JS160" i="41"/>
  <c r="JR160" i="41"/>
  <c r="JQ160" i="41"/>
  <c r="JP160" i="41"/>
  <c r="JO160" i="41"/>
  <c r="JN160" i="41"/>
  <c r="JM160" i="41"/>
  <c r="IX160" i="41"/>
  <c r="IW160" i="41"/>
  <c r="IV160" i="41"/>
  <c r="IU160" i="41"/>
  <c r="IT160" i="41"/>
  <c r="IS160" i="41"/>
  <c r="IR160" i="41"/>
  <c r="IQ160" i="41"/>
  <c r="IP160" i="41"/>
  <c r="IO160" i="41"/>
  <c r="IN160" i="41"/>
  <c r="IM160" i="41"/>
  <c r="IL160" i="41"/>
  <c r="IK160" i="41"/>
  <c r="IJ160" i="41"/>
  <c r="II160" i="41"/>
  <c r="IH160" i="41"/>
  <c r="HS160" i="41"/>
  <c r="HR160" i="41"/>
  <c r="HQ160" i="41"/>
  <c r="HP160" i="41"/>
  <c r="HO160" i="41"/>
  <c r="HN160" i="41"/>
  <c r="HM160" i="41"/>
  <c r="HL160" i="41"/>
  <c r="HK160" i="41"/>
  <c r="HJ160" i="41"/>
  <c r="HI160" i="41"/>
  <c r="HH160" i="41"/>
  <c r="HG160" i="41"/>
  <c r="HF160" i="41"/>
  <c r="HE160" i="41"/>
  <c r="HD160" i="41"/>
  <c r="HC160" i="41"/>
  <c r="GN160" i="41"/>
  <c r="GM160" i="41"/>
  <c r="GL160" i="41"/>
  <c r="GK160" i="41"/>
  <c r="GJ160" i="41"/>
  <c r="GI160" i="41"/>
  <c r="GH160" i="41"/>
  <c r="GG160" i="41"/>
  <c r="GF160" i="41"/>
  <c r="GE160" i="41"/>
  <c r="GD160" i="41"/>
  <c r="GC160" i="41"/>
  <c r="GB160" i="41"/>
  <c r="GA160" i="41"/>
  <c r="FZ160" i="41"/>
  <c r="FY160" i="41"/>
  <c r="GZ160" i="41" s="1"/>
  <c r="FX160" i="41"/>
  <c r="FI160" i="41"/>
  <c r="FH160" i="41"/>
  <c r="FG160" i="41"/>
  <c r="FF160" i="41"/>
  <c r="FE160" i="41"/>
  <c r="FD160" i="41"/>
  <c r="FC160" i="41"/>
  <c r="FB160" i="41"/>
  <c r="FA160" i="41"/>
  <c r="EZ160" i="41"/>
  <c r="EY160" i="41"/>
  <c r="EX160" i="41"/>
  <c r="EW160" i="41"/>
  <c r="EV160" i="41"/>
  <c r="EU160" i="41"/>
  <c r="ET160" i="41"/>
  <c r="ES160" i="41"/>
  <c r="ED160" i="41"/>
  <c r="EC160" i="41"/>
  <c r="EB160" i="41"/>
  <c r="EA160" i="41"/>
  <c r="DZ160" i="41"/>
  <c r="DY160" i="41"/>
  <c r="DX160" i="41"/>
  <c r="DW160" i="41"/>
  <c r="DV160" i="41"/>
  <c r="DU160" i="41"/>
  <c r="DT160" i="41"/>
  <c r="DS160" i="41"/>
  <c r="DR160" i="41"/>
  <c r="DQ160" i="41"/>
  <c r="DP160" i="41"/>
  <c r="DO160" i="41"/>
  <c r="DN160" i="41"/>
  <c r="CY160" i="41"/>
  <c r="CX160" i="41"/>
  <c r="CW160" i="41"/>
  <c r="CV160" i="41"/>
  <c r="CU160" i="41"/>
  <c r="CT160" i="41"/>
  <c r="CS160" i="41"/>
  <c r="CR160" i="41"/>
  <c r="CQ160" i="41"/>
  <c r="CP160" i="41"/>
  <c r="CO160" i="41"/>
  <c r="CN160" i="41"/>
  <c r="CM160" i="41"/>
  <c r="CL160" i="41"/>
  <c r="CK160" i="41"/>
  <c r="CJ160" i="41"/>
  <c r="CI160" i="41"/>
  <c r="BT160" i="41"/>
  <c r="BS160" i="41"/>
  <c r="BR160" i="41"/>
  <c r="BQ160" i="41"/>
  <c r="BP160" i="41"/>
  <c r="BO160" i="41"/>
  <c r="BN160" i="41"/>
  <c r="BM160" i="41"/>
  <c r="BL160" i="41"/>
  <c r="BK160" i="41"/>
  <c r="BJ160" i="41"/>
  <c r="BI160" i="41"/>
  <c r="BH160" i="41"/>
  <c r="BG160" i="41"/>
  <c r="BF160" i="41"/>
  <c r="BE160" i="41"/>
  <c r="BD160" i="41"/>
  <c r="AO160" i="41"/>
  <c r="AN160" i="41"/>
  <c r="AM160" i="41"/>
  <c r="AL160" i="41"/>
  <c r="AK160" i="41"/>
  <c r="AJ160" i="41"/>
  <c r="AI160" i="41"/>
  <c r="AH160" i="41"/>
  <c r="AG160" i="41"/>
  <c r="AF160" i="41"/>
  <c r="AE160" i="41"/>
  <c r="AD160" i="41"/>
  <c r="AC160" i="41"/>
  <c r="AB160" i="41"/>
  <c r="AA160" i="41"/>
  <c r="Z160" i="41"/>
  <c r="Y160" i="41"/>
  <c r="QB159" i="41"/>
  <c r="QA159" i="41"/>
  <c r="PZ159" i="41"/>
  <c r="PY159" i="41"/>
  <c r="PX159" i="41"/>
  <c r="PW159" i="41"/>
  <c r="PV159" i="41"/>
  <c r="PU159" i="41"/>
  <c r="PT159" i="41"/>
  <c r="PS159" i="41"/>
  <c r="PR159" i="41"/>
  <c r="PQ159" i="41"/>
  <c r="PP159" i="41"/>
  <c r="PO159" i="41"/>
  <c r="PN159" i="41"/>
  <c r="PM159" i="41"/>
  <c r="PL159" i="41"/>
  <c r="OW159" i="41"/>
  <c r="OV159" i="41"/>
  <c r="OU159" i="41"/>
  <c r="OT159" i="41"/>
  <c r="OS159" i="41"/>
  <c r="OR159" i="41"/>
  <c r="OQ159" i="41"/>
  <c r="OP159" i="41"/>
  <c r="OO159" i="41"/>
  <c r="ON159" i="41"/>
  <c r="OM159" i="41"/>
  <c r="OL159" i="41"/>
  <c r="OK159" i="41"/>
  <c r="OJ159" i="41"/>
  <c r="OI159" i="41"/>
  <c r="OH159" i="41"/>
  <c r="OG159" i="41"/>
  <c r="NR159" i="41"/>
  <c r="NQ159" i="41"/>
  <c r="NP159" i="41"/>
  <c r="NO159" i="41"/>
  <c r="NN159" i="41"/>
  <c r="NM159" i="41"/>
  <c r="NL159" i="41"/>
  <c r="NK159" i="41"/>
  <c r="NJ159" i="41"/>
  <c r="NI159" i="41"/>
  <c r="NH159" i="41"/>
  <c r="NG159" i="41"/>
  <c r="NF159" i="41"/>
  <c r="NE159" i="41"/>
  <c r="ND159" i="41"/>
  <c r="NC159" i="41"/>
  <c r="OD159" i="41" s="1"/>
  <c r="NB159" i="41"/>
  <c r="MM159" i="41"/>
  <c r="ML159" i="41"/>
  <c r="MK159" i="41"/>
  <c r="MJ159" i="41"/>
  <c r="MI159" i="41"/>
  <c r="MH159" i="41"/>
  <c r="MG159" i="41"/>
  <c r="MF159" i="41"/>
  <c r="ME159" i="41"/>
  <c r="MD159" i="41"/>
  <c r="MC159" i="41"/>
  <c r="MB159" i="41"/>
  <c r="MA159" i="41"/>
  <c r="LZ159" i="41"/>
  <c r="LY159" i="41"/>
  <c r="LX159" i="41"/>
  <c r="LW159" i="41"/>
  <c r="LH159" i="41"/>
  <c r="LG159" i="41"/>
  <c r="LF159" i="41"/>
  <c r="LE159" i="41"/>
  <c r="LD159" i="41"/>
  <c r="LC159" i="41"/>
  <c r="LB159" i="41"/>
  <c r="LA159" i="41"/>
  <c r="KZ159" i="41"/>
  <c r="KY159" i="41"/>
  <c r="KX159" i="41"/>
  <c r="KW159" i="41"/>
  <c r="KV159" i="41"/>
  <c r="KU159" i="41"/>
  <c r="KT159" i="41"/>
  <c r="KS159" i="41"/>
  <c r="KR159" i="41"/>
  <c r="KC159" i="41"/>
  <c r="KB159" i="41"/>
  <c r="KA159" i="41"/>
  <c r="JZ159" i="41"/>
  <c r="JY159" i="41"/>
  <c r="JX159" i="41"/>
  <c r="JW159" i="41"/>
  <c r="JV159" i="41"/>
  <c r="JU159" i="41"/>
  <c r="JT159" i="41"/>
  <c r="JS159" i="41"/>
  <c r="JR159" i="41"/>
  <c r="JQ159" i="41"/>
  <c r="JP159" i="41"/>
  <c r="JO159" i="41"/>
  <c r="JN159" i="41"/>
  <c r="JM159" i="41"/>
  <c r="IX159" i="41"/>
  <c r="IW159" i="41"/>
  <c r="IV159" i="41"/>
  <c r="IU159" i="41"/>
  <c r="IT159" i="41"/>
  <c r="IS159" i="41"/>
  <c r="IR159" i="41"/>
  <c r="IQ159" i="41"/>
  <c r="IP159" i="41"/>
  <c r="IO159" i="41"/>
  <c r="IN159" i="41"/>
  <c r="IM159" i="41"/>
  <c r="IL159" i="41"/>
  <c r="IK159" i="41"/>
  <c r="IJ159" i="41"/>
  <c r="II159" i="41"/>
  <c r="IH159" i="41"/>
  <c r="HS159" i="41"/>
  <c r="HR159" i="41"/>
  <c r="HQ159" i="41"/>
  <c r="HP159" i="41"/>
  <c r="HO159" i="41"/>
  <c r="HN159" i="41"/>
  <c r="HM159" i="41"/>
  <c r="HL159" i="41"/>
  <c r="HK159" i="41"/>
  <c r="HJ159" i="41"/>
  <c r="HI159" i="41"/>
  <c r="HH159" i="41"/>
  <c r="HG159" i="41"/>
  <c r="HF159" i="41"/>
  <c r="HE159" i="41"/>
  <c r="HD159" i="41"/>
  <c r="HC159" i="41"/>
  <c r="GN159" i="41"/>
  <c r="GM159" i="41"/>
  <c r="GL159" i="41"/>
  <c r="GK159" i="41"/>
  <c r="GJ159" i="41"/>
  <c r="GI159" i="41"/>
  <c r="GH159" i="41"/>
  <c r="GG159" i="41"/>
  <c r="GF159" i="41"/>
  <c r="GE159" i="41"/>
  <c r="GD159" i="41"/>
  <c r="GC159" i="41"/>
  <c r="GB159" i="41"/>
  <c r="GA159" i="41"/>
  <c r="FZ159" i="41"/>
  <c r="FY159" i="41"/>
  <c r="FX159" i="41"/>
  <c r="FI159" i="41"/>
  <c r="FH159" i="41"/>
  <c r="FG159" i="41"/>
  <c r="FF159" i="41"/>
  <c r="FE159" i="41"/>
  <c r="FD159" i="41"/>
  <c r="FC159" i="41"/>
  <c r="FB159" i="41"/>
  <c r="FA159" i="41"/>
  <c r="EZ159" i="41"/>
  <c r="EY159" i="41"/>
  <c r="EX159" i="41"/>
  <c r="EW159" i="41"/>
  <c r="EV159" i="41"/>
  <c r="EU159" i="41"/>
  <c r="ET159" i="41"/>
  <c r="ES159" i="41"/>
  <c r="ED159" i="41"/>
  <c r="EC159" i="41"/>
  <c r="EB159" i="41"/>
  <c r="EA159" i="41"/>
  <c r="DZ159" i="41"/>
  <c r="DY159" i="41"/>
  <c r="DX159" i="41"/>
  <c r="DW159" i="41"/>
  <c r="DV159" i="41"/>
  <c r="DU159" i="41"/>
  <c r="DT159" i="41"/>
  <c r="DS159" i="41"/>
  <c r="DR159" i="41"/>
  <c r="DQ159" i="41"/>
  <c r="DP159" i="41"/>
  <c r="DO159" i="41"/>
  <c r="EP159" i="41" s="1"/>
  <c r="DN159" i="41"/>
  <c r="CY159" i="41"/>
  <c r="CX159" i="41"/>
  <c r="CW159" i="41"/>
  <c r="CV159" i="41"/>
  <c r="CU159" i="41"/>
  <c r="CT159" i="41"/>
  <c r="CS159" i="41"/>
  <c r="CR159" i="41"/>
  <c r="CQ159" i="41"/>
  <c r="CP159" i="41"/>
  <c r="CO159" i="41"/>
  <c r="CN159" i="41"/>
  <c r="CM159" i="41"/>
  <c r="CL159" i="41"/>
  <c r="CK159" i="41"/>
  <c r="CJ159" i="41"/>
  <c r="CI159" i="41"/>
  <c r="BT159" i="41"/>
  <c r="BS159" i="41"/>
  <c r="BR159" i="41"/>
  <c r="BQ159" i="41"/>
  <c r="BP159" i="41"/>
  <c r="BO159" i="41"/>
  <c r="BN159" i="41"/>
  <c r="BM159" i="41"/>
  <c r="BL159" i="41"/>
  <c r="BK159" i="41"/>
  <c r="BJ159" i="41"/>
  <c r="BI159" i="41"/>
  <c r="BH159" i="41"/>
  <c r="BG159" i="41"/>
  <c r="BF159" i="41"/>
  <c r="BE159" i="41"/>
  <c r="BD159" i="41"/>
  <c r="AO159" i="41"/>
  <c r="AN159" i="41"/>
  <c r="AM159" i="41"/>
  <c r="AL159" i="41"/>
  <c r="AK159" i="41"/>
  <c r="AJ159" i="41"/>
  <c r="AI159" i="41"/>
  <c r="AH159" i="41"/>
  <c r="AG159" i="41"/>
  <c r="AF159" i="41"/>
  <c r="AE159" i="41"/>
  <c r="AD159" i="41"/>
  <c r="AC159" i="41"/>
  <c r="AB159" i="41"/>
  <c r="AA159" i="41"/>
  <c r="Z159" i="41"/>
  <c r="Y159" i="41"/>
  <c r="QB158" i="41"/>
  <c r="QA158" i="41"/>
  <c r="PZ158" i="41"/>
  <c r="PY158" i="41"/>
  <c r="PX158" i="41"/>
  <c r="PW158" i="41"/>
  <c r="PV158" i="41"/>
  <c r="PU158" i="41"/>
  <c r="PT158" i="41"/>
  <c r="PS158" i="41"/>
  <c r="PR158" i="41"/>
  <c r="PQ158" i="41"/>
  <c r="PP158" i="41"/>
  <c r="PO158" i="41"/>
  <c r="PN158" i="41"/>
  <c r="PM158" i="41"/>
  <c r="PL158" i="41"/>
  <c r="OW158" i="41"/>
  <c r="OV158" i="41"/>
  <c r="OU158" i="41"/>
  <c r="OT158" i="41"/>
  <c r="OS158" i="41"/>
  <c r="OR158" i="41"/>
  <c r="OQ158" i="41"/>
  <c r="OP158" i="41"/>
  <c r="OO158" i="41"/>
  <c r="ON158" i="41"/>
  <c r="OM158" i="41"/>
  <c r="OL158" i="41"/>
  <c r="OK158" i="41"/>
  <c r="OJ158" i="41"/>
  <c r="OI158" i="41"/>
  <c r="OH158" i="41"/>
  <c r="OG158" i="41"/>
  <c r="NR158" i="41"/>
  <c r="NQ158" i="41"/>
  <c r="NP158" i="41"/>
  <c r="NO158" i="41"/>
  <c r="NN158" i="41"/>
  <c r="NM158" i="41"/>
  <c r="NL158" i="41"/>
  <c r="NK158" i="41"/>
  <c r="NJ158" i="41"/>
  <c r="NI158" i="41"/>
  <c r="NH158" i="41"/>
  <c r="NG158" i="41"/>
  <c r="NF158" i="41"/>
  <c r="NE158" i="41"/>
  <c r="ND158" i="41"/>
  <c r="NC158" i="41"/>
  <c r="NB158" i="41"/>
  <c r="MM158" i="41"/>
  <c r="ML158" i="41"/>
  <c r="MK158" i="41"/>
  <c r="MJ158" i="41"/>
  <c r="MI158" i="41"/>
  <c r="MH158" i="41"/>
  <c r="MG158" i="41"/>
  <c r="MF158" i="41"/>
  <c r="ME158" i="41"/>
  <c r="MD158" i="41"/>
  <c r="MC158" i="41"/>
  <c r="MB158" i="41"/>
  <c r="MA158" i="41"/>
  <c r="LZ158" i="41"/>
  <c r="LY158" i="41"/>
  <c r="LX158" i="41"/>
  <c r="LW158" i="41"/>
  <c r="LH158" i="41"/>
  <c r="LG158" i="41"/>
  <c r="LF158" i="41"/>
  <c r="LE158" i="41"/>
  <c r="LD158" i="41"/>
  <c r="LC158" i="41"/>
  <c r="LB158" i="41"/>
  <c r="LA158" i="41"/>
  <c r="KZ158" i="41"/>
  <c r="KY158" i="41"/>
  <c r="KX158" i="41"/>
  <c r="KW158" i="41"/>
  <c r="KV158" i="41"/>
  <c r="KU158" i="41"/>
  <c r="KT158" i="41"/>
  <c r="KS158" i="41"/>
  <c r="LT158" i="41" s="1"/>
  <c r="KR158" i="41"/>
  <c r="KC158" i="41"/>
  <c r="KB158" i="41"/>
  <c r="KA158" i="41"/>
  <c r="JZ158" i="41"/>
  <c r="JY158" i="41"/>
  <c r="JX158" i="41"/>
  <c r="JW158" i="41"/>
  <c r="JV158" i="41"/>
  <c r="JU158" i="41"/>
  <c r="JT158" i="41"/>
  <c r="JS158" i="41"/>
  <c r="JR158" i="41"/>
  <c r="JQ158" i="41"/>
  <c r="JP158" i="41"/>
  <c r="JO158" i="41"/>
  <c r="JN158" i="41"/>
  <c r="JM158" i="41"/>
  <c r="IX158" i="41"/>
  <c r="IW158" i="41"/>
  <c r="IV158" i="41"/>
  <c r="IU158" i="41"/>
  <c r="IT158" i="41"/>
  <c r="IS158" i="41"/>
  <c r="IR158" i="41"/>
  <c r="IQ158" i="41"/>
  <c r="IP158" i="41"/>
  <c r="IO158" i="41"/>
  <c r="IN158" i="41"/>
  <c r="IM158" i="41"/>
  <c r="IL158" i="41"/>
  <c r="IK158" i="41"/>
  <c r="IJ158" i="41"/>
  <c r="II158" i="41"/>
  <c r="IH158" i="41"/>
  <c r="HS158" i="41"/>
  <c r="HR158" i="41"/>
  <c r="HQ158" i="41"/>
  <c r="HP158" i="41"/>
  <c r="HO158" i="41"/>
  <c r="HN158" i="41"/>
  <c r="HM158" i="41"/>
  <c r="HL158" i="41"/>
  <c r="HK158" i="41"/>
  <c r="HJ158" i="41"/>
  <c r="HI158" i="41"/>
  <c r="HH158" i="41"/>
  <c r="HG158" i="41"/>
  <c r="HF158" i="41"/>
  <c r="HE158" i="41"/>
  <c r="HD158" i="41"/>
  <c r="HC158" i="41"/>
  <c r="GN158" i="41"/>
  <c r="GM158" i="41"/>
  <c r="GL158" i="41"/>
  <c r="GK158" i="41"/>
  <c r="GJ158" i="41"/>
  <c r="GI158" i="41"/>
  <c r="GH158" i="41"/>
  <c r="GG158" i="41"/>
  <c r="GF158" i="41"/>
  <c r="GE158" i="41"/>
  <c r="GD158" i="41"/>
  <c r="GC158" i="41"/>
  <c r="GB158" i="41"/>
  <c r="GA158" i="41"/>
  <c r="FZ158" i="41"/>
  <c r="FY158" i="41"/>
  <c r="FX158" i="41"/>
  <c r="FI158" i="41"/>
  <c r="FH158" i="41"/>
  <c r="FG158" i="41"/>
  <c r="FF158" i="41"/>
  <c r="FE158" i="41"/>
  <c r="FD158" i="41"/>
  <c r="FC158" i="41"/>
  <c r="FB158" i="41"/>
  <c r="FA158" i="41"/>
  <c r="EZ158" i="41"/>
  <c r="EY158" i="41"/>
  <c r="EX158" i="41"/>
  <c r="EW158" i="41"/>
  <c r="EV158" i="41"/>
  <c r="EU158" i="41"/>
  <c r="ET158" i="41"/>
  <c r="ES158" i="41"/>
  <c r="ED158" i="41"/>
  <c r="EC158" i="41"/>
  <c r="EB158" i="41"/>
  <c r="EA158" i="41"/>
  <c r="DZ158" i="41"/>
  <c r="DY158" i="41"/>
  <c r="DX158" i="41"/>
  <c r="DW158" i="41"/>
  <c r="DV158" i="41"/>
  <c r="DU158" i="41"/>
  <c r="DT158" i="41"/>
  <c r="DS158" i="41"/>
  <c r="DR158" i="41"/>
  <c r="DQ158" i="41"/>
  <c r="DP158" i="41"/>
  <c r="DO158" i="41"/>
  <c r="DN158" i="41"/>
  <c r="CY158" i="41"/>
  <c r="CX158" i="41"/>
  <c r="CW158" i="41"/>
  <c r="CV158" i="41"/>
  <c r="CU158" i="41"/>
  <c r="CT158" i="41"/>
  <c r="CS158" i="41"/>
  <c r="CR158" i="41"/>
  <c r="DH160" i="41" s="1"/>
  <c r="CQ158" i="41"/>
  <c r="DG160" i="41" s="1"/>
  <c r="CP158" i="41"/>
  <c r="CO158" i="41"/>
  <c r="CN158" i="41"/>
  <c r="CM158" i="41"/>
  <c r="CL158" i="41"/>
  <c r="CK158" i="41"/>
  <c r="CJ158" i="41"/>
  <c r="CZ160" i="41" s="1"/>
  <c r="CI158" i="41"/>
  <c r="BT158" i="41"/>
  <c r="BS158" i="41"/>
  <c r="BR158" i="41"/>
  <c r="BQ158" i="41"/>
  <c r="BP158" i="41"/>
  <c r="BO158" i="41"/>
  <c r="BN158" i="41"/>
  <c r="BM158" i="41"/>
  <c r="BL158" i="41"/>
  <c r="BK158" i="41"/>
  <c r="BJ158" i="41"/>
  <c r="BI158" i="41"/>
  <c r="BH158" i="41"/>
  <c r="BG158" i="41"/>
  <c r="BF158" i="41"/>
  <c r="BE158" i="41"/>
  <c r="BD158" i="41"/>
  <c r="AO158" i="41"/>
  <c r="AN158" i="41"/>
  <c r="AM158" i="41"/>
  <c r="AL158" i="41"/>
  <c r="AK158" i="41"/>
  <c r="AJ158" i="41"/>
  <c r="AI158" i="41"/>
  <c r="AH158" i="41"/>
  <c r="AG158" i="41"/>
  <c r="AF158" i="41"/>
  <c r="AE158" i="41"/>
  <c r="AD158" i="41"/>
  <c r="AC158" i="41"/>
  <c r="AB158" i="41"/>
  <c r="AA158" i="41"/>
  <c r="Z158" i="41"/>
  <c r="Y158" i="41"/>
  <c r="QB157" i="41"/>
  <c r="QA157" i="41"/>
  <c r="PZ157" i="41"/>
  <c r="PY157" i="41"/>
  <c r="PX157" i="41"/>
  <c r="PW157" i="41"/>
  <c r="PV157" i="41"/>
  <c r="PU157" i="41"/>
  <c r="PT157" i="41"/>
  <c r="PS157" i="41"/>
  <c r="PR157" i="41"/>
  <c r="PQ157" i="41"/>
  <c r="PP157" i="41"/>
  <c r="PO157" i="41"/>
  <c r="PN157" i="41"/>
  <c r="PM157" i="41"/>
  <c r="PL157" i="41"/>
  <c r="OW157" i="41"/>
  <c r="OV157" i="41"/>
  <c r="OU157" i="41"/>
  <c r="OT157" i="41"/>
  <c r="OS157" i="41"/>
  <c r="OR157" i="41"/>
  <c r="OQ157" i="41"/>
  <c r="OP157" i="41"/>
  <c r="OO157" i="41"/>
  <c r="ON157" i="41"/>
  <c r="OM157" i="41"/>
  <c r="OL157" i="41"/>
  <c r="OK157" i="41"/>
  <c r="OJ157" i="41"/>
  <c r="OI157" i="41"/>
  <c r="OH157" i="41"/>
  <c r="OG157" i="41"/>
  <c r="NR157" i="41"/>
  <c r="NQ157" i="41"/>
  <c r="NP157" i="41"/>
  <c r="NO157" i="41"/>
  <c r="NN157" i="41"/>
  <c r="NM157" i="41"/>
  <c r="NL157" i="41"/>
  <c r="NK157" i="41"/>
  <c r="NJ157" i="41"/>
  <c r="NI157" i="41"/>
  <c r="NH157" i="41"/>
  <c r="NG157" i="41"/>
  <c r="NF157" i="41"/>
  <c r="NE157" i="41"/>
  <c r="ND157" i="41"/>
  <c r="NC157" i="41"/>
  <c r="NB157" i="41"/>
  <c r="MM157" i="41"/>
  <c r="ML157" i="41"/>
  <c r="MK157" i="41"/>
  <c r="MJ157" i="41"/>
  <c r="MI157" i="41"/>
  <c r="MH157" i="41"/>
  <c r="MG157" i="41"/>
  <c r="MF157" i="41"/>
  <c r="ME157" i="41"/>
  <c r="MD157" i="41"/>
  <c r="MC157" i="41"/>
  <c r="MB157" i="41"/>
  <c r="MA157" i="41"/>
  <c r="LZ157" i="41"/>
  <c r="LY157" i="41"/>
  <c r="LX157" i="41"/>
  <c r="LW157" i="41"/>
  <c r="LH157" i="41"/>
  <c r="LG157" i="41"/>
  <c r="LF157" i="41"/>
  <c r="LE157" i="41"/>
  <c r="LD157" i="41"/>
  <c r="LC157" i="41"/>
  <c r="LB157" i="41"/>
  <c r="LA157" i="41"/>
  <c r="KZ157" i="41"/>
  <c r="KY157" i="41"/>
  <c r="KX157" i="41"/>
  <c r="KW157" i="41"/>
  <c r="KV157" i="41"/>
  <c r="KU157" i="41"/>
  <c r="KT157" i="41"/>
  <c r="KS157" i="41"/>
  <c r="KR157" i="41"/>
  <c r="KC157" i="41"/>
  <c r="KB157" i="41"/>
  <c r="KA157" i="41"/>
  <c r="JZ157" i="41"/>
  <c r="JY157" i="41"/>
  <c r="JX157" i="41"/>
  <c r="JW157" i="41"/>
  <c r="JV157" i="41"/>
  <c r="JU157" i="41"/>
  <c r="JT157" i="41"/>
  <c r="JS157" i="41"/>
  <c r="JR157" i="41"/>
  <c r="JQ157" i="41"/>
  <c r="JP157" i="41"/>
  <c r="JO157" i="41"/>
  <c r="JN157" i="41"/>
  <c r="JM157" i="41"/>
  <c r="IX157" i="41"/>
  <c r="IW157" i="41"/>
  <c r="IV157" i="41"/>
  <c r="IU157" i="41"/>
  <c r="IT157" i="41"/>
  <c r="IS157" i="41"/>
  <c r="IR157" i="41"/>
  <c r="IQ157" i="41"/>
  <c r="IP157" i="41"/>
  <c r="IO157" i="41"/>
  <c r="IN157" i="41"/>
  <c r="IM157" i="41"/>
  <c r="IL157" i="41"/>
  <c r="IK157" i="41"/>
  <c r="IJ157" i="41"/>
  <c r="II157" i="41"/>
  <c r="JJ157" i="41" s="1"/>
  <c r="IH157" i="41"/>
  <c r="HS157" i="41"/>
  <c r="HR157" i="41"/>
  <c r="HQ157" i="41"/>
  <c r="HP157" i="41"/>
  <c r="HO157" i="41"/>
  <c r="HN157" i="41"/>
  <c r="HM157" i="41"/>
  <c r="HL157" i="41"/>
  <c r="HK157" i="41"/>
  <c r="HJ157" i="41"/>
  <c r="HI157" i="41"/>
  <c r="HH157" i="41"/>
  <c r="HG157" i="41"/>
  <c r="HF157" i="41"/>
  <c r="HE157" i="41"/>
  <c r="HD157" i="41"/>
  <c r="HC157" i="41"/>
  <c r="GN157" i="41"/>
  <c r="GM157" i="41"/>
  <c r="GL157" i="41"/>
  <c r="GK157" i="41"/>
  <c r="GJ157" i="41"/>
  <c r="GI157" i="41"/>
  <c r="GH157" i="41"/>
  <c r="GG157" i="41"/>
  <c r="GF157" i="41"/>
  <c r="GE157" i="41"/>
  <c r="GD157" i="41"/>
  <c r="GC157" i="41"/>
  <c r="GB157" i="41"/>
  <c r="GA157" i="41"/>
  <c r="FZ157" i="41"/>
  <c r="FY157" i="41"/>
  <c r="FX157" i="41"/>
  <c r="FI157" i="41"/>
  <c r="FH157" i="41"/>
  <c r="FG157" i="41"/>
  <c r="FF157" i="41"/>
  <c r="FE157" i="41"/>
  <c r="FD157" i="41"/>
  <c r="FC157" i="41"/>
  <c r="FB157" i="41"/>
  <c r="FA157" i="41"/>
  <c r="EZ157" i="41"/>
  <c r="EY157" i="41"/>
  <c r="EX157" i="41"/>
  <c r="EW157" i="41"/>
  <c r="EV157" i="41"/>
  <c r="EU157" i="41"/>
  <c r="ET157" i="41"/>
  <c r="ES157" i="41"/>
  <c r="ED157" i="41"/>
  <c r="EC157" i="41"/>
  <c r="EB157" i="41"/>
  <c r="EA157" i="41"/>
  <c r="DZ157" i="41"/>
  <c r="DY157" i="41"/>
  <c r="DX157" i="41"/>
  <c r="DW157" i="41"/>
  <c r="DV157" i="41"/>
  <c r="DU157" i="41"/>
  <c r="DT157" i="41"/>
  <c r="DS157" i="41"/>
  <c r="DR157" i="41"/>
  <c r="DQ157" i="41"/>
  <c r="DP157" i="41"/>
  <c r="DO157" i="41"/>
  <c r="DN157" i="41"/>
  <c r="CY157" i="41"/>
  <c r="CX157" i="41"/>
  <c r="CW157" i="41"/>
  <c r="CV157" i="41"/>
  <c r="CU157" i="41"/>
  <c r="CT157" i="41"/>
  <c r="CS157" i="41"/>
  <c r="CR157" i="41"/>
  <c r="CQ157" i="41"/>
  <c r="CP157" i="41"/>
  <c r="CO157" i="41"/>
  <c r="CN157" i="41"/>
  <c r="CM157" i="41"/>
  <c r="CL157" i="41"/>
  <c r="CK157" i="41"/>
  <c r="CJ157" i="41"/>
  <c r="CI157" i="41"/>
  <c r="BT157" i="41"/>
  <c r="BS157" i="41"/>
  <c r="BR157" i="41"/>
  <c r="BQ157" i="41"/>
  <c r="BP157" i="41"/>
  <c r="BO157" i="41"/>
  <c r="BN157" i="41"/>
  <c r="BM157" i="41"/>
  <c r="BL157" i="41"/>
  <c r="BK157" i="41"/>
  <c r="BJ157" i="41"/>
  <c r="BI157" i="41"/>
  <c r="BH157" i="41"/>
  <c r="BG157" i="41"/>
  <c r="BF157" i="41"/>
  <c r="BE157" i="41"/>
  <c r="BD157" i="41"/>
  <c r="AO157" i="41"/>
  <c r="AN157" i="41"/>
  <c r="AM157" i="41"/>
  <c r="AL157" i="41"/>
  <c r="AK157" i="41"/>
  <c r="AJ157" i="41"/>
  <c r="AI157" i="41"/>
  <c r="AH157" i="41"/>
  <c r="AG157" i="41"/>
  <c r="AF157" i="41"/>
  <c r="AE157" i="41"/>
  <c r="AD157" i="41"/>
  <c r="AC157" i="41"/>
  <c r="AB157" i="41"/>
  <c r="AA157" i="41"/>
  <c r="Z157" i="41"/>
  <c r="Y157" i="41"/>
  <c r="QB156" i="41"/>
  <c r="QA156" i="41"/>
  <c r="PZ156" i="41"/>
  <c r="PY156" i="41"/>
  <c r="PX156" i="41"/>
  <c r="PW156" i="41"/>
  <c r="PV156" i="41"/>
  <c r="PU156" i="41"/>
  <c r="PT156" i="41"/>
  <c r="PS156" i="41"/>
  <c r="PR156" i="41"/>
  <c r="PQ156" i="41"/>
  <c r="PP156" i="41"/>
  <c r="PO156" i="41"/>
  <c r="PN156" i="41"/>
  <c r="PM156" i="41"/>
  <c r="PL156" i="41"/>
  <c r="OW156" i="41"/>
  <c r="OV156" i="41"/>
  <c r="OU156" i="41"/>
  <c r="OT156" i="41"/>
  <c r="OS156" i="41"/>
  <c r="OR156" i="41"/>
  <c r="OQ156" i="41"/>
  <c r="OP156" i="41"/>
  <c r="OO156" i="41"/>
  <c r="ON156" i="41"/>
  <c r="OM156" i="41"/>
  <c r="OL156" i="41"/>
  <c r="OK156" i="41"/>
  <c r="OJ156" i="41"/>
  <c r="OI156" i="41"/>
  <c r="OH156" i="41"/>
  <c r="OG156" i="41"/>
  <c r="NR156" i="41"/>
  <c r="NQ156" i="41"/>
  <c r="NP156" i="41"/>
  <c r="NO156" i="41"/>
  <c r="NN156" i="41"/>
  <c r="NM156" i="41"/>
  <c r="NL156" i="41"/>
  <c r="NK156" i="41"/>
  <c r="NJ156" i="41"/>
  <c r="NI156" i="41"/>
  <c r="NH156" i="41"/>
  <c r="NG156" i="41"/>
  <c r="NF156" i="41"/>
  <c r="NE156" i="41"/>
  <c r="ND156" i="41"/>
  <c r="NC156" i="41"/>
  <c r="NB156" i="41"/>
  <c r="MM156" i="41"/>
  <c r="ML156" i="41"/>
  <c r="MK156" i="41"/>
  <c r="MJ156" i="41"/>
  <c r="MI156" i="41"/>
  <c r="MH156" i="41"/>
  <c r="MG156" i="41"/>
  <c r="MF156" i="41"/>
  <c r="ME156" i="41"/>
  <c r="MD156" i="41"/>
  <c r="MC156" i="41"/>
  <c r="MB156" i="41"/>
  <c r="MA156" i="41"/>
  <c r="LZ156" i="41"/>
  <c r="LY156" i="41"/>
  <c r="LX156" i="41"/>
  <c r="LW156" i="41"/>
  <c r="LH156" i="41"/>
  <c r="LG156" i="41"/>
  <c r="LF156" i="41"/>
  <c r="LE156" i="41"/>
  <c r="LD156" i="41"/>
  <c r="LC156" i="41"/>
  <c r="LB156" i="41"/>
  <c r="LA156" i="41"/>
  <c r="KZ156" i="41"/>
  <c r="KY156" i="41"/>
  <c r="KX156" i="41"/>
  <c r="KW156" i="41"/>
  <c r="KV156" i="41"/>
  <c r="KU156" i="41"/>
  <c r="KT156" i="41"/>
  <c r="KS156" i="41"/>
  <c r="KR156" i="41"/>
  <c r="KC156" i="41"/>
  <c r="KB156" i="41"/>
  <c r="KA156" i="41"/>
  <c r="JZ156" i="41"/>
  <c r="JY156" i="41"/>
  <c r="JX156" i="41"/>
  <c r="JW156" i="41"/>
  <c r="JV156" i="41"/>
  <c r="JU156" i="41"/>
  <c r="JT156" i="41"/>
  <c r="JS156" i="41"/>
  <c r="JR156" i="41"/>
  <c r="JQ156" i="41"/>
  <c r="JP156" i="41"/>
  <c r="JO156" i="41"/>
  <c r="JN156" i="41"/>
  <c r="JM156" i="41"/>
  <c r="IX156" i="41"/>
  <c r="IW156" i="41"/>
  <c r="IV156" i="41"/>
  <c r="IU156" i="41"/>
  <c r="IT156" i="41"/>
  <c r="IS156" i="41"/>
  <c r="IR156" i="41"/>
  <c r="IQ156" i="41"/>
  <c r="IP156" i="41"/>
  <c r="IO156" i="41"/>
  <c r="IN156" i="41"/>
  <c r="IM156" i="41"/>
  <c r="IL156" i="41"/>
  <c r="IK156" i="41"/>
  <c r="IJ156" i="41"/>
  <c r="II156" i="41"/>
  <c r="IH156" i="41"/>
  <c r="HS156" i="41"/>
  <c r="HR156" i="41"/>
  <c r="HQ156" i="41"/>
  <c r="HP156" i="41"/>
  <c r="HO156" i="41"/>
  <c r="HN156" i="41"/>
  <c r="HM156" i="41"/>
  <c r="HL156" i="41"/>
  <c r="HK156" i="41"/>
  <c r="HJ156" i="41"/>
  <c r="HI156" i="41"/>
  <c r="HH156" i="41"/>
  <c r="HG156" i="41"/>
  <c r="HF156" i="41"/>
  <c r="HE156" i="41"/>
  <c r="HD156" i="41"/>
  <c r="HC156" i="41"/>
  <c r="GN156" i="41"/>
  <c r="GM156" i="41"/>
  <c r="GL156" i="41"/>
  <c r="GK156" i="41"/>
  <c r="GJ156" i="41"/>
  <c r="GI156" i="41"/>
  <c r="GH156" i="41"/>
  <c r="GG156" i="41"/>
  <c r="GF156" i="41"/>
  <c r="GE156" i="41"/>
  <c r="GD156" i="41"/>
  <c r="GC156" i="41"/>
  <c r="GB156" i="41"/>
  <c r="GA156" i="41"/>
  <c r="FZ156" i="41"/>
  <c r="FY156" i="41"/>
  <c r="FX156" i="41"/>
  <c r="FI156" i="41"/>
  <c r="FH156" i="41"/>
  <c r="FG156" i="41"/>
  <c r="FF156" i="41"/>
  <c r="FE156" i="41"/>
  <c r="FD156" i="41"/>
  <c r="FC156" i="41"/>
  <c r="FB156" i="41"/>
  <c r="FA156" i="41"/>
  <c r="EZ156" i="41"/>
  <c r="EY156" i="41"/>
  <c r="EX156" i="41"/>
  <c r="EW156" i="41"/>
  <c r="EV156" i="41"/>
  <c r="EU156" i="41"/>
  <c r="ET156" i="41"/>
  <c r="ES156" i="41"/>
  <c r="ED156" i="41"/>
  <c r="EC156" i="41"/>
  <c r="EB156" i="41"/>
  <c r="EA156" i="41"/>
  <c r="DZ156" i="41"/>
  <c r="DY156" i="41"/>
  <c r="DX156" i="41"/>
  <c r="DW156" i="41"/>
  <c r="DV156" i="41"/>
  <c r="DU156" i="41"/>
  <c r="DT156" i="41"/>
  <c r="DS156" i="41"/>
  <c r="DR156" i="41"/>
  <c r="DQ156" i="41"/>
  <c r="DP156" i="41"/>
  <c r="DO156" i="41"/>
  <c r="DN156" i="41"/>
  <c r="CY156" i="41"/>
  <c r="CX156" i="41"/>
  <c r="CW156" i="41"/>
  <c r="CV156" i="41"/>
  <c r="CU156" i="41"/>
  <c r="CT156" i="41"/>
  <c r="CS156" i="41"/>
  <c r="CR156" i="41"/>
  <c r="CQ156" i="41"/>
  <c r="CP156" i="41"/>
  <c r="CO156" i="41"/>
  <c r="CN156" i="41"/>
  <c r="CM156" i="41"/>
  <c r="CL156" i="41"/>
  <c r="CK156" i="41"/>
  <c r="CJ156" i="41"/>
  <c r="CI156" i="41"/>
  <c r="BT156" i="41"/>
  <c r="BS156" i="41"/>
  <c r="BR156" i="41"/>
  <c r="BQ156" i="41"/>
  <c r="BP156" i="41"/>
  <c r="BO156" i="41"/>
  <c r="BN156" i="41"/>
  <c r="BM156" i="41"/>
  <c r="BL156" i="41"/>
  <c r="BK156" i="41"/>
  <c r="BJ156" i="41"/>
  <c r="BI156" i="41"/>
  <c r="BH156" i="41"/>
  <c r="BG156" i="41"/>
  <c r="BF156" i="41"/>
  <c r="BE156" i="41"/>
  <c r="BD156" i="41"/>
  <c r="AO156" i="41"/>
  <c r="AN156" i="41"/>
  <c r="AM156" i="41"/>
  <c r="AL156" i="41"/>
  <c r="AK156" i="41"/>
  <c r="AJ156" i="41"/>
  <c r="AI156" i="41"/>
  <c r="AH156" i="41"/>
  <c r="AG156" i="41"/>
  <c r="AF156" i="41"/>
  <c r="AE156" i="41"/>
  <c r="AD156" i="41"/>
  <c r="AC156" i="41"/>
  <c r="AB156" i="41"/>
  <c r="AA156" i="41"/>
  <c r="Z156" i="41"/>
  <c r="Y156" i="41"/>
  <c r="QB155" i="41"/>
  <c r="QA155" i="41"/>
  <c r="PZ155" i="41"/>
  <c r="PY155" i="41"/>
  <c r="PX155" i="41"/>
  <c r="PW155" i="41"/>
  <c r="PV155" i="41"/>
  <c r="PU155" i="41"/>
  <c r="PT155" i="41"/>
  <c r="PS155" i="41"/>
  <c r="PR155" i="41"/>
  <c r="PQ155" i="41"/>
  <c r="PP155" i="41"/>
  <c r="PO155" i="41"/>
  <c r="PN155" i="41"/>
  <c r="PM155" i="41"/>
  <c r="PL155" i="41"/>
  <c r="OW155" i="41"/>
  <c r="OV155" i="41"/>
  <c r="OU155" i="41"/>
  <c r="OT155" i="41"/>
  <c r="OS155" i="41"/>
  <c r="OR155" i="41"/>
  <c r="OQ155" i="41"/>
  <c r="OP155" i="41"/>
  <c r="OO155" i="41"/>
  <c r="ON155" i="41"/>
  <c r="OM155" i="41"/>
  <c r="OL155" i="41"/>
  <c r="OK155" i="41"/>
  <c r="OJ155" i="41"/>
  <c r="OI155" i="41"/>
  <c r="OH155" i="41"/>
  <c r="OG155" i="41"/>
  <c r="NR155" i="41"/>
  <c r="NQ155" i="41"/>
  <c r="NP155" i="41"/>
  <c r="NO155" i="41"/>
  <c r="NN155" i="41"/>
  <c r="NM155" i="41"/>
  <c r="NL155" i="41"/>
  <c r="NK155" i="41"/>
  <c r="NJ155" i="41"/>
  <c r="NI155" i="41"/>
  <c r="NH155" i="41"/>
  <c r="NG155" i="41"/>
  <c r="NF155" i="41"/>
  <c r="NE155" i="41"/>
  <c r="ND155" i="41"/>
  <c r="NC155" i="41"/>
  <c r="OD155" i="41" s="1"/>
  <c r="NB155" i="41"/>
  <c r="MM155" i="41"/>
  <c r="ML155" i="41"/>
  <c r="MK155" i="41"/>
  <c r="MJ155" i="41"/>
  <c r="MI155" i="41"/>
  <c r="MH155" i="41"/>
  <c r="MG155" i="41"/>
  <c r="MF155" i="41"/>
  <c r="ME155" i="41"/>
  <c r="MD155" i="41"/>
  <c r="MC155" i="41"/>
  <c r="MB155" i="41"/>
  <c r="MA155" i="41"/>
  <c r="LZ155" i="41"/>
  <c r="LY155" i="41"/>
  <c r="LX155" i="41"/>
  <c r="LW155" i="41"/>
  <c r="LH155" i="41"/>
  <c r="LG155" i="41"/>
  <c r="LF155" i="41"/>
  <c r="LE155" i="41"/>
  <c r="LD155" i="41"/>
  <c r="LC155" i="41"/>
  <c r="LB155" i="41"/>
  <c r="LA155" i="41"/>
  <c r="KZ155" i="41"/>
  <c r="KY155" i="41"/>
  <c r="KX155" i="41"/>
  <c r="KW155" i="41"/>
  <c r="KV155" i="41"/>
  <c r="KU155" i="41"/>
  <c r="KT155" i="41"/>
  <c r="KS155" i="41"/>
  <c r="KR155" i="41"/>
  <c r="KC155" i="41"/>
  <c r="KB155" i="41"/>
  <c r="KA155" i="41"/>
  <c r="JZ155" i="41"/>
  <c r="JY155" i="41"/>
  <c r="JX155" i="41"/>
  <c r="JW155" i="41"/>
  <c r="JV155" i="41"/>
  <c r="JU155" i="41"/>
  <c r="JT155" i="41"/>
  <c r="JS155" i="41"/>
  <c r="JR155" i="41"/>
  <c r="JQ155" i="41"/>
  <c r="JP155" i="41"/>
  <c r="JO155" i="41"/>
  <c r="JN155" i="41"/>
  <c r="JM155" i="41"/>
  <c r="IX155" i="41"/>
  <c r="IW155" i="41"/>
  <c r="IV155" i="41"/>
  <c r="IU155" i="41"/>
  <c r="IT155" i="41"/>
  <c r="IS155" i="41"/>
  <c r="IR155" i="41"/>
  <c r="IQ155" i="41"/>
  <c r="IP155" i="41"/>
  <c r="IO155" i="41"/>
  <c r="IN155" i="41"/>
  <c r="IM155" i="41"/>
  <c r="IL155" i="41"/>
  <c r="IK155" i="41"/>
  <c r="IJ155" i="41"/>
  <c r="II155" i="41"/>
  <c r="IH155" i="41"/>
  <c r="HS155" i="41"/>
  <c r="HR155" i="41"/>
  <c r="HQ155" i="41"/>
  <c r="HP155" i="41"/>
  <c r="HO155" i="41"/>
  <c r="HN155" i="41"/>
  <c r="HM155" i="41"/>
  <c r="HL155" i="41"/>
  <c r="HK155" i="41"/>
  <c r="HJ155" i="41"/>
  <c r="HI155" i="41"/>
  <c r="HH155" i="41"/>
  <c r="HG155" i="41"/>
  <c r="HF155" i="41"/>
  <c r="HE155" i="41"/>
  <c r="HD155" i="41"/>
  <c r="HC155" i="41"/>
  <c r="GN155" i="41"/>
  <c r="GM155" i="41"/>
  <c r="GL155" i="41"/>
  <c r="GK155" i="41"/>
  <c r="GJ155" i="41"/>
  <c r="GI155" i="41"/>
  <c r="GH155" i="41"/>
  <c r="GG155" i="41"/>
  <c r="GF155" i="41"/>
  <c r="GE155" i="41"/>
  <c r="GD155" i="41"/>
  <c r="GC155" i="41"/>
  <c r="GB155" i="41"/>
  <c r="GA155" i="41"/>
  <c r="FZ155" i="41"/>
  <c r="FY155" i="41"/>
  <c r="FX155" i="41"/>
  <c r="FI155" i="41"/>
  <c r="FH155" i="41"/>
  <c r="FG155" i="41"/>
  <c r="FF155" i="41"/>
  <c r="FE155" i="41"/>
  <c r="FD155" i="41"/>
  <c r="FC155" i="41"/>
  <c r="FB155" i="41"/>
  <c r="FA155" i="41"/>
  <c r="EZ155" i="41"/>
  <c r="EY155" i="41"/>
  <c r="EX155" i="41"/>
  <c r="EW155" i="41"/>
  <c r="EV155" i="41"/>
  <c r="EU155" i="41"/>
  <c r="ET155" i="41"/>
  <c r="ES155" i="41"/>
  <c r="ED155" i="41"/>
  <c r="EC155" i="41"/>
  <c r="EB155" i="41"/>
  <c r="EA155" i="41"/>
  <c r="DZ155" i="41"/>
  <c r="DY155" i="41"/>
  <c r="DX155" i="41"/>
  <c r="DW155" i="41"/>
  <c r="DV155" i="41"/>
  <c r="DU155" i="41"/>
  <c r="DT155" i="41"/>
  <c r="DS155" i="41"/>
  <c r="DR155" i="41"/>
  <c r="DQ155" i="41"/>
  <c r="DP155" i="41"/>
  <c r="DO155" i="41"/>
  <c r="EP155" i="41" s="1"/>
  <c r="DN155" i="41"/>
  <c r="CY155" i="41"/>
  <c r="CX155" i="41"/>
  <c r="CW155" i="41"/>
  <c r="CV155" i="41"/>
  <c r="CU155" i="41"/>
  <c r="CT155" i="41"/>
  <c r="CS155" i="41"/>
  <c r="CR155" i="41"/>
  <c r="CQ155" i="41"/>
  <c r="CP155" i="41"/>
  <c r="CO155" i="41"/>
  <c r="CN155" i="41"/>
  <c r="CM155" i="41"/>
  <c r="CL155" i="41"/>
  <c r="CK155" i="41"/>
  <c r="CJ155" i="41"/>
  <c r="CI155" i="41"/>
  <c r="BT155" i="41"/>
  <c r="BS155" i="41"/>
  <c r="BR155" i="41"/>
  <c r="BQ155" i="41"/>
  <c r="BP155" i="41"/>
  <c r="BO155" i="41"/>
  <c r="BN155" i="41"/>
  <c r="BM155" i="41"/>
  <c r="BL155" i="41"/>
  <c r="BK155" i="41"/>
  <c r="BJ155" i="41"/>
  <c r="BI155" i="41"/>
  <c r="BH155" i="41"/>
  <c r="BG155" i="41"/>
  <c r="BF155" i="41"/>
  <c r="BE155" i="41"/>
  <c r="BD155" i="41"/>
  <c r="AO155" i="41"/>
  <c r="AN155" i="41"/>
  <c r="AM155" i="41"/>
  <c r="AL155" i="41"/>
  <c r="AK155" i="41"/>
  <c r="AJ155" i="41"/>
  <c r="AI155" i="41"/>
  <c r="AH155" i="41"/>
  <c r="AG155" i="41"/>
  <c r="AF155" i="41"/>
  <c r="AE155" i="41"/>
  <c r="AD155" i="41"/>
  <c r="AC155" i="41"/>
  <c r="AB155" i="41"/>
  <c r="AA155" i="41"/>
  <c r="Z155" i="41"/>
  <c r="Y155" i="41"/>
  <c r="QB154" i="41"/>
  <c r="QA154" i="41"/>
  <c r="PZ154" i="41"/>
  <c r="PY154" i="41"/>
  <c r="PX154" i="41"/>
  <c r="PW154" i="41"/>
  <c r="PV154" i="41"/>
  <c r="PU154" i="41"/>
  <c r="PT154" i="41"/>
  <c r="PS154" i="41"/>
  <c r="PR154" i="41"/>
  <c r="PQ154" i="41"/>
  <c r="PP154" i="41"/>
  <c r="PO154" i="41"/>
  <c r="PN154" i="41"/>
  <c r="PM154" i="41"/>
  <c r="PL154" i="41"/>
  <c r="OW154" i="41"/>
  <c r="OV154" i="41"/>
  <c r="OU154" i="41"/>
  <c r="OT154" i="41"/>
  <c r="OS154" i="41"/>
  <c r="OR154" i="41"/>
  <c r="OQ154" i="41"/>
  <c r="OP154" i="41"/>
  <c r="OO154" i="41"/>
  <c r="ON154" i="41"/>
  <c r="OM154" i="41"/>
  <c r="OL154" i="41"/>
  <c r="OK154" i="41"/>
  <c r="OJ154" i="41"/>
  <c r="OI154" i="41"/>
  <c r="OH154" i="41"/>
  <c r="OG154" i="41"/>
  <c r="NR154" i="41"/>
  <c r="NQ154" i="41"/>
  <c r="NP154" i="41"/>
  <c r="NO154" i="41"/>
  <c r="NN154" i="41"/>
  <c r="NM154" i="41"/>
  <c r="NL154" i="41"/>
  <c r="NK154" i="41"/>
  <c r="NJ154" i="41"/>
  <c r="NI154" i="41"/>
  <c r="NH154" i="41"/>
  <c r="NG154" i="41"/>
  <c r="NF154" i="41"/>
  <c r="NE154" i="41"/>
  <c r="ND154" i="41"/>
  <c r="NC154" i="41"/>
  <c r="NB154" i="41"/>
  <c r="MM154" i="41"/>
  <c r="ML154" i="41"/>
  <c r="MK154" i="41"/>
  <c r="MJ154" i="41"/>
  <c r="MI154" i="41"/>
  <c r="MH154" i="41"/>
  <c r="MG154" i="41"/>
  <c r="MF154" i="41"/>
  <c r="ME154" i="41"/>
  <c r="MD154" i="41"/>
  <c r="MC154" i="41"/>
  <c r="MB154" i="41"/>
  <c r="MA154" i="41"/>
  <c r="LZ154" i="41"/>
  <c r="LY154" i="41"/>
  <c r="LX154" i="41"/>
  <c r="LW154" i="41"/>
  <c r="LH154" i="41"/>
  <c r="LG154" i="41"/>
  <c r="LF154" i="41"/>
  <c r="LE154" i="41"/>
  <c r="LD154" i="41"/>
  <c r="LC154" i="41"/>
  <c r="LB154" i="41"/>
  <c r="LA154" i="41"/>
  <c r="KZ154" i="41"/>
  <c r="KY154" i="41"/>
  <c r="KX154" i="41"/>
  <c r="KW154" i="41"/>
  <c r="KV154" i="41"/>
  <c r="KU154" i="41"/>
  <c r="KT154" i="41"/>
  <c r="KS154" i="41"/>
  <c r="LT154" i="41" s="1"/>
  <c r="KR154" i="41"/>
  <c r="KC154" i="41"/>
  <c r="KB154" i="41"/>
  <c r="KA154" i="41"/>
  <c r="JZ154" i="41"/>
  <c r="JY154" i="41"/>
  <c r="JX154" i="41"/>
  <c r="JW154" i="41"/>
  <c r="JV154" i="41"/>
  <c r="JU154" i="41"/>
  <c r="JT154" i="41"/>
  <c r="JS154" i="41"/>
  <c r="JR154" i="41"/>
  <c r="JQ154" i="41"/>
  <c r="JP154" i="41"/>
  <c r="JO154" i="41"/>
  <c r="JN154" i="41"/>
  <c r="JM154" i="41"/>
  <c r="IX154" i="41"/>
  <c r="IW154" i="41"/>
  <c r="IV154" i="41"/>
  <c r="IU154" i="41"/>
  <c r="IT154" i="41"/>
  <c r="IS154" i="41"/>
  <c r="IR154" i="41"/>
  <c r="IQ154" i="41"/>
  <c r="IP154" i="41"/>
  <c r="IO154" i="41"/>
  <c r="IN154" i="41"/>
  <c r="IM154" i="41"/>
  <c r="IL154" i="41"/>
  <c r="IK154" i="41"/>
  <c r="IJ154" i="41"/>
  <c r="II154" i="41"/>
  <c r="IH154" i="41"/>
  <c r="HS154" i="41"/>
  <c r="HR154" i="41"/>
  <c r="HQ154" i="41"/>
  <c r="HP154" i="41"/>
  <c r="HO154" i="41"/>
  <c r="HN154" i="41"/>
  <c r="HM154" i="41"/>
  <c r="HL154" i="41"/>
  <c r="HK154" i="41"/>
  <c r="HJ154" i="41"/>
  <c r="HI154" i="41"/>
  <c r="HH154" i="41"/>
  <c r="HG154" i="41"/>
  <c r="HF154" i="41"/>
  <c r="HE154" i="41"/>
  <c r="HD154" i="41"/>
  <c r="HC154" i="41"/>
  <c r="GN154" i="41"/>
  <c r="GM154" i="41"/>
  <c r="GL154" i="41"/>
  <c r="GK154" i="41"/>
  <c r="GJ154" i="41"/>
  <c r="GI154" i="41"/>
  <c r="GH154" i="41"/>
  <c r="GG154" i="41"/>
  <c r="GF154" i="41"/>
  <c r="GE154" i="41"/>
  <c r="GD154" i="41"/>
  <c r="GC154" i="41"/>
  <c r="GB154" i="41"/>
  <c r="GA154" i="41"/>
  <c r="FZ154" i="41"/>
  <c r="FY154" i="41"/>
  <c r="FX154" i="41"/>
  <c r="FI154" i="41"/>
  <c r="FH154" i="41"/>
  <c r="FG154" i="41"/>
  <c r="FF154" i="41"/>
  <c r="FE154" i="41"/>
  <c r="FD154" i="41"/>
  <c r="FC154" i="41"/>
  <c r="FB154" i="41"/>
  <c r="FA154" i="41"/>
  <c r="EZ154" i="41"/>
  <c r="EY154" i="41"/>
  <c r="EX154" i="41"/>
  <c r="EW154" i="41"/>
  <c r="EV154" i="41"/>
  <c r="EU154" i="41"/>
  <c r="ET154" i="41"/>
  <c r="ES154" i="41"/>
  <c r="ED154" i="41"/>
  <c r="EC154" i="41"/>
  <c r="EB154" i="41"/>
  <c r="EA154" i="41"/>
  <c r="DZ154" i="41"/>
  <c r="DY154" i="41"/>
  <c r="DX154" i="41"/>
  <c r="DW154" i="41"/>
  <c r="DV154" i="41"/>
  <c r="DU154" i="41"/>
  <c r="DT154" i="41"/>
  <c r="DS154" i="41"/>
  <c r="DR154" i="41"/>
  <c r="DQ154" i="41"/>
  <c r="DP154" i="41"/>
  <c r="DO154" i="41"/>
  <c r="DN154" i="41"/>
  <c r="CY154" i="41"/>
  <c r="CX154" i="41"/>
  <c r="CW154" i="41"/>
  <c r="CV154" i="41"/>
  <c r="CU154" i="41"/>
  <c r="CT154" i="41"/>
  <c r="CS154" i="41"/>
  <c r="CR154" i="41"/>
  <c r="CQ154" i="41"/>
  <c r="CP154" i="41"/>
  <c r="CO154" i="41"/>
  <c r="CN154" i="41"/>
  <c r="CM154" i="41"/>
  <c r="CL154" i="41"/>
  <c r="CK154" i="41"/>
  <c r="CJ154" i="41"/>
  <c r="CI154" i="41"/>
  <c r="BT154" i="41"/>
  <c r="BS154" i="41"/>
  <c r="BR154" i="41"/>
  <c r="BQ154" i="41"/>
  <c r="BP154" i="41"/>
  <c r="BO154" i="41"/>
  <c r="BN154" i="41"/>
  <c r="BM154" i="41"/>
  <c r="BL154" i="41"/>
  <c r="BK154" i="41"/>
  <c r="BJ154" i="41"/>
  <c r="BI154" i="41"/>
  <c r="BH154" i="41"/>
  <c r="BG154" i="41"/>
  <c r="BF154" i="41"/>
  <c r="BE154" i="41"/>
  <c r="BD154" i="41"/>
  <c r="AO154" i="41"/>
  <c r="AN154" i="41"/>
  <c r="AM154" i="41"/>
  <c r="AL154" i="41"/>
  <c r="AK154" i="41"/>
  <c r="AJ154" i="41"/>
  <c r="AI154" i="41"/>
  <c r="AH154" i="41"/>
  <c r="AG154" i="41"/>
  <c r="AF154" i="41"/>
  <c r="AE154" i="41"/>
  <c r="AD154" i="41"/>
  <c r="AC154" i="41"/>
  <c r="AB154" i="41"/>
  <c r="AA154" i="41"/>
  <c r="Z154" i="41"/>
  <c r="Y154" i="41"/>
  <c r="QB153" i="41"/>
  <c r="QA153" i="41"/>
  <c r="PZ153" i="41"/>
  <c r="PY153" i="41"/>
  <c r="PX153" i="41"/>
  <c r="PW153" i="41"/>
  <c r="PV153" i="41"/>
  <c r="PU153" i="41"/>
  <c r="PT153" i="41"/>
  <c r="PS153" i="41"/>
  <c r="PR153" i="41"/>
  <c r="PQ153" i="41"/>
  <c r="PP153" i="41"/>
  <c r="PO153" i="41"/>
  <c r="PN153" i="41"/>
  <c r="PM153" i="41"/>
  <c r="PL153" i="41"/>
  <c r="OW153" i="41"/>
  <c r="OV153" i="41"/>
  <c r="OU153" i="41"/>
  <c r="OT153" i="41"/>
  <c r="OS153" i="41"/>
  <c r="OR153" i="41"/>
  <c r="OQ153" i="41"/>
  <c r="OP153" i="41"/>
  <c r="OO153" i="41"/>
  <c r="ON153" i="41"/>
  <c r="OM153" i="41"/>
  <c r="OL153" i="41"/>
  <c r="OK153" i="41"/>
  <c r="OJ153" i="41"/>
  <c r="OI153" i="41"/>
  <c r="OH153" i="41"/>
  <c r="OG153" i="41"/>
  <c r="NR153" i="41"/>
  <c r="NQ153" i="41"/>
  <c r="NP153" i="41"/>
  <c r="NO153" i="41"/>
  <c r="NN153" i="41"/>
  <c r="NM153" i="41"/>
  <c r="NL153" i="41"/>
  <c r="NK153" i="41"/>
  <c r="NJ153" i="41"/>
  <c r="NI153" i="41"/>
  <c r="NH153" i="41"/>
  <c r="NG153" i="41"/>
  <c r="NF153" i="41"/>
  <c r="NE153" i="41"/>
  <c r="ND153" i="41"/>
  <c r="NC153" i="41"/>
  <c r="NB153" i="41"/>
  <c r="MM153" i="41"/>
  <c r="ML153" i="41"/>
  <c r="MK153" i="41"/>
  <c r="MJ153" i="41"/>
  <c r="MI153" i="41"/>
  <c r="MH153" i="41"/>
  <c r="MG153" i="41"/>
  <c r="MF153" i="41"/>
  <c r="ME153" i="41"/>
  <c r="MD153" i="41"/>
  <c r="MC153" i="41"/>
  <c r="MB153" i="41"/>
  <c r="MA153" i="41"/>
  <c r="LZ153" i="41"/>
  <c r="LY153" i="41"/>
  <c r="LX153" i="41"/>
  <c r="LW153" i="41"/>
  <c r="LH153" i="41"/>
  <c r="LG153" i="41"/>
  <c r="LF153" i="41"/>
  <c r="LE153" i="41"/>
  <c r="LD153" i="41"/>
  <c r="LC153" i="41"/>
  <c r="LB153" i="41"/>
  <c r="LA153" i="41"/>
  <c r="KZ153" i="41"/>
  <c r="KY153" i="41"/>
  <c r="KX153" i="41"/>
  <c r="KW153" i="41"/>
  <c r="KV153" i="41"/>
  <c r="KU153" i="41"/>
  <c r="KT153" i="41"/>
  <c r="KS153" i="41"/>
  <c r="KR153" i="41"/>
  <c r="KC153" i="41"/>
  <c r="KB153" i="41"/>
  <c r="KA153" i="41"/>
  <c r="JZ153" i="41"/>
  <c r="JY153" i="41"/>
  <c r="JX153" i="41"/>
  <c r="JW153" i="41"/>
  <c r="JV153" i="41"/>
  <c r="JU153" i="41"/>
  <c r="JT153" i="41"/>
  <c r="JS153" i="41"/>
  <c r="JR153" i="41"/>
  <c r="JQ153" i="41"/>
  <c r="JP153" i="41"/>
  <c r="JO153" i="41"/>
  <c r="JN153" i="41"/>
  <c r="JM153" i="41"/>
  <c r="IX153" i="41"/>
  <c r="IW153" i="41"/>
  <c r="IV153" i="41"/>
  <c r="IU153" i="41"/>
  <c r="IT153" i="41"/>
  <c r="IS153" i="41"/>
  <c r="IR153" i="41"/>
  <c r="IQ153" i="41"/>
  <c r="IP153" i="41"/>
  <c r="IO153" i="41"/>
  <c r="IN153" i="41"/>
  <c r="IM153" i="41"/>
  <c r="IL153" i="41"/>
  <c r="IK153" i="41"/>
  <c r="IJ153" i="41"/>
  <c r="II153" i="41"/>
  <c r="JJ153" i="41" s="1"/>
  <c r="IH153" i="41"/>
  <c r="HS153" i="41"/>
  <c r="HR153" i="41"/>
  <c r="HQ153" i="41"/>
  <c r="HP153" i="41"/>
  <c r="HO153" i="41"/>
  <c r="HN153" i="41"/>
  <c r="HM153" i="41"/>
  <c r="HL153" i="41"/>
  <c r="HK153" i="41"/>
  <c r="HJ153" i="41"/>
  <c r="HI153" i="41"/>
  <c r="HH153" i="41"/>
  <c r="HG153" i="41"/>
  <c r="HF153" i="41"/>
  <c r="HE153" i="41"/>
  <c r="HD153" i="41"/>
  <c r="HC153" i="41"/>
  <c r="GN153" i="41"/>
  <c r="GM153" i="41"/>
  <c r="GL153" i="41"/>
  <c r="GK153" i="41"/>
  <c r="GJ153" i="41"/>
  <c r="GI153" i="41"/>
  <c r="GH153" i="41"/>
  <c r="GG153" i="41"/>
  <c r="GF153" i="41"/>
  <c r="GE153" i="41"/>
  <c r="GD153" i="41"/>
  <c r="GC153" i="41"/>
  <c r="GB153" i="41"/>
  <c r="GA153" i="41"/>
  <c r="FZ153" i="41"/>
  <c r="FY153" i="41"/>
  <c r="FX153" i="41"/>
  <c r="FI153" i="41"/>
  <c r="FH153" i="41"/>
  <c r="FG153" i="41"/>
  <c r="FF153" i="41"/>
  <c r="FE153" i="41"/>
  <c r="FD153" i="41"/>
  <c r="FC153" i="41"/>
  <c r="FB153" i="41"/>
  <c r="FA153" i="41"/>
  <c r="EZ153" i="41"/>
  <c r="EY153" i="41"/>
  <c r="EX153" i="41"/>
  <c r="EW153" i="41"/>
  <c r="EV153" i="41"/>
  <c r="EU153" i="41"/>
  <c r="ET153" i="41"/>
  <c r="ES153" i="41"/>
  <c r="ED153" i="41"/>
  <c r="EC153" i="41"/>
  <c r="EB153" i="41"/>
  <c r="EA153" i="41"/>
  <c r="DZ153" i="41"/>
  <c r="DY153" i="41"/>
  <c r="DX153" i="41"/>
  <c r="DW153" i="41"/>
  <c r="DV153" i="41"/>
  <c r="DU153" i="41"/>
  <c r="DT153" i="41"/>
  <c r="DS153" i="41"/>
  <c r="DR153" i="41"/>
  <c r="DQ153" i="41"/>
  <c r="DP153" i="41"/>
  <c r="DO153" i="41"/>
  <c r="DN153" i="41"/>
  <c r="CY153" i="41"/>
  <c r="CX153" i="41"/>
  <c r="CW153" i="41"/>
  <c r="CV153" i="41"/>
  <c r="CU153" i="41"/>
  <c r="CT153" i="41"/>
  <c r="CS153" i="41"/>
  <c r="CR153" i="41"/>
  <c r="CQ153" i="41"/>
  <c r="CP153" i="41"/>
  <c r="CO153" i="41"/>
  <c r="CN153" i="41"/>
  <c r="CM153" i="41"/>
  <c r="CL153" i="41"/>
  <c r="CK153" i="41"/>
  <c r="CJ153" i="41"/>
  <c r="CI153" i="41"/>
  <c r="BT153" i="41"/>
  <c r="BS153" i="41"/>
  <c r="BR153" i="41"/>
  <c r="BQ153" i="41"/>
  <c r="BP153" i="41"/>
  <c r="BO153" i="41"/>
  <c r="BN153" i="41"/>
  <c r="BM153" i="41"/>
  <c r="BL153" i="41"/>
  <c r="BK153" i="41"/>
  <c r="BJ153" i="41"/>
  <c r="BI153" i="41"/>
  <c r="BH153" i="41"/>
  <c r="BG153" i="41"/>
  <c r="BF153" i="41"/>
  <c r="BE153" i="41"/>
  <c r="BD153" i="41"/>
  <c r="AO153" i="41"/>
  <c r="AN153" i="41"/>
  <c r="AM153" i="41"/>
  <c r="AL153" i="41"/>
  <c r="AK153" i="41"/>
  <c r="AJ153" i="41"/>
  <c r="AI153" i="41"/>
  <c r="AH153" i="41"/>
  <c r="AG153" i="41"/>
  <c r="AF153" i="41"/>
  <c r="AE153" i="41"/>
  <c r="AD153" i="41"/>
  <c r="AC153" i="41"/>
  <c r="AB153" i="41"/>
  <c r="AA153" i="41"/>
  <c r="Z153" i="41"/>
  <c r="Y153" i="41"/>
  <c r="QB152" i="41"/>
  <c r="QA152" i="41"/>
  <c r="PZ152" i="41"/>
  <c r="PY152" i="41"/>
  <c r="PX152" i="41"/>
  <c r="PW152" i="41"/>
  <c r="PV152" i="41"/>
  <c r="PU152" i="41"/>
  <c r="PT152" i="41"/>
  <c r="PS152" i="41"/>
  <c r="PR152" i="41"/>
  <c r="PQ152" i="41"/>
  <c r="PP152" i="41"/>
  <c r="PO152" i="41"/>
  <c r="PN152" i="41"/>
  <c r="PM152" i="41"/>
  <c r="QN152" i="41" s="1"/>
  <c r="PL152" i="41"/>
  <c r="OW152" i="41"/>
  <c r="OV152" i="41"/>
  <c r="OU152" i="41"/>
  <c r="OT152" i="41"/>
  <c r="OS152" i="41"/>
  <c r="OR152" i="41"/>
  <c r="OQ152" i="41"/>
  <c r="OP152" i="41"/>
  <c r="OO152" i="41"/>
  <c r="ON152" i="41"/>
  <c r="OM152" i="41"/>
  <c r="OL152" i="41"/>
  <c r="OK152" i="41"/>
  <c r="OJ152" i="41"/>
  <c r="OI152" i="41"/>
  <c r="OH152" i="41"/>
  <c r="OG152" i="41"/>
  <c r="NR152" i="41"/>
  <c r="NQ152" i="41"/>
  <c r="NP152" i="41"/>
  <c r="NO152" i="41"/>
  <c r="NN152" i="41"/>
  <c r="NM152" i="41"/>
  <c r="NL152" i="41"/>
  <c r="NK152" i="41"/>
  <c r="NJ152" i="41"/>
  <c r="NI152" i="41"/>
  <c r="NH152" i="41"/>
  <c r="NG152" i="41"/>
  <c r="NF152" i="41"/>
  <c r="NE152" i="41"/>
  <c r="ND152" i="41"/>
  <c r="NC152" i="41"/>
  <c r="NB152" i="41"/>
  <c r="MM152" i="41"/>
  <c r="ML152" i="41"/>
  <c r="MK152" i="41"/>
  <c r="MJ152" i="41"/>
  <c r="MI152" i="41"/>
  <c r="MH152" i="41"/>
  <c r="MG152" i="41"/>
  <c r="MF152" i="41"/>
  <c r="ME152" i="41"/>
  <c r="MD152" i="41"/>
  <c r="MC152" i="41"/>
  <c r="MB152" i="41"/>
  <c r="MA152" i="41"/>
  <c r="LZ152" i="41"/>
  <c r="LY152" i="41"/>
  <c r="LX152" i="41"/>
  <c r="LW152" i="41"/>
  <c r="LH152" i="41"/>
  <c r="LG152" i="41"/>
  <c r="LF152" i="41"/>
  <c r="LE152" i="41"/>
  <c r="LD152" i="41"/>
  <c r="LC152" i="41"/>
  <c r="LB152" i="41"/>
  <c r="LA152" i="41"/>
  <c r="KZ152" i="41"/>
  <c r="KY152" i="41"/>
  <c r="KX152" i="41"/>
  <c r="KW152" i="41"/>
  <c r="KV152" i="41"/>
  <c r="KU152" i="41"/>
  <c r="KT152" i="41"/>
  <c r="KS152" i="41"/>
  <c r="KR152" i="41"/>
  <c r="KC152" i="41"/>
  <c r="KB152" i="41"/>
  <c r="KA152" i="41"/>
  <c r="JZ152" i="41"/>
  <c r="JY152" i="41"/>
  <c r="JX152" i="41"/>
  <c r="JW152" i="41"/>
  <c r="JV152" i="41"/>
  <c r="JU152" i="41"/>
  <c r="JT152" i="41"/>
  <c r="JS152" i="41"/>
  <c r="JR152" i="41"/>
  <c r="JQ152" i="41"/>
  <c r="JP152" i="41"/>
  <c r="JO152" i="41"/>
  <c r="JN152" i="41"/>
  <c r="JM152" i="41"/>
  <c r="IX152" i="41"/>
  <c r="IW152" i="41"/>
  <c r="IV152" i="41"/>
  <c r="IU152" i="41"/>
  <c r="IT152" i="41"/>
  <c r="IS152" i="41"/>
  <c r="IR152" i="41"/>
  <c r="IQ152" i="41"/>
  <c r="IP152" i="41"/>
  <c r="IO152" i="41"/>
  <c r="IN152" i="41"/>
  <c r="IM152" i="41"/>
  <c r="IL152" i="41"/>
  <c r="IK152" i="41"/>
  <c r="IJ152" i="41"/>
  <c r="II152" i="41"/>
  <c r="IH152" i="41"/>
  <c r="HS152" i="41"/>
  <c r="HR152" i="41"/>
  <c r="HQ152" i="41"/>
  <c r="HP152" i="41"/>
  <c r="HO152" i="41"/>
  <c r="HN152" i="41"/>
  <c r="HM152" i="41"/>
  <c r="HL152" i="41"/>
  <c r="HK152" i="41"/>
  <c r="HJ152" i="41"/>
  <c r="HI152" i="41"/>
  <c r="HH152" i="41"/>
  <c r="HG152" i="41"/>
  <c r="HF152" i="41"/>
  <c r="HE152" i="41"/>
  <c r="HD152" i="41"/>
  <c r="HC152" i="41"/>
  <c r="GN152" i="41"/>
  <c r="GM152" i="41"/>
  <c r="GL152" i="41"/>
  <c r="GK152" i="41"/>
  <c r="GJ152" i="41"/>
  <c r="GI152" i="41"/>
  <c r="GH152" i="41"/>
  <c r="GG152" i="41"/>
  <c r="GF152" i="41"/>
  <c r="GE152" i="41"/>
  <c r="GD152" i="41"/>
  <c r="GC152" i="41"/>
  <c r="GB152" i="41"/>
  <c r="GA152" i="41"/>
  <c r="FZ152" i="41"/>
  <c r="FY152" i="41"/>
  <c r="GZ152" i="41" s="1"/>
  <c r="FX152" i="41"/>
  <c r="FI152" i="41"/>
  <c r="FH152" i="41"/>
  <c r="FG152" i="41"/>
  <c r="FF152" i="41"/>
  <c r="FE152" i="41"/>
  <c r="FD152" i="41"/>
  <c r="FC152" i="41"/>
  <c r="FB152" i="41"/>
  <c r="FA152" i="41"/>
  <c r="EZ152" i="41"/>
  <c r="EY152" i="41"/>
  <c r="EX152" i="41"/>
  <c r="EW152" i="41"/>
  <c r="EV152" i="41"/>
  <c r="EU152" i="41"/>
  <c r="ET152" i="41"/>
  <c r="ES152" i="41"/>
  <c r="ED152" i="41"/>
  <c r="EC152" i="41"/>
  <c r="EB152" i="41"/>
  <c r="EA152" i="41"/>
  <c r="DZ152" i="41"/>
  <c r="DY152" i="41"/>
  <c r="DX152" i="41"/>
  <c r="DW152" i="41"/>
  <c r="DV152" i="41"/>
  <c r="DU152" i="41"/>
  <c r="DT152" i="41"/>
  <c r="DS152" i="41"/>
  <c r="DR152" i="41"/>
  <c r="DQ152" i="41"/>
  <c r="DP152" i="41"/>
  <c r="DO152" i="41"/>
  <c r="DN152" i="41"/>
  <c r="CY152" i="41"/>
  <c r="CX152" i="41"/>
  <c r="CW152" i="41"/>
  <c r="CV152" i="41"/>
  <c r="CU152" i="41"/>
  <c r="CT152" i="41"/>
  <c r="CS152" i="41"/>
  <c r="CR152" i="41"/>
  <c r="CQ152" i="41"/>
  <c r="CP152" i="41"/>
  <c r="CO152" i="41"/>
  <c r="CN152" i="41"/>
  <c r="CM152" i="41"/>
  <c r="CL152" i="41"/>
  <c r="CK152" i="41"/>
  <c r="CJ152" i="41"/>
  <c r="CI152" i="41"/>
  <c r="BT152" i="41"/>
  <c r="BS152" i="41"/>
  <c r="BR152" i="41"/>
  <c r="BQ152" i="41"/>
  <c r="BP152" i="41"/>
  <c r="BO152" i="41"/>
  <c r="BN152" i="41"/>
  <c r="BM152" i="41"/>
  <c r="BL152" i="41"/>
  <c r="BK152" i="41"/>
  <c r="BJ152" i="41"/>
  <c r="BI152" i="41"/>
  <c r="BH152" i="41"/>
  <c r="BG152" i="41"/>
  <c r="BF152" i="41"/>
  <c r="BE152" i="41"/>
  <c r="BD152" i="41"/>
  <c r="AO152" i="41"/>
  <c r="AN152" i="41"/>
  <c r="AM152" i="41"/>
  <c r="AL152" i="41"/>
  <c r="AK152" i="41"/>
  <c r="AJ152" i="41"/>
  <c r="AI152" i="41"/>
  <c r="AH152" i="41"/>
  <c r="AG152" i="41"/>
  <c r="AF152" i="41"/>
  <c r="AE152" i="41"/>
  <c r="AD152" i="41"/>
  <c r="AC152" i="41"/>
  <c r="AB152" i="41"/>
  <c r="AA152" i="41"/>
  <c r="Z152" i="41"/>
  <c r="Y152" i="41"/>
  <c r="QB151" i="41"/>
  <c r="QA151" i="41"/>
  <c r="PZ151" i="41"/>
  <c r="PY151" i="41"/>
  <c r="PX151" i="41"/>
  <c r="PW151" i="41"/>
  <c r="PV151" i="41"/>
  <c r="PU151" i="41"/>
  <c r="PT151" i="41"/>
  <c r="PS151" i="41"/>
  <c r="PR151" i="41"/>
  <c r="PQ151" i="41"/>
  <c r="PP151" i="41"/>
  <c r="PO151" i="41"/>
  <c r="PN151" i="41"/>
  <c r="PM151" i="41"/>
  <c r="PL151" i="41"/>
  <c r="OW151" i="41"/>
  <c r="OV151" i="41"/>
  <c r="OU151" i="41"/>
  <c r="OT151" i="41"/>
  <c r="OS151" i="41"/>
  <c r="OR151" i="41"/>
  <c r="OQ151" i="41"/>
  <c r="OP151" i="41"/>
  <c r="OO151" i="41"/>
  <c r="ON151" i="41"/>
  <c r="OM151" i="41"/>
  <c r="OL151" i="41"/>
  <c r="OK151" i="41"/>
  <c r="OJ151" i="41"/>
  <c r="OI151" i="41"/>
  <c r="OH151" i="41"/>
  <c r="OG151" i="41"/>
  <c r="NR151" i="41"/>
  <c r="NQ151" i="41"/>
  <c r="NP151" i="41"/>
  <c r="NO151" i="41"/>
  <c r="NN151" i="41"/>
  <c r="NM151" i="41"/>
  <c r="NL151" i="41"/>
  <c r="NK151" i="41"/>
  <c r="NJ151" i="41"/>
  <c r="NI151" i="41"/>
  <c r="NH151" i="41"/>
  <c r="NG151" i="41"/>
  <c r="NF151" i="41"/>
  <c r="NE151" i="41"/>
  <c r="ND151" i="41"/>
  <c r="NC151" i="41"/>
  <c r="OD151" i="41" s="1"/>
  <c r="NB151" i="41"/>
  <c r="MM151" i="41"/>
  <c r="ML151" i="41"/>
  <c r="MK151" i="41"/>
  <c r="MJ151" i="41"/>
  <c r="MI151" i="41"/>
  <c r="MH151" i="41"/>
  <c r="MG151" i="41"/>
  <c r="MF151" i="41"/>
  <c r="ME151" i="41"/>
  <c r="MD151" i="41"/>
  <c r="MC151" i="41"/>
  <c r="MB151" i="41"/>
  <c r="MA151" i="41"/>
  <c r="LZ151" i="41"/>
  <c r="LY151" i="41"/>
  <c r="LX151" i="41"/>
  <c r="LW151" i="41"/>
  <c r="LH151" i="41"/>
  <c r="LG151" i="41"/>
  <c r="LF151" i="41"/>
  <c r="LE151" i="41"/>
  <c r="LD151" i="41"/>
  <c r="LC151" i="41"/>
  <c r="LB151" i="41"/>
  <c r="LA151" i="41"/>
  <c r="KZ151" i="41"/>
  <c r="KY151" i="41"/>
  <c r="KX151" i="41"/>
  <c r="KW151" i="41"/>
  <c r="KV151" i="41"/>
  <c r="KU151" i="41"/>
  <c r="KT151" i="41"/>
  <c r="KS151" i="41"/>
  <c r="KR151" i="41"/>
  <c r="KC151" i="41"/>
  <c r="KB151" i="41"/>
  <c r="KA151" i="41"/>
  <c r="JZ151" i="41"/>
  <c r="JY151" i="41"/>
  <c r="JX151" i="41"/>
  <c r="JW151" i="41"/>
  <c r="JV151" i="41"/>
  <c r="JU151" i="41"/>
  <c r="JT151" i="41"/>
  <c r="JS151" i="41"/>
  <c r="JR151" i="41"/>
  <c r="JQ151" i="41"/>
  <c r="JP151" i="41"/>
  <c r="JO151" i="41"/>
  <c r="JN151" i="41"/>
  <c r="JM151" i="41"/>
  <c r="IX151" i="41"/>
  <c r="IW151" i="41"/>
  <c r="IV151" i="41"/>
  <c r="IU151" i="41"/>
  <c r="IT151" i="41"/>
  <c r="IS151" i="41"/>
  <c r="IR151" i="41"/>
  <c r="IQ151" i="41"/>
  <c r="IP151" i="41"/>
  <c r="IO151" i="41"/>
  <c r="IN151" i="41"/>
  <c r="IM151" i="41"/>
  <c r="IL151" i="41"/>
  <c r="IK151" i="41"/>
  <c r="IJ151" i="41"/>
  <c r="II151" i="41"/>
  <c r="IH151" i="41"/>
  <c r="HS151" i="41"/>
  <c r="HR151" i="41"/>
  <c r="HQ151" i="41"/>
  <c r="HP151" i="41"/>
  <c r="HO151" i="41"/>
  <c r="HN151" i="41"/>
  <c r="HM151" i="41"/>
  <c r="HL151" i="41"/>
  <c r="HK151" i="41"/>
  <c r="HJ151" i="41"/>
  <c r="HI151" i="41"/>
  <c r="HH151" i="41"/>
  <c r="HG151" i="41"/>
  <c r="HF151" i="41"/>
  <c r="HE151" i="41"/>
  <c r="HD151" i="41"/>
  <c r="HC151" i="41"/>
  <c r="GN151" i="41"/>
  <c r="GM151" i="41"/>
  <c r="GL151" i="41"/>
  <c r="GK151" i="41"/>
  <c r="GJ151" i="41"/>
  <c r="GI151" i="41"/>
  <c r="GH151" i="41"/>
  <c r="GG151" i="41"/>
  <c r="GF151" i="41"/>
  <c r="GE151" i="41"/>
  <c r="GD151" i="41"/>
  <c r="GC151" i="41"/>
  <c r="GB151" i="41"/>
  <c r="GA151" i="41"/>
  <c r="FZ151" i="41"/>
  <c r="FY151" i="41"/>
  <c r="FX151" i="41"/>
  <c r="FI151" i="41"/>
  <c r="FH151" i="41"/>
  <c r="FG151" i="41"/>
  <c r="FF151" i="41"/>
  <c r="FE151" i="41"/>
  <c r="FD151" i="41"/>
  <c r="FC151" i="41"/>
  <c r="FB151" i="41"/>
  <c r="FA151" i="41"/>
  <c r="EZ151" i="41"/>
  <c r="EY151" i="41"/>
  <c r="EX151" i="41"/>
  <c r="EW151" i="41"/>
  <c r="EV151" i="41"/>
  <c r="EU151" i="41"/>
  <c r="ET151" i="41"/>
  <c r="ES151" i="41"/>
  <c r="ED151" i="41"/>
  <c r="EC151" i="41"/>
  <c r="EB151" i="41"/>
  <c r="EA151" i="41"/>
  <c r="DZ151" i="41"/>
  <c r="DY151" i="41"/>
  <c r="DX151" i="41"/>
  <c r="DW151" i="41"/>
  <c r="DV151" i="41"/>
  <c r="DU151" i="41"/>
  <c r="DT151" i="41"/>
  <c r="DS151" i="41"/>
  <c r="DR151" i="41"/>
  <c r="DQ151" i="41"/>
  <c r="DP151" i="41"/>
  <c r="DO151" i="41"/>
  <c r="EP151" i="41" s="1"/>
  <c r="DN151" i="41"/>
  <c r="CY151" i="41"/>
  <c r="CX151" i="41"/>
  <c r="CW151" i="41"/>
  <c r="CV151" i="41"/>
  <c r="CU151" i="41"/>
  <c r="CT151" i="41"/>
  <c r="CS151" i="41"/>
  <c r="CR151" i="41"/>
  <c r="CQ151" i="41"/>
  <c r="CP151" i="41"/>
  <c r="CO151" i="41"/>
  <c r="CN151" i="41"/>
  <c r="CM151" i="41"/>
  <c r="CL151" i="41"/>
  <c r="CK151" i="41"/>
  <c r="CJ151" i="41"/>
  <c r="CI151" i="41"/>
  <c r="BT151" i="41"/>
  <c r="BS151" i="41"/>
  <c r="BR151" i="41"/>
  <c r="BQ151" i="41"/>
  <c r="BP151" i="41"/>
  <c r="BO151" i="41"/>
  <c r="BN151" i="41"/>
  <c r="BM151" i="41"/>
  <c r="BL151" i="41"/>
  <c r="BK151" i="41"/>
  <c r="BJ151" i="41"/>
  <c r="BI151" i="41"/>
  <c r="BH151" i="41"/>
  <c r="BG151" i="41"/>
  <c r="BF151" i="41"/>
  <c r="BE151" i="41"/>
  <c r="BD151" i="41"/>
  <c r="AO151" i="41"/>
  <c r="AN151" i="41"/>
  <c r="AM151" i="41"/>
  <c r="AL151" i="41"/>
  <c r="AK151" i="41"/>
  <c r="AJ151" i="41"/>
  <c r="AI151" i="41"/>
  <c r="AH151" i="41"/>
  <c r="AG151" i="41"/>
  <c r="AF151" i="41"/>
  <c r="AE151" i="41"/>
  <c r="AD151" i="41"/>
  <c r="AC151" i="41"/>
  <c r="AB151" i="41"/>
  <c r="AA151" i="41"/>
  <c r="Z151" i="41"/>
  <c r="Y151" i="41"/>
  <c r="QB150" i="41"/>
  <c r="QA150" i="41"/>
  <c r="PZ150" i="41"/>
  <c r="PY150" i="41"/>
  <c r="PX150" i="41"/>
  <c r="PW150" i="41"/>
  <c r="PV150" i="41"/>
  <c r="PU150" i="41"/>
  <c r="PT150" i="41"/>
  <c r="PS150" i="41"/>
  <c r="PR150" i="41"/>
  <c r="PQ150" i="41"/>
  <c r="PP150" i="41"/>
  <c r="PO150" i="41"/>
  <c r="PN150" i="41"/>
  <c r="PM150" i="41"/>
  <c r="PL150" i="41"/>
  <c r="OW150" i="41"/>
  <c r="OV150" i="41"/>
  <c r="OU150" i="41"/>
  <c r="OT150" i="41"/>
  <c r="OS150" i="41"/>
  <c r="OR150" i="41"/>
  <c r="OQ150" i="41"/>
  <c r="OP150" i="41"/>
  <c r="OO150" i="41"/>
  <c r="ON150" i="41"/>
  <c r="OM150" i="41"/>
  <c r="OL150" i="41"/>
  <c r="OK150" i="41"/>
  <c r="OJ150" i="41"/>
  <c r="OI150" i="41"/>
  <c r="OH150" i="41"/>
  <c r="OG150" i="41"/>
  <c r="NR150" i="41"/>
  <c r="NQ150" i="41"/>
  <c r="NP150" i="41"/>
  <c r="NO150" i="41"/>
  <c r="NN150" i="41"/>
  <c r="NM150" i="41"/>
  <c r="NL150" i="41"/>
  <c r="NK150" i="41"/>
  <c r="NJ150" i="41"/>
  <c r="NI150" i="41"/>
  <c r="NH150" i="41"/>
  <c r="NG150" i="41"/>
  <c r="NF150" i="41"/>
  <c r="NE150" i="41"/>
  <c r="ND150" i="41"/>
  <c r="NC150" i="41"/>
  <c r="NB150" i="41"/>
  <c r="MM150" i="41"/>
  <c r="ML150" i="41"/>
  <c r="MK150" i="41"/>
  <c r="MJ150" i="41"/>
  <c r="MI150" i="41"/>
  <c r="MH150" i="41"/>
  <c r="MG150" i="41"/>
  <c r="MF150" i="41"/>
  <c r="ME150" i="41"/>
  <c r="MD150" i="41"/>
  <c r="MC150" i="41"/>
  <c r="MB150" i="41"/>
  <c r="MA150" i="41"/>
  <c r="LZ150" i="41"/>
  <c r="LY150" i="41"/>
  <c r="LX150" i="41"/>
  <c r="LW150" i="41"/>
  <c r="LH150" i="41"/>
  <c r="LG150" i="41"/>
  <c r="LF150" i="41"/>
  <c r="LE150" i="41"/>
  <c r="LD150" i="41"/>
  <c r="LC150" i="41"/>
  <c r="LB150" i="41"/>
  <c r="LA150" i="41"/>
  <c r="KZ150" i="41"/>
  <c r="KY150" i="41"/>
  <c r="KX150" i="41"/>
  <c r="KW150" i="41"/>
  <c r="KV150" i="41"/>
  <c r="KU150" i="41"/>
  <c r="KT150" i="41"/>
  <c r="KS150" i="41"/>
  <c r="LT150" i="41" s="1"/>
  <c r="KR150" i="41"/>
  <c r="KC150" i="41"/>
  <c r="KB150" i="41"/>
  <c r="KA150" i="41"/>
  <c r="JZ150" i="41"/>
  <c r="JY150" i="41"/>
  <c r="JX150" i="41"/>
  <c r="JW150" i="41"/>
  <c r="JV150" i="41"/>
  <c r="JU150" i="41"/>
  <c r="JT150" i="41"/>
  <c r="JS150" i="41"/>
  <c r="JR150" i="41"/>
  <c r="JQ150" i="41"/>
  <c r="JP150" i="41"/>
  <c r="JO150" i="41"/>
  <c r="JN150" i="41"/>
  <c r="JM150" i="41"/>
  <c r="IX150" i="41"/>
  <c r="IW150" i="41"/>
  <c r="IV150" i="41"/>
  <c r="IU150" i="41"/>
  <c r="IT150" i="41"/>
  <c r="IS150" i="41"/>
  <c r="IR150" i="41"/>
  <c r="IQ150" i="41"/>
  <c r="IP150" i="41"/>
  <c r="IO150" i="41"/>
  <c r="IN150" i="41"/>
  <c r="IM150" i="41"/>
  <c r="IL150" i="41"/>
  <c r="IK150" i="41"/>
  <c r="IJ150" i="41"/>
  <c r="II150" i="41"/>
  <c r="IH150" i="41"/>
  <c r="HS150" i="41"/>
  <c r="HR150" i="41"/>
  <c r="HQ150" i="41"/>
  <c r="HP150" i="41"/>
  <c r="HO150" i="41"/>
  <c r="HN150" i="41"/>
  <c r="HM150" i="41"/>
  <c r="HL150" i="41"/>
  <c r="HK150" i="41"/>
  <c r="HJ150" i="41"/>
  <c r="HI150" i="41"/>
  <c r="HH150" i="41"/>
  <c r="HG150" i="41"/>
  <c r="HF150" i="41"/>
  <c r="HE150" i="41"/>
  <c r="HD150" i="41"/>
  <c r="HC150" i="41"/>
  <c r="GN150" i="41"/>
  <c r="GM150" i="41"/>
  <c r="GL150" i="41"/>
  <c r="GK150" i="41"/>
  <c r="GJ150" i="41"/>
  <c r="GI150" i="41"/>
  <c r="GH150" i="41"/>
  <c r="GG150" i="41"/>
  <c r="GF150" i="41"/>
  <c r="GE150" i="41"/>
  <c r="GD150" i="41"/>
  <c r="GC150" i="41"/>
  <c r="GB150" i="41"/>
  <c r="GA150" i="41"/>
  <c r="FZ150" i="41"/>
  <c r="FY150" i="41"/>
  <c r="FX150" i="41"/>
  <c r="FI150" i="41"/>
  <c r="FH150" i="41"/>
  <c r="FG150" i="41"/>
  <c r="FF150" i="41"/>
  <c r="FE150" i="41"/>
  <c r="FD150" i="41"/>
  <c r="FC150" i="41"/>
  <c r="FB150" i="41"/>
  <c r="FA150" i="41"/>
  <c r="EZ150" i="41"/>
  <c r="EY150" i="41"/>
  <c r="EX150" i="41"/>
  <c r="EW150" i="41"/>
  <c r="EV150" i="41"/>
  <c r="EU150" i="41"/>
  <c r="ET150" i="41"/>
  <c r="ES150" i="41"/>
  <c r="ED150" i="41"/>
  <c r="EC150" i="41"/>
  <c r="EB150" i="41"/>
  <c r="EA150" i="41"/>
  <c r="DZ150" i="41"/>
  <c r="DY150" i="41"/>
  <c r="DX150" i="41"/>
  <c r="DW150" i="41"/>
  <c r="DV150" i="41"/>
  <c r="DU150" i="41"/>
  <c r="DT150" i="41"/>
  <c r="DS150" i="41"/>
  <c r="DR150" i="41"/>
  <c r="DQ150" i="41"/>
  <c r="DP150" i="41"/>
  <c r="DO150" i="41"/>
  <c r="DN150" i="41"/>
  <c r="CY150" i="41"/>
  <c r="CX150" i="41"/>
  <c r="CW150" i="41"/>
  <c r="CV150" i="41"/>
  <c r="CU150" i="41"/>
  <c r="CT150" i="41"/>
  <c r="CS150" i="41"/>
  <c r="CR150" i="41"/>
  <c r="CQ150" i="41"/>
  <c r="CP150" i="41"/>
  <c r="CO150" i="41"/>
  <c r="CN150" i="41"/>
  <c r="CM150" i="41"/>
  <c r="CL150" i="41"/>
  <c r="CK150" i="41"/>
  <c r="CJ150" i="41"/>
  <c r="CI150" i="41"/>
  <c r="BT150" i="41"/>
  <c r="BS150" i="41"/>
  <c r="BR150" i="41"/>
  <c r="BQ150" i="41"/>
  <c r="BP150" i="41"/>
  <c r="BO150" i="41"/>
  <c r="BN150" i="41"/>
  <c r="BM150" i="41"/>
  <c r="BL150" i="41"/>
  <c r="BK150" i="41"/>
  <c r="BJ150" i="41"/>
  <c r="BI150" i="41"/>
  <c r="BH150" i="41"/>
  <c r="BG150" i="41"/>
  <c r="BF150" i="41"/>
  <c r="BE150" i="41"/>
  <c r="BD150" i="41"/>
  <c r="AO150" i="41"/>
  <c r="AN150" i="41"/>
  <c r="AM150" i="41"/>
  <c r="AL150" i="41"/>
  <c r="AK150" i="41"/>
  <c r="AJ150" i="41"/>
  <c r="AI150" i="41"/>
  <c r="AH150" i="41"/>
  <c r="AG150" i="41"/>
  <c r="AF150" i="41"/>
  <c r="AE150" i="41"/>
  <c r="AD150" i="41"/>
  <c r="AC150" i="41"/>
  <c r="AB150" i="41"/>
  <c r="AA150" i="41"/>
  <c r="Z150" i="41"/>
  <c r="Y150" i="41"/>
  <c r="QB149" i="41"/>
  <c r="QA149" i="41"/>
  <c r="PZ149" i="41"/>
  <c r="PY149" i="41"/>
  <c r="PX149" i="41"/>
  <c r="PW149" i="41"/>
  <c r="PV149" i="41"/>
  <c r="PU149" i="41"/>
  <c r="PT149" i="41"/>
  <c r="PS149" i="41"/>
  <c r="PR149" i="41"/>
  <c r="PQ149" i="41"/>
  <c r="PP149" i="41"/>
  <c r="PO149" i="41"/>
  <c r="PN149" i="41"/>
  <c r="PM149" i="41"/>
  <c r="PL149" i="41"/>
  <c r="OW149" i="41"/>
  <c r="OV149" i="41"/>
  <c r="OU149" i="41"/>
  <c r="OT149" i="41"/>
  <c r="OS149" i="41"/>
  <c r="OR149" i="41"/>
  <c r="OQ149" i="41"/>
  <c r="OP149" i="41"/>
  <c r="OO149" i="41"/>
  <c r="ON149" i="41"/>
  <c r="OM149" i="41"/>
  <c r="OL149" i="41"/>
  <c r="OK149" i="41"/>
  <c r="OJ149" i="41"/>
  <c r="OI149" i="41"/>
  <c r="OH149" i="41"/>
  <c r="OG149" i="41"/>
  <c r="NR149" i="41"/>
  <c r="NQ149" i="41"/>
  <c r="NP149" i="41"/>
  <c r="NO149" i="41"/>
  <c r="NN149" i="41"/>
  <c r="NM149" i="41"/>
  <c r="NL149" i="41"/>
  <c r="NK149" i="41"/>
  <c r="NJ149" i="41"/>
  <c r="NI149" i="41"/>
  <c r="NH149" i="41"/>
  <c r="NG149" i="41"/>
  <c r="NF149" i="41"/>
  <c r="NE149" i="41"/>
  <c r="ND149" i="41"/>
  <c r="NC149" i="41"/>
  <c r="NB149" i="41"/>
  <c r="MM149" i="41"/>
  <c r="ML149" i="41"/>
  <c r="MK149" i="41"/>
  <c r="MJ149" i="41"/>
  <c r="MI149" i="41"/>
  <c r="MH149" i="41"/>
  <c r="MG149" i="41"/>
  <c r="MF149" i="41"/>
  <c r="ME149" i="41"/>
  <c r="MD149" i="41"/>
  <c r="MC149" i="41"/>
  <c r="MB149" i="41"/>
  <c r="MA149" i="41"/>
  <c r="LZ149" i="41"/>
  <c r="LY149" i="41"/>
  <c r="LX149" i="41"/>
  <c r="LW149" i="41"/>
  <c r="LH149" i="41"/>
  <c r="LG149" i="41"/>
  <c r="LF149" i="41"/>
  <c r="LE149" i="41"/>
  <c r="LD149" i="41"/>
  <c r="LC149" i="41"/>
  <c r="LB149" i="41"/>
  <c r="LA149" i="41"/>
  <c r="KZ149" i="41"/>
  <c r="KY149" i="41"/>
  <c r="KX149" i="41"/>
  <c r="KW149" i="41"/>
  <c r="KV149" i="41"/>
  <c r="KU149" i="41"/>
  <c r="KT149" i="41"/>
  <c r="KS149" i="41"/>
  <c r="KR149" i="41"/>
  <c r="KC149" i="41"/>
  <c r="KB149" i="41"/>
  <c r="KA149" i="41"/>
  <c r="JZ149" i="41"/>
  <c r="JY149" i="41"/>
  <c r="JX149" i="41"/>
  <c r="JW149" i="41"/>
  <c r="JV149" i="41"/>
  <c r="JU149" i="41"/>
  <c r="JT149" i="41"/>
  <c r="JS149" i="41"/>
  <c r="JR149" i="41"/>
  <c r="JQ149" i="41"/>
  <c r="JP149" i="41"/>
  <c r="JO149" i="41"/>
  <c r="JN149" i="41"/>
  <c r="JM149" i="41"/>
  <c r="IX149" i="41"/>
  <c r="IW149" i="41"/>
  <c r="IV149" i="41"/>
  <c r="IU149" i="41"/>
  <c r="IT149" i="41"/>
  <c r="IS149" i="41"/>
  <c r="IR149" i="41"/>
  <c r="IQ149" i="41"/>
  <c r="IP149" i="41"/>
  <c r="IO149" i="41"/>
  <c r="IN149" i="41"/>
  <c r="IM149" i="41"/>
  <c r="IL149" i="41"/>
  <c r="IK149" i="41"/>
  <c r="IJ149" i="41"/>
  <c r="II149" i="41"/>
  <c r="JJ149" i="41" s="1"/>
  <c r="IH149" i="41"/>
  <c r="HS149" i="41"/>
  <c r="HR149" i="41"/>
  <c r="HQ149" i="41"/>
  <c r="HP149" i="41"/>
  <c r="HO149" i="41"/>
  <c r="HN149" i="41"/>
  <c r="HM149" i="41"/>
  <c r="HL149" i="41"/>
  <c r="HK149" i="41"/>
  <c r="HJ149" i="41"/>
  <c r="HI149" i="41"/>
  <c r="HH149" i="41"/>
  <c r="HG149" i="41"/>
  <c r="HF149" i="41"/>
  <c r="HE149" i="41"/>
  <c r="HD149" i="41"/>
  <c r="HC149" i="41"/>
  <c r="GN149" i="41"/>
  <c r="GM149" i="41"/>
  <c r="GL149" i="41"/>
  <c r="GK149" i="41"/>
  <c r="GJ149" i="41"/>
  <c r="GI149" i="41"/>
  <c r="GH149" i="41"/>
  <c r="GG149" i="41"/>
  <c r="GF149" i="41"/>
  <c r="GE149" i="41"/>
  <c r="GD149" i="41"/>
  <c r="GC149" i="41"/>
  <c r="GB149" i="41"/>
  <c r="GA149" i="41"/>
  <c r="FZ149" i="41"/>
  <c r="FY149" i="41"/>
  <c r="FX149" i="41"/>
  <c r="FI149" i="41"/>
  <c r="FH149" i="41"/>
  <c r="FG149" i="41"/>
  <c r="FF149" i="41"/>
  <c r="FE149" i="41"/>
  <c r="FD149" i="41"/>
  <c r="FC149" i="41"/>
  <c r="FB149" i="41"/>
  <c r="FA149" i="41"/>
  <c r="EZ149" i="41"/>
  <c r="EY149" i="41"/>
  <c r="EX149" i="41"/>
  <c r="EW149" i="41"/>
  <c r="EV149" i="41"/>
  <c r="EU149" i="41"/>
  <c r="ET149" i="41"/>
  <c r="ES149" i="41"/>
  <c r="ED149" i="41"/>
  <c r="EC149" i="41"/>
  <c r="EB149" i="41"/>
  <c r="EA149" i="41"/>
  <c r="DZ149" i="41"/>
  <c r="DY149" i="41"/>
  <c r="DX149" i="41"/>
  <c r="DW149" i="41"/>
  <c r="DV149" i="41"/>
  <c r="DU149" i="41"/>
  <c r="DT149" i="41"/>
  <c r="DS149" i="41"/>
  <c r="DR149" i="41"/>
  <c r="DQ149" i="41"/>
  <c r="DP149" i="41"/>
  <c r="DO149" i="41"/>
  <c r="DN149" i="41"/>
  <c r="CY149" i="41"/>
  <c r="CX149" i="41"/>
  <c r="CW149" i="41"/>
  <c r="CV149" i="41"/>
  <c r="CU149" i="41"/>
  <c r="CT149" i="41"/>
  <c r="CS149" i="41"/>
  <c r="CR149" i="41"/>
  <c r="CQ149" i="41"/>
  <c r="CP149" i="41"/>
  <c r="DF151" i="41" s="1"/>
  <c r="DF152" i="41" s="1"/>
  <c r="CO149" i="41"/>
  <c r="DE151" i="41" s="1"/>
  <c r="DE152" i="41" s="1"/>
  <c r="CN149" i="41"/>
  <c r="CM149" i="41"/>
  <c r="CL149" i="41"/>
  <c r="CK149" i="41"/>
  <c r="CJ149" i="41"/>
  <c r="CI149" i="41"/>
  <c r="BT149" i="41"/>
  <c r="BS149" i="41"/>
  <c r="BR149" i="41"/>
  <c r="BQ149" i="41"/>
  <c r="BP149" i="41"/>
  <c r="BO149" i="41"/>
  <c r="BN149" i="41"/>
  <c r="BM149" i="41"/>
  <c r="BL149" i="41"/>
  <c r="BK149" i="41"/>
  <c r="BJ149" i="41"/>
  <c r="BI149" i="41"/>
  <c r="BH149" i="41"/>
  <c r="BG149" i="41"/>
  <c r="BF149" i="41"/>
  <c r="BE149" i="41"/>
  <c r="BD149" i="41"/>
  <c r="AO149" i="41"/>
  <c r="AN149" i="41"/>
  <c r="AM149" i="41"/>
  <c r="AL149" i="41"/>
  <c r="AK149" i="41"/>
  <c r="AJ149" i="41"/>
  <c r="AI149" i="41"/>
  <c r="AH149" i="41"/>
  <c r="AG149" i="41"/>
  <c r="AF149" i="41"/>
  <c r="AE149" i="41"/>
  <c r="AD149" i="41"/>
  <c r="AC149" i="41"/>
  <c r="AB149" i="41"/>
  <c r="AA149" i="41"/>
  <c r="Z149" i="41"/>
  <c r="Y149" i="41"/>
  <c r="QB148" i="41"/>
  <c r="QA148" i="41"/>
  <c r="PZ148" i="41"/>
  <c r="PY148" i="41"/>
  <c r="PX148" i="41"/>
  <c r="PW148" i="41"/>
  <c r="PV148" i="41"/>
  <c r="PU148" i="41"/>
  <c r="PT148" i="41"/>
  <c r="PS148" i="41"/>
  <c r="PR148" i="41"/>
  <c r="PQ148" i="41"/>
  <c r="PP148" i="41"/>
  <c r="PO148" i="41"/>
  <c r="PN148" i="41"/>
  <c r="PM148" i="41"/>
  <c r="QN148" i="41" s="1"/>
  <c r="PL148" i="41"/>
  <c r="OW148" i="41"/>
  <c r="OV148" i="41"/>
  <c r="OU148" i="41"/>
  <c r="OT148" i="41"/>
  <c r="OS148" i="41"/>
  <c r="OR148" i="41"/>
  <c r="OQ148" i="41"/>
  <c r="OP148" i="41"/>
  <c r="OO148" i="41"/>
  <c r="ON148" i="41"/>
  <c r="OM148" i="41"/>
  <c r="OL148" i="41"/>
  <c r="OK148" i="41"/>
  <c r="OJ148" i="41"/>
  <c r="OI148" i="41"/>
  <c r="OH148" i="41"/>
  <c r="OG148" i="41"/>
  <c r="NR148" i="41"/>
  <c r="NQ148" i="41"/>
  <c r="NP148" i="41"/>
  <c r="NO148" i="41"/>
  <c r="NN148" i="41"/>
  <c r="NM148" i="41"/>
  <c r="NL148" i="41"/>
  <c r="NK148" i="41"/>
  <c r="NJ148" i="41"/>
  <c r="NI148" i="41"/>
  <c r="NH148" i="41"/>
  <c r="NG148" i="41"/>
  <c r="NF148" i="41"/>
  <c r="NE148" i="41"/>
  <c r="ND148" i="41"/>
  <c r="NC148" i="41"/>
  <c r="NB148" i="41"/>
  <c r="MM148" i="41"/>
  <c r="ML148" i="41"/>
  <c r="MK148" i="41"/>
  <c r="MJ148" i="41"/>
  <c r="MI148" i="41"/>
  <c r="MH148" i="41"/>
  <c r="MG148" i="41"/>
  <c r="MF148" i="41"/>
  <c r="ME148" i="41"/>
  <c r="MD148" i="41"/>
  <c r="MC148" i="41"/>
  <c r="MB148" i="41"/>
  <c r="MA148" i="41"/>
  <c r="LZ148" i="41"/>
  <c r="LY148" i="41"/>
  <c r="LX148" i="41"/>
  <c r="LW148" i="41"/>
  <c r="LH148" i="41"/>
  <c r="LG148" i="41"/>
  <c r="LF148" i="41"/>
  <c r="LE148" i="41"/>
  <c r="LD148" i="41"/>
  <c r="LC148" i="41"/>
  <c r="LB148" i="41"/>
  <c r="LA148" i="41"/>
  <c r="KZ148" i="41"/>
  <c r="KY148" i="41"/>
  <c r="KX148" i="41"/>
  <c r="KW148" i="41"/>
  <c r="KV148" i="41"/>
  <c r="KU148" i="41"/>
  <c r="KT148" i="41"/>
  <c r="KS148" i="41"/>
  <c r="KR148" i="41"/>
  <c r="KC148" i="41"/>
  <c r="KB148" i="41"/>
  <c r="KA148" i="41"/>
  <c r="JZ148" i="41"/>
  <c r="JY148" i="41"/>
  <c r="JX148" i="41"/>
  <c r="JW148" i="41"/>
  <c r="JV148" i="41"/>
  <c r="JU148" i="41"/>
  <c r="JT148" i="41"/>
  <c r="JS148" i="41"/>
  <c r="JR148" i="41"/>
  <c r="JQ148" i="41"/>
  <c r="JP148" i="41"/>
  <c r="JO148" i="41"/>
  <c r="JN148" i="41"/>
  <c r="JM148" i="41"/>
  <c r="IX148" i="41"/>
  <c r="IW148" i="41"/>
  <c r="IV148" i="41"/>
  <c r="IU148" i="41"/>
  <c r="IT148" i="41"/>
  <c r="IS148" i="41"/>
  <c r="IR148" i="41"/>
  <c r="IQ148" i="41"/>
  <c r="IP148" i="41"/>
  <c r="IO148" i="41"/>
  <c r="IN148" i="41"/>
  <c r="IM148" i="41"/>
  <c r="IL148" i="41"/>
  <c r="IK148" i="41"/>
  <c r="IJ148" i="41"/>
  <c r="II148" i="41"/>
  <c r="IH148" i="41"/>
  <c r="HS148" i="41"/>
  <c r="HR148" i="41"/>
  <c r="HQ148" i="41"/>
  <c r="HP148" i="41"/>
  <c r="HO148" i="41"/>
  <c r="HN148" i="41"/>
  <c r="HM148" i="41"/>
  <c r="HL148" i="41"/>
  <c r="HK148" i="41"/>
  <c r="HJ148" i="41"/>
  <c r="HI148" i="41"/>
  <c r="HH148" i="41"/>
  <c r="HG148" i="41"/>
  <c r="HF148" i="41"/>
  <c r="HE148" i="41"/>
  <c r="HD148" i="41"/>
  <c r="HC148" i="41"/>
  <c r="GN148" i="41"/>
  <c r="GM148" i="41"/>
  <c r="GL148" i="41"/>
  <c r="GK148" i="41"/>
  <c r="GJ148" i="41"/>
  <c r="GI148" i="41"/>
  <c r="GH148" i="41"/>
  <c r="GG148" i="41"/>
  <c r="GF148" i="41"/>
  <c r="GE148" i="41"/>
  <c r="GD148" i="41"/>
  <c r="GC148" i="41"/>
  <c r="GB148" i="41"/>
  <c r="GA148" i="41"/>
  <c r="FZ148" i="41"/>
  <c r="FY148" i="41"/>
  <c r="GZ148" i="41" s="1"/>
  <c r="FX148" i="41"/>
  <c r="FI148" i="41"/>
  <c r="FH148" i="41"/>
  <c r="FG148" i="41"/>
  <c r="FF148" i="41"/>
  <c r="FE148" i="41"/>
  <c r="FD148" i="41"/>
  <c r="FC148" i="41"/>
  <c r="FB148" i="41"/>
  <c r="FA148" i="41"/>
  <c r="EZ148" i="41"/>
  <c r="EY148" i="41"/>
  <c r="EX148" i="41"/>
  <c r="EW148" i="41"/>
  <c r="EV148" i="41"/>
  <c r="EU148" i="41"/>
  <c r="ET148" i="41"/>
  <c r="ES148" i="41"/>
  <c r="ED148" i="41"/>
  <c r="EC148" i="41"/>
  <c r="EB148" i="41"/>
  <c r="EA148" i="41"/>
  <c r="DZ148" i="41"/>
  <c r="DY148" i="41"/>
  <c r="DX148" i="41"/>
  <c r="DW148" i="41"/>
  <c r="DV148" i="41"/>
  <c r="DU148" i="41"/>
  <c r="DT148" i="41"/>
  <c r="DS148" i="41"/>
  <c r="DR148" i="41"/>
  <c r="DQ148" i="41"/>
  <c r="DP148" i="41"/>
  <c r="DO148" i="41"/>
  <c r="DN148" i="41"/>
  <c r="CY148" i="41"/>
  <c r="CX148" i="41"/>
  <c r="CW148" i="41"/>
  <c r="CV148" i="41"/>
  <c r="CU148" i="41"/>
  <c r="CT148" i="41"/>
  <c r="CS148" i="41"/>
  <c r="CR148" i="41"/>
  <c r="CQ148" i="41"/>
  <c r="CP148" i="41"/>
  <c r="CO148" i="41"/>
  <c r="CN148" i="41"/>
  <c r="CM148" i="41"/>
  <c r="CL148" i="41"/>
  <c r="CK148" i="41"/>
  <c r="CJ148" i="41"/>
  <c r="CI148" i="41"/>
  <c r="BT148" i="41"/>
  <c r="BS148" i="41"/>
  <c r="BR148" i="41"/>
  <c r="BQ148" i="41"/>
  <c r="BP148" i="41"/>
  <c r="BO148" i="41"/>
  <c r="BN148" i="41"/>
  <c r="BM148" i="41"/>
  <c r="BL148" i="41"/>
  <c r="BK148" i="41"/>
  <c r="BJ148" i="41"/>
  <c r="BI148" i="41"/>
  <c r="BH148" i="41"/>
  <c r="BG148" i="41"/>
  <c r="BF148" i="41"/>
  <c r="BE148" i="41"/>
  <c r="BD148" i="41"/>
  <c r="AO148" i="41"/>
  <c r="AN148" i="41"/>
  <c r="AM148" i="41"/>
  <c r="AL148" i="41"/>
  <c r="AK148" i="41"/>
  <c r="AJ148" i="41"/>
  <c r="AI148" i="41"/>
  <c r="AH148" i="41"/>
  <c r="AG148" i="41"/>
  <c r="AF148" i="41"/>
  <c r="AE148" i="41"/>
  <c r="AD148" i="41"/>
  <c r="AC148" i="41"/>
  <c r="AB148" i="41"/>
  <c r="AA148" i="41"/>
  <c r="Z148" i="41"/>
  <c r="Y148" i="41"/>
  <c r="A31" i="43"/>
  <c r="DD178" i="41" l="1"/>
  <c r="DD179" i="41" s="1"/>
  <c r="DF187" i="41"/>
  <c r="DF188" i="41" s="1"/>
  <c r="DD188" i="41"/>
  <c r="DD152" i="41"/>
  <c r="DG151" i="41"/>
  <c r="DG152" i="41" s="1"/>
  <c r="DA160" i="41"/>
  <c r="DA161" i="41" s="1"/>
  <c r="DI160" i="41"/>
  <c r="DI161" i="41" s="1"/>
  <c r="DG161" i="41"/>
  <c r="DC169" i="41"/>
  <c r="DE178" i="41"/>
  <c r="DE179" i="41" s="1"/>
  <c r="DG187" i="41"/>
  <c r="DG188" i="41" s="1"/>
  <c r="DH161" i="41"/>
  <c r="DF178" i="41"/>
  <c r="DF179" i="41" s="1"/>
  <c r="CZ187" i="41"/>
  <c r="CZ188" i="41" s="1"/>
  <c r="DH187" i="41"/>
  <c r="DH188" i="41" s="1"/>
  <c r="DC188" i="41"/>
  <c r="CZ151" i="41"/>
  <c r="CZ152" i="41" s="1"/>
  <c r="DH151" i="41"/>
  <c r="DH152" i="41" s="1"/>
  <c r="DB160" i="41"/>
  <c r="DB161" i="41" s="1"/>
  <c r="DA151" i="41"/>
  <c r="DA152" i="41" s="1"/>
  <c r="DI151" i="41"/>
  <c r="DI152" i="41" s="1"/>
  <c r="DC160" i="41"/>
  <c r="DC161" i="41" s="1"/>
  <c r="DE169" i="41"/>
  <c r="DE170" i="41" s="1"/>
  <c r="DC170" i="41"/>
  <c r="DG178" i="41"/>
  <c r="DA187" i="41"/>
  <c r="DA188" i="41" s="1"/>
  <c r="DI187" i="41"/>
  <c r="DI188" i="41" s="1"/>
  <c r="DJ160" i="41"/>
  <c r="DJ161" i="41" s="1"/>
  <c r="DB151" i="41"/>
  <c r="DB152" i="41" s="1"/>
  <c r="DJ151" i="41"/>
  <c r="DJ152" i="41" s="1"/>
  <c r="DD160" i="41"/>
  <c r="DD161" i="41" s="1"/>
  <c r="DD170" i="41"/>
  <c r="CZ178" i="41"/>
  <c r="DH178" i="41"/>
  <c r="DB187" i="41"/>
  <c r="DB188" i="41" s="1"/>
  <c r="DJ187" i="41"/>
  <c r="DJ188" i="41" s="1"/>
  <c r="DG169" i="41"/>
  <c r="DG170" i="41" s="1"/>
  <c r="DA178" i="41"/>
  <c r="DA179" i="41" s="1"/>
  <c r="DI178" i="41"/>
  <c r="DI179" i="41" s="1"/>
  <c r="DG179" i="41"/>
  <c r="DC187" i="41"/>
  <c r="DC152" i="41"/>
  <c r="DC151" i="41"/>
  <c r="DE160" i="41"/>
  <c r="DE161" i="41" s="1"/>
  <c r="DD151" i="41"/>
  <c r="DF160" i="41"/>
  <c r="DF161" i="41" s="1"/>
  <c r="CZ179" i="41"/>
  <c r="DH179" i="41"/>
  <c r="JJ189" i="41"/>
  <c r="LT190" i="41"/>
  <c r="EP191" i="41"/>
  <c r="OD191" i="41"/>
  <c r="IE148" i="41"/>
  <c r="BA149" i="41"/>
  <c r="KO149" i="41"/>
  <c r="DK150" i="41"/>
  <c r="MY150" i="41"/>
  <c r="FU151" i="41"/>
  <c r="PI151" i="41"/>
  <c r="IE152" i="41"/>
  <c r="BA153" i="41"/>
  <c r="KO153" i="41"/>
  <c r="DK154" i="41"/>
  <c r="MY154" i="41"/>
  <c r="FU155" i="41"/>
  <c r="PI155" i="41"/>
  <c r="BA157" i="41"/>
  <c r="KO157" i="41"/>
  <c r="DK158" i="41"/>
  <c r="MY158" i="41"/>
  <c r="FU159" i="41"/>
  <c r="PI159" i="41"/>
  <c r="IE160" i="41"/>
  <c r="BA161" i="41"/>
  <c r="KO161" i="41"/>
  <c r="DK162" i="41"/>
  <c r="MY162" i="41"/>
  <c r="FU163" i="41"/>
  <c r="PI163" i="41"/>
  <c r="IE164" i="41"/>
  <c r="DK166" i="41"/>
  <c r="MY166" i="41"/>
  <c r="FU167" i="41"/>
  <c r="PI167" i="41"/>
  <c r="IE168" i="41"/>
  <c r="BA169" i="41"/>
  <c r="KO169" i="41"/>
  <c r="DK170" i="41"/>
  <c r="MY170" i="41"/>
  <c r="FU171" i="41"/>
  <c r="PI171" i="41"/>
  <c r="IE172" i="41"/>
  <c r="BA173" i="41"/>
  <c r="KO173" i="41"/>
  <c r="FU175" i="41"/>
  <c r="PI175" i="41"/>
  <c r="IE176" i="41"/>
  <c r="BA177" i="41"/>
  <c r="KO177" i="41"/>
  <c r="DK178" i="41"/>
  <c r="MY178" i="41"/>
  <c r="FU179" i="41"/>
  <c r="PI179" i="41"/>
  <c r="IE180" i="41"/>
  <c r="BA181" i="41"/>
  <c r="KO181" i="41"/>
  <c r="DK182" i="41"/>
  <c r="MY182" i="41"/>
  <c r="IE184" i="41"/>
  <c r="BA185" i="41"/>
  <c r="KO185" i="41"/>
  <c r="DK186" i="41"/>
  <c r="MY186" i="41"/>
  <c r="FU187" i="41"/>
  <c r="PI187" i="41"/>
  <c r="IE188" i="41"/>
  <c r="BA189" i="41"/>
  <c r="KO189" i="41"/>
  <c r="DK190" i="41"/>
  <c r="MY190" i="41"/>
  <c r="FU191" i="41"/>
  <c r="PI191" i="41"/>
  <c r="JJ148" i="41"/>
  <c r="LT149" i="41"/>
  <c r="EP150" i="41"/>
  <c r="OD150" i="41"/>
  <c r="GZ151" i="41"/>
  <c r="QN151" i="41"/>
  <c r="JJ152" i="41"/>
  <c r="LT153" i="41"/>
  <c r="EP154" i="41"/>
  <c r="OD154" i="41"/>
  <c r="GZ155" i="41"/>
  <c r="QN155" i="41"/>
  <c r="LT157" i="41"/>
  <c r="EP158" i="41"/>
  <c r="OD158" i="41"/>
  <c r="GZ159" i="41"/>
  <c r="QN159" i="41"/>
  <c r="JJ160" i="41"/>
  <c r="LT161" i="41"/>
  <c r="EP162" i="41"/>
  <c r="OD162" i="41"/>
  <c r="GZ163" i="41"/>
  <c r="QN163" i="41"/>
  <c r="JJ164" i="41"/>
  <c r="EP166" i="41"/>
  <c r="OD166" i="41"/>
  <c r="GZ167" i="41"/>
  <c r="QN167" i="41"/>
  <c r="JJ168" i="41"/>
  <c r="LT169" i="41"/>
  <c r="EP170" i="41"/>
  <c r="OD170" i="41"/>
  <c r="GZ171" i="41"/>
  <c r="QN171" i="41"/>
  <c r="JJ172" i="41"/>
  <c r="LT173" i="41"/>
  <c r="GZ175" i="41"/>
  <c r="QN175" i="41"/>
  <c r="JJ176" i="41"/>
  <c r="LT177" i="41"/>
  <c r="EP178" i="41"/>
  <c r="OD178" i="41"/>
  <c r="GZ179" i="41"/>
  <c r="QN179" i="41"/>
  <c r="JJ180" i="41"/>
  <c r="LT181" i="41"/>
  <c r="EP182" i="41"/>
  <c r="OD182" i="41"/>
  <c r="JJ184" i="41"/>
  <c r="LT185" i="41"/>
  <c r="EP186" i="41"/>
  <c r="OD186" i="41"/>
  <c r="GZ187" i="41"/>
  <c r="QN187" i="41"/>
  <c r="JJ188" i="41"/>
  <c r="MY189" i="41"/>
  <c r="FU190" i="41"/>
  <c r="PI190" i="41"/>
  <c r="IE191" i="41"/>
  <c r="PI150" i="41"/>
  <c r="KO152" i="41"/>
  <c r="IE155" i="41"/>
  <c r="DK157" i="41"/>
  <c r="FU158" i="41"/>
  <c r="PI158" i="41"/>
  <c r="IE159" i="41"/>
  <c r="DK161" i="41"/>
  <c r="BA168" i="41"/>
  <c r="DK169" i="41"/>
  <c r="MY169" i="41"/>
  <c r="IE171" i="41"/>
  <c r="MY173" i="41"/>
  <c r="BA176" i="41"/>
  <c r="DK177" i="41"/>
  <c r="FU182" i="41"/>
  <c r="BA184" i="41"/>
  <c r="FU186" i="41"/>
  <c r="LT148" i="41"/>
  <c r="EP149" i="41"/>
  <c r="OD149" i="41"/>
  <c r="GZ150" i="41"/>
  <c r="QN150" i="41"/>
  <c r="JJ151" i="41"/>
  <c r="LT152" i="41"/>
  <c r="EP153" i="41"/>
  <c r="OD153" i="41"/>
  <c r="GZ154" i="41"/>
  <c r="QN154" i="41"/>
  <c r="JJ155" i="41"/>
  <c r="EP157" i="41"/>
  <c r="OD157" i="41"/>
  <c r="GZ158" i="41"/>
  <c r="QN158" i="41"/>
  <c r="JJ159" i="41"/>
  <c r="LT160" i="41"/>
  <c r="EP161" i="41"/>
  <c r="OD161" i="41"/>
  <c r="GZ162" i="41"/>
  <c r="QN162" i="41"/>
  <c r="JJ163" i="41"/>
  <c r="LT164" i="41"/>
  <c r="GZ166" i="41"/>
  <c r="QN166" i="41"/>
  <c r="JJ167" i="41"/>
  <c r="LT168" i="41"/>
  <c r="EP169" i="41"/>
  <c r="OD169" i="41"/>
  <c r="GZ170" i="41"/>
  <c r="QN170" i="41"/>
  <c r="JJ171" i="41"/>
  <c r="LT172" i="41"/>
  <c r="EP173" i="41"/>
  <c r="OD173" i="41"/>
  <c r="JJ175" i="41"/>
  <c r="LT176" i="41"/>
  <c r="EP177" i="41"/>
  <c r="OD177" i="41"/>
  <c r="GZ178" i="41"/>
  <c r="QN178" i="41"/>
  <c r="JJ179" i="41"/>
  <c r="LT180" i="41"/>
  <c r="EP181" i="41"/>
  <c r="OD181" i="41"/>
  <c r="GZ182" i="41"/>
  <c r="QN182" i="41"/>
  <c r="LT184" i="41"/>
  <c r="EP185" i="41"/>
  <c r="OD185" i="41"/>
  <c r="GZ186" i="41"/>
  <c r="QN186" i="41"/>
  <c r="JJ187" i="41"/>
  <c r="LT188" i="41"/>
  <c r="EP189" i="41"/>
  <c r="OD189" i="41"/>
  <c r="GZ190" i="41"/>
  <c r="QN190" i="41"/>
  <c r="JJ191" i="41"/>
  <c r="DK149" i="41"/>
  <c r="MY149" i="41"/>
  <c r="IE151" i="41"/>
  <c r="DK153" i="41"/>
  <c r="MY153" i="41"/>
  <c r="PI154" i="41"/>
  <c r="FU162" i="41"/>
  <c r="PI166" i="41"/>
  <c r="IE167" i="41"/>
  <c r="KO168" i="41"/>
  <c r="BA172" i="41"/>
  <c r="PI178" i="41"/>
  <c r="BA180" i="41"/>
  <c r="KO184" i="41"/>
  <c r="MY185" i="41"/>
  <c r="DK148" i="41"/>
  <c r="MY148" i="41"/>
  <c r="FU149" i="41"/>
  <c r="PI149" i="41"/>
  <c r="IE150" i="41"/>
  <c r="BA151" i="41"/>
  <c r="KO151" i="41"/>
  <c r="DK152" i="41"/>
  <c r="MY152" i="41"/>
  <c r="FU153" i="41"/>
  <c r="PI153" i="41"/>
  <c r="IE154" i="41"/>
  <c r="BA155" i="41"/>
  <c r="KO155" i="41"/>
  <c r="FU157" i="41"/>
  <c r="PI157" i="41"/>
  <c r="IE158" i="41"/>
  <c r="BA159" i="41"/>
  <c r="KO159" i="41"/>
  <c r="DK160" i="41"/>
  <c r="MY160" i="41"/>
  <c r="FU161" i="41"/>
  <c r="PI161" i="41"/>
  <c r="IE162" i="41"/>
  <c r="BA163" i="41"/>
  <c r="KO163" i="41"/>
  <c r="DK164" i="41"/>
  <c r="MY164" i="41"/>
  <c r="IE166" i="41"/>
  <c r="BA167" i="41"/>
  <c r="KO167" i="41"/>
  <c r="DK168" i="41"/>
  <c r="MY168" i="41"/>
  <c r="FU169" i="41"/>
  <c r="PI169" i="41"/>
  <c r="IE170" i="41"/>
  <c r="BA171" i="41"/>
  <c r="KO171" i="41"/>
  <c r="DK172" i="41"/>
  <c r="MY172" i="41"/>
  <c r="FU173" i="41"/>
  <c r="PI173" i="41"/>
  <c r="BA175" i="41"/>
  <c r="KO175" i="41"/>
  <c r="DK176" i="41"/>
  <c r="MY176" i="41"/>
  <c r="FU177" i="41"/>
  <c r="PI177" i="41"/>
  <c r="IE178" i="41"/>
  <c r="BA179" i="41"/>
  <c r="KO179" i="41"/>
  <c r="DK180" i="41"/>
  <c r="MY180" i="41"/>
  <c r="FU181" i="41"/>
  <c r="PI181" i="41"/>
  <c r="IE182" i="41"/>
  <c r="DK184" i="41"/>
  <c r="MY184" i="41"/>
  <c r="FU185" i="41"/>
  <c r="PI185" i="41"/>
  <c r="IE186" i="41"/>
  <c r="BA187" i="41"/>
  <c r="KO187" i="41"/>
  <c r="DK188" i="41"/>
  <c r="MY188" i="41"/>
  <c r="FU189" i="41"/>
  <c r="PI189" i="41"/>
  <c r="IE190" i="41"/>
  <c r="BA191" i="41"/>
  <c r="KO191" i="41"/>
  <c r="BA148" i="41"/>
  <c r="KO148" i="41"/>
  <c r="FU150" i="41"/>
  <c r="BA152" i="41"/>
  <c r="KO160" i="41"/>
  <c r="IE163" i="41"/>
  <c r="BA164" i="41"/>
  <c r="FU166" i="41"/>
  <c r="PI170" i="41"/>
  <c r="IE175" i="41"/>
  <c r="KO176" i="41"/>
  <c r="DK181" i="41"/>
  <c r="MY181" i="41"/>
  <c r="DK185" i="41"/>
  <c r="PI186" i="41"/>
  <c r="IE187" i="41"/>
  <c r="DK189" i="41"/>
  <c r="EP148" i="41"/>
  <c r="OD148" i="41"/>
  <c r="GZ149" i="41"/>
  <c r="QN149" i="41"/>
  <c r="JJ150" i="41"/>
  <c r="LT151" i="41"/>
  <c r="EP152" i="41"/>
  <c r="OD152" i="41"/>
  <c r="GZ153" i="41"/>
  <c r="QN153" i="41"/>
  <c r="JJ154" i="41"/>
  <c r="LT155" i="41"/>
  <c r="GZ157" i="41"/>
  <c r="QN157" i="41"/>
  <c r="JJ158" i="41"/>
  <c r="LT159" i="41"/>
  <c r="EP160" i="41"/>
  <c r="OD160" i="41"/>
  <c r="GZ161" i="41"/>
  <c r="QN161" i="41"/>
  <c r="JJ162" i="41"/>
  <c r="LT163" i="41"/>
  <c r="EP164" i="41"/>
  <c r="OD164" i="41"/>
  <c r="JJ166" i="41"/>
  <c r="LT167" i="41"/>
  <c r="EP168" i="41"/>
  <c r="OD168" i="41"/>
  <c r="GZ169" i="41"/>
  <c r="QN169" i="41"/>
  <c r="JJ170" i="41"/>
  <c r="LT171" i="41"/>
  <c r="EP172" i="41"/>
  <c r="OD172" i="41"/>
  <c r="GZ173" i="41"/>
  <c r="QN173" i="41"/>
  <c r="LT175" i="41"/>
  <c r="EP176" i="41"/>
  <c r="OD176" i="41"/>
  <c r="GZ177" i="41"/>
  <c r="QN177" i="41"/>
  <c r="JJ178" i="41"/>
  <c r="LT179" i="41"/>
  <c r="EP180" i="41"/>
  <c r="OD180" i="41"/>
  <c r="GZ181" i="41"/>
  <c r="QN181" i="41"/>
  <c r="JJ182" i="41"/>
  <c r="EP184" i="41"/>
  <c r="OD184" i="41"/>
  <c r="GZ185" i="41"/>
  <c r="QN185" i="41"/>
  <c r="JJ186" i="41"/>
  <c r="LT187" i="41"/>
  <c r="EP188" i="41"/>
  <c r="OD188" i="41"/>
  <c r="GZ189" i="41"/>
  <c r="QN189" i="41"/>
  <c r="JJ190" i="41"/>
  <c r="LT191" i="41"/>
  <c r="FU154" i="41"/>
  <c r="MY157" i="41"/>
  <c r="BA160" i="41"/>
  <c r="MY161" i="41"/>
  <c r="PI162" i="41"/>
  <c r="KO164" i="41"/>
  <c r="FU170" i="41"/>
  <c r="KO172" i="41"/>
  <c r="DK173" i="41"/>
  <c r="MY177" i="41"/>
  <c r="FU178" i="41"/>
  <c r="IE179" i="41"/>
  <c r="KO180" i="41"/>
  <c r="PI182" i="41"/>
  <c r="BA188" i="41"/>
  <c r="KO188" i="41"/>
  <c r="FU148" i="41"/>
  <c r="PI148" i="41"/>
  <c r="IE149" i="41"/>
  <c r="BA150" i="41"/>
  <c r="KO150" i="41"/>
  <c r="DK151" i="41"/>
  <c r="MY151" i="41"/>
  <c r="FU152" i="41"/>
  <c r="PI152" i="41"/>
  <c r="IE153" i="41"/>
  <c r="BA154" i="41"/>
  <c r="KO154" i="41"/>
  <c r="DK155" i="41"/>
  <c r="MY155" i="41"/>
  <c r="IE157" i="41"/>
  <c r="BA158" i="41"/>
  <c r="KO158" i="41"/>
  <c r="DK159" i="41"/>
  <c r="MY159" i="41"/>
  <c r="FU160" i="41"/>
  <c r="PI160" i="41"/>
  <c r="IE161" i="41"/>
  <c r="BA162" i="41"/>
  <c r="KO162" i="41"/>
  <c r="DK163" i="41"/>
  <c r="MY163" i="41"/>
  <c r="FU164" i="41"/>
  <c r="PI164" i="41"/>
  <c r="BA166" i="41"/>
  <c r="KO166" i="41"/>
  <c r="DK167" i="41"/>
  <c r="MY167" i="41"/>
  <c r="FU168" i="41"/>
  <c r="PI168" i="41"/>
  <c r="IE169" i="41"/>
  <c r="BA170" i="41"/>
  <c r="KO170" i="41"/>
  <c r="DK171" i="41"/>
  <c r="MY171" i="41"/>
  <c r="FU172" i="41"/>
  <c r="PI172" i="41"/>
  <c r="IE173" i="41"/>
  <c r="DK175" i="41"/>
  <c r="MY175" i="41"/>
  <c r="FU176" i="41"/>
  <c r="PI176" i="41"/>
  <c r="IE177" i="41"/>
  <c r="BA178" i="41"/>
  <c r="KO178" i="41"/>
  <c r="DK179" i="41"/>
  <c r="MY179" i="41"/>
  <c r="FU180" i="41"/>
  <c r="PI180" i="41"/>
  <c r="IE181" i="41"/>
  <c r="BA182" i="41"/>
  <c r="KO182" i="41"/>
  <c r="FU184" i="41"/>
  <c r="PI184" i="41"/>
  <c r="IE185" i="41"/>
  <c r="BA186" i="41"/>
  <c r="KO186" i="41"/>
  <c r="DK187" i="41"/>
  <c r="MY187" i="41"/>
  <c r="FU188" i="41"/>
  <c r="PI188" i="41"/>
  <c r="IE189" i="41"/>
  <c r="BA190" i="41"/>
  <c r="KO190" i="41"/>
  <c r="DK191" i="41"/>
  <c r="MY191" i="41"/>
  <c r="F1" i="41"/>
  <c r="M22" i="9"/>
  <c r="M40" i="9" s="1"/>
  <c r="L22" i="9"/>
  <c r="L40" i="9" s="1"/>
  <c r="B22" i="9" l="1"/>
  <c r="B40" i="9" s="1"/>
  <c r="C3" i="9" l="1"/>
  <c r="C21" i="9" s="1"/>
  <c r="C39" i="9" s="1"/>
  <c r="S22" i="9" l="1"/>
  <c r="S40" i="9" s="1"/>
  <c r="R22" i="9"/>
  <c r="R40" i="9" s="1"/>
  <c r="Q22" i="9"/>
  <c r="Q40" i="9" s="1"/>
  <c r="P22" i="9"/>
  <c r="P40" i="9" s="1"/>
  <c r="T26" i="9" l="1"/>
  <c r="T44" i="9" s="1"/>
  <c r="T25" i="9"/>
  <c r="T43" i="9" s="1"/>
  <c r="T24" i="9"/>
  <c r="T42" i="9" s="1"/>
  <c r="T23" i="9"/>
  <c r="T41" i="9" s="1"/>
  <c r="O22" i="9" l="1"/>
  <c r="O40" i="9" s="1"/>
  <c r="N22" i="9"/>
  <c r="N40" i="9" s="1"/>
  <c r="QB147" i="41" l="1"/>
  <c r="QA147" i="41"/>
  <c r="QB146" i="41"/>
  <c r="QA146" i="41"/>
  <c r="QB145" i="41"/>
  <c r="QA145" i="41"/>
  <c r="QB144" i="41"/>
  <c r="QA144" i="41"/>
  <c r="QB143" i="41"/>
  <c r="QA143" i="41"/>
  <c r="QB142" i="41"/>
  <c r="QA142" i="41"/>
  <c r="QB141" i="41"/>
  <c r="QA141" i="41"/>
  <c r="QB140" i="41"/>
  <c r="QA140" i="41"/>
  <c r="QB139" i="41"/>
  <c r="QA139" i="41"/>
  <c r="QB138" i="41"/>
  <c r="QA138" i="41"/>
  <c r="QB137" i="41"/>
  <c r="QA137" i="41"/>
  <c r="QB136" i="41"/>
  <c r="QA136" i="41"/>
  <c r="QB135" i="41"/>
  <c r="QA135" i="41"/>
  <c r="QB134" i="41"/>
  <c r="QA134" i="41"/>
  <c r="QB133" i="41"/>
  <c r="QA133" i="41"/>
  <c r="QB132" i="41"/>
  <c r="QA132" i="41"/>
  <c r="QB131" i="41"/>
  <c r="QA131" i="41"/>
  <c r="QB130" i="41"/>
  <c r="QA130" i="41"/>
  <c r="QB129" i="41"/>
  <c r="QB210" i="41" s="1"/>
  <c r="QA129" i="41"/>
  <c r="QA210" i="41" s="1"/>
  <c r="QB128" i="41"/>
  <c r="QB209" i="41" s="1"/>
  <c r="QA128" i="41"/>
  <c r="QA209" i="41" s="1"/>
  <c r="QB127" i="41"/>
  <c r="QB208" i="41" s="1"/>
  <c r="QA127" i="41"/>
  <c r="QA208" i="41" s="1"/>
  <c r="QB126" i="41"/>
  <c r="QB207" i="41" s="1"/>
  <c r="QA126" i="41"/>
  <c r="QA207" i="41" s="1"/>
  <c r="QB125" i="41"/>
  <c r="QB206" i="41" s="1"/>
  <c r="QA125" i="41"/>
  <c r="QA206" i="41" s="1"/>
  <c r="QB124" i="41"/>
  <c r="QB205" i="41" s="1"/>
  <c r="QA124" i="41"/>
  <c r="QA205" i="41" s="1"/>
  <c r="QB123" i="41"/>
  <c r="QB204" i="41" s="1"/>
  <c r="QA123" i="41"/>
  <c r="QA204" i="41" s="1"/>
  <c r="QB122" i="41"/>
  <c r="QA122" i="41"/>
  <c r="QB121" i="41"/>
  <c r="QB202" i="41" s="1"/>
  <c r="QA121" i="41"/>
  <c r="QA202" i="41" s="1"/>
  <c r="QB120" i="41"/>
  <c r="QA120" i="41"/>
  <c r="QB119" i="41"/>
  <c r="QA119" i="41"/>
  <c r="QB118" i="41"/>
  <c r="QA118" i="41"/>
  <c r="QB117" i="41"/>
  <c r="QA117" i="41"/>
  <c r="QB116" i="41"/>
  <c r="QA116" i="41"/>
  <c r="QB115" i="41"/>
  <c r="QA115" i="41"/>
  <c r="QB114" i="41"/>
  <c r="QA114" i="41"/>
  <c r="QB113" i="41"/>
  <c r="QA113" i="41"/>
  <c r="QB112" i="41"/>
  <c r="QA112" i="41"/>
  <c r="QB111" i="41"/>
  <c r="QA111" i="41"/>
  <c r="QB110" i="41"/>
  <c r="QA110" i="41"/>
  <c r="QB109" i="41"/>
  <c r="QA109" i="41"/>
  <c r="QB108" i="41"/>
  <c r="QA108" i="41"/>
  <c r="QB107" i="41"/>
  <c r="QA107" i="41"/>
  <c r="QB106" i="41"/>
  <c r="QA106" i="41"/>
  <c r="QB105" i="41"/>
  <c r="QA105" i="41"/>
  <c r="QB104" i="41"/>
  <c r="QA104" i="41"/>
  <c r="QB103" i="41"/>
  <c r="QA103" i="41"/>
  <c r="QB102" i="41"/>
  <c r="QA102" i="41"/>
  <c r="QB101" i="41"/>
  <c r="QA101" i="41"/>
  <c r="QB100" i="41"/>
  <c r="QA100" i="41"/>
  <c r="QB99" i="41"/>
  <c r="QA99" i="41"/>
  <c r="QB98" i="41"/>
  <c r="QA98" i="41"/>
  <c r="QB97" i="41"/>
  <c r="QA97" i="41"/>
  <c r="QB96" i="41"/>
  <c r="QA96" i="41"/>
  <c r="QB95" i="41"/>
  <c r="QA95" i="41"/>
  <c r="QB94" i="41"/>
  <c r="QA94" i="41"/>
  <c r="QB93" i="41"/>
  <c r="QA93" i="41"/>
  <c r="QB92" i="41"/>
  <c r="QA92" i="41"/>
  <c r="QB91" i="41"/>
  <c r="QA91" i="41"/>
  <c r="QB90" i="41"/>
  <c r="QA90" i="41"/>
  <c r="QB89" i="41"/>
  <c r="QA89" i="41"/>
  <c r="QB88" i="41"/>
  <c r="QA88" i="41"/>
  <c r="QB87" i="41"/>
  <c r="QA87" i="41"/>
  <c r="QB86" i="41"/>
  <c r="QA86" i="41"/>
  <c r="QB85" i="41"/>
  <c r="QA85" i="41"/>
  <c r="QB84" i="41"/>
  <c r="QA84" i="41"/>
  <c r="QB83" i="41"/>
  <c r="QA83" i="41"/>
  <c r="QB82" i="41"/>
  <c r="QA82" i="41"/>
  <c r="QB81" i="41"/>
  <c r="QA81" i="41"/>
  <c r="QB80" i="41"/>
  <c r="QA80" i="41"/>
  <c r="QB79" i="41"/>
  <c r="QA79" i="41"/>
  <c r="QB78" i="41"/>
  <c r="QA78" i="41"/>
  <c r="QB77" i="41"/>
  <c r="QA77" i="41"/>
  <c r="QB76" i="41"/>
  <c r="QA76" i="41"/>
  <c r="QB75" i="41"/>
  <c r="QA75" i="41"/>
  <c r="QB74" i="41"/>
  <c r="QA74" i="41"/>
  <c r="QB73" i="41"/>
  <c r="QA73" i="41"/>
  <c r="QB72" i="41"/>
  <c r="QA72" i="41"/>
  <c r="QB71" i="41"/>
  <c r="QA71" i="41"/>
  <c r="QB70" i="41"/>
  <c r="QA70" i="41"/>
  <c r="QB69" i="41"/>
  <c r="QA69" i="41"/>
  <c r="QB68" i="41"/>
  <c r="QA68" i="41"/>
  <c r="QB67" i="41"/>
  <c r="QA67" i="41"/>
  <c r="QB66" i="41"/>
  <c r="QA66" i="41"/>
  <c r="QB65" i="41"/>
  <c r="QA65" i="41"/>
  <c r="QB64" i="41"/>
  <c r="QA64" i="41"/>
  <c r="QB63" i="41"/>
  <c r="QA63" i="41"/>
  <c r="QB62" i="41"/>
  <c r="QA62" i="41"/>
  <c r="QB61" i="41"/>
  <c r="QA61" i="41"/>
  <c r="QB60" i="41"/>
  <c r="QA60" i="41"/>
  <c r="QB59" i="41"/>
  <c r="QA59" i="41"/>
  <c r="QB58" i="41"/>
  <c r="QA58" i="41"/>
  <c r="QB57" i="41"/>
  <c r="QA57" i="41"/>
  <c r="QB56" i="41"/>
  <c r="QA56" i="41"/>
  <c r="QB55" i="41"/>
  <c r="QA55" i="41"/>
  <c r="QB54" i="41"/>
  <c r="QA54" i="41"/>
  <c r="QB53" i="41"/>
  <c r="QA53" i="41"/>
  <c r="QB52" i="41"/>
  <c r="QA52" i="41"/>
  <c r="QB51" i="41"/>
  <c r="QA51" i="41"/>
  <c r="QB50" i="41"/>
  <c r="QA50" i="41"/>
  <c r="QB49" i="41"/>
  <c r="QA49" i="41"/>
  <c r="QB48" i="41"/>
  <c r="QA48" i="41"/>
  <c r="QB47" i="41"/>
  <c r="QA47" i="41"/>
  <c r="QB46" i="41"/>
  <c r="QA46" i="41"/>
  <c r="QB45" i="41"/>
  <c r="QA45" i="41"/>
  <c r="QB44" i="41"/>
  <c r="QA44" i="41"/>
  <c r="QB43" i="41"/>
  <c r="QA43" i="41"/>
  <c r="QB42" i="41"/>
  <c r="QA42" i="41"/>
  <c r="QB41" i="41"/>
  <c r="QA41" i="41"/>
  <c r="QB40" i="41"/>
  <c r="QA40" i="41"/>
  <c r="QB39" i="41"/>
  <c r="QA39" i="41"/>
  <c r="QB38" i="41"/>
  <c r="QA38" i="41"/>
  <c r="QB37" i="41"/>
  <c r="QA37" i="41"/>
  <c r="QB36" i="41"/>
  <c r="QA36" i="41"/>
  <c r="QB35" i="41"/>
  <c r="QA35" i="41"/>
  <c r="QB34" i="41"/>
  <c r="QA34" i="41"/>
  <c r="QB33" i="41"/>
  <c r="QA33" i="41"/>
  <c r="QB32" i="41"/>
  <c r="QA32" i="41"/>
  <c r="QB31" i="41"/>
  <c r="QA31" i="41"/>
  <c r="QB30" i="41"/>
  <c r="QA30" i="41"/>
  <c r="QB29" i="41"/>
  <c r="QA29" i="41"/>
  <c r="QB28" i="41"/>
  <c r="QA28" i="41"/>
  <c r="QB27" i="41"/>
  <c r="QA27" i="41"/>
  <c r="QB26" i="41"/>
  <c r="QA26" i="41"/>
  <c r="QB25" i="41"/>
  <c r="QA25" i="41"/>
  <c r="QB24" i="41"/>
  <c r="QA24" i="41"/>
  <c r="QB23" i="41"/>
  <c r="QA23" i="41"/>
  <c r="QB22" i="41"/>
  <c r="QA22" i="41"/>
  <c r="QB21" i="41"/>
  <c r="QA21" i="41"/>
  <c r="QB20" i="41"/>
  <c r="QA20" i="41"/>
  <c r="QB19" i="41"/>
  <c r="QA19" i="41"/>
  <c r="QB18" i="41"/>
  <c r="QA18" i="41"/>
  <c r="QB17" i="41"/>
  <c r="QA17" i="41"/>
  <c r="QB16" i="41"/>
  <c r="QA16" i="41"/>
  <c r="QB15" i="41"/>
  <c r="QA15" i="41"/>
  <c r="QB14" i="41"/>
  <c r="QA14" i="41"/>
  <c r="QB13" i="41"/>
  <c r="QA13" i="41"/>
  <c r="QB12" i="41"/>
  <c r="QA12" i="41"/>
  <c r="QB11" i="41"/>
  <c r="QA11" i="41"/>
  <c r="QB10" i="41"/>
  <c r="QA10" i="41"/>
  <c r="QB9" i="41"/>
  <c r="QA9" i="41"/>
  <c r="QB8" i="41"/>
  <c r="QA8" i="41"/>
  <c r="QB7" i="41"/>
  <c r="QA7" i="41"/>
  <c r="QB6" i="41"/>
  <c r="QA6" i="41"/>
  <c r="QB5" i="41"/>
  <c r="QA5" i="41"/>
  <c r="QB4" i="41"/>
  <c r="QA4" i="41"/>
  <c r="OW147" i="41"/>
  <c r="OV147" i="41"/>
  <c r="OW146" i="41"/>
  <c r="OV146" i="41"/>
  <c r="OW145" i="41"/>
  <c r="OV145" i="41"/>
  <c r="OW144" i="41"/>
  <c r="OV144" i="41"/>
  <c r="OW143" i="41"/>
  <c r="OV143" i="41"/>
  <c r="OW142" i="41"/>
  <c r="OV142" i="41"/>
  <c r="OW141" i="41"/>
  <c r="OV141" i="41"/>
  <c r="OW140" i="41"/>
  <c r="OV140" i="41"/>
  <c r="OW139" i="41"/>
  <c r="OV139" i="41"/>
  <c r="OW138" i="41"/>
  <c r="OV138" i="41"/>
  <c r="OW137" i="41"/>
  <c r="OV137" i="41"/>
  <c r="OW136" i="41"/>
  <c r="OV136" i="41"/>
  <c r="OW135" i="41"/>
  <c r="OV135" i="41"/>
  <c r="OW134" i="41"/>
  <c r="OV134" i="41"/>
  <c r="OW133" i="41"/>
  <c r="OV133" i="41"/>
  <c r="OW132" i="41"/>
  <c r="OV132" i="41"/>
  <c r="OW131" i="41"/>
  <c r="OV131" i="41"/>
  <c r="OW130" i="41"/>
  <c r="OV130" i="41"/>
  <c r="OW129" i="41"/>
  <c r="OW210" i="41" s="1"/>
  <c r="OV129" i="41"/>
  <c r="OV210" i="41" s="1"/>
  <c r="OW128" i="41"/>
  <c r="OW209" i="41" s="1"/>
  <c r="OV128" i="41"/>
  <c r="OV209" i="41" s="1"/>
  <c r="OW127" i="41"/>
  <c r="OW208" i="41" s="1"/>
  <c r="OV127" i="41"/>
  <c r="OV208" i="41" s="1"/>
  <c r="OW126" i="41"/>
  <c r="OW207" i="41" s="1"/>
  <c r="OV126" i="41"/>
  <c r="OV207" i="41" s="1"/>
  <c r="OW125" i="41"/>
  <c r="OW206" i="41" s="1"/>
  <c r="OV125" i="41"/>
  <c r="OV206" i="41" s="1"/>
  <c r="OW124" i="41"/>
  <c r="OW205" i="41" s="1"/>
  <c r="OV124" i="41"/>
  <c r="OV205" i="41" s="1"/>
  <c r="OW123" i="41"/>
  <c r="OW204" i="41" s="1"/>
  <c r="OV123" i="41"/>
  <c r="OV204" i="41" s="1"/>
  <c r="OW122" i="41"/>
  <c r="OV122" i="41"/>
  <c r="OW121" i="41"/>
  <c r="OW202" i="41" s="1"/>
  <c r="OV121" i="41"/>
  <c r="OV202" i="41" s="1"/>
  <c r="OW120" i="41"/>
  <c r="OV120" i="41"/>
  <c r="OW119" i="41"/>
  <c r="OV119" i="41"/>
  <c r="OW118" i="41"/>
  <c r="OV118" i="41"/>
  <c r="OW117" i="41"/>
  <c r="OV117" i="41"/>
  <c r="OW116" i="41"/>
  <c r="OV116" i="41"/>
  <c r="OW115" i="41"/>
  <c r="OV115" i="41"/>
  <c r="OW114" i="41"/>
  <c r="OV114" i="41"/>
  <c r="OW113" i="41"/>
  <c r="OV113" i="41"/>
  <c r="OW112" i="41"/>
  <c r="OV112" i="41"/>
  <c r="OW111" i="41"/>
  <c r="OV111" i="41"/>
  <c r="OW110" i="41"/>
  <c r="OV110" i="41"/>
  <c r="OW109" i="41"/>
  <c r="OV109" i="41"/>
  <c r="OW108" i="41"/>
  <c r="OV108" i="41"/>
  <c r="OW107" i="41"/>
  <c r="OV107" i="41"/>
  <c r="OW106" i="41"/>
  <c r="OV106" i="41"/>
  <c r="OW105" i="41"/>
  <c r="OV105" i="41"/>
  <c r="OW104" i="41"/>
  <c r="OV104" i="41"/>
  <c r="OW103" i="41"/>
  <c r="OV103" i="41"/>
  <c r="OW102" i="41"/>
  <c r="OV102" i="41"/>
  <c r="OW101" i="41"/>
  <c r="OV101" i="41"/>
  <c r="OW100" i="41"/>
  <c r="OV100" i="41"/>
  <c r="OW99" i="41"/>
  <c r="OV99" i="41"/>
  <c r="OW98" i="41"/>
  <c r="OV98" i="41"/>
  <c r="OW97" i="41"/>
  <c r="OV97" i="41"/>
  <c r="OW96" i="41"/>
  <c r="OV96" i="41"/>
  <c r="OW95" i="41"/>
  <c r="OV95" i="41"/>
  <c r="OW94" i="41"/>
  <c r="OV94" i="41"/>
  <c r="OW93" i="41"/>
  <c r="OV93" i="41"/>
  <c r="OW92" i="41"/>
  <c r="OV92" i="41"/>
  <c r="OW91" i="41"/>
  <c r="OV91" i="41"/>
  <c r="OW90" i="41"/>
  <c r="OV90" i="41"/>
  <c r="OW89" i="41"/>
  <c r="OV89" i="41"/>
  <c r="OW88" i="41"/>
  <c r="OV88" i="41"/>
  <c r="OW87" i="41"/>
  <c r="OV87" i="41"/>
  <c r="OW86" i="41"/>
  <c r="OV86" i="41"/>
  <c r="OW85" i="41"/>
  <c r="OV85" i="41"/>
  <c r="OW84" i="41"/>
  <c r="OV84" i="41"/>
  <c r="OW83" i="41"/>
  <c r="OV83" i="41"/>
  <c r="OW82" i="41"/>
  <c r="OV82" i="41"/>
  <c r="OW81" i="41"/>
  <c r="OV81" i="41"/>
  <c r="OW80" i="41"/>
  <c r="OV80" i="41"/>
  <c r="OW79" i="41"/>
  <c r="OV79" i="41"/>
  <c r="OW78" i="41"/>
  <c r="OV78" i="41"/>
  <c r="OW77" i="41"/>
  <c r="OV77" i="41"/>
  <c r="OW76" i="41"/>
  <c r="OV76" i="41"/>
  <c r="OW75" i="41"/>
  <c r="OV75" i="41"/>
  <c r="OW74" i="41"/>
  <c r="OV74" i="41"/>
  <c r="OW73" i="41"/>
  <c r="OV73" i="41"/>
  <c r="OW72" i="41"/>
  <c r="OV72" i="41"/>
  <c r="OW71" i="41"/>
  <c r="OV71" i="41"/>
  <c r="OW70" i="41"/>
  <c r="OV70" i="41"/>
  <c r="OW69" i="41"/>
  <c r="OV69" i="41"/>
  <c r="OW68" i="41"/>
  <c r="OV68" i="41"/>
  <c r="OW67" i="41"/>
  <c r="OV67" i="41"/>
  <c r="OW66" i="41"/>
  <c r="OV66" i="41"/>
  <c r="OW65" i="41"/>
  <c r="OV65" i="41"/>
  <c r="OW64" i="41"/>
  <c r="OV64" i="41"/>
  <c r="OW63" i="41"/>
  <c r="OV63" i="41"/>
  <c r="OW62" i="41"/>
  <c r="OV62" i="41"/>
  <c r="OW61" i="41"/>
  <c r="OV61" i="41"/>
  <c r="OW60" i="41"/>
  <c r="OV60" i="41"/>
  <c r="OW59" i="41"/>
  <c r="OV59" i="41"/>
  <c r="OW58" i="41"/>
  <c r="OV58" i="41"/>
  <c r="OW57" i="41"/>
  <c r="OV57" i="41"/>
  <c r="OW56" i="41"/>
  <c r="OV56" i="41"/>
  <c r="OW55" i="41"/>
  <c r="OV55" i="41"/>
  <c r="OW54" i="41"/>
  <c r="OV54" i="41"/>
  <c r="OW53" i="41"/>
  <c r="OV53" i="41"/>
  <c r="OW52" i="41"/>
  <c r="OV52" i="41"/>
  <c r="OW51" i="41"/>
  <c r="OV51" i="41"/>
  <c r="OW50" i="41"/>
  <c r="OV50" i="41"/>
  <c r="OW49" i="41"/>
  <c r="OV49" i="41"/>
  <c r="OW48" i="41"/>
  <c r="OV48" i="41"/>
  <c r="OW47" i="41"/>
  <c r="OV47" i="41"/>
  <c r="OW46" i="41"/>
  <c r="OV46" i="41"/>
  <c r="OW45" i="41"/>
  <c r="OV45" i="41"/>
  <c r="OW44" i="41"/>
  <c r="OV44" i="41"/>
  <c r="OW43" i="41"/>
  <c r="OV43" i="41"/>
  <c r="OW42" i="41"/>
  <c r="OV42" i="41"/>
  <c r="OW41" i="41"/>
  <c r="OV41" i="41"/>
  <c r="OW40" i="41"/>
  <c r="OV40" i="41"/>
  <c r="OW39" i="41"/>
  <c r="OV39" i="41"/>
  <c r="OW38" i="41"/>
  <c r="OV38" i="41"/>
  <c r="OW37" i="41"/>
  <c r="OV37" i="41"/>
  <c r="OW36" i="41"/>
  <c r="OV36" i="41"/>
  <c r="OW35" i="41"/>
  <c r="OV35" i="41"/>
  <c r="OW34" i="41"/>
  <c r="OV34" i="41"/>
  <c r="OW33" i="41"/>
  <c r="OV33" i="41"/>
  <c r="OW32" i="41"/>
  <c r="OV32" i="41"/>
  <c r="OW31" i="41"/>
  <c r="OV31" i="41"/>
  <c r="OW30" i="41"/>
  <c r="OV30" i="41"/>
  <c r="OW29" i="41"/>
  <c r="OV29" i="41"/>
  <c r="OW28" i="41"/>
  <c r="OV28" i="41"/>
  <c r="OW27" i="41"/>
  <c r="OV27" i="41"/>
  <c r="OW26" i="41"/>
  <c r="OV26" i="41"/>
  <c r="OW25" i="41"/>
  <c r="OV25" i="41"/>
  <c r="OW24" i="41"/>
  <c r="OV24" i="41"/>
  <c r="OW23" i="41"/>
  <c r="OV23" i="41"/>
  <c r="OW22" i="41"/>
  <c r="OV22" i="41"/>
  <c r="OW21" i="41"/>
  <c r="OV21" i="41"/>
  <c r="OW20" i="41"/>
  <c r="OV20" i="41"/>
  <c r="OW19" i="41"/>
  <c r="OV19" i="41"/>
  <c r="OW18" i="41"/>
  <c r="OV18" i="41"/>
  <c r="OW17" i="41"/>
  <c r="OV17" i="41"/>
  <c r="OW16" i="41"/>
  <c r="OV16" i="41"/>
  <c r="OW15" i="41"/>
  <c r="OV15" i="41"/>
  <c r="OW14" i="41"/>
  <c r="OV14" i="41"/>
  <c r="OW13" i="41"/>
  <c r="OV13" i="41"/>
  <c r="OW12" i="41"/>
  <c r="OV12" i="41"/>
  <c r="OW11" i="41"/>
  <c r="OV11" i="41"/>
  <c r="OW10" i="41"/>
  <c r="OV10" i="41"/>
  <c r="OW9" i="41"/>
  <c r="OV9" i="41"/>
  <c r="OW8" i="41"/>
  <c r="OV8" i="41"/>
  <c r="OW7" i="41"/>
  <c r="OV7" i="41"/>
  <c r="OW6" i="41"/>
  <c r="OV6" i="41"/>
  <c r="OW5" i="41"/>
  <c r="OV5" i="41"/>
  <c r="OW4" i="41"/>
  <c r="OV4" i="41"/>
  <c r="NR147" i="41"/>
  <c r="NQ147" i="41"/>
  <c r="NR146" i="41"/>
  <c r="NQ146" i="41"/>
  <c r="NR145" i="41"/>
  <c r="NQ145" i="41"/>
  <c r="NR144" i="41"/>
  <c r="NQ144" i="41"/>
  <c r="NR143" i="41"/>
  <c r="NQ143" i="41"/>
  <c r="NR142" i="41"/>
  <c r="NQ142" i="41"/>
  <c r="NR141" i="41"/>
  <c r="NQ141" i="41"/>
  <c r="NR140" i="41"/>
  <c r="NQ140" i="41"/>
  <c r="NR139" i="41"/>
  <c r="NQ139" i="41"/>
  <c r="NR138" i="41"/>
  <c r="NQ138" i="41"/>
  <c r="NR137" i="41"/>
  <c r="NQ137" i="41"/>
  <c r="NR136" i="41"/>
  <c r="NQ136" i="41"/>
  <c r="NR135" i="41"/>
  <c r="NQ135" i="41"/>
  <c r="NR134" i="41"/>
  <c r="NQ134" i="41"/>
  <c r="NR133" i="41"/>
  <c r="NQ133" i="41"/>
  <c r="NR132" i="41"/>
  <c r="NQ132" i="41"/>
  <c r="NR131" i="41"/>
  <c r="NQ131" i="41"/>
  <c r="NR130" i="41"/>
  <c r="NQ130" i="41"/>
  <c r="NR129" i="41"/>
  <c r="NR210" i="41" s="1"/>
  <c r="NQ129" i="41"/>
  <c r="NQ210" i="41" s="1"/>
  <c r="NR128" i="41"/>
  <c r="NR209" i="41" s="1"/>
  <c r="NQ128" i="41"/>
  <c r="NQ209" i="41" s="1"/>
  <c r="NR127" i="41"/>
  <c r="NR208" i="41" s="1"/>
  <c r="NQ127" i="41"/>
  <c r="NQ208" i="41" s="1"/>
  <c r="NR126" i="41"/>
  <c r="NR207" i="41" s="1"/>
  <c r="NQ126" i="41"/>
  <c r="NQ207" i="41" s="1"/>
  <c r="NR125" i="41"/>
  <c r="NR206" i="41" s="1"/>
  <c r="NQ125" i="41"/>
  <c r="NQ206" i="41" s="1"/>
  <c r="NR124" i="41"/>
  <c r="NR205" i="41" s="1"/>
  <c r="NQ124" i="41"/>
  <c r="NQ205" i="41" s="1"/>
  <c r="NR123" i="41"/>
  <c r="NR204" i="41" s="1"/>
  <c r="NQ123" i="41"/>
  <c r="NQ204" i="41" s="1"/>
  <c r="NR122" i="41"/>
  <c r="NQ122" i="41"/>
  <c r="NR121" i="41"/>
  <c r="NR202" i="41" s="1"/>
  <c r="NQ121" i="41"/>
  <c r="NQ202" i="41" s="1"/>
  <c r="NR120" i="41"/>
  <c r="NQ120" i="41"/>
  <c r="NR119" i="41"/>
  <c r="NQ119" i="41"/>
  <c r="NR118" i="41"/>
  <c r="NQ118" i="41"/>
  <c r="NR117" i="41"/>
  <c r="NQ117" i="41"/>
  <c r="NR116" i="41"/>
  <c r="NQ116" i="41"/>
  <c r="NR115" i="41"/>
  <c r="NQ115" i="41"/>
  <c r="NR114" i="41"/>
  <c r="NQ114" i="41"/>
  <c r="NR113" i="41"/>
  <c r="NQ113" i="41"/>
  <c r="NR112" i="41"/>
  <c r="NQ112" i="41"/>
  <c r="NR111" i="41"/>
  <c r="NQ111" i="41"/>
  <c r="NR110" i="41"/>
  <c r="NQ110" i="41"/>
  <c r="NR109" i="41"/>
  <c r="NQ109" i="41"/>
  <c r="NR108" i="41"/>
  <c r="NQ108" i="41"/>
  <c r="NR107" i="41"/>
  <c r="NQ107" i="41"/>
  <c r="NR106" i="41"/>
  <c r="NQ106" i="41"/>
  <c r="NR105" i="41"/>
  <c r="NQ105" i="41"/>
  <c r="NR104" i="41"/>
  <c r="NQ104" i="41"/>
  <c r="NR103" i="41"/>
  <c r="NQ103" i="41"/>
  <c r="NR102" i="41"/>
  <c r="NQ102" i="41"/>
  <c r="NR101" i="41"/>
  <c r="NQ101" i="41"/>
  <c r="NR100" i="41"/>
  <c r="NQ100" i="41"/>
  <c r="NR99" i="41"/>
  <c r="NQ99" i="41"/>
  <c r="NR98" i="41"/>
  <c r="NQ98" i="41"/>
  <c r="NR97" i="41"/>
  <c r="NQ97" i="41"/>
  <c r="NR96" i="41"/>
  <c r="NQ96" i="41"/>
  <c r="NR95" i="41"/>
  <c r="NQ95" i="41"/>
  <c r="NR94" i="41"/>
  <c r="NQ94" i="41"/>
  <c r="NR93" i="41"/>
  <c r="NQ93" i="41"/>
  <c r="NR92" i="41"/>
  <c r="NQ92" i="41"/>
  <c r="NR91" i="41"/>
  <c r="NQ91" i="41"/>
  <c r="NR90" i="41"/>
  <c r="NQ90" i="41"/>
  <c r="NR89" i="41"/>
  <c r="NQ89" i="41"/>
  <c r="NR88" i="41"/>
  <c r="NQ88" i="41"/>
  <c r="NR87" i="41"/>
  <c r="NQ87" i="41"/>
  <c r="NR86" i="41"/>
  <c r="NQ86" i="41"/>
  <c r="NR85" i="41"/>
  <c r="NQ85" i="41"/>
  <c r="NR84" i="41"/>
  <c r="NQ84" i="41"/>
  <c r="NR83" i="41"/>
  <c r="NQ83" i="41"/>
  <c r="NR82" i="41"/>
  <c r="NQ82" i="41"/>
  <c r="NR81" i="41"/>
  <c r="NQ81" i="41"/>
  <c r="NR80" i="41"/>
  <c r="NQ80" i="41"/>
  <c r="NR79" i="41"/>
  <c r="NQ79" i="41"/>
  <c r="NR78" i="41"/>
  <c r="NQ78" i="41"/>
  <c r="NR77" i="41"/>
  <c r="NQ77" i="41"/>
  <c r="NR76" i="41"/>
  <c r="NQ76" i="41"/>
  <c r="NR75" i="41"/>
  <c r="NQ75" i="41"/>
  <c r="NR74" i="41"/>
  <c r="NQ74" i="41"/>
  <c r="NR73" i="41"/>
  <c r="NQ73" i="41"/>
  <c r="NR72" i="41"/>
  <c r="NQ72" i="41"/>
  <c r="NR71" i="41"/>
  <c r="NQ71" i="41"/>
  <c r="NR70" i="41"/>
  <c r="NQ70" i="41"/>
  <c r="NR69" i="41"/>
  <c r="NQ69" i="41"/>
  <c r="NR68" i="41"/>
  <c r="NQ68" i="41"/>
  <c r="NR67" i="41"/>
  <c r="NQ67" i="41"/>
  <c r="NR66" i="41"/>
  <c r="NQ66" i="41"/>
  <c r="NR65" i="41"/>
  <c r="NQ65" i="41"/>
  <c r="NR64" i="41"/>
  <c r="NQ64" i="41"/>
  <c r="NR63" i="41"/>
  <c r="NQ63" i="41"/>
  <c r="NR62" i="41"/>
  <c r="NQ62" i="41"/>
  <c r="NR61" i="41"/>
  <c r="NQ61" i="41"/>
  <c r="NR60" i="41"/>
  <c r="NQ60" i="41"/>
  <c r="NR59" i="41"/>
  <c r="NQ59" i="41"/>
  <c r="NR58" i="41"/>
  <c r="NQ58" i="41"/>
  <c r="NR57" i="41"/>
  <c r="NQ57" i="41"/>
  <c r="NR56" i="41"/>
  <c r="NQ56" i="41"/>
  <c r="NR55" i="41"/>
  <c r="NQ55" i="41"/>
  <c r="NR54" i="41"/>
  <c r="NQ54" i="41"/>
  <c r="NR53" i="41"/>
  <c r="NQ53" i="41"/>
  <c r="NR52" i="41"/>
  <c r="NQ52" i="41"/>
  <c r="NR51" i="41"/>
  <c r="NQ51" i="41"/>
  <c r="NR50" i="41"/>
  <c r="NQ50" i="41"/>
  <c r="NR49" i="41"/>
  <c r="NQ49" i="41"/>
  <c r="NR48" i="41"/>
  <c r="NQ48" i="41"/>
  <c r="NR47" i="41"/>
  <c r="NQ47" i="41"/>
  <c r="NR46" i="41"/>
  <c r="NQ46" i="41"/>
  <c r="NR45" i="41"/>
  <c r="NQ45" i="41"/>
  <c r="NR44" i="41"/>
  <c r="NQ44" i="41"/>
  <c r="NR43" i="41"/>
  <c r="NQ43" i="41"/>
  <c r="NR42" i="41"/>
  <c r="NQ42" i="41"/>
  <c r="NR41" i="41"/>
  <c r="NQ41" i="41"/>
  <c r="NR40" i="41"/>
  <c r="NQ40" i="41"/>
  <c r="NR39" i="41"/>
  <c r="NQ39" i="41"/>
  <c r="NR38" i="41"/>
  <c r="NQ38" i="41"/>
  <c r="NR37" i="41"/>
  <c r="NQ37" i="41"/>
  <c r="NR36" i="41"/>
  <c r="NQ36" i="41"/>
  <c r="NR35" i="41"/>
  <c r="NQ35" i="41"/>
  <c r="NR34" i="41"/>
  <c r="NQ34" i="41"/>
  <c r="NR33" i="41"/>
  <c r="NQ33" i="41"/>
  <c r="NR32" i="41"/>
  <c r="NQ32" i="41"/>
  <c r="NR31" i="41"/>
  <c r="NQ31" i="41"/>
  <c r="NR30" i="41"/>
  <c r="NQ30" i="41"/>
  <c r="NR29" i="41"/>
  <c r="NQ29" i="41"/>
  <c r="NR28" i="41"/>
  <c r="NQ28" i="41"/>
  <c r="NR27" i="41"/>
  <c r="NQ27" i="41"/>
  <c r="NR26" i="41"/>
  <c r="NQ26" i="41"/>
  <c r="NR25" i="41"/>
  <c r="NQ25" i="41"/>
  <c r="NR24" i="41"/>
  <c r="NQ24" i="41"/>
  <c r="NR23" i="41"/>
  <c r="NQ23" i="41"/>
  <c r="NR22" i="41"/>
  <c r="NQ22" i="41"/>
  <c r="NR21" i="41"/>
  <c r="NQ21" i="41"/>
  <c r="NR20" i="41"/>
  <c r="NQ20" i="41"/>
  <c r="NR19" i="41"/>
  <c r="NQ19" i="41"/>
  <c r="NR18" i="41"/>
  <c r="NQ18" i="41"/>
  <c r="NR17" i="41"/>
  <c r="NQ17" i="41"/>
  <c r="NR16" i="41"/>
  <c r="NQ16" i="41"/>
  <c r="NR15" i="41"/>
  <c r="NQ15" i="41"/>
  <c r="NR14" i="41"/>
  <c r="NQ14" i="41"/>
  <c r="NR13" i="41"/>
  <c r="NQ13" i="41"/>
  <c r="NR12" i="41"/>
  <c r="NQ12" i="41"/>
  <c r="NR11" i="41"/>
  <c r="NQ11" i="41"/>
  <c r="NR10" i="41"/>
  <c r="NQ10" i="41"/>
  <c r="NR9" i="41"/>
  <c r="NQ9" i="41"/>
  <c r="NR8" i="41"/>
  <c r="NQ8" i="41"/>
  <c r="NR7" i="41"/>
  <c r="NQ7" i="41"/>
  <c r="NR6" i="41"/>
  <c r="NQ6" i="41"/>
  <c r="NR5" i="41"/>
  <c r="NQ5" i="41"/>
  <c r="NR4" i="41"/>
  <c r="NQ4" i="41"/>
  <c r="MM147" i="41"/>
  <c r="ML147" i="41"/>
  <c r="MM146" i="41"/>
  <c r="ML146" i="41"/>
  <c r="MM145" i="41"/>
  <c r="ML145" i="41"/>
  <c r="MM144" i="41"/>
  <c r="ML144" i="41"/>
  <c r="MM143" i="41"/>
  <c r="ML143" i="41"/>
  <c r="MM142" i="41"/>
  <c r="ML142" i="41"/>
  <c r="MM141" i="41"/>
  <c r="ML141" i="41"/>
  <c r="MM140" i="41"/>
  <c r="ML140" i="41"/>
  <c r="MM139" i="41"/>
  <c r="ML139" i="41"/>
  <c r="MM138" i="41"/>
  <c r="ML138" i="41"/>
  <c r="MM137" i="41"/>
  <c r="ML137" i="41"/>
  <c r="MM136" i="41"/>
  <c r="ML136" i="41"/>
  <c r="MM135" i="41"/>
  <c r="ML135" i="41"/>
  <c r="MM134" i="41"/>
  <c r="ML134" i="41"/>
  <c r="MM133" i="41"/>
  <c r="ML133" i="41"/>
  <c r="MM132" i="41"/>
  <c r="ML132" i="41"/>
  <c r="MM131" i="41"/>
  <c r="ML131" i="41"/>
  <c r="MM130" i="41"/>
  <c r="ML130" i="41"/>
  <c r="MM129" i="41"/>
  <c r="MM210" i="41" s="1"/>
  <c r="ML129" i="41"/>
  <c r="ML210" i="41" s="1"/>
  <c r="MM128" i="41"/>
  <c r="MM209" i="41" s="1"/>
  <c r="ML128" i="41"/>
  <c r="ML209" i="41" s="1"/>
  <c r="MM127" i="41"/>
  <c r="MM208" i="41" s="1"/>
  <c r="ML127" i="41"/>
  <c r="ML208" i="41" s="1"/>
  <c r="MM126" i="41"/>
  <c r="MM207" i="41" s="1"/>
  <c r="ML126" i="41"/>
  <c r="ML207" i="41" s="1"/>
  <c r="MM125" i="41"/>
  <c r="MM206" i="41" s="1"/>
  <c r="ML125" i="41"/>
  <c r="ML206" i="41" s="1"/>
  <c r="MM124" i="41"/>
  <c r="MM205" i="41" s="1"/>
  <c r="ML124" i="41"/>
  <c r="ML205" i="41" s="1"/>
  <c r="MM123" i="41"/>
  <c r="MM204" i="41" s="1"/>
  <c r="ML123" i="41"/>
  <c r="ML204" i="41" s="1"/>
  <c r="MM122" i="41"/>
  <c r="ML122" i="41"/>
  <c r="MM121" i="41"/>
  <c r="MM202" i="41" s="1"/>
  <c r="ML121" i="41"/>
  <c r="ML202" i="41" s="1"/>
  <c r="MM120" i="41"/>
  <c r="ML120" i="41"/>
  <c r="MM119" i="41"/>
  <c r="ML119" i="41"/>
  <c r="MM118" i="41"/>
  <c r="ML118" i="41"/>
  <c r="MM117" i="41"/>
  <c r="ML117" i="41"/>
  <c r="MM116" i="41"/>
  <c r="ML116" i="41"/>
  <c r="MM115" i="41"/>
  <c r="ML115" i="41"/>
  <c r="MM114" i="41"/>
  <c r="ML114" i="41"/>
  <c r="MM113" i="41"/>
  <c r="ML113" i="41"/>
  <c r="MM112" i="41"/>
  <c r="ML112" i="41"/>
  <c r="MM111" i="41"/>
  <c r="ML111" i="41"/>
  <c r="MM110" i="41"/>
  <c r="ML110" i="41"/>
  <c r="MM109" i="41"/>
  <c r="ML109" i="41"/>
  <c r="MM108" i="41"/>
  <c r="ML108" i="41"/>
  <c r="MM107" i="41"/>
  <c r="ML107" i="41"/>
  <c r="MM106" i="41"/>
  <c r="ML106" i="41"/>
  <c r="MM105" i="41"/>
  <c r="ML105" i="41"/>
  <c r="MM104" i="41"/>
  <c r="ML104" i="41"/>
  <c r="MM103" i="41"/>
  <c r="ML103" i="41"/>
  <c r="MM102" i="41"/>
  <c r="ML102" i="41"/>
  <c r="MM101" i="41"/>
  <c r="ML101" i="41"/>
  <c r="MM100" i="41"/>
  <c r="ML100" i="41"/>
  <c r="MM99" i="41"/>
  <c r="ML99" i="41"/>
  <c r="MM98" i="41"/>
  <c r="ML98" i="41"/>
  <c r="MM97" i="41"/>
  <c r="ML97" i="41"/>
  <c r="MM96" i="41"/>
  <c r="ML96" i="41"/>
  <c r="MM95" i="41"/>
  <c r="ML95" i="41"/>
  <c r="MM94" i="41"/>
  <c r="ML94" i="41"/>
  <c r="MM93" i="41"/>
  <c r="ML93" i="41"/>
  <c r="MM92" i="41"/>
  <c r="ML92" i="41"/>
  <c r="MM91" i="41"/>
  <c r="ML91" i="41"/>
  <c r="MM90" i="41"/>
  <c r="ML90" i="41"/>
  <c r="MM89" i="41"/>
  <c r="ML89" i="41"/>
  <c r="MM88" i="41"/>
  <c r="ML88" i="41"/>
  <c r="MM87" i="41"/>
  <c r="ML87" i="41"/>
  <c r="MM86" i="41"/>
  <c r="ML86" i="41"/>
  <c r="MM85" i="41"/>
  <c r="ML85" i="41"/>
  <c r="MM84" i="41"/>
  <c r="ML84" i="41"/>
  <c r="MM83" i="41"/>
  <c r="ML83" i="41"/>
  <c r="MM82" i="41"/>
  <c r="ML82" i="41"/>
  <c r="MM81" i="41"/>
  <c r="ML81" i="41"/>
  <c r="MM80" i="41"/>
  <c r="ML80" i="41"/>
  <c r="MM79" i="41"/>
  <c r="ML79" i="41"/>
  <c r="MM78" i="41"/>
  <c r="ML78" i="41"/>
  <c r="MM77" i="41"/>
  <c r="ML77" i="41"/>
  <c r="MM76" i="41"/>
  <c r="ML76" i="41"/>
  <c r="MM75" i="41"/>
  <c r="ML75" i="41"/>
  <c r="MM74" i="41"/>
  <c r="ML74" i="41"/>
  <c r="MM73" i="41"/>
  <c r="ML73" i="41"/>
  <c r="MM72" i="41"/>
  <c r="ML72" i="41"/>
  <c r="MM71" i="41"/>
  <c r="ML71" i="41"/>
  <c r="MM70" i="41"/>
  <c r="ML70" i="41"/>
  <c r="MM69" i="41"/>
  <c r="ML69" i="41"/>
  <c r="MM68" i="41"/>
  <c r="ML68" i="41"/>
  <c r="MM67" i="41"/>
  <c r="ML67" i="41"/>
  <c r="MM66" i="41"/>
  <c r="ML66" i="41"/>
  <c r="MM65" i="41"/>
  <c r="ML65" i="41"/>
  <c r="MM64" i="41"/>
  <c r="ML64" i="41"/>
  <c r="MM63" i="41"/>
  <c r="ML63" i="41"/>
  <c r="MM62" i="41"/>
  <c r="ML62" i="41"/>
  <c r="MM61" i="41"/>
  <c r="ML61" i="41"/>
  <c r="MM60" i="41"/>
  <c r="ML60" i="41"/>
  <c r="MM59" i="41"/>
  <c r="ML59" i="41"/>
  <c r="MM58" i="41"/>
  <c r="ML58" i="41"/>
  <c r="MM57" i="41"/>
  <c r="ML57" i="41"/>
  <c r="MM56" i="41"/>
  <c r="ML56" i="41"/>
  <c r="MM55" i="41"/>
  <c r="ML55" i="41"/>
  <c r="MM54" i="41"/>
  <c r="ML54" i="41"/>
  <c r="MM53" i="41"/>
  <c r="ML53" i="41"/>
  <c r="MM52" i="41"/>
  <c r="ML52" i="41"/>
  <c r="MM51" i="41"/>
  <c r="ML51" i="41"/>
  <c r="MM50" i="41"/>
  <c r="ML50" i="41"/>
  <c r="MM49" i="41"/>
  <c r="ML49" i="41"/>
  <c r="MM48" i="41"/>
  <c r="ML48" i="41"/>
  <c r="MM47" i="41"/>
  <c r="ML47" i="41"/>
  <c r="MM46" i="41"/>
  <c r="ML46" i="41"/>
  <c r="MM45" i="41"/>
  <c r="ML45" i="41"/>
  <c r="MM44" i="41"/>
  <c r="ML44" i="41"/>
  <c r="MM43" i="41"/>
  <c r="ML43" i="41"/>
  <c r="MM42" i="41"/>
  <c r="ML42" i="41"/>
  <c r="MM41" i="41"/>
  <c r="ML41" i="41"/>
  <c r="MM40" i="41"/>
  <c r="ML40" i="41"/>
  <c r="MM39" i="41"/>
  <c r="ML39" i="41"/>
  <c r="MM38" i="41"/>
  <c r="ML38" i="41"/>
  <c r="MM37" i="41"/>
  <c r="ML37" i="41"/>
  <c r="MM36" i="41"/>
  <c r="ML36" i="41"/>
  <c r="MM35" i="41"/>
  <c r="ML35" i="41"/>
  <c r="MM34" i="41"/>
  <c r="ML34" i="41"/>
  <c r="MM33" i="41"/>
  <c r="ML33" i="41"/>
  <c r="MM32" i="41"/>
  <c r="ML32" i="41"/>
  <c r="MM31" i="41"/>
  <c r="ML31" i="41"/>
  <c r="MM30" i="41"/>
  <c r="ML30" i="41"/>
  <c r="MM29" i="41"/>
  <c r="ML29" i="41"/>
  <c r="MM28" i="41"/>
  <c r="ML28" i="41"/>
  <c r="MM27" i="41"/>
  <c r="ML27" i="41"/>
  <c r="MM26" i="41"/>
  <c r="ML26" i="41"/>
  <c r="MM25" i="41"/>
  <c r="ML25" i="41"/>
  <c r="MM24" i="41"/>
  <c r="ML24" i="41"/>
  <c r="MM23" i="41"/>
  <c r="ML23" i="41"/>
  <c r="MM22" i="41"/>
  <c r="ML22" i="41"/>
  <c r="MM21" i="41"/>
  <c r="ML21" i="41"/>
  <c r="MM20" i="41"/>
  <c r="ML20" i="41"/>
  <c r="MM19" i="41"/>
  <c r="ML19" i="41"/>
  <c r="MM18" i="41"/>
  <c r="ML18" i="41"/>
  <c r="MM17" i="41"/>
  <c r="ML17" i="41"/>
  <c r="MM16" i="41"/>
  <c r="ML16" i="41"/>
  <c r="MM15" i="41"/>
  <c r="ML15" i="41"/>
  <c r="MM14" i="41"/>
  <c r="ML14" i="41"/>
  <c r="MM13" i="41"/>
  <c r="ML13" i="41"/>
  <c r="MM12" i="41"/>
  <c r="ML12" i="41"/>
  <c r="MM11" i="41"/>
  <c r="ML11" i="41"/>
  <c r="MM10" i="41"/>
  <c r="ML10" i="41"/>
  <c r="MM9" i="41"/>
  <c r="ML9" i="41"/>
  <c r="MM8" i="41"/>
  <c r="ML8" i="41"/>
  <c r="MM7" i="41"/>
  <c r="ML7" i="41"/>
  <c r="MM6" i="41"/>
  <c r="ML6" i="41"/>
  <c r="MM5" i="41"/>
  <c r="ML5" i="41"/>
  <c r="MM4" i="41"/>
  <c r="ML4" i="41"/>
  <c r="LH147" i="41"/>
  <c r="LG147" i="41"/>
  <c r="LH146" i="41"/>
  <c r="LG146" i="41"/>
  <c r="LH145" i="41"/>
  <c r="LG145" i="41"/>
  <c r="LH144" i="41"/>
  <c r="LG144" i="41"/>
  <c r="LH143" i="41"/>
  <c r="LG143" i="41"/>
  <c r="LH142" i="41"/>
  <c r="LG142" i="41"/>
  <c r="LH141" i="41"/>
  <c r="LG141" i="41"/>
  <c r="LH140" i="41"/>
  <c r="LG140" i="41"/>
  <c r="LH139" i="41"/>
  <c r="LG139" i="41"/>
  <c r="LH138" i="41"/>
  <c r="LG138" i="41"/>
  <c r="LH137" i="41"/>
  <c r="LG137" i="41"/>
  <c r="LH136" i="41"/>
  <c r="LG136" i="41"/>
  <c r="LH135" i="41"/>
  <c r="LG135" i="41"/>
  <c r="LH134" i="41"/>
  <c r="LG134" i="41"/>
  <c r="LH133" i="41"/>
  <c r="LG133" i="41"/>
  <c r="LH132" i="41"/>
  <c r="LG132" i="41"/>
  <c r="LH131" i="41"/>
  <c r="LG131" i="41"/>
  <c r="LH130" i="41"/>
  <c r="LG130" i="41"/>
  <c r="LH129" i="41"/>
  <c r="LH210" i="41" s="1"/>
  <c r="LG129" i="41"/>
  <c r="LG210" i="41" s="1"/>
  <c r="LH128" i="41"/>
  <c r="LH209" i="41" s="1"/>
  <c r="LG128" i="41"/>
  <c r="LG209" i="41" s="1"/>
  <c r="LH127" i="41"/>
  <c r="LH208" i="41" s="1"/>
  <c r="LG127" i="41"/>
  <c r="LG208" i="41" s="1"/>
  <c r="LH126" i="41"/>
  <c r="LH207" i="41" s="1"/>
  <c r="LG126" i="41"/>
  <c r="LG207" i="41" s="1"/>
  <c r="LH125" i="41"/>
  <c r="LH206" i="41" s="1"/>
  <c r="LG125" i="41"/>
  <c r="LG206" i="41" s="1"/>
  <c r="LH124" i="41"/>
  <c r="LH205" i="41" s="1"/>
  <c r="LG124" i="41"/>
  <c r="LG205" i="41" s="1"/>
  <c r="LH123" i="41"/>
  <c r="LH204" i="41" s="1"/>
  <c r="LG123" i="41"/>
  <c r="LG204" i="41" s="1"/>
  <c r="LH122" i="41"/>
  <c r="LG122" i="41"/>
  <c r="LH121" i="41"/>
  <c r="LH202" i="41" s="1"/>
  <c r="LG121" i="41"/>
  <c r="LG202" i="41" s="1"/>
  <c r="LH120" i="41"/>
  <c r="LG120" i="41"/>
  <c r="LH119" i="41"/>
  <c r="LG119" i="41"/>
  <c r="LH118" i="41"/>
  <c r="LG118" i="41"/>
  <c r="LH117" i="41"/>
  <c r="LG117" i="41"/>
  <c r="LH116" i="41"/>
  <c r="LG116" i="41"/>
  <c r="LH115" i="41"/>
  <c r="LG115" i="41"/>
  <c r="LH114" i="41"/>
  <c r="LG114" i="41"/>
  <c r="LH113" i="41"/>
  <c r="LG113" i="41"/>
  <c r="LH112" i="41"/>
  <c r="LG112" i="41"/>
  <c r="LH111" i="41"/>
  <c r="LG111" i="41"/>
  <c r="LH110" i="41"/>
  <c r="LG110" i="41"/>
  <c r="LH109" i="41"/>
  <c r="LG109" i="41"/>
  <c r="LH108" i="41"/>
  <c r="LG108" i="41"/>
  <c r="LH107" i="41"/>
  <c r="LG107" i="41"/>
  <c r="LH106" i="41"/>
  <c r="LG106" i="41"/>
  <c r="LH105" i="41"/>
  <c r="LG105" i="41"/>
  <c r="LH104" i="41"/>
  <c r="LG104" i="41"/>
  <c r="LH103" i="41"/>
  <c r="LG103" i="41"/>
  <c r="LH102" i="41"/>
  <c r="LG102" i="41"/>
  <c r="LH101" i="41"/>
  <c r="LG101" i="41"/>
  <c r="LH100" i="41"/>
  <c r="LG100" i="41"/>
  <c r="LH99" i="41"/>
  <c r="LG99" i="41"/>
  <c r="LH98" i="41"/>
  <c r="LG98" i="41"/>
  <c r="LH97" i="41"/>
  <c r="LG97" i="41"/>
  <c r="LH96" i="41"/>
  <c r="LG96" i="41"/>
  <c r="LH95" i="41"/>
  <c r="LG95" i="41"/>
  <c r="LH94" i="41"/>
  <c r="LG94" i="41"/>
  <c r="LH93" i="41"/>
  <c r="LG93" i="41"/>
  <c r="LH92" i="41"/>
  <c r="LG92" i="41"/>
  <c r="LH91" i="41"/>
  <c r="LG91" i="41"/>
  <c r="LH90" i="41"/>
  <c r="LG90" i="41"/>
  <c r="LH89" i="41"/>
  <c r="LG89" i="41"/>
  <c r="LH88" i="41"/>
  <c r="LG88" i="41"/>
  <c r="LH87" i="41"/>
  <c r="LG87" i="41"/>
  <c r="LH86" i="41"/>
  <c r="LG86" i="41"/>
  <c r="LH85" i="41"/>
  <c r="LG85" i="41"/>
  <c r="LH84" i="41"/>
  <c r="LG84" i="41"/>
  <c r="LH83" i="41"/>
  <c r="LG83" i="41"/>
  <c r="LH82" i="41"/>
  <c r="LG82" i="41"/>
  <c r="LH81" i="41"/>
  <c r="LG81" i="41"/>
  <c r="LH80" i="41"/>
  <c r="LG80" i="41"/>
  <c r="LH79" i="41"/>
  <c r="LG79" i="41"/>
  <c r="LH78" i="41"/>
  <c r="LG78" i="41"/>
  <c r="LH77" i="41"/>
  <c r="LG77" i="41"/>
  <c r="LH76" i="41"/>
  <c r="LG76" i="41"/>
  <c r="LH75" i="41"/>
  <c r="LG75" i="41"/>
  <c r="LH74" i="41"/>
  <c r="LG74" i="41"/>
  <c r="LH73" i="41"/>
  <c r="LG73" i="41"/>
  <c r="LH72" i="41"/>
  <c r="LG72" i="41"/>
  <c r="LH71" i="41"/>
  <c r="LG71" i="41"/>
  <c r="LH70" i="41"/>
  <c r="LG70" i="41"/>
  <c r="LH69" i="41"/>
  <c r="LG69" i="41"/>
  <c r="LH68" i="41"/>
  <c r="LG68" i="41"/>
  <c r="LH67" i="41"/>
  <c r="LG67" i="41"/>
  <c r="LH66" i="41"/>
  <c r="LG66" i="41"/>
  <c r="LH65" i="41"/>
  <c r="LG65" i="41"/>
  <c r="LH64" i="41"/>
  <c r="LG64" i="41"/>
  <c r="LH63" i="41"/>
  <c r="LG63" i="41"/>
  <c r="LH62" i="41"/>
  <c r="LG62" i="41"/>
  <c r="LH61" i="41"/>
  <c r="LG61" i="41"/>
  <c r="LH60" i="41"/>
  <c r="LG60" i="41"/>
  <c r="LH59" i="41"/>
  <c r="LG59" i="41"/>
  <c r="LH58" i="41"/>
  <c r="LG58" i="41"/>
  <c r="LH57" i="41"/>
  <c r="LG57" i="41"/>
  <c r="LH56" i="41"/>
  <c r="LG56" i="41"/>
  <c r="LH55" i="41"/>
  <c r="LG55" i="41"/>
  <c r="LH54" i="41"/>
  <c r="LG54" i="41"/>
  <c r="LH53" i="41"/>
  <c r="LG53" i="41"/>
  <c r="LH52" i="41"/>
  <c r="LG52" i="41"/>
  <c r="LH51" i="41"/>
  <c r="LG51" i="41"/>
  <c r="LH50" i="41"/>
  <c r="LG50" i="41"/>
  <c r="LH49" i="41"/>
  <c r="LG49" i="41"/>
  <c r="LH48" i="41"/>
  <c r="LG48" i="41"/>
  <c r="LH47" i="41"/>
  <c r="LG47" i="41"/>
  <c r="LH46" i="41"/>
  <c r="LG46" i="41"/>
  <c r="LH45" i="41"/>
  <c r="LG45" i="41"/>
  <c r="LH44" i="41"/>
  <c r="LG44" i="41"/>
  <c r="LH43" i="41"/>
  <c r="LG43" i="41"/>
  <c r="LH42" i="41"/>
  <c r="LG42" i="41"/>
  <c r="LH41" i="41"/>
  <c r="LG41" i="41"/>
  <c r="LH40" i="41"/>
  <c r="LG40" i="41"/>
  <c r="LH39" i="41"/>
  <c r="LG39" i="41"/>
  <c r="LH38" i="41"/>
  <c r="LG38" i="41"/>
  <c r="LH37" i="41"/>
  <c r="LG37" i="41"/>
  <c r="LH36" i="41"/>
  <c r="LG36" i="41"/>
  <c r="LH35" i="41"/>
  <c r="LG35" i="41"/>
  <c r="LH34" i="41"/>
  <c r="LG34" i="41"/>
  <c r="LH33" i="41"/>
  <c r="LG33" i="41"/>
  <c r="LH32" i="41"/>
  <c r="LG32" i="41"/>
  <c r="LH31" i="41"/>
  <c r="LG31" i="41"/>
  <c r="LH30" i="41"/>
  <c r="LG30" i="41"/>
  <c r="LH29" i="41"/>
  <c r="LG29" i="41"/>
  <c r="LH28" i="41"/>
  <c r="LG28" i="41"/>
  <c r="LH27" i="41"/>
  <c r="LG27" i="41"/>
  <c r="LH26" i="41"/>
  <c r="LG26" i="41"/>
  <c r="LH25" i="41"/>
  <c r="LG25" i="41"/>
  <c r="LH24" i="41"/>
  <c r="LG24" i="41"/>
  <c r="LH23" i="41"/>
  <c r="LG23" i="41"/>
  <c r="LH22" i="41"/>
  <c r="LG22" i="41"/>
  <c r="LH21" i="41"/>
  <c r="LG21" i="41"/>
  <c r="LH20" i="41"/>
  <c r="LG20" i="41"/>
  <c r="LH19" i="41"/>
  <c r="LG19" i="41"/>
  <c r="LH18" i="41"/>
  <c r="LG18" i="41"/>
  <c r="LH17" i="41"/>
  <c r="LG17" i="41"/>
  <c r="LH16" i="41"/>
  <c r="LG16" i="41"/>
  <c r="LH15" i="41"/>
  <c r="LG15" i="41"/>
  <c r="LH14" i="41"/>
  <c r="LG14" i="41"/>
  <c r="LH13" i="41"/>
  <c r="LG13" i="41"/>
  <c r="LH12" i="41"/>
  <c r="LG12" i="41"/>
  <c r="LH11" i="41"/>
  <c r="LG11" i="41"/>
  <c r="LH10" i="41"/>
  <c r="LG10" i="41"/>
  <c r="LH9" i="41"/>
  <c r="LG9" i="41"/>
  <c r="LH8" i="41"/>
  <c r="LG8" i="41"/>
  <c r="LH7" i="41"/>
  <c r="LG7" i="41"/>
  <c r="LH6" i="41"/>
  <c r="LG6" i="41"/>
  <c r="LH5" i="41"/>
  <c r="LG5" i="41"/>
  <c r="LH4" i="41"/>
  <c r="LG4" i="41"/>
  <c r="KC147" i="41"/>
  <c r="KB147" i="41"/>
  <c r="KC146" i="41"/>
  <c r="KB146" i="41"/>
  <c r="KC145" i="41"/>
  <c r="KB145" i="41"/>
  <c r="KC144" i="41"/>
  <c r="KB144" i="41"/>
  <c r="KC143" i="41"/>
  <c r="KB143" i="41"/>
  <c r="KC142" i="41"/>
  <c r="KB142" i="41"/>
  <c r="KC141" i="41"/>
  <c r="KB141" i="41"/>
  <c r="KC140" i="41"/>
  <c r="KB140" i="41"/>
  <c r="KC139" i="41"/>
  <c r="KB139" i="41"/>
  <c r="KC138" i="41"/>
  <c r="KB138" i="41"/>
  <c r="KC137" i="41"/>
  <c r="KB137" i="41"/>
  <c r="KC136" i="41"/>
  <c r="KB136" i="41"/>
  <c r="KC135" i="41"/>
  <c r="KB135" i="41"/>
  <c r="KC134" i="41"/>
  <c r="KB134" i="41"/>
  <c r="KC133" i="41"/>
  <c r="KB133" i="41"/>
  <c r="KC132" i="41"/>
  <c r="KB132" i="41"/>
  <c r="KC131" i="41"/>
  <c r="KB131" i="41"/>
  <c r="KC130" i="41"/>
  <c r="KB130" i="41"/>
  <c r="KC129" i="41"/>
  <c r="KC210" i="41" s="1"/>
  <c r="KB129" i="41"/>
  <c r="KB210" i="41" s="1"/>
  <c r="KC128" i="41"/>
  <c r="KC209" i="41" s="1"/>
  <c r="KB128" i="41"/>
  <c r="KB209" i="41" s="1"/>
  <c r="KC127" i="41"/>
  <c r="KC208" i="41" s="1"/>
  <c r="KB127" i="41"/>
  <c r="KB208" i="41" s="1"/>
  <c r="KC126" i="41"/>
  <c r="KC207" i="41" s="1"/>
  <c r="KB126" i="41"/>
  <c r="KB207" i="41" s="1"/>
  <c r="KC125" i="41"/>
  <c r="KC206" i="41" s="1"/>
  <c r="KB125" i="41"/>
  <c r="KB206" i="41" s="1"/>
  <c r="KC124" i="41"/>
  <c r="KC205" i="41" s="1"/>
  <c r="KB124" i="41"/>
  <c r="KB205" i="41" s="1"/>
  <c r="KC123" i="41"/>
  <c r="KC204" i="41" s="1"/>
  <c r="KB123" i="41"/>
  <c r="KB204" i="41" s="1"/>
  <c r="KC122" i="41"/>
  <c r="KB122" i="41"/>
  <c r="KC121" i="41"/>
  <c r="KC202" i="41" s="1"/>
  <c r="KB121" i="41"/>
  <c r="KB202" i="41" s="1"/>
  <c r="KC120" i="41"/>
  <c r="KB120" i="41"/>
  <c r="KC119" i="41"/>
  <c r="KB119" i="41"/>
  <c r="KC118" i="41"/>
  <c r="KB118" i="41"/>
  <c r="KC117" i="41"/>
  <c r="KB117" i="41"/>
  <c r="KC116" i="41"/>
  <c r="KB116" i="41"/>
  <c r="KC115" i="41"/>
  <c r="KB115" i="41"/>
  <c r="KC114" i="41"/>
  <c r="KB114" i="41"/>
  <c r="KC113" i="41"/>
  <c r="KB113" i="41"/>
  <c r="KC112" i="41"/>
  <c r="KB112" i="41"/>
  <c r="KC111" i="41"/>
  <c r="KB111" i="41"/>
  <c r="KC110" i="41"/>
  <c r="KB110" i="41"/>
  <c r="KC109" i="41"/>
  <c r="KB109" i="41"/>
  <c r="KC108" i="41"/>
  <c r="KB108" i="41"/>
  <c r="KC107" i="41"/>
  <c r="KB107" i="41"/>
  <c r="KC106" i="41"/>
  <c r="KB106" i="41"/>
  <c r="KC105" i="41"/>
  <c r="KB105" i="41"/>
  <c r="KC104" i="41"/>
  <c r="KB104" i="41"/>
  <c r="KC103" i="41"/>
  <c r="KB103" i="41"/>
  <c r="KC102" i="41"/>
  <c r="KB102" i="41"/>
  <c r="KC101" i="41"/>
  <c r="KB101" i="41"/>
  <c r="KC100" i="41"/>
  <c r="KB100" i="41"/>
  <c r="KC99" i="41"/>
  <c r="KB99" i="41"/>
  <c r="KC98" i="41"/>
  <c r="KB98" i="41"/>
  <c r="KC97" i="41"/>
  <c r="KB97" i="41"/>
  <c r="KC96" i="41"/>
  <c r="KB96" i="41"/>
  <c r="KC95" i="41"/>
  <c r="KB95" i="41"/>
  <c r="KC94" i="41"/>
  <c r="KB94" i="41"/>
  <c r="KC93" i="41"/>
  <c r="KB93" i="41"/>
  <c r="KC92" i="41"/>
  <c r="KB92" i="41"/>
  <c r="KC91" i="41"/>
  <c r="KB91" i="41"/>
  <c r="KC90" i="41"/>
  <c r="KB90" i="41"/>
  <c r="KC89" i="41"/>
  <c r="KB89" i="41"/>
  <c r="KC88" i="41"/>
  <c r="KB88" i="41"/>
  <c r="KC87" i="41"/>
  <c r="KB87" i="41"/>
  <c r="KC86" i="41"/>
  <c r="KB86" i="41"/>
  <c r="KC85" i="41"/>
  <c r="KB85" i="41"/>
  <c r="KC84" i="41"/>
  <c r="KB84" i="41"/>
  <c r="KC83" i="41"/>
  <c r="KB83" i="41"/>
  <c r="KC82" i="41"/>
  <c r="KB82" i="41"/>
  <c r="KC81" i="41"/>
  <c r="KB81" i="41"/>
  <c r="KC80" i="41"/>
  <c r="KB80" i="41"/>
  <c r="KC79" i="41"/>
  <c r="KB79" i="41"/>
  <c r="KC78" i="41"/>
  <c r="KB78" i="41"/>
  <c r="KC77" i="41"/>
  <c r="KB77" i="41"/>
  <c r="KC76" i="41"/>
  <c r="KB76" i="41"/>
  <c r="KC75" i="41"/>
  <c r="KB75" i="41"/>
  <c r="KC74" i="41"/>
  <c r="KB74" i="41"/>
  <c r="KC73" i="41"/>
  <c r="KB73" i="41"/>
  <c r="KC72" i="41"/>
  <c r="KB72" i="41"/>
  <c r="KC71" i="41"/>
  <c r="KB71" i="41"/>
  <c r="KC70" i="41"/>
  <c r="KB70" i="41"/>
  <c r="KC69" i="41"/>
  <c r="KB69" i="41"/>
  <c r="KC68" i="41"/>
  <c r="KB68" i="41"/>
  <c r="KC67" i="41"/>
  <c r="KB67" i="41"/>
  <c r="KC66" i="41"/>
  <c r="KB66" i="41"/>
  <c r="KC65" i="41"/>
  <c r="KB65" i="41"/>
  <c r="KC64" i="41"/>
  <c r="KB64" i="41"/>
  <c r="KC63" i="41"/>
  <c r="KB63" i="41"/>
  <c r="KC62" i="41"/>
  <c r="KB62" i="41"/>
  <c r="KC61" i="41"/>
  <c r="KB61" i="41"/>
  <c r="KC60" i="41"/>
  <c r="KB60" i="41"/>
  <c r="KC59" i="41"/>
  <c r="KB59" i="41"/>
  <c r="KC58" i="41"/>
  <c r="KB58" i="41"/>
  <c r="KC57" i="41"/>
  <c r="KB57" i="41"/>
  <c r="KC56" i="41"/>
  <c r="KB56" i="41"/>
  <c r="KC55" i="41"/>
  <c r="KB55" i="41"/>
  <c r="KC54" i="41"/>
  <c r="KB54" i="41"/>
  <c r="KC53" i="41"/>
  <c r="KB53" i="41"/>
  <c r="KC52" i="41"/>
  <c r="KB52" i="41"/>
  <c r="KC51" i="41"/>
  <c r="KB51" i="41"/>
  <c r="KC50" i="41"/>
  <c r="KB50" i="41"/>
  <c r="KC49" i="41"/>
  <c r="KB49" i="41"/>
  <c r="KC48" i="41"/>
  <c r="KB48" i="41"/>
  <c r="KC47" i="41"/>
  <c r="KB47" i="41"/>
  <c r="KC46" i="41"/>
  <c r="KB46" i="41"/>
  <c r="KC45" i="41"/>
  <c r="KB45" i="41"/>
  <c r="KC44" i="41"/>
  <c r="KB44" i="41"/>
  <c r="KC43" i="41"/>
  <c r="KB43" i="41"/>
  <c r="KC42" i="41"/>
  <c r="KB42" i="41"/>
  <c r="KC41" i="41"/>
  <c r="KB41" i="41"/>
  <c r="KC40" i="41"/>
  <c r="KB40" i="41"/>
  <c r="KC39" i="41"/>
  <c r="KB39" i="41"/>
  <c r="KC38" i="41"/>
  <c r="KB38" i="41"/>
  <c r="KC37" i="41"/>
  <c r="KB37" i="41"/>
  <c r="KC36" i="41"/>
  <c r="KB36" i="41"/>
  <c r="KC35" i="41"/>
  <c r="KB35" i="41"/>
  <c r="KC34" i="41"/>
  <c r="KB34" i="41"/>
  <c r="KC33" i="41"/>
  <c r="KB33" i="41"/>
  <c r="KC32" i="41"/>
  <c r="KB32" i="41"/>
  <c r="KC31" i="41"/>
  <c r="KB31" i="41"/>
  <c r="KC30" i="41"/>
  <c r="KB30" i="41"/>
  <c r="KC29" i="41"/>
  <c r="KB29" i="41"/>
  <c r="KC28" i="41"/>
  <c r="KB28" i="41"/>
  <c r="KC27" i="41"/>
  <c r="KB27" i="41"/>
  <c r="KC26" i="41"/>
  <c r="KB26" i="41"/>
  <c r="KC25" i="41"/>
  <c r="KB25" i="41"/>
  <c r="KC24" i="41"/>
  <c r="KB24" i="41"/>
  <c r="KC23" i="41"/>
  <c r="KB23" i="41"/>
  <c r="KC22" i="41"/>
  <c r="KB22" i="41"/>
  <c r="KC21" i="41"/>
  <c r="KB21" i="41"/>
  <c r="KC20" i="41"/>
  <c r="KB20" i="41"/>
  <c r="KC19" i="41"/>
  <c r="KB19" i="41"/>
  <c r="KC18" i="41"/>
  <c r="KB18" i="41"/>
  <c r="KC17" i="41"/>
  <c r="KB17" i="41"/>
  <c r="KC16" i="41"/>
  <c r="KB16" i="41"/>
  <c r="KC15" i="41"/>
  <c r="KB15" i="41"/>
  <c r="KC14" i="41"/>
  <c r="KB14" i="41"/>
  <c r="KC13" i="41"/>
  <c r="KB13" i="41"/>
  <c r="KC12" i="41"/>
  <c r="KB12" i="41"/>
  <c r="KC11" i="41"/>
  <c r="KB11" i="41"/>
  <c r="KC10" i="41"/>
  <c r="KB10" i="41"/>
  <c r="KC9" i="41"/>
  <c r="KB9" i="41"/>
  <c r="KC8" i="41"/>
  <c r="KB8" i="41"/>
  <c r="KC7" i="41"/>
  <c r="KB7" i="41"/>
  <c r="KC6" i="41"/>
  <c r="KB6" i="41"/>
  <c r="KC5" i="41"/>
  <c r="KB5" i="41"/>
  <c r="KC4" i="41"/>
  <c r="KB4" i="41"/>
  <c r="IX147" i="41"/>
  <c r="IW147" i="41"/>
  <c r="IX146" i="41"/>
  <c r="IW146" i="41"/>
  <c r="IX145" i="41"/>
  <c r="IW145" i="41"/>
  <c r="IX144" i="41"/>
  <c r="IW144" i="41"/>
  <c r="IX143" i="41"/>
  <c r="IW143" i="41"/>
  <c r="IX142" i="41"/>
  <c r="IW142" i="41"/>
  <c r="IX141" i="41"/>
  <c r="IW141" i="41"/>
  <c r="IX140" i="41"/>
  <c r="IW140" i="41"/>
  <c r="IX139" i="41"/>
  <c r="IW139" i="41"/>
  <c r="IX138" i="41"/>
  <c r="IW138" i="41"/>
  <c r="IX137" i="41"/>
  <c r="IW137" i="41"/>
  <c r="IX136" i="41"/>
  <c r="IW136" i="41"/>
  <c r="IX135" i="41"/>
  <c r="IW135" i="41"/>
  <c r="IX134" i="41"/>
  <c r="IW134" i="41"/>
  <c r="IX133" i="41"/>
  <c r="IW133" i="41"/>
  <c r="IX132" i="41"/>
  <c r="IW132" i="41"/>
  <c r="IX131" i="41"/>
  <c r="IW131" i="41"/>
  <c r="IX130" i="41"/>
  <c r="IW130" i="41"/>
  <c r="IX129" i="41"/>
  <c r="IX210" i="41" s="1"/>
  <c r="IW129" i="41"/>
  <c r="IW210" i="41" s="1"/>
  <c r="IX128" i="41"/>
  <c r="IX209" i="41" s="1"/>
  <c r="IW128" i="41"/>
  <c r="IW209" i="41" s="1"/>
  <c r="IX127" i="41"/>
  <c r="IX208" i="41" s="1"/>
  <c r="IW127" i="41"/>
  <c r="IW208" i="41" s="1"/>
  <c r="IX126" i="41"/>
  <c r="IX207" i="41" s="1"/>
  <c r="IW126" i="41"/>
  <c r="IW207" i="41" s="1"/>
  <c r="IX125" i="41"/>
  <c r="IX206" i="41" s="1"/>
  <c r="IW125" i="41"/>
  <c r="IW206" i="41" s="1"/>
  <c r="IX124" i="41"/>
  <c r="IX205" i="41" s="1"/>
  <c r="IW124" i="41"/>
  <c r="IW205" i="41" s="1"/>
  <c r="IX123" i="41"/>
  <c r="IX204" i="41" s="1"/>
  <c r="IW123" i="41"/>
  <c r="IW204" i="41" s="1"/>
  <c r="IX122" i="41"/>
  <c r="IW122" i="41"/>
  <c r="IX121" i="41"/>
  <c r="IX202" i="41" s="1"/>
  <c r="IW121" i="41"/>
  <c r="IW202" i="41" s="1"/>
  <c r="IX120" i="41"/>
  <c r="IW120" i="41"/>
  <c r="IX119" i="41"/>
  <c r="IW119" i="41"/>
  <c r="IX118" i="41"/>
  <c r="IW118" i="41"/>
  <c r="IX117" i="41"/>
  <c r="IW117" i="41"/>
  <c r="IX116" i="41"/>
  <c r="IW116" i="41"/>
  <c r="IX115" i="41"/>
  <c r="IW115" i="41"/>
  <c r="IX114" i="41"/>
  <c r="IW114" i="41"/>
  <c r="IX113" i="41"/>
  <c r="IW113" i="41"/>
  <c r="IX112" i="41"/>
  <c r="IW112" i="41"/>
  <c r="IX111" i="41"/>
  <c r="IW111" i="41"/>
  <c r="IX110" i="41"/>
  <c r="IW110" i="41"/>
  <c r="IX109" i="41"/>
  <c r="IW109" i="41"/>
  <c r="IX108" i="41"/>
  <c r="IW108" i="41"/>
  <c r="IX107" i="41"/>
  <c r="IW107" i="41"/>
  <c r="IX106" i="41"/>
  <c r="IW106" i="41"/>
  <c r="IX105" i="41"/>
  <c r="IW105" i="41"/>
  <c r="IX104" i="41"/>
  <c r="IW104" i="41"/>
  <c r="IX103" i="41"/>
  <c r="IW103" i="41"/>
  <c r="IX102" i="41"/>
  <c r="IW102" i="41"/>
  <c r="IX101" i="41"/>
  <c r="IW101" i="41"/>
  <c r="IX100" i="41"/>
  <c r="IW100" i="41"/>
  <c r="IX99" i="41"/>
  <c r="IW99" i="41"/>
  <c r="IX98" i="41"/>
  <c r="IW98" i="41"/>
  <c r="IX97" i="41"/>
  <c r="IW97" i="41"/>
  <c r="IX96" i="41"/>
  <c r="IW96" i="41"/>
  <c r="IX95" i="41"/>
  <c r="IW95" i="41"/>
  <c r="IX94" i="41"/>
  <c r="IW94" i="41"/>
  <c r="IX93" i="41"/>
  <c r="IW93" i="41"/>
  <c r="IX92" i="41"/>
  <c r="IW92" i="41"/>
  <c r="IX91" i="41"/>
  <c r="IW91" i="41"/>
  <c r="IX90" i="41"/>
  <c r="IW90" i="41"/>
  <c r="IX89" i="41"/>
  <c r="IW89" i="41"/>
  <c r="IX88" i="41"/>
  <c r="IW88" i="41"/>
  <c r="IX87" i="41"/>
  <c r="IW87" i="41"/>
  <c r="IX86" i="41"/>
  <c r="IW86" i="41"/>
  <c r="IX85" i="41"/>
  <c r="IW85" i="41"/>
  <c r="IX84" i="41"/>
  <c r="IW84" i="41"/>
  <c r="IX83" i="41"/>
  <c r="IW83" i="41"/>
  <c r="IX82" i="41"/>
  <c r="IW82" i="41"/>
  <c r="IX81" i="41"/>
  <c r="IW81" i="41"/>
  <c r="IX80" i="41"/>
  <c r="IW80" i="41"/>
  <c r="IX79" i="41"/>
  <c r="IW79" i="41"/>
  <c r="IX78" i="41"/>
  <c r="IW78" i="41"/>
  <c r="IX77" i="41"/>
  <c r="IW77" i="41"/>
  <c r="IX76" i="41"/>
  <c r="IW76" i="41"/>
  <c r="IX75" i="41"/>
  <c r="IW75" i="41"/>
  <c r="IX74" i="41"/>
  <c r="IW74" i="41"/>
  <c r="IX73" i="41"/>
  <c r="IW73" i="41"/>
  <c r="IX72" i="41"/>
  <c r="IW72" i="41"/>
  <c r="IX71" i="41"/>
  <c r="IW71" i="41"/>
  <c r="IX70" i="41"/>
  <c r="IW70" i="41"/>
  <c r="IX69" i="41"/>
  <c r="IW69" i="41"/>
  <c r="IX68" i="41"/>
  <c r="IW68" i="41"/>
  <c r="IX67" i="41"/>
  <c r="IW67" i="41"/>
  <c r="IX66" i="41"/>
  <c r="IW66" i="41"/>
  <c r="IX65" i="41"/>
  <c r="IW65" i="41"/>
  <c r="IX64" i="41"/>
  <c r="IW64" i="41"/>
  <c r="IX63" i="41"/>
  <c r="IW63" i="41"/>
  <c r="IX62" i="41"/>
  <c r="IW62" i="41"/>
  <c r="IX61" i="41"/>
  <c r="IW61" i="41"/>
  <c r="IX60" i="41"/>
  <c r="IW60" i="41"/>
  <c r="IX59" i="41"/>
  <c r="IW59" i="41"/>
  <c r="IX58" i="41"/>
  <c r="IW58" i="41"/>
  <c r="IX57" i="41"/>
  <c r="IW57" i="41"/>
  <c r="IX56" i="41"/>
  <c r="IW56" i="41"/>
  <c r="IX55" i="41"/>
  <c r="IW55" i="41"/>
  <c r="IX54" i="41"/>
  <c r="IW54" i="41"/>
  <c r="IX53" i="41"/>
  <c r="IW53" i="41"/>
  <c r="IX52" i="41"/>
  <c r="IW52" i="41"/>
  <c r="IX51" i="41"/>
  <c r="IW51" i="41"/>
  <c r="IX50" i="41"/>
  <c r="IW50" i="41"/>
  <c r="IX49" i="41"/>
  <c r="IW49" i="41"/>
  <c r="IX48" i="41"/>
  <c r="IW48" i="41"/>
  <c r="IX47" i="41"/>
  <c r="IW47" i="41"/>
  <c r="IX46" i="41"/>
  <c r="IW46" i="41"/>
  <c r="IX45" i="41"/>
  <c r="IW45" i="41"/>
  <c r="IX44" i="41"/>
  <c r="IW44" i="41"/>
  <c r="IX43" i="41"/>
  <c r="IW43" i="41"/>
  <c r="IX42" i="41"/>
  <c r="IW42" i="41"/>
  <c r="IX41" i="41"/>
  <c r="IW41" i="41"/>
  <c r="IX40" i="41"/>
  <c r="IW40" i="41"/>
  <c r="IX39" i="41"/>
  <c r="IW39" i="41"/>
  <c r="IX38" i="41"/>
  <c r="IW38" i="41"/>
  <c r="IX37" i="41"/>
  <c r="IW37" i="41"/>
  <c r="IX36" i="41"/>
  <c r="IW36" i="41"/>
  <c r="IX35" i="41"/>
  <c r="IW35" i="41"/>
  <c r="IX34" i="41"/>
  <c r="IW34" i="41"/>
  <c r="IX33" i="41"/>
  <c r="IW33" i="41"/>
  <c r="IX32" i="41"/>
  <c r="IW32" i="41"/>
  <c r="IX31" i="41"/>
  <c r="IW31" i="41"/>
  <c r="IX30" i="41"/>
  <c r="IW30" i="41"/>
  <c r="IX29" i="41"/>
  <c r="IW29" i="41"/>
  <c r="IX28" i="41"/>
  <c r="IW28" i="41"/>
  <c r="IX27" i="41"/>
  <c r="IW27" i="41"/>
  <c r="IX26" i="41"/>
  <c r="IW26" i="41"/>
  <c r="IX25" i="41"/>
  <c r="IW25" i="41"/>
  <c r="IX24" i="41"/>
  <c r="IW24" i="41"/>
  <c r="IX23" i="41"/>
  <c r="IW23" i="41"/>
  <c r="IX22" i="41"/>
  <c r="IW22" i="41"/>
  <c r="IX21" i="41"/>
  <c r="IW21" i="41"/>
  <c r="IX20" i="41"/>
  <c r="IW20" i="41"/>
  <c r="IX19" i="41"/>
  <c r="IW19" i="41"/>
  <c r="IX18" i="41"/>
  <c r="IW18" i="41"/>
  <c r="IX17" i="41"/>
  <c r="IW17" i="41"/>
  <c r="IX16" i="41"/>
  <c r="IW16" i="41"/>
  <c r="IX15" i="41"/>
  <c r="IW15" i="41"/>
  <c r="IX14" i="41"/>
  <c r="IW14" i="41"/>
  <c r="IX13" i="41"/>
  <c r="IW13" i="41"/>
  <c r="IX12" i="41"/>
  <c r="IW12" i="41"/>
  <c r="IX11" i="41"/>
  <c r="IW11" i="41"/>
  <c r="IX10" i="41"/>
  <c r="IW10" i="41"/>
  <c r="IX9" i="41"/>
  <c r="IW9" i="41"/>
  <c r="IX8" i="41"/>
  <c r="IW8" i="41"/>
  <c r="IX7" i="41"/>
  <c r="IW7" i="41"/>
  <c r="IX6" i="41"/>
  <c r="IW6" i="41"/>
  <c r="IX5" i="41"/>
  <c r="IW5" i="41"/>
  <c r="IX4" i="41"/>
  <c r="IW4" i="41"/>
  <c r="HS147" i="41"/>
  <c r="HR147" i="41"/>
  <c r="HS146" i="41"/>
  <c r="HR146" i="41"/>
  <c r="HS145" i="41"/>
  <c r="HR145" i="41"/>
  <c r="HS144" i="41"/>
  <c r="HR144" i="41"/>
  <c r="HS143" i="41"/>
  <c r="HR143" i="41"/>
  <c r="HS142" i="41"/>
  <c r="HR142" i="41"/>
  <c r="HS141" i="41"/>
  <c r="HR141" i="41"/>
  <c r="HS140" i="41"/>
  <c r="HR140" i="41"/>
  <c r="HS139" i="41"/>
  <c r="HR139" i="41"/>
  <c r="HS138" i="41"/>
  <c r="HR138" i="41"/>
  <c r="HS137" i="41"/>
  <c r="HR137" i="41"/>
  <c r="HS136" i="41"/>
  <c r="HR136" i="41"/>
  <c r="HS135" i="41"/>
  <c r="HR135" i="41"/>
  <c r="HS134" i="41"/>
  <c r="HR134" i="41"/>
  <c r="HS133" i="41"/>
  <c r="HR133" i="41"/>
  <c r="HS132" i="41"/>
  <c r="HR132" i="41"/>
  <c r="HS131" i="41"/>
  <c r="HR131" i="41"/>
  <c r="HS130" i="41"/>
  <c r="HR130" i="41"/>
  <c r="HS129" i="41"/>
  <c r="HS210" i="41" s="1"/>
  <c r="HR129" i="41"/>
  <c r="HR210" i="41" s="1"/>
  <c r="HS128" i="41"/>
  <c r="HS209" i="41" s="1"/>
  <c r="HR128" i="41"/>
  <c r="HR209" i="41" s="1"/>
  <c r="HS127" i="41"/>
  <c r="HS208" i="41" s="1"/>
  <c r="HR127" i="41"/>
  <c r="HR208" i="41" s="1"/>
  <c r="HS126" i="41"/>
  <c r="HS207" i="41" s="1"/>
  <c r="HR126" i="41"/>
  <c r="HR207" i="41" s="1"/>
  <c r="HS125" i="41"/>
  <c r="HS206" i="41" s="1"/>
  <c r="HR125" i="41"/>
  <c r="HR206" i="41" s="1"/>
  <c r="HS124" i="41"/>
  <c r="HS205" i="41" s="1"/>
  <c r="HR124" i="41"/>
  <c r="HR205" i="41" s="1"/>
  <c r="HS123" i="41"/>
  <c r="HS204" i="41" s="1"/>
  <c r="HR123" i="41"/>
  <c r="HR204" i="41" s="1"/>
  <c r="HS122" i="41"/>
  <c r="HR122" i="41"/>
  <c r="HS121" i="41"/>
  <c r="HS202" i="41" s="1"/>
  <c r="HR121" i="41"/>
  <c r="HR202" i="41" s="1"/>
  <c r="HS120" i="41"/>
  <c r="HR120" i="41"/>
  <c r="HS119" i="41"/>
  <c r="HR119" i="41"/>
  <c r="HS118" i="41"/>
  <c r="HR118" i="41"/>
  <c r="HS117" i="41"/>
  <c r="HR117" i="41"/>
  <c r="HS116" i="41"/>
  <c r="HR116" i="41"/>
  <c r="HS115" i="41"/>
  <c r="HR115" i="41"/>
  <c r="HS114" i="41"/>
  <c r="HR114" i="41"/>
  <c r="HS113" i="41"/>
  <c r="HR113" i="41"/>
  <c r="HS112" i="41"/>
  <c r="HR112" i="41"/>
  <c r="HS111" i="41"/>
  <c r="HR111" i="41"/>
  <c r="HS110" i="41"/>
  <c r="HR110" i="41"/>
  <c r="HS109" i="41"/>
  <c r="HR109" i="41"/>
  <c r="HS108" i="41"/>
  <c r="HR108" i="41"/>
  <c r="HS107" i="41"/>
  <c r="HR107" i="41"/>
  <c r="HS106" i="41"/>
  <c r="HR106" i="41"/>
  <c r="HS105" i="41"/>
  <c r="HR105" i="41"/>
  <c r="HS104" i="41"/>
  <c r="HR104" i="41"/>
  <c r="HS103" i="41"/>
  <c r="HR103" i="41"/>
  <c r="HS102" i="41"/>
  <c r="HR102" i="41"/>
  <c r="HS101" i="41"/>
  <c r="HR101" i="41"/>
  <c r="HS100" i="41"/>
  <c r="HR100" i="41"/>
  <c r="HS99" i="41"/>
  <c r="HR99" i="41"/>
  <c r="HS98" i="41"/>
  <c r="HR98" i="41"/>
  <c r="HS97" i="41"/>
  <c r="HR97" i="41"/>
  <c r="HS96" i="41"/>
  <c r="HR96" i="41"/>
  <c r="HS95" i="41"/>
  <c r="HR95" i="41"/>
  <c r="HS94" i="41"/>
  <c r="HR94" i="41"/>
  <c r="HS93" i="41"/>
  <c r="HR93" i="41"/>
  <c r="HS92" i="41"/>
  <c r="HR92" i="41"/>
  <c r="HS91" i="41"/>
  <c r="HR91" i="41"/>
  <c r="HS90" i="41"/>
  <c r="HR90" i="41"/>
  <c r="HS89" i="41"/>
  <c r="HR89" i="41"/>
  <c r="HS88" i="41"/>
  <c r="HR88" i="41"/>
  <c r="HS87" i="41"/>
  <c r="HR87" i="41"/>
  <c r="HS86" i="41"/>
  <c r="HR86" i="41"/>
  <c r="HS85" i="41"/>
  <c r="HR85" i="41"/>
  <c r="HS84" i="41"/>
  <c r="HR84" i="41"/>
  <c r="HS83" i="41"/>
  <c r="HR83" i="41"/>
  <c r="HS82" i="41"/>
  <c r="HR82" i="41"/>
  <c r="HS81" i="41"/>
  <c r="HR81" i="41"/>
  <c r="HS80" i="41"/>
  <c r="HR80" i="41"/>
  <c r="HS79" i="41"/>
  <c r="HR79" i="41"/>
  <c r="HS78" i="41"/>
  <c r="HR78" i="41"/>
  <c r="HS77" i="41"/>
  <c r="HR77" i="41"/>
  <c r="HS76" i="41"/>
  <c r="HR76" i="41"/>
  <c r="HS75" i="41"/>
  <c r="HR75" i="41"/>
  <c r="HS74" i="41"/>
  <c r="HR74" i="41"/>
  <c r="HS73" i="41"/>
  <c r="HR73" i="41"/>
  <c r="HS72" i="41"/>
  <c r="HR72" i="41"/>
  <c r="HS71" i="41"/>
  <c r="HR71" i="41"/>
  <c r="HS70" i="41"/>
  <c r="HR70" i="41"/>
  <c r="HS69" i="41"/>
  <c r="HR69" i="41"/>
  <c r="HS68" i="41"/>
  <c r="HR68" i="41"/>
  <c r="HS67" i="41"/>
  <c r="HR67" i="41"/>
  <c r="HS66" i="41"/>
  <c r="HR66" i="41"/>
  <c r="HS65" i="41"/>
  <c r="HR65" i="41"/>
  <c r="HS64" i="41"/>
  <c r="HR64" i="41"/>
  <c r="HS63" i="41"/>
  <c r="HR63" i="41"/>
  <c r="HS62" i="41"/>
  <c r="HR62" i="41"/>
  <c r="HS61" i="41"/>
  <c r="HR61" i="41"/>
  <c r="HS60" i="41"/>
  <c r="HR60" i="41"/>
  <c r="HS59" i="41"/>
  <c r="HR59" i="41"/>
  <c r="HS58" i="41"/>
  <c r="HR58" i="41"/>
  <c r="HS57" i="41"/>
  <c r="HR57" i="41"/>
  <c r="HS56" i="41"/>
  <c r="HR56" i="41"/>
  <c r="HS55" i="41"/>
  <c r="HR55" i="41"/>
  <c r="HS54" i="41"/>
  <c r="HR54" i="41"/>
  <c r="HS53" i="41"/>
  <c r="HR53" i="41"/>
  <c r="HS52" i="41"/>
  <c r="HR52" i="41"/>
  <c r="HS51" i="41"/>
  <c r="HR51" i="41"/>
  <c r="HS50" i="41"/>
  <c r="HR50" i="41"/>
  <c r="HS49" i="41"/>
  <c r="HR49" i="41"/>
  <c r="HS48" i="41"/>
  <c r="HR48" i="41"/>
  <c r="HS47" i="41"/>
  <c r="HR47" i="41"/>
  <c r="HS46" i="41"/>
  <c r="HR46" i="41"/>
  <c r="HS45" i="41"/>
  <c r="HR45" i="41"/>
  <c r="HS44" i="41"/>
  <c r="HR44" i="41"/>
  <c r="HS43" i="41"/>
  <c r="HR43" i="41"/>
  <c r="HS42" i="41"/>
  <c r="HR42" i="41"/>
  <c r="HS41" i="41"/>
  <c r="HR41" i="41"/>
  <c r="HS40" i="41"/>
  <c r="HR40" i="41"/>
  <c r="HS39" i="41"/>
  <c r="HR39" i="41"/>
  <c r="HS38" i="41"/>
  <c r="HR38" i="41"/>
  <c r="HS37" i="41"/>
  <c r="HR37" i="41"/>
  <c r="HS36" i="41"/>
  <c r="HR36" i="41"/>
  <c r="HS35" i="41"/>
  <c r="HR35" i="41"/>
  <c r="HS34" i="41"/>
  <c r="HR34" i="41"/>
  <c r="HS33" i="41"/>
  <c r="HR33" i="41"/>
  <c r="HS32" i="41"/>
  <c r="HR32" i="41"/>
  <c r="HS31" i="41"/>
  <c r="HR31" i="41"/>
  <c r="HS30" i="41"/>
  <c r="HR30" i="41"/>
  <c r="HS29" i="41"/>
  <c r="HR29" i="41"/>
  <c r="HS28" i="41"/>
  <c r="HR28" i="41"/>
  <c r="HS27" i="41"/>
  <c r="HR27" i="41"/>
  <c r="HS26" i="41"/>
  <c r="HR26" i="41"/>
  <c r="HS25" i="41"/>
  <c r="HR25" i="41"/>
  <c r="HS24" i="41"/>
  <c r="HR24" i="41"/>
  <c r="HS23" i="41"/>
  <c r="HR23" i="41"/>
  <c r="HS22" i="41"/>
  <c r="HR22" i="41"/>
  <c r="HS21" i="41"/>
  <c r="HR21" i="41"/>
  <c r="HS20" i="41"/>
  <c r="HR20" i="41"/>
  <c r="HS19" i="41"/>
  <c r="HR19" i="41"/>
  <c r="HS18" i="41"/>
  <c r="HR18" i="41"/>
  <c r="HS17" i="41"/>
  <c r="HR17" i="41"/>
  <c r="HS16" i="41"/>
  <c r="HR16" i="41"/>
  <c r="HS15" i="41"/>
  <c r="HR15" i="41"/>
  <c r="HS14" i="41"/>
  <c r="HR14" i="41"/>
  <c r="HS13" i="41"/>
  <c r="HR13" i="41"/>
  <c r="HS12" i="41"/>
  <c r="HR12" i="41"/>
  <c r="HS11" i="41"/>
  <c r="HR11" i="41"/>
  <c r="HS10" i="41"/>
  <c r="HR10" i="41"/>
  <c r="HS9" i="41"/>
  <c r="HR9" i="41"/>
  <c r="HS8" i="41"/>
  <c r="HR8" i="41"/>
  <c r="HS7" i="41"/>
  <c r="HR7" i="41"/>
  <c r="HS6" i="41"/>
  <c r="HR6" i="41"/>
  <c r="HS5" i="41"/>
  <c r="HR5" i="41"/>
  <c r="HS4" i="41"/>
  <c r="HR4" i="41"/>
  <c r="GN147" i="41"/>
  <c r="GM147" i="41"/>
  <c r="GN146" i="41"/>
  <c r="GM146" i="41"/>
  <c r="GN145" i="41"/>
  <c r="GM145" i="41"/>
  <c r="GN144" i="41"/>
  <c r="GM144" i="41"/>
  <c r="GN143" i="41"/>
  <c r="GM143" i="41"/>
  <c r="GN142" i="41"/>
  <c r="GM142" i="41"/>
  <c r="GN141" i="41"/>
  <c r="GM141" i="41"/>
  <c r="GN140" i="41"/>
  <c r="GM140" i="41"/>
  <c r="GN139" i="41"/>
  <c r="GM139" i="41"/>
  <c r="GN138" i="41"/>
  <c r="GM138" i="41"/>
  <c r="GN137" i="41"/>
  <c r="GM137" i="41"/>
  <c r="GN136" i="41"/>
  <c r="GM136" i="41"/>
  <c r="GN135" i="41"/>
  <c r="GM135" i="41"/>
  <c r="GN134" i="41"/>
  <c r="GM134" i="41"/>
  <c r="GN133" i="41"/>
  <c r="GM133" i="41"/>
  <c r="GN132" i="41"/>
  <c r="GM132" i="41"/>
  <c r="GN131" i="41"/>
  <c r="GM131" i="41"/>
  <c r="GN130" i="41"/>
  <c r="GM130" i="41"/>
  <c r="GN129" i="41"/>
  <c r="GN210" i="41" s="1"/>
  <c r="GM129" i="41"/>
  <c r="GM210" i="41" s="1"/>
  <c r="GN128" i="41"/>
  <c r="GN209" i="41" s="1"/>
  <c r="GM128" i="41"/>
  <c r="GM209" i="41" s="1"/>
  <c r="GN127" i="41"/>
  <c r="GN208" i="41" s="1"/>
  <c r="GM127" i="41"/>
  <c r="GM208" i="41" s="1"/>
  <c r="GN126" i="41"/>
  <c r="GN207" i="41" s="1"/>
  <c r="GM126" i="41"/>
  <c r="GM207" i="41" s="1"/>
  <c r="GN125" i="41"/>
  <c r="GN206" i="41" s="1"/>
  <c r="GM125" i="41"/>
  <c r="GM206" i="41" s="1"/>
  <c r="GN124" i="41"/>
  <c r="GN205" i="41" s="1"/>
  <c r="GM124" i="41"/>
  <c r="GM205" i="41" s="1"/>
  <c r="GN123" i="41"/>
  <c r="GN204" i="41" s="1"/>
  <c r="GM123" i="41"/>
  <c r="GM204" i="41" s="1"/>
  <c r="GN122" i="41"/>
  <c r="GM122" i="41"/>
  <c r="GN121" i="41"/>
  <c r="GN202" i="41" s="1"/>
  <c r="GM121" i="41"/>
  <c r="GM202" i="41" s="1"/>
  <c r="GN120" i="41"/>
  <c r="GM120" i="41"/>
  <c r="GN119" i="41"/>
  <c r="GM119" i="41"/>
  <c r="GN118" i="41"/>
  <c r="GM118" i="41"/>
  <c r="GN117" i="41"/>
  <c r="GM117" i="41"/>
  <c r="GN116" i="41"/>
  <c r="GM116" i="41"/>
  <c r="GN115" i="41"/>
  <c r="GM115" i="41"/>
  <c r="GN114" i="41"/>
  <c r="GM114" i="41"/>
  <c r="GN113" i="41"/>
  <c r="GM113" i="41"/>
  <c r="GN112" i="41"/>
  <c r="GM112" i="41"/>
  <c r="GN111" i="41"/>
  <c r="GM111" i="41"/>
  <c r="GN110" i="41"/>
  <c r="GM110" i="41"/>
  <c r="GN109" i="41"/>
  <c r="GM109" i="41"/>
  <c r="GN108" i="41"/>
  <c r="GM108" i="41"/>
  <c r="GN107" i="41"/>
  <c r="GM107" i="41"/>
  <c r="GN106" i="41"/>
  <c r="GM106" i="41"/>
  <c r="GN105" i="41"/>
  <c r="GM105" i="41"/>
  <c r="GN104" i="41"/>
  <c r="GM104" i="41"/>
  <c r="GN103" i="41"/>
  <c r="GM103" i="41"/>
  <c r="GN102" i="41"/>
  <c r="GM102" i="41"/>
  <c r="GN101" i="41"/>
  <c r="GM101" i="41"/>
  <c r="GN100" i="41"/>
  <c r="GM100" i="41"/>
  <c r="GN99" i="41"/>
  <c r="GM99" i="41"/>
  <c r="GN98" i="41"/>
  <c r="GM98" i="41"/>
  <c r="GN97" i="41"/>
  <c r="GM97" i="41"/>
  <c r="GN96" i="41"/>
  <c r="GM96" i="41"/>
  <c r="GN95" i="41"/>
  <c r="GM95" i="41"/>
  <c r="GN94" i="41"/>
  <c r="GM94" i="41"/>
  <c r="GN93" i="41"/>
  <c r="GM93" i="41"/>
  <c r="GN92" i="41"/>
  <c r="GM92" i="41"/>
  <c r="GN91" i="41"/>
  <c r="GM91" i="41"/>
  <c r="GN90" i="41"/>
  <c r="GM90" i="41"/>
  <c r="GN89" i="41"/>
  <c r="GM89" i="41"/>
  <c r="GN88" i="41"/>
  <c r="GM88" i="41"/>
  <c r="GN87" i="41"/>
  <c r="GM87" i="41"/>
  <c r="GN86" i="41"/>
  <c r="GM86" i="41"/>
  <c r="GN85" i="41"/>
  <c r="GM85" i="41"/>
  <c r="GN84" i="41"/>
  <c r="GM84" i="41"/>
  <c r="GN83" i="41"/>
  <c r="GM83" i="41"/>
  <c r="GN82" i="41"/>
  <c r="GM82" i="41"/>
  <c r="GN81" i="41"/>
  <c r="GM81" i="41"/>
  <c r="GN80" i="41"/>
  <c r="GM80" i="41"/>
  <c r="GN79" i="41"/>
  <c r="GM79" i="41"/>
  <c r="GN78" i="41"/>
  <c r="GM78" i="41"/>
  <c r="GN77" i="41"/>
  <c r="GM77" i="41"/>
  <c r="GN76" i="41"/>
  <c r="GM76" i="41"/>
  <c r="GN75" i="41"/>
  <c r="GM75" i="41"/>
  <c r="GN74" i="41"/>
  <c r="GM74" i="41"/>
  <c r="GN73" i="41"/>
  <c r="GM73" i="41"/>
  <c r="GN72" i="41"/>
  <c r="GM72" i="41"/>
  <c r="GN71" i="41"/>
  <c r="GM71" i="41"/>
  <c r="GN70" i="41"/>
  <c r="GM70" i="41"/>
  <c r="GN69" i="41"/>
  <c r="GM69" i="41"/>
  <c r="GN68" i="41"/>
  <c r="GM68" i="41"/>
  <c r="GN67" i="41"/>
  <c r="GM67" i="41"/>
  <c r="GN66" i="41"/>
  <c r="GM66" i="41"/>
  <c r="GN65" i="41"/>
  <c r="GM65" i="41"/>
  <c r="GN64" i="41"/>
  <c r="GM64" i="41"/>
  <c r="GN63" i="41"/>
  <c r="GM63" i="41"/>
  <c r="GN62" i="41"/>
  <c r="GM62" i="41"/>
  <c r="GN61" i="41"/>
  <c r="GM61" i="41"/>
  <c r="GN60" i="41"/>
  <c r="GM60" i="41"/>
  <c r="GN59" i="41"/>
  <c r="GM59" i="41"/>
  <c r="GN58" i="41"/>
  <c r="GM58" i="41"/>
  <c r="GN57" i="41"/>
  <c r="GM57" i="41"/>
  <c r="GN56" i="41"/>
  <c r="GM56" i="41"/>
  <c r="GN55" i="41"/>
  <c r="GM55" i="41"/>
  <c r="GN54" i="41"/>
  <c r="GM54" i="41"/>
  <c r="GN53" i="41"/>
  <c r="GM53" i="41"/>
  <c r="GN52" i="41"/>
  <c r="GM52" i="41"/>
  <c r="GN51" i="41"/>
  <c r="GM51" i="41"/>
  <c r="GN50" i="41"/>
  <c r="GM50" i="41"/>
  <c r="GN49" i="41"/>
  <c r="GM49" i="41"/>
  <c r="GN48" i="41"/>
  <c r="GM48" i="41"/>
  <c r="GN47" i="41"/>
  <c r="GM47" i="41"/>
  <c r="GN46" i="41"/>
  <c r="GM46" i="41"/>
  <c r="GN45" i="41"/>
  <c r="GM45" i="41"/>
  <c r="GN44" i="41"/>
  <c r="GM44" i="41"/>
  <c r="GN43" i="41"/>
  <c r="GM43" i="41"/>
  <c r="GN42" i="41"/>
  <c r="GM42" i="41"/>
  <c r="GN41" i="41"/>
  <c r="GM41" i="41"/>
  <c r="GN40" i="41"/>
  <c r="GM40" i="41"/>
  <c r="GN39" i="41"/>
  <c r="GM39" i="41"/>
  <c r="GN38" i="41"/>
  <c r="GM38" i="41"/>
  <c r="GN37" i="41"/>
  <c r="GM37" i="41"/>
  <c r="GN36" i="41"/>
  <c r="GM36" i="41"/>
  <c r="GN35" i="41"/>
  <c r="GM35" i="41"/>
  <c r="GN34" i="41"/>
  <c r="GM34" i="41"/>
  <c r="GN33" i="41"/>
  <c r="GM33" i="41"/>
  <c r="GN32" i="41"/>
  <c r="GM32" i="41"/>
  <c r="GN31" i="41"/>
  <c r="GM31" i="41"/>
  <c r="GN30" i="41"/>
  <c r="GM30" i="41"/>
  <c r="GN29" i="41"/>
  <c r="GM29" i="41"/>
  <c r="GN28" i="41"/>
  <c r="GM28" i="41"/>
  <c r="GN27" i="41"/>
  <c r="GM27" i="41"/>
  <c r="GN26" i="41"/>
  <c r="GM26" i="41"/>
  <c r="GN25" i="41"/>
  <c r="GM25" i="41"/>
  <c r="GN24" i="41"/>
  <c r="GM24" i="41"/>
  <c r="GN23" i="41"/>
  <c r="GM23" i="41"/>
  <c r="GN22" i="41"/>
  <c r="GM22" i="41"/>
  <c r="GN21" i="41"/>
  <c r="GM21" i="41"/>
  <c r="GN20" i="41"/>
  <c r="GM20" i="41"/>
  <c r="GN19" i="41"/>
  <c r="GM19" i="41"/>
  <c r="GN18" i="41"/>
  <c r="GM18" i="41"/>
  <c r="GN17" i="41"/>
  <c r="GM17" i="41"/>
  <c r="GN16" i="41"/>
  <c r="GM16" i="41"/>
  <c r="GN15" i="41"/>
  <c r="GM15" i="41"/>
  <c r="GN14" i="41"/>
  <c r="GM14" i="41"/>
  <c r="GN13" i="41"/>
  <c r="GM13" i="41"/>
  <c r="GN12" i="41"/>
  <c r="GM12" i="41"/>
  <c r="GN11" i="41"/>
  <c r="GM11" i="41"/>
  <c r="GN10" i="41"/>
  <c r="GM10" i="41"/>
  <c r="GN9" i="41"/>
  <c r="GM9" i="41"/>
  <c r="GN8" i="41"/>
  <c r="GM8" i="41"/>
  <c r="GN7" i="41"/>
  <c r="GM7" i="41"/>
  <c r="GN6" i="41"/>
  <c r="GM6" i="41"/>
  <c r="GN5" i="41"/>
  <c r="GM5" i="41"/>
  <c r="GN4" i="41"/>
  <c r="GM4" i="41"/>
  <c r="FI147" i="41"/>
  <c r="FH147" i="41"/>
  <c r="FI146" i="41"/>
  <c r="FH146" i="41"/>
  <c r="FI145" i="41"/>
  <c r="FH145" i="41"/>
  <c r="FI144" i="41"/>
  <c r="FH144" i="41"/>
  <c r="FI143" i="41"/>
  <c r="FH143" i="41"/>
  <c r="FI142" i="41"/>
  <c r="FH142" i="41"/>
  <c r="FI141" i="41"/>
  <c r="FH141" i="41"/>
  <c r="FI140" i="41"/>
  <c r="FH140" i="41"/>
  <c r="FI139" i="41"/>
  <c r="FH139" i="41"/>
  <c r="FI138" i="41"/>
  <c r="FH138" i="41"/>
  <c r="FI137" i="41"/>
  <c r="FH137" i="41"/>
  <c r="FI136" i="41"/>
  <c r="FH136" i="41"/>
  <c r="FI135" i="41"/>
  <c r="FH135" i="41"/>
  <c r="FI134" i="41"/>
  <c r="FH134" i="41"/>
  <c r="FI133" i="41"/>
  <c r="FH133" i="41"/>
  <c r="FI132" i="41"/>
  <c r="FH132" i="41"/>
  <c r="FI131" i="41"/>
  <c r="FH131" i="41"/>
  <c r="FI130" i="41"/>
  <c r="FH130" i="41"/>
  <c r="FI129" i="41"/>
  <c r="FI210" i="41" s="1"/>
  <c r="FH129" i="41"/>
  <c r="FH210" i="41" s="1"/>
  <c r="FI128" i="41"/>
  <c r="FI209" i="41" s="1"/>
  <c r="FH128" i="41"/>
  <c r="FH209" i="41" s="1"/>
  <c r="FI127" i="41"/>
  <c r="FI208" i="41" s="1"/>
  <c r="FH127" i="41"/>
  <c r="FH208" i="41" s="1"/>
  <c r="FI126" i="41"/>
  <c r="FI207" i="41" s="1"/>
  <c r="FH126" i="41"/>
  <c r="FH207" i="41" s="1"/>
  <c r="FI125" i="41"/>
  <c r="FI206" i="41" s="1"/>
  <c r="FH125" i="41"/>
  <c r="FH206" i="41" s="1"/>
  <c r="FI124" i="41"/>
  <c r="FI205" i="41" s="1"/>
  <c r="FH124" i="41"/>
  <c r="FH205" i="41" s="1"/>
  <c r="FI123" i="41"/>
  <c r="FI204" i="41" s="1"/>
  <c r="FH123" i="41"/>
  <c r="FH204" i="41" s="1"/>
  <c r="FI122" i="41"/>
  <c r="FH122" i="41"/>
  <c r="FI121" i="41"/>
  <c r="FI202" i="41" s="1"/>
  <c r="FH121" i="41"/>
  <c r="FH202" i="41" s="1"/>
  <c r="FI120" i="41"/>
  <c r="FH120" i="41"/>
  <c r="FI119" i="41"/>
  <c r="FH119" i="41"/>
  <c r="FI118" i="41"/>
  <c r="FH118" i="41"/>
  <c r="FI117" i="41"/>
  <c r="FH117" i="41"/>
  <c r="FI116" i="41"/>
  <c r="FH116" i="41"/>
  <c r="FI115" i="41"/>
  <c r="FH115" i="41"/>
  <c r="FI114" i="41"/>
  <c r="FH114" i="41"/>
  <c r="FI113" i="41"/>
  <c r="FH113" i="41"/>
  <c r="FI112" i="41"/>
  <c r="FH112" i="41"/>
  <c r="FI111" i="41"/>
  <c r="FH111" i="41"/>
  <c r="FI110" i="41"/>
  <c r="FH110" i="41"/>
  <c r="FI109" i="41"/>
  <c r="FH109" i="41"/>
  <c r="FI108" i="41"/>
  <c r="FH108" i="41"/>
  <c r="FI107" i="41"/>
  <c r="FH107" i="41"/>
  <c r="FI106" i="41"/>
  <c r="FH106" i="41"/>
  <c r="FI105" i="41"/>
  <c r="FH105" i="41"/>
  <c r="FI104" i="41"/>
  <c r="FH104" i="41"/>
  <c r="FI103" i="41"/>
  <c r="FH103" i="41"/>
  <c r="FI102" i="41"/>
  <c r="FH102" i="41"/>
  <c r="FI101" i="41"/>
  <c r="FH101" i="41"/>
  <c r="FI100" i="41"/>
  <c r="FH100" i="41"/>
  <c r="FI99" i="41"/>
  <c r="FH99" i="41"/>
  <c r="FI98" i="41"/>
  <c r="FH98" i="41"/>
  <c r="FI97" i="41"/>
  <c r="FH97" i="41"/>
  <c r="FI96" i="41"/>
  <c r="FH96" i="41"/>
  <c r="FI95" i="41"/>
  <c r="FH95" i="41"/>
  <c r="FI94" i="41"/>
  <c r="FH94" i="41"/>
  <c r="FI93" i="41"/>
  <c r="FH93" i="41"/>
  <c r="FI92" i="41"/>
  <c r="FH92" i="41"/>
  <c r="FI91" i="41"/>
  <c r="FH91" i="41"/>
  <c r="FI90" i="41"/>
  <c r="FH90" i="41"/>
  <c r="FI89" i="41"/>
  <c r="FH89" i="41"/>
  <c r="FI88" i="41"/>
  <c r="FH88" i="41"/>
  <c r="FI87" i="41"/>
  <c r="FH87" i="41"/>
  <c r="FI86" i="41"/>
  <c r="FH86" i="41"/>
  <c r="FI85" i="41"/>
  <c r="FH85" i="41"/>
  <c r="FI84" i="41"/>
  <c r="FH84" i="41"/>
  <c r="FI83" i="41"/>
  <c r="FH83" i="41"/>
  <c r="FI82" i="41"/>
  <c r="FH82" i="41"/>
  <c r="FI81" i="41"/>
  <c r="FH81" i="41"/>
  <c r="FI80" i="41"/>
  <c r="FH80" i="41"/>
  <c r="FI79" i="41"/>
  <c r="FH79" i="41"/>
  <c r="FI78" i="41"/>
  <c r="FH78" i="41"/>
  <c r="FI77" i="41"/>
  <c r="FH77" i="41"/>
  <c r="FI76" i="41"/>
  <c r="FH76" i="41"/>
  <c r="FI75" i="41"/>
  <c r="FH75" i="41"/>
  <c r="FI74" i="41"/>
  <c r="FH74" i="41"/>
  <c r="FI73" i="41"/>
  <c r="FH73" i="41"/>
  <c r="FI72" i="41"/>
  <c r="FH72" i="41"/>
  <c r="FI71" i="41"/>
  <c r="FH71" i="41"/>
  <c r="FI70" i="41"/>
  <c r="FH70" i="41"/>
  <c r="FI69" i="41"/>
  <c r="FH69" i="41"/>
  <c r="FI68" i="41"/>
  <c r="FH68" i="41"/>
  <c r="FI67" i="41"/>
  <c r="FH67" i="41"/>
  <c r="FI66" i="41"/>
  <c r="FH66" i="41"/>
  <c r="FI65" i="41"/>
  <c r="FH65" i="41"/>
  <c r="FI64" i="41"/>
  <c r="FH64" i="41"/>
  <c r="FI63" i="41"/>
  <c r="FH63" i="41"/>
  <c r="FI62" i="41"/>
  <c r="FH62" i="41"/>
  <c r="FI61" i="41"/>
  <c r="FH61" i="41"/>
  <c r="FI60" i="41"/>
  <c r="FH60" i="41"/>
  <c r="FI59" i="41"/>
  <c r="FH59" i="41"/>
  <c r="FI58" i="41"/>
  <c r="FH58" i="41"/>
  <c r="FI57" i="41"/>
  <c r="FH57" i="41"/>
  <c r="FI56" i="41"/>
  <c r="FH56" i="41"/>
  <c r="FI55" i="41"/>
  <c r="FH55" i="41"/>
  <c r="FI54" i="41"/>
  <c r="FH54" i="41"/>
  <c r="FI53" i="41"/>
  <c r="FH53" i="41"/>
  <c r="FI52" i="41"/>
  <c r="FH52" i="41"/>
  <c r="FI51" i="41"/>
  <c r="FH51" i="41"/>
  <c r="FI50" i="41"/>
  <c r="FH50" i="41"/>
  <c r="FI49" i="41"/>
  <c r="FH49" i="41"/>
  <c r="FI48" i="41"/>
  <c r="FH48" i="41"/>
  <c r="FI47" i="41"/>
  <c r="FH47" i="41"/>
  <c r="FI46" i="41"/>
  <c r="FH46" i="41"/>
  <c r="FI45" i="41"/>
  <c r="FH45" i="41"/>
  <c r="FI44" i="41"/>
  <c r="FH44" i="41"/>
  <c r="FI43" i="41"/>
  <c r="FH43" i="41"/>
  <c r="FI42" i="41"/>
  <c r="FH42" i="41"/>
  <c r="FI41" i="41"/>
  <c r="FH41" i="41"/>
  <c r="FI40" i="41"/>
  <c r="FH40" i="41"/>
  <c r="FI39" i="41"/>
  <c r="FH39" i="41"/>
  <c r="FI38" i="41"/>
  <c r="FH38" i="41"/>
  <c r="FI37" i="41"/>
  <c r="FH37" i="41"/>
  <c r="FI36" i="41"/>
  <c r="FH36" i="41"/>
  <c r="FI35" i="41"/>
  <c r="FH35" i="41"/>
  <c r="FI34" i="41"/>
  <c r="FH34" i="41"/>
  <c r="FI33" i="41"/>
  <c r="FH33" i="41"/>
  <c r="FI32" i="41"/>
  <c r="FH32" i="41"/>
  <c r="FI31" i="41"/>
  <c r="FH31" i="41"/>
  <c r="FI30" i="41"/>
  <c r="FH30" i="41"/>
  <c r="FI29" i="41"/>
  <c r="FH29" i="41"/>
  <c r="FI28" i="41"/>
  <c r="FH28" i="41"/>
  <c r="FI27" i="41"/>
  <c r="FH27" i="41"/>
  <c r="FI26" i="41"/>
  <c r="FH26" i="41"/>
  <c r="FI25" i="41"/>
  <c r="FH25" i="41"/>
  <c r="FI24" i="41"/>
  <c r="FH24" i="41"/>
  <c r="FI23" i="41"/>
  <c r="FH23" i="41"/>
  <c r="FI22" i="41"/>
  <c r="FH22" i="41"/>
  <c r="FI21" i="41"/>
  <c r="FH21" i="41"/>
  <c r="FI20" i="41"/>
  <c r="FH20" i="41"/>
  <c r="FI19" i="41"/>
  <c r="FH19" i="41"/>
  <c r="FI18" i="41"/>
  <c r="FH18" i="41"/>
  <c r="FI17" i="41"/>
  <c r="FH17" i="41"/>
  <c r="FI16" i="41"/>
  <c r="FH16" i="41"/>
  <c r="FI15" i="41"/>
  <c r="FH15" i="41"/>
  <c r="FI14" i="41"/>
  <c r="FH14" i="41"/>
  <c r="FI13" i="41"/>
  <c r="FH13" i="41"/>
  <c r="FI12" i="41"/>
  <c r="FH12" i="41"/>
  <c r="FI11" i="41"/>
  <c r="FH11" i="41"/>
  <c r="FI10" i="41"/>
  <c r="FH10" i="41"/>
  <c r="FI9" i="41"/>
  <c r="FH9" i="41"/>
  <c r="FI8" i="41"/>
  <c r="FH8" i="41"/>
  <c r="FI7" i="41"/>
  <c r="FH7" i="41"/>
  <c r="FI6" i="41"/>
  <c r="FH6" i="41"/>
  <c r="FI5" i="41"/>
  <c r="FH5" i="41"/>
  <c r="FI4" i="41"/>
  <c r="FH4" i="41"/>
  <c r="ED147" i="41"/>
  <c r="EC147" i="41"/>
  <c r="ED146" i="41"/>
  <c r="EC146" i="41"/>
  <c r="ED145" i="41"/>
  <c r="EC145" i="41"/>
  <c r="ED144" i="41"/>
  <c r="EC144" i="41"/>
  <c r="ED143" i="41"/>
  <c r="EC143" i="41"/>
  <c r="ED142" i="41"/>
  <c r="EC142" i="41"/>
  <c r="ED141" i="41"/>
  <c r="EC141" i="41"/>
  <c r="ED140" i="41"/>
  <c r="EC140" i="41"/>
  <c r="ED139" i="41"/>
  <c r="EC139" i="41"/>
  <c r="ED138" i="41"/>
  <c r="EC138" i="41"/>
  <c r="ED137" i="41"/>
  <c r="EC137" i="41"/>
  <c r="ED136" i="41"/>
  <c r="EC136" i="41"/>
  <c r="ED135" i="41"/>
  <c r="EC135" i="41"/>
  <c r="ED134" i="41"/>
  <c r="EC134" i="41"/>
  <c r="ED133" i="41"/>
  <c r="EC133" i="41"/>
  <c r="ED132" i="41"/>
  <c r="EC132" i="41"/>
  <c r="ED131" i="41"/>
  <c r="EC131" i="41"/>
  <c r="ED130" i="41"/>
  <c r="EC130" i="41"/>
  <c r="ED129" i="41"/>
  <c r="ED210" i="41" s="1"/>
  <c r="EC129" i="41"/>
  <c r="EC210" i="41" s="1"/>
  <c r="ED128" i="41"/>
  <c r="ED209" i="41" s="1"/>
  <c r="EC128" i="41"/>
  <c r="EC209" i="41" s="1"/>
  <c r="ED127" i="41"/>
  <c r="ED208" i="41" s="1"/>
  <c r="EC127" i="41"/>
  <c r="EC208" i="41" s="1"/>
  <c r="ED126" i="41"/>
  <c r="ED207" i="41" s="1"/>
  <c r="EC126" i="41"/>
  <c r="EC207" i="41" s="1"/>
  <c r="ED125" i="41"/>
  <c r="ED206" i="41" s="1"/>
  <c r="EC125" i="41"/>
  <c r="EC206" i="41" s="1"/>
  <c r="ED124" i="41"/>
  <c r="ED205" i="41" s="1"/>
  <c r="EC124" i="41"/>
  <c r="EC205" i="41" s="1"/>
  <c r="ED123" i="41"/>
  <c r="ED204" i="41" s="1"/>
  <c r="EC123" i="41"/>
  <c r="EC204" i="41" s="1"/>
  <c r="ED122" i="41"/>
  <c r="EC122" i="41"/>
  <c r="ED121" i="41"/>
  <c r="ED202" i="41" s="1"/>
  <c r="EC121" i="41"/>
  <c r="EC202" i="41" s="1"/>
  <c r="ED120" i="41"/>
  <c r="EC120" i="41"/>
  <c r="ED119" i="41"/>
  <c r="EC119" i="41"/>
  <c r="ED118" i="41"/>
  <c r="EC118" i="41"/>
  <c r="ED117" i="41"/>
  <c r="EC117" i="41"/>
  <c r="ED116" i="41"/>
  <c r="EC116" i="41"/>
  <c r="ED115" i="41"/>
  <c r="EC115" i="41"/>
  <c r="ED114" i="41"/>
  <c r="EC114" i="41"/>
  <c r="ED113" i="41"/>
  <c r="EC113" i="41"/>
  <c r="ED112" i="41"/>
  <c r="EC112" i="41"/>
  <c r="ED111" i="41"/>
  <c r="EC111" i="41"/>
  <c r="ED110" i="41"/>
  <c r="EC110" i="41"/>
  <c r="ED109" i="41"/>
  <c r="EC109" i="41"/>
  <c r="ED108" i="41"/>
  <c r="EC108" i="41"/>
  <c r="ED107" i="41"/>
  <c r="EC107" i="41"/>
  <c r="ED106" i="41"/>
  <c r="EC106" i="41"/>
  <c r="ED105" i="41"/>
  <c r="EC105" i="41"/>
  <c r="ED104" i="41"/>
  <c r="EC104" i="41"/>
  <c r="ED103" i="41"/>
  <c r="EC103" i="41"/>
  <c r="ED102" i="41"/>
  <c r="EC102" i="41"/>
  <c r="ED101" i="41"/>
  <c r="EC101" i="41"/>
  <c r="ED100" i="41"/>
  <c r="EC100" i="41"/>
  <c r="ED99" i="41"/>
  <c r="EC99" i="41"/>
  <c r="ED98" i="41"/>
  <c r="EC98" i="41"/>
  <c r="ED97" i="41"/>
  <c r="EC97" i="41"/>
  <c r="ED96" i="41"/>
  <c r="EC96" i="41"/>
  <c r="ED95" i="41"/>
  <c r="EC95" i="41"/>
  <c r="ED94" i="41"/>
  <c r="EC94" i="41"/>
  <c r="ED93" i="41"/>
  <c r="EC93" i="41"/>
  <c r="ED92" i="41"/>
  <c r="EC92" i="41"/>
  <c r="ED91" i="41"/>
  <c r="EC91" i="41"/>
  <c r="ED90" i="41"/>
  <c r="EC90" i="41"/>
  <c r="ED89" i="41"/>
  <c r="EC89" i="41"/>
  <c r="ED88" i="41"/>
  <c r="EC88" i="41"/>
  <c r="ED87" i="41"/>
  <c r="EC87" i="41"/>
  <c r="ED86" i="41"/>
  <c r="EC86" i="41"/>
  <c r="ED85" i="41"/>
  <c r="EC85" i="41"/>
  <c r="ED84" i="41"/>
  <c r="EC84" i="41"/>
  <c r="ED83" i="41"/>
  <c r="EC83" i="41"/>
  <c r="ED82" i="41"/>
  <c r="EC82" i="41"/>
  <c r="ED81" i="41"/>
  <c r="EC81" i="41"/>
  <c r="ED80" i="41"/>
  <c r="EC80" i="41"/>
  <c r="ED79" i="41"/>
  <c r="EC79" i="41"/>
  <c r="ED78" i="41"/>
  <c r="EC78" i="41"/>
  <c r="ED77" i="41"/>
  <c r="EC77" i="41"/>
  <c r="ED76" i="41"/>
  <c r="EC76" i="41"/>
  <c r="ED75" i="41"/>
  <c r="EC75" i="41"/>
  <c r="ED74" i="41"/>
  <c r="EC74" i="41"/>
  <c r="ED73" i="41"/>
  <c r="EC73" i="41"/>
  <c r="ED72" i="41"/>
  <c r="EC72" i="41"/>
  <c r="ED71" i="41"/>
  <c r="EC71" i="41"/>
  <c r="ED70" i="41"/>
  <c r="EC70" i="41"/>
  <c r="ED69" i="41"/>
  <c r="EC69" i="41"/>
  <c r="ED68" i="41"/>
  <c r="EC68" i="41"/>
  <c r="ED67" i="41"/>
  <c r="EC67" i="41"/>
  <c r="ED66" i="41"/>
  <c r="EC66" i="41"/>
  <c r="ED65" i="41"/>
  <c r="EC65" i="41"/>
  <c r="ED64" i="41"/>
  <c r="EC64" i="41"/>
  <c r="ED63" i="41"/>
  <c r="EC63" i="41"/>
  <c r="ED62" i="41"/>
  <c r="EC62" i="41"/>
  <c r="ED61" i="41"/>
  <c r="EC61" i="41"/>
  <c r="ED60" i="41"/>
  <c r="EC60" i="41"/>
  <c r="ED59" i="41"/>
  <c r="EC59" i="41"/>
  <c r="ED58" i="41"/>
  <c r="EC58" i="41"/>
  <c r="ED57" i="41"/>
  <c r="EC57" i="41"/>
  <c r="ED56" i="41"/>
  <c r="EC56" i="41"/>
  <c r="ED55" i="41"/>
  <c r="EC55" i="41"/>
  <c r="ED54" i="41"/>
  <c r="EC54" i="41"/>
  <c r="ED53" i="41"/>
  <c r="EC53" i="41"/>
  <c r="ED52" i="41"/>
  <c r="EC52" i="41"/>
  <c r="ED51" i="41"/>
  <c r="EC51" i="41"/>
  <c r="ED50" i="41"/>
  <c r="EC50" i="41"/>
  <c r="ED49" i="41"/>
  <c r="EC49" i="41"/>
  <c r="ED48" i="41"/>
  <c r="EC48" i="41"/>
  <c r="ED47" i="41"/>
  <c r="EC47" i="41"/>
  <c r="ED46" i="41"/>
  <c r="EC46" i="41"/>
  <c r="ED45" i="41"/>
  <c r="EC45" i="41"/>
  <c r="ED44" i="41"/>
  <c r="EC44" i="41"/>
  <c r="ED43" i="41"/>
  <c r="EC43" i="41"/>
  <c r="ED42" i="41"/>
  <c r="EC42" i="41"/>
  <c r="ED41" i="41"/>
  <c r="EC41" i="41"/>
  <c r="ED40" i="41"/>
  <c r="EC40" i="41"/>
  <c r="ED39" i="41"/>
  <c r="EC39" i="41"/>
  <c r="ED38" i="41"/>
  <c r="EC38" i="41"/>
  <c r="ED37" i="41"/>
  <c r="EC37" i="41"/>
  <c r="ED36" i="41"/>
  <c r="EC36" i="41"/>
  <c r="ED35" i="41"/>
  <c r="EC35" i="41"/>
  <c r="ED34" i="41"/>
  <c r="EC34" i="41"/>
  <c r="ED33" i="41"/>
  <c r="EC33" i="41"/>
  <c r="ED32" i="41"/>
  <c r="EC32" i="41"/>
  <c r="ED31" i="41"/>
  <c r="EC31" i="41"/>
  <c r="ED30" i="41"/>
  <c r="EC30" i="41"/>
  <c r="ED29" i="41"/>
  <c r="EC29" i="41"/>
  <c r="ED28" i="41"/>
  <c r="EC28" i="41"/>
  <c r="ED27" i="41"/>
  <c r="EC27" i="41"/>
  <c r="ED26" i="41"/>
  <c r="EC26" i="41"/>
  <c r="ED25" i="41"/>
  <c r="EC25" i="41"/>
  <c r="ED24" i="41"/>
  <c r="EC24" i="41"/>
  <c r="ED23" i="41"/>
  <c r="EC23" i="41"/>
  <c r="ED22" i="41"/>
  <c r="EC22" i="41"/>
  <c r="ED21" i="41"/>
  <c r="EC21" i="41"/>
  <c r="ED20" i="41"/>
  <c r="EC20" i="41"/>
  <c r="ED19" i="41"/>
  <c r="EC19" i="41"/>
  <c r="ED18" i="41"/>
  <c r="EC18" i="41"/>
  <c r="ED17" i="41"/>
  <c r="EC17" i="41"/>
  <c r="ED16" i="41"/>
  <c r="EC16" i="41"/>
  <c r="ED15" i="41"/>
  <c r="EC15" i="41"/>
  <c r="ED14" i="41"/>
  <c r="EC14" i="41"/>
  <c r="ED13" i="41"/>
  <c r="EC13" i="41"/>
  <c r="ED12" i="41"/>
  <c r="EC12" i="41"/>
  <c r="ED11" i="41"/>
  <c r="EC11" i="41"/>
  <c r="ED10" i="41"/>
  <c r="EC10" i="41"/>
  <c r="ED9" i="41"/>
  <c r="EC9" i="41"/>
  <c r="ED8" i="41"/>
  <c r="EC8" i="41"/>
  <c r="ED7" i="41"/>
  <c r="EC7" i="41"/>
  <c r="ED6" i="41"/>
  <c r="EC6" i="41"/>
  <c r="ED5" i="41"/>
  <c r="EC5" i="41"/>
  <c r="ED4" i="41"/>
  <c r="EC4" i="41"/>
  <c r="CY147" i="41"/>
  <c r="CX147" i="41"/>
  <c r="CY146" i="41"/>
  <c r="CX146" i="41"/>
  <c r="CY145" i="41"/>
  <c r="CX145" i="41"/>
  <c r="CY144" i="41"/>
  <c r="CX144" i="41"/>
  <c r="CY143" i="41"/>
  <c r="CX143" i="41"/>
  <c r="CY142" i="41"/>
  <c r="CX142" i="41"/>
  <c r="CY141" i="41"/>
  <c r="CX141" i="41"/>
  <c r="CY140" i="41"/>
  <c r="CX140" i="41"/>
  <c r="CY139" i="41"/>
  <c r="CX139" i="41"/>
  <c r="CY138" i="41"/>
  <c r="CX138" i="41"/>
  <c r="CY137" i="41"/>
  <c r="CX137" i="41"/>
  <c r="CY136" i="41"/>
  <c r="CX136" i="41"/>
  <c r="CY135" i="41"/>
  <c r="CX135" i="41"/>
  <c r="CY134" i="41"/>
  <c r="CX134" i="41"/>
  <c r="CY133" i="41"/>
  <c r="CX133" i="41"/>
  <c r="CY132" i="41"/>
  <c r="CX132" i="41"/>
  <c r="CY131" i="41"/>
  <c r="CX131" i="41"/>
  <c r="CY130" i="41"/>
  <c r="CX130" i="41"/>
  <c r="CY129" i="41"/>
  <c r="CY210" i="41" s="1"/>
  <c r="CX129" i="41"/>
  <c r="CX210" i="41" s="1"/>
  <c r="CY128" i="41"/>
  <c r="CY209" i="41" s="1"/>
  <c r="CX128" i="41"/>
  <c r="CX209" i="41" s="1"/>
  <c r="CY127" i="41"/>
  <c r="CY208" i="41" s="1"/>
  <c r="CX127" i="41"/>
  <c r="CX208" i="41" s="1"/>
  <c r="CY126" i="41"/>
  <c r="CY207" i="41" s="1"/>
  <c r="CX126" i="41"/>
  <c r="CX207" i="41" s="1"/>
  <c r="CY125" i="41"/>
  <c r="CY206" i="41" s="1"/>
  <c r="CX125" i="41"/>
  <c r="CX206" i="41" s="1"/>
  <c r="CY124" i="41"/>
  <c r="CY205" i="41" s="1"/>
  <c r="CX124" i="41"/>
  <c r="CX205" i="41" s="1"/>
  <c r="CY123" i="41"/>
  <c r="CY204" i="41" s="1"/>
  <c r="CX123" i="41"/>
  <c r="CX204" i="41" s="1"/>
  <c r="CY122" i="41"/>
  <c r="CX122" i="41"/>
  <c r="CY121" i="41"/>
  <c r="CY202" i="41" s="1"/>
  <c r="CX121" i="41"/>
  <c r="CX202" i="41" s="1"/>
  <c r="CY120" i="41"/>
  <c r="CX120" i="41"/>
  <c r="CY119" i="41"/>
  <c r="CX119" i="41"/>
  <c r="CY118" i="41"/>
  <c r="CX118" i="41"/>
  <c r="CY117" i="41"/>
  <c r="CX117" i="41"/>
  <c r="CY116" i="41"/>
  <c r="CX116" i="41"/>
  <c r="CY115" i="41"/>
  <c r="CX115" i="41"/>
  <c r="CY114" i="41"/>
  <c r="CX114" i="41"/>
  <c r="CY113" i="41"/>
  <c r="CX113" i="41"/>
  <c r="CY112" i="41"/>
  <c r="CX112" i="41"/>
  <c r="CY111" i="41"/>
  <c r="CX111" i="41"/>
  <c r="CY110" i="41"/>
  <c r="CX110" i="41"/>
  <c r="CY109" i="41"/>
  <c r="CX109" i="41"/>
  <c r="CY108" i="41"/>
  <c r="CX108" i="41"/>
  <c r="CY107" i="41"/>
  <c r="CX107" i="41"/>
  <c r="CY106" i="41"/>
  <c r="CX106" i="41"/>
  <c r="CY105" i="41"/>
  <c r="CX105" i="41"/>
  <c r="CY104" i="41"/>
  <c r="CX104" i="41"/>
  <c r="CY103" i="41"/>
  <c r="CX103" i="41"/>
  <c r="CY102" i="41"/>
  <c r="CX102" i="41"/>
  <c r="CY101" i="41"/>
  <c r="CX101" i="41"/>
  <c r="CY100" i="41"/>
  <c r="CX100" i="41"/>
  <c r="CY99" i="41"/>
  <c r="CX99" i="41"/>
  <c r="CY98" i="41"/>
  <c r="CX98" i="41"/>
  <c r="CY97" i="41"/>
  <c r="CX97" i="41"/>
  <c r="CY96" i="41"/>
  <c r="CX96" i="41"/>
  <c r="CY95" i="41"/>
  <c r="CX95" i="41"/>
  <c r="CY94" i="41"/>
  <c r="CX94" i="41"/>
  <c r="CY93" i="41"/>
  <c r="CX93" i="41"/>
  <c r="CY92" i="41"/>
  <c r="CX92" i="41"/>
  <c r="CY91" i="41"/>
  <c r="CX91" i="41"/>
  <c r="CY90" i="41"/>
  <c r="CX90" i="41"/>
  <c r="CY89" i="41"/>
  <c r="CX89" i="41"/>
  <c r="CY88" i="41"/>
  <c r="CX88" i="41"/>
  <c r="CY87" i="41"/>
  <c r="CX87" i="41"/>
  <c r="CY86" i="41"/>
  <c r="CX86" i="41"/>
  <c r="CY85" i="41"/>
  <c r="CX85" i="41"/>
  <c r="CY84" i="41"/>
  <c r="CX84" i="41"/>
  <c r="CY83" i="41"/>
  <c r="CX83" i="41"/>
  <c r="CY82" i="41"/>
  <c r="CX82" i="41"/>
  <c r="CY81" i="41"/>
  <c r="CX81" i="41"/>
  <c r="CY80" i="41"/>
  <c r="CX80" i="41"/>
  <c r="CY79" i="41"/>
  <c r="CX79" i="41"/>
  <c r="CY78" i="41"/>
  <c r="CX78" i="41"/>
  <c r="CY77" i="41"/>
  <c r="CX77" i="41"/>
  <c r="CY76" i="41"/>
  <c r="CX76" i="41"/>
  <c r="CY75" i="41"/>
  <c r="CX75" i="41"/>
  <c r="CY74" i="41"/>
  <c r="CX74" i="41"/>
  <c r="CY73" i="41"/>
  <c r="CX73" i="41"/>
  <c r="CY72" i="41"/>
  <c r="CX72" i="41"/>
  <c r="CY71" i="41"/>
  <c r="CX71" i="41"/>
  <c r="CY70" i="41"/>
  <c r="CX70" i="41"/>
  <c r="CY69" i="41"/>
  <c r="CX69" i="41"/>
  <c r="CY68" i="41"/>
  <c r="CX68" i="41"/>
  <c r="CY67" i="41"/>
  <c r="CX67" i="41"/>
  <c r="CY66" i="41"/>
  <c r="CX66" i="41"/>
  <c r="CY65" i="41"/>
  <c r="CX65" i="41"/>
  <c r="CY64" i="41"/>
  <c r="CX64" i="41"/>
  <c r="CY63" i="41"/>
  <c r="CX63" i="41"/>
  <c r="CY62" i="41"/>
  <c r="CX62" i="41"/>
  <c r="CY61" i="41"/>
  <c r="CX61" i="41"/>
  <c r="CY60" i="41"/>
  <c r="CX60" i="41"/>
  <c r="CY59" i="41"/>
  <c r="CX59" i="41"/>
  <c r="CY58" i="41"/>
  <c r="CX58" i="41"/>
  <c r="CY57" i="41"/>
  <c r="CX57" i="41"/>
  <c r="CY56" i="41"/>
  <c r="CX56" i="41"/>
  <c r="CY55" i="41"/>
  <c r="CX55" i="41"/>
  <c r="CY54" i="41"/>
  <c r="CX54" i="41"/>
  <c r="CY53" i="41"/>
  <c r="CX53" i="41"/>
  <c r="CY52" i="41"/>
  <c r="CX52" i="41"/>
  <c r="CY51" i="41"/>
  <c r="CX51" i="41"/>
  <c r="CY50" i="41"/>
  <c r="CX50" i="41"/>
  <c r="CY49" i="41"/>
  <c r="CX49" i="41"/>
  <c r="CY48" i="41"/>
  <c r="CX48" i="41"/>
  <c r="CY47" i="41"/>
  <c r="CX47" i="41"/>
  <c r="CY46" i="41"/>
  <c r="CX46" i="41"/>
  <c r="CY45" i="41"/>
  <c r="CX45" i="41"/>
  <c r="CY44" i="41"/>
  <c r="CX44" i="41"/>
  <c r="CY43" i="41"/>
  <c r="CX43" i="41"/>
  <c r="CY42" i="41"/>
  <c r="CX42" i="41"/>
  <c r="CY41" i="41"/>
  <c r="CX41" i="41"/>
  <c r="CY40" i="41"/>
  <c r="CX40" i="41"/>
  <c r="CY39" i="41"/>
  <c r="CX39" i="41"/>
  <c r="CY38" i="41"/>
  <c r="CX38" i="41"/>
  <c r="CY37" i="41"/>
  <c r="CX37" i="41"/>
  <c r="CY36" i="41"/>
  <c r="CX36" i="41"/>
  <c r="CY35" i="41"/>
  <c r="CX35" i="41"/>
  <c r="CY34" i="41"/>
  <c r="CX34" i="41"/>
  <c r="CY33" i="41"/>
  <c r="CX33" i="41"/>
  <c r="CY32" i="41"/>
  <c r="CX32" i="41"/>
  <c r="CY31" i="41"/>
  <c r="CX31" i="41"/>
  <c r="CY30" i="41"/>
  <c r="CX30" i="41"/>
  <c r="CY29" i="41"/>
  <c r="CX29" i="41"/>
  <c r="CY28" i="41"/>
  <c r="CX28" i="41"/>
  <c r="CY27" i="41"/>
  <c r="CX27" i="41"/>
  <c r="CY26" i="41"/>
  <c r="CX26" i="41"/>
  <c r="CY25" i="41"/>
  <c r="CX25" i="41"/>
  <c r="CY24" i="41"/>
  <c r="CX24" i="41"/>
  <c r="CY23" i="41"/>
  <c r="CX23" i="41"/>
  <c r="CY22" i="41"/>
  <c r="CX22" i="41"/>
  <c r="CY21" i="41"/>
  <c r="CX21" i="41"/>
  <c r="CY20" i="41"/>
  <c r="CX20" i="41"/>
  <c r="CY19" i="41"/>
  <c r="CX19" i="41"/>
  <c r="CY18" i="41"/>
  <c r="CX18" i="41"/>
  <c r="CY17" i="41"/>
  <c r="CX17" i="41"/>
  <c r="CY16" i="41"/>
  <c r="CX16" i="41"/>
  <c r="CY15" i="41"/>
  <c r="CX15" i="41"/>
  <c r="CY14" i="41"/>
  <c r="CX14" i="41"/>
  <c r="CY13" i="41"/>
  <c r="CX13" i="41"/>
  <c r="CY12" i="41"/>
  <c r="CX12" i="41"/>
  <c r="CY11" i="41"/>
  <c r="CX11" i="41"/>
  <c r="CY10" i="41"/>
  <c r="CX10" i="41"/>
  <c r="CY9" i="41"/>
  <c r="CX9" i="41"/>
  <c r="CY8" i="41"/>
  <c r="CX8" i="41"/>
  <c r="CY7" i="41"/>
  <c r="CX7" i="41"/>
  <c r="CY6" i="41"/>
  <c r="CX6" i="41"/>
  <c r="CY5" i="41"/>
  <c r="CX5" i="41"/>
  <c r="CY4" i="41"/>
  <c r="CX4" i="41"/>
  <c r="BT147" i="41"/>
  <c r="BS147" i="41"/>
  <c r="BT146" i="41"/>
  <c r="BS146" i="41"/>
  <c r="BT145" i="41"/>
  <c r="BS145" i="41"/>
  <c r="BT144" i="41"/>
  <c r="BS144" i="41"/>
  <c r="BT143" i="41"/>
  <c r="BS143" i="41"/>
  <c r="BT142" i="41"/>
  <c r="BS142" i="41"/>
  <c r="BT141" i="41"/>
  <c r="BS141" i="41"/>
  <c r="BT140" i="41"/>
  <c r="BS140" i="41"/>
  <c r="BT139" i="41"/>
  <c r="BS139" i="41"/>
  <c r="BT138" i="41"/>
  <c r="BS138" i="41"/>
  <c r="BT137" i="41"/>
  <c r="BS137" i="41"/>
  <c r="BT136" i="41"/>
  <c r="BS136" i="41"/>
  <c r="BT135" i="41"/>
  <c r="BS135" i="41"/>
  <c r="BT134" i="41"/>
  <c r="BS134" i="41"/>
  <c r="BT133" i="41"/>
  <c r="BS133" i="41"/>
  <c r="BT132" i="41"/>
  <c r="BS132" i="41"/>
  <c r="BT131" i="41"/>
  <c r="BS131" i="41"/>
  <c r="BT130" i="41"/>
  <c r="BS130" i="41"/>
  <c r="BT129" i="41"/>
  <c r="BT210" i="41" s="1"/>
  <c r="BS129" i="41"/>
  <c r="BS210" i="41" s="1"/>
  <c r="BT128" i="41"/>
  <c r="BT209" i="41" s="1"/>
  <c r="BS128" i="41"/>
  <c r="BS209" i="41" s="1"/>
  <c r="BT127" i="41"/>
  <c r="BT208" i="41" s="1"/>
  <c r="BS127" i="41"/>
  <c r="BS208" i="41" s="1"/>
  <c r="BT126" i="41"/>
  <c r="BT207" i="41" s="1"/>
  <c r="BS126" i="41"/>
  <c r="BS207" i="41" s="1"/>
  <c r="BT125" i="41"/>
  <c r="BT206" i="41" s="1"/>
  <c r="BS125" i="41"/>
  <c r="BS206" i="41" s="1"/>
  <c r="BT124" i="41"/>
  <c r="BT205" i="41" s="1"/>
  <c r="BS124" i="41"/>
  <c r="BS205" i="41" s="1"/>
  <c r="BT123" i="41"/>
  <c r="BT204" i="41" s="1"/>
  <c r="BS123" i="41"/>
  <c r="BS204" i="41" s="1"/>
  <c r="BT122" i="41"/>
  <c r="BS122" i="41"/>
  <c r="BT121" i="41"/>
  <c r="BT202" i="41" s="1"/>
  <c r="BS121" i="41"/>
  <c r="BS202" i="41" s="1"/>
  <c r="BT120" i="41"/>
  <c r="BS120" i="41"/>
  <c r="BT119" i="41"/>
  <c r="BS119" i="41"/>
  <c r="BT118" i="41"/>
  <c r="BS118" i="41"/>
  <c r="BT117" i="41"/>
  <c r="BS117" i="41"/>
  <c r="BT116" i="41"/>
  <c r="BS116" i="41"/>
  <c r="BT115" i="41"/>
  <c r="BS115" i="41"/>
  <c r="BT114" i="41"/>
  <c r="BS114" i="41"/>
  <c r="BT113" i="41"/>
  <c r="BS113" i="41"/>
  <c r="BT112" i="41"/>
  <c r="BS112" i="41"/>
  <c r="BT111" i="41"/>
  <c r="BS111" i="41"/>
  <c r="BT110" i="41"/>
  <c r="BS110" i="41"/>
  <c r="BT109" i="41"/>
  <c r="BS109" i="41"/>
  <c r="BT108" i="41"/>
  <c r="BS108" i="41"/>
  <c r="BT107" i="41"/>
  <c r="BS107" i="41"/>
  <c r="BT106" i="41"/>
  <c r="BS106" i="41"/>
  <c r="BT105" i="41"/>
  <c r="BS105" i="41"/>
  <c r="BT104" i="41"/>
  <c r="BS104" i="41"/>
  <c r="BT103" i="41"/>
  <c r="BS103" i="41"/>
  <c r="BT102" i="41"/>
  <c r="BS102" i="41"/>
  <c r="BT101" i="41"/>
  <c r="BS101" i="41"/>
  <c r="BT100" i="41"/>
  <c r="BS100" i="41"/>
  <c r="BT99" i="41"/>
  <c r="BS99" i="41"/>
  <c r="BT98" i="41"/>
  <c r="BS98" i="41"/>
  <c r="BT97" i="41"/>
  <c r="BS97" i="41"/>
  <c r="BT96" i="41"/>
  <c r="BS96" i="41"/>
  <c r="BT95" i="41"/>
  <c r="BS95" i="41"/>
  <c r="BT94" i="41"/>
  <c r="BS94" i="41"/>
  <c r="BT93" i="41"/>
  <c r="BS93" i="41"/>
  <c r="BT92" i="41"/>
  <c r="BS92" i="41"/>
  <c r="BT91" i="41"/>
  <c r="BS91" i="41"/>
  <c r="BT90" i="41"/>
  <c r="BS90" i="41"/>
  <c r="BT89" i="41"/>
  <c r="BS89" i="41"/>
  <c r="BT88" i="41"/>
  <c r="BS88" i="41"/>
  <c r="BT87" i="41"/>
  <c r="BS87" i="41"/>
  <c r="BT86" i="41"/>
  <c r="BS86" i="41"/>
  <c r="BT85" i="41"/>
  <c r="BS85" i="41"/>
  <c r="BT84" i="41"/>
  <c r="BS84" i="41"/>
  <c r="BT83" i="41"/>
  <c r="BS83" i="41"/>
  <c r="BT82" i="41"/>
  <c r="BS82" i="41"/>
  <c r="BT81" i="41"/>
  <c r="BS81" i="41"/>
  <c r="BT80" i="41"/>
  <c r="BS80" i="41"/>
  <c r="BT79" i="41"/>
  <c r="BS79" i="41"/>
  <c r="BT78" i="41"/>
  <c r="BS78" i="41"/>
  <c r="BT77" i="41"/>
  <c r="BS77" i="41"/>
  <c r="BT76" i="41"/>
  <c r="BS76" i="41"/>
  <c r="BT75" i="41"/>
  <c r="BS75" i="41"/>
  <c r="BT74" i="41"/>
  <c r="BS74" i="41"/>
  <c r="BT73" i="41"/>
  <c r="BS73" i="41"/>
  <c r="BT72" i="41"/>
  <c r="BS72" i="41"/>
  <c r="BT71" i="41"/>
  <c r="BS71" i="41"/>
  <c r="BT70" i="41"/>
  <c r="BS70" i="41"/>
  <c r="BT69" i="41"/>
  <c r="BS69" i="41"/>
  <c r="BT68" i="41"/>
  <c r="BS68" i="41"/>
  <c r="BT67" i="41"/>
  <c r="BS67" i="41"/>
  <c r="BT66" i="41"/>
  <c r="BS66" i="41"/>
  <c r="BT65" i="41"/>
  <c r="BS65" i="41"/>
  <c r="BT64" i="41"/>
  <c r="BS64" i="41"/>
  <c r="BT63" i="41"/>
  <c r="BS63" i="41"/>
  <c r="BT62" i="41"/>
  <c r="BS62" i="41"/>
  <c r="BT61" i="41"/>
  <c r="BS61" i="41"/>
  <c r="BT60" i="41"/>
  <c r="BS60" i="41"/>
  <c r="BT59" i="41"/>
  <c r="BS59" i="41"/>
  <c r="BT58" i="41"/>
  <c r="BS58" i="41"/>
  <c r="BT57" i="41"/>
  <c r="BS57" i="41"/>
  <c r="BT56" i="41"/>
  <c r="BS56" i="41"/>
  <c r="BT55" i="41"/>
  <c r="BS55" i="41"/>
  <c r="BT54" i="41"/>
  <c r="BS54" i="41"/>
  <c r="BT53" i="41"/>
  <c r="BS53" i="41"/>
  <c r="BT52" i="41"/>
  <c r="BS52" i="41"/>
  <c r="BT51" i="41"/>
  <c r="BS51" i="41"/>
  <c r="BT50" i="41"/>
  <c r="BS50" i="41"/>
  <c r="BT49" i="41"/>
  <c r="BS49" i="41"/>
  <c r="BT48" i="41"/>
  <c r="BS48" i="41"/>
  <c r="BT47" i="41"/>
  <c r="BS47" i="41"/>
  <c r="BT46" i="41"/>
  <c r="BS46" i="41"/>
  <c r="BT45" i="41"/>
  <c r="BS45" i="41"/>
  <c r="BT44" i="41"/>
  <c r="BS44" i="41"/>
  <c r="BT43" i="41"/>
  <c r="BS43" i="41"/>
  <c r="BT42" i="41"/>
  <c r="BS42" i="41"/>
  <c r="BT41" i="41"/>
  <c r="BS41" i="41"/>
  <c r="BT40" i="41"/>
  <c r="BS40" i="41"/>
  <c r="BT39" i="41"/>
  <c r="BS39" i="41"/>
  <c r="BT38" i="41"/>
  <c r="BS38" i="41"/>
  <c r="BT37" i="41"/>
  <c r="BS37" i="41"/>
  <c r="BT36" i="41"/>
  <c r="BS36" i="41"/>
  <c r="BT35" i="41"/>
  <c r="BS35" i="41"/>
  <c r="BT34" i="41"/>
  <c r="BS34" i="41"/>
  <c r="BT33" i="41"/>
  <c r="BS33" i="41"/>
  <c r="BT32" i="41"/>
  <c r="BS32" i="41"/>
  <c r="BT31" i="41"/>
  <c r="BS31" i="41"/>
  <c r="BT30" i="41"/>
  <c r="BS30" i="41"/>
  <c r="BT29" i="41"/>
  <c r="BS29" i="41"/>
  <c r="BT28" i="41"/>
  <c r="BS28" i="41"/>
  <c r="BT27" i="41"/>
  <c r="BS27" i="41"/>
  <c r="BT26" i="41"/>
  <c r="BS26" i="41"/>
  <c r="BT25" i="41"/>
  <c r="BS25" i="41"/>
  <c r="BT24" i="41"/>
  <c r="BS24" i="41"/>
  <c r="BT23" i="41"/>
  <c r="BS23" i="41"/>
  <c r="BT22" i="41"/>
  <c r="BS22" i="41"/>
  <c r="BT21" i="41"/>
  <c r="BS21" i="41"/>
  <c r="BT20" i="41"/>
  <c r="BS20" i="41"/>
  <c r="BT19" i="41"/>
  <c r="BS19" i="41"/>
  <c r="BT18" i="41"/>
  <c r="BS18" i="41"/>
  <c r="BT17" i="41"/>
  <c r="BS17" i="41"/>
  <c r="BT16" i="41"/>
  <c r="BS16" i="41"/>
  <c r="BT15" i="41"/>
  <c r="BS15" i="41"/>
  <c r="BT14" i="41"/>
  <c r="BS14" i="41"/>
  <c r="BT13" i="41"/>
  <c r="BS13" i="41"/>
  <c r="BT12" i="41"/>
  <c r="BS12" i="41"/>
  <c r="BT11" i="41"/>
  <c r="BS11" i="41"/>
  <c r="BT10" i="41"/>
  <c r="BS10" i="41"/>
  <c r="BT9" i="41"/>
  <c r="BS9" i="41"/>
  <c r="BT8" i="41"/>
  <c r="BS8" i="41"/>
  <c r="BT7" i="41"/>
  <c r="BS7" i="41"/>
  <c r="BT6" i="41"/>
  <c r="BS6" i="41"/>
  <c r="BT5" i="41"/>
  <c r="BS5" i="41"/>
  <c r="BT4" i="41"/>
  <c r="BS4" i="41"/>
  <c r="AO147" i="41"/>
  <c r="AN147" i="41"/>
  <c r="AO146" i="41"/>
  <c r="AN146" i="41"/>
  <c r="AO145" i="41"/>
  <c r="AN145" i="41"/>
  <c r="AO144" i="41"/>
  <c r="AN144" i="41"/>
  <c r="AO143" i="41"/>
  <c r="AN143" i="41"/>
  <c r="AO142" i="41"/>
  <c r="AN142" i="41"/>
  <c r="AO141" i="41"/>
  <c r="AN141" i="41"/>
  <c r="AO140" i="41"/>
  <c r="AN140" i="41"/>
  <c r="AO139" i="41"/>
  <c r="AN139" i="41"/>
  <c r="AO138" i="41"/>
  <c r="AN138" i="41"/>
  <c r="AO137" i="41"/>
  <c r="AN137" i="41"/>
  <c r="AO136" i="41"/>
  <c r="AN136" i="41"/>
  <c r="AO135" i="41"/>
  <c r="AN135" i="41"/>
  <c r="AO134" i="41"/>
  <c r="AN134" i="41"/>
  <c r="AO133" i="41"/>
  <c r="AN133" i="41"/>
  <c r="AO132" i="41"/>
  <c r="AN132" i="41"/>
  <c r="AO131" i="41"/>
  <c r="AN131" i="41"/>
  <c r="AO130" i="41"/>
  <c r="AN130" i="41"/>
  <c r="AO129" i="41"/>
  <c r="AO210" i="41" s="1"/>
  <c r="AN129" i="41"/>
  <c r="AN210" i="41" s="1"/>
  <c r="AO128" i="41"/>
  <c r="AO209" i="41" s="1"/>
  <c r="AN128" i="41"/>
  <c r="AN209" i="41" s="1"/>
  <c r="AO127" i="41"/>
  <c r="AO208" i="41" s="1"/>
  <c r="AN127" i="41"/>
  <c r="AN208" i="41" s="1"/>
  <c r="AO126" i="41"/>
  <c r="AO207" i="41" s="1"/>
  <c r="AN126" i="41"/>
  <c r="AN207" i="41" s="1"/>
  <c r="AO125" i="41"/>
  <c r="AO206" i="41" s="1"/>
  <c r="AN125" i="41"/>
  <c r="AN206" i="41" s="1"/>
  <c r="AO124" i="41"/>
  <c r="AO205" i="41" s="1"/>
  <c r="AN124" i="41"/>
  <c r="AN205" i="41" s="1"/>
  <c r="AO123" i="41"/>
  <c r="AO204" i="41" s="1"/>
  <c r="AN123" i="41"/>
  <c r="AN204" i="41" s="1"/>
  <c r="AO122" i="41"/>
  <c r="AN122" i="41"/>
  <c r="AO121" i="41"/>
  <c r="AO202" i="41" s="1"/>
  <c r="AN121" i="41"/>
  <c r="AN202" i="41" s="1"/>
  <c r="AO120" i="41"/>
  <c r="AN120" i="41"/>
  <c r="AO119" i="41"/>
  <c r="AN119" i="41"/>
  <c r="AO118" i="41"/>
  <c r="AN118" i="41"/>
  <c r="AO117" i="41"/>
  <c r="AN117" i="41"/>
  <c r="AO116" i="41"/>
  <c r="AN116" i="41"/>
  <c r="AO115" i="41"/>
  <c r="AN115" i="41"/>
  <c r="AO114" i="41"/>
  <c r="AN114" i="41"/>
  <c r="AO113" i="41"/>
  <c r="AN113" i="41"/>
  <c r="AO112" i="41"/>
  <c r="AN112" i="41"/>
  <c r="AO111" i="41"/>
  <c r="AN111" i="41"/>
  <c r="AO110" i="41"/>
  <c r="AN110" i="41"/>
  <c r="AO109" i="41"/>
  <c r="AN109" i="41"/>
  <c r="AO108" i="41"/>
  <c r="AN108" i="41"/>
  <c r="AO107" i="41"/>
  <c r="AN107" i="41"/>
  <c r="AO106" i="41"/>
  <c r="AN106" i="41"/>
  <c r="AO105" i="41"/>
  <c r="AN105" i="41"/>
  <c r="AO104" i="41"/>
  <c r="AN104" i="41"/>
  <c r="AO103" i="41"/>
  <c r="AN103" i="41"/>
  <c r="AO102" i="41"/>
  <c r="AN102" i="41"/>
  <c r="AO101" i="41"/>
  <c r="AN101" i="41"/>
  <c r="AO100" i="41"/>
  <c r="AN100" i="41"/>
  <c r="AO99" i="41"/>
  <c r="AN99" i="41"/>
  <c r="AO98" i="41"/>
  <c r="AN98" i="41"/>
  <c r="AO97" i="41"/>
  <c r="AN97" i="41"/>
  <c r="AO96" i="41"/>
  <c r="AN96" i="41"/>
  <c r="AO95" i="41"/>
  <c r="AN95" i="41"/>
  <c r="AO94" i="41"/>
  <c r="AN94" i="41"/>
  <c r="AO93" i="41"/>
  <c r="AN93" i="41"/>
  <c r="AO92" i="41"/>
  <c r="AN92" i="41"/>
  <c r="AO91" i="41"/>
  <c r="AN91" i="41"/>
  <c r="AO90" i="41"/>
  <c r="AN90" i="41"/>
  <c r="AO89" i="41"/>
  <c r="AN89" i="41"/>
  <c r="AO88" i="41"/>
  <c r="AN88" i="41"/>
  <c r="AO87" i="41"/>
  <c r="AN87" i="41"/>
  <c r="AO86" i="41"/>
  <c r="AN86" i="41"/>
  <c r="AO85" i="41"/>
  <c r="AN85" i="41"/>
  <c r="AO84" i="41"/>
  <c r="AN84" i="41"/>
  <c r="AO83" i="41"/>
  <c r="AN83" i="41"/>
  <c r="AO82" i="41"/>
  <c r="AN82" i="41"/>
  <c r="AO81" i="41"/>
  <c r="AN81" i="41"/>
  <c r="AO80" i="41"/>
  <c r="AN80" i="41"/>
  <c r="AO79" i="41"/>
  <c r="AN79" i="41"/>
  <c r="AO78" i="41"/>
  <c r="AN78" i="41"/>
  <c r="AO77" i="41"/>
  <c r="AN77" i="41"/>
  <c r="AO76" i="41"/>
  <c r="AN76" i="41"/>
  <c r="AO75" i="41"/>
  <c r="AN75" i="41"/>
  <c r="AO74" i="41"/>
  <c r="AN74" i="41"/>
  <c r="AO73" i="41"/>
  <c r="AN73" i="41"/>
  <c r="AO72" i="41"/>
  <c r="AN72" i="41"/>
  <c r="AO71" i="41"/>
  <c r="AN71" i="41"/>
  <c r="AO70" i="41"/>
  <c r="AN70" i="41"/>
  <c r="AO69" i="41"/>
  <c r="AN69" i="41"/>
  <c r="AO68" i="41"/>
  <c r="AN68" i="41"/>
  <c r="AO67" i="41"/>
  <c r="AN67" i="41"/>
  <c r="AO66" i="41"/>
  <c r="AN66" i="41"/>
  <c r="AO65" i="41"/>
  <c r="AN65" i="41"/>
  <c r="AO64" i="41"/>
  <c r="AN64" i="41"/>
  <c r="AO63" i="41"/>
  <c r="AN63" i="41"/>
  <c r="AO62" i="41"/>
  <c r="AN62" i="41"/>
  <c r="AO61" i="41"/>
  <c r="AN61" i="41"/>
  <c r="AO60" i="41"/>
  <c r="AN60" i="41"/>
  <c r="AO59" i="41"/>
  <c r="AN59" i="41"/>
  <c r="AO58" i="41"/>
  <c r="AN58" i="41"/>
  <c r="AO57" i="41"/>
  <c r="AN57" i="41"/>
  <c r="AO56" i="41"/>
  <c r="AN56" i="41"/>
  <c r="AO55" i="41"/>
  <c r="AN55" i="41"/>
  <c r="AO54" i="41"/>
  <c r="AN54" i="41"/>
  <c r="AO53" i="41"/>
  <c r="AN53" i="41"/>
  <c r="AO52" i="41"/>
  <c r="AN52" i="41"/>
  <c r="AO51" i="41"/>
  <c r="AN51" i="41"/>
  <c r="AO50" i="41"/>
  <c r="AN50" i="41"/>
  <c r="AO49" i="41"/>
  <c r="AN49" i="41"/>
  <c r="AO48" i="41"/>
  <c r="AN48" i="41"/>
  <c r="AO47" i="41"/>
  <c r="AN47" i="41"/>
  <c r="AO46" i="41"/>
  <c r="AN46" i="41"/>
  <c r="AO45" i="41"/>
  <c r="AN45" i="41"/>
  <c r="AO44" i="41"/>
  <c r="AN44" i="41"/>
  <c r="AO43" i="41"/>
  <c r="AN43" i="41"/>
  <c r="AO42" i="41"/>
  <c r="AN42" i="41"/>
  <c r="AO41" i="41"/>
  <c r="AN41" i="41"/>
  <c r="AO40" i="41"/>
  <c r="AN40" i="41"/>
  <c r="AO39" i="41"/>
  <c r="AN39" i="41"/>
  <c r="AO38" i="41"/>
  <c r="AN38" i="41"/>
  <c r="AO37" i="41"/>
  <c r="AN37" i="41"/>
  <c r="AO36" i="41"/>
  <c r="AN36" i="41"/>
  <c r="AO35" i="41"/>
  <c r="AN35" i="41"/>
  <c r="AO34" i="41"/>
  <c r="AN34" i="41"/>
  <c r="AO33" i="41"/>
  <c r="AN33" i="41"/>
  <c r="AO32" i="41"/>
  <c r="AN32" i="41"/>
  <c r="AO31" i="41"/>
  <c r="AN31" i="41"/>
  <c r="AO30" i="41"/>
  <c r="AN30" i="41"/>
  <c r="AO29" i="41"/>
  <c r="AN29" i="41"/>
  <c r="AO28" i="41"/>
  <c r="AN28" i="41"/>
  <c r="AO27" i="41"/>
  <c r="AN27" i="41"/>
  <c r="AO26" i="41"/>
  <c r="AN26" i="41"/>
  <c r="AO25" i="41"/>
  <c r="AN25" i="41"/>
  <c r="AO24" i="41"/>
  <c r="AN24" i="41"/>
  <c r="AO23" i="41"/>
  <c r="AN23" i="41"/>
  <c r="AO22" i="41"/>
  <c r="AN22" i="41"/>
  <c r="AO21" i="41"/>
  <c r="AN21" i="41"/>
  <c r="AO20" i="41"/>
  <c r="AN20" i="41"/>
  <c r="AO19" i="41"/>
  <c r="AN19" i="41"/>
  <c r="AO18" i="41"/>
  <c r="AN18" i="41"/>
  <c r="AO17" i="41"/>
  <c r="AN17" i="41"/>
  <c r="AO16" i="41"/>
  <c r="AN16" i="41"/>
  <c r="AO15" i="41"/>
  <c r="AN15" i="41"/>
  <c r="AO14" i="41"/>
  <c r="AN14" i="41"/>
  <c r="AO13" i="41"/>
  <c r="AN13" i="41"/>
  <c r="AO12" i="41"/>
  <c r="AN12" i="41"/>
  <c r="AO11" i="41"/>
  <c r="AN11" i="41"/>
  <c r="AO10" i="41"/>
  <c r="AN10" i="41"/>
  <c r="AO9" i="41"/>
  <c r="AN9" i="41"/>
  <c r="AO8" i="41"/>
  <c r="AN8" i="41"/>
  <c r="AO7" i="41"/>
  <c r="AN7" i="41"/>
  <c r="AO6" i="41"/>
  <c r="AN6" i="41"/>
  <c r="AO5" i="41"/>
  <c r="AN5" i="41"/>
  <c r="AO4" i="41"/>
  <c r="AN4" i="41"/>
  <c r="R2" i="40"/>
  <c r="AV2" i="40" s="1"/>
  <c r="BZ2" i="40" s="1"/>
  <c r="DD2" i="40" s="1"/>
  <c r="EH2" i="40" s="1"/>
  <c r="FL2" i="40" s="1"/>
  <c r="GP2" i="40" s="1"/>
  <c r="HT2" i="40" s="1"/>
  <c r="IX2" i="40" s="1"/>
  <c r="KB2" i="40" s="1"/>
  <c r="LF2" i="40" s="1"/>
  <c r="MJ2" i="40" s="1"/>
  <c r="NN2" i="40" s="1"/>
  <c r="OR2" i="40" s="1"/>
  <c r="Q2" i="40"/>
  <c r="U3" i="41" s="1"/>
  <c r="U211" i="41" s="1"/>
  <c r="AN212" i="41" l="1"/>
  <c r="AN213" i="41"/>
  <c r="BS212" i="41"/>
  <c r="BS213" i="41"/>
  <c r="CX212" i="41"/>
  <c r="CX213" i="41"/>
  <c r="EC212" i="41"/>
  <c r="EC213" i="41"/>
  <c r="FH212" i="41"/>
  <c r="FH213" i="41"/>
  <c r="AO212" i="41"/>
  <c r="AO213" i="41"/>
  <c r="BT212" i="41"/>
  <c r="BT213" i="41"/>
  <c r="CY212" i="41"/>
  <c r="CY213" i="41"/>
  <c r="ED212" i="41"/>
  <c r="ED213" i="41"/>
  <c r="FI212" i="41"/>
  <c r="FI213" i="41"/>
  <c r="AN216" i="41"/>
  <c r="AN215" i="41"/>
  <c r="BS216" i="41"/>
  <c r="BS215" i="41"/>
  <c r="CX216" i="41"/>
  <c r="CX215" i="41"/>
  <c r="EC216" i="41"/>
  <c r="EC215" i="41"/>
  <c r="FH216" i="41"/>
  <c r="FH215" i="41"/>
  <c r="AO216" i="41"/>
  <c r="AO215" i="41"/>
  <c r="BT216" i="41"/>
  <c r="BT215" i="41"/>
  <c r="CY216" i="41"/>
  <c r="CY215" i="41"/>
  <c r="ED216" i="41"/>
  <c r="ED215" i="41"/>
  <c r="FI216" i="41"/>
  <c r="FI215" i="41"/>
  <c r="QA212" i="41"/>
  <c r="QA213" i="41"/>
  <c r="QB212" i="41"/>
  <c r="QB213" i="41"/>
  <c r="QA216" i="41"/>
  <c r="QA215" i="41"/>
  <c r="QB216" i="41"/>
  <c r="QB215" i="41"/>
  <c r="OV213" i="41"/>
  <c r="OV212" i="41"/>
  <c r="OW213" i="41"/>
  <c r="OW212" i="41"/>
  <c r="OV216" i="41"/>
  <c r="OV215" i="41"/>
  <c r="OW216" i="41"/>
  <c r="OW215" i="41"/>
  <c r="NQ212" i="41"/>
  <c r="NQ213" i="41"/>
  <c r="NR212" i="41"/>
  <c r="NR213" i="41"/>
  <c r="NQ216" i="41"/>
  <c r="NQ215" i="41"/>
  <c r="NR216" i="41"/>
  <c r="NR215" i="41"/>
  <c r="ML213" i="41"/>
  <c r="ML212" i="41"/>
  <c r="MM213" i="41"/>
  <c r="MM212" i="41"/>
  <c r="ML216" i="41"/>
  <c r="ML215" i="41"/>
  <c r="MM216" i="41"/>
  <c r="MM215" i="41"/>
  <c r="LG212" i="41"/>
  <c r="LG213" i="41"/>
  <c r="LH212" i="41"/>
  <c r="LH213" i="41"/>
  <c r="LG216" i="41"/>
  <c r="LG215" i="41"/>
  <c r="LH216" i="41"/>
  <c r="LH215" i="41"/>
  <c r="KC213" i="41"/>
  <c r="KC212" i="41"/>
  <c r="KB213" i="41"/>
  <c r="KB212" i="41"/>
  <c r="KB216" i="41"/>
  <c r="KB215" i="41"/>
  <c r="KC216" i="41"/>
  <c r="KC215" i="41"/>
  <c r="IW212" i="41"/>
  <c r="IW213" i="41"/>
  <c r="IW216" i="41"/>
  <c r="IW215" i="41"/>
  <c r="IX216" i="41"/>
  <c r="IX215" i="41"/>
  <c r="IX213" i="41"/>
  <c r="IX212" i="41"/>
  <c r="HS213" i="41"/>
  <c r="HS212" i="41"/>
  <c r="HR216" i="41"/>
  <c r="HR215" i="41"/>
  <c r="HS216" i="41"/>
  <c r="HS215" i="41"/>
  <c r="HR213" i="41"/>
  <c r="HR212" i="41"/>
  <c r="GN212" i="41"/>
  <c r="GN213" i="41"/>
  <c r="GM212" i="41"/>
  <c r="GM213" i="41"/>
  <c r="GM216" i="41"/>
  <c r="GM215" i="41"/>
  <c r="GN216" i="41"/>
  <c r="GN215" i="41"/>
  <c r="LG194" i="41"/>
  <c r="QB194" i="41"/>
  <c r="AN195" i="41"/>
  <c r="BS195" i="41"/>
  <c r="CX195" i="41"/>
  <c r="EC195" i="41"/>
  <c r="FH195" i="41"/>
  <c r="GM195" i="41"/>
  <c r="HR195" i="41"/>
  <c r="IW195" i="41"/>
  <c r="KB195" i="41"/>
  <c r="LG195" i="41"/>
  <c r="ML195" i="41"/>
  <c r="NQ195" i="41"/>
  <c r="OV195" i="41"/>
  <c r="QA195" i="41"/>
  <c r="AO195" i="41"/>
  <c r="BT195" i="41"/>
  <c r="CY195" i="41"/>
  <c r="ED195" i="41"/>
  <c r="FI195" i="41"/>
  <c r="GN195" i="41"/>
  <c r="HS195" i="41"/>
  <c r="IX195" i="41"/>
  <c r="KC195" i="41"/>
  <c r="LH195" i="41"/>
  <c r="MM195" i="41"/>
  <c r="NR195" i="41"/>
  <c r="OW195" i="41"/>
  <c r="QB195" i="41"/>
  <c r="AN194" i="41"/>
  <c r="AN196" i="41"/>
  <c r="BS196" i="41"/>
  <c r="CX196" i="41"/>
  <c r="EC196" i="41"/>
  <c r="FH196" i="41"/>
  <c r="GM196" i="41"/>
  <c r="HR196" i="41"/>
  <c r="IW196" i="41"/>
  <c r="KB196" i="41"/>
  <c r="LG196" i="41"/>
  <c r="ML196" i="41"/>
  <c r="NQ196" i="41"/>
  <c r="OV196" i="41"/>
  <c r="QA196" i="41"/>
  <c r="NQ194" i="41"/>
  <c r="QA194" i="41"/>
  <c r="AO194" i="41"/>
  <c r="KC194" i="41"/>
  <c r="MM194" i="41"/>
  <c r="AO196" i="41"/>
  <c r="BT196" i="41"/>
  <c r="CY196" i="41"/>
  <c r="ED196" i="41"/>
  <c r="FI196" i="41"/>
  <c r="GN196" i="41"/>
  <c r="HS196" i="41"/>
  <c r="IX196" i="41"/>
  <c r="KC196" i="41"/>
  <c r="LH196" i="41"/>
  <c r="MM196" i="41"/>
  <c r="NR196" i="41"/>
  <c r="OW196" i="41"/>
  <c r="QB196" i="41"/>
  <c r="GM194" i="41"/>
  <c r="IX194" i="41"/>
  <c r="AN197" i="41"/>
  <c r="BS197" i="41"/>
  <c r="CX197" i="41"/>
  <c r="EC197" i="41"/>
  <c r="FH197" i="41"/>
  <c r="GM197" i="41"/>
  <c r="HR197" i="41"/>
  <c r="IW197" i="41"/>
  <c r="KB197" i="41"/>
  <c r="LG197" i="41"/>
  <c r="ML197" i="41"/>
  <c r="NQ197" i="41"/>
  <c r="OV197" i="41"/>
  <c r="QA197" i="41"/>
  <c r="HR194" i="41"/>
  <c r="GN194" i="41"/>
  <c r="AO197" i="41"/>
  <c r="BT197" i="41"/>
  <c r="CY197" i="41"/>
  <c r="ED197" i="41"/>
  <c r="FI197" i="41"/>
  <c r="GN197" i="41"/>
  <c r="HS197" i="41"/>
  <c r="IX197" i="41"/>
  <c r="KC197" i="41"/>
  <c r="LH197" i="41"/>
  <c r="MM197" i="41"/>
  <c r="NR197" i="41"/>
  <c r="OW197" i="41"/>
  <c r="QB197" i="41"/>
  <c r="ML194" i="41"/>
  <c r="FI194" i="41"/>
  <c r="AN198" i="41"/>
  <c r="BS198" i="41"/>
  <c r="CX198" i="41"/>
  <c r="EC198" i="41"/>
  <c r="FH198" i="41"/>
  <c r="GM198" i="41"/>
  <c r="HR198" i="41"/>
  <c r="IW198" i="41"/>
  <c r="KB198" i="41"/>
  <c r="LG198" i="41"/>
  <c r="ML198" i="41"/>
  <c r="NQ198" i="41"/>
  <c r="OV198" i="41"/>
  <c r="QA198" i="41"/>
  <c r="CY194" i="41"/>
  <c r="NR194" i="41"/>
  <c r="AO198" i="41"/>
  <c r="BT198" i="41"/>
  <c r="CY198" i="41"/>
  <c r="ED198" i="41"/>
  <c r="FI198" i="41"/>
  <c r="GN198" i="41"/>
  <c r="HS198" i="41"/>
  <c r="IX198" i="41"/>
  <c r="KC198" i="41"/>
  <c r="LH198" i="41"/>
  <c r="MM198" i="41"/>
  <c r="NR198" i="41"/>
  <c r="OW198" i="41"/>
  <c r="QB198" i="41"/>
  <c r="FH194" i="41"/>
  <c r="IW194" i="41"/>
  <c r="KB194" i="41"/>
  <c r="LH194" i="41"/>
  <c r="AN199" i="41"/>
  <c r="BS199" i="41"/>
  <c r="CX199" i="41"/>
  <c r="EC199" i="41"/>
  <c r="FH199" i="41"/>
  <c r="GM199" i="41"/>
  <c r="HR199" i="41"/>
  <c r="IW199" i="41"/>
  <c r="KB199" i="41"/>
  <c r="LG199" i="41"/>
  <c r="ML199" i="41"/>
  <c r="NQ199" i="41"/>
  <c r="OV199" i="41"/>
  <c r="QA199" i="41"/>
  <c r="EC194" i="41"/>
  <c r="OV194" i="41"/>
  <c r="AO199" i="41"/>
  <c r="BT199" i="41"/>
  <c r="CY199" i="41"/>
  <c r="ED199" i="41"/>
  <c r="FI199" i="41"/>
  <c r="GN199" i="41"/>
  <c r="HS199" i="41"/>
  <c r="IX199" i="41"/>
  <c r="KC199" i="41"/>
  <c r="LH199" i="41"/>
  <c r="MM199" i="41"/>
  <c r="NR199" i="41"/>
  <c r="OW199" i="41"/>
  <c r="QB199" i="41"/>
  <c r="BS194" i="41"/>
  <c r="CX194" i="41"/>
  <c r="AN203" i="41"/>
  <c r="AN200" i="41"/>
  <c r="BS203" i="41"/>
  <c r="BS200" i="41"/>
  <c r="CX203" i="41"/>
  <c r="CX200" i="41"/>
  <c r="EC203" i="41"/>
  <c r="EC200" i="41"/>
  <c r="FH203" i="41"/>
  <c r="FH200" i="41"/>
  <c r="GM203" i="41"/>
  <c r="GM200" i="41"/>
  <c r="HR203" i="41"/>
  <c r="HR200" i="41"/>
  <c r="IW203" i="41"/>
  <c r="IW200" i="41"/>
  <c r="KB203" i="41"/>
  <c r="KB200" i="41"/>
  <c r="LG203" i="41"/>
  <c r="LG200" i="41"/>
  <c r="ML203" i="41"/>
  <c r="ML200" i="41"/>
  <c r="NQ203" i="41"/>
  <c r="NQ200" i="41"/>
  <c r="OV203" i="41"/>
  <c r="OV200" i="41"/>
  <c r="QA203" i="41"/>
  <c r="QA200" i="41"/>
  <c r="ED194" i="41"/>
  <c r="HS194" i="41"/>
  <c r="AO203" i="41"/>
  <c r="AO200" i="41"/>
  <c r="BT203" i="41"/>
  <c r="BT200" i="41"/>
  <c r="CY203" i="41"/>
  <c r="CY200" i="41"/>
  <c r="ED203" i="41"/>
  <c r="ED200" i="41"/>
  <c r="FI203" i="41"/>
  <c r="FI200" i="41"/>
  <c r="GN203" i="41"/>
  <c r="GN200" i="41"/>
  <c r="HS203" i="41"/>
  <c r="HS200" i="41"/>
  <c r="IX203" i="41"/>
  <c r="IX200" i="41"/>
  <c r="KC203" i="41"/>
  <c r="KC200" i="41"/>
  <c r="LH203" i="41"/>
  <c r="LH200" i="41"/>
  <c r="MM203" i="41"/>
  <c r="MM200" i="41"/>
  <c r="NR203" i="41"/>
  <c r="NR200" i="41"/>
  <c r="OW203" i="41"/>
  <c r="OW200" i="41"/>
  <c r="QB203" i="41"/>
  <c r="QB200" i="41"/>
  <c r="AN193" i="41"/>
  <c r="AN201" i="41"/>
  <c r="BS193" i="41"/>
  <c r="BS201" i="41"/>
  <c r="CX193" i="41"/>
  <c r="CX201" i="41"/>
  <c r="EC193" i="41"/>
  <c r="EC201" i="41"/>
  <c r="FH193" i="41"/>
  <c r="FH201" i="41"/>
  <c r="GM193" i="41"/>
  <c r="GM201" i="41"/>
  <c r="HR193" i="41"/>
  <c r="HR201" i="41"/>
  <c r="IW193" i="41"/>
  <c r="IW201" i="41"/>
  <c r="KB193" i="41"/>
  <c r="KB201" i="41"/>
  <c r="LG193" i="41"/>
  <c r="LG201" i="41"/>
  <c r="ML193" i="41"/>
  <c r="ML201" i="41"/>
  <c r="NQ193" i="41"/>
  <c r="NQ201" i="41"/>
  <c r="OV193" i="41"/>
  <c r="OV201" i="41"/>
  <c r="QA193" i="41"/>
  <c r="QA201" i="41"/>
  <c r="BT194" i="41"/>
  <c r="OW194" i="41"/>
  <c r="AO193" i="41"/>
  <c r="AO201" i="41"/>
  <c r="BT193" i="41"/>
  <c r="BT201" i="41"/>
  <c r="CY193" i="41"/>
  <c r="CY201" i="41"/>
  <c r="ED193" i="41"/>
  <c r="ED201" i="41"/>
  <c r="FI193" i="41"/>
  <c r="FI201" i="41"/>
  <c r="GN193" i="41"/>
  <c r="GN201" i="41"/>
  <c r="HS193" i="41"/>
  <c r="HS201" i="41"/>
  <c r="IX193" i="41"/>
  <c r="IX201" i="41"/>
  <c r="KC193" i="41"/>
  <c r="KC201" i="41"/>
  <c r="LH193" i="41"/>
  <c r="LH201" i="41"/>
  <c r="MM193" i="41"/>
  <c r="MM201" i="41"/>
  <c r="NR193" i="41"/>
  <c r="NR201" i="41"/>
  <c r="OW193" i="41"/>
  <c r="OW201" i="41"/>
  <c r="QB193" i="41"/>
  <c r="QB201" i="41"/>
  <c r="V3" i="41"/>
  <c r="V211" i="41" s="1"/>
  <c r="QA224" i="41"/>
  <c r="QB224" i="41"/>
  <c r="QA222" i="41"/>
  <c r="QA217" i="41"/>
  <c r="QA225" i="41"/>
  <c r="QA221" i="41"/>
  <c r="QB217" i="41"/>
  <c r="QB225" i="41"/>
  <c r="QA219" i="41"/>
  <c r="AU2" i="40"/>
  <c r="BY2" i="40" s="1"/>
  <c r="DC2" i="40" s="1"/>
  <c r="EG2" i="40" s="1"/>
  <c r="FK2" i="40" s="1"/>
  <c r="GO2" i="40" s="1"/>
  <c r="HS2" i="40" s="1"/>
  <c r="IW2" i="40" s="1"/>
  <c r="KA2" i="40" s="1"/>
  <c r="LE2" i="40" s="1"/>
  <c r="MI2" i="40" s="1"/>
  <c r="NM2" i="40" s="1"/>
  <c r="OQ2" i="40" s="1"/>
  <c r="OW225" i="41"/>
  <c r="QB219" i="41"/>
  <c r="QB223" i="41"/>
  <c r="OV218" i="41"/>
  <c r="QA220" i="41"/>
  <c r="NQ220" i="41"/>
  <c r="NQ218" i="41"/>
  <c r="NQ226" i="41"/>
  <c r="OW220" i="41"/>
  <c r="OW219" i="41"/>
  <c r="OV220" i="41"/>
  <c r="QB220" i="41"/>
  <c r="OW221" i="41"/>
  <c r="OV223" i="41"/>
  <c r="OV222" i="41"/>
  <c r="QB221" i="41"/>
  <c r="QB222" i="41"/>
  <c r="OW223" i="41"/>
  <c r="QA223" i="41"/>
  <c r="OV224" i="41"/>
  <c r="OW224" i="41"/>
  <c r="OV219" i="41"/>
  <c r="OV225" i="41"/>
  <c r="NR218" i="41"/>
  <c r="NR226" i="41"/>
  <c r="OW218" i="41"/>
  <c r="NQ219" i="41"/>
  <c r="OV221" i="41"/>
  <c r="NR224" i="41"/>
  <c r="NR223" i="41"/>
  <c r="NR222" i="41"/>
  <c r="NQ223" i="41"/>
  <c r="OW222" i="41"/>
  <c r="NQ224" i="41"/>
  <c r="ML225" i="41"/>
  <c r="NQ225" i="41"/>
  <c r="NR220" i="41"/>
  <c r="NR219" i="41"/>
  <c r="NR225" i="41"/>
  <c r="MM220" i="41"/>
  <c r="MM225" i="41"/>
  <c r="ML221" i="41"/>
  <c r="ML220" i="41"/>
  <c r="ML218" i="41"/>
  <c r="ML226" i="41"/>
  <c r="KC218" i="41"/>
  <c r="KC226" i="41"/>
  <c r="LH221" i="41"/>
  <c r="MM218" i="41"/>
  <c r="MM226" i="41"/>
  <c r="ML222" i="41"/>
  <c r="NQ221" i="41"/>
  <c r="NR221" i="41"/>
  <c r="ML223" i="41"/>
  <c r="NQ222" i="41"/>
  <c r="MM223" i="41"/>
  <c r="ML219" i="41"/>
  <c r="ML224" i="41"/>
  <c r="MM219" i="41"/>
  <c r="MM224" i="41"/>
  <c r="LH218" i="41"/>
  <c r="LG222" i="41"/>
  <c r="LG219" i="41"/>
  <c r="LH219" i="41"/>
  <c r="LH223" i="41"/>
  <c r="LH222" i="41"/>
  <c r="LG223" i="41"/>
  <c r="MM221" i="41"/>
  <c r="MM222" i="41"/>
  <c r="LH226" i="41"/>
  <c r="LG224" i="41"/>
  <c r="LH224" i="41"/>
  <c r="LG225" i="41"/>
  <c r="LH220" i="41"/>
  <c r="LH225" i="41"/>
  <c r="HR221" i="41"/>
  <c r="HR220" i="41"/>
  <c r="IW220" i="41"/>
  <c r="IW218" i="41"/>
  <c r="KB221" i="41"/>
  <c r="KB220" i="41"/>
  <c r="KB218" i="41"/>
  <c r="KB226" i="41"/>
  <c r="LG221" i="41"/>
  <c r="LG220" i="41"/>
  <c r="LG218" i="41"/>
  <c r="LG226" i="41"/>
  <c r="KB222" i="41"/>
  <c r="KC221" i="41"/>
  <c r="KB219" i="41"/>
  <c r="KC223" i="41"/>
  <c r="KC222" i="41"/>
  <c r="KB223" i="41"/>
  <c r="KB224" i="41"/>
  <c r="KC224" i="41"/>
  <c r="KB225" i="41"/>
  <c r="KC220" i="41"/>
  <c r="KC219" i="41"/>
  <c r="KC225" i="41"/>
  <c r="IX220" i="41"/>
  <c r="IX219" i="41"/>
  <c r="IX218" i="41"/>
  <c r="IX226" i="41"/>
  <c r="IW219" i="41"/>
  <c r="IW226" i="41"/>
  <c r="IX224" i="41"/>
  <c r="IX222" i="41"/>
  <c r="IW223" i="41"/>
  <c r="IX223" i="41"/>
  <c r="IW224" i="41"/>
  <c r="IW225" i="41"/>
  <c r="IX225" i="41"/>
  <c r="HR218" i="41"/>
  <c r="GN221" i="41"/>
  <c r="GN220" i="41"/>
  <c r="GN218" i="41"/>
  <c r="GN226" i="41"/>
  <c r="HS221" i="41"/>
  <c r="HS220" i="41"/>
  <c r="HS219" i="41"/>
  <c r="HS218" i="41"/>
  <c r="HS226" i="41"/>
  <c r="HR222" i="41"/>
  <c r="HR219" i="41"/>
  <c r="IW221" i="41"/>
  <c r="FI223" i="41"/>
  <c r="IX221" i="41"/>
  <c r="HR226" i="41"/>
  <c r="GM219" i="41"/>
  <c r="HR223" i="41"/>
  <c r="IW222" i="41"/>
  <c r="HS223" i="41"/>
  <c r="HS222" i="41"/>
  <c r="HR224" i="41"/>
  <c r="HS224" i="41"/>
  <c r="HR225" i="41"/>
  <c r="HS225" i="41"/>
  <c r="GM222" i="41"/>
  <c r="GM221" i="41"/>
  <c r="GN222" i="41"/>
  <c r="GN219" i="41"/>
  <c r="GM223" i="41"/>
  <c r="GN223" i="41"/>
  <c r="FH219" i="41"/>
  <c r="FH224" i="41"/>
  <c r="FI224" i="41"/>
  <c r="FH220" i="41"/>
  <c r="FH225" i="41"/>
  <c r="FI225" i="41"/>
  <c r="EC221" i="41"/>
  <c r="EC220" i="41"/>
  <c r="EC219" i="41"/>
  <c r="FH221" i="41"/>
  <c r="FH218" i="41"/>
  <c r="FH226" i="41"/>
  <c r="GM220" i="41"/>
  <c r="GM224" i="41"/>
  <c r="FI220" i="41"/>
  <c r="FI219" i="41"/>
  <c r="FI218" i="41"/>
  <c r="FI226" i="41"/>
  <c r="GN224" i="41"/>
  <c r="GM225" i="41"/>
  <c r="FI222" i="41"/>
  <c r="FI221" i="41"/>
  <c r="GN225" i="41"/>
  <c r="FH223" i="41"/>
  <c r="FH222" i="41"/>
  <c r="GM218" i="41"/>
  <c r="GM226" i="41"/>
  <c r="EC226" i="41"/>
  <c r="EC218" i="41"/>
  <c r="ED218" i="41"/>
  <c r="ED226" i="41"/>
  <c r="EC223" i="41"/>
  <c r="EC222" i="41"/>
  <c r="ED223" i="41"/>
  <c r="BS223" i="41"/>
  <c r="EC224" i="41"/>
  <c r="ED224" i="41"/>
  <c r="EC225" i="41"/>
  <c r="ED220" i="41"/>
  <c r="ED219" i="41"/>
  <c r="ED225" i="41"/>
  <c r="BT224" i="41"/>
  <c r="CY222" i="41"/>
  <c r="CX223" i="41"/>
  <c r="CX222" i="41"/>
  <c r="CX219" i="41"/>
  <c r="BT223" i="41"/>
  <c r="CY223" i="41"/>
  <c r="CY219" i="41"/>
  <c r="ED221" i="41"/>
  <c r="BS219" i="41"/>
  <c r="BS224" i="41"/>
  <c r="ED222" i="41"/>
  <c r="BS220" i="41"/>
  <c r="BS225" i="41"/>
  <c r="BT220" i="41"/>
  <c r="BT219" i="41"/>
  <c r="BT225" i="41"/>
  <c r="BS221" i="41"/>
  <c r="BS218" i="41"/>
  <c r="BS226" i="41"/>
  <c r="CX224" i="41"/>
  <c r="BT218" i="41"/>
  <c r="BT226" i="41"/>
  <c r="CY224" i="41"/>
  <c r="BS222" i="41"/>
  <c r="CX225" i="41"/>
  <c r="CY220" i="41"/>
  <c r="CY225" i="41"/>
  <c r="CX221" i="41"/>
  <c r="CX220" i="41"/>
  <c r="CX218" i="41"/>
  <c r="CX226" i="41"/>
  <c r="CY221" i="41"/>
  <c r="CY218" i="41"/>
  <c r="CY226" i="41"/>
  <c r="BT221" i="41"/>
  <c r="BT222" i="41"/>
  <c r="AN3" i="41"/>
  <c r="AN211" i="41" s="1"/>
  <c r="AO3" i="41" l="1"/>
  <c r="AO211" i="41" s="1"/>
  <c r="BS3" i="41"/>
  <c r="BS211" i="41" s="1"/>
  <c r="BT3" i="41" l="1"/>
  <c r="BT211" i="41" s="1"/>
  <c r="CX3" i="41"/>
  <c r="CX211" i="41" s="1"/>
  <c r="CY3" i="41" l="1"/>
  <c r="CY211" i="41" s="1"/>
  <c r="EC3" i="41"/>
  <c r="EC211" i="41" s="1"/>
  <c r="ED3" i="41" l="1"/>
  <c r="ED211" i="41" s="1"/>
  <c r="FH3" i="41"/>
  <c r="FH211" i="41" s="1"/>
  <c r="FI3" i="41" l="1"/>
  <c r="FI211" i="41" s="1"/>
  <c r="GM3" i="41"/>
  <c r="GM211" i="41" s="1"/>
  <c r="Q23" i="9"/>
  <c r="Q41" i="9" s="1"/>
  <c r="P23" i="9"/>
  <c r="P41" i="9" s="1"/>
  <c r="GN3" i="41" l="1"/>
  <c r="GN211" i="41" s="1"/>
  <c r="HR3" i="41"/>
  <c r="HR211" i="41" s="1"/>
  <c r="EU1" i="40"/>
  <c r="HN147" i="41"/>
  <c r="HN146" i="41"/>
  <c r="HN145" i="41"/>
  <c r="HN144" i="41"/>
  <c r="HN143" i="41"/>
  <c r="HN142" i="41"/>
  <c r="HN141" i="41"/>
  <c r="HN140" i="41"/>
  <c r="HN139" i="41"/>
  <c r="HN138" i="41"/>
  <c r="HN137" i="41"/>
  <c r="HN136" i="41"/>
  <c r="HN135" i="41"/>
  <c r="HN134" i="41"/>
  <c r="HN133" i="41"/>
  <c r="HN132" i="41"/>
  <c r="HN131" i="41"/>
  <c r="HN130" i="41"/>
  <c r="HN129" i="41"/>
  <c r="HN210" i="41" s="1"/>
  <c r="HN128" i="41"/>
  <c r="HN209" i="41" s="1"/>
  <c r="HN127" i="41"/>
  <c r="HN208" i="41" s="1"/>
  <c r="HN126" i="41"/>
  <c r="HN207" i="41" s="1"/>
  <c r="HN125" i="41"/>
  <c r="HN206" i="41" s="1"/>
  <c r="HN124" i="41"/>
  <c r="HN205" i="41" s="1"/>
  <c r="HN123" i="41"/>
  <c r="HN204" i="41" s="1"/>
  <c r="HN122" i="41"/>
  <c r="HN121" i="41"/>
  <c r="HN202" i="41" s="1"/>
  <c r="HN120" i="41"/>
  <c r="HN119" i="41"/>
  <c r="HN118" i="41"/>
  <c r="HN117" i="41"/>
  <c r="HN116" i="41"/>
  <c r="HN115" i="41"/>
  <c r="HN114" i="41"/>
  <c r="HN113" i="41"/>
  <c r="HN112" i="41"/>
  <c r="HN111" i="41"/>
  <c r="HN110" i="41"/>
  <c r="HN109" i="41"/>
  <c r="HN108" i="41"/>
  <c r="HN107" i="41"/>
  <c r="HN106" i="41"/>
  <c r="HN105" i="41"/>
  <c r="HN104" i="41"/>
  <c r="HN103" i="41"/>
  <c r="HN102" i="41"/>
  <c r="HN101" i="41"/>
  <c r="HN100" i="41"/>
  <c r="HN99" i="41"/>
  <c r="HN98" i="41"/>
  <c r="HN97" i="41"/>
  <c r="HN96" i="41"/>
  <c r="HN95" i="41"/>
  <c r="HN94" i="41"/>
  <c r="HN93" i="41"/>
  <c r="HN92" i="41"/>
  <c r="HN91" i="41"/>
  <c r="HN90" i="41"/>
  <c r="HN89" i="41"/>
  <c r="HN88" i="41"/>
  <c r="HN87" i="41"/>
  <c r="HN86" i="41"/>
  <c r="HN85" i="41"/>
  <c r="HN84" i="41"/>
  <c r="HN83" i="41"/>
  <c r="HN82" i="41"/>
  <c r="HN81" i="41"/>
  <c r="HN80" i="41"/>
  <c r="HN79" i="41"/>
  <c r="HN78" i="41"/>
  <c r="HN77" i="41"/>
  <c r="HN76" i="41"/>
  <c r="HN75" i="41"/>
  <c r="HN74" i="41"/>
  <c r="HN73" i="41"/>
  <c r="HN72" i="41"/>
  <c r="HN71" i="41"/>
  <c r="HN70" i="41"/>
  <c r="HN69" i="41"/>
  <c r="HN68" i="41"/>
  <c r="HN67" i="41"/>
  <c r="HN66" i="41"/>
  <c r="HN65" i="41"/>
  <c r="HN64" i="41"/>
  <c r="HN63" i="41"/>
  <c r="HN62" i="41"/>
  <c r="HN61" i="41"/>
  <c r="HN60" i="41"/>
  <c r="HN59" i="41"/>
  <c r="HN58" i="41"/>
  <c r="HN57" i="41"/>
  <c r="HN56" i="41"/>
  <c r="HN55" i="41"/>
  <c r="HN54" i="41"/>
  <c r="HN53" i="41"/>
  <c r="HN52" i="41"/>
  <c r="HN51" i="41"/>
  <c r="HN50" i="41"/>
  <c r="HN49" i="41"/>
  <c r="HN48" i="41"/>
  <c r="HN47" i="41"/>
  <c r="HN46" i="41"/>
  <c r="HN45" i="41"/>
  <c r="HN44" i="41"/>
  <c r="HN43" i="41"/>
  <c r="HN42" i="41"/>
  <c r="HN41" i="41"/>
  <c r="HN40" i="41"/>
  <c r="HN39" i="41"/>
  <c r="HN38" i="41"/>
  <c r="HN37" i="41"/>
  <c r="HN36" i="41"/>
  <c r="HN35" i="41"/>
  <c r="HN34" i="41"/>
  <c r="HN33" i="41"/>
  <c r="HN32" i="41"/>
  <c r="HN31" i="41"/>
  <c r="HN30" i="41"/>
  <c r="HN29" i="41"/>
  <c r="HN28" i="41"/>
  <c r="HN27" i="41"/>
  <c r="HN26" i="41"/>
  <c r="HN25" i="41"/>
  <c r="HN24" i="41"/>
  <c r="HN23" i="41"/>
  <c r="HN22" i="41"/>
  <c r="HN21" i="41"/>
  <c r="HN20" i="41"/>
  <c r="HN19" i="41"/>
  <c r="HN18" i="41"/>
  <c r="HN17" i="41"/>
  <c r="HN16" i="41"/>
  <c r="HN15" i="41"/>
  <c r="HN14" i="41"/>
  <c r="HN13" i="41"/>
  <c r="HN12" i="41"/>
  <c r="HN11" i="41"/>
  <c r="HN10" i="41"/>
  <c r="HN9" i="41"/>
  <c r="HN8" i="41"/>
  <c r="HN7" i="41"/>
  <c r="HN6" i="41"/>
  <c r="HN5" i="41"/>
  <c r="HN4" i="41"/>
  <c r="HM147" i="41"/>
  <c r="HM146" i="41"/>
  <c r="HM145" i="41"/>
  <c r="HM144" i="41"/>
  <c r="HM143" i="41"/>
  <c r="HM142" i="41"/>
  <c r="HM141" i="41"/>
  <c r="HM140" i="41"/>
  <c r="HM139" i="41"/>
  <c r="HM138" i="41"/>
  <c r="HM137" i="41"/>
  <c r="HM136" i="41"/>
  <c r="HM135" i="41"/>
  <c r="HM134" i="41"/>
  <c r="HM133" i="41"/>
  <c r="HM132" i="41"/>
  <c r="HM131" i="41"/>
  <c r="HM130" i="41"/>
  <c r="HM129" i="41"/>
  <c r="HM210" i="41" s="1"/>
  <c r="HM128" i="41"/>
  <c r="HM209" i="41" s="1"/>
  <c r="HM127" i="41"/>
  <c r="HM208" i="41" s="1"/>
  <c r="HM126" i="41"/>
  <c r="HM207" i="41" s="1"/>
  <c r="HM125" i="41"/>
  <c r="HM206" i="41" s="1"/>
  <c r="HM124" i="41"/>
  <c r="HM205" i="41" s="1"/>
  <c r="HM123" i="41"/>
  <c r="HM204" i="41" s="1"/>
  <c r="HM122" i="41"/>
  <c r="HM203" i="41" s="1"/>
  <c r="HM121" i="41"/>
  <c r="HM202" i="41" s="1"/>
  <c r="HM120" i="41"/>
  <c r="HM119" i="41"/>
  <c r="HM118" i="41"/>
  <c r="HM117" i="41"/>
  <c r="HM116" i="41"/>
  <c r="HM115" i="41"/>
  <c r="HM114" i="41"/>
  <c r="HM113" i="41"/>
  <c r="HM112" i="41"/>
  <c r="HM111" i="41"/>
  <c r="HM110" i="41"/>
  <c r="HM109" i="41"/>
  <c r="HM108" i="41"/>
  <c r="HM107" i="41"/>
  <c r="HM106" i="41"/>
  <c r="HM105" i="41"/>
  <c r="HM104" i="41"/>
  <c r="HM103" i="41"/>
  <c r="HM102" i="41"/>
  <c r="HM101" i="41"/>
  <c r="HM100" i="41"/>
  <c r="HM99" i="41"/>
  <c r="HM98" i="41"/>
  <c r="HM97" i="41"/>
  <c r="HM96" i="41"/>
  <c r="HM95" i="41"/>
  <c r="HM94" i="41"/>
  <c r="HM93" i="41"/>
  <c r="HM92" i="41"/>
  <c r="HM91" i="41"/>
  <c r="HM90" i="41"/>
  <c r="HM89" i="41"/>
  <c r="HM88" i="41"/>
  <c r="HM87" i="41"/>
  <c r="HM86" i="41"/>
  <c r="HM85" i="41"/>
  <c r="HM84" i="41"/>
  <c r="HM83" i="41"/>
  <c r="HM82" i="41"/>
  <c r="HM81" i="41"/>
  <c r="HM80" i="41"/>
  <c r="HM79" i="41"/>
  <c r="HM78" i="41"/>
  <c r="HM77" i="41"/>
  <c r="HM76" i="41"/>
  <c r="HM75" i="41"/>
  <c r="HM74" i="41"/>
  <c r="HM73" i="41"/>
  <c r="HM72" i="41"/>
  <c r="HM71" i="41"/>
  <c r="HM70" i="41"/>
  <c r="HM69" i="41"/>
  <c r="HM68" i="41"/>
  <c r="HM67" i="41"/>
  <c r="HM66" i="41"/>
  <c r="HM65" i="41"/>
  <c r="HM64" i="41"/>
  <c r="HM63" i="41"/>
  <c r="HM62" i="41"/>
  <c r="HM61" i="41"/>
  <c r="HM60" i="41"/>
  <c r="HM59" i="41"/>
  <c r="HM58" i="41"/>
  <c r="HM57" i="41"/>
  <c r="HM56" i="41"/>
  <c r="HM55" i="41"/>
  <c r="HM54" i="41"/>
  <c r="HM53" i="41"/>
  <c r="HM52" i="41"/>
  <c r="HM51" i="41"/>
  <c r="HM50" i="41"/>
  <c r="HM49" i="41"/>
  <c r="HM48" i="41"/>
  <c r="HM47" i="41"/>
  <c r="HM46" i="41"/>
  <c r="HM45" i="41"/>
  <c r="HM44" i="41"/>
  <c r="HM43" i="41"/>
  <c r="HM42" i="41"/>
  <c r="HM41" i="41"/>
  <c r="HM40" i="41"/>
  <c r="HM39" i="41"/>
  <c r="HM38" i="41"/>
  <c r="HM37" i="41"/>
  <c r="HM36" i="41"/>
  <c r="HM35" i="41"/>
  <c r="HM34" i="41"/>
  <c r="HM33" i="41"/>
  <c r="HM32" i="41"/>
  <c r="HM31" i="41"/>
  <c r="HM30" i="41"/>
  <c r="HM29" i="41"/>
  <c r="HM28" i="41"/>
  <c r="HM27" i="41"/>
  <c r="HM26" i="41"/>
  <c r="HM25" i="41"/>
  <c r="HM24" i="41"/>
  <c r="HM23" i="41"/>
  <c r="HM22" i="41"/>
  <c r="HM21" i="41"/>
  <c r="HM20" i="41"/>
  <c r="HM19" i="41"/>
  <c r="HM18" i="41"/>
  <c r="HM17" i="41"/>
  <c r="HM16" i="41"/>
  <c r="HM15" i="41"/>
  <c r="HM14" i="41"/>
  <c r="HM13" i="41"/>
  <c r="HM12" i="41"/>
  <c r="HM11" i="41"/>
  <c r="HM10" i="41"/>
  <c r="HM9" i="41"/>
  <c r="HM8" i="41"/>
  <c r="HM7" i="41"/>
  <c r="HM6" i="41"/>
  <c r="HM5" i="41"/>
  <c r="HM4" i="41"/>
  <c r="GK147" i="41"/>
  <c r="GK146" i="41"/>
  <c r="GK145" i="41"/>
  <c r="GK144" i="41"/>
  <c r="GK143" i="41"/>
  <c r="GK142" i="41"/>
  <c r="GK141" i="41"/>
  <c r="GK140" i="41"/>
  <c r="GK139" i="41"/>
  <c r="GK138" i="41"/>
  <c r="GK137" i="41"/>
  <c r="GK136" i="41"/>
  <c r="GK135" i="41"/>
  <c r="GK134" i="41"/>
  <c r="GK133" i="41"/>
  <c r="GK132" i="41"/>
  <c r="GK131" i="41"/>
  <c r="GK130" i="41"/>
  <c r="GK129" i="41"/>
  <c r="GK210" i="41" s="1"/>
  <c r="GK128" i="41"/>
  <c r="GK209" i="41" s="1"/>
  <c r="GK127" i="41"/>
  <c r="GK208" i="41" s="1"/>
  <c r="GK126" i="41"/>
  <c r="GK207" i="41" s="1"/>
  <c r="GK125" i="41"/>
  <c r="GK206" i="41" s="1"/>
  <c r="GK124" i="41"/>
  <c r="GK205" i="41" s="1"/>
  <c r="GK123" i="41"/>
  <c r="GK204" i="41" s="1"/>
  <c r="GK122" i="41"/>
  <c r="GK121" i="41"/>
  <c r="GK202" i="41" s="1"/>
  <c r="GK120" i="41"/>
  <c r="GK119" i="41"/>
  <c r="GK118" i="41"/>
  <c r="GK117" i="41"/>
  <c r="GK116" i="41"/>
  <c r="GK115" i="41"/>
  <c r="GK114" i="41"/>
  <c r="GK113" i="41"/>
  <c r="GK112" i="41"/>
  <c r="GK111" i="41"/>
  <c r="GK110" i="41"/>
  <c r="GK109" i="41"/>
  <c r="GK108" i="41"/>
  <c r="GK107" i="41"/>
  <c r="GK106" i="41"/>
  <c r="GK105" i="41"/>
  <c r="GK104" i="41"/>
  <c r="GK103" i="41"/>
  <c r="GK102" i="41"/>
  <c r="GK101" i="41"/>
  <c r="GK100" i="41"/>
  <c r="GK99" i="41"/>
  <c r="GK98" i="41"/>
  <c r="GK97" i="41"/>
  <c r="GK96" i="41"/>
  <c r="GK95" i="41"/>
  <c r="GK94" i="41"/>
  <c r="GK93" i="41"/>
  <c r="GK92" i="41"/>
  <c r="GK91" i="41"/>
  <c r="GK90" i="41"/>
  <c r="GK89" i="41"/>
  <c r="GK88" i="41"/>
  <c r="GK87" i="41"/>
  <c r="GK86" i="41"/>
  <c r="GK85" i="41"/>
  <c r="GK84" i="41"/>
  <c r="GK83" i="41"/>
  <c r="GK82" i="41"/>
  <c r="GK81" i="41"/>
  <c r="GK80" i="41"/>
  <c r="GK79" i="41"/>
  <c r="GK78" i="41"/>
  <c r="GK77" i="41"/>
  <c r="GK76" i="41"/>
  <c r="GK75" i="41"/>
  <c r="GK74" i="41"/>
  <c r="GK73" i="41"/>
  <c r="GK72" i="41"/>
  <c r="GK71" i="41"/>
  <c r="GK70" i="41"/>
  <c r="GK69" i="41"/>
  <c r="GK68" i="41"/>
  <c r="GK67" i="41"/>
  <c r="GK66" i="41"/>
  <c r="GK65" i="41"/>
  <c r="GK64" i="41"/>
  <c r="GK63" i="41"/>
  <c r="GK62" i="41"/>
  <c r="GK61" i="41"/>
  <c r="GK60" i="41"/>
  <c r="GK59" i="41"/>
  <c r="GK58" i="41"/>
  <c r="GK57" i="41"/>
  <c r="GK56" i="41"/>
  <c r="GK55" i="41"/>
  <c r="GK54" i="41"/>
  <c r="GK53" i="41"/>
  <c r="GK52" i="41"/>
  <c r="GK51" i="41"/>
  <c r="GK50" i="41"/>
  <c r="GK49" i="41"/>
  <c r="GK48" i="41"/>
  <c r="GK47" i="41"/>
  <c r="GK46" i="41"/>
  <c r="GK45" i="41"/>
  <c r="GK44" i="41"/>
  <c r="GK43" i="41"/>
  <c r="GK42" i="41"/>
  <c r="GK41" i="41"/>
  <c r="GK40" i="41"/>
  <c r="GK39" i="41"/>
  <c r="GK38" i="41"/>
  <c r="GK37" i="41"/>
  <c r="GK36" i="41"/>
  <c r="GK35" i="41"/>
  <c r="GK34" i="41"/>
  <c r="GK33" i="41"/>
  <c r="GK32" i="41"/>
  <c r="GK31" i="41"/>
  <c r="GK30" i="41"/>
  <c r="GK29" i="41"/>
  <c r="GK28" i="41"/>
  <c r="GK27" i="41"/>
  <c r="GK26" i="41"/>
  <c r="GK25" i="41"/>
  <c r="GK24" i="41"/>
  <c r="GK23" i="41"/>
  <c r="GK22" i="41"/>
  <c r="GK21" i="41"/>
  <c r="GK20" i="41"/>
  <c r="GK19" i="41"/>
  <c r="GK18" i="41"/>
  <c r="GK17" i="41"/>
  <c r="GK16" i="41"/>
  <c r="GK15" i="41"/>
  <c r="GK14" i="41"/>
  <c r="GK13" i="41"/>
  <c r="GK12" i="41"/>
  <c r="GK11" i="41"/>
  <c r="GK10" i="41"/>
  <c r="GK9" i="41"/>
  <c r="GK8" i="41"/>
  <c r="GK7" i="41"/>
  <c r="GK6" i="41"/>
  <c r="GK5" i="41"/>
  <c r="GK4" i="41"/>
  <c r="GJ147" i="41"/>
  <c r="GJ146" i="41"/>
  <c r="GJ145" i="41"/>
  <c r="GJ144" i="41"/>
  <c r="GJ143" i="41"/>
  <c r="GJ142" i="41"/>
  <c r="GJ141" i="41"/>
  <c r="GJ140" i="41"/>
  <c r="GJ139" i="41"/>
  <c r="GJ138" i="41"/>
  <c r="GJ137" i="41"/>
  <c r="GJ136" i="41"/>
  <c r="GJ135" i="41"/>
  <c r="GJ134" i="41"/>
  <c r="GJ133" i="41"/>
  <c r="GJ132" i="41"/>
  <c r="GJ131" i="41"/>
  <c r="GJ130" i="41"/>
  <c r="GJ129" i="41"/>
  <c r="GJ210" i="41" s="1"/>
  <c r="GJ128" i="41"/>
  <c r="GJ209" i="41" s="1"/>
  <c r="GJ127" i="41"/>
  <c r="GJ208" i="41" s="1"/>
  <c r="GJ126" i="41"/>
  <c r="GJ207" i="41" s="1"/>
  <c r="GJ125" i="41"/>
  <c r="GJ206" i="41" s="1"/>
  <c r="GJ124" i="41"/>
  <c r="GJ205" i="41" s="1"/>
  <c r="GJ123" i="41"/>
  <c r="GJ204" i="41" s="1"/>
  <c r="GJ122" i="41"/>
  <c r="GJ121" i="41"/>
  <c r="GJ202" i="41" s="1"/>
  <c r="GJ120" i="41"/>
  <c r="GJ119" i="41"/>
  <c r="GJ118" i="41"/>
  <c r="GJ117" i="41"/>
  <c r="GJ116" i="41"/>
  <c r="GJ115" i="41"/>
  <c r="GJ114" i="41"/>
  <c r="GJ113" i="41"/>
  <c r="GJ112" i="41"/>
  <c r="GJ111" i="41"/>
  <c r="GJ110" i="41"/>
  <c r="GJ109" i="41"/>
  <c r="GJ108" i="41"/>
  <c r="GJ107" i="41"/>
  <c r="GJ106" i="41"/>
  <c r="GJ105" i="41"/>
  <c r="GJ104" i="41"/>
  <c r="GJ103" i="41"/>
  <c r="GJ102" i="41"/>
  <c r="GJ101" i="41"/>
  <c r="GJ100" i="41"/>
  <c r="GJ99" i="41"/>
  <c r="GJ98" i="41"/>
  <c r="GJ97" i="41"/>
  <c r="GJ96" i="41"/>
  <c r="GJ95" i="41"/>
  <c r="GJ94" i="41"/>
  <c r="GJ93" i="41"/>
  <c r="GJ92" i="41"/>
  <c r="GJ91" i="41"/>
  <c r="GJ90" i="41"/>
  <c r="GJ89" i="41"/>
  <c r="GJ88" i="41"/>
  <c r="GJ87" i="41"/>
  <c r="GJ86" i="41"/>
  <c r="GJ85" i="41"/>
  <c r="GJ84" i="41"/>
  <c r="GJ83" i="41"/>
  <c r="GJ82" i="41"/>
  <c r="GJ81" i="41"/>
  <c r="GJ80" i="41"/>
  <c r="GJ79" i="41"/>
  <c r="GJ78" i="41"/>
  <c r="GJ77" i="41"/>
  <c r="GJ76" i="41"/>
  <c r="GJ75" i="41"/>
  <c r="GJ74" i="41"/>
  <c r="GJ73" i="41"/>
  <c r="GJ72" i="41"/>
  <c r="GJ71" i="41"/>
  <c r="GJ70" i="41"/>
  <c r="GJ69" i="41"/>
  <c r="GJ68" i="41"/>
  <c r="GJ67" i="41"/>
  <c r="GJ66" i="41"/>
  <c r="GJ65" i="41"/>
  <c r="GJ64" i="41"/>
  <c r="GJ63" i="41"/>
  <c r="GJ62" i="41"/>
  <c r="GJ61" i="41"/>
  <c r="GJ60" i="41"/>
  <c r="GJ59" i="41"/>
  <c r="GJ58" i="41"/>
  <c r="GJ57" i="41"/>
  <c r="GJ56" i="41"/>
  <c r="GJ55" i="41"/>
  <c r="GJ54" i="41"/>
  <c r="GJ53" i="41"/>
  <c r="GJ52" i="41"/>
  <c r="GJ51" i="41"/>
  <c r="GJ50" i="41"/>
  <c r="GJ49" i="41"/>
  <c r="GJ48" i="41"/>
  <c r="GJ47" i="41"/>
  <c r="GJ46" i="41"/>
  <c r="GJ45" i="41"/>
  <c r="GJ44" i="41"/>
  <c r="GJ43" i="41"/>
  <c r="GJ42" i="41"/>
  <c r="GJ41" i="41"/>
  <c r="GJ40" i="41"/>
  <c r="GJ39" i="41"/>
  <c r="GJ38" i="41"/>
  <c r="GJ37" i="41"/>
  <c r="GJ36" i="41"/>
  <c r="GJ35" i="41"/>
  <c r="GJ34" i="41"/>
  <c r="GJ33" i="41"/>
  <c r="GJ32" i="41"/>
  <c r="GJ31" i="41"/>
  <c r="GJ30" i="41"/>
  <c r="GJ29" i="41"/>
  <c r="GJ28" i="41"/>
  <c r="GJ27" i="41"/>
  <c r="GJ26" i="41"/>
  <c r="GJ25" i="41"/>
  <c r="GJ24" i="41"/>
  <c r="GJ23" i="41"/>
  <c r="GJ22" i="41"/>
  <c r="GJ21" i="41"/>
  <c r="GJ20" i="41"/>
  <c r="GJ19" i="41"/>
  <c r="GJ18" i="41"/>
  <c r="GJ17" i="41"/>
  <c r="GJ16" i="41"/>
  <c r="GJ15" i="41"/>
  <c r="GJ14" i="41"/>
  <c r="GJ13" i="41"/>
  <c r="GJ12" i="41"/>
  <c r="GJ11" i="41"/>
  <c r="GJ10" i="41"/>
  <c r="GJ9" i="41"/>
  <c r="GJ8" i="41"/>
  <c r="GJ7" i="41"/>
  <c r="GJ6" i="41"/>
  <c r="GJ5" i="41"/>
  <c r="GJ4" i="41"/>
  <c r="GI147" i="41"/>
  <c r="GI146" i="41"/>
  <c r="GI145" i="41"/>
  <c r="GI144" i="41"/>
  <c r="GI143" i="41"/>
  <c r="GI142" i="41"/>
  <c r="GI141" i="41"/>
  <c r="GI140" i="41"/>
  <c r="GI139" i="41"/>
  <c r="GI138" i="41"/>
  <c r="GI137" i="41"/>
  <c r="GI136" i="41"/>
  <c r="GI135" i="41"/>
  <c r="GI134" i="41"/>
  <c r="GI133" i="41"/>
  <c r="GI132" i="41"/>
  <c r="GI131" i="41"/>
  <c r="GI130" i="41"/>
  <c r="GI129" i="41"/>
  <c r="GI210" i="41" s="1"/>
  <c r="GI128" i="41"/>
  <c r="GI209" i="41" s="1"/>
  <c r="GI127" i="41"/>
  <c r="GI208" i="41" s="1"/>
  <c r="GI126" i="41"/>
  <c r="GI207" i="41" s="1"/>
  <c r="GI125" i="41"/>
  <c r="GI206" i="41" s="1"/>
  <c r="GI124" i="41"/>
  <c r="GI205" i="41" s="1"/>
  <c r="GI123" i="41"/>
  <c r="GI204" i="41" s="1"/>
  <c r="GI122" i="41"/>
  <c r="GI121" i="41"/>
  <c r="GI202" i="41" s="1"/>
  <c r="GI120" i="41"/>
  <c r="GI119" i="41"/>
  <c r="GI118" i="41"/>
  <c r="GI117" i="41"/>
  <c r="GI116" i="41"/>
  <c r="GI115" i="41"/>
  <c r="GI114" i="41"/>
  <c r="GI113" i="41"/>
  <c r="GI112" i="41"/>
  <c r="GI111" i="41"/>
  <c r="GI110" i="41"/>
  <c r="GI109" i="41"/>
  <c r="GI108" i="41"/>
  <c r="GI107" i="41"/>
  <c r="GI106" i="41"/>
  <c r="GI105" i="41"/>
  <c r="GI104" i="41"/>
  <c r="GI103" i="41"/>
  <c r="GI102" i="41"/>
  <c r="GI101" i="41"/>
  <c r="GI100" i="41"/>
  <c r="GI99" i="41"/>
  <c r="GI98" i="41"/>
  <c r="GI97" i="41"/>
  <c r="GI96" i="41"/>
  <c r="GI95" i="41"/>
  <c r="GI94" i="41"/>
  <c r="GI93" i="41"/>
  <c r="GI92" i="41"/>
  <c r="GI91" i="41"/>
  <c r="GI90" i="41"/>
  <c r="GI89" i="41"/>
  <c r="GI88" i="41"/>
  <c r="GI87" i="41"/>
  <c r="GI86" i="41"/>
  <c r="GI85" i="41"/>
  <c r="GI84" i="41"/>
  <c r="GI83" i="41"/>
  <c r="GI82" i="41"/>
  <c r="GI81" i="41"/>
  <c r="GI80" i="41"/>
  <c r="GI79" i="41"/>
  <c r="GI78" i="41"/>
  <c r="GI77" i="41"/>
  <c r="GI76" i="41"/>
  <c r="GI75" i="41"/>
  <c r="GI74" i="41"/>
  <c r="GI73" i="41"/>
  <c r="GI72" i="41"/>
  <c r="GI71" i="41"/>
  <c r="GI70" i="41"/>
  <c r="GI69" i="41"/>
  <c r="GI68" i="41"/>
  <c r="GI67" i="41"/>
  <c r="GI66" i="41"/>
  <c r="GI65" i="41"/>
  <c r="GI64" i="41"/>
  <c r="GI63" i="41"/>
  <c r="GI62" i="41"/>
  <c r="GI61" i="41"/>
  <c r="GI60" i="41"/>
  <c r="GI59" i="41"/>
  <c r="GI58" i="41"/>
  <c r="GI57" i="41"/>
  <c r="GI56" i="41"/>
  <c r="GI55" i="41"/>
  <c r="GI54" i="41"/>
  <c r="GI53" i="41"/>
  <c r="GI52" i="41"/>
  <c r="GI51" i="41"/>
  <c r="GI50" i="41"/>
  <c r="GI49" i="41"/>
  <c r="GI48" i="41"/>
  <c r="GI47" i="41"/>
  <c r="GI46" i="41"/>
  <c r="GI45" i="41"/>
  <c r="GI44" i="41"/>
  <c r="GI43" i="41"/>
  <c r="GI42" i="41"/>
  <c r="GI41" i="41"/>
  <c r="GI40" i="41"/>
  <c r="GI39" i="41"/>
  <c r="GI38" i="41"/>
  <c r="GI37" i="41"/>
  <c r="GI36" i="41"/>
  <c r="GI35" i="41"/>
  <c r="GI34" i="41"/>
  <c r="GI33" i="41"/>
  <c r="GI32" i="41"/>
  <c r="GI31" i="41"/>
  <c r="GI30" i="41"/>
  <c r="GI29" i="41"/>
  <c r="GI28" i="41"/>
  <c r="GI27" i="41"/>
  <c r="GI26" i="41"/>
  <c r="GI25" i="41"/>
  <c r="GI24" i="41"/>
  <c r="GI23" i="41"/>
  <c r="GI22" i="41"/>
  <c r="GI21" i="41"/>
  <c r="GI20" i="41"/>
  <c r="GI19" i="41"/>
  <c r="GI18" i="41"/>
  <c r="GI17" i="41"/>
  <c r="GI16" i="41"/>
  <c r="GI15" i="41"/>
  <c r="GI14" i="41"/>
  <c r="GI13" i="41"/>
  <c r="GI12" i="41"/>
  <c r="GI11" i="41"/>
  <c r="GI10" i="41"/>
  <c r="GI9" i="41"/>
  <c r="GI8" i="41"/>
  <c r="GI7" i="41"/>
  <c r="GI6" i="41"/>
  <c r="GI5" i="41"/>
  <c r="GI4" i="41"/>
  <c r="GH147" i="41"/>
  <c r="GH146" i="41"/>
  <c r="GH145" i="41"/>
  <c r="GH144" i="41"/>
  <c r="GH143" i="41"/>
  <c r="GH142" i="41"/>
  <c r="GH141" i="41"/>
  <c r="GH140" i="41"/>
  <c r="GH139" i="41"/>
  <c r="GH138" i="41"/>
  <c r="GH137" i="41"/>
  <c r="GH136" i="41"/>
  <c r="GH135" i="41"/>
  <c r="GH134" i="41"/>
  <c r="GH133" i="41"/>
  <c r="GH132" i="41"/>
  <c r="GH131" i="41"/>
  <c r="GH130" i="41"/>
  <c r="GH129" i="41"/>
  <c r="GH210" i="41" s="1"/>
  <c r="GH128" i="41"/>
  <c r="GH209" i="41" s="1"/>
  <c r="GH127" i="41"/>
  <c r="GH208" i="41" s="1"/>
  <c r="GH126" i="41"/>
  <c r="GH207" i="41" s="1"/>
  <c r="GH125" i="41"/>
  <c r="GH206" i="41" s="1"/>
  <c r="GH124" i="41"/>
  <c r="GH205" i="41" s="1"/>
  <c r="GH123" i="41"/>
  <c r="GH204" i="41" s="1"/>
  <c r="GH122" i="41"/>
  <c r="GH203" i="41" s="1"/>
  <c r="GH121" i="41"/>
  <c r="GH202" i="41" s="1"/>
  <c r="GH120" i="41"/>
  <c r="GH119" i="41"/>
  <c r="GH118" i="41"/>
  <c r="GH117" i="41"/>
  <c r="GH116" i="41"/>
  <c r="GH115" i="41"/>
  <c r="GH114" i="41"/>
  <c r="GH113" i="41"/>
  <c r="GH112" i="41"/>
  <c r="GH111" i="41"/>
  <c r="GH110" i="41"/>
  <c r="GH109" i="41"/>
  <c r="GH108" i="41"/>
  <c r="GH107" i="41"/>
  <c r="GH106" i="41"/>
  <c r="GH105" i="41"/>
  <c r="GH104" i="41"/>
  <c r="GH103" i="41"/>
  <c r="GH102" i="41"/>
  <c r="GH101" i="41"/>
  <c r="GH100" i="41"/>
  <c r="GH99" i="41"/>
  <c r="GH98" i="41"/>
  <c r="GH97" i="41"/>
  <c r="GH96" i="41"/>
  <c r="GH95" i="41"/>
  <c r="GH94" i="41"/>
  <c r="GH93" i="41"/>
  <c r="GH92" i="41"/>
  <c r="GH91" i="41"/>
  <c r="GH90" i="41"/>
  <c r="GH89" i="41"/>
  <c r="GH88" i="41"/>
  <c r="GH87" i="41"/>
  <c r="GH86" i="41"/>
  <c r="GH85" i="41"/>
  <c r="GH84" i="41"/>
  <c r="GH83" i="41"/>
  <c r="GH82" i="41"/>
  <c r="GH81" i="41"/>
  <c r="GH80" i="41"/>
  <c r="GH79" i="41"/>
  <c r="GH78" i="41"/>
  <c r="GH77" i="41"/>
  <c r="GH76" i="41"/>
  <c r="GH75" i="41"/>
  <c r="GH74" i="41"/>
  <c r="GH73" i="41"/>
  <c r="GH72" i="41"/>
  <c r="GH71" i="41"/>
  <c r="GH70" i="41"/>
  <c r="GH69" i="41"/>
  <c r="GH68" i="41"/>
  <c r="GH67" i="41"/>
  <c r="GH66" i="41"/>
  <c r="GH65" i="41"/>
  <c r="GH64" i="41"/>
  <c r="GH63" i="41"/>
  <c r="GH62" i="41"/>
  <c r="GH61" i="41"/>
  <c r="GH60" i="41"/>
  <c r="GH59" i="41"/>
  <c r="GH58" i="41"/>
  <c r="GH57" i="41"/>
  <c r="GH56" i="41"/>
  <c r="GH55" i="41"/>
  <c r="GH54" i="41"/>
  <c r="GH53" i="41"/>
  <c r="GH52" i="41"/>
  <c r="GH51" i="41"/>
  <c r="GH50" i="41"/>
  <c r="GH49" i="41"/>
  <c r="GH48" i="41"/>
  <c r="GH47" i="41"/>
  <c r="GH46" i="41"/>
  <c r="GH45" i="41"/>
  <c r="GH44" i="41"/>
  <c r="GH43" i="41"/>
  <c r="GH42" i="41"/>
  <c r="GH41" i="41"/>
  <c r="GH40" i="41"/>
  <c r="GH39" i="41"/>
  <c r="GH38" i="41"/>
  <c r="GH37" i="41"/>
  <c r="GH36" i="41"/>
  <c r="GH35" i="41"/>
  <c r="GH34" i="41"/>
  <c r="GH33" i="41"/>
  <c r="GH32" i="41"/>
  <c r="GH31" i="41"/>
  <c r="GH30" i="41"/>
  <c r="GH29" i="41"/>
  <c r="GH28" i="41"/>
  <c r="GH27" i="41"/>
  <c r="GH26" i="41"/>
  <c r="GH25" i="41"/>
  <c r="GH24" i="41"/>
  <c r="GH23" i="41"/>
  <c r="GH22" i="41"/>
  <c r="GH21" i="41"/>
  <c r="GH20" i="41"/>
  <c r="GH19" i="41"/>
  <c r="GH18" i="41"/>
  <c r="GH17" i="41"/>
  <c r="GH16" i="41"/>
  <c r="GH15" i="41"/>
  <c r="GH14" i="41"/>
  <c r="GH13" i="41"/>
  <c r="GH12" i="41"/>
  <c r="GH11" i="41"/>
  <c r="GH10" i="41"/>
  <c r="GH9" i="41"/>
  <c r="GH8" i="41"/>
  <c r="GH7" i="41"/>
  <c r="GH6" i="41"/>
  <c r="GH5" i="41"/>
  <c r="GH4" i="41"/>
  <c r="HS3" i="41" l="1"/>
  <c r="HS211" i="41" s="1"/>
  <c r="GJ216" i="41"/>
  <c r="FZ216" i="41" s="1"/>
  <c r="GI216" i="41"/>
  <c r="FY216" i="41" s="1"/>
  <c r="GI215" i="41"/>
  <c r="FY215" i="41" s="1"/>
  <c r="GJ215" i="41"/>
  <c r="FZ215" i="41" s="1"/>
  <c r="GK216" i="41"/>
  <c r="GK215" i="41"/>
  <c r="GJ213" i="41"/>
  <c r="FZ213" i="41" s="1"/>
  <c r="GI213" i="41"/>
  <c r="FY213" i="41" s="1"/>
  <c r="GJ212" i="41"/>
  <c r="FZ212" i="41" s="1"/>
  <c r="GI212" i="41"/>
  <c r="FY212" i="41" s="1"/>
  <c r="GK213" i="41"/>
  <c r="GK212" i="41"/>
  <c r="GI203" i="41"/>
  <c r="GJ203" i="41"/>
  <c r="GK203" i="41"/>
  <c r="HN203" i="41"/>
  <c r="GH193" i="41"/>
  <c r="GI193" i="41"/>
  <c r="GJ193" i="41"/>
  <c r="GK193" i="41"/>
  <c r="HM193" i="41"/>
  <c r="HN193" i="41"/>
  <c r="GH194" i="41"/>
  <c r="GI194" i="41"/>
  <c r="GJ194" i="41"/>
  <c r="GK194" i="41"/>
  <c r="HM194" i="41"/>
  <c r="HN194" i="41"/>
  <c r="GH195" i="41"/>
  <c r="GI195" i="41"/>
  <c r="GJ195" i="41"/>
  <c r="GK195" i="41"/>
  <c r="HM195" i="41"/>
  <c r="HN195" i="41"/>
  <c r="GH196" i="41"/>
  <c r="GI196" i="41"/>
  <c r="GJ196" i="41"/>
  <c r="GK196" i="41"/>
  <c r="HM196" i="41"/>
  <c r="HN196" i="41"/>
  <c r="GH197" i="41"/>
  <c r="GI197" i="41"/>
  <c r="GJ197" i="41"/>
  <c r="GK197" i="41"/>
  <c r="HM197" i="41"/>
  <c r="HN197" i="41"/>
  <c r="GH198" i="41"/>
  <c r="GI198" i="41"/>
  <c r="GJ198" i="41"/>
  <c r="GK198" i="41"/>
  <c r="HM198" i="41"/>
  <c r="HN198" i="41"/>
  <c r="GH199" i="41"/>
  <c r="GI199" i="41"/>
  <c r="GJ199" i="41"/>
  <c r="GK199" i="41"/>
  <c r="HM199" i="41"/>
  <c r="HN199" i="41"/>
  <c r="GH200" i="41"/>
  <c r="GI200" i="41"/>
  <c r="GJ200" i="41"/>
  <c r="GK200" i="41"/>
  <c r="HM200" i="41"/>
  <c r="HN200" i="41"/>
  <c r="GH201" i="41"/>
  <c r="GI201" i="41"/>
  <c r="GJ201" i="41"/>
  <c r="GK201" i="41"/>
  <c r="HM201" i="41"/>
  <c r="HN201" i="41"/>
  <c r="IW3" i="41"/>
  <c r="IW211" i="41" s="1"/>
  <c r="IX3" i="41"/>
  <c r="IX211" i="41" s="1"/>
  <c r="KO1" i="40"/>
  <c r="M46" i="9"/>
  <c r="M10" i="9"/>
  <c r="L28" i="9"/>
  <c r="M28" i="9"/>
  <c r="L10" i="9"/>
  <c r="L46" i="9"/>
  <c r="KC3" i="41" l="1"/>
  <c r="KC211" i="41" s="1"/>
  <c r="KB3" i="41"/>
  <c r="KB211" i="41" s="1"/>
  <c r="IG1" i="40"/>
  <c r="JM1" i="41" s="1"/>
  <c r="A13" i="9" s="1"/>
  <c r="LG3" i="41" l="1"/>
  <c r="LG211" i="41" s="1"/>
  <c r="LH3" i="41"/>
  <c r="LH211" i="41" s="1"/>
  <c r="B32" i="43"/>
  <c r="A29" i="43"/>
  <c r="A28" i="43"/>
  <c r="A27" i="43"/>
  <c r="A26" i="43"/>
  <c r="A25" i="43"/>
  <c r="A24" i="43"/>
  <c r="A23" i="43"/>
  <c r="A22" i="43"/>
  <c r="A21" i="43"/>
  <c r="A20" i="43"/>
  <c r="A19" i="43"/>
  <c r="B18" i="43"/>
  <c r="B19" i="43" s="1"/>
  <c r="B20" i="43" s="1"/>
  <c r="B21" i="43" s="1"/>
  <c r="B22" i="43" s="1"/>
  <c r="B23" i="43" s="1"/>
  <c r="B24" i="43" s="1"/>
  <c r="B25" i="43" s="1"/>
  <c r="B26" i="43" s="1"/>
  <c r="B27" i="43" s="1"/>
  <c r="B28" i="43" s="1"/>
  <c r="A18" i="43"/>
  <c r="A17" i="43"/>
  <c r="C3" i="43"/>
  <c r="C4" i="43" s="1"/>
  <c r="C5" i="43" s="1"/>
  <c r="C6" i="43" s="1"/>
  <c r="C7" i="43" s="1"/>
  <c r="C8" i="43" s="1"/>
  <c r="C9" i="43" s="1"/>
  <c r="C10" i="43" s="1"/>
  <c r="C11" i="43" s="1"/>
  <c r="C12" i="43" s="1"/>
  <c r="C13" i="43" s="1"/>
  <c r="C14" i="43" s="1"/>
  <c r="C15" i="43" s="1"/>
  <c r="C16" i="43" s="1"/>
  <c r="C17" i="43" s="1"/>
  <c r="C18" i="43" s="1"/>
  <c r="C19" i="43" s="1"/>
  <c r="C20" i="43" s="1"/>
  <c r="C21" i="43" s="1"/>
  <c r="C22" i="43" s="1"/>
  <c r="C23" i="43" s="1"/>
  <c r="C24" i="43" s="1"/>
  <c r="C25" i="43" s="1"/>
  <c r="C26" i="43" s="1"/>
  <c r="C27" i="43" s="1"/>
  <c r="C28" i="43" s="1"/>
  <c r="C29" i="43" s="1"/>
  <c r="C30" i="43" s="1"/>
  <c r="C31" i="43" s="1"/>
  <c r="C32" i="43" s="1"/>
  <c r="C33" i="43" s="1"/>
  <c r="C34" i="43" s="1"/>
  <c r="C35" i="43" s="1"/>
  <c r="C36" i="43" s="1"/>
  <c r="C37" i="43" s="1"/>
  <c r="C38" i="43" s="1"/>
  <c r="C39" i="43" s="1"/>
  <c r="C40" i="43" s="1"/>
  <c r="C41" i="43" s="1"/>
  <c r="C42" i="43" s="1"/>
  <c r="C43" i="43" s="1"/>
  <c r="C44" i="43" s="1"/>
  <c r="C45" i="43" s="1"/>
  <c r="C46" i="43" s="1"/>
  <c r="C47" i="43" s="1"/>
  <c r="C48" i="43" s="1"/>
  <c r="C49" i="43" s="1"/>
  <c r="C50" i="43" s="1"/>
  <c r="C51" i="43" s="1"/>
  <c r="C52" i="43" s="1"/>
  <c r="C53" i="43" s="1"/>
  <c r="C54" i="43" s="1"/>
  <c r="C55" i="43" s="1"/>
  <c r="C56" i="43" s="1"/>
  <c r="C57" i="43" s="1"/>
  <c r="C58" i="43" s="1"/>
  <c r="C59" i="43" s="1"/>
  <c r="C60" i="43" s="1"/>
  <c r="C61" i="43" s="1"/>
  <c r="C62" i="43" s="1"/>
  <c r="C63" i="43" s="1"/>
  <c r="C64" i="43" s="1"/>
  <c r="C65" i="43" s="1"/>
  <c r="C66" i="43" s="1"/>
  <c r="C67" i="43" s="1"/>
  <c r="C68" i="43" s="1"/>
  <c r="C69" i="43" s="1"/>
  <c r="C70" i="43" s="1"/>
  <c r="C71" i="43" s="1"/>
  <c r="C72" i="43" s="1"/>
  <c r="C73" i="43" s="1"/>
  <c r="C74" i="43" s="1"/>
  <c r="C75" i="43" s="1"/>
  <c r="C76" i="43" s="1"/>
  <c r="C77" i="43" s="1"/>
  <c r="C78" i="43" s="1"/>
  <c r="C79" i="43" s="1"/>
  <c r="C80" i="43" s="1"/>
  <c r="C81" i="43" s="1"/>
  <c r="B2" i="43"/>
  <c r="B3" i="43" s="1"/>
  <c r="B4" i="43" s="1"/>
  <c r="B5" i="43" s="1"/>
  <c r="B6" i="43" s="1"/>
  <c r="B7" i="43" s="1"/>
  <c r="B8" i="43" s="1"/>
  <c r="B9" i="43" s="1"/>
  <c r="B10" i="43" s="1"/>
  <c r="B11" i="43" s="1"/>
  <c r="B12" i="43" s="1"/>
  <c r="B13" i="43" s="1"/>
  <c r="B14" i="43" s="1"/>
  <c r="P2" i="40"/>
  <c r="AT2" i="40" s="1"/>
  <c r="BX2" i="40" s="1"/>
  <c r="DB2" i="40" s="1"/>
  <c r="EF2" i="40" s="1"/>
  <c r="FJ2" i="40" s="1"/>
  <c r="GN2" i="40" s="1"/>
  <c r="HR2" i="40" s="1"/>
  <c r="IV2" i="40" s="1"/>
  <c r="JZ2" i="40" s="1"/>
  <c r="LD2" i="40" s="1"/>
  <c r="MH2" i="40" s="1"/>
  <c r="NL2" i="40" s="1"/>
  <c r="OP2" i="40" s="1"/>
  <c r="O2" i="40"/>
  <c r="AS2" i="40" s="1"/>
  <c r="BW2" i="40" s="1"/>
  <c r="DA2" i="40" s="1"/>
  <c r="EE2" i="40" s="1"/>
  <c r="FI2" i="40" s="1"/>
  <c r="GM2" i="40" s="1"/>
  <c r="HQ2" i="40" s="1"/>
  <c r="IU2" i="40" s="1"/>
  <c r="JY2" i="40" s="1"/>
  <c r="LC2" i="40" s="1"/>
  <c r="MG2" i="40" s="1"/>
  <c r="NK2" i="40" s="1"/>
  <c r="OO2" i="40" s="1"/>
  <c r="N2" i="40"/>
  <c r="AR2" i="40" s="1"/>
  <c r="BV2" i="40" s="1"/>
  <c r="CZ2" i="40" s="1"/>
  <c r="ED2" i="40" s="1"/>
  <c r="FH2" i="40" s="1"/>
  <c r="GL2" i="40" s="1"/>
  <c r="HP2" i="40" s="1"/>
  <c r="IT2" i="40" s="1"/>
  <c r="JX2" i="40" s="1"/>
  <c r="LB2" i="40" s="1"/>
  <c r="MF2" i="40" s="1"/>
  <c r="NJ2" i="40" s="1"/>
  <c r="ON2" i="40" s="1"/>
  <c r="M2" i="40"/>
  <c r="AQ2" i="40" s="1"/>
  <c r="BU2" i="40" s="1"/>
  <c r="CY2" i="40" s="1"/>
  <c r="EC2" i="40" s="1"/>
  <c r="FG2" i="40" s="1"/>
  <c r="GK2" i="40" s="1"/>
  <c r="HO2" i="40" s="1"/>
  <c r="IS2" i="40" s="1"/>
  <c r="JW2" i="40" s="1"/>
  <c r="LA2" i="40" s="1"/>
  <c r="ME2" i="40" s="1"/>
  <c r="NI2" i="40" s="1"/>
  <c r="OM2" i="40" s="1"/>
  <c r="L2" i="40"/>
  <c r="AP2" i="40" s="1"/>
  <c r="BT2" i="40" s="1"/>
  <c r="CX2" i="40" s="1"/>
  <c r="EB2" i="40" s="1"/>
  <c r="FF2" i="40" s="1"/>
  <c r="GJ2" i="40" s="1"/>
  <c r="HN2" i="40" s="1"/>
  <c r="IR2" i="40" s="1"/>
  <c r="JV2" i="40" s="1"/>
  <c r="KZ2" i="40" s="1"/>
  <c r="MD2" i="40" s="1"/>
  <c r="NH2" i="40" s="1"/>
  <c r="OL2" i="40" s="1"/>
  <c r="K2" i="40"/>
  <c r="AO2" i="40" s="1"/>
  <c r="BS2" i="40" s="1"/>
  <c r="CW2" i="40" s="1"/>
  <c r="EA2" i="40" s="1"/>
  <c r="FE2" i="40" s="1"/>
  <c r="GI2" i="40" s="1"/>
  <c r="HM2" i="40" s="1"/>
  <c r="IQ2" i="40" s="1"/>
  <c r="JU2" i="40" s="1"/>
  <c r="KY2" i="40" s="1"/>
  <c r="MC2" i="40" s="1"/>
  <c r="NG2" i="40" s="1"/>
  <c r="OK2" i="40" s="1"/>
  <c r="J2" i="40"/>
  <c r="AN2" i="40" s="1"/>
  <c r="BR2" i="40" s="1"/>
  <c r="CV2" i="40" s="1"/>
  <c r="DZ2" i="40" s="1"/>
  <c r="FD2" i="40" s="1"/>
  <c r="GH2" i="40" s="1"/>
  <c r="HL2" i="40" s="1"/>
  <c r="IP2" i="40" s="1"/>
  <c r="JT2" i="40" s="1"/>
  <c r="KX2" i="40" s="1"/>
  <c r="MB2" i="40" s="1"/>
  <c r="NF2" i="40" s="1"/>
  <c r="OJ2" i="40" s="1"/>
  <c r="I2" i="40"/>
  <c r="AM2" i="40" s="1"/>
  <c r="BQ2" i="40" s="1"/>
  <c r="CU2" i="40" s="1"/>
  <c r="DY2" i="40" s="1"/>
  <c r="FC2" i="40" s="1"/>
  <c r="GG2" i="40" s="1"/>
  <c r="HK2" i="40" s="1"/>
  <c r="IO2" i="40" s="1"/>
  <c r="JS2" i="40" s="1"/>
  <c r="KW2" i="40" s="1"/>
  <c r="MA2" i="40" s="1"/>
  <c r="NE2" i="40" s="1"/>
  <c r="OI2" i="40" s="1"/>
  <c r="H2" i="40"/>
  <c r="AL2" i="40" s="1"/>
  <c r="BP2" i="40" s="1"/>
  <c r="CT2" i="40" s="1"/>
  <c r="DX2" i="40" s="1"/>
  <c r="FB2" i="40" s="1"/>
  <c r="GF2" i="40" s="1"/>
  <c r="HJ2" i="40" s="1"/>
  <c r="IN2" i="40" s="1"/>
  <c r="JR2" i="40" s="1"/>
  <c r="KV2" i="40" s="1"/>
  <c r="LZ2" i="40" s="1"/>
  <c r="ND2" i="40" s="1"/>
  <c r="OH2" i="40" s="1"/>
  <c r="G2" i="40"/>
  <c r="AK2" i="40" s="1"/>
  <c r="BO2" i="40" s="1"/>
  <c r="CS2" i="40" s="1"/>
  <c r="DW2" i="40" s="1"/>
  <c r="FA2" i="40" s="1"/>
  <c r="GE2" i="40" s="1"/>
  <c r="HI2" i="40" s="1"/>
  <c r="IM2" i="40" s="1"/>
  <c r="JQ2" i="40" s="1"/>
  <c r="KU2" i="40" s="1"/>
  <c r="LY2" i="40" s="1"/>
  <c r="NC2" i="40" s="1"/>
  <c r="OG2" i="40" s="1"/>
  <c r="F2" i="40"/>
  <c r="AJ2" i="40" s="1"/>
  <c r="BN2" i="40" s="1"/>
  <c r="CR2" i="40" s="1"/>
  <c r="DV2" i="40" s="1"/>
  <c r="EZ2" i="40" s="1"/>
  <c r="GD2" i="40" s="1"/>
  <c r="HH2" i="40" s="1"/>
  <c r="IL2" i="40" s="1"/>
  <c r="JP2" i="40" s="1"/>
  <c r="KT2" i="40" s="1"/>
  <c r="LX2" i="40" s="1"/>
  <c r="NB2" i="40" s="1"/>
  <c r="OF2" i="40" s="1"/>
  <c r="E2" i="40"/>
  <c r="AI2" i="40" s="1"/>
  <c r="BM2" i="40" s="1"/>
  <c r="CQ2" i="40" s="1"/>
  <c r="DU2" i="40" s="1"/>
  <c r="EY2" i="40" s="1"/>
  <c r="GC2" i="40" s="1"/>
  <c r="HG2" i="40" s="1"/>
  <c r="IK2" i="40" s="1"/>
  <c r="JO2" i="40" s="1"/>
  <c r="KS2" i="40" s="1"/>
  <c r="LW2" i="40" s="1"/>
  <c r="NA2" i="40" s="1"/>
  <c r="OE2" i="40" s="1"/>
  <c r="D2" i="40"/>
  <c r="AH2" i="40" s="1"/>
  <c r="BL2" i="40" s="1"/>
  <c r="CP2" i="40" s="1"/>
  <c r="DT2" i="40" s="1"/>
  <c r="EX2" i="40" s="1"/>
  <c r="GB2" i="40" s="1"/>
  <c r="HF2" i="40" s="1"/>
  <c r="IJ2" i="40" s="1"/>
  <c r="JN2" i="40" s="1"/>
  <c r="KR2" i="40" s="1"/>
  <c r="LV2" i="40" s="1"/>
  <c r="MZ2" i="40" s="1"/>
  <c r="OD2" i="40" s="1"/>
  <c r="C2" i="40"/>
  <c r="AG2" i="40" s="1"/>
  <c r="BK2" i="40" s="1"/>
  <c r="CO2" i="40" s="1"/>
  <c r="DS2" i="40" s="1"/>
  <c r="EW2" i="40" s="1"/>
  <c r="GA2" i="40" s="1"/>
  <c r="HE2" i="40" s="1"/>
  <c r="II2" i="40" s="1"/>
  <c r="JM2" i="40" s="1"/>
  <c r="KQ2" i="40" s="1"/>
  <c r="LU2" i="40" s="1"/>
  <c r="MY2" i="40" s="1"/>
  <c r="OC2" i="40" s="1"/>
  <c r="B2" i="40"/>
  <c r="AF2" i="40" s="1"/>
  <c r="A2" i="40"/>
  <c r="AE2" i="40" s="1"/>
  <c r="BI2" i="40" s="1"/>
  <c r="CM2" i="40" s="1"/>
  <c r="DQ2" i="40" s="1"/>
  <c r="EU2" i="40" s="1"/>
  <c r="FY2" i="40" s="1"/>
  <c r="HC2" i="40" s="1"/>
  <c r="IG2" i="40" s="1"/>
  <c r="JK2" i="40" s="1"/>
  <c r="KO2" i="40" s="1"/>
  <c r="LS2" i="40" s="1"/>
  <c r="MW2" i="40" s="1"/>
  <c r="OA2" i="40" s="1"/>
  <c r="OA1" i="40"/>
  <c r="A14" i="43" s="1"/>
  <c r="MW1" i="40"/>
  <c r="A13" i="43" s="1"/>
  <c r="LS1" i="40"/>
  <c r="A12" i="43" s="1"/>
  <c r="A11" i="43"/>
  <c r="JK1" i="40"/>
  <c r="A9" i="43"/>
  <c r="HC1" i="40"/>
  <c r="FY1" i="40"/>
  <c r="A7" i="43" s="1"/>
  <c r="A6" i="43"/>
  <c r="DQ1" i="40"/>
  <c r="A5" i="43" s="1"/>
  <c r="CM1" i="40"/>
  <c r="A4" i="43" s="1"/>
  <c r="BI1" i="40"/>
  <c r="A3" i="43" s="1"/>
  <c r="AE1" i="40"/>
  <c r="A2" i="43" s="1"/>
  <c r="A1" i="40"/>
  <c r="A1" i="43" s="1"/>
  <c r="PZ147" i="41"/>
  <c r="PY147" i="41"/>
  <c r="PX147" i="41"/>
  <c r="PW147" i="41"/>
  <c r="PV147" i="41"/>
  <c r="PU147" i="41"/>
  <c r="PT147" i="41"/>
  <c r="PS147" i="41"/>
  <c r="PR147" i="41"/>
  <c r="PQ147" i="41"/>
  <c r="PP147" i="41"/>
  <c r="PO147" i="41"/>
  <c r="PN147" i="41"/>
  <c r="PM147" i="41"/>
  <c r="PL147" i="41"/>
  <c r="OU147" i="41"/>
  <c r="OT147" i="41"/>
  <c r="OS147" i="41"/>
  <c r="OR147" i="41"/>
  <c r="OQ147" i="41"/>
  <c r="OP147" i="41"/>
  <c r="OO147" i="41"/>
  <c r="ON147" i="41"/>
  <c r="OM147" i="41"/>
  <c r="OL147" i="41"/>
  <c r="OK147" i="41"/>
  <c r="OJ147" i="41"/>
  <c r="OI147" i="41"/>
  <c r="OH147" i="41"/>
  <c r="OG147" i="41"/>
  <c r="NP147" i="41"/>
  <c r="NO147" i="41"/>
  <c r="NN147" i="41"/>
  <c r="NM147" i="41"/>
  <c r="NL147" i="41"/>
  <c r="NK147" i="41"/>
  <c r="NJ147" i="41"/>
  <c r="NI147" i="41"/>
  <c r="NH147" i="41"/>
  <c r="NG147" i="41"/>
  <c r="NF147" i="41"/>
  <c r="NE147" i="41"/>
  <c r="ND147" i="41"/>
  <c r="NC147" i="41"/>
  <c r="NB147" i="41"/>
  <c r="MK147" i="41"/>
  <c r="MJ147" i="41"/>
  <c r="MI147" i="41"/>
  <c r="MH147" i="41"/>
  <c r="MG147" i="41"/>
  <c r="MF147" i="41"/>
  <c r="ME147" i="41"/>
  <c r="MD147" i="41"/>
  <c r="MC147" i="41"/>
  <c r="MB147" i="41"/>
  <c r="MA147" i="41"/>
  <c r="LZ147" i="41"/>
  <c r="LY147" i="41"/>
  <c r="LX147" i="41"/>
  <c r="LW147" i="41"/>
  <c r="LF147" i="41"/>
  <c r="LE147" i="41"/>
  <c r="LD147" i="41"/>
  <c r="LC147" i="41"/>
  <c r="LB147" i="41"/>
  <c r="LA147" i="41"/>
  <c r="KZ147" i="41"/>
  <c r="KY147" i="41"/>
  <c r="KX147" i="41"/>
  <c r="KW147" i="41"/>
  <c r="KV147" i="41"/>
  <c r="KU147" i="41"/>
  <c r="KT147" i="41"/>
  <c r="KS147" i="41"/>
  <c r="KR147" i="41"/>
  <c r="KA147" i="41"/>
  <c r="JZ147" i="41"/>
  <c r="JY147" i="41"/>
  <c r="JX147" i="41"/>
  <c r="JW147" i="41"/>
  <c r="JV147" i="41"/>
  <c r="JU147" i="41"/>
  <c r="JT147" i="41"/>
  <c r="JS147" i="41"/>
  <c r="JR147" i="41"/>
  <c r="JQ147" i="41"/>
  <c r="JP147" i="41"/>
  <c r="JO147" i="41"/>
  <c r="JN147" i="41"/>
  <c r="JM147" i="41"/>
  <c r="IV147" i="41"/>
  <c r="IU147" i="41"/>
  <c r="IT147" i="41"/>
  <c r="IS147" i="41"/>
  <c r="IR147" i="41"/>
  <c r="IQ147" i="41"/>
  <c r="IP147" i="41"/>
  <c r="IO147" i="41"/>
  <c r="IN147" i="41"/>
  <c r="IM147" i="41"/>
  <c r="IL147" i="41"/>
  <c r="IK147" i="41"/>
  <c r="IJ147" i="41"/>
  <c r="II147" i="41"/>
  <c r="IH147" i="41"/>
  <c r="HQ147" i="41"/>
  <c r="HP147" i="41"/>
  <c r="HO147" i="41"/>
  <c r="HL147" i="41"/>
  <c r="HK147" i="41"/>
  <c r="HJ147" i="41"/>
  <c r="HI147" i="41"/>
  <c r="HH147" i="41"/>
  <c r="HG147" i="41"/>
  <c r="HF147" i="41"/>
  <c r="HE147" i="41"/>
  <c r="HD147" i="41"/>
  <c r="HC147" i="41"/>
  <c r="GL147" i="41"/>
  <c r="GG147" i="41"/>
  <c r="GF147" i="41"/>
  <c r="GE147" i="41"/>
  <c r="GD147" i="41"/>
  <c r="GC147" i="41"/>
  <c r="GB147" i="41"/>
  <c r="GA147" i="41"/>
  <c r="FZ147" i="41"/>
  <c r="FY147" i="41"/>
  <c r="FX147" i="41"/>
  <c r="FG147" i="41"/>
  <c r="FF147" i="41"/>
  <c r="FE147" i="41"/>
  <c r="FD147" i="41"/>
  <c r="FC147" i="41"/>
  <c r="FB147" i="41"/>
  <c r="FA147" i="41"/>
  <c r="EZ147" i="41"/>
  <c r="EY147" i="41"/>
  <c r="EX147" i="41"/>
  <c r="EW147" i="41"/>
  <c r="EV147" i="41"/>
  <c r="EU147" i="41"/>
  <c r="ET147" i="41"/>
  <c r="ES147" i="41"/>
  <c r="EB147" i="41"/>
  <c r="EA147" i="41"/>
  <c r="DZ147" i="41"/>
  <c r="DY147" i="41"/>
  <c r="DX147" i="41"/>
  <c r="DW147" i="41"/>
  <c r="DV147" i="41"/>
  <c r="DU147" i="41"/>
  <c r="DT147" i="41"/>
  <c r="DS147" i="41"/>
  <c r="DR147" i="41"/>
  <c r="DQ147" i="41"/>
  <c r="DP147" i="41"/>
  <c r="DO147" i="41"/>
  <c r="DN147" i="41"/>
  <c r="CW147" i="41"/>
  <c r="CV147" i="41"/>
  <c r="CU147" i="41"/>
  <c r="CT147" i="41"/>
  <c r="CS147" i="41"/>
  <c r="CR147" i="41"/>
  <c r="CQ147" i="41"/>
  <c r="CP147" i="41"/>
  <c r="CO147" i="41"/>
  <c r="CN147" i="41"/>
  <c r="CM147" i="41"/>
  <c r="CL147" i="41"/>
  <c r="CK147" i="41"/>
  <c r="CJ147" i="41"/>
  <c r="CI147" i="41"/>
  <c r="BR147" i="41"/>
  <c r="BQ147" i="41"/>
  <c r="BP147" i="41"/>
  <c r="BO147" i="41"/>
  <c r="BN147" i="41"/>
  <c r="BM147" i="41"/>
  <c r="BL147" i="41"/>
  <c r="BK147" i="41"/>
  <c r="BJ147" i="41"/>
  <c r="BI147" i="41"/>
  <c r="BH147" i="41"/>
  <c r="BG147" i="41"/>
  <c r="BF147" i="41"/>
  <c r="BE147" i="41"/>
  <c r="BD147" i="41"/>
  <c r="AM147" i="41"/>
  <c r="AL147" i="41"/>
  <c r="AK147" i="41"/>
  <c r="AJ147" i="41"/>
  <c r="AI147" i="41"/>
  <c r="AH147" i="41"/>
  <c r="AG147" i="41"/>
  <c r="AF147" i="41"/>
  <c r="AE147" i="41"/>
  <c r="AD147" i="41"/>
  <c r="AC147" i="41"/>
  <c r="AB147" i="41"/>
  <c r="AA147" i="41"/>
  <c r="Z147" i="41"/>
  <c r="Y147" i="41"/>
  <c r="PZ146" i="41"/>
  <c r="PY146" i="41"/>
  <c r="PX146" i="41"/>
  <c r="PW146" i="41"/>
  <c r="PV146" i="41"/>
  <c r="PU146" i="41"/>
  <c r="PT146" i="41"/>
  <c r="PS146" i="41"/>
  <c r="PR146" i="41"/>
  <c r="PQ146" i="41"/>
  <c r="PP146" i="41"/>
  <c r="PO146" i="41"/>
  <c r="PN146" i="41"/>
  <c r="PM146" i="41"/>
  <c r="PL146" i="41"/>
  <c r="OU146" i="41"/>
  <c r="OT146" i="41"/>
  <c r="OS146" i="41"/>
  <c r="OR146" i="41"/>
  <c r="OQ146" i="41"/>
  <c r="OP146" i="41"/>
  <c r="OO146" i="41"/>
  <c r="ON146" i="41"/>
  <c r="OM146" i="41"/>
  <c r="OL146" i="41"/>
  <c r="OK146" i="41"/>
  <c r="OJ146" i="41"/>
  <c r="OI146" i="41"/>
  <c r="OH146" i="41"/>
  <c r="OG146" i="41"/>
  <c r="NP146" i="41"/>
  <c r="NO146" i="41"/>
  <c r="NN146" i="41"/>
  <c r="NM146" i="41"/>
  <c r="NL146" i="41"/>
  <c r="NK146" i="41"/>
  <c r="NJ146" i="41"/>
  <c r="NI146" i="41"/>
  <c r="NH146" i="41"/>
  <c r="NG146" i="41"/>
  <c r="NF146" i="41"/>
  <c r="NE146" i="41"/>
  <c r="ND146" i="41"/>
  <c r="NC146" i="41"/>
  <c r="NB146" i="41"/>
  <c r="MK146" i="41"/>
  <c r="MJ146" i="41"/>
  <c r="MI146" i="41"/>
  <c r="MH146" i="41"/>
  <c r="MG146" i="41"/>
  <c r="MF146" i="41"/>
  <c r="ME146" i="41"/>
  <c r="MD146" i="41"/>
  <c r="MC146" i="41"/>
  <c r="MB146" i="41"/>
  <c r="MA146" i="41"/>
  <c r="LZ146" i="41"/>
  <c r="LY146" i="41"/>
  <c r="LX146" i="41"/>
  <c r="MY146" i="41" s="1"/>
  <c r="LW146" i="41"/>
  <c r="LF146" i="41"/>
  <c r="LE146" i="41"/>
  <c r="LD146" i="41"/>
  <c r="LC146" i="41"/>
  <c r="LB146" i="41"/>
  <c r="LA146" i="41"/>
  <c r="KZ146" i="41"/>
  <c r="KY146" i="41"/>
  <c r="KX146" i="41"/>
  <c r="KW146" i="41"/>
  <c r="KV146" i="41"/>
  <c r="KU146" i="41"/>
  <c r="KT146" i="41"/>
  <c r="KS146" i="41"/>
  <c r="KR146" i="41"/>
  <c r="KA146" i="41"/>
  <c r="JZ146" i="41"/>
  <c r="JY146" i="41"/>
  <c r="JX146" i="41"/>
  <c r="JW146" i="41"/>
  <c r="JV146" i="41"/>
  <c r="JU146" i="41"/>
  <c r="JT146" i="41"/>
  <c r="JS146" i="41"/>
  <c r="JR146" i="41"/>
  <c r="JQ146" i="41"/>
  <c r="JP146" i="41"/>
  <c r="JO146" i="41"/>
  <c r="JN146" i="41"/>
  <c r="JM146" i="41"/>
  <c r="IV146" i="41"/>
  <c r="IU146" i="41"/>
  <c r="IT146" i="41"/>
  <c r="IS146" i="41"/>
  <c r="IR146" i="41"/>
  <c r="IQ146" i="41"/>
  <c r="IP146" i="41"/>
  <c r="IO146" i="41"/>
  <c r="IN146" i="41"/>
  <c r="IM146" i="41"/>
  <c r="IL146" i="41"/>
  <c r="IK146" i="41"/>
  <c r="IJ146" i="41"/>
  <c r="II146" i="41"/>
  <c r="IH146" i="41"/>
  <c r="HQ146" i="41"/>
  <c r="HP146" i="41"/>
  <c r="HO146" i="41"/>
  <c r="HL146" i="41"/>
  <c r="HK146" i="41"/>
  <c r="HJ146" i="41"/>
  <c r="HI146" i="41"/>
  <c r="HH146" i="41"/>
  <c r="HG146" i="41"/>
  <c r="HF146" i="41"/>
  <c r="HE146" i="41"/>
  <c r="HD146" i="41"/>
  <c r="HC146" i="41"/>
  <c r="GL146" i="41"/>
  <c r="GG146" i="41"/>
  <c r="GF146" i="41"/>
  <c r="GE146" i="41"/>
  <c r="GD146" i="41"/>
  <c r="GC146" i="41"/>
  <c r="GB146" i="41"/>
  <c r="GA146" i="41"/>
  <c r="FZ146" i="41"/>
  <c r="FY146" i="41"/>
  <c r="FX146" i="41"/>
  <c r="FG146" i="41"/>
  <c r="FF146" i="41"/>
  <c r="FE146" i="41"/>
  <c r="FD146" i="41"/>
  <c r="FC146" i="41"/>
  <c r="FB146" i="41"/>
  <c r="FA146" i="41"/>
  <c r="EZ146" i="41"/>
  <c r="EY146" i="41"/>
  <c r="EX146" i="41"/>
  <c r="EW146" i="41"/>
  <c r="EV146" i="41"/>
  <c r="EU146" i="41"/>
  <c r="ET146" i="41"/>
  <c r="ES146" i="41"/>
  <c r="EB146" i="41"/>
  <c r="EA146" i="41"/>
  <c r="DZ146" i="41"/>
  <c r="DY146" i="41"/>
  <c r="DX146" i="41"/>
  <c r="DW146" i="41"/>
  <c r="DV146" i="41"/>
  <c r="DU146" i="41"/>
  <c r="DT146" i="41"/>
  <c r="DS146" i="41"/>
  <c r="DR146" i="41"/>
  <c r="DQ146" i="41"/>
  <c r="DP146" i="41"/>
  <c r="DO146" i="41"/>
  <c r="DN146" i="41"/>
  <c r="CW146" i="41"/>
  <c r="CV146" i="41"/>
  <c r="CU146" i="41"/>
  <c r="CT146" i="41"/>
  <c r="CS146" i="41"/>
  <c r="CR146" i="41"/>
  <c r="CQ146" i="41"/>
  <c r="CP146" i="41"/>
  <c r="CO146" i="41"/>
  <c r="CN146" i="41"/>
  <c r="CM146" i="41"/>
  <c r="CL146" i="41"/>
  <c r="CK146" i="41"/>
  <c r="CJ146" i="41"/>
  <c r="CI146" i="41"/>
  <c r="BR146" i="41"/>
  <c r="BQ146" i="41"/>
  <c r="BP146" i="41"/>
  <c r="BO146" i="41"/>
  <c r="BN146" i="41"/>
  <c r="BM146" i="41"/>
  <c r="BL146" i="41"/>
  <c r="BK146" i="41"/>
  <c r="BJ146" i="41"/>
  <c r="BI146" i="41"/>
  <c r="BH146" i="41"/>
  <c r="BG146" i="41"/>
  <c r="BF146" i="41"/>
  <c r="BE146" i="41"/>
  <c r="BD146" i="41"/>
  <c r="AM146" i="41"/>
  <c r="AL146" i="41"/>
  <c r="AK146" i="41"/>
  <c r="AJ146" i="41"/>
  <c r="AI146" i="41"/>
  <c r="AH146" i="41"/>
  <c r="AG146" i="41"/>
  <c r="AF146" i="41"/>
  <c r="AE146" i="41"/>
  <c r="AD146" i="41"/>
  <c r="AC146" i="41"/>
  <c r="AB146" i="41"/>
  <c r="AA146" i="41"/>
  <c r="Z146" i="41"/>
  <c r="BA146" i="41" s="1"/>
  <c r="Y146" i="41"/>
  <c r="PZ145" i="41"/>
  <c r="PY145" i="41"/>
  <c r="PX145" i="41"/>
  <c r="PW145" i="41"/>
  <c r="PV145" i="41"/>
  <c r="PU145" i="41"/>
  <c r="PT145" i="41"/>
  <c r="PS145" i="41"/>
  <c r="PR145" i="41"/>
  <c r="PQ145" i="41"/>
  <c r="PP145" i="41"/>
  <c r="PO145" i="41"/>
  <c r="PN145" i="41"/>
  <c r="PM145" i="41"/>
  <c r="PL145" i="41"/>
  <c r="OU145" i="41"/>
  <c r="OT145" i="41"/>
  <c r="OS145" i="41"/>
  <c r="OR145" i="41"/>
  <c r="OQ145" i="41"/>
  <c r="OP145" i="41"/>
  <c r="OO145" i="41"/>
  <c r="ON145" i="41"/>
  <c r="OM145" i="41"/>
  <c r="OL145" i="41"/>
  <c r="OK145" i="41"/>
  <c r="OJ145" i="41"/>
  <c r="OI145" i="41"/>
  <c r="OH145" i="41"/>
  <c r="OG145" i="41"/>
  <c r="NP145" i="41"/>
  <c r="NO145" i="41"/>
  <c r="NN145" i="41"/>
  <c r="NM145" i="41"/>
  <c r="NL145" i="41"/>
  <c r="NK145" i="41"/>
  <c r="NJ145" i="41"/>
  <c r="NI145" i="41"/>
  <c r="NH145" i="41"/>
  <c r="NG145" i="41"/>
  <c r="NF145" i="41"/>
  <c r="NE145" i="41"/>
  <c r="ND145" i="41"/>
  <c r="NC145" i="41"/>
  <c r="NB145" i="41"/>
  <c r="MK145" i="41"/>
  <c r="MJ145" i="41"/>
  <c r="MI145" i="41"/>
  <c r="MH145" i="41"/>
  <c r="MG145" i="41"/>
  <c r="MF145" i="41"/>
  <c r="ME145" i="41"/>
  <c r="MD145" i="41"/>
  <c r="MC145" i="41"/>
  <c r="MB145" i="41"/>
  <c r="MA145" i="41"/>
  <c r="LZ145" i="41"/>
  <c r="LY145" i="41"/>
  <c r="LX145" i="41"/>
  <c r="LW145" i="41"/>
  <c r="LF145" i="41"/>
  <c r="LE145" i="41"/>
  <c r="LD145" i="41"/>
  <c r="LC145" i="41"/>
  <c r="LB145" i="41"/>
  <c r="LA145" i="41"/>
  <c r="KZ145" i="41"/>
  <c r="KY145" i="41"/>
  <c r="KX145" i="41"/>
  <c r="KW145" i="41"/>
  <c r="KV145" i="41"/>
  <c r="KU145" i="41"/>
  <c r="KT145" i="41"/>
  <c r="KS145" i="41"/>
  <c r="KR145" i="41"/>
  <c r="KA145" i="41"/>
  <c r="JZ145" i="41"/>
  <c r="JY145" i="41"/>
  <c r="JX145" i="41"/>
  <c r="JW145" i="41"/>
  <c r="JV145" i="41"/>
  <c r="JU145" i="41"/>
  <c r="JT145" i="41"/>
  <c r="JS145" i="41"/>
  <c r="JR145" i="41"/>
  <c r="JQ145" i="41"/>
  <c r="JP145" i="41"/>
  <c r="JO145" i="41"/>
  <c r="JN145" i="41"/>
  <c r="JM145" i="41"/>
  <c r="IV145" i="41"/>
  <c r="IU145" i="41"/>
  <c r="IT145" i="41"/>
  <c r="IS145" i="41"/>
  <c r="IR145" i="41"/>
  <c r="IQ145" i="41"/>
  <c r="IP145" i="41"/>
  <c r="IO145" i="41"/>
  <c r="IN145" i="41"/>
  <c r="IM145" i="41"/>
  <c r="IL145" i="41"/>
  <c r="IK145" i="41"/>
  <c r="IJ145" i="41"/>
  <c r="II145" i="41"/>
  <c r="IH145" i="41"/>
  <c r="HQ145" i="41"/>
  <c r="HP145" i="41"/>
  <c r="HO145" i="41"/>
  <c r="HL145" i="41"/>
  <c r="HK145" i="41"/>
  <c r="HJ145" i="41"/>
  <c r="HI145" i="41"/>
  <c r="HH145" i="41"/>
  <c r="HG145" i="41"/>
  <c r="HF145" i="41"/>
  <c r="HE145" i="41"/>
  <c r="HD145" i="41"/>
  <c r="HC145" i="41"/>
  <c r="GL145" i="41"/>
  <c r="GG145" i="41"/>
  <c r="GF145" i="41"/>
  <c r="GE145" i="41"/>
  <c r="GD145" i="41"/>
  <c r="GC145" i="41"/>
  <c r="GB145" i="41"/>
  <c r="GA145" i="41"/>
  <c r="FZ145" i="41"/>
  <c r="FY145" i="41"/>
  <c r="FX145" i="41"/>
  <c r="FG145" i="41"/>
  <c r="FF145" i="41"/>
  <c r="FE145" i="41"/>
  <c r="FD145" i="41"/>
  <c r="FC145" i="41"/>
  <c r="FB145" i="41"/>
  <c r="FA145" i="41"/>
  <c r="EZ145" i="41"/>
  <c r="EY145" i="41"/>
  <c r="EX145" i="41"/>
  <c r="EW145" i="41"/>
  <c r="EV145" i="41"/>
  <c r="EU145" i="41"/>
  <c r="ET145" i="41"/>
  <c r="FU145" i="41" s="1"/>
  <c r="ES145" i="41"/>
  <c r="EB145" i="41"/>
  <c r="EA145" i="41"/>
  <c r="DZ145" i="41"/>
  <c r="DY145" i="41"/>
  <c r="DX145" i="41"/>
  <c r="DW145" i="41"/>
  <c r="DV145" i="41"/>
  <c r="DU145" i="41"/>
  <c r="DT145" i="41"/>
  <c r="DS145" i="41"/>
  <c r="DR145" i="41"/>
  <c r="DQ145" i="41"/>
  <c r="DP145" i="41"/>
  <c r="DO145" i="41"/>
  <c r="DN145" i="41"/>
  <c r="CW145" i="41"/>
  <c r="CV145" i="41"/>
  <c r="CU145" i="41"/>
  <c r="CT145" i="41"/>
  <c r="CS145" i="41"/>
  <c r="CR145" i="41"/>
  <c r="CQ145" i="41"/>
  <c r="CP145" i="41"/>
  <c r="CO145" i="41"/>
  <c r="CN145" i="41"/>
  <c r="CM145" i="41"/>
  <c r="CL145" i="41"/>
  <c r="CK145" i="41"/>
  <c r="CJ145" i="41"/>
  <c r="CI145" i="41"/>
  <c r="BR145" i="41"/>
  <c r="BQ145" i="41"/>
  <c r="BP145" i="41"/>
  <c r="BO145" i="41"/>
  <c r="BN145" i="41"/>
  <c r="BM145" i="41"/>
  <c r="BL145" i="41"/>
  <c r="BK145" i="41"/>
  <c r="BJ145" i="41"/>
  <c r="BI145" i="41"/>
  <c r="BH145" i="41"/>
  <c r="BG145" i="41"/>
  <c r="BF145" i="41"/>
  <c r="BE145" i="41"/>
  <c r="BD145" i="41"/>
  <c r="AM145" i="41"/>
  <c r="AL145" i="41"/>
  <c r="AK145" i="41"/>
  <c r="AJ145" i="41"/>
  <c r="AI145" i="41"/>
  <c r="AH145" i="41"/>
  <c r="AG145" i="41"/>
  <c r="AF145" i="41"/>
  <c r="AE145" i="41"/>
  <c r="AD145" i="41"/>
  <c r="AC145" i="41"/>
  <c r="AB145" i="41"/>
  <c r="AA145" i="41"/>
  <c r="Z145" i="41"/>
  <c r="Y145" i="41"/>
  <c r="PZ144" i="41"/>
  <c r="PY144" i="41"/>
  <c r="PX144" i="41"/>
  <c r="PW144" i="41"/>
  <c r="PV144" i="41"/>
  <c r="PU144" i="41"/>
  <c r="PT144" i="41"/>
  <c r="PS144" i="41"/>
  <c r="PR144" i="41"/>
  <c r="PQ144" i="41"/>
  <c r="PP144" i="41"/>
  <c r="PO144" i="41"/>
  <c r="PN144" i="41"/>
  <c r="PM144" i="41"/>
  <c r="PL144" i="41"/>
  <c r="OU144" i="41"/>
  <c r="OT144" i="41"/>
  <c r="OS144" i="41"/>
  <c r="OR144" i="41"/>
  <c r="OQ144" i="41"/>
  <c r="OP144" i="41"/>
  <c r="OO144" i="41"/>
  <c r="ON144" i="41"/>
  <c r="OM144" i="41"/>
  <c r="OL144" i="41"/>
  <c r="OK144" i="41"/>
  <c r="OJ144" i="41"/>
  <c r="OI144" i="41"/>
  <c r="OH144" i="41"/>
  <c r="OG144" i="41"/>
  <c r="NP144" i="41"/>
  <c r="NO144" i="41"/>
  <c r="NN144" i="41"/>
  <c r="NM144" i="41"/>
  <c r="NL144" i="41"/>
  <c r="NK144" i="41"/>
  <c r="NJ144" i="41"/>
  <c r="NI144" i="41"/>
  <c r="NH144" i="41"/>
  <c r="NG144" i="41"/>
  <c r="NF144" i="41"/>
  <c r="NE144" i="41"/>
  <c r="ND144" i="41"/>
  <c r="NC144" i="41"/>
  <c r="NB144" i="41"/>
  <c r="MK144" i="41"/>
  <c r="MJ144" i="41"/>
  <c r="MI144" i="41"/>
  <c r="MH144" i="41"/>
  <c r="MG144" i="41"/>
  <c r="MF144" i="41"/>
  <c r="ME144" i="41"/>
  <c r="MD144" i="41"/>
  <c r="MC144" i="41"/>
  <c r="MB144" i="41"/>
  <c r="MA144" i="41"/>
  <c r="LZ144" i="41"/>
  <c r="LY144" i="41"/>
  <c r="LX144" i="41"/>
  <c r="MY144" i="41" s="1"/>
  <c r="LW144" i="41"/>
  <c r="LF144" i="41"/>
  <c r="LE144" i="41"/>
  <c r="LD144" i="41"/>
  <c r="LC144" i="41"/>
  <c r="LB144" i="41"/>
  <c r="LA144" i="41"/>
  <c r="KZ144" i="41"/>
  <c r="KY144" i="41"/>
  <c r="KX144" i="41"/>
  <c r="KW144" i="41"/>
  <c r="KV144" i="41"/>
  <c r="KU144" i="41"/>
  <c r="KT144" i="41"/>
  <c r="KS144" i="41"/>
  <c r="KR144" i="41"/>
  <c r="KA144" i="41"/>
  <c r="JZ144" i="41"/>
  <c r="JY144" i="41"/>
  <c r="JX144" i="41"/>
  <c r="JW144" i="41"/>
  <c r="JV144" i="41"/>
  <c r="JU144" i="41"/>
  <c r="JT144" i="41"/>
  <c r="JS144" i="41"/>
  <c r="JR144" i="41"/>
  <c r="JQ144" i="41"/>
  <c r="JP144" i="41"/>
  <c r="JO144" i="41"/>
  <c r="JN144" i="41"/>
  <c r="JM144" i="41"/>
  <c r="IV144" i="41"/>
  <c r="IU144" i="41"/>
  <c r="IT144" i="41"/>
  <c r="IS144" i="41"/>
  <c r="IR144" i="41"/>
  <c r="IQ144" i="41"/>
  <c r="IP144" i="41"/>
  <c r="IO144" i="41"/>
  <c r="IN144" i="41"/>
  <c r="IM144" i="41"/>
  <c r="IL144" i="41"/>
  <c r="IK144" i="41"/>
  <c r="IJ144" i="41"/>
  <c r="II144" i="41"/>
  <c r="IH144" i="41"/>
  <c r="HQ144" i="41"/>
  <c r="HP144" i="41"/>
  <c r="HO144" i="41"/>
  <c r="HL144" i="41"/>
  <c r="HK144" i="41"/>
  <c r="HJ144" i="41"/>
  <c r="HI144" i="41"/>
  <c r="HH144" i="41"/>
  <c r="HG144" i="41"/>
  <c r="HF144" i="41"/>
  <c r="HE144" i="41"/>
  <c r="HD144" i="41"/>
  <c r="HC144" i="41"/>
  <c r="GL144" i="41"/>
  <c r="GG144" i="41"/>
  <c r="GF144" i="41"/>
  <c r="GE144" i="41"/>
  <c r="GD144" i="41"/>
  <c r="GC144" i="41"/>
  <c r="GB144" i="41"/>
  <c r="GA144" i="41"/>
  <c r="FZ144" i="41"/>
  <c r="FY144" i="41"/>
  <c r="FX144" i="41"/>
  <c r="FG144" i="41"/>
  <c r="FF144" i="41"/>
  <c r="FE144" i="41"/>
  <c r="FD144" i="41"/>
  <c r="FC144" i="41"/>
  <c r="FB144" i="41"/>
  <c r="FA144" i="41"/>
  <c r="EZ144" i="41"/>
  <c r="EY144" i="41"/>
  <c r="EX144" i="41"/>
  <c r="EW144" i="41"/>
  <c r="EV144" i="41"/>
  <c r="EU144" i="41"/>
  <c r="ET144" i="41"/>
  <c r="ES144" i="41"/>
  <c r="EB144" i="41"/>
  <c r="EA144" i="41"/>
  <c r="DZ144" i="41"/>
  <c r="DY144" i="41"/>
  <c r="DX144" i="41"/>
  <c r="DW144" i="41"/>
  <c r="DV144" i="41"/>
  <c r="DU144" i="41"/>
  <c r="DT144" i="41"/>
  <c r="DS144" i="41"/>
  <c r="DR144" i="41"/>
  <c r="DQ144" i="41"/>
  <c r="DP144" i="41"/>
  <c r="DO144" i="41"/>
  <c r="DN144" i="41"/>
  <c r="CW144" i="41"/>
  <c r="CV144" i="41"/>
  <c r="CU144" i="41"/>
  <c r="CT144" i="41"/>
  <c r="CS144" i="41"/>
  <c r="CR144" i="41"/>
  <c r="CQ144" i="41"/>
  <c r="CP144" i="41"/>
  <c r="CO144" i="41"/>
  <c r="CN144" i="41"/>
  <c r="CM144" i="41"/>
  <c r="CL144" i="41"/>
  <c r="CK144" i="41"/>
  <c r="CJ144" i="41"/>
  <c r="CI144" i="41"/>
  <c r="BR144" i="41"/>
  <c r="BQ144" i="41"/>
  <c r="BP144" i="41"/>
  <c r="BO144" i="41"/>
  <c r="BN144" i="41"/>
  <c r="BM144" i="41"/>
  <c r="BL144" i="41"/>
  <c r="BK144" i="41"/>
  <c r="BJ144" i="41"/>
  <c r="BI144" i="41"/>
  <c r="BH144" i="41"/>
  <c r="BG144" i="41"/>
  <c r="BF144" i="41"/>
  <c r="BE144" i="41"/>
  <c r="BD144" i="41"/>
  <c r="AM144" i="41"/>
  <c r="AL144" i="41"/>
  <c r="AK144" i="41"/>
  <c r="AJ144" i="41"/>
  <c r="AI144" i="41"/>
  <c r="AH144" i="41"/>
  <c r="AG144" i="41"/>
  <c r="AF144" i="41"/>
  <c r="AE144" i="41"/>
  <c r="AD144" i="41"/>
  <c r="AC144" i="41"/>
  <c r="AB144" i="41"/>
  <c r="AA144" i="41"/>
  <c r="Z144" i="41"/>
  <c r="BA144" i="41" s="1"/>
  <c r="Y144" i="41"/>
  <c r="PZ143" i="41"/>
  <c r="PY143" i="41"/>
  <c r="PX143" i="41"/>
  <c r="PW143" i="41"/>
  <c r="PV143" i="41"/>
  <c r="PU143" i="41"/>
  <c r="PT143" i="41"/>
  <c r="PS143" i="41"/>
  <c r="PR143" i="41"/>
  <c r="PQ143" i="41"/>
  <c r="PP143" i="41"/>
  <c r="PO143" i="41"/>
  <c r="PN143" i="41"/>
  <c r="PM143" i="41"/>
  <c r="PL143" i="41"/>
  <c r="OU143" i="41"/>
  <c r="OT143" i="41"/>
  <c r="OS143" i="41"/>
  <c r="OR143" i="41"/>
  <c r="OQ143" i="41"/>
  <c r="OP143" i="41"/>
  <c r="OO143" i="41"/>
  <c r="ON143" i="41"/>
  <c r="OM143" i="41"/>
  <c r="OL143" i="41"/>
  <c r="OK143" i="41"/>
  <c r="OJ143" i="41"/>
  <c r="OI143" i="41"/>
  <c r="OH143" i="41"/>
  <c r="OG143" i="41"/>
  <c r="NP143" i="41"/>
  <c r="NO143" i="41"/>
  <c r="NN143" i="41"/>
  <c r="NM143" i="41"/>
  <c r="NL143" i="41"/>
  <c r="NK143" i="41"/>
  <c r="NJ143" i="41"/>
  <c r="NI143" i="41"/>
  <c r="NH143" i="41"/>
  <c r="NG143" i="41"/>
  <c r="NF143" i="41"/>
  <c r="NE143" i="41"/>
  <c r="ND143" i="41"/>
  <c r="NC143" i="41"/>
  <c r="NB143" i="41"/>
  <c r="MK143" i="41"/>
  <c r="MJ143" i="41"/>
  <c r="MI143" i="41"/>
  <c r="MH143" i="41"/>
  <c r="MG143" i="41"/>
  <c r="MF143" i="41"/>
  <c r="ME143" i="41"/>
  <c r="MD143" i="41"/>
  <c r="MC143" i="41"/>
  <c r="MB143" i="41"/>
  <c r="MA143" i="41"/>
  <c r="LZ143" i="41"/>
  <c r="LY143" i="41"/>
  <c r="LX143" i="41"/>
  <c r="LW143" i="41"/>
  <c r="LF143" i="41"/>
  <c r="LE143" i="41"/>
  <c r="LD143" i="41"/>
  <c r="LC143" i="41"/>
  <c r="LB143" i="41"/>
  <c r="LA143" i="41"/>
  <c r="KZ143" i="41"/>
  <c r="KY143" i="41"/>
  <c r="KX143" i="41"/>
  <c r="KW143" i="41"/>
  <c r="KV143" i="41"/>
  <c r="KU143" i="41"/>
  <c r="KT143" i="41"/>
  <c r="KS143" i="41"/>
  <c r="KR143" i="41"/>
  <c r="KA143" i="41"/>
  <c r="JZ143" i="41"/>
  <c r="JY143" i="41"/>
  <c r="JX143" i="41"/>
  <c r="JW143" i="41"/>
  <c r="JV143" i="41"/>
  <c r="JU143" i="41"/>
  <c r="JT143" i="41"/>
  <c r="JS143" i="41"/>
  <c r="JR143" i="41"/>
  <c r="JQ143" i="41"/>
  <c r="JP143" i="41"/>
  <c r="JO143" i="41"/>
  <c r="JN143" i="41"/>
  <c r="JM143" i="41"/>
  <c r="IV143" i="41"/>
  <c r="IU143" i="41"/>
  <c r="IT143" i="41"/>
  <c r="IS143" i="41"/>
  <c r="IR143" i="41"/>
  <c r="IQ143" i="41"/>
  <c r="IP143" i="41"/>
  <c r="IO143" i="41"/>
  <c r="IN143" i="41"/>
  <c r="IM143" i="41"/>
  <c r="IL143" i="41"/>
  <c r="IK143" i="41"/>
  <c r="IJ143" i="41"/>
  <c r="II143" i="41"/>
  <c r="IH143" i="41"/>
  <c r="HQ143" i="41"/>
  <c r="HP143" i="41"/>
  <c r="HO143" i="41"/>
  <c r="HL143" i="41"/>
  <c r="HK143" i="41"/>
  <c r="HJ143" i="41"/>
  <c r="HI143" i="41"/>
  <c r="HH143" i="41"/>
  <c r="HG143" i="41"/>
  <c r="HF143" i="41"/>
  <c r="HE143" i="41"/>
  <c r="HD143" i="41"/>
  <c r="HC143" i="41"/>
  <c r="GL143" i="41"/>
  <c r="GG143" i="41"/>
  <c r="GF143" i="41"/>
  <c r="GE143" i="41"/>
  <c r="GD143" i="41"/>
  <c r="GC143" i="41"/>
  <c r="GB143" i="41"/>
  <c r="GA143" i="41"/>
  <c r="FZ143" i="41"/>
  <c r="FY143" i="41"/>
  <c r="FX143" i="41"/>
  <c r="FG143" i="41"/>
  <c r="FF143" i="41"/>
  <c r="FE143" i="41"/>
  <c r="FD143" i="41"/>
  <c r="FC143" i="41"/>
  <c r="FB143" i="41"/>
  <c r="FA143" i="41"/>
  <c r="EZ143" i="41"/>
  <c r="EY143" i="41"/>
  <c r="EX143" i="41"/>
  <c r="EW143" i="41"/>
  <c r="EV143" i="41"/>
  <c r="EU143" i="41"/>
  <c r="ET143" i="41"/>
  <c r="FU143" i="41" s="1"/>
  <c r="ES143" i="41"/>
  <c r="EB143" i="41"/>
  <c r="EA143" i="41"/>
  <c r="DZ143" i="41"/>
  <c r="DY143" i="41"/>
  <c r="DX143" i="41"/>
  <c r="DW143" i="41"/>
  <c r="DV143" i="41"/>
  <c r="DU143" i="41"/>
  <c r="DT143" i="41"/>
  <c r="DS143" i="41"/>
  <c r="DR143" i="41"/>
  <c r="DQ143" i="41"/>
  <c r="DP143" i="41"/>
  <c r="DO143" i="41"/>
  <c r="DN143" i="41"/>
  <c r="CW143" i="41"/>
  <c r="CV143" i="41"/>
  <c r="CU143" i="41"/>
  <c r="CT143" i="41"/>
  <c r="CS143" i="41"/>
  <c r="CR143" i="41"/>
  <c r="CQ143" i="41"/>
  <c r="CP143" i="41"/>
  <c r="CO143" i="41"/>
  <c r="CN143" i="41"/>
  <c r="CM143" i="41"/>
  <c r="CL143" i="41"/>
  <c r="CK143" i="41"/>
  <c r="CJ143" i="41"/>
  <c r="CI143" i="41"/>
  <c r="BR143" i="41"/>
  <c r="BQ143" i="41"/>
  <c r="BP143" i="41"/>
  <c r="BO143" i="41"/>
  <c r="BN143" i="41"/>
  <c r="BM143" i="41"/>
  <c r="BL143" i="41"/>
  <c r="BK143" i="41"/>
  <c r="BJ143" i="41"/>
  <c r="BI143" i="41"/>
  <c r="BH143" i="41"/>
  <c r="BG143" i="41"/>
  <c r="BF143" i="41"/>
  <c r="BE143" i="41"/>
  <c r="BD143" i="41"/>
  <c r="AM143" i="41"/>
  <c r="AL143" i="41"/>
  <c r="AK143" i="41"/>
  <c r="AJ143" i="41"/>
  <c r="AI143" i="41"/>
  <c r="AH143" i="41"/>
  <c r="AG143" i="41"/>
  <c r="AF143" i="41"/>
  <c r="AE143" i="41"/>
  <c r="AD143" i="41"/>
  <c r="AC143" i="41"/>
  <c r="AB143" i="41"/>
  <c r="AA143" i="41"/>
  <c r="Z143" i="41"/>
  <c r="Y143" i="41"/>
  <c r="PZ142" i="41"/>
  <c r="PY142" i="41"/>
  <c r="PX142" i="41"/>
  <c r="PW142" i="41"/>
  <c r="PV142" i="41"/>
  <c r="PU142" i="41"/>
  <c r="PT142" i="41"/>
  <c r="PS142" i="41"/>
  <c r="PR142" i="41"/>
  <c r="PQ142" i="41"/>
  <c r="PP142" i="41"/>
  <c r="PO142" i="41"/>
  <c r="PN142" i="41"/>
  <c r="PM142" i="41"/>
  <c r="PL142" i="41"/>
  <c r="OU142" i="41"/>
  <c r="OT142" i="41"/>
  <c r="OS142" i="41"/>
  <c r="OR142" i="41"/>
  <c r="OQ142" i="41"/>
  <c r="OP142" i="41"/>
  <c r="OO142" i="41"/>
  <c r="ON142" i="41"/>
  <c r="OM142" i="41"/>
  <c r="OL142" i="41"/>
  <c r="OK142" i="41"/>
  <c r="OJ142" i="41"/>
  <c r="OI142" i="41"/>
  <c r="OH142" i="41"/>
  <c r="OG142" i="41"/>
  <c r="NP142" i="41"/>
  <c r="NO142" i="41"/>
  <c r="NN142" i="41"/>
  <c r="NM142" i="41"/>
  <c r="NL142" i="41"/>
  <c r="NK142" i="41"/>
  <c r="NJ142" i="41"/>
  <c r="NI142" i="41"/>
  <c r="NH142" i="41"/>
  <c r="NG142" i="41"/>
  <c r="NF142" i="41"/>
  <c r="NE142" i="41"/>
  <c r="ND142" i="41"/>
  <c r="NC142" i="41"/>
  <c r="NB142" i="41"/>
  <c r="MK142" i="41"/>
  <c r="MJ142" i="41"/>
  <c r="MI142" i="41"/>
  <c r="MH142" i="41"/>
  <c r="MG142" i="41"/>
  <c r="MF142" i="41"/>
  <c r="ME142" i="41"/>
  <c r="MD142" i="41"/>
  <c r="MC142" i="41"/>
  <c r="MB142" i="41"/>
  <c r="MA142" i="41"/>
  <c r="LZ142" i="41"/>
  <c r="LY142" i="41"/>
  <c r="LX142" i="41"/>
  <c r="MY142" i="41" s="1"/>
  <c r="LW142" i="41"/>
  <c r="LF142" i="41"/>
  <c r="LE142" i="41"/>
  <c r="LD142" i="41"/>
  <c r="LC142" i="41"/>
  <c r="LB142" i="41"/>
  <c r="LA142" i="41"/>
  <c r="KZ142" i="41"/>
  <c r="KY142" i="41"/>
  <c r="KX142" i="41"/>
  <c r="KW142" i="41"/>
  <c r="KV142" i="41"/>
  <c r="KU142" i="41"/>
  <c r="KT142" i="41"/>
  <c r="KS142" i="41"/>
  <c r="KR142" i="41"/>
  <c r="KA142" i="41"/>
  <c r="JZ142" i="41"/>
  <c r="JY142" i="41"/>
  <c r="JX142" i="41"/>
  <c r="JW142" i="41"/>
  <c r="JV142" i="41"/>
  <c r="JU142" i="41"/>
  <c r="JT142" i="41"/>
  <c r="JS142" i="41"/>
  <c r="JR142" i="41"/>
  <c r="JQ142" i="41"/>
  <c r="JP142" i="41"/>
  <c r="JO142" i="41"/>
  <c r="JN142" i="41"/>
  <c r="JM142" i="41"/>
  <c r="IV142" i="41"/>
  <c r="IU142" i="41"/>
  <c r="IT142" i="41"/>
  <c r="IS142" i="41"/>
  <c r="IR142" i="41"/>
  <c r="IQ142" i="41"/>
  <c r="IP142" i="41"/>
  <c r="IO142" i="41"/>
  <c r="IN142" i="41"/>
  <c r="IM142" i="41"/>
  <c r="IL142" i="41"/>
  <c r="IK142" i="41"/>
  <c r="IJ142" i="41"/>
  <c r="II142" i="41"/>
  <c r="IH142" i="41"/>
  <c r="HQ142" i="41"/>
  <c r="HP142" i="41"/>
  <c r="HO142" i="41"/>
  <c r="HL142" i="41"/>
  <c r="HK142" i="41"/>
  <c r="HJ142" i="41"/>
  <c r="HI142" i="41"/>
  <c r="HH142" i="41"/>
  <c r="HG142" i="41"/>
  <c r="HF142" i="41"/>
  <c r="HE142" i="41"/>
  <c r="HD142" i="41"/>
  <c r="HC142" i="41"/>
  <c r="GL142" i="41"/>
  <c r="GG142" i="41"/>
  <c r="GF142" i="41"/>
  <c r="GE142" i="41"/>
  <c r="GD142" i="41"/>
  <c r="GC142" i="41"/>
  <c r="GB142" i="41"/>
  <c r="GA142" i="41"/>
  <c r="FZ142" i="41"/>
  <c r="FY142" i="41"/>
  <c r="FX142" i="41"/>
  <c r="FG142" i="41"/>
  <c r="FF142" i="41"/>
  <c r="FE142" i="41"/>
  <c r="FD142" i="41"/>
  <c r="FC142" i="41"/>
  <c r="FB142" i="41"/>
  <c r="FA142" i="41"/>
  <c r="EZ142" i="41"/>
  <c r="EY142" i="41"/>
  <c r="EX142" i="41"/>
  <c r="EW142" i="41"/>
  <c r="EV142" i="41"/>
  <c r="EU142" i="41"/>
  <c r="ET142" i="41"/>
  <c r="ES142" i="41"/>
  <c r="EB142" i="41"/>
  <c r="EA142" i="41"/>
  <c r="DZ142" i="41"/>
  <c r="DY142" i="41"/>
  <c r="DX142" i="41"/>
  <c r="DW142" i="41"/>
  <c r="DV142" i="41"/>
  <c r="DU142" i="41"/>
  <c r="DT142" i="41"/>
  <c r="DS142" i="41"/>
  <c r="DR142" i="41"/>
  <c r="DQ142" i="41"/>
  <c r="DP142" i="41"/>
  <c r="DO142" i="41"/>
  <c r="DN142" i="41"/>
  <c r="CW142" i="41"/>
  <c r="CV142" i="41"/>
  <c r="CU142" i="41"/>
  <c r="CT142" i="41"/>
  <c r="CS142" i="41"/>
  <c r="CR142" i="41"/>
  <c r="CQ142" i="41"/>
  <c r="CP142" i="41"/>
  <c r="CO142" i="41"/>
  <c r="CN142" i="41"/>
  <c r="CM142" i="41"/>
  <c r="CL142" i="41"/>
  <c r="CK142" i="41"/>
  <c r="CJ142" i="41"/>
  <c r="CI142" i="41"/>
  <c r="BR142" i="41"/>
  <c r="BQ142" i="41"/>
  <c r="BP142" i="41"/>
  <c r="BO142" i="41"/>
  <c r="BN142" i="41"/>
  <c r="BM142" i="41"/>
  <c r="BL142" i="41"/>
  <c r="BK142" i="41"/>
  <c r="BJ142" i="41"/>
  <c r="BI142" i="41"/>
  <c r="BH142" i="41"/>
  <c r="BG142" i="41"/>
  <c r="BF142" i="41"/>
  <c r="BE142" i="41"/>
  <c r="BD142" i="41"/>
  <c r="AM142" i="41"/>
  <c r="AL142" i="41"/>
  <c r="AK142" i="41"/>
  <c r="AJ142" i="41"/>
  <c r="AI142" i="41"/>
  <c r="AH142" i="41"/>
  <c r="AG142" i="41"/>
  <c r="AF142" i="41"/>
  <c r="AE142" i="41"/>
  <c r="AD142" i="41"/>
  <c r="AC142" i="41"/>
  <c r="AB142" i="41"/>
  <c r="AA142" i="41"/>
  <c r="Z142" i="41"/>
  <c r="BA142" i="41" s="1"/>
  <c r="Y142" i="41"/>
  <c r="PZ141" i="41"/>
  <c r="PY141" i="41"/>
  <c r="PX141" i="41"/>
  <c r="PW141" i="41"/>
  <c r="PV141" i="41"/>
  <c r="PU141" i="41"/>
  <c r="PT141" i="41"/>
  <c r="PS141" i="41"/>
  <c r="PR141" i="41"/>
  <c r="PQ141" i="41"/>
  <c r="PP141" i="41"/>
  <c r="PO141" i="41"/>
  <c r="PN141" i="41"/>
  <c r="PM141" i="41"/>
  <c r="PL141" i="41"/>
  <c r="OU141" i="41"/>
  <c r="OT141" i="41"/>
  <c r="OS141" i="41"/>
  <c r="OR141" i="41"/>
  <c r="OQ141" i="41"/>
  <c r="OP141" i="41"/>
  <c r="OO141" i="41"/>
  <c r="ON141" i="41"/>
  <c r="OM141" i="41"/>
  <c r="OL141" i="41"/>
  <c r="OK141" i="41"/>
  <c r="OJ141" i="41"/>
  <c r="OI141" i="41"/>
  <c r="OH141" i="41"/>
  <c r="OG141" i="41"/>
  <c r="NP141" i="41"/>
  <c r="NO141" i="41"/>
  <c r="NN141" i="41"/>
  <c r="NM141" i="41"/>
  <c r="NL141" i="41"/>
  <c r="NK141" i="41"/>
  <c r="NJ141" i="41"/>
  <c r="NI141" i="41"/>
  <c r="NH141" i="41"/>
  <c r="NG141" i="41"/>
  <c r="NF141" i="41"/>
  <c r="NE141" i="41"/>
  <c r="ND141" i="41"/>
  <c r="NC141" i="41"/>
  <c r="NB141" i="41"/>
  <c r="MK141" i="41"/>
  <c r="MJ141" i="41"/>
  <c r="MI141" i="41"/>
  <c r="MH141" i="41"/>
  <c r="MG141" i="41"/>
  <c r="MF141" i="41"/>
  <c r="ME141" i="41"/>
  <c r="MD141" i="41"/>
  <c r="MC141" i="41"/>
  <c r="MB141" i="41"/>
  <c r="MA141" i="41"/>
  <c r="LZ141" i="41"/>
  <c r="LY141" i="41"/>
  <c r="LX141" i="41"/>
  <c r="LW141" i="41"/>
  <c r="LF141" i="41"/>
  <c r="LE141" i="41"/>
  <c r="LD141" i="41"/>
  <c r="LC141" i="41"/>
  <c r="LB141" i="41"/>
  <c r="LA141" i="41"/>
  <c r="KZ141" i="41"/>
  <c r="KY141" i="41"/>
  <c r="KX141" i="41"/>
  <c r="KW141" i="41"/>
  <c r="KV141" i="41"/>
  <c r="KU141" i="41"/>
  <c r="KT141" i="41"/>
  <c r="KS141" i="41"/>
  <c r="KR141" i="41"/>
  <c r="KA141" i="41"/>
  <c r="JZ141" i="41"/>
  <c r="JY141" i="41"/>
  <c r="JX141" i="41"/>
  <c r="JW141" i="41"/>
  <c r="JV141" i="41"/>
  <c r="JU141" i="41"/>
  <c r="JT141" i="41"/>
  <c r="JS141" i="41"/>
  <c r="JR141" i="41"/>
  <c r="JQ141" i="41"/>
  <c r="JP141" i="41"/>
  <c r="JO141" i="41"/>
  <c r="JN141" i="41"/>
  <c r="JM141" i="41"/>
  <c r="IV141" i="41"/>
  <c r="IU141" i="41"/>
  <c r="IT141" i="41"/>
  <c r="IS141" i="41"/>
  <c r="IR141" i="41"/>
  <c r="IQ141" i="41"/>
  <c r="IP141" i="41"/>
  <c r="IO141" i="41"/>
  <c r="IN141" i="41"/>
  <c r="IM141" i="41"/>
  <c r="IL141" i="41"/>
  <c r="IK141" i="41"/>
  <c r="IJ141" i="41"/>
  <c r="II141" i="41"/>
  <c r="IH141" i="41"/>
  <c r="HQ141" i="41"/>
  <c r="HP141" i="41"/>
  <c r="HO141" i="41"/>
  <c r="HL141" i="41"/>
  <c r="HK141" i="41"/>
  <c r="HJ141" i="41"/>
  <c r="HI141" i="41"/>
  <c r="HH141" i="41"/>
  <c r="HG141" i="41"/>
  <c r="HF141" i="41"/>
  <c r="HE141" i="41"/>
  <c r="HD141" i="41"/>
  <c r="HC141" i="41"/>
  <c r="GL141" i="41"/>
  <c r="GG141" i="41"/>
  <c r="GF141" i="41"/>
  <c r="GE141" i="41"/>
  <c r="GD141" i="41"/>
  <c r="GC141" i="41"/>
  <c r="GB141" i="41"/>
  <c r="GA141" i="41"/>
  <c r="FZ141" i="41"/>
  <c r="FY141" i="41"/>
  <c r="FX141" i="41"/>
  <c r="FG141" i="41"/>
  <c r="FF141" i="41"/>
  <c r="FE141" i="41"/>
  <c r="FD141" i="41"/>
  <c r="FC141" i="41"/>
  <c r="FB141" i="41"/>
  <c r="FA141" i="41"/>
  <c r="EZ141" i="41"/>
  <c r="EY141" i="41"/>
  <c r="EX141" i="41"/>
  <c r="EW141" i="41"/>
  <c r="EV141" i="41"/>
  <c r="EU141" i="41"/>
  <c r="ET141" i="41"/>
  <c r="FU141" i="41" s="1"/>
  <c r="ES141" i="41"/>
  <c r="EB141" i="41"/>
  <c r="EA141" i="41"/>
  <c r="DZ141" i="41"/>
  <c r="DY141" i="41"/>
  <c r="DX141" i="41"/>
  <c r="DW141" i="41"/>
  <c r="DV141" i="41"/>
  <c r="DU141" i="41"/>
  <c r="DT141" i="41"/>
  <c r="DS141" i="41"/>
  <c r="DR141" i="41"/>
  <c r="DQ141" i="41"/>
  <c r="DP141" i="41"/>
  <c r="DO141" i="41"/>
  <c r="DN141" i="41"/>
  <c r="CW141" i="41"/>
  <c r="CV141" i="41"/>
  <c r="CU141" i="41"/>
  <c r="CT141" i="41"/>
  <c r="CS141" i="41"/>
  <c r="CR141" i="41"/>
  <c r="CQ141" i="41"/>
  <c r="CP141" i="41"/>
  <c r="CO141" i="41"/>
  <c r="CN141" i="41"/>
  <c r="CM141" i="41"/>
  <c r="CL141" i="41"/>
  <c r="CK141" i="41"/>
  <c r="CJ141" i="41"/>
  <c r="CI141" i="41"/>
  <c r="BR141" i="41"/>
  <c r="BQ141" i="41"/>
  <c r="BP141" i="41"/>
  <c r="BO141" i="41"/>
  <c r="BN141" i="41"/>
  <c r="BM141" i="41"/>
  <c r="BL141" i="41"/>
  <c r="BK141" i="41"/>
  <c r="BJ141" i="41"/>
  <c r="BI141" i="41"/>
  <c r="BH141" i="41"/>
  <c r="BG141" i="41"/>
  <c r="BF141" i="41"/>
  <c r="BE141" i="41"/>
  <c r="BD141" i="41"/>
  <c r="AM141" i="41"/>
  <c r="AL141" i="41"/>
  <c r="AK141" i="41"/>
  <c r="AJ141" i="41"/>
  <c r="AI141" i="41"/>
  <c r="AH141" i="41"/>
  <c r="AG141" i="41"/>
  <c r="AF141" i="41"/>
  <c r="AE141" i="41"/>
  <c r="AD141" i="41"/>
  <c r="AC141" i="41"/>
  <c r="AB141" i="41"/>
  <c r="AA141" i="41"/>
  <c r="Z141" i="41"/>
  <c r="Y141" i="41"/>
  <c r="PZ140" i="41"/>
  <c r="PY140" i="41"/>
  <c r="PX140" i="41"/>
  <c r="PW140" i="41"/>
  <c r="PV140" i="41"/>
  <c r="PU140" i="41"/>
  <c r="PT140" i="41"/>
  <c r="PS140" i="41"/>
  <c r="PR140" i="41"/>
  <c r="PQ140" i="41"/>
  <c r="PP140" i="41"/>
  <c r="PO140" i="41"/>
  <c r="PN140" i="41"/>
  <c r="PM140" i="41"/>
  <c r="PL140" i="41"/>
  <c r="OU140" i="41"/>
  <c r="OT140" i="41"/>
  <c r="OS140" i="41"/>
  <c r="OR140" i="41"/>
  <c r="OQ140" i="41"/>
  <c r="OP140" i="41"/>
  <c r="OO140" i="41"/>
  <c r="ON140" i="41"/>
  <c r="OM140" i="41"/>
  <c r="OL140" i="41"/>
  <c r="OK140" i="41"/>
  <c r="OJ140" i="41"/>
  <c r="OI140" i="41"/>
  <c r="OH140" i="41"/>
  <c r="OG140" i="41"/>
  <c r="NP140" i="41"/>
  <c r="NO140" i="41"/>
  <c r="NN140" i="41"/>
  <c r="NM140" i="41"/>
  <c r="NL140" i="41"/>
  <c r="NK140" i="41"/>
  <c r="NJ140" i="41"/>
  <c r="NI140" i="41"/>
  <c r="NH140" i="41"/>
  <c r="NG140" i="41"/>
  <c r="NF140" i="41"/>
  <c r="NE140" i="41"/>
  <c r="ND140" i="41"/>
  <c r="NC140" i="41"/>
  <c r="NB140" i="41"/>
  <c r="MK140" i="41"/>
  <c r="MJ140" i="41"/>
  <c r="MI140" i="41"/>
  <c r="MH140" i="41"/>
  <c r="MG140" i="41"/>
  <c r="MF140" i="41"/>
  <c r="ME140" i="41"/>
  <c r="MD140" i="41"/>
  <c r="MC140" i="41"/>
  <c r="MB140" i="41"/>
  <c r="MA140" i="41"/>
  <c r="LZ140" i="41"/>
  <c r="LY140" i="41"/>
  <c r="LX140" i="41"/>
  <c r="MY140" i="41" s="1"/>
  <c r="LW140" i="41"/>
  <c r="LF140" i="41"/>
  <c r="LE140" i="41"/>
  <c r="LD140" i="41"/>
  <c r="LC140" i="41"/>
  <c r="LB140" i="41"/>
  <c r="LA140" i="41"/>
  <c r="KZ140" i="41"/>
  <c r="KY140" i="41"/>
  <c r="KX140" i="41"/>
  <c r="KW140" i="41"/>
  <c r="KV140" i="41"/>
  <c r="KU140" i="41"/>
  <c r="KT140" i="41"/>
  <c r="KS140" i="41"/>
  <c r="KR140" i="41"/>
  <c r="KA140" i="41"/>
  <c r="JZ140" i="41"/>
  <c r="JY140" i="41"/>
  <c r="JX140" i="41"/>
  <c r="JW140" i="41"/>
  <c r="JV140" i="41"/>
  <c r="JU140" i="41"/>
  <c r="JT140" i="41"/>
  <c r="JS140" i="41"/>
  <c r="JR140" i="41"/>
  <c r="JQ140" i="41"/>
  <c r="JP140" i="41"/>
  <c r="JO140" i="41"/>
  <c r="JN140" i="41"/>
  <c r="JM140" i="41"/>
  <c r="IV140" i="41"/>
  <c r="IU140" i="41"/>
  <c r="IT140" i="41"/>
  <c r="IS140" i="41"/>
  <c r="IR140" i="41"/>
  <c r="IQ140" i="41"/>
  <c r="IP140" i="41"/>
  <c r="IO140" i="41"/>
  <c r="IN140" i="41"/>
  <c r="IM140" i="41"/>
  <c r="IL140" i="41"/>
  <c r="IK140" i="41"/>
  <c r="IJ140" i="41"/>
  <c r="II140" i="41"/>
  <c r="IH140" i="41"/>
  <c r="HQ140" i="41"/>
  <c r="HP140" i="41"/>
  <c r="HO140" i="41"/>
  <c r="HL140" i="41"/>
  <c r="HK140" i="41"/>
  <c r="HJ140" i="41"/>
  <c r="HI140" i="41"/>
  <c r="HH140" i="41"/>
  <c r="HG140" i="41"/>
  <c r="HF140" i="41"/>
  <c r="HE140" i="41"/>
  <c r="HD140" i="41"/>
  <c r="HC140" i="41"/>
  <c r="GL140" i="41"/>
  <c r="GG140" i="41"/>
  <c r="GF140" i="41"/>
  <c r="GE140" i="41"/>
  <c r="GD140" i="41"/>
  <c r="GC140" i="41"/>
  <c r="GB140" i="41"/>
  <c r="GA140" i="41"/>
  <c r="FZ140" i="41"/>
  <c r="FY140" i="41"/>
  <c r="FX140" i="41"/>
  <c r="FG140" i="41"/>
  <c r="FF140" i="41"/>
  <c r="FE140" i="41"/>
  <c r="FD140" i="41"/>
  <c r="FC140" i="41"/>
  <c r="FB140" i="41"/>
  <c r="FA140" i="41"/>
  <c r="EZ140" i="41"/>
  <c r="EY140" i="41"/>
  <c r="EX140" i="41"/>
  <c r="EW140" i="41"/>
  <c r="EV140" i="41"/>
  <c r="EU140" i="41"/>
  <c r="ET140" i="41"/>
  <c r="ES140" i="41"/>
  <c r="EB140" i="41"/>
  <c r="EA140" i="41"/>
  <c r="DZ140" i="41"/>
  <c r="DY140" i="41"/>
  <c r="DX140" i="41"/>
  <c r="DW140" i="41"/>
  <c r="DV140" i="41"/>
  <c r="DU140" i="41"/>
  <c r="DT140" i="41"/>
  <c r="DS140" i="41"/>
  <c r="DR140" i="41"/>
  <c r="DQ140" i="41"/>
  <c r="DP140" i="41"/>
  <c r="DO140" i="41"/>
  <c r="DN140" i="41"/>
  <c r="CW140" i="41"/>
  <c r="CV140" i="41"/>
  <c r="CU140" i="41"/>
  <c r="CT140" i="41"/>
  <c r="DJ142" i="41" s="1"/>
  <c r="DJ143" i="41" s="1"/>
  <c r="CS140" i="41"/>
  <c r="DI142" i="41" s="1"/>
  <c r="DI143" i="41" s="1"/>
  <c r="CR140" i="41"/>
  <c r="DH142" i="41" s="1"/>
  <c r="CQ140" i="41"/>
  <c r="DG142" i="41" s="1"/>
  <c r="CP140" i="41"/>
  <c r="CO140" i="41"/>
  <c r="DE142" i="41" s="1"/>
  <c r="DE143" i="41" s="1"/>
  <c r="CN140" i="41"/>
  <c r="CM140" i="41"/>
  <c r="CL140" i="41"/>
  <c r="DB142" i="41" s="1"/>
  <c r="DB143" i="41" s="1"/>
  <c r="CK140" i="41"/>
  <c r="DA142" i="41" s="1"/>
  <c r="DA143" i="41" s="1"/>
  <c r="CJ140" i="41"/>
  <c r="CZ142" i="41" s="1"/>
  <c r="CI140" i="41"/>
  <c r="BR140" i="41"/>
  <c r="BQ140" i="41"/>
  <c r="BP140" i="41"/>
  <c r="BO140" i="41"/>
  <c r="BN140" i="41"/>
  <c r="BM140" i="41"/>
  <c r="BL140" i="41"/>
  <c r="BK140" i="41"/>
  <c r="BJ140" i="41"/>
  <c r="BI140" i="41"/>
  <c r="BH140" i="41"/>
  <c r="BG140" i="41"/>
  <c r="BF140" i="41"/>
  <c r="BE140" i="41"/>
  <c r="BD140" i="41"/>
  <c r="AM140" i="41"/>
  <c r="AL140" i="41"/>
  <c r="AK140" i="41"/>
  <c r="AJ140" i="41"/>
  <c r="AI140" i="41"/>
  <c r="AH140" i="41"/>
  <c r="AG140" i="41"/>
  <c r="AF140" i="41"/>
  <c r="AE140" i="41"/>
  <c r="AD140" i="41"/>
  <c r="AC140" i="41"/>
  <c r="AB140" i="41"/>
  <c r="AA140" i="41"/>
  <c r="Z140" i="41"/>
  <c r="BA140" i="41" s="1"/>
  <c r="Y140" i="41"/>
  <c r="PZ139" i="41"/>
  <c r="PY139" i="41"/>
  <c r="PX139" i="41"/>
  <c r="PW139" i="41"/>
  <c r="PV139" i="41"/>
  <c r="PU139" i="41"/>
  <c r="PT139" i="41"/>
  <c r="PS139" i="41"/>
  <c r="PR139" i="41"/>
  <c r="PQ139" i="41"/>
  <c r="PP139" i="41"/>
  <c r="PO139" i="41"/>
  <c r="PN139" i="41"/>
  <c r="PM139" i="41"/>
  <c r="PL139" i="41"/>
  <c r="OU139" i="41"/>
  <c r="OT139" i="41"/>
  <c r="OS139" i="41"/>
  <c r="OR139" i="41"/>
  <c r="OQ139" i="41"/>
  <c r="OP139" i="41"/>
  <c r="OO139" i="41"/>
  <c r="ON139" i="41"/>
  <c r="OM139" i="41"/>
  <c r="OL139" i="41"/>
  <c r="OK139" i="41"/>
  <c r="OJ139" i="41"/>
  <c r="OI139" i="41"/>
  <c r="OH139" i="41"/>
  <c r="OG139" i="41"/>
  <c r="NP139" i="41"/>
  <c r="NO139" i="41"/>
  <c r="NN139" i="41"/>
  <c r="NM139" i="41"/>
  <c r="NL139" i="41"/>
  <c r="NK139" i="41"/>
  <c r="NJ139" i="41"/>
  <c r="NI139" i="41"/>
  <c r="NH139" i="41"/>
  <c r="NG139" i="41"/>
  <c r="NF139" i="41"/>
  <c r="NE139" i="41"/>
  <c r="ND139" i="41"/>
  <c r="NC139" i="41"/>
  <c r="NB139" i="41"/>
  <c r="MK139" i="41"/>
  <c r="MJ139" i="41"/>
  <c r="MI139" i="41"/>
  <c r="MH139" i="41"/>
  <c r="MG139" i="41"/>
  <c r="MF139" i="41"/>
  <c r="ME139" i="41"/>
  <c r="MD139" i="41"/>
  <c r="MC139" i="41"/>
  <c r="MB139" i="41"/>
  <c r="MA139" i="41"/>
  <c r="LZ139" i="41"/>
  <c r="LY139" i="41"/>
  <c r="LX139" i="41"/>
  <c r="LW139" i="41"/>
  <c r="LF139" i="41"/>
  <c r="LE139" i="41"/>
  <c r="LD139" i="41"/>
  <c r="LC139" i="41"/>
  <c r="LB139" i="41"/>
  <c r="LA139" i="41"/>
  <c r="KZ139" i="41"/>
  <c r="KY139" i="41"/>
  <c r="KX139" i="41"/>
  <c r="KW139" i="41"/>
  <c r="KV139" i="41"/>
  <c r="KU139" i="41"/>
  <c r="KT139" i="41"/>
  <c r="KS139" i="41"/>
  <c r="KR139" i="41"/>
  <c r="KA139" i="41"/>
  <c r="JZ139" i="41"/>
  <c r="JY139" i="41"/>
  <c r="JX139" i="41"/>
  <c r="JW139" i="41"/>
  <c r="JV139" i="41"/>
  <c r="JU139" i="41"/>
  <c r="JT139" i="41"/>
  <c r="JS139" i="41"/>
  <c r="JR139" i="41"/>
  <c r="JQ139" i="41"/>
  <c r="JP139" i="41"/>
  <c r="JO139" i="41"/>
  <c r="JN139" i="41"/>
  <c r="JM139" i="41"/>
  <c r="IV139" i="41"/>
  <c r="IU139" i="41"/>
  <c r="IT139" i="41"/>
  <c r="IS139" i="41"/>
  <c r="IR139" i="41"/>
  <c r="IQ139" i="41"/>
  <c r="IP139" i="41"/>
  <c r="IO139" i="41"/>
  <c r="IN139" i="41"/>
  <c r="IM139" i="41"/>
  <c r="IL139" i="41"/>
  <c r="IK139" i="41"/>
  <c r="IJ139" i="41"/>
  <c r="II139" i="41"/>
  <c r="IH139" i="41"/>
  <c r="HQ139" i="41"/>
  <c r="HP139" i="41"/>
  <c r="HO139" i="41"/>
  <c r="HL139" i="41"/>
  <c r="HK139" i="41"/>
  <c r="HJ139" i="41"/>
  <c r="HI139" i="41"/>
  <c r="HH139" i="41"/>
  <c r="HG139" i="41"/>
  <c r="HF139" i="41"/>
  <c r="HE139" i="41"/>
  <c r="HD139" i="41"/>
  <c r="HC139" i="41"/>
  <c r="GL139" i="41"/>
  <c r="GG139" i="41"/>
  <c r="GF139" i="41"/>
  <c r="GE139" i="41"/>
  <c r="GD139" i="41"/>
  <c r="GC139" i="41"/>
  <c r="GB139" i="41"/>
  <c r="GA139" i="41"/>
  <c r="FZ139" i="41"/>
  <c r="FY139" i="41"/>
  <c r="FX139" i="41"/>
  <c r="FG139" i="41"/>
  <c r="FF139" i="41"/>
  <c r="FE139" i="41"/>
  <c r="FD139" i="41"/>
  <c r="FC139" i="41"/>
  <c r="FB139" i="41"/>
  <c r="FA139" i="41"/>
  <c r="EZ139" i="41"/>
  <c r="EY139" i="41"/>
  <c r="EX139" i="41"/>
  <c r="EW139" i="41"/>
  <c r="EV139" i="41"/>
  <c r="EU139" i="41"/>
  <c r="ET139" i="41"/>
  <c r="FU139" i="41" s="1"/>
  <c r="ES139" i="41"/>
  <c r="EB139" i="41"/>
  <c r="EA139" i="41"/>
  <c r="DZ139" i="41"/>
  <c r="DY139" i="41"/>
  <c r="DX139" i="41"/>
  <c r="DW139" i="41"/>
  <c r="DV139" i="41"/>
  <c r="DU139" i="41"/>
  <c r="DT139" i="41"/>
  <c r="DS139" i="41"/>
  <c r="DR139" i="41"/>
  <c r="DQ139" i="41"/>
  <c r="DP139" i="41"/>
  <c r="DO139" i="41"/>
  <c r="DN139" i="41"/>
  <c r="CW139" i="41"/>
  <c r="CV139" i="41"/>
  <c r="CU139" i="41"/>
  <c r="CT139" i="41"/>
  <c r="CS139" i="41"/>
  <c r="CR139" i="41"/>
  <c r="CQ139" i="41"/>
  <c r="CP139" i="41"/>
  <c r="CO139" i="41"/>
  <c r="CN139" i="41"/>
  <c r="CM139" i="41"/>
  <c r="CL139" i="41"/>
  <c r="CK139" i="41"/>
  <c r="CJ139" i="41"/>
  <c r="CI139" i="41"/>
  <c r="BR139" i="41"/>
  <c r="BQ139" i="41"/>
  <c r="BP139" i="41"/>
  <c r="BO139" i="41"/>
  <c r="BN139" i="41"/>
  <c r="BM139" i="41"/>
  <c r="BL139" i="41"/>
  <c r="BK139" i="41"/>
  <c r="BJ139" i="41"/>
  <c r="BI139" i="41"/>
  <c r="BH139" i="41"/>
  <c r="BG139" i="41"/>
  <c r="BF139" i="41"/>
  <c r="BE139" i="41"/>
  <c r="BD139" i="41"/>
  <c r="AM139" i="41"/>
  <c r="AL139" i="41"/>
  <c r="AK139" i="41"/>
  <c r="AJ139" i="41"/>
  <c r="AI139" i="41"/>
  <c r="AH139" i="41"/>
  <c r="AG139" i="41"/>
  <c r="AF139" i="41"/>
  <c r="AE139" i="41"/>
  <c r="AD139" i="41"/>
  <c r="AC139" i="41"/>
  <c r="AB139" i="41"/>
  <c r="AA139" i="41"/>
  <c r="Z139" i="41"/>
  <c r="Y139" i="41"/>
  <c r="PZ138" i="41"/>
  <c r="PY138" i="41"/>
  <c r="PX138" i="41"/>
  <c r="PW138" i="41"/>
  <c r="PV138" i="41"/>
  <c r="PU138" i="41"/>
  <c r="PT138" i="41"/>
  <c r="PS138" i="41"/>
  <c r="PR138" i="41"/>
  <c r="PQ138" i="41"/>
  <c r="PP138" i="41"/>
  <c r="PO138" i="41"/>
  <c r="PN138" i="41"/>
  <c r="PM138" i="41"/>
  <c r="PL138" i="41"/>
  <c r="OU138" i="41"/>
  <c r="OT138" i="41"/>
  <c r="OS138" i="41"/>
  <c r="OR138" i="41"/>
  <c r="OQ138" i="41"/>
  <c r="OP138" i="41"/>
  <c r="OO138" i="41"/>
  <c r="ON138" i="41"/>
  <c r="OM138" i="41"/>
  <c r="OL138" i="41"/>
  <c r="OK138" i="41"/>
  <c r="OJ138" i="41"/>
  <c r="OI138" i="41"/>
  <c r="OH138" i="41"/>
  <c r="OG138" i="41"/>
  <c r="NP138" i="41"/>
  <c r="NO138" i="41"/>
  <c r="NN138" i="41"/>
  <c r="NM138" i="41"/>
  <c r="NL138" i="41"/>
  <c r="NK138" i="41"/>
  <c r="NJ138" i="41"/>
  <c r="NI138" i="41"/>
  <c r="NH138" i="41"/>
  <c r="NG138" i="41"/>
  <c r="NF138" i="41"/>
  <c r="NE138" i="41"/>
  <c r="ND138" i="41"/>
  <c r="NC138" i="41"/>
  <c r="NB138" i="41"/>
  <c r="MK138" i="41"/>
  <c r="MJ138" i="41"/>
  <c r="MI138" i="41"/>
  <c r="MH138" i="41"/>
  <c r="MG138" i="41"/>
  <c r="MF138" i="41"/>
  <c r="ME138" i="41"/>
  <c r="MD138" i="41"/>
  <c r="MC138" i="41"/>
  <c r="MB138" i="41"/>
  <c r="MA138" i="41"/>
  <c r="LZ138" i="41"/>
  <c r="LY138" i="41"/>
  <c r="LX138" i="41"/>
  <c r="LW138" i="41"/>
  <c r="LF138" i="41"/>
  <c r="LE138" i="41"/>
  <c r="LD138" i="41"/>
  <c r="LC138" i="41"/>
  <c r="LB138" i="41"/>
  <c r="LA138" i="41"/>
  <c r="KZ138" i="41"/>
  <c r="KY138" i="41"/>
  <c r="KX138" i="41"/>
  <c r="KW138" i="41"/>
  <c r="KV138" i="41"/>
  <c r="KU138" i="41"/>
  <c r="KT138" i="41"/>
  <c r="KS138" i="41"/>
  <c r="KR138" i="41"/>
  <c r="KA138" i="41"/>
  <c r="JZ138" i="41"/>
  <c r="JY138" i="41"/>
  <c r="JX138" i="41"/>
  <c r="JW138" i="41"/>
  <c r="JV138" i="41"/>
  <c r="JU138" i="41"/>
  <c r="JT138" i="41"/>
  <c r="JS138" i="41"/>
  <c r="JR138" i="41"/>
  <c r="JQ138" i="41"/>
  <c r="JP138" i="41"/>
  <c r="JO138" i="41"/>
  <c r="JN138" i="41"/>
  <c r="JM138" i="41"/>
  <c r="IV138" i="41"/>
  <c r="IU138" i="41"/>
  <c r="IT138" i="41"/>
  <c r="IS138" i="41"/>
  <c r="IR138" i="41"/>
  <c r="IQ138" i="41"/>
  <c r="IP138" i="41"/>
  <c r="IO138" i="41"/>
  <c r="IN138" i="41"/>
  <c r="IM138" i="41"/>
  <c r="IL138" i="41"/>
  <c r="IK138" i="41"/>
  <c r="IJ138" i="41"/>
  <c r="II138" i="41"/>
  <c r="IH138" i="41"/>
  <c r="HQ138" i="41"/>
  <c r="HP138" i="41"/>
  <c r="HO138" i="41"/>
  <c r="HL138" i="41"/>
  <c r="HK138" i="41"/>
  <c r="HJ138" i="41"/>
  <c r="HI138" i="41"/>
  <c r="HH138" i="41"/>
  <c r="HG138" i="41"/>
  <c r="HF138" i="41"/>
  <c r="HE138" i="41"/>
  <c r="HD138" i="41"/>
  <c r="HC138" i="41"/>
  <c r="GL138" i="41"/>
  <c r="GG138" i="41"/>
  <c r="GF138" i="41"/>
  <c r="GE138" i="41"/>
  <c r="GD138" i="41"/>
  <c r="GC138" i="41"/>
  <c r="GB138" i="41"/>
  <c r="GA138" i="41"/>
  <c r="FZ138" i="41"/>
  <c r="FY138" i="41"/>
  <c r="FX138" i="41"/>
  <c r="FG138" i="41"/>
  <c r="FF138" i="41"/>
  <c r="FE138" i="41"/>
  <c r="FD138" i="41"/>
  <c r="FC138" i="41"/>
  <c r="FB138" i="41"/>
  <c r="FA138" i="41"/>
  <c r="EZ138" i="41"/>
  <c r="EY138" i="41"/>
  <c r="EX138" i="41"/>
  <c r="EW138" i="41"/>
  <c r="EV138" i="41"/>
  <c r="EU138" i="41"/>
  <c r="ET138" i="41"/>
  <c r="ES138" i="41"/>
  <c r="EB138" i="41"/>
  <c r="EA138" i="41"/>
  <c r="DZ138" i="41"/>
  <c r="DY138" i="41"/>
  <c r="DX138" i="41"/>
  <c r="DW138" i="41"/>
  <c r="DV138" i="41"/>
  <c r="DU138" i="41"/>
  <c r="DT138" i="41"/>
  <c r="DS138" i="41"/>
  <c r="DR138" i="41"/>
  <c r="DQ138" i="41"/>
  <c r="DP138" i="41"/>
  <c r="DO138" i="41"/>
  <c r="DN138" i="41"/>
  <c r="CW138" i="41"/>
  <c r="CV138" i="41"/>
  <c r="CU138" i="41"/>
  <c r="CT138" i="41"/>
  <c r="CS138" i="41"/>
  <c r="CR138" i="41"/>
  <c r="CQ138" i="41"/>
  <c r="CP138" i="41"/>
  <c r="CO138" i="41"/>
  <c r="CN138" i="41"/>
  <c r="CM138" i="41"/>
  <c r="CL138" i="41"/>
  <c r="CK138" i="41"/>
  <c r="CJ138" i="41"/>
  <c r="CI138" i="41"/>
  <c r="BR138" i="41"/>
  <c r="BQ138" i="41"/>
  <c r="BP138" i="41"/>
  <c r="BO138" i="41"/>
  <c r="BN138" i="41"/>
  <c r="BM138" i="41"/>
  <c r="BL138" i="41"/>
  <c r="BK138" i="41"/>
  <c r="BJ138" i="41"/>
  <c r="BI138" i="41"/>
  <c r="BH138" i="41"/>
  <c r="BG138" i="41"/>
  <c r="BF138" i="41"/>
  <c r="BE138" i="41"/>
  <c r="BD138" i="41"/>
  <c r="AM138" i="41"/>
  <c r="AL138" i="41"/>
  <c r="AK138" i="41"/>
  <c r="AJ138" i="41"/>
  <c r="AI138" i="41"/>
  <c r="AH138" i="41"/>
  <c r="AG138" i="41"/>
  <c r="AF138" i="41"/>
  <c r="AE138" i="41"/>
  <c r="AD138" i="41"/>
  <c r="AC138" i="41"/>
  <c r="AB138" i="41"/>
  <c r="AA138" i="41"/>
  <c r="Z138" i="41"/>
  <c r="Y138" i="41"/>
  <c r="PZ137" i="41"/>
  <c r="PY137" i="41"/>
  <c r="PX137" i="41"/>
  <c r="PW137" i="41"/>
  <c r="PV137" i="41"/>
  <c r="PU137" i="41"/>
  <c r="PT137" i="41"/>
  <c r="PS137" i="41"/>
  <c r="PR137" i="41"/>
  <c r="PQ137" i="41"/>
  <c r="PP137" i="41"/>
  <c r="PO137" i="41"/>
  <c r="PN137" i="41"/>
  <c r="PM137" i="41"/>
  <c r="PL137" i="41"/>
  <c r="OU137" i="41"/>
  <c r="OT137" i="41"/>
  <c r="OS137" i="41"/>
  <c r="OR137" i="41"/>
  <c r="OQ137" i="41"/>
  <c r="OP137" i="41"/>
  <c r="OO137" i="41"/>
  <c r="ON137" i="41"/>
  <c r="OM137" i="41"/>
  <c r="OL137" i="41"/>
  <c r="OK137" i="41"/>
  <c r="OJ137" i="41"/>
  <c r="OI137" i="41"/>
  <c r="OH137" i="41"/>
  <c r="OG137" i="41"/>
  <c r="NP137" i="41"/>
  <c r="NO137" i="41"/>
  <c r="NN137" i="41"/>
  <c r="NM137" i="41"/>
  <c r="NL137" i="41"/>
  <c r="NK137" i="41"/>
  <c r="NJ137" i="41"/>
  <c r="NI137" i="41"/>
  <c r="NH137" i="41"/>
  <c r="NG137" i="41"/>
  <c r="NF137" i="41"/>
  <c r="NE137" i="41"/>
  <c r="ND137" i="41"/>
  <c r="NC137" i="41"/>
  <c r="NB137" i="41"/>
  <c r="MK137" i="41"/>
  <c r="MJ137" i="41"/>
  <c r="MI137" i="41"/>
  <c r="MH137" i="41"/>
  <c r="MG137" i="41"/>
  <c r="MF137" i="41"/>
  <c r="ME137" i="41"/>
  <c r="MD137" i="41"/>
  <c r="MC137" i="41"/>
  <c r="MB137" i="41"/>
  <c r="MA137" i="41"/>
  <c r="LZ137" i="41"/>
  <c r="LY137" i="41"/>
  <c r="LX137" i="41"/>
  <c r="LW137" i="41"/>
  <c r="LF137" i="41"/>
  <c r="LE137" i="41"/>
  <c r="LD137" i="41"/>
  <c r="LC137" i="41"/>
  <c r="LB137" i="41"/>
  <c r="LA137" i="41"/>
  <c r="KZ137" i="41"/>
  <c r="KY137" i="41"/>
  <c r="KX137" i="41"/>
  <c r="KW137" i="41"/>
  <c r="KV137" i="41"/>
  <c r="KU137" i="41"/>
  <c r="KT137" i="41"/>
  <c r="KS137" i="41"/>
  <c r="KR137" i="41"/>
  <c r="KA137" i="41"/>
  <c r="JZ137" i="41"/>
  <c r="JY137" i="41"/>
  <c r="JX137" i="41"/>
  <c r="JW137" i="41"/>
  <c r="JV137" i="41"/>
  <c r="JU137" i="41"/>
  <c r="JT137" i="41"/>
  <c r="JS137" i="41"/>
  <c r="JR137" i="41"/>
  <c r="JQ137" i="41"/>
  <c r="JP137" i="41"/>
  <c r="JO137" i="41"/>
  <c r="JN137" i="41"/>
  <c r="JM137" i="41"/>
  <c r="IV137" i="41"/>
  <c r="IU137" i="41"/>
  <c r="IT137" i="41"/>
  <c r="IS137" i="41"/>
  <c r="IR137" i="41"/>
  <c r="IQ137" i="41"/>
  <c r="IP137" i="41"/>
  <c r="IO137" i="41"/>
  <c r="IN137" i="41"/>
  <c r="IM137" i="41"/>
  <c r="IL137" i="41"/>
  <c r="IK137" i="41"/>
  <c r="IJ137" i="41"/>
  <c r="II137" i="41"/>
  <c r="IH137" i="41"/>
  <c r="HQ137" i="41"/>
  <c r="HP137" i="41"/>
  <c r="HO137" i="41"/>
  <c r="HL137" i="41"/>
  <c r="HK137" i="41"/>
  <c r="HJ137" i="41"/>
  <c r="HI137" i="41"/>
  <c r="HH137" i="41"/>
  <c r="HG137" i="41"/>
  <c r="HF137" i="41"/>
  <c r="HE137" i="41"/>
  <c r="HD137" i="41"/>
  <c r="HC137" i="41"/>
  <c r="GL137" i="41"/>
  <c r="GG137" i="41"/>
  <c r="GF137" i="41"/>
  <c r="GE137" i="41"/>
  <c r="GD137" i="41"/>
  <c r="GC137" i="41"/>
  <c r="GB137" i="41"/>
  <c r="GA137" i="41"/>
  <c r="FZ137" i="41"/>
  <c r="FY137" i="41"/>
  <c r="FX137" i="41"/>
  <c r="FG137" i="41"/>
  <c r="FF137" i="41"/>
  <c r="FE137" i="41"/>
  <c r="FD137" i="41"/>
  <c r="FC137" i="41"/>
  <c r="FB137" i="41"/>
  <c r="FA137" i="41"/>
  <c r="EZ137" i="41"/>
  <c r="EY137" i="41"/>
  <c r="EX137" i="41"/>
  <c r="EW137" i="41"/>
  <c r="EV137" i="41"/>
  <c r="EU137" i="41"/>
  <c r="ET137" i="41"/>
  <c r="FU137" i="41" s="1"/>
  <c r="ES137" i="41"/>
  <c r="EB137" i="41"/>
  <c r="EA137" i="41"/>
  <c r="DZ137" i="41"/>
  <c r="DY137" i="41"/>
  <c r="DX137" i="41"/>
  <c r="DW137" i="41"/>
  <c r="DV137" i="41"/>
  <c r="DU137" i="41"/>
  <c r="DT137" i="41"/>
  <c r="DS137" i="41"/>
  <c r="DR137" i="41"/>
  <c r="DQ137" i="41"/>
  <c r="DP137" i="41"/>
  <c r="DO137" i="41"/>
  <c r="DN137" i="41"/>
  <c r="CW137" i="41"/>
  <c r="CV137" i="41"/>
  <c r="CU137" i="41"/>
  <c r="CT137" i="41"/>
  <c r="CS137" i="41"/>
  <c r="CR137" i="41"/>
  <c r="CQ137" i="41"/>
  <c r="CP137" i="41"/>
  <c r="CO137" i="41"/>
  <c r="CN137" i="41"/>
  <c r="CM137" i="41"/>
  <c r="CL137" i="41"/>
  <c r="CK137" i="41"/>
  <c r="CJ137" i="41"/>
  <c r="CI137" i="41"/>
  <c r="BR137" i="41"/>
  <c r="BQ137" i="41"/>
  <c r="BP137" i="41"/>
  <c r="BO137" i="41"/>
  <c r="BN137" i="41"/>
  <c r="BM137" i="41"/>
  <c r="BL137" i="41"/>
  <c r="BK137" i="41"/>
  <c r="BJ137" i="41"/>
  <c r="BI137" i="41"/>
  <c r="BH137" i="41"/>
  <c r="BG137" i="41"/>
  <c r="BF137" i="41"/>
  <c r="BE137" i="41"/>
  <c r="BD137" i="41"/>
  <c r="AM137" i="41"/>
  <c r="AL137" i="41"/>
  <c r="AK137" i="41"/>
  <c r="AJ137" i="41"/>
  <c r="AI137" i="41"/>
  <c r="AH137" i="41"/>
  <c r="AG137" i="41"/>
  <c r="AF137" i="41"/>
  <c r="AE137" i="41"/>
  <c r="AD137" i="41"/>
  <c r="AC137" i="41"/>
  <c r="AB137" i="41"/>
  <c r="AA137" i="41"/>
  <c r="Z137" i="41"/>
  <c r="Y137" i="41"/>
  <c r="PZ136" i="41"/>
  <c r="PY136" i="41"/>
  <c r="PX136" i="41"/>
  <c r="PW136" i="41"/>
  <c r="PV136" i="41"/>
  <c r="PU136" i="41"/>
  <c r="PT136" i="41"/>
  <c r="PS136" i="41"/>
  <c r="PR136" i="41"/>
  <c r="PQ136" i="41"/>
  <c r="PP136" i="41"/>
  <c r="PO136" i="41"/>
  <c r="PN136" i="41"/>
  <c r="PM136" i="41"/>
  <c r="PL136" i="41"/>
  <c r="OU136" i="41"/>
  <c r="OT136" i="41"/>
  <c r="OS136" i="41"/>
  <c r="OR136" i="41"/>
  <c r="OQ136" i="41"/>
  <c r="OP136" i="41"/>
  <c r="OO136" i="41"/>
  <c r="ON136" i="41"/>
  <c r="OM136" i="41"/>
  <c r="OL136" i="41"/>
  <c r="OK136" i="41"/>
  <c r="OJ136" i="41"/>
  <c r="OI136" i="41"/>
  <c r="OH136" i="41"/>
  <c r="OG136" i="41"/>
  <c r="NP136" i="41"/>
  <c r="NO136" i="41"/>
  <c r="NN136" i="41"/>
  <c r="NM136" i="41"/>
  <c r="NL136" i="41"/>
  <c r="NK136" i="41"/>
  <c r="NJ136" i="41"/>
  <c r="NI136" i="41"/>
  <c r="NH136" i="41"/>
  <c r="NG136" i="41"/>
  <c r="NF136" i="41"/>
  <c r="NE136" i="41"/>
  <c r="ND136" i="41"/>
  <c r="NC136" i="41"/>
  <c r="NB136" i="41"/>
  <c r="MK136" i="41"/>
  <c r="MJ136" i="41"/>
  <c r="MI136" i="41"/>
  <c r="MH136" i="41"/>
  <c r="MG136" i="41"/>
  <c r="MF136" i="41"/>
  <c r="ME136" i="41"/>
  <c r="MD136" i="41"/>
  <c r="MC136" i="41"/>
  <c r="MB136" i="41"/>
  <c r="MA136" i="41"/>
  <c r="LZ136" i="41"/>
  <c r="LY136" i="41"/>
  <c r="LX136" i="41"/>
  <c r="MY136" i="41" s="1"/>
  <c r="LW136" i="41"/>
  <c r="LF136" i="41"/>
  <c r="LE136" i="41"/>
  <c r="LD136" i="41"/>
  <c r="LC136" i="41"/>
  <c r="LB136" i="41"/>
  <c r="LA136" i="41"/>
  <c r="KZ136" i="41"/>
  <c r="KY136" i="41"/>
  <c r="KX136" i="41"/>
  <c r="KW136" i="41"/>
  <c r="KV136" i="41"/>
  <c r="KU136" i="41"/>
  <c r="KT136" i="41"/>
  <c r="KS136" i="41"/>
  <c r="KR136" i="41"/>
  <c r="KA136" i="41"/>
  <c r="JZ136" i="41"/>
  <c r="JY136" i="41"/>
  <c r="JX136" i="41"/>
  <c r="JW136" i="41"/>
  <c r="JV136" i="41"/>
  <c r="JU136" i="41"/>
  <c r="JT136" i="41"/>
  <c r="JS136" i="41"/>
  <c r="JR136" i="41"/>
  <c r="JQ136" i="41"/>
  <c r="JP136" i="41"/>
  <c r="JO136" i="41"/>
  <c r="JN136" i="41"/>
  <c r="JM136" i="41"/>
  <c r="IV136" i="41"/>
  <c r="IU136" i="41"/>
  <c r="IT136" i="41"/>
  <c r="IS136" i="41"/>
  <c r="IR136" i="41"/>
  <c r="IQ136" i="41"/>
  <c r="IP136" i="41"/>
  <c r="IO136" i="41"/>
  <c r="IN136" i="41"/>
  <c r="IM136" i="41"/>
  <c r="IL136" i="41"/>
  <c r="IK136" i="41"/>
  <c r="IJ136" i="41"/>
  <c r="II136" i="41"/>
  <c r="IH136" i="41"/>
  <c r="HQ136" i="41"/>
  <c r="HP136" i="41"/>
  <c r="HO136" i="41"/>
  <c r="HL136" i="41"/>
  <c r="HK136" i="41"/>
  <c r="HJ136" i="41"/>
  <c r="HI136" i="41"/>
  <c r="HH136" i="41"/>
  <c r="HG136" i="41"/>
  <c r="HF136" i="41"/>
  <c r="HE136" i="41"/>
  <c r="HD136" i="41"/>
  <c r="HC136" i="41"/>
  <c r="GL136" i="41"/>
  <c r="GG136" i="41"/>
  <c r="GF136" i="41"/>
  <c r="GE136" i="41"/>
  <c r="GD136" i="41"/>
  <c r="GC136" i="41"/>
  <c r="GB136" i="41"/>
  <c r="GA136" i="41"/>
  <c r="FZ136" i="41"/>
  <c r="FY136" i="41"/>
  <c r="FX136" i="41"/>
  <c r="FG136" i="41"/>
  <c r="FF136" i="41"/>
  <c r="FE136" i="41"/>
  <c r="FD136" i="41"/>
  <c r="FC136" i="41"/>
  <c r="FB136" i="41"/>
  <c r="FA136" i="41"/>
  <c r="EZ136" i="41"/>
  <c r="EY136" i="41"/>
  <c r="EX136" i="41"/>
  <c r="EW136" i="41"/>
  <c r="EV136" i="41"/>
  <c r="EU136" i="41"/>
  <c r="ET136" i="41"/>
  <c r="ES136" i="41"/>
  <c r="EB136" i="41"/>
  <c r="EA136" i="41"/>
  <c r="DZ136" i="41"/>
  <c r="DY136" i="41"/>
  <c r="DX136" i="41"/>
  <c r="DW136" i="41"/>
  <c r="DV136" i="41"/>
  <c r="DU136" i="41"/>
  <c r="DT136" i="41"/>
  <c r="DS136" i="41"/>
  <c r="DR136" i="41"/>
  <c r="DQ136" i="41"/>
  <c r="DP136" i="41"/>
  <c r="DO136" i="41"/>
  <c r="DN136" i="41"/>
  <c r="CW136" i="41"/>
  <c r="CV136" i="41"/>
  <c r="CU136" i="41"/>
  <c r="CT136" i="41"/>
  <c r="CS136" i="41"/>
  <c r="CR136" i="41"/>
  <c r="CQ136" i="41"/>
  <c r="CP136" i="41"/>
  <c r="CO136" i="41"/>
  <c r="CN136" i="41"/>
  <c r="CM136" i="41"/>
  <c r="CL136" i="41"/>
  <c r="CK136" i="41"/>
  <c r="CJ136" i="41"/>
  <c r="CI136" i="41"/>
  <c r="BR136" i="41"/>
  <c r="BQ136" i="41"/>
  <c r="BP136" i="41"/>
  <c r="BO136" i="41"/>
  <c r="BN136" i="41"/>
  <c r="BM136" i="41"/>
  <c r="BL136" i="41"/>
  <c r="BK136" i="41"/>
  <c r="BJ136" i="41"/>
  <c r="BI136" i="41"/>
  <c r="BH136" i="41"/>
  <c r="BG136" i="41"/>
  <c r="BF136" i="41"/>
  <c r="BE136" i="41"/>
  <c r="BD136" i="41"/>
  <c r="AM136" i="41"/>
  <c r="AL136" i="41"/>
  <c r="AK136" i="41"/>
  <c r="AJ136" i="41"/>
  <c r="AI136" i="41"/>
  <c r="AH136" i="41"/>
  <c r="AG136" i="41"/>
  <c r="AF136" i="41"/>
  <c r="AE136" i="41"/>
  <c r="AD136" i="41"/>
  <c r="AC136" i="41"/>
  <c r="AB136" i="41"/>
  <c r="AA136" i="41"/>
  <c r="Z136" i="41"/>
  <c r="BA136" i="41" s="1"/>
  <c r="Y136" i="41"/>
  <c r="PZ135" i="41"/>
  <c r="PY135" i="41"/>
  <c r="PX135" i="41"/>
  <c r="PW135" i="41"/>
  <c r="PV135" i="41"/>
  <c r="PU135" i="41"/>
  <c r="PT135" i="41"/>
  <c r="PS135" i="41"/>
  <c r="PR135" i="41"/>
  <c r="PQ135" i="41"/>
  <c r="PP135" i="41"/>
  <c r="PO135" i="41"/>
  <c r="PN135" i="41"/>
  <c r="PM135" i="41"/>
  <c r="PL135" i="41"/>
  <c r="OU135" i="41"/>
  <c r="OT135" i="41"/>
  <c r="OS135" i="41"/>
  <c r="OR135" i="41"/>
  <c r="OQ135" i="41"/>
  <c r="OP135" i="41"/>
  <c r="OO135" i="41"/>
  <c r="ON135" i="41"/>
  <c r="OM135" i="41"/>
  <c r="OL135" i="41"/>
  <c r="OK135" i="41"/>
  <c r="OJ135" i="41"/>
  <c r="OI135" i="41"/>
  <c r="OH135" i="41"/>
  <c r="OG135" i="41"/>
  <c r="NP135" i="41"/>
  <c r="NO135" i="41"/>
  <c r="NN135" i="41"/>
  <c r="NM135" i="41"/>
  <c r="NL135" i="41"/>
  <c r="NK135" i="41"/>
  <c r="NJ135" i="41"/>
  <c r="NI135" i="41"/>
  <c r="NH135" i="41"/>
  <c r="NG135" i="41"/>
  <c r="NF135" i="41"/>
  <c r="NE135" i="41"/>
  <c r="ND135" i="41"/>
  <c r="NC135" i="41"/>
  <c r="NB135" i="41"/>
  <c r="MK135" i="41"/>
  <c r="MJ135" i="41"/>
  <c r="MI135" i="41"/>
  <c r="MH135" i="41"/>
  <c r="MG135" i="41"/>
  <c r="MF135" i="41"/>
  <c r="ME135" i="41"/>
  <c r="MD135" i="41"/>
  <c r="MC135" i="41"/>
  <c r="MB135" i="41"/>
  <c r="MA135" i="41"/>
  <c r="LZ135" i="41"/>
  <c r="LY135" i="41"/>
  <c r="LX135" i="41"/>
  <c r="LW135" i="41"/>
  <c r="LF135" i="41"/>
  <c r="LE135" i="41"/>
  <c r="LD135" i="41"/>
  <c r="LC135" i="41"/>
  <c r="LB135" i="41"/>
  <c r="LA135" i="41"/>
  <c r="KZ135" i="41"/>
  <c r="KY135" i="41"/>
  <c r="KX135" i="41"/>
  <c r="KW135" i="41"/>
  <c r="KV135" i="41"/>
  <c r="KU135" i="41"/>
  <c r="KT135" i="41"/>
  <c r="KS135" i="41"/>
  <c r="KR135" i="41"/>
  <c r="KA135" i="41"/>
  <c r="JZ135" i="41"/>
  <c r="JY135" i="41"/>
  <c r="JX135" i="41"/>
  <c r="JW135" i="41"/>
  <c r="JV135" i="41"/>
  <c r="JU135" i="41"/>
  <c r="JT135" i="41"/>
  <c r="JS135" i="41"/>
  <c r="JR135" i="41"/>
  <c r="JQ135" i="41"/>
  <c r="JP135" i="41"/>
  <c r="JO135" i="41"/>
  <c r="JN135" i="41"/>
  <c r="JM135" i="41"/>
  <c r="IV135" i="41"/>
  <c r="IU135" i="41"/>
  <c r="IT135" i="41"/>
  <c r="IS135" i="41"/>
  <c r="IR135" i="41"/>
  <c r="IQ135" i="41"/>
  <c r="IP135" i="41"/>
  <c r="IO135" i="41"/>
  <c r="IN135" i="41"/>
  <c r="IM135" i="41"/>
  <c r="IL135" i="41"/>
  <c r="IK135" i="41"/>
  <c r="IJ135" i="41"/>
  <c r="II135" i="41"/>
  <c r="IH135" i="41"/>
  <c r="HQ135" i="41"/>
  <c r="HP135" i="41"/>
  <c r="HO135" i="41"/>
  <c r="HL135" i="41"/>
  <c r="HK135" i="41"/>
  <c r="HJ135" i="41"/>
  <c r="HI135" i="41"/>
  <c r="HH135" i="41"/>
  <c r="HG135" i="41"/>
  <c r="HF135" i="41"/>
  <c r="HE135" i="41"/>
  <c r="HD135" i="41"/>
  <c r="HC135" i="41"/>
  <c r="GL135" i="41"/>
  <c r="GG135" i="41"/>
  <c r="GF135" i="41"/>
  <c r="GE135" i="41"/>
  <c r="GD135" i="41"/>
  <c r="GC135" i="41"/>
  <c r="GB135" i="41"/>
  <c r="GA135" i="41"/>
  <c r="FZ135" i="41"/>
  <c r="FY135" i="41"/>
  <c r="FX135" i="41"/>
  <c r="FG135" i="41"/>
  <c r="FF135" i="41"/>
  <c r="FE135" i="41"/>
  <c r="FD135" i="41"/>
  <c r="FC135" i="41"/>
  <c r="FB135" i="41"/>
  <c r="FA135" i="41"/>
  <c r="EZ135" i="41"/>
  <c r="EY135" i="41"/>
  <c r="EX135" i="41"/>
  <c r="EW135" i="41"/>
  <c r="EV135" i="41"/>
  <c r="EU135" i="41"/>
  <c r="ET135" i="41"/>
  <c r="FU135" i="41" s="1"/>
  <c r="ES135" i="41"/>
  <c r="EB135" i="41"/>
  <c r="EA135" i="41"/>
  <c r="DZ135" i="41"/>
  <c r="DY135" i="41"/>
  <c r="DX135" i="41"/>
  <c r="DW135" i="41"/>
  <c r="DV135" i="41"/>
  <c r="DU135" i="41"/>
  <c r="DT135" i="41"/>
  <c r="DS135" i="41"/>
  <c r="DR135" i="41"/>
  <c r="DQ135" i="41"/>
  <c r="DP135" i="41"/>
  <c r="DO135" i="41"/>
  <c r="DN135" i="41"/>
  <c r="CW135" i="41"/>
  <c r="CV135" i="41"/>
  <c r="CU135" i="41"/>
  <c r="CT135" i="41"/>
  <c r="CS135" i="41"/>
  <c r="CR135" i="41"/>
  <c r="CQ135" i="41"/>
  <c r="CP135" i="41"/>
  <c r="CO135" i="41"/>
  <c r="CN135" i="41"/>
  <c r="CM135" i="41"/>
  <c r="CL135" i="41"/>
  <c r="CK135" i="41"/>
  <c r="CJ135" i="41"/>
  <c r="CI135" i="41"/>
  <c r="BR135" i="41"/>
  <c r="BQ135" i="41"/>
  <c r="BP135" i="41"/>
  <c r="BO135" i="41"/>
  <c r="BN135" i="41"/>
  <c r="BM135" i="41"/>
  <c r="BL135" i="41"/>
  <c r="BK135" i="41"/>
  <c r="BJ135" i="41"/>
  <c r="BI135" i="41"/>
  <c r="BH135" i="41"/>
  <c r="BG135" i="41"/>
  <c r="BF135" i="41"/>
  <c r="BE135" i="41"/>
  <c r="BD135" i="41"/>
  <c r="AM135" i="41"/>
  <c r="AL135" i="41"/>
  <c r="AK135" i="41"/>
  <c r="AJ135" i="41"/>
  <c r="AI135" i="41"/>
  <c r="AH135" i="41"/>
  <c r="AG135" i="41"/>
  <c r="AF135" i="41"/>
  <c r="AE135" i="41"/>
  <c r="AD135" i="41"/>
  <c r="AC135" i="41"/>
  <c r="AB135" i="41"/>
  <c r="AA135" i="41"/>
  <c r="Z135" i="41"/>
  <c r="Y135" i="41"/>
  <c r="PZ134" i="41"/>
  <c r="PY134" i="41"/>
  <c r="PX134" i="41"/>
  <c r="PW134" i="41"/>
  <c r="PV134" i="41"/>
  <c r="PU134" i="41"/>
  <c r="PT134" i="41"/>
  <c r="PS134" i="41"/>
  <c r="PR134" i="41"/>
  <c r="PQ134" i="41"/>
  <c r="PP134" i="41"/>
  <c r="PO134" i="41"/>
  <c r="PN134" i="41"/>
  <c r="PM134" i="41"/>
  <c r="PL134" i="41"/>
  <c r="OU134" i="41"/>
  <c r="OT134" i="41"/>
  <c r="OS134" i="41"/>
  <c r="OR134" i="41"/>
  <c r="OQ134" i="41"/>
  <c r="OP134" i="41"/>
  <c r="OO134" i="41"/>
  <c r="ON134" i="41"/>
  <c r="OM134" i="41"/>
  <c r="OL134" i="41"/>
  <c r="OK134" i="41"/>
  <c r="OJ134" i="41"/>
  <c r="OI134" i="41"/>
  <c r="OH134" i="41"/>
  <c r="OG134" i="41"/>
  <c r="NP134" i="41"/>
  <c r="NO134" i="41"/>
  <c r="NN134" i="41"/>
  <c r="NM134" i="41"/>
  <c r="NL134" i="41"/>
  <c r="NK134" i="41"/>
  <c r="NJ134" i="41"/>
  <c r="NI134" i="41"/>
  <c r="NH134" i="41"/>
  <c r="NG134" i="41"/>
  <c r="NF134" i="41"/>
  <c r="NE134" i="41"/>
  <c r="ND134" i="41"/>
  <c r="NC134" i="41"/>
  <c r="NB134" i="41"/>
  <c r="MK134" i="41"/>
  <c r="MJ134" i="41"/>
  <c r="MI134" i="41"/>
  <c r="MH134" i="41"/>
  <c r="MG134" i="41"/>
  <c r="MF134" i="41"/>
  <c r="ME134" i="41"/>
  <c r="MD134" i="41"/>
  <c r="MC134" i="41"/>
  <c r="MB134" i="41"/>
  <c r="MA134" i="41"/>
  <c r="LZ134" i="41"/>
  <c r="LY134" i="41"/>
  <c r="LX134" i="41"/>
  <c r="MY134" i="41" s="1"/>
  <c r="LW134" i="41"/>
  <c r="LF134" i="41"/>
  <c r="LE134" i="41"/>
  <c r="LD134" i="41"/>
  <c r="LC134" i="41"/>
  <c r="LB134" i="41"/>
  <c r="LA134" i="41"/>
  <c r="KZ134" i="41"/>
  <c r="KY134" i="41"/>
  <c r="KX134" i="41"/>
  <c r="KW134" i="41"/>
  <c r="KV134" i="41"/>
  <c r="KU134" i="41"/>
  <c r="KT134" i="41"/>
  <c r="KS134" i="41"/>
  <c r="KR134" i="41"/>
  <c r="KA134" i="41"/>
  <c r="JZ134" i="41"/>
  <c r="JY134" i="41"/>
  <c r="JX134" i="41"/>
  <c r="JW134" i="41"/>
  <c r="JV134" i="41"/>
  <c r="JU134" i="41"/>
  <c r="JT134" i="41"/>
  <c r="JS134" i="41"/>
  <c r="JR134" i="41"/>
  <c r="JQ134" i="41"/>
  <c r="JP134" i="41"/>
  <c r="JO134" i="41"/>
  <c r="JN134" i="41"/>
  <c r="JM134" i="41"/>
  <c r="IV134" i="41"/>
  <c r="IU134" i="41"/>
  <c r="IT134" i="41"/>
  <c r="IS134" i="41"/>
  <c r="IR134" i="41"/>
  <c r="IQ134" i="41"/>
  <c r="IP134" i="41"/>
  <c r="IO134" i="41"/>
  <c r="IN134" i="41"/>
  <c r="IM134" i="41"/>
  <c r="IL134" i="41"/>
  <c r="IK134" i="41"/>
  <c r="IJ134" i="41"/>
  <c r="II134" i="41"/>
  <c r="IH134" i="41"/>
  <c r="HQ134" i="41"/>
  <c r="HP134" i="41"/>
  <c r="HO134" i="41"/>
  <c r="HL134" i="41"/>
  <c r="HK134" i="41"/>
  <c r="HJ134" i="41"/>
  <c r="HI134" i="41"/>
  <c r="HH134" i="41"/>
  <c r="HG134" i="41"/>
  <c r="HF134" i="41"/>
  <c r="HE134" i="41"/>
  <c r="HD134" i="41"/>
  <c r="HC134" i="41"/>
  <c r="GL134" i="41"/>
  <c r="GG134" i="41"/>
  <c r="GF134" i="41"/>
  <c r="GE134" i="41"/>
  <c r="GD134" i="41"/>
  <c r="GC134" i="41"/>
  <c r="GB134" i="41"/>
  <c r="GA134" i="41"/>
  <c r="FZ134" i="41"/>
  <c r="FY134" i="41"/>
  <c r="FX134" i="41"/>
  <c r="FG134" i="41"/>
  <c r="FF134" i="41"/>
  <c r="FE134" i="41"/>
  <c r="FD134" i="41"/>
  <c r="FC134" i="41"/>
  <c r="FB134" i="41"/>
  <c r="FA134" i="41"/>
  <c r="EZ134" i="41"/>
  <c r="EY134" i="41"/>
  <c r="EX134" i="41"/>
  <c r="EW134" i="41"/>
  <c r="EV134" i="41"/>
  <c r="EU134" i="41"/>
  <c r="ET134" i="41"/>
  <c r="ES134" i="41"/>
  <c r="EB134" i="41"/>
  <c r="EA134" i="41"/>
  <c r="DZ134" i="41"/>
  <c r="DY134" i="41"/>
  <c r="DX134" i="41"/>
  <c r="DW134" i="41"/>
  <c r="DV134" i="41"/>
  <c r="DU134" i="41"/>
  <c r="DT134" i="41"/>
  <c r="DS134" i="41"/>
  <c r="DR134" i="41"/>
  <c r="DQ134" i="41"/>
  <c r="DP134" i="41"/>
  <c r="DO134" i="41"/>
  <c r="DN134" i="41"/>
  <c r="CW134" i="41"/>
  <c r="CV134" i="41"/>
  <c r="CU134" i="41"/>
  <c r="CT134" i="41"/>
  <c r="CS134" i="41"/>
  <c r="CR134" i="41"/>
  <c r="CQ134" i="41"/>
  <c r="CP134" i="41"/>
  <c r="CO134" i="41"/>
  <c r="CN134" i="41"/>
  <c r="CM134" i="41"/>
  <c r="CL134" i="41"/>
  <c r="CK134" i="41"/>
  <c r="CJ134" i="41"/>
  <c r="CI134" i="41"/>
  <c r="BR134" i="41"/>
  <c r="BQ134" i="41"/>
  <c r="BP134" i="41"/>
  <c r="BO134" i="41"/>
  <c r="BN134" i="41"/>
  <c r="BM134" i="41"/>
  <c r="BL134" i="41"/>
  <c r="BK134" i="41"/>
  <c r="BJ134" i="41"/>
  <c r="BI134" i="41"/>
  <c r="BH134" i="41"/>
  <c r="BG134" i="41"/>
  <c r="BF134" i="41"/>
  <c r="BE134" i="41"/>
  <c r="BD134" i="41"/>
  <c r="AM134" i="41"/>
  <c r="AL134" i="41"/>
  <c r="AK134" i="41"/>
  <c r="AJ134" i="41"/>
  <c r="AI134" i="41"/>
  <c r="AH134" i="41"/>
  <c r="AG134" i="41"/>
  <c r="AF134" i="41"/>
  <c r="AE134" i="41"/>
  <c r="AD134" i="41"/>
  <c r="AC134" i="41"/>
  <c r="AB134" i="41"/>
  <c r="AA134" i="41"/>
  <c r="Z134" i="41"/>
  <c r="BA134" i="41" s="1"/>
  <c r="Y134" i="41"/>
  <c r="PZ133" i="41"/>
  <c r="PY133" i="41"/>
  <c r="PX133" i="41"/>
  <c r="PW133" i="41"/>
  <c r="PV133" i="41"/>
  <c r="PU133" i="41"/>
  <c r="PT133" i="41"/>
  <c r="PS133" i="41"/>
  <c r="PR133" i="41"/>
  <c r="PQ133" i="41"/>
  <c r="PP133" i="41"/>
  <c r="PO133" i="41"/>
  <c r="PN133" i="41"/>
  <c r="PM133" i="41"/>
  <c r="PL133" i="41"/>
  <c r="OU133" i="41"/>
  <c r="OT133" i="41"/>
  <c r="OS133" i="41"/>
  <c r="OR133" i="41"/>
  <c r="OQ133" i="41"/>
  <c r="OP133" i="41"/>
  <c r="OO133" i="41"/>
  <c r="ON133" i="41"/>
  <c r="OM133" i="41"/>
  <c r="OL133" i="41"/>
  <c r="OK133" i="41"/>
  <c r="OJ133" i="41"/>
  <c r="OI133" i="41"/>
  <c r="OH133" i="41"/>
  <c r="OG133" i="41"/>
  <c r="NP133" i="41"/>
  <c r="NO133" i="41"/>
  <c r="NN133" i="41"/>
  <c r="NM133" i="41"/>
  <c r="NL133" i="41"/>
  <c r="NK133" i="41"/>
  <c r="NJ133" i="41"/>
  <c r="NI133" i="41"/>
  <c r="NH133" i="41"/>
  <c r="NG133" i="41"/>
  <c r="NF133" i="41"/>
  <c r="NE133" i="41"/>
  <c r="ND133" i="41"/>
  <c r="NC133" i="41"/>
  <c r="NB133" i="41"/>
  <c r="MK133" i="41"/>
  <c r="MJ133" i="41"/>
  <c r="MI133" i="41"/>
  <c r="MH133" i="41"/>
  <c r="MG133" i="41"/>
  <c r="MF133" i="41"/>
  <c r="ME133" i="41"/>
  <c r="MD133" i="41"/>
  <c r="MC133" i="41"/>
  <c r="MB133" i="41"/>
  <c r="MA133" i="41"/>
  <c r="LZ133" i="41"/>
  <c r="LY133" i="41"/>
  <c r="LX133" i="41"/>
  <c r="LW133" i="41"/>
  <c r="LF133" i="41"/>
  <c r="LE133" i="41"/>
  <c r="LD133" i="41"/>
  <c r="LC133" i="41"/>
  <c r="LB133" i="41"/>
  <c r="LA133" i="41"/>
  <c r="KZ133" i="41"/>
  <c r="KY133" i="41"/>
  <c r="KX133" i="41"/>
  <c r="KW133" i="41"/>
  <c r="KV133" i="41"/>
  <c r="KU133" i="41"/>
  <c r="KT133" i="41"/>
  <c r="KS133" i="41"/>
  <c r="KR133" i="41"/>
  <c r="KA133" i="41"/>
  <c r="JZ133" i="41"/>
  <c r="JY133" i="41"/>
  <c r="JX133" i="41"/>
  <c r="JW133" i="41"/>
  <c r="JV133" i="41"/>
  <c r="JU133" i="41"/>
  <c r="JT133" i="41"/>
  <c r="JS133" i="41"/>
  <c r="JR133" i="41"/>
  <c r="JQ133" i="41"/>
  <c r="JP133" i="41"/>
  <c r="JO133" i="41"/>
  <c r="JN133" i="41"/>
  <c r="JM133" i="41"/>
  <c r="IV133" i="41"/>
  <c r="IU133" i="41"/>
  <c r="IT133" i="41"/>
  <c r="IS133" i="41"/>
  <c r="IR133" i="41"/>
  <c r="IQ133" i="41"/>
  <c r="IP133" i="41"/>
  <c r="IO133" i="41"/>
  <c r="IN133" i="41"/>
  <c r="IM133" i="41"/>
  <c r="IL133" i="41"/>
  <c r="IK133" i="41"/>
  <c r="IJ133" i="41"/>
  <c r="II133" i="41"/>
  <c r="IH133" i="41"/>
  <c r="HQ133" i="41"/>
  <c r="HP133" i="41"/>
  <c r="HO133" i="41"/>
  <c r="HL133" i="41"/>
  <c r="HK133" i="41"/>
  <c r="HJ133" i="41"/>
  <c r="HI133" i="41"/>
  <c r="HH133" i="41"/>
  <c r="HG133" i="41"/>
  <c r="HF133" i="41"/>
  <c r="HE133" i="41"/>
  <c r="HD133" i="41"/>
  <c r="HC133" i="41"/>
  <c r="GL133" i="41"/>
  <c r="GG133" i="41"/>
  <c r="GF133" i="41"/>
  <c r="GE133" i="41"/>
  <c r="GD133" i="41"/>
  <c r="GC133" i="41"/>
  <c r="GB133" i="41"/>
  <c r="GA133" i="41"/>
  <c r="FZ133" i="41"/>
  <c r="FY133" i="41"/>
  <c r="FX133" i="41"/>
  <c r="FG133" i="41"/>
  <c r="FF133" i="41"/>
  <c r="FE133" i="41"/>
  <c r="FD133" i="41"/>
  <c r="FC133" i="41"/>
  <c r="FB133" i="41"/>
  <c r="FA133" i="41"/>
  <c r="EZ133" i="41"/>
  <c r="EY133" i="41"/>
  <c r="EX133" i="41"/>
  <c r="EW133" i="41"/>
  <c r="EV133" i="41"/>
  <c r="EU133" i="41"/>
  <c r="ET133" i="41"/>
  <c r="FU133" i="41" s="1"/>
  <c r="ES133" i="41"/>
  <c r="EB133" i="41"/>
  <c r="EA133" i="41"/>
  <c r="DZ133" i="41"/>
  <c r="DY133" i="41"/>
  <c r="DX133" i="41"/>
  <c r="DW133" i="41"/>
  <c r="DV133" i="41"/>
  <c r="DU133" i="41"/>
  <c r="DT133" i="41"/>
  <c r="DS133" i="41"/>
  <c r="DR133" i="41"/>
  <c r="DQ133" i="41"/>
  <c r="DP133" i="41"/>
  <c r="DO133" i="41"/>
  <c r="DN133" i="41"/>
  <c r="CW133" i="41"/>
  <c r="CV133" i="41"/>
  <c r="CU133" i="41"/>
  <c r="CT133" i="41"/>
  <c r="CS133" i="41"/>
  <c r="CR133" i="41"/>
  <c r="CQ133" i="41"/>
  <c r="CP133" i="41"/>
  <c r="CO133" i="41"/>
  <c r="CN133" i="41"/>
  <c r="CM133" i="41"/>
  <c r="CL133" i="41"/>
  <c r="CK133" i="41"/>
  <c r="CJ133" i="41"/>
  <c r="CI133" i="41"/>
  <c r="BR133" i="41"/>
  <c r="BQ133" i="41"/>
  <c r="BP133" i="41"/>
  <c r="BO133" i="41"/>
  <c r="BN133" i="41"/>
  <c r="BM133" i="41"/>
  <c r="BL133" i="41"/>
  <c r="BK133" i="41"/>
  <c r="BJ133" i="41"/>
  <c r="BI133" i="41"/>
  <c r="BH133" i="41"/>
  <c r="BG133" i="41"/>
  <c r="BF133" i="41"/>
  <c r="BE133" i="41"/>
  <c r="BD133" i="41"/>
  <c r="AM133" i="41"/>
  <c r="AL133" i="41"/>
  <c r="AK133" i="41"/>
  <c r="AJ133" i="41"/>
  <c r="AI133" i="41"/>
  <c r="AH133" i="41"/>
  <c r="AG133" i="41"/>
  <c r="AF133" i="41"/>
  <c r="AE133" i="41"/>
  <c r="AD133" i="41"/>
  <c r="AC133" i="41"/>
  <c r="AB133" i="41"/>
  <c r="AA133" i="41"/>
  <c r="Z133" i="41"/>
  <c r="Y133" i="41"/>
  <c r="PZ132" i="41"/>
  <c r="PY132" i="41"/>
  <c r="PX132" i="41"/>
  <c r="PW132" i="41"/>
  <c r="PV132" i="41"/>
  <c r="PU132" i="41"/>
  <c r="PT132" i="41"/>
  <c r="PS132" i="41"/>
  <c r="PR132" i="41"/>
  <c r="PQ132" i="41"/>
  <c r="PP132" i="41"/>
  <c r="PO132" i="41"/>
  <c r="PN132" i="41"/>
  <c r="PM132" i="41"/>
  <c r="PL132" i="41"/>
  <c r="OU132" i="41"/>
  <c r="OT132" i="41"/>
  <c r="OS132" i="41"/>
  <c r="OR132" i="41"/>
  <c r="OQ132" i="41"/>
  <c r="OP132" i="41"/>
  <c r="OO132" i="41"/>
  <c r="ON132" i="41"/>
  <c r="OM132" i="41"/>
  <c r="OL132" i="41"/>
  <c r="OK132" i="41"/>
  <c r="OJ132" i="41"/>
  <c r="OI132" i="41"/>
  <c r="OH132" i="41"/>
  <c r="OG132" i="41"/>
  <c r="NP132" i="41"/>
  <c r="NO132" i="41"/>
  <c r="NN132" i="41"/>
  <c r="NM132" i="41"/>
  <c r="NL132" i="41"/>
  <c r="NK132" i="41"/>
  <c r="NJ132" i="41"/>
  <c r="NI132" i="41"/>
  <c r="NH132" i="41"/>
  <c r="NG132" i="41"/>
  <c r="NF132" i="41"/>
  <c r="NE132" i="41"/>
  <c r="ND132" i="41"/>
  <c r="NC132" i="41"/>
  <c r="NB132" i="41"/>
  <c r="MK132" i="41"/>
  <c r="MJ132" i="41"/>
  <c r="MI132" i="41"/>
  <c r="MH132" i="41"/>
  <c r="MG132" i="41"/>
  <c r="MF132" i="41"/>
  <c r="ME132" i="41"/>
  <c r="MD132" i="41"/>
  <c r="MC132" i="41"/>
  <c r="MB132" i="41"/>
  <c r="MA132" i="41"/>
  <c r="LZ132" i="41"/>
  <c r="LY132" i="41"/>
  <c r="LX132" i="41"/>
  <c r="MY132" i="41" s="1"/>
  <c r="LW132" i="41"/>
  <c r="LF132" i="41"/>
  <c r="LE132" i="41"/>
  <c r="LD132" i="41"/>
  <c r="LC132" i="41"/>
  <c r="LB132" i="41"/>
  <c r="LA132" i="41"/>
  <c r="KZ132" i="41"/>
  <c r="KY132" i="41"/>
  <c r="KX132" i="41"/>
  <c r="KW132" i="41"/>
  <c r="KV132" i="41"/>
  <c r="KU132" i="41"/>
  <c r="KT132" i="41"/>
  <c r="KS132" i="41"/>
  <c r="KR132" i="41"/>
  <c r="KA132" i="41"/>
  <c r="JZ132" i="41"/>
  <c r="JY132" i="41"/>
  <c r="JX132" i="41"/>
  <c r="JW132" i="41"/>
  <c r="JV132" i="41"/>
  <c r="JU132" i="41"/>
  <c r="JT132" i="41"/>
  <c r="JS132" i="41"/>
  <c r="JR132" i="41"/>
  <c r="JQ132" i="41"/>
  <c r="JP132" i="41"/>
  <c r="JO132" i="41"/>
  <c r="JN132" i="41"/>
  <c r="JM132" i="41"/>
  <c r="IV132" i="41"/>
  <c r="IU132" i="41"/>
  <c r="IT132" i="41"/>
  <c r="IS132" i="41"/>
  <c r="IR132" i="41"/>
  <c r="IQ132" i="41"/>
  <c r="IP132" i="41"/>
  <c r="IO132" i="41"/>
  <c r="IN132" i="41"/>
  <c r="IM132" i="41"/>
  <c r="IL132" i="41"/>
  <c r="IK132" i="41"/>
  <c r="IJ132" i="41"/>
  <c r="II132" i="41"/>
  <c r="IH132" i="41"/>
  <c r="HQ132" i="41"/>
  <c r="HP132" i="41"/>
  <c r="HO132" i="41"/>
  <c r="HL132" i="41"/>
  <c r="HK132" i="41"/>
  <c r="HJ132" i="41"/>
  <c r="HI132" i="41"/>
  <c r="HH132" i="41"/>
  <c r="HG132" i="41"/>
  <c r="HF132" i="41"/>
  <c r="HE132" i="41"/>
  <c r="HD132" i="41"/>
  <c r="HC132" i="41"/>
  <c r="GL132" i="41"/>
  <c r="GG132" i="41"/>
  <c r="GF132" i="41"/>
  <c r="GE132" i="41"/>
  <c r="GD132" i="41"/>
  <c r="GC132" i="41"/>
  <c r="GB132" i="41"/>
  <c r="GA132" i="41"/>
  <c r="FZ132" i="41"/>
  <c r="FY132" i="41"/>
  <c r="FX132" i="41"/>
  <c r="FG132" i="41"/>
  <c r="FF132" i="41"/>
  <c r="FE132" i="41"/>
  <c r="FD132" i="41"/>
  <c r="FC132" i="41"/>
  <c r="FB132" i="41"/>
  <c r="FA132" i="41"/>
  <c r="EZ132" i="41"/>
  <c r="EY132" i="41"/>
  <c r="EX132" i="41"/>
  <c r="EW132" i="41"/>
  <c r="EV132" i="41"/>
  <c r="EU132" i="41"/>
  <c r="ET132" i="41"/>
  <c r="ES132" i="41"/>
  <c r="EB132" i="41"/>
  <c r="EA132" i="41"/>
  <c r="DZ132" i="41"/>
  <c r="DY132" i="41"/>
  <c r="DX132" i="41"/>
  <c r="DW132" i="41"/>
  <c r="DV132" i="41"/>
  <c r="DU132" i="41"/>
  <c r="DT132" i="41"/>
  <c r="DS132" i="41"/>
  <c r="DR132" i="41"/>
  <c r="DQ132" i="41"/>
  <c r="DP132" i="41"/>
  <c r="DO132" i="41"/>
  <c r="DN132" i="41"/>
  <c r="CW132" i="41"/>
  <c r="CV132" i="41"/>
  <c r="CU132" i="41"/>
  <c r="CT132" i="41"/>
  <c r="CS132" i="41"/>
  <c r="CR132" i="41"/>
  <c r="CQ132" i="41"/>
  <c r="CP132" i="41"/>
  <c r="CO132" i="41"/>
  <c r="CN132" i="41"/>
  <c r="CM132" i="41"/>
  <c r="CL132" i="41"/>
  <c r="CK132" i="41"/>
  <c r="CJ132" i="41"/>
  <c r="CI132" i="41"/>
  <c r="BR132" i="41"/>
  <c r="BQ132" i="41"/>
  <c r="BP132" i="41"/>
  <c r="BO132" i="41"/>
  <c r="BN132" i="41"/>
  <c r="BM132" i="41"/>
  <c r="BL132" i="41"/>
  <c r="BK132" i="41"/>
  <c r="BJ132" i="41"/>
  <c r="BI132" i="41"/>
  <c r="BH132" i="41"/>
  <c r="BG132" i="41"/>
  <c r="BF132" i="41"/>
  <c r="BE132" i="41"/>
  <c r="BD132" i="41"/>
  <c r="AM132" i="41"/>
  <c r="AL132" i="41"/>
  <c r="AK132" i="41"/>
  <c r="AJ132" i="41"/>
  <c r="AI132" i="41"/>
  <c r="AH132" i="41"/>
  <c r="AG132" i="41"/>
  <c r="AF132" i="41"/>
  <c r="AE132" i="41"/>
  <c r="AD132" i="41"/>
  <c r="AC132" i="41"/>
  <c r="AB132" i="41"/>
  <c r="AA132" i="41"/>
  <c r="Z132" i="41"/>
  <c r="BA132" i="41" s="1"/>
  <c r="Y132" i="41"/>
  <c r="PZ131" i="41"/>
  <c r="PY131" i="41"/>
  <c r="PX131" i="41"/>
  <c r="PW131" i="41"/>
  <c r="PV131" i="41"/>
  <c r="PU131" i="41"/>
  <c r="PT131" i="41"/>
  <c r="PS131" i="41"/>
  <c r="PR131" i="41"/>
  <c r="PQ131" i="41"/>
  <c r="PP131" i="41"/>
  <c r="PO131" i="41"/>
  <c r="PN131" i="41"/>
  <c r="PM131" i="41"/>
  <c r="PL131" i="41"/>
  <c r="OU131" i="41"/>
  <c r="OT131" i="41"/>
  <c r="OS131" i="41"/>
  <c r="OR131" i="41"/>
  <c r="OQ131" i="41"/>
  <c r="OP131" i="41"/>
  <c r="OO131" i="41"/>
  <c r="ON131" i="41"/>
  <c r="OM131" i="41"/>
  <c r="OL131" i="41"/>
  <c r="OK131" i="41"/>
  <c r="OJ131" i="41"/>
  <c r="OI131" i="41"/>
  <c r="OH131" i="41"/>
  <c r="OG131" i="41"/>
  <c r="NP131" i="41"/>
  <c r="NO131" i="41"/>
  <c r="NN131" i="41"/>
  <c r="NM131" i="41"/>
  <c r="NL131" i="41"/>
  <c r="NK131" i="41"/>
  <c r="NJ131" i="41"/>
  <c r="NI131" i="41"/>
  <c r="NH131" i="41"/>
  <c r="NG131" i="41"/>
  <c r="NF131" i="41"/>
  <c r="NE131" i="41"/>
  <c r="ND131" i="41"/>
  <c r="NC131" i="41"/>
  <c r="NB131" i="41"/>
  <c r="MK131" i="41"/>
  <c r="MJ131" i="41"/>
  <c r="MI131" i="41"/>
  <c r="MH131" i="41"/>
  <c r="MG131" i="41"/>
  <c r="MF131" i="41"/>
  <c r="ME131" i="41"/>
  <c r="MD131" i="41"/>
  <c r="MC131" i="41"/>
  <c r="MB131" i="41"/>
  <c r="MA131" i="41"/>
  <c r="LZ131" i="41"/>
  <c r="LY131" i="41"/>
  <c r="LX131" i="41"/>
  <c r="LW131" i="41"/>
  <c r="LF131" i="41"/>
  <c r="LE131" i="41"/>
  <c r="LD131" i="41"/>
  <c r="LC131" i="41"/>
  <c r="LB131" i="41"/>
  <c r="LA131" i="41"/>
  <c r="KZ131" i="41"/>
  <c r="KY131" i="41"/>
  <c r="KX131" i="41"/>
  <c r="KW131" i="41"/>
  <c r="KV131" i="41"/>
  <c r="KU131" i="41"/>
  <c r="KT131" i="41"/>
  <c r="KS131" i="41"/>
  <c r="KR131" i="41"/>
  <c r="KA131" i="41"/>
  <c r="JZ131" i="41"/>
  <c r="JY131" i="41"/>
  <c r="JX131" i="41"/>
  <c r="JW131" i="41"/>
  <c r="JV131" i="41"/>
  <c r="JU131" i="41"/>
  <c r="JT131" i="41"/>
  <c r="JS131" i="41"/>
  <c r="JR131" i="41"/>
  <c r="JQ131" i="41"/>
  <c r="JP131" i="41"/>
  <c r="JO131" i="41"/>
  <c r="JN131" i="41"/>
  <c r="JM131" i="41"/>
  <c r="IV131" i="41"/>
  <c r="IU131" i="41"/>
  <c r="IT131" i="41"/>
  <c r="IS131" i="41"/>
  <c r="IR131" i="41"/>
  <c r="IQ131" i="41"/>
  <c r="IP131" i="41"/>
  <c r="IO131" i="41"/>
  <c r="IN131" i="41"/>
  <c r="IM131" i="41"/>
  <c r="IL131" i="41"/>
  <c r="IK131" i="41"/>
  <c r="IJ131" i="41"/>
  <c r="II131" i="41"/>
  <c r="IH131" i="41"/>
  <c r="HQ131" i="41"/>
  <c r="HP131" i="41"/>
  <c r="HO131" i="41"/>
  <c r="HL131" i="41"/>
  <c r="HK131" i="41"/>
  <c r="HJ131" i="41"/>
  <c r="HI131" i="41"/>
  <c r="HH131" i="41"/>
  <c r="HG131" i="41"/>
  <c r="HF131" i="41"/>
  <c r="HE131" i="41"/>
  <c r="HD131" i="41"/>
  <c r="HC131" i="41"/>
  <c r="GL131" i="41"/>
  <c r="GG131" i="41"/>
  <c r="GF131" i="41"/>
  <c r="GE131" i="41"/>
  <c r="GD131" i="41"/>
  <c r="GC131" i="41"/>
  <c r="GB131" i="41"/>
  <c r="GA131" i="41"/>
  <c r="FZ131" i="41"/>
  <c r="FY131" i="41"/>
  <c r="FX131" i="41"/>
  <c r="FG131" i="41"/>
  <c r="FF131" i="41"/>
  <c r="FE131" i="41"/>
  <c r="FD131" i="41"/>
  <c r="FC131" i="41"/>
  <c r="FB131" i="41"/>
  <c r="FA131" i="41"/>
  <c r="EZ131" i="41"/>
  <c r="EY131" i="41"/>
  <c r="EX131" i="41"/>
  <c r="EW131" i="41"/>
  <c r="EV131" i="41"/>
  <c r="EU131" i="41"/>
  <c r="ET131" i="41"/>
  <c r="FU131" i="41" s="1"/>
  <c r="ES131" i="41"/>
  <c r="EB131" i="41"/>
  <c r="EA131" i="41"/>
  <c r="DZ131" i="41"/>
  <c r="DY131" i="41"/>
  <c r="DX131" i="41"/>
  <c r="DW131" i="41"/>
  <c r="DV131" i="41"/>
  <c r="DU131" i="41"/>
  <c r="DT131" i="41"/>
  <c r="DS131" i="41"/>
  <c r="DR131" i="41"/>
  <c r="DQ131" i="41"/>
  <c r="DP131" i="41"/>
  <c r="DO131" i="41"/>
  <c r="DN131" i="41"/>
  <c r="CW131" i="41"/>
  <c r="CV131" i="41"/>
  <c r="CU131" i="41"/>
  <c r="CT131" i="41"/>
  <c r="CS131" i="41"/>
  <c r="DI133" i="41" s="1"/>
  <c r="DI134" i="41" s="1"/>
  <c r="CR131" i="41"/>
  <c r="CQ131" i="41"/>
  <c r="CP131" i="41"/>
  <c r="DF133" i="41" s="1"/>
  <c r="DF134" i="41" s="1"/>
  <c r="CO131" i="41"/>
  <c r="DE133" i="41" s="1"/>
  <c r="DE134" i="41" s="1"/>
  <c r="CN131" i="41"/>
  <c r="DD133" i="41" s="1"/>
  <c r="CM131" i="41"/>
  <c r="DC133" i="41" s="1"/>
  <c r="CL131" i="41"/>
  <c r="CK131" i="41"/>
  <c r="DA133" i="41" s="1"/>
  <c r="DA134" i="41" s="1"/>
  <c r="CJ131" i="41"/>
  <c r="CI131" i="41"/>
  <c r="BR131" i="41"/>
  <c r="BQ131" i="41"/>
  <c r="BP131" i="41"/>
  <c r="BO131" i="41"/>
  <c r="BN131" i="41"/>
  <c r="BM131" i="41"/>
  <c r="BL131" i="41"/>
  <c r="BK131" i="41"/>
  <c r="BJ131" i="41"/>
  <c r="BI131" i="41"/>
  <c r="BH131" i="41"/>
  <c r="BG131" i="41"/>
  <c r="BF131" i="41"/>
  <c r="BE131" i="41"/>
  <c r="BD131" i="41"/>
  <c r="AM131" i="41"/>
  <c r="AL131" i="41"/>
  <c r="AK131" i="41"/>
  <c r="AJ131" i="41"/>
  <c r="AI131" i="41"/>
  <c r="AH131" i="41"/>
  <c r="AG131" i="41"/>
  <c r="AF131" i="41"/>
  <c r="AE131" i="41"/>
  <c r="AD131" i="41"/>
  <c r="AC131" i="41"/>
  <c r="AB131" i="41"/>
  <c r="AA131" i="41"/>
  <c r="Z131" i="41"/>
  <c r="Y131" i="41"/>
  <c r="PZ130" i="41"/>
  <c r="PY130" i="41"/>
  <c r="PX130" i="41"/>
  <c r="PW130" i="41"/>
  <c r="PV130" i="41"/>
  <c r="PU130" i="41"/>
  <c r="PT130" i="41"/>
  <c r="PS130" i="41"/>
  <c r="PR130" i="41"/>
  <c r="PQ130" i="41"/>
  <c r="PP130" i="41"/>
  <c r="PO130" i="41"/>
  <c r="PN130" i="41"/>
  <c r="PM130" i="41"/>
  <c r="PL130" i="41"/>
  <c r="OU130" i="41"/>
  <c r="OT130" i="41"/>
  <c r="OS130" i="41"/>
  <c r="OR130" i="41"/>
  <c r="OQ130" i="41"/>
  <c r="OP130" i="41"/>
  <c r="OO130" i="41"/>
  <c r="ON130" i="41"/>
  <c r="OM130" i="41"/>
  <c r="OL130" i="41"/>
  <c r="OK130" i="41"/>
  <c r="OJ130" i="41"/>
  <c r="OI130" i="41"/>
  <c r="OH130" i="41"/>
  <c r="OG130" i="41"/>
  <c r="NP130" i="41"/>
  <c r="NO130" i="41"/>
  <c r="NN130" i="41"/>
  <c r="NM130" i="41"/>
  <c r="NL130" i="41"/>
  <c r="NK130" i="41"/>
  <c r="NJ130" i="41"/>
  <c r="NI130" i="41"/>
  <c r="NH130" i="41"/>
  <c r="NG130" i="41"/>
  <c r="NF130" i="41"/>
  <c r="NE130" i="41"/>
  <c r="ND130" i="41"/>
  <c r="NC130" i="41"/>
  <c r="NB130" i="41"/>
  <c r="MK130" i="41"/>
  <c r="MJ130" i="41"/>
  <c r="MI130" i="41"/>
  <c r="MH130" i="41"/>
  <c r="MG130" i="41"/>
  <c r="MF130" i="41"/>
  <c r="ME130" i="41"/>
  <c r="MD130" i="41"/>
  <c r="MC130" i="41"/>
  <c r="MB130" i="41"/>
  <c r="MA130" i="41"/>
  <c r="LZ130" i="41"/>
  <c r="LY130" i="41"/>
  <c r="LX130" i="41"/>
  <c r="MY130" i="41" s="1"/>
  <c r="LW130" i="41"/>
  <c r="LF130" i="41"/>
  <c r="LE130" i="41"/>
  <c r="LD130" i="41"/>
  <c r="LC130" i="41"/>
  <c r="LB130" i="41"/>
  <c r="LA130" i="41"/>
  <c r="KZ130" i="41"/>
  <c r="KY130" i="41"/>
  <c r="KX130" i="41"/>
  <c r="KW130" i="41"/>
  <c r="KV130" i="41"/>
  <c r="KU130" i="41"/>
  <c r="KT130" i="41"/>
  <c r="KS130" i="41"/>
  <c r="KR130" i="41"/>
  <c r="KA130" i="41"/>
  <c r="JZ130" i="41"/>
  <c r="JY130" i="41"/>
  <c r="JX130" i="41"/>
  <c r="JW130" i="41"/>
  <c r="JV130" i="41"/>
  <c r="JU130" i="41"/>
  <c r="JT130" i="41"/>
  <c r="JS130" i="41"/>
  <c r="JR130" i="41"/>
  <c r="JQ130" i="41"/>
  <c r="JP130" i="41"/>
  <c r="JO130" i="41"/>
  <c r="JN130" i="41"/>
  <c r="JM130" i="41"/>
  <c r="IV130" i="41"/>
  <c r="IU130" i="41"/>
  <c r="IT130" i="41"/>
  <c r="IS130" i="41"/>
  <c r="IR130" i="41"/>
  <c r="IQ130" i="41"/>
  <c r="IP130" i="41"/>
  <c r="IO130" i="41"/>
  <c r="IN130" i="41"/>
  <c r="IM130" i="41"/>
  <c r="IL130" i="41"/>
  <c r="IK130" i="41"/>
  <c r="IJ130" i="41"/>
  <c r="II130" i="41"/>
  <c r="IH130" i="41"/>
  <c r="HQ130" i="41"/>
  <c r="HP130" i="41"/>
  <c r="HO130" i="41"/>
  <c r="HL130" i="41"/>
  <c r="HK130" i="41"/>
  <c r="HJ130" i="41"/>
  <c r="HI130" i="41"/>
  <c r="HH130" i="41"/>
  <c r="HG130" i="41"/>
  <c r="HF130" i="41"/>
  <c r="HE130" i="41"/>
  <c r="HD130" i="41"/>
  <c r="HC130" i="41"/>
  <c r="GL130" i="41"/>
  <c r="GG130" i="41"/>
  <c r="GF130" i="41"/>
  <c r="GE130" i="41"/>
  <c r="GD130" i="41"/>
  <c r="GC130" i="41"/>
  <c r="GB130" i="41"/>
  <c r="GA130" i="41"/>
  <c r="FZ130" i="41"/>
  <c r="FY130" i="41"/>
  <c r="FX130" i="41"/>
  <c r="FG130" i="41"/>
  <c r="FF130" i="41"/>
  <c r="FE130" i="41"/>
  <c r="FD130" i="41"/>
  <c r="FC130" i="41"/>
  <c r="FB130" i="41"/>
  <c r="FA130" i="41"/>
  <c r="EZ130" i="41"/>
  <c r="EY130" i="41"/>
  <c r="EX130" i="41"/>
  <c r="EW130" i="41"/>
  <c r="EV130" i="41"/>
  <c r="EU130" i="41"/>
  <c r="ET130" i="41"/>
  <c r="ES130" i="41"/>
  <c r="EB130" i="41"/>
  <c r="EA130" i="41"/>
  <c r="DZ130" i="41"/>
  <c r="DY130" i="41"/>
  <c r="DX130" i="41"/>
  <c r="DW130" i="41"/>
  <c r="DV130" i="41"/>
  <c r="DU130" i="41"/>
  <c r="DT130" i="41"/>
  <c r="DS130" i="41"/>
  <c r="DR130" i="41"/>
  <c r="DQ130" i="41"/>
  <c r="DP130" i="41"/>
  <c r="DO130" i="41"/>
  <c r="DN130" i="41"/>
  <c r="CW130" i="41"/>
  <c r="CV130" i="41"/>
  <c r="CU130" i="41"/>
  <c r="CT130" i="41"/>
  <c r="CS130" i="41"/>
  <c r="CR130" i="41"/>
  <c r="CQ130" i="41"/>
  <c r="CP130" i="41"/>
  <c r="CO130" i="41"/>
  <c r="CN130" i="41"/>
  <c r="CM130" i="41"/>
  <c r="CL130" i="41"/>
  <c r="CK130" i="41"/>
  <c r="CJ130" i="41"/>
  <c r="CI130" i="41"/>
  <c r="BR130" i="41"/>
  <c r="BQ130" i="41"/>
  <c r="BP130" i="41"/>
  <c r="BO130" i="41"/>
  <c r="BN130" i="41"/>
  <c r="BM130" i="41"/>
  <c r="BL130" i="41"/>
  <c r="BK130" i="41"/>
  <c r="BJ130" i="41"/>
  <c r="BI130" i="41"/>
  <c r="BH130" i="41"/>
  <c r="BG130" i="41"/>
  <c r="BF130" i="41"/>
  <c r="BE130" i="41"/>
  <c r="BD130" i="41"/>
  <c r="AM130" i="41"/>
  <c r="AL130" i="41"/>
  <c r="AK130" i="41"/>
  <c r="AJ130" i="41"/>
  <c r="AI130" i="41"/>
  <c r="AH130" i="41"/>
  <c r="AG130" i="41"/>
  <c r="AF130" i="41"/>
  <c r="AE130" i="41"/>
  <c r="AD130" i="41"/>
  <c r="AC130" i="41"/>
  <c r="AB130" i="41"/>
  <c r="AA130" i="41"/>
  <c r="Z130" i="41"/>
  <c r="BA130" i="41" s="1"/>
  <c r="Y130" i="41"/>
  <c r="PZ129" i="41"/>
  <c r="PZ210" i="41" s="1"/>
  <c r="PY129" i="41"/>
  <c r="PY210" i="41" s="1"/>
  <c r="PX129" i="41"/>
  <c r="PX210" i="41" s="1"/>
  <c r="PW129" i="41"/>
  <c r="PW210" i="41" s="1"/>
  <c r="PV129" i="41"/>
  <c r="PV210" i="41" s="1"/>
  <c r="PU129" i="41"/>
  <c r="PU210" i="41" s="1"/>
  <c r="PT129" i="41"/>
  <c r="PT210" i="41" s="1"/>
  <c r="PS129" i="41"/>
  <c r="PS210" i="41" s="1"/>
  <c r="PR129" i="41"/>
  <c r="PR210" i="41" s="1"/>
  <c r="PQ129" i="41"/>
  <c r="PQ210" i="41" s="1"/>
  <c r="PP129" i="41"/>
  <c r="PP210" i="41" s="1"/>
  <c r="PO129" i="41"/>
  <c r="PO210" i="41" s="1"/>
  <c r="PN129" i="41"/>
  <c r="PN210" i="41" s="1"/>
  <c r="PM129" i="41"/>
  <c r="PM210" i="41" s="1"/>
  <c r="PL129" i="41"/>
  <c r="PL210" i="41" s="1"/>
  <c r="OU129" i="41"/>
  <c r="OU210" i="41" s="1"/>
  <c r="OT129" i="41"/>
  <c r="OT210" i="41" s="1"/>
  <c r="OS129" i="41"/>
  <c r="OS210" i="41" s="1"/>
  <c r="OR129" i="41"/>
  <c r="OR210" i="41" s="1"/>
  <c r="OQ129" i="41"/>
  <c r="OQ210" i="41" s="1"/>
  <c r="OP129" i="41"/>
  <c r="OP210" i="41" s="1"/>
  <c r="OO129" i="41"/>
  <c r="OO210" i="41" s="1"/>
  <c r="ON129" i="41"/>
  <c r="ON210" i="41" s="1"/>
  <c r="OM129" i="41"/>
  <c r="OM210" i="41" s="1"/>
  <c r="OL129" i="41"/>
  <c r="OL210" i="41" s="1"/>
  <c r="OK129" i="41"/>
  <c r="OK210" i="41" s="1"/>
  <c r="OJ129" i="41"/>
  <c r="OJ210" i="41" s="1"/>
  <c r="OI129" i="41"/>
  <c r="OI210" i="41" s="1"/>
  <c r="OH129" i="41"/>
  <c r="OH210" i="41" s="1"/>
  <c r="OG129" i="41"/>
  <c r="OG210" i="41" s="1"/>
  <c r="NP129" i="41"/>
  <c r="NP210" i="41" s="1"/>
  <c r="NO129" i="41"/>
  <c r="NO210" i="41" s="1"/>
  <c r="NN129" i="41"/>
  <c r="NN210" i="41" s="1"/>
  <c r="NM129" i="41"/>
  <c r="NM210" i="41" s="1"/>
  <c r="NL129" i="41"/>
  <c r="NL210" i="41" s="1"/>
  <c r="NK129" i="41"/>
  <c r="NK210" i="41" s="1"/>
  <c r="NJ129" i="41"/>
  <c r="NJ210" i="41" s="1"/>
  <c r="NI129" i="41"/>
  <c r="NI210" i="41" s="1"/>
  <c r="NH129" i="41"/>
  <c r="NH210" i="41" s="1"/>
  <c r="NG129" i="41"/>
  <c r="NG210" i="41" s="1"/>
  <c r="NF129" i="41"/>
  <c r="NF210" i="41" s="1"/>
  <c r="NE129" i="41"/>
  <c r="NE210" i="41" s="1"/>
  <c r="ND129" i="41"/>
  <c r="ND210" i="41" s="1"/>
  <c r="NC129" i="41"/>
  <c r="NC210" i="41" s="1"/>
  <c r="NB129" i="41"/>
  <c r="NB210" i="41" s="1"/>
  <c r="MK129" i="41"/>
  <c r="MK210" i="41" s="1"/>
  <c r="MJ129" i="41"/>
  <c r="MJ210" i="41" s="1"/>
  <c r="MI129" i="41"/>
  <c r="MI210" i="41" s="1"/>
  <c r="MH129" i="41"/>
  <c r="MH210" i="41" s="1"/>
  <c r="MG129" i="41"/>
  <c r="MG210" i="41" s="1"/>
  <c r="MF129" i="41"/>
  <c r="MF210" i="41" s="1"/>
  <c r="ME129" i="41"/>
  <c r="ME210" i="41" s="1"/>
  <c r="MD129" i="41"/>
  <c r="MD210" i="41" s="1"/>
  <c r="MC129" i="41"/>
  <c r="MC210" i="41" s="1"/>
  <c r="MB129" i="41"/>
  <c r="MB210" i="41" s="1"/>
  <c r="MA129" i="41"/>
  <c r="MA210" i="41" s="1"/>
  <c r="LZ129" i="41"/>
  <c r="LZ210" i="41" s="1"/>
  <c r="LY129" i="41"/>
  <c r="LY210" i="41" s="1"/>
  <c r="LX129" i="41"/>
  <c r="LX210" i="41" s="1"/>
  <c r="LW129" i="41"/>
  <c r="LW210" i="41" s="1"/>
  <c r="LF129" i="41"/>
  <c r="LF210" i="41" s="1"/>
  <c r="LE129" i="41"/>
  <c r="LE210" i="41" s="1"/>
  <c r="LD129" i="41"/>
  <c r="LD210" i="41" s="1"/>
  <c r="LC129" i="41"/>
  <c r="LC210" i="41" s="1"/>
  <c r="LB129" i="41"/>
  <c r="LB210" i="41" s="1"/>
  <c r="LA129" i="41"/>
  <c r="LA210" i="41" s="1"/>
  <c r="KZ129" i="41"/>
  <c r="KZ210" i="41" s="1"/>
  <c r="KY129" i="41"/>
  <c r="KY210" i="41" s="1"/>
  <c r="KX129" i="41"/>
  <c r="KX210" i="41" s="1"/>
  <c r="KW129" i="41"/>
  <c r="KW210" i="41" s="1"/>
  <c r="KV129" i="41"/>
  <c r="KV210" i="41" s="1"/>
  <c r="KU129" i="41"/>
  <c r="KU210" i="41" s="1"/>
  <c r="KT129" i="41"/>
  <c r="KT210" i="41" s="1"/>
  <c r="KS129" i="41"/>
  <c r="KS210" i="41" s="1"/>
  <c r="KR129" i="41"/>
  <c r="KR210" i="41" s="1"/>
  <c r="KA129" i="41"/>
  <c r="KA210" i="41" s="1"/>
  <c r="JZ129" i="41"/>
  <c r="JZ210" i="41" s="1"/>
  <c r="JY129" i="41"/>
  <c r="JY210" i="41" s="1"/>
  <c r="JX129" i="41"/>
  <c r="JX210" i="41" s="1"/>
  <c r="JW129" i="41"/>
  <c r="JW210" i="41" s="1"/>
  <c r="JV129" i="41"/>
  <c r="JV210" i="41" s="1"/>
  <c r="JU129" i="41"/>
  <c r="JU210" i="41" s="1"/>
  <c r="JT129" i="41"/>
  <c r="JT210" i="41" s="1"/>
  <c r="JS129" i="41"/>
  <c r="JS210" i="41" s="1"/>
  <c r="JR129" i="41"/>
  <c r="JR210" i="41" s="1"/>
  <c r="JQ129" i="41"/>
  <c r="JQ210" i="41" s="1"/>
  <c r="JP129" i="41"/>
  <c r="JP210" i="41" s="1"/>
  <c r="JO129" i="41"/>
  <c r="JO210" i="41" s="1"/>
  <c r="JN129" i="41"/>
  <c r="JN210" i="41" s="1"/>
  <c r="JM129" i="41"/>
  <c r="JM210" i="41" s="1"/>
  <c r="IV129" i="41"/>
  <c r="IV210" i="41" s="1"/>
  <c r="IU129" i="41"/>
  <c r="IU210" i="41" s="1"/>
  <c r="IT129" i="41"/>
  <c r="IT210" i="41" s="1"/>
  <c r="IS129" i="41"/>
  <c r="IS210" i="41" s="1"/>
  <c r="IR129" i="41"/>
  <c r="IR210" i="41" s="1"/>
  <c r="IQ129" i="41"/>
  <c r="IQ210" i="41" s="1"/>
  <c r="IP129" i="41"/>
  <c r="IP210" i="41" s="1"/>
  <c r="IO129" i="41"/>
  <c r="IO210" i="41" s="1"/>
  <c r="IN129" i="41"/>
  <c r="IN210" i="41" s="1"/>
  <c r="IM129" i="41"/>
  <c r="IM210" i="41" s="1"/>
  <c r="IL129" i="41"/>
  <c r="IL210" i="41" s="1"/>
  <c r="IK129" i="41"/>
  <c r="IK210" i="41" s="1"/>
  <c r="IJ129" i="41"/>
  <c r="IJ210" i="41" s="1"/>
  <c r="II129" i="41"/>
  <c r="II210" i="41" s="1"/>
  <c r="IH129" i="41"/>
  <c r="IH210" i="41" s="1"/>
  <c r="HQ129" i="41"/>
  <c r="HQ210" i="41" s="1"/>
  <c r="HP129" i="41"/>
  <c r="HP210" i="41" s="1"/>
  <c r="HO129" i="41"/>
  <c r="HO210" i="41" s="1"/>
  <c r="HL129" i="41"/>
  <c r="HL210" i="41" s="1"/>
  <c r="HK129" i="41"/>
  <c r="HK210" i="41" s="1"/>
  <c r="HJ129" i="41"/>
  <c r="HJ210" i="41" s="1"/>
  <c r="HI129" i="41"/>
  <c r="HI210" i="41" s="1"/>
  <c r="HH129" i="41"/>
  <c r="HH210" i="41" s="1"/>
  <c r="HG129" i="41"/>
  <c r="HG210" i="41" s="1"/>
  <c r="HF129" i="41"/>
  <c r="HF210" i="41" s="1"/>
  <c r="HE129" i="41"/>
  <c r="HE210" i="41" s="1"/>
  <c r="HD129" i="41"/>
  <c r="HD210" i="41" s="1"/>
  <c r="HC129" i="41"/>
  <c r="HC210" i="41" s="1"/>
  <c r="GL129" i="41"/>
  <c r="GL210" i="41" s="1"/>
  <c r="GG129" i="41"/>
  <c r="GG210" i="41" s="1"/>
  <c r="GF129" i="41"/>
  <c r="GF210" i="41" s="1"/>
  <c r="GE129" i="41"/>
  <c r="GE210" i="41" s="1"/>
  <c r="GD129" i="41"/>
  <c r="GD210" i="41" s="1"/>
  <c r="GC129" i="41"/>
  <c r="GC210" i="41" s="1"/>
  <c r="GB129" i="41"/>
  <c r="GB210" i="41" s="1"/>
  <c r="GA129" i="41"/>
  <c r="GA210" i="41" s="1"/>
  <c r="FZ129" i="41"/>
  <c r="FZ210" i="41" s="1"/>
  <c r="FY129" i="41"/>
  <c r="FY210" i="41" s="1"/>
  <c r="FX129" i="41"/>
  <c r="FX210" i="41" s="1"/>
  <c r="FG129" i="41"/>
  <c r="FG210" i="41" s="1"/>
  <c r="FF129" i="41"/>
  <c r="FF210" i="41" s="1"/>
  <c r="FE129" i="41"/>
  <c r="FE210" i="41" s="1"/>
  <c r="FD129" i="41"/>
  <c r="FD210" i="41" s="1"/>
  <c r="FC129" i="41"/>
  <c r="FC210" i="41" s="1"/>
  <c r="FB129" i="41"/>
  <c r="FB210" i="41" s="1"/>
  <c r="FA129" i="41"/>
  <c r="FA210" i="41" s="1"/>
  <c r="EZ129" i="41"/>
  <c r="EZ210" i="41" s="1"/>
  <c r="EY129" i="41"/>
  <c r="EY210" i="41" s="1"/>
  <c r="EX129" i="41"/>
  <c r="EX210" i="41" s="1"/>
  <c r="EW129" i="41"/>
  <c r="EW210" i="41" s="1"/>
  <c r="EV129" i="41"/>
  <c r="EV210" i="41" s="1"/>
  <c r="EU129" i="41"/>
  <c r="EU210" i="41" s="1"/>
  <c r="ET129" i="41"/>
  <c r="ET210" i="41" s="1"/>
  <c r="ES129" i="41"/>
  <c r="ES210" i="41" s="1"/>
  <c r="EB129" i="41"/>
  <c r="EB210" i="41" s="1"/>
  <c r="EA129" i="41"/>
  <c r="EA210" i="41" s="1"/>
  <c r="DZ129" i="41"/>
  <c r="DZ210" i="41" s="1"/>
  <c r="DY129" i="41"/>
  <c r="DY210" i="41" s="1"/>
  <c r="DX129" i="41"/>
  <c r="DX210" i="41" s="1"/>
  <c r="DW129" i="41"/>
  <c r="DW210" i="41" s="1"/>
  <c r="DV129" i="41"/>
  <c r="DV210" i="41" s="1"/>
  <c r="DU129" i="41"/>
  <c r="DU210" i="41" s="1"/>
  <c r="DT129" i="41"/>
  <c r="DT210" i="41" s="1"/>
  <c r="DS129" i="41"/>
  <c r="DS210" i="41" s="1"/>
  <c r="DR129" i="41"/>
  <c r="DR210" i="41" s="1"/>
  <c r="DQ129" i="41"/>
  <c r="DQ210" i="41" s="1"/>
  <c r="DP129" i="41"/>
  <c r="DP210" i="41" s="1"/>
  <c r="DO129" i="41"/>
  <c r="DO210" i="41" s="1"/>
  <c r="DN129" i="41"/>
  <c r="DN210" i="41" s="1"/>
  <c r="CW129" i="41"/>
  <c r="CW210" i="41" s="1"/>
  <c r="CV129" i="41"/>
  <c r="CV210" i="41" s="1"/>
  <c r="CU129" i="41"/>
  <c r="CU210" i="41" s="1"/>
  <c r="CT129" i="41"/>
  <c r="CT210" i="41" s="1"/>
  <c r="CS129" i="41"/>
  <c r="CS210" i="41" s="1"/>
  <c r="CR129" i="41"/>
  <c r="CR210" i="41" s="1"/>
  <c r="CQ129" i="41"/>
  <c r="CQ210" i="41" s="1"/>
  <c r="CP129" i="41"/>
  <c r="CP210" i="41" s="1"/>
  <c r="CO129" i="41"/>
  <c r="CO210" i="41" s="1"/>
  <c r="CN129" i="41"/>
  <c r="CN210" i="41" s="1"/>
  <c r="CM129" i="41"/>
  <c r="CM210" i="41" s="1"/>
  <c r="CL129" i="41"/>
  <c r="CL210" i="41" s="1"/>
  <c r="CK129" i="41"/>
  <c r="CK210" i="41" s="1"/>
  <c r="CJ129" i="41"/>
  <c r="CJ210" i="41" s="1"/>
  <c r="CI129" i="41"/>
  <c r="CI210" i="41" s="1"/>
  <c r="BR129" i="41"/>
  <c r="BR210" i="41" s="1"/>
  <c r="BQ129" i="41"/>
  <c r="BQ210" i="41" s="1"/>
  <c r="BP129" i="41"/>
  <c r="BP210" i="41" s="1"/>
  <c r="BO129" i="41"/>
  <c r="BO210" i="41" s="1"/>
  <c r="BN129" i="41"/>
  <c r="BN210" i="41" s="1"/>
  <c r="BM129" i="41"/>
  <c r="BM210" i="41" s="1"/>
  <c r="BL129" i="41"/>
  <c r="BL210" i="41" s="1"/>
  <c r="BK129" i="41"/>
  <c r="BK210" i="41" s="1"/>
  <c r="BJ129" i="41"/>
  <c r="BJ210" i="41" s="1"/>
  <c r="BI129" i="41"/>
  <c r="BI210" i="41" s="1"/>
  <c r="BH129" i="41"/>
  <c r="BH210" i="41" s="1"/>
  <c r="BG129" i="41"/>
  <c r="BG210" i="41" s="1"/>
  <c r="BF129" i="41"/>
  <c r="BF210" i="41" s="1"/>
  <c r="BE129" i="41"/>
  <c r="BE210" i="41" s="1"/>
  <c r="BD129" i="41"/>
  <c r="BD210" i="41" s="1"/>
  <c r="AM129" i="41"/>
  <c r="AM210" i="41" s="1"/>
  <c r="AL129" i="41"/>
  <c r="AL210" i="41" s="1"/>
  <c r="AK129" i="41"/>
  <c r="AK210" i="41" s="1"/>
  <c r="AJ129" i="41"/>
  <c r="AJ210" i="41" s="1"/>
  <c r="AI129" i="41"/>
  <c r="AI210" i="41" s="1"/>
  <c r="AH129" i="41"/>
  <c r="AH210" i="41" s="1"/>
  <c r="AG129" i="41"/>
  <c r="AG210" i="41" s="1"/>
  <c r="AF129" i="41"/>
  <c r="AF210" i="41" s="1"/>
  <c r="AE129" i="41"/>
  <c r="AE210" i="41" s="1"/>
  <c r="AD129" i="41"/>
  <c r="AD210" i="41" s="1"/>
  <c r="AC129" i="41"/>
  <c r="AC210" i="41" s="1"/>
  <c r="AB129" i="41"/>
  <c r="AB210" i="41" s="1"/>
  <c r="AA129" i="41"/>
  <c r="AA210" i="41" s="1"/>
  <c r="Z129" i="41"/>
  <c r="Z210" i="41" s="1"/>
  <c r="Y129" i="41"/>
  <c r="Y210" i="41" s="1"/>
  <c r="PZ128" i="41"/>
  <c r="PZ209" i="41" s="1"/>
  <c r="PY128" i="41"/>
  <c r="PY209" i="41" s="1"/>
  <c r="PX128" i="41"/>
  <c r="PX209" i="41" s="1"/>
  <c r="PW128" i="41"/>
  <c r="PW209" i="41" s="1"/>
  <c r="PV128" i="41"/>
  <c r="PV209" i="41" s="1"/>
  <c r="PU128" i="41"/>
  <c r="PU209" i="41" s="1"/>
  <c r="PT128" i="41"/>
  <c r="PT209" i="41" s="1"/>
  <c r="PS128" i="41"/>
  <c r="PS209" i="41" s="1"/>
  <c r="PR128" i="41"/>
  <c r="PR209" i="41" s="1"/>
  <c r="PQ128" i="41"/>
  <c r="PQ209" i="41" s="1"/>
  <c r="PP128" i="41"/>
  <c r="PP209" i="41" s="1"/>
  <c r="PO128" i="41"/>
  <c r="PO209" i="41" s="1"/>
  <c r="PN128" i="41"/>
  <c r="PN209" i="41" s="1"/>
  <c r="PM128" i="41"/>
  <c r="PL128" i="41"/>
  <c r="PL209" i="41" s="1"/>
  <c r="OU128" i="41"/>
  <c r="OU209" i="41" s="1"/>
  <c r="OT128" i="41"/>
  <c r="OT209" i="41" s="1"/>
  <c r="OS128" i="41"/>
  <c r="OS209" i="41" s="1"/>
  <c r="OR128" i="41"/>
  <c r="OR209" i="41" s="1"/>
  <c r="OQ128" i="41"/>
  <c r="OQ209" i="41" s="1"/>
  <c r="OP128" i="41"/>
  <c r="OP209" i="41" s="1"/>
  <c r="OO128" i="41"/>
  <c r="OO209" i="41" s="1"/>
  <c r="ON128" i="41"/>
  <c r="ON209" i="41" s="1"/>
  <c r="OM128" i="41"/>
  <c r="OM209" i="41" s="1"/>
  <c r="OL128" i="41"/>
  <c r="OL209" i="41" s="1"/>
  <c r="OK128" i="41"/>
  <c r="OK209" i="41" s="1"/>
  <c r="OJ128" i="41"/>
  <c r="OJ209" i="41" s="1"/>
  <c r="OI128" i="41"/>
  <c r="OI209" i="41" s="1"/>
  <c r="OH128" i="41"/>
  <c r="OG128" i="41"/>
  <c r="OG209" i="41" s="1"/>
  <c r="NP128" i="41"/>
  <c r="NP209" i="41" s="1"/>
  <c r="NO128" i="41"/>
  <c r="NO209" i="41" s="1"/>
  <c r="NN128" i="41"/>
  <c r="NN209" i="41" s="1"/>
  <c r="NM128" i="41"/>
  <c r="NM209" i="41" s="1"/>
  <c r="NL128" i="41"/>
  <c r="NL209" i="41" s="1"/>
  <c r="NK128" i="41"/>
  <c r="NK209" i="41" s="1"/>
  <c r="NJ128" i="41"/>
  <c r="NJ209" i="41" s="1"/>
  <c r="NI128" i="41"/>
  <c r="NI209" i="41" s="1"/>
  <c r="NH128" i="41"/>
  <c r="NH209" i="41" s="1"/>
  <c r="NG128" i="41"/>
  <c r="NG209" i="41" s="1"/>
  <c r="NF128" i="41"/>
  <c r="NF209" i="41" s="1"/>
  <c r="NE128" i="41"/>
  <c r="NE209" i="41" s="1"/>
  <c r="ND128" i="41"/>
  <c r="ND209" i="41" s="1"/>
  <c r="NC128" i="41"/>
  <c r="NB128" i="41"/>
  <c r="NB209" i="41" s="1"/>
  <c r="MK128" i="41"/>
  <c r="MK209" i="41" s="1"/>
  <c r="MJ128" i="41"/>
  <c r="MJ209" i="41" s="1"/>
  <c r="MI128" i="41"/>
  <c r="MI209" i="41" s="1"/>
  <c r="MH128" i="41"/>
  <c r="MH209" i="41" s="1"/>
  <c r="MG128" i="41"/>
  <c r="MG209" i="41" s="1"/>
  <c r="MF128" i="41"/>
  <c r="MF209" i="41" s="1"/>
  <c r="ME128" i="41"/>
  <c r="ME209" i="41" s="1"/>
  <c r="MD128" i="41"/>
  <c r="MD209" i="41" s="1"/>
  <c r="MC128" i="41"/>
  <c r="MC209" i="41" s="1"/>
  <c r="MB128" i="41"/>
  <c r="MB209" i="41" s="1"/>
  <c r="MA128" i="41"/>
  <c r="MA209" i="41" s="1"/>
  <c r="LZ128" i="41"/>
  <c r="LZ209" i="41" s="1"/>
  <c r="LY128" i="41"/>
  <c r="LY209" i="41" s="1"/>
  <c r="LX128" i="41"/>
  <c r="MY128" i="41" s="1"/>
  <c r="LW128" i="41"/>
  <c r="LW209" i="41" s="1"/>
  <c r="LF128" i="41"/>
  <c r="LF209" i="41" s="1"/>
  <c r="LE128" i="41"/>
  <c r="LE209" i="41" s="1"/>
  <c r="LD128" i="41"/>
  <c r="LD209" i="41" s="1"/>
  <c r="LC128" i="41"/>
  <c r="LC209" i="41" s="1"/>
  <c r="LB128" i="41"/>
  <c r="LB209" i="41" s="1"/>
  <c r="LA128" i="41"/>
  <c r="LA209" i="41" s="1"/>
  <c r="KZ128" i="41"/>
  <c r="KZ209" i="41" s="1"/>
  <c r="KY128" i="41"/>
  <c r="KY209" i="41" s="1"/>
  <c r="KX128" i="41"/>
  <c r="KX209" i="41" s="1"/>
  <c r="KW128" i="41"/>
  <c r="KW209" i="41" s="1"/>
  <c r="KV128" i="41"/>
  <c r="KV209" i="41" s="1"/>
  <c r="KU128" i="41"/>
  <c r="KU209" i="41" s="1"/>
  <c r="KT128" i="41"/>
  <c r="KT209" i="41" s="1"/>
  <c r="KS128" i="41"/>
  <c r="KR128" i="41"/>
  <c r="KR209" i="41" s="1"/>
  <c r="KA128" i="41"/>
  <c r="KA209" i="41" s="1"/>
  <c r="JZ128" i="41"/>
  <c r="JZ209" i="41" s="1"/>
  <c r="JY128" i="41"/>
  <c r="JY209" i="41" s="1"/>
  <c r="JX128" i="41"/>
  <c r="JX209" i="41" s="1"/>
  <c r="JW128" i="41"/>
  <c r="JW209" i="41" s="1"/>
  <c r="JV128" i="41"/>
  <c r="JV209" i="41" s="1"/>
  <c r="JU128" i="41"/>
  <c r="JU209" i="41" s="1"/>
  <c r="JT128" i="41"/>
  <c r="JT209" i="41" s="1"/>
  <c r="JS128" i="41"/>
  <c r="JS209" i="41" s="1"/>
  <c r="JR128" i="41"/>
  <c r="JR209" i="41" s="1"/>
  <c r="JQ128" i="41"/>
  <c r="JQ209" i="41" s="1"/>
  <c r="JP128" i="41"/>
  <c r="JP209" i="41" s="1"/>
  <c r="JO128" i="41"/>
  <c r="JO209" i="41" s="1"/>
  <c r="JN128" i="41"/>
  <c r="JM128" i="41"/>
  <c r="JM209" i="41" s="1"/>
  <c r="IV128" i="41"/>
  <c r="IV209" i="41" s="1"/>
  <c r="IU128" i="41"/>
  <c r="IU209" i="41" s="1"/>
  <c r="IT128" i="41"/>
  <c r="IT209" i="41" s="1"/>
  <c r="IS128" i="41"/>
  <c r="IS209" i="41" s="1"/>
  <c r="IR128" i="41"/>
  <c r="IR209" i="41" s="1"/>
  <c r="IQ128" i="41"/>
  <c r="IQ209" i="41" s="1"/>
  <c r="IP128" i="41"/>
  <c r="IP209" i="41" s="1"/>
  <c r="IO128" i="41"/>
  <c r="IO209" i="41" s="1"/>
  <c r="IN128" i="41"/>
  <c r="IN209" i="41" s="1"/>
  <c r="IM128" i="41"/>
  <c r="IM209" i="41" s="1"/>
  <c r="IL128" i="41"/>
  <c r="IL209" i="41" s="1"/>
  <c r="IK128" i="41"/>
  <c r="IK209" i="41" s="1"/>
  <c r="IJ128" i="41"/>
  <c r="IJ209" i="41" s="1"/>
  <c r="II128" i="41"/>
  <c r="IH128" i="41"/>
  <c r="IH209" i="41" s="1"/>
  <c r="HQ128" i="41"/>
  <c r="HQ209" i="41" s="1"/>
  <c r="HP128" i="41"/>
  <c r="HP209" i="41" s="1"/>
  <c r="HO128" i="41"/>
  <c r="HO209" i="41" s="1"/>
  <c r="HL128" i="41"/>
  <c r="HL209" i="41" s="1"/>
  <c r="HK128" i="41"/>
  <c r="HK209" i="41" s="1"/>
  <c r="HJ128" i="41"/>
  <c r="HJ209" i="41" s="1"/>
  <c r="HI128" i="41"/>
  <c r="HI209" i="41" s="1"/>
  <c r="HH128" i="41"/>
  <c r="HH209" i="41" s="1"/>
  <c r="HG128" i="41"/>
  <c r="HG209" i="41" s="1"/>
  <c r="HF128" i="41"/>
  <c r="HF209" i="41" s="1"/>
  <c r="HE128" i="41"/>
  <c r="HE209" i="41" s="1"/>
  <c r="HD128" i="41"/>
  <c r="HC128" i="41"/>
  <c r="HC209" i="41" s="1"/>
  <c r="GL128" i="41"/>
  <c r="GL209" i="41" s="1"/>
  <c r="GG128" i="41"/>
  <c r="GG209" i="41" s="1"/>
  <c r="GF128" i="41"/>
  <c r="GF209" i="41" s="1"/>
  <c r="GE128" i="41"/>
  <c r="GE209" i="41" s="1"/>
  <c r="GD128" i="41"/>
  <c r="GD209" i="41" s="1"/>
  <c r="GC128" i="41"/>
  <c r="GC209" i="41" s="1"/>
  <c r="GB128" i="41"/>
  <c r="GB209" i="41" s="1"/>
  <c r="GA128" i="41"/>
  <c r="GA209" i="41" s="1"/>
  <c r="FZ128" i="41"/>
  <c r="FZ209" i="41" s="1"/>
  <c r="FY128" i="41"/>
  <c r="FX128" i="41"/>
  <c r="FX209" i="41" s="1"/>
  <c r="FG128" i="41"/>
  <c r="FG209" i="41" s="1"/>
  <c r="FF128" i="41"/>
  <c r="FF209" i="41" s="1"/>
  <c r="FE128" i="41"/>
  <c r="FE209" i="41" s="1"/>
  <c r="FD128" i="41"/>
  <c r="FD209" i="41" s="1"/>
  <c r="FC128" i="41"/>
  <c r="FC209" i="41" s="1"/>
  <c r="FB128" i="41"/>
  <c r="FB209" i="41" s="1"/>
  <c r="FA128" i="41"/>
  <c r="FA209" i="41" s="1"/>
  <c r="EZ128" i="41"/>
  <c r="EZ209" i="41" s="1"/>
  <c r="EY128" i="41"/>
  <c r="EY209" i="41" s="1"/>
  <c r="EX128" i="41"/>
  <c r="EX209" i="41" s="1"/>
  <c r="EW128" i="41"/>
  <c r="EW209" i="41" s="1"/>
  <c r="EV128" i="41"/>
  <c r="EV209" i="41" s="1"/>
  <c r="EU128" i="41"/>
  <c r="EU209" i="41" s="1"/>
  <c r="ET128" i="41"/>
  <c r="ES128" i="41"/>
  <c r="ES209" i="41" s="1"/>
  <c r="EB128" i="41"/>
  <c r="EB209" i="41" s="1"/>
  <c r="EA128" i="41"/>
  <c r="EA209" i="41" s="1"/>
  <c r="DZ128" i="41"/>
  <c r="DZ209" i="41" s="1"/>
  <c r="DY128" i="41"/>
  <c r="DY209" i="41" s="1"/>
  <c r="DX128" i="41"/>
  <c r="DX209" i="41" s="1"/>
  <c r="DW128" i="41"/>
  <c r="DW209" i="41" s="1"/>
  <c r="DV128" i="41"/>
  <c r="DV209" i="41" s="1"/>
  <c r="DU128" i="41"/>
  <c r="DU209" i="41" s="1"/>
  <c r="DT128" i="41"/>
  <c r="DT209" i="41" s="1"/>
  <c r="DS128" i="41"/>
  <c r="DS209" i="41" s="1"/>
  <c r="DR128" i="41"/>
  <c r="DR209" i="41" s="1"/>
  <c r="DQ128" i="41"/>
  <c r="DQ209" i="41" s="1"/>
  <c r="DP128" i="41"/>
  <c r="DP209" i="41" s="1"/>
  <c r="DO128" i="41"/>
  <c r="DN128" i="41"/>
  <c r="DN209" i="41" s="1"/>
  <c r="CW128" i="41"/>
  <c r="CW209" i="41" s="1"/>
  <c r="CV128" i="41"/>
  <c r="CV209" i="41" s="1"/>
  <c r="CU128" i="41"/>
  <c r="CU209" i="41" s="1"/>
  <c r="CT128" i="41"/>
  <c r="CT209" i="41" s="1"/>
  <c r="CS128" i="41"/>
  <c r="CS209" i="41" s="1"/>
  <c r="CR128" i="41"/>
  <c r="CR209" i="41" s="1"/>
  <c r="CQ128" i="41"/>
  <c r="CQ209" i="41" s="1"/>
  <c r="CP128" i="41"/>
  <c r="CP209" i="41" s="1"/>
  <c r="CO128" i="41"/>
  <c r="CO209" i="41" s="1"/>
  <c r="CN128" i="41"/>
  <c r="CN209" i="41" s="1"/>
  <c r="CM128" i="41"/>
  <c r="CM209" i="41" s="1"/>
  <c r="CL128" i="41"/>
  <c r="CL209" i="41" s="1"/>
  <c r="CK128" i="41"/>
  <c r="CK209" i="41" s="1"/>
  <c r="CJ128" i="41"/>
  <c r="CI128" i="41"/>
  <c r="CI209" i="41" s="1"/>
  <c r="BR128" i="41"/>
  <c r="BR209" i="41" s="1"/>
  <c r="BQ128" i="41"/>
  <c r="BQ209" i="41" s="1"/>
  <c r="BP128" i="41"/>
  <c r="BP209" i="41" s="1"/>
  <c r="BO128" i="41"/>
  <c r="BO209" i="41" s="1"/>
  <c r="BN128" i="41"/>
  <c r="BN209" i="41" s="1"/>
  <c r="BM128" i="41"/>
  <c r="BM209" i="41" s="1"/>
  <c r="BL128" i="41"/>
  <c r="BL209" i="41" s="1"/>
  <c r="BK128" i="41"/>
  <c r="BK209" i="41" s="1"/>
  <c r="BJ128" i="41"/>
  <c r="BJ209" i="41" s="1"/>
  <c r="BI128" i="41"/>
  <c r="BI209" i="41" s="1"/>
  <c r="BH128" i="41"/>
  <c r="BH209" i="41" s="1"/>
  <c r="BG128" i="41"/>
  <c r="BG209" i="41" s="1"/>
  <c r="BF128" i="41"/>
  <c r="BF209" i="41" s="1"/>
  <c r="BE128" i="41"/>
  <c r="BD128" i="41"/>
  <c r="BD209" i="41" s="1"/>
  <c r="AM128" i="41"/>
  <c r="AM209" i="41" s="1"/>
  <c r="AL128" i="41"/>
  <c r="AL209" i="41" s="1"/>
  <c r="AK128" i="41"/>
  <c r="AK209" i="41" s="1"/>
  <c r="AJ128" i="41"/>
  <c r="AJ209" i="41" s="1"/>
  <c r="AI128" i="41"/>
  <c r="AI209" i="41" s="1"/>
  <c r="AH128" i="41"/>
  <c r="AH209" i="41" s="1"/>
  <c r="AG128" i="41"/>
  <c r="AG209" i="41" s="1"/>
  <c r="AF128" i="41"/>
  <c r="AF209" i="41" s="1"/>
  <c r="AE128" i="41"/>
  <c r="AE209" i="41" s="1"/>
  <c r="AD128" i="41"/>
  <c r="AD209" i="41" s="1"/>
  <c r="AC128" i="41"/>
  <c r="AC209" i="41" s="1"/>
  <c r="AB128" i="41"/>
  <c r="AB209" i="41" s="1"/>
  <c r="AA128" i="41"/>
  <c r="AA209" i="41" s="1"/>
  <c r="Z128" i="41"/>
  <c r="BA128" i="41" s="1"/>
  <c r="Y128" i="41"/>
  <c r="Y209" i="41" s="1"/>
  <c r="PZ127" i="41"/>
  <c r="PZ208" i="41" s="1"/>
  <c r="PY127" i="41"/>
  <c r="PY208" i="41" s="1"/>
  <c r="PX127" i="41"/>
  <c r="PX208" i="41" s="1"/>
  <c r="PW127" i="41"/>
  <c r="PW208" i="41" s="1"/>
  <c r="PV127" i="41"/>
  <c r="PV208" i="41" s="1"/>
  <c r="PU127" i="41"/>
  <c r="PU208" i="41" s="1"/>
  <c r="PT127" i="41"/>
  <c r="PT208" i="41" s="1"/>
  <c r="PS127" i="41"/>
  <c r="PS208" i="41" s="1"/>
  <c r="PR127" i="41"/>
  <c r="PR208" i="41" s="1"/>
  <c r="PQ127" i="41"/>
  <c r="PQ208" i="41" s="1"/>
  <c r="PP127" i="41"/>
  <c r="PP208" i="41" s="1"/>
  <c r="PO127" i="41"/>
  <c r="PO208" i="41" s="1"/>
  <c r="PN127" i="41"/>
  <c r="PN208" i="41" s="1"/>
  <c r="PM127" i="41"/>
  <c r="PL127" i="41"/>
  <c r="PL208" i="41" s="1"/>
  <c r="OU127" i="41"/>
  <c r="OU208" i="41" s="1"/>
  <c r="OT127" i="41"/>
  <c r="OT208" i="41" s="1"/>
  <c r="OS127" i="41"/>
  <c r="OS208" i="41" s="1"/>
  <c r="OR127" i="41"/>
  <c r="OR208" i="41" s="1"/>
  <c r="OQ127" i="41"/>
  <c r="OQ208" i="41" s="1"/>
  <c r="OP127" i="41"/>
  <c r="OP208" i="41" s="1"/>
  <c r="OO127" i="41"/>
  <c r="OO208" i="41" s="1"/>
  <c r="ON127" i="41"/>
  <c r="ON208" i="41" s="1"/>
  <c r="OM127" i="41"/>
  <c r="OM208" i="41" s="1"/>
  <c r="OL127" i="41"/>
  <c r="OL208" i="41" s="1"/>
  <c r="OK127" i="41"/>
  <c r="OK208" i="41" s="1"/>
  <c r="OJ127" i="41"/>
  <c r="OJ208" i="41" s="1"/>
  <c r="OI127" i="41"/>
  <c r="OI208" i="41" s="1"/>
  <c r="OH127" i="41"/>
  <c r="OG127" i="41"/>
  <c r="OG208" i="41" s="1"/>
  <c r="NP127" i="41"/>
  <c r="NP208" i="41" s="1"/>
  <c r="NO127" i="41"/>
  <c r="NO208" i="41" s="1"/>
  <c r="NN127" i="41"/>
  <c r="NN208" i="41" s="1"/>
  <c r="NM127" i="41"/>
  <c r="NM208" i="41" s="1"/>
  <c r="NL127" i="41"/>
  <c r="NL208" i="41" s="1"/>
  <c r="NK127" i="41"/>
  <c r="NK208" i="41" s="1"/>
  <c r="NJ127" i="41"/>
  <c r="NJ208" i="41" s="1"/>
  <c r="NI127" i="41"/>
  <c r="NI208" i="41" s="1"/>
  <c r="NH127" i="41"/>
  <c r="NH208" i="41" s="1"/>
  <c r="NG127" i="41"/>
  <c r="NG208" i="41" s="1"/>
  <c r="NF127" i="41"/>
  <c r="NF208" i="41" s="1"/>
  <c r="NE127" i="41"/>
  <c r="NE208" i="41" s="1"/>
  <c r="ND127" i="41"/>
  <c r="ND208" i="41" s="1"/>
  <c r="NC127" i="41"/>
  <c r="NB127" i="41"/>
  <c r="NB208" i="41" s="1"/>
  <c r="MK127" i="41"/>
  <c r="MK208" i="41" s="1"/>
  <c r="MJ127" i="41"/>
  <c r="MJ208" i="41" s="1"/>
  <c r="MI127" i="41"/>
  <c r="MI208" i="41" s="1"/>
  <c r="MH127" i="41"/>
  <c r="MH208" i="41" s="1"/>
  <c r="MG127" i="41"/>
  <c r="MG208" i="41" s="1"/>
  <c r="MF127" i="41"/>
  <c r="MF208" i="41" s="1"/>
  <c r="ME127" i="41"/>
  <c r="ME208" i="41" s="1"/>
  <c r="MD127" i="41"/>
  <c r="MD208" i="41" s="1"/>
  <c r="MC127" i="41"/>
  <c r="MC208" i="41" s="1"/>
  <c r="MB127" i="41"/>
  <c r="MB208" i="41" s="1"/>
  <c r="MA127" i="41"/>
  <c r="MA208" i="41" s="1"/>
  <c r="LZ127" i="41"/>
  <c r="LZ208" i="41" s="1"/>
  <c r="LY127" i="41"/>
  <c r="LY208" i="41" s="1"/>
  <c r="LX127" i="41"/>
  <c r="LW127" i="41"/>
  <c r="LW208" i="41" s="1"/>
  <c r="LF127" i="41"/>
  <c r="LF208" i="41" s="1"/>
  <c r="LE127" i="41"/>
  <c r="LE208" i="41" s="1"/>
  <c r="LD127" i="41"/>
  <c r="LD208" i="41" s="1"/>
  <c r="LC127" i="41"/>
  <c r="LC208" i="41" s="1"/>
  <c r="LB127" i="41"/>
  <c r="LB208" i="41" s="1"/>
  <c r="LA127" i="41"/>
  <c r="LA208" i="41" s="1"/>
  <c r="KZ127" i="41"/>
  <c r="KZ208" i="41" s="1"/>
  <c r="KY127" i="41"/>
  <c r="KY208" i="41" s="1"/>
  <c r="KX127" i="41"/>
  <c r="KX208" i="41" s="1"/>
  <c r="KW127" i="41"/>
  <c r="KW208" i="41" s="1"/>
  <c r="KV127" i="41"/>
  <c r="KV208" i="41" s="1"/>
  <c r="KU127" i="41"/>
  <c r="KU208" i="41" s="1"/>
  <c r="KT127" i="41"/>
  <c r="KT208" i="41" s="1"/>
  <c r="KS127" i="41"/>
  <c r="KR127" i="41"/>
  <c r="KR208" i="41" s="1"/>
  <c r="KA127" i="41"/>
  <c r="KA208" i="41" s="1"/>
  <c r="JZ127" i="41"/>
  <c r="JZ208" i="41" s="1"/>
  <c r="JY127" i="41"/>
  <c r="JY208" i="41" s="1"/>
  <c r="JX127" i="41"/>
  <c r="JX208" i="41" s="1"/>
  <c r="JW127" i="41"/>
  <c r="JW208" i="41" s="1"/>
  <c r="JV127" i="41"/>
  <c r="JV208" i="41" s="1"/>
  <c r="JU127" i="41"/>
  <c r="JU208" i="41" s="1"/>
  <c r="JT127" i="41"/>
  <c r="JT208" i="41" s="1"/>
  <c r="JS127" i="41"/>
  <c r="JS208" i="41" s="1"/>
  <c r="JR127" i="41"/>
  <c r="JR208" i="41" s="1"/>
  <c r="JQ127" i="41"/>
  <c r="JQ208" i="41" s="1"/>
  <c r="JP127" i="41"/>
  <c r="JP208" i="41" s="1"/>
  <c r="JO127" i="41"/>
  <c r="JO208" i="41" s="1"/>
  <c r="JN127" i="41"/>
  <c r="JM127" i="41"/>
  <c r="JM208" i="41" s="1"/>
  <c r="IV127" i="41"/>
  <c r="IV208" i="41" s="1"/>
  <c r="IU127" i="41"/>
  <c r="IU208" i="41" s="1"/>
  <c r="IT127" i="41"/>
  <c r="IT208" i="41" s="1"/>
  <c r="IS127" i="41"/>
  <c r="IS208" i="41" s="1"/>
  <c r="IR127" i="41"/>
  <c r="IR208" i="41" s="1"/>
  <c r="IQ127" i="41"/>
  <c r="IQ208" i="41" s="1"/>
  <c r="IP127" i="41"/>
  <c r="IP208" i="41" s="1"/>
  <c r="IO127" i="41"/>
  <c r="IO208" i="41" s="1"/>
  <c r="IN127" i="41"/>
  <c r="IN208" i="41" s="1"/>
  <c r="IM127" i="41"/>
  <c r="IM208" i="41" s="1"/>
  <c r="IL127" i="41"/>
  <c r="IL208" i="41" s="1"/>
  <c r="IK127" i="41"/>
  <c r="IK208" i="41" s="1"/>
  <c r="IJ127" i="41"/>
  <c r="IJ208" i="41" s="1"/>
  <c r="II127" i="41"/>
  <c r="IH127" i="41"/>
  <c r="IH208" i="41" s="1"/>
  <c r="HQ127" i="41"/>
  <c r="HQ208" i="41" s="1"/>
  <c r="HP127" i="41"/>
  <c r="HP208" i="41" s="1"/>
  <c r="HO127" i="41"/>
  <c r="HO208" i="41" s="1"/>
  <c r="HL127" i="41"/>
  <c r="HL208" i="41" s="1"/>
  <c r="HK127" i="41"/>
  <c r="HK208" i="41" s="1"/>
  <c r="HJ127" i="41"/>
  <c r="HJ208" i="41" s="1"/>
  <c r="HI127" i="41"/>
  <c r="HI208" i="41" s="1"/>
  <c r="HH127" i="41"/>
  <c r="HH208" i="41" s="1"/>
  <c r="HG127" i="41"/>
  <c r="HG208" i="41" s="1"/>
  <c r="HF127" i="41"/>
  <c r="HF208" i="41" s="1"/>
  <c r="HE127" i="41"/>
  <c r="HE208" i="41" s="1"/>
  <c r="HD127" i="41"/>
  <c r="HC127" i="41"/>
  <c r="HC208" i="41" s="1"/>
  <c r="GL127" i="41"/>
  <c r="GL208" i="41" s="1"/>
  <c r="GG127" i="41"/>
  <c r="GG208" i="41" s="1"/>
  <c r="GF127" i="41"/>
  <c r="GF208" i="41" s="1"/>
  <c r="GE127" i="41"/>
  <c r="GE208" i="41" s="1"/>
  <c r="GD127" i="41"/>
  <c r="GD208" i="41" s="1"/>
  <c r="GC127" i="41"/>
  <c r="GC208" i="41" s="1"/>
  <c r="GB127" i="41"/>
  <c r="GB208" i="41" s="1"/>
  <c r="GA127" i="41"/>
  <c r="GA208" i="41" s="1"/>
  <c r="FZ127" i="41"/>
  <c r="FZ208" i="41" s="1"/>
  <c r="FY127" i="41"/>
  <c r="FX127" i="41"/>
  <c r="FX208" i="41" s="1"/>
  <c r="FG127" i="41"/>
  <c r="FG208" i="41" s="1"/>
  <c r="FF127" i="41"/>
  <c r="FF208" i="41" s="1"/>
  <c r="FE127" i="41"/>
  <c r="FE208" i="41" s="1"/>
  <c r="FD127" i="41"/>
  <c r="FD208" i="41" s="1"/>
  <c r="FC127" i="41"/>
  <c r="FC208" i="41" s="1"/>
  <c r="FB127" i="41"/>
  <c r="FB208" i="41" s="1"/>
  <c r="FA127" i="41"/>
  <c r="FA208" i="41" s="1"/>
  <c r="EZ127" i="41"/>
  <c r="EZ208" i="41" s="1"/>
  <c r="EY127" i="41"/>
  <c r="EY208" i="41" s="1"/>
  <c r="EX127" i="41"/>
  <c r="EX208" i="41" s="1"/>
  <c r="EW127" i="41"/>
  <c r="EW208" i="41" s="1"/>
  <c r="EV127" i="41"/>
  <c r="EV208" i="41" s="1"/>
  <c r="EU127" i="41"/>
  <c r="EU208" i="41" s="1"/>
  <c r="ET127" i="41"/>
  <c r="ES127" i="41"/>
  <c r="ES208" i="41" s="1"/>
  <c r="EB127" i="41"/>
  <c r="EB208" i="41" s="1"/>
  <c r="EA127" i="41"/>
  <c r="EA208" i="41" s="1"/>
  <c r="DZ127" i="41"/>
  <c r="DZ208" i="41" s="1"/>
  <c r="DY127" i="41"/>
  <c r="DY208" i="41" s="1"/>
  <c r="DX127" i="41"/>
  <c r="DX208" i="41" s="1"/>
  <c r="DW127" i="41"/>
  <c r="DW208" i="41" s="1"/>
  <c r="DV127" i="41"/>
  <c r="DV208" i="41" s="1"/>
  <c r="DU127" i="41"/>
  <c r="DU208" i="41" s="1"/>
  <c r="DT127" i="41"/>
  <c r="DT208" i="41" s="1"/>
  <c r="DS127" i="41"/>
  <c r="DS208" i="41" s="1"/>
  <c r="DR127" i="41"/>
  <c r="DR208" i="41" s="1"/>
  <c r="DQ127" i="41"/>
  <c r="DQ208" i="41" s="1"/>
  <c r="DP127" i="41"/>
  <c r="DP208" i="41" s="1"/>
  <c r="DO127" i="41"/>
  <c r="DN127" i="41"/>
  <c r="DN208" i="41" s="1"/>
  <c r="CW127" i="41"/>
  <c r="CW208" i="41" s="1"/>
  <c r="CV127" i="41"/>
  <c r="CV208" i="41" s="1"/>
  <c r="CU127" i="41"/>
  <c r="CU208" i="41" s="1"/>
  <c r="CT127" i="41"/>
  <c r="CT208" i="41" s="1"/>
  <c r="CS127" i="41"/>
  <c r="CS208" i="41" s="1"/>
  <c r="CR127" i="41"/>
  <c r="CR208" i="41" s="1"/>
  <c r="CQ127" i="41"/>
  <c r="CQ208" i="41" s="1"/>
  <c r="CP127" i="41"/>
  <c r="CP208" i="41" s="1"/>
  <c r="CO127" i="41"/>
  <c r="CO208" i="41" s="1"/>
  <c r="CN127" i="41"/>
  <c r="CN208" i="41" s="1"/>
  <c r="CM127" i="41"/>
  <c r="CM208" i="41" s="1"/>
  <c r="CL127" i="41"/>
  <c r="CL208" i="41" s="1"/>
  <c r="CK127" i="41"/>
  <c r="CK208" i="41" s="1"/>
  <c r="CJ127" i="41"/>
  <c r="CI127" i="41"/>
  <c r="CI208" i="41" s="1"/>
  <c r="BR127" i="41"/>
  <c r="BR208" i="41" s="1"/>
  <c r="BQ127" i="41"/>
  <c r="BQ208" i="41" s="1"/>
  <c r="BP127" i="41"/>
  <c r="BP208" i="41" s="1"/>
  <c r="BO127" i="41"/>
  <c r="BO208" i="41" s="1"/>
  <c r="BN127" i="41"/>
  <c r="BN208" i="41" s="1"/>
  <c r="BM127" i="41"/>
  <c r="BM208" i="41" s="1"/>
  <c r="BL127" i="41"/>
  <c r="BL208" i="41" s="1"/>
  <c r="BK127" i="41"/>
  <c r="BK208" i="41" s="1"/>
  <c r="BJ127" i="41"/>
  <c r="BJ208" i="41" s="1"/>
  <c r="BI127" i="41"/>
  <c r="BI208" i="41" s="1"/>
  <c r="BH127" i="41"/>
  <c r="BH208" i="41" s="1"/>
  <c r="BG127" i="41"/>
  <c r="BG208" i="41" s="1"/>
  <c r="BF127" i="41"/>
  <c r="BF208" i="41" s="1"/>
  <c r="BE127" i="41"/>
  <c r="BD127" i="41"/>
  <c r="BD208" i="41" s="1"/>
  <c r="AM127" i="41"/>
  <c r="AM208" i="41" s="1"/>
  <c r="AL127" i="41"/>
  <c r="AL208" i="41" s="1"/>
  <c r="AK127" i="41"/>
  <c r="AK208" i="41" s="1"/>
  <c r="AJ127" i="41"/>
  <c r="AJ208" i="41" s="1"/>
  <c r="AI127" i="41"/>
  <c r="AI208" i="41" s="1"/>
  <c r="AH127" i="41"/>
  <c r="AH208" i="41" s="1"/>
  <c r="AG127" i="41"/>
  <c r="AG208" i="41" s="1"/>
  <c r="AF127" i="41"/>
  <c r="AF208" i="41" s="1"/>
  <c r="AE127" i="41"/>
  <c r="AE208" i="41" s="1"/>
  <c r="AD127" i="41"/>
  <c r="AD208" i="41" s="1"/>
  <c r="AC127" i="41"/>
  <c r="AC208" i="41" s="1"/>
  <c r="AB127" i="41"/>
  <c r="AB208" i="41" s="1"/>
  <c r="AA127" i="41"/>
  <c r="AA208" i="41" s="1"/>
  <c r="Z127" i="41"/>
  <c r="Y127" i="41"/>
  <c r="Y208" i="41" s="1"/>
  <c r="PZ126" i="41"/>
  <c r="PZ207" i="41" s="1"/>
  <c r="PY126" i="41"/>
  <c r="PY207" i="41" s="1"/>
  <c r="PX126" i="41"/>
  <c r="PX207" i="41" s="1"/>
  <c r="PW126" i="41"/>
  <c r="PW207" i="41" s="1"/>
  <c r="PV126" i="41"/>
  <c r="PV207" i="41" s="1"/>
  <c r="PU126" i="41"/>
  <c r="PU207" i="41" s="1"/>
  <c r="PT126" i="41"/>
  <c r="PT207" i="41" s="1"/>
  <c r="PS126" i="41"/>
  <c r="PS207" i="41" s="1"/>
  <c r="PR126" i="41"/>
  <c r="PR207" i="41" s="1"/>
  <c r="PQ126" i="41"/>
  <c r="PQ207" i="41" s="1"/>
  <c r="PP126" i="41"/>
  <c r="PP207" i="41" s="1"/>
  <c r="PO126" i="41"/>
  <c r="PO207" i="41" s="1"/>
  <c r="PN126" i="41"/>
  <c r="PN207" i="41" s="1"/>
  <c r="PM126" i="41"/>
  <c r="PL126" i="41"/>
  <c r="PL207" i="41" s="1"/>
  <c r="OU126" i="41"/>
  <c r="OU207" i="41" s="1"/>
  <c r="OT126" i="41"/>
  <c r="OT207" i="41" s="1"/>
  <c r="OS126" i="41"/>
  <c r="OS207" i="41" s="1"/>
  <c r="OR126" i="41"/>
  <c r="OR207" i="41" s="1"/>
  <c r="OQ126" i="41"/>
  <c r="OQ207" i="41" s="1"/>
  <c r="OP126" i="41"/>
  <c r="OP207" i="41" s="1"/>
  <c r="OO126" i="41"/>
  <c r="OO207" i="41" s="1"/>
  <c r="ON126" i="41"/>
  <c r="ON207" i="41" s="1"/>
  <c r="OM126" i="41"/>
  <c r="OM207" i="41" s="1"/>
  <c r="OL126" i="41"/>
  <c r="OL207" i="41" s="1"/>
  <c r="OK126" i="41"/>
  <c r="OK207" i="41" s="1"/>
  <c r="OJ126" i="41"/>
  <c r="OJ207" i="41" s="1"/>
  <c r="OI126" i="41"/>
  <c r="OI207" i="41" s="1"/>
  <c r="OH126" i="41"/>
  <c r="OG126" i="41"/>
  <c r="OG207" i="41" s="1"/>
  <c r="NP126" i="41"/>
  <c r="NP207" i="41" s="1"/>
  <c r="NO126" i="41"/>
  <c r="NO207" i="41" s="1"/>
  <c r="NN126" i="41"/>
  <c r="NN207" i="41" s="1"/>
  <c r="NM126" i="41"/>
  <c r="NM207" i="41" s="1"/>
  <c r="NL126" i="41"/>
  <c r="NL207" i="41" s="1"/>
  <c r="NK126" i="41"/>
  <c r="NK207" i="41" s="1"/>
  <c r="NJ126" i="41"/>
  <c r="NJ207" i="41" s="1"/>
  <c r="NI126" i="41"/>
  <c r="NI207" i="41" s="1"/>
  <c r="NH126" i="41"/>
  <c r="NH207" i="41" s="1"/>
  <c r="NG126" i="41"/>
  <c r="NG207" i="41" s="1"/>
  <c r="NF126" i="41"/>
  <c r="NF207" i="41" s="1"/>
  <c r="NE126" i="41"/>
  <c r="NE207" i="41" s="1"/>
  <c r="ND126" i="41"/>
  <c r="ND207" i="41" s="1"/>
  <c r="NC126" i="41"/>
  <c r="NB126" i="41"/>
  <c r="NB207" i="41" s="1"/>
  <c r="MK126" i="41"/>
  <c r="MK207" i="41" s="1"/>
  <c r="MJ126" i="41"/>
  <c r="MJ207" i="41" s="1"/>
  <c r="MI126" i="41"/>
  <c r="MI207" i="41" s="1"/>
  <c r="MH126" i="41"/>
  <c r="MH207" i="41" s="1"/>
  <c r="MG126" i="41"/>
  <c r="MG207" i="41" s="1"/>
  <c r="MF126" i="41"/>
  <c r="MF207" i="41" s="1"/>
  <c r="ME126" i="41"/>
  <c r="ME207" i="41" s="1"/>
  <c r="MD126" i="41"/>
  <c r="MD207" i="41" s="1"/>
  <c r="MC126" i="41"/>
  <c r="MC207" i="41" s="1"/>
  <c r="MB126" i="41"/>
  <c r="MB207" i="41" s="1"/>
  <c r="MA126" i="41"/>
  <c r="MA207" i="41" s="1"/>
  <c r="LZ126" i="41"/>
  <c r="LZ207" i="41" s="1"/>
  <c r="LY126" i="41"/>
  <c r="LY207" i="41" s="1"/>
  <c r="LX126" i="41"/>
  <c r="MY126" i="41" s="1"/>
  <c r="LW126" i="41"/>
  <c r="LW207" i="41" s="1"/>
  <c r="LF126" i="41"/>
  <c r="LF207" i="41" s="1"/>
  <c r="LE126" i="41"/>
  <c r="LE207" i="41" s="1"/>
  <c r="LD126" i="41"/>
  <c r="LD207" i="41" s="1"/>
  <c r="LC126" i="41"/>
  <c r="LC207" i="41" s="1"/>
  <c r="LB126" i="41"/>
  <c r="LB207" i="41" s="1"/>
  <c r="LA126" i="41"/>
  <c r="LA207" i="41" s="1"/>
  <c r="KZ126" i="41"/>
  <c r="KZ207" i="41" s="1"/>
  <c r="KY126" i="41"/>
  <c r="KY207" i="41" s="1"/>
  <c r="KX126" i="41"/>
  <c r="KX207" i="41" s="1"/>
  <c r="KW126" i="41"/>
  <c r="KW207" i="41" s="1"/>
  <c r="KV126" i="41"/>
  <c r="KV207" i="41" s="1"/>
  <c r="KU126" i="41"/>
  <c r="KU207" i="41" s="1"/>
  <c r="KT126" i="41"/>
  <c r="KT207" i="41" s="1"/>
  <c r="KS126" i="41"/>
  <c r="KR126" i="41"/>
  <c r="KR207" i="41" s="1"/>
  <c r="KA126" i="41"/>
  <c r="KA207" i="41" s="1"/>
  <c r="JZ126" i="41"/>
  <c r="JZ207" i="41" s="1"/>
  <c r="JY126" i="41"/>
  <c r="JY207" i="41" s="1"/>
  <c r="JX126" i="41"/>
  <c r="JX207" i="41" s="1"/>
  <c r="JW126" i="41"/>
  <c r="JW207" i="41" s="1"/>
  <c r="JV126" i="41"/>
  <c r="JV207" i="41" s="1"/>
  <c r="JU126" i="41"/>
  <c r="JU207" i="41" s="1"/>
  <c r="JT126" i="41"/>
  <c r="JT207" i="41" s="1"/>
  <c r="JS126" i="41"/>
  <c r="JS207" i="41" s="1"/>
  <c r="JR126" i="41"/>
  <c r="JR207" i="41" s="1"/>
  <c r="JQ126" i="41"/>
  <c r="JQ207" i="41" s="1"/>
  <c r="JP126" i="41"/>
  <c r="JP207" i="41" s="1"/>
  <c r="JO126" i="41"/>
  <c r="JO207" i="41" s="1"/>
  <c r="JN126" i="41"/>
  <c r="JM126" i="41"/>
  <c r="JM207" i="41" s="1"/>
  <c r="IV126" i="41"/>
  <c r="IV207" i="41" s="1"/>
  <c r="IU126" i="41"/>
  <c r="IU207" i="41" s="1"/>
  <c r="IT126" i="41"/>
  <c r="IT207" i="41" s="1"/>
  <c r="IS126" i="41"/>
  <c r="IS207" i="41" s="1"/>
  <c r="IR126" i="41"/>
  <c r="IR207" i="41" s="1"/>
  <c r="IQ126" i="41"/>
  <c r="IQ207" i="41" s="1"/>
  <c r="IP126" i="41"/>
  <c r="IP207" i="41" s="1"/>
  <c r="IO126" i="41"/>
  <c r="IO207" i="41" s="1"/>
  <c r="IN126" i="41"/>
  <c r="IN207" i="41" s="1"/>
  <c r="IM126" i="41"/>
  <c r="IM207" i="41" s="1"/>
  <c r="IL126" i="41"/>
  <c r="IL207" i="41" s="1"/>
  <c r="IK126" i="41"/>
  <c r="IK207" i="41" s="1"/>
  <c r="IJ126" i="41"/>
  <c r="IJ207" i="41" s="1"/>
  <c r="II126" i="41"/>
  <c r="IH126" i="41"/>
  <c r="IH207" i="41" s="1"/>
  <c r="HQ126" i="41"/>
  <c r="HQ207" i="41" s="1"/>
  <c r="HP126" i="41"/>
  <c r="HP207" i="41" s="1"/>
  <c r="HO126" i="41"/>
  <c r="HO207" i="41" s="1"/>
  <c r="HL126" i="41"/>
  <c r="HL207" i="41" s="1"/>
  <c r="HK126" i="41"/>
  <c r="HK207" i="41" s="1"/>
  <c r="HJ126" i="41"/>
  <c r="HJ207" i="41" s="1"/>
  <c r="HI126" i="41"/>
  <c r="HI207" i="41" s="1"/>
  <c r="HH126" i="41"/>
  <c r="HH207" i="41" s="1"/>
  <c r="HG126" i="41"/>
  <c r="HG207" i="41" s="1"/>
  <c r="HF126" i="41"/>
  <c r="HF207" i="41" s="1"/>
  <c r="HE126" i="41"/>
  <c r="HE207" i="41" s="1"/>
  <c r="HD126" i="41"/>
  <c r="HC126" i="41"/>
  <c r="HC207" i="41" s="1"/>
  <c r="GL126" i="41"/>
  <c r="GL207" i="41" s="1"/>
  <c r="GG126" i="41"/>
  <c r="GG207" i="41" s="1"/>
  <c r="GF126" i="41"/>
  <c r="GF207" i="41" s="1"/>
  <c r="GE126" i="41"/>
  <c r="GE207" i="41" s="1"/>
  <c r="GD126" i="41"/>
  <c r="GD207" i="41" s="1"/>
  <c r="GC126" i="41"/>
  <c r="GC207" i="41" s="1"/>
  <c r="GB126" i="41"/>
  <c r="GB207" i="41" s="1"/>
  <c r="GA126" i="41"/>
  <c r="GA207" i="41" s="1"/>
  <c r="FZ126" i="41"/>
  <c r="FZ207" i="41" s="1"/>
  <c r="FY126" i="41"/>
  <c r="FX126" i="41"/>
  <c r="FX207" i="41" s="1"/>
  <c r="FG126" i="41"/>
  <c r="FG207" i="41" s="1"/>
  <c r="FF126" i="41"/>
  <c r="FF207" i="41" s="1"/>
  <c r="FE126" i="41"/>
  <c r="FE207" i="41" s="1"/>
  <c r="FD126" i="41"/>
  <c r="FD207" i="41" s="1"/>
  <c r="FC126" i="41"/>
  <c r="FC207" i="41" s="1"/>
  <c r="FB126" i="41"/>
  <c r="FB207" i="41" s="1"/>
  <c r="FA126" i="41"/>
  <c r="FA207" i="41" s="1"/>
  <c r="EZ126" i="41"/>
  <c r="EZ207" i="41" s="1"/>
  <c r="EY126" i="41"/>
  <c r="EY207" i="41" s="1"/>
  <c r="EX126" i="41"/>
  <c r="EX207" i="41" s="1"/>
  <c r="EW126" i="41"/>
  <c r="EW207" i="41" s="1"/>
  <c r="EV126" i="41"/>
  <c r="EV207" i="41" s="1"/>
  <c r="EU126" i="41"/>
  <c r="EU207" i="41" s="1"/>
  <c r="ET126" i="41"/>
  <c r="ES126" i="41"/>
  <c r="ES207" i="41" s="1"/>
  <c r="EB126" i="41"/>
  <c r="EB207" i="41" s="1"/>
  <c r="EA126" i="41"/>
  <c r="EA207" i="41" s="1"/>
  <c r="DZ126" i="41"/>
  <c r="DZ207" i="41" s="1"/>
  <c r="DY126" i="41"/>
  <c r="DY207" i="41" s="1"/>
  <c r="DX126" i="41"/>
  <c r="DX207" i="41" s="1"/>
  <c r="DW126" i="41"/>
  <c r="DW207" i="41" s="1"/>
  <c r="DV126" i="41"/>
  <c r="DV207" i="41" s="1"/>
  <c r="DU126" i="41"/>
  <c r="DU207" i="41" s="1"/>
  <c r="DT126" i="41"/>
  <c r="DT207" i="41" s="1"/>
  <c r="DS126" i="41"/>
  <c r="DS207" i="41" s="1"/>
  <c r="DR126" i="41"/>
  <c r="DR207" i="41" s="1"/>
  <c r="DQ126" i="41"/>
  <c r="DQ207" i="41" s="1"/>
  <c r="DP126" i="41"/>
  <c r="DP207" i="41" s="1"/>
  <c r="DO126" i="41"/>
  <c r="DN126" i="41"/>
  <c r="DN207" i="41" s="1"/>
  <c r="CW126" i="41"/>
  <c r="CW207" i="41" s="1"/>
  <c r="CV126" i="41"/>
  <c r="CV207" i="41" s="1"/>
  <c r="CU126" i="41"/>
  <c r="CU207" i="41" s="1"/>
  <c r="CT126" i="41"/>
  <c r="CT207" i="41" s="1"/>
  <c r="CS126" i="41"/>
  <c r="CS207" i="41" s="1"/>
  <c r="CR126" i="41"/>
  <c r="CR207" i="41" s="1"/>
  <c r="CQ126" i="41"/>
  <c r="CQ207" i="41" s="1"/>
  <c r="CP126" i="41"/>
  <c r="CP207" i="41" s="1"/>
  <c r="CO126" i="41"/>
  <c r="CO207" i="41" s="1"/>
  <c r="CN126" i="41"/>
  <c r="CN207" i="41" s="1"/>
  <c r="CM126" i="41"/>
  <c r="CM207" i="41" s="1"/>
  <c r="CL126" i="41"/>
  <c r="CL207" i="41" s="1"/>
  <c r="CK126" i="41"/>
  <c r="CK207" i="41" s="1"/>
  <c r="CJ126" i="41"/>
  <c r="CI126" i="41"/>
  <c r="CI207" i="41" s="1"/>
  <c r="BR126" i="41"/>
  <c r="BR207" i="41" s="1"/>
  <c r="BQ126" i="41"/>
  <c r="BQ207" i="41" s="1"/>
  <c r="BP126" i="41"/>
  <c r="BP207" i="41" s="1"/>
  <c r="BO126" i="41"/>
  <c r="BO207" i="41" s="1"/>
  <c r="BN126" i="41"/>
  <c r="BN207" i="41" s="1"/>
  <c r="BM126" i="41"/>
  <c r="BM207" i="41" s="1"/>
  <c r="BL126" i="41"/>
  <c r="BL207" i="41" s="1"/>
  <c r="BK126" i="41"/>
  <c r="BK207" i="41" s="1"/>
  <c r="BJ126" i="41"/>
  <c r="BJ207" i="41" s="1"/>
  <c r="BI126" i="41"/>
  <c r="BI207" i="41" s="1"/>
  <c r="BH126" i="41"/>
  <c r="BH207" i="41" s="1"/>
  <c r="BG126" i="41"/>
  <c r="BG207" i="41" s="1"/>
  <c r="BF126" i="41"/>
  <c r="BF207" i="41" s="1"/>
  <c r="BE126" i="41"/>
  <c r="BD126" i="41"/>
  <c r="BD207" i="41" s="1"/>
  <c r="AM126" i="41"/>
  <c r="AM207" i="41" s="1"/>
  <c r="AL126" i="41"/>
  <c r="AL207" i="41" s="1"/>
  <c r="AK126" i="41"/>
  <c r="AK207" i="41" s="1"/>
  <c r="AJ126" i="41"/>
  <c r="AJ207" i="41" s="1"/>
  <c r="AI126" i="41"/>
  <c r="AI207" i="41" s="1"/>
  <c r="AH126" i="41"/>
  <c r="AH207" i="41" s="1"/>
  <c r="AG126" i="41"/>
  <c r="AG207" i="41" s="1"/>
  <c r="AF126" i="41"/>
  <c r="AF207" i="41" s="1"/>
  <c r="AE126" i="41"/>
  <c r="AE207" i="41" s="1"/>
  <c r="AD126" i="41"/>
  <c r="AD207" i="41" s="1"/>
  <c r="AC126" i="41"/>
  <c r="AC207" i="41" s="1"/>
  <c r="AB126" i="41"/>
  <c r="AB207" i="41" s="1"/>
  <c r="AA126" i="41"/>
  <c r="AA207" i="41" s="1"/>
  <c r="Z126" i="41"/>
  <c r="BA126" i="41" s="1"/>
  <c r="Y126" i="41"/>
  <c r="Y207" i="41" s="1"/>
  <c r="PZ125" i="41"/>
  <c r="PZ206" i="41" s="1"/>
  <c r="PY125" i="41"/>
  <c r="PY206" i="41" s="1"/>
  <c r="PX125" i="41"/>
  <c r="PX206" i="41" s="1"/>
  <c r="PW125" i="41"/>
  <c r="PW206" i="41" s="1"/>
  <c r="PV125" i="41"/>
  <c r="PV206" i="41" s="1"/>
  <c r="PU125" i="41"/>
  <c r="PU206" i="41" s="1"/>
  <c r="PT125" i="41"/>
  <c r="PT206" i="41" s="1"/>
  <c r="PS125" i="41"/>
  <c r="PS206" i="41" s="1"/>
  <c r="PR125" i="41"/>
  <c r="PR206" i="41" s="1"/>
  <c r="PQ125" i="41"/>
  <c r="PQ206" i="41" s="1"/>
  <c r="PP125" i="41"/>
  <c r="PP206" i="41" s="1"/>
  <c r="PO125" i="41"/>
  <c r="PO206" i="41" s="1"/>
  <c r="PN125" i="41"/>
  <c r="PN206" i="41" s="1"/>
  <c r="PM125" i="41"/>
  <c r="PL125" i="41"/>
  <c r="PL206" i="41" s="1"/>
  <c r="OU125" i="41"/>
  <c r="OU206" i="41" s="1"/>
  <c r="OT125" i="41"/>
  <c r="OT206" i="41" s="1"/>
  <c r="OS125" i="41"/>
  <c r="OS206" i="41" s="1"/>
  <c r="OR125" i="41"/>
  <c r="OR206" i="41" s="1"/>
  <c r="OQ125" i="41"/>
  <c r="OQ206" i="41" s="1"/>
  <c r="OP125" i="41"/>
  <c r="OP206" i="41" s="1"/>
  <c r="OO125" i="41"/>
  <c r="OO206" i="41" s="1"/>
  <c r="ON125" i="41"/>
  <c r="ON206" i="41" s="1"/>
  <c r="OM125" i="41"/>
  <c r="OM206" i="41" s="1"/>
  <c r="OL125" i="41"/>
  <c r="OL206" i="41" s="1"/>
  <c r="OK125" i="41"/>
  <c r="OK206" i="41" s="1"/>
  <c r="OJ125" i="41"/>
  <c r="OJ206" i="41" s="1"/>
  <c r="OI125" i="41"/>
  <c r="OI206" i="41" s="1"/>
  <c r="OH125" i="41"/>
  <c r="OG125" i="41"/>
  <c r="OG206" i="41" s="1"/>
  <c r="NP125" i="41"/>
  <c r="NP206" i="41" s="1"/>
  <c r="NO125" i="41"/>
  <c r="NO206" i="41" s="1"/>
  <c r="NN125" i="41"/>
  <c r="NN206" i="41" s="1"/>
  <c r="NM125" i="41"/>
  <c r="NM206" i="41" s="1"/>
  <c r="NL125" i="41"/>
  <c r="NL206" i="41" s="1"/>
  <c r="NK125" i="41"/>
  <c r="NK206" i="41" s="1"/>
  <c r="NJ125" i="41"/>
  <c r="NJ206" i="41" s="1"/>
  <c r="NI125" i="41"/>
  <c r="NI206" i="41" s="1"/>
  <c r="NH125" i="41"/>
  <c r="NH206" i="41" s="1"/>
  <c r="NG125" i="41"/>
  <c r="NG206" i="41" s="1"/>
  <c r="NF125" i="41"/>
  <c r="NF206" i="41" s="1"/>
  <c r="NE125" i="41"/>
  <c r="NE206" i="41" s="1"/>
  <c r="ND125" i="41"/>
  <c r="ND206" i="41" s="1"/>
  <c r="NC125" i="41"/>
  <c r="NB125" i="41"/>
  <c r="NB206" i="41" s="1"/>
  <c r="MK125" i="41"/>
  <c r="MK206" i="41" s="1"/>
  <c r="MJ125" i="41"/>
  <c r="MJ206" i="41" s="1"/>
  <c r="MI125" i="41"/>
  <c r="MI206" i="41" s="1"/>
  <c r="MH125" i="41"/>
  <c r="MH206" i="41" s="1"/>
  <c r="MG125" i="41"/>
  <c r="MG206" i="41" s="1"/>
  <c r="MF125" i="41"/>
  <c r="MF206" i="41" s="1"/>
  <c r="ME125" i="41"/>
  <c r="ME206" i="41" s="1"/>
  <c r="MD125" i="41"/>
  <c r="MD206" i="41" s="1"/>
  <c r="MC125" i="41"/>
  <c r="MC206" i="41" s="1"/>
  <c r="MB125" i="41"/>
  <c r="MB206" i="41" s="1"/>
  <c r="MA125" i="41"/>
  <c r="MA206" i="41" s="1"/>
  <c r="LZ125" i="41"/>
  <c r="LZ206" i="41" s="1"/>
  <c r="LY125" i="41"/>
  <c r="LY206" i="41" s="1"/>
  <c r="LX125" i="41"/>
  <c r="LW125" i="41"/>
  <c r="LW206" i="41" s="1"/>
  <c r="LF125" i="41"/>
  <c r="LF206" i="41" s="1"/>
  <c r="LE125" i="41"/>
  <c r="LE206" i="41" s="1"/>
  <c r="LD125" i="41"/>
  <c r="LD206" i="41" s="1"/>
  <c r="LC125" i="41"/>
  <c r="LC206" i="41" s="1"/>
  <c r="LB125" i="41"/>
  <c r="LB206" i="41" s="1"/>
  <c r="LA125" i="41"/>
  <c r="LA206" i="41" s="1"/>
  <c r="KZ125" i="41"/>
  <c r="KZ206" i="41" s="1"/>
  <c r="KY125" i="41"/>
  <c r="KY206" i="41" s="1"/>
  <c r="KX125" i="41"/>
  <c r="KX206" i="41" s="1"/>
  <c r="KW125" i="41"/>
  <c r="KW206" i="41" s="1"/>
  <c r="KV125" i="41"/>
  <c r="KV206" i="41" s="1"/>
  <c r="KU125" i="41"/>
  <c r="KU206" i="41" s="1"/>
  <c r="KT125" i="41"/>
  <c r="KT206" i="41" s="1"/>
  <c r="KS125" i="41"/>
  <c r="KR125" i="41"/>
  <c r="KR206" i="41" s="1"/>
  <c r="KA125" i="41"/>
  <c r="KA206" i="41" s="1"/>
  <c r="JZ125" i="41"/>
  <c r="JZ206" i="41" s="1"/>
  <c r="JY125" i="41"/>
  <c r="JY206" i="41" s="1"/>
  <c r="JX125" i="41"/>
  <c r="JX206" i="41" s="1"/>
  <c r="JW125" i="41"/>
  <c r="JW206" i="41" s="1"/>
  <c r="JV125" i="41"/>
  <c r="JV206" i="41" s="1"/>
  <c r="JU125" i="41"/>
  <c r="JU206" i="41" s="1"/>
  <c r="JT125" i="41"/>
  <c r="JT206" i="41" s="1"/>
  <c r="JS125" i="41"/>
  <c r="JS206" i="41" s="1"/>
  <c r="JR125" i="41"/>
  <c r="JR206" i="41" s="1"/>
  <c r="JQ125" i="41"/>
  <c r="JQ206" i="41" s="1"/>
  <c r="JP125" i="41"/>
  <c r="JP206" i="41" s="1"/>
  <c r="JO125" i="41"/>
  <c r="JO206" i="41" s="1"/>
  <c r="JN125" i="41"/>
  <c r="JM125" i="41"/>
  <c r="JM206" i="41" s="1"/>
  <c r="IV125" i="41"/>
  <c r="IV206" i="41" s="1"/>
  <c r="IU125" i="41"/>
  <c r="IU206" i="41" s="1"/>
  <c r="IT125" i="41"/>
  <c r="IT206" i="41" s="1"/>
  <c r="IS125" i="41"/>
  <c r="IS206" i="41" s="1"/>
  <c r="IR125" i="41"/>
  <c r="IR206" i="41" s="1"/>
  <c r="IQ125" i="41"/>
  <c r="IQ206" i="41" s="1"/>
  <c r="IP125" i="41"/>
  <c r="IP206" i="41" s="1"/>
  <c r="IO125" i="41"/>
  <c r="IO206" i="41" s="1"/>
  <c r="IN125" i="41"/>
  <c r="IN206" i="41" s="1"/>
  <c r="IM125" i="41"/>
  <c r="IM206" i="41" s="1"/>
  <c r="IL125" i="41"/>
  <c r="IL206" i="41" s="1"/>
  <c r="IK125" i="41"/>
  <c r="IK206" i="41" s="1"/>
  <c r="IJ125" i="41"/>
  <c r="IJ206" i="41" s="1"/>
  <c r="II125" i="41"/>
  <c r="IH125" i="41"/>
  <c r="IH206" i="41" s="1"/>
  <c r="HQ125" i="41"/>
  <c r="HQ206" i="41" s="1"/>
  <c r="HP125" i="41"/>
  <c r="HP206" i="41" s="1"/>
  <c r="HO125" i="41"/>
  <c r="HO206" i="41" s="1"/>
  <c r="HL125" i="41"/>
  <c r="HL206" i="41" s="1"/>
  <c r="HK125" i="41"/>
  <c r="HK206" i="41" s="1"/>
  <c r="HJ125" i="41"/>
  <c r="HJ206" i="41" s="1"/>
  <c r="HI125" i="41"/>
  <c r="HI206" i="41" s="1"/>
  <c r="HH125" i="41"/>
  <c r="HH206" i="41" s="1"/>
  <c r="HG125" i="41"/>
  <c r="HG206" i="41" s="1"/>
  <c r="HF125" i="41"/>
  <c r="HF206" i="41" s="1"/>
  <c r="HE125" i="41"/>
  <c r="HE206" i="41" s="1"/>
  <c r="HD125" i="41"/>
  <c r="HC125" i="41"/>
  <c r="HC206" i="41" s="1"/>
  <c r="GL125" i="41"/>
  <c r="GL206" i="41" s="1"/>
  <c r="GG125" i="41"/>
  <c r="GG206" i="41" s="1"/>
  <c r="GF125" i="41"/>
  <c r="GF206" i="41" s="1"/>
  <c r="GE125" i="41"/>
  <c r="GE206" i="41" s="1"/>
  <c r="GD125" i="41"/>
  <c r="GD206" i="41" s="1"/>
  <c r="GC125" i="41"/>
  <c r="GC206" i="41" s="1"/>
  <c r="GB125" i="41"/>
  <c r="GB206" i="41" s="1"/>
  <c r="GA125" i="41"/>
  <c r="GA206" i="41" s="1"/>
  <c r="FZ125" i="41"/>
  <c r="FZ206" i="41" s="1"/>
  <c r="FY125" i="41"/>
  <c r="FX125" i="41"/>
  <c r="FX206" i="41" s="1"/>
  <c r="FG125" i="41"/>
  <c r="FG206" i="41" s="1"/>
  <c r="FF125" i="41"/>
  <c r="FF206" i="41" s="1"/>
  <c r="FE125" i="41"/>
  <c r="FE206" i="41" s="1"/>
  <c r="FD125" i="41"/>
  <c r="FD206" i="41" s="1"/>
  <c r="FC125" i="41"/>
  <c r="FC206" i="41" s="1"/>
  <c r="FB125" i="41"/>
  <c r="FB206" i="41" s="1"/>
  <c r="FA125" i="41"/>
  <c r="FA206" i="41" s="1"/>
  <c r="EZ125" i="41"/>
  <c r="EZ206" i="41" s="1"/>
  <c r="EY125" i="41"/>
  <c r="EY206" i="41" s="1"/>
  <c r="EX125" i="41"/>
  <c r="EX206" i="41" s="1"/>
  <c r="EW125" i="41"/>
  <c r="EW206" i="41" s="1"/>
  <c r="EV125" i="41"/>
  <c r="EV206" i="41" s="1"/>
  <c r="EU125" i="41"/>
  <c r="EU206" i="41" s="1"/>
  <c r="ET125" i="41"/>
  <c r="FU125" i="41" s="1"/>
  <c r="ES125" i="41"/>
  <c r="ES206" i="41" s="1"/>
  <c r="EB125" i="41"/>
  <c r="EB206" i="41" s="1"/>
  <c r="EA125" i="41"/>
  <c r="EA206" i="41" s="1"/>
  <c r="DZ125" i="41"/>
  <c r="DZ206" i="41" s="1"/>
  <c r="DY125" i="41"/>
  <c r="DY206" i="41" s="1"/>
  <c r="DX125" i="41"/>
  <c r="DX206" i="41" s="1"/>
  <c r="DW125" i="41"/>
  <c r="DW206" i="41" s="1"/>
  <c r="DV125" i="41"/>
  <c r="DV206" i="41" s="1"/>
  <c r="DU125" i="41"/>
  <c r="DU206" i="41" s="1"/>
  <c r="DT125" i="41"/>
  <c r="DT206" i="41" s="1"/>
  <c r="DS125" i="41"/>
  <c r="DS206" i="41" s="1"/>
  <c r="DR125" i="41"/>
  <c r="DR206" i="41" s="1"/>
  <c r="DQ125" i="41"/>
  <c r="DQ206" i="41" s="1"/>
  <c r="DP125" i="41"/>
  <c r="DP206" i="41" s="1"/>
  <c r="DO125" i="41"/>
  <c r="DN125" i="41"/>
  <c r="DN206" i="41" s="1"/>
  <c r="CW125" i="41"/>
  <c r="CW206" i="41" s="1"/>
  <c r="CV125" i="41"/>
  <c r="CV206" i="41" s="1"/>
  <c r="CU125" i="41"/>
  <c r="CU206" i="41" s="1"/>
  <c r="CT125" i="41"/>
  <c r="CT206" i="41" s="1"/>
  <c r="CS125" i="41"/>
  <c r="CS206" i="41" s="1"/>
  <c r="CR125" i="41"/>
  <c r="CQ125" i="41"/>
  <c r="CP125" i="41"/>
  <c r="CP206" i="41" s="1"/>
  <c r="CO125" i="41"/>
  <c r="CO206" i="41" s="1"/>
  <c r="CN125" i="41"/>
  <c r="CN206" i="41" s="1"/>
  <c r="CM125" i="41"/>
  <c r="CM206" i="41" s="1"/>
  <c r="CL125" i="41"/>
  <c r="CL206" i="41" s="1"/>
  <c r="CK125" i="41"/>
  <c r="CK206" i="41" s="1"/>
  <c r="CJ125" i="41"/>
  <c r="CI125" i="41"/>
  <c r="CI206" i="41" s="1"/>
  <c r="BR125" i="41"/>
  <c r="BR206" i="41" s="1"/>
  <c r="BQ125" i="41"/>
  <c r="BQ206" i="41" s="1"/>
  <c r="BP125" i="41"/>
  <c r="BP206" i="41" s="1"/>
  <c r="BO125" i="41"/>
  <c r="BO206" i="41" s="1"/>
  <c r="BN125" i="41"/>
  <c r="BN206" i="41" s="1"/>
  <c r="BM125" i="41"/>
  <c r="BM206" i="41" s="1"/>
  <c r="BL125" i="41"/>
  <c r="BL206" i="41" s="1"/>
  <c r="BK125" i="41"/>
  <c r="BK206" i="41" s="1"/>
  <c r="BJ125" i="41"/>
  <c r="BJ206" i="41" s="1"/>
  <c r="BI125" i="41"/>
  <c r="BI206" i="41" s="1"/>
  <c r="BH125" i="41"/>
  <c r="BH206" i="41" s="1"/>
  <c r="BG125" i="41"/>
  <c r="BG206" i="41" s="1"/>
  <c r="BF125" i="41"/>
  <c r="BF206" i="41" s="1"/>
  <c r="BE125" i="41"/>
  <c r="BD125" i="41"/>
  <c r="BD206" i="41" s="1"/>
  <c r="AM125" i="41"/>
  <c r="AM206" i="41" s="1"/>
  <c r="AL125" i="41"/>
  <c r="AL206" i="41" s="1"/>
  <c r="AK125" i="41"/>
  <c r="AK206" i="41" s="1"/>
  <c r="AJ125" i="41"/>
  <c r="AJ206" i="41" s="1"/>
  <c r="AI125" i="41"/>
  <c r="AI206" i="41" s="1"/>
  <c r="AH125" i="41"/>
  <c r="AH206" i="41" s="1"/>
  <c r="AG125" i="41"/>
  <c r="AG206" i="41" s="1"/>
  <c r="AF125" i="41"/>
  <c r="AF206" i="41" s="1"/>
  <c r="AE125" i="41"/>
  <c r="AE206" i="41" s="1"/>
  <c r="AD125" i="41"/>
  <c r="AD206" i="41" s="1"/>
  <c r="AC125" i="41"/>
  <c r="AC206" i="41" s="1"/>
  <c r="AB125" i="41"/>
  <c r="AB206" i="41" s="1"/>
  <c r="AA125" i="41"/>
  <c r="AA206" i="41" s="1"/>
  <c r="Z125" i="41"/>
  <c r="Y125" i="41"/>
  <c r="Y206" i="41" s="1"/>
  <c r="PZ124" i="41"/>
  <c r="PZ205" i="41" s="1"/>
  <c r="PY124" i="41"/>
  <c r="PY205" i="41" s="1"/>
  <c r="PX124" i="41"/>
  <c r="PX205" i="41" s="1"/>
  <c r="PW124" i="41"/>
  <c r="PW205" i="41" s="1"/>
  <c r="PV124" i="41"/>
  <c r="PV205" i="41" s="1"/>
  <c r="PU124" i="41"/>
  <c r="PU205" i="41" s="1"/>
  <c r="PT124" i="41"/>
  <c r="PT205" i="41" s="1"/>
  <c r="PS124" i="41"/>
  <c r="PS205" i="41" s="1"/>
  <c r="PR124" i="41"/>
  <c r="PR205" i="41" s="1"/>
  <c r="PQ124" i="41"/>
  <c r="PQ205" i="41" s="1"/>
  <c r="PP124" i="41"/>
  <c r="PP205" i="41" s="1"/>
  <c r="PO124" i="41"/>
  <c r="PO205" i="41" s="1"/>
  <c r="PN124" i="41"/>
  <c r="PN205" i="41" s="1"/>
  <c r="PM124" i="41"/>
  <c r="PL124" i="41"/>
  <c r="PL205" i="41" s="1"/>
  <c r="OU124" i="41"/>
  <c r="OU205" i="41" s="1"/>
  <c r="OT124" i="41"/>
  <c r="OT205" i="41" s="1"/>
  <c r="OS124" i="41"/>
  <c r="OS205" i="41" s="1"/>
  <c r="OR124" i="41"/>
  <c r="OR205" i="41" s="1"/>
  <c r="OQ124" i="41"/>
  <c r="OQ205" i="41" s="1"/>
  <c r="OP124" i="41"/>
  <c r="OP205" i="41" s="1"/>
  <c r="OO124" i="41"/>
  <c r="OO205" i="41" s="1"/>
  <c r="ON124" i="41"/>
  <c r="ON205" i="41" s="1"/>
  <c r="OM124" i="41"/>
  <c r="OM205" i="41" s="1"/>
  <c r="OL124" i="41"/>
  <c r="OL205" i="41" s="1"/>
  <c r="OK124" i="41"/>
  <c r="OK205" i="41" s="1"/>
  <c r="OJ124" i="41"/>
  <c r="OJ205" i="41" s="1"/>
  <c r="OI124" i="41"/>
  <c r="OI205" i="41" s="1"/>
  <c r="OH124" i="41"/>
  <c r="OG124" i="41"/>
  <c r="OG205" i="41" s="1"/>
  <c r="NP124" i="41"/>
  <c r="NP205" i="41" s="1"/>
  <c r="NO124" i="41"/>
  <c r="NO205" i="41" s="1"/>
  <c r="NN124" i="41"/>
  <c r="NN205" i="41" s="1"/>
  <c r="NM124" i="41"/>
  <c r="NM205" i="41" s="1"/>
  <c r="NL124" i="41"/>
  <c r="NL205" i="41" s="1"/>
  <c r="NK124" i="41"/>
  <c r="NK205" i="41" s="1"/>
  <c r="NJ124" i="41"/>
  <c r="NJ205" i="41" s="1"/>
  <c r="NI124" i="41"/>
  <c r="NI205" i="41" s="1"/>
  <c r="NH124" i="41"/>
  <c r="NH205" i="41" s="1"/>
  <c r="NG124" i="41"/>
  <c r="NG205" i="41" s="1"/>
  <c r="NF124" i="41"/>
  <c r="NF205" i="41" s="1"/>
  <c r="NE124" i="41"/>
  <c r="NE205" i="41" s="1"/>
  <c r="ND124" i="41"/>
  <c r="ND205" i="41" s="1"/>
  <c r="NC124" i="41"/>
  <c r="NB124" i="41"/>
  <c r="NB205" i="41" s="1"/>
  <c r="MK124" i="41"/>
  <c r="MK205" i="41" s="1"/>
  <c r="MJ124" i="41"/>
  <c r="MJ205" i="41" s="1"/>
  <c r="MI124" i="41"/>
  <c r="MI205" i="41" s="1"/>
  <c r="MH124" i="41"/>
  <c r="MH205" i="41" s="1"/>
  <c r="MG124" i="41"/>
  <c r="MG205" i="41" s="1"/>
  <c r="MF124" i="41"/>
  <c r="MF205" i="41" s="1"/>
  <c r="ME124" i="41"/>
  <c r="ME205" i="41" s="1"/>
  <c r="MD124" i="41"/>
  <c r="MD205" i="41" s="1"/>
  <c r="MC124" i="41"/>
  <c r="MC205" i="41" s="1"/>
  <c r="MB124" i="41"/>
  <c r="MB205" i="41" s="1"/>
  <c r="MA124" i="41"/>
  <c r="MA205" i="41" s="1"/>
  <c r="LZ124" i="41"/>
  <c r="LZ205" i="41" s="1"/>
  <c r="LY124" i="41"/>
  <c r="LY205" i="41" s="1"/>
  <c r="LX124" i="41"/>
  <c r="MY124" i="41" s="1"/>
  <c r="LW124" i="41"/>
  <c r="LW205" i="41" s="1"/>
  <c r="LF124" i="41"/>
  <c r="LF205" i="41" s="1"/>
  <c r="LE124" i="41"/>
  <c r="LE205" i="41" s="1"/>
  <c r="LD124" i="41"/>
  <c r="LD205" i="41" s="1"/>
  <c r="LC124" i="41"/>
  <c r="LC205" i="41" s="1"/>
  <c r="LB124" i="41"/>
  <c r="LB205" i="41" s="1"/>
  <c r="LA124" i="41"/>
  <c r="LA205" i="41" s="1"/>
  <c r="KZ124" i="41"/>
  <c r="KZ205" i="41" s="1"/>
  <c r="KY124" i="41"/>
  <c r="KY205" i="41" s="1"/>
  <c r="KX124" i="41"/>
  <c r="KX205" i="41" s="1"/>
  <c r="KW124" i="41"/>
  <c r="KW205" i="41" s="1"/>
  <c r="KV124" i="41"/>
  <c r="KV205" i="41" s="1"/>
  <c r="KU124" i="41"/>
  <c r="KU205" i="41" s="1"/>
  <c r="KT124" i="41"/>
  <c r="KT205" i="41" s="1"/>
  <c r="KS124" i="41"/>
  <c r="KR124" i="41"/>
  <c r="KR205" i="41" s="1"/>
  <c r="KA124" i="41"/>
  <c r="KA205" i="41" s="1"/>
  <c r="JZ124" i="41"/>
  <c r="JZ205" i="41" s="1"/>
  <c r="JY124" i="41"/>
  <c r="JY205" i="41" s="1"/>
  <c r="JX124" i="41"/>
  <c r="JX205" i="41" s="1"/>
  <c r="JW124" i="41"/>
  <c r="JW205" i="41" s="1"/>
  <c r="JV124" i="41"/>
  <c r="JV205" i="41" s="1"/>
  <c r="JU124" i="41"/>
  <c r="JU205" i="41" s="1"/>
  <c r="JT124" i="41"/>
  <c r="JT205" i="41" s="1"/>
  <c r="JS124" i="41"/>
  <c r="JS205" i="41" s="1"/>
  <c r="JR124" i="41"/>
  <c r="JR205" i="41" s="1"/>
  <c r="JQ124" i="41"/>
  <c r="JQ205" i="41" s="1"/>
  <c r="JP124" i="41"/>
  <c r="JP205" i="41" s="1"/>
  <c r="JO124" i="41"/>
  <c r="JO205" i="41" s="1"/>
  <c r="JN124" i="41"/>
  <c r="JM124" i="41"/>
  <c r="JM205" i="41" s="1"/>
  <c r="IV124" i="41"/>
  <c r="IV205" i="41" s="1"/>
  <c r="IU124" i="41"/>
  <c r="IU205" i="41" s="1"/>
  <c r="IT124" i="41"/>
  <c r="IT205" i="41" s="1"/>
  <c r="IS124" i="41"/>
  <c r="IS205" i="41" s="1"/>
  <c r="IR124" i="41"/>
  <c r="IR205" i="41" s="1"/>
  <c r="IQ124" i="41"/>
  <c r="IQ205" i="41" s="1"/>
  <c r="IP124" i="41"/>
  <c r="IP205" i="41" s="1"/>
  <c r="IO124" i="41"/>
  <c r="IO205" i="41" s="1"/>
  <c r="IN124" i="41"/>
  <c r="IN205" i="41" s="1"/>
  <c r="IM124" i="41"/>
  <c r="IM205" i="41" s="1"/>
  <c r="IL124" i="41"/>
  <c r="IL205" i="41" s="1"/>
  <c r="IK124" i="41"/>
  <c r="IK205" i="41" s="1"/>
  <c r="IJ124" i="41"/>
  <c r="IJ205" i="41" s="1"/>
  <c r="II124" i="41"/>
  <c r="IH124" i="41"/>
  <c r="IH205" i="41" s="1"/>
  <c r="HQ124" i="41"/>
  <c r="HQ205" i="41" s="1"/>
  <c r="HP124" i="41"/>
  <c r="HP205" i="41" s="1"/>
  <c r="HO124" i="41"/>
  <c r="HO205" i="41" s="1"/>
  <c r="HL124" i="41"/>
  <c r="HL205" i="41" s="1"/>
  <c r="HK124" i="41"/>
  <c r="HK205" i="41" s="1"/>
  <c r="HJ124" i="41"/>
  <c r="HJ205" i="41" s="1"/>
  <c r="HI124" i="41"/>
  <c r="HI205" i="41" s="1"/>
  <c r="HH124" i="41"/>
  <c r="HH205" i="41" s="1"/>
  <c r="HG124" i="41"/>
  <c r="HG205" i="41" s="1"/>
  <c r="HF124" i="41"/>
  <c r="HF205" i="41" s="1"/>
  <c r="HE124" i="41"/>
  <c r="HE205" i="41" s="1"/>
  <c r="HD124" i="41"/>
  <c r="HC124" i="41"/>
  <c r="HC205" i="41" s="1"/>
  <c r="GL124" i="41"/>
  <c r="GL205" i="41" s="1"/>
  <c r="GG124" i="41"/>
  <c r="GG205" i="41" s="1"/>
  <c r="GF124" i="41"/>
  <c r="GF205" i="41" s="1"/>
  <c r="GE124" i="41"/>
  <c r="GE205" i="41" s="1"/>
  <c r="GD124" i="41"/>
  <c r="GD205" i="41" s="1"/>
  <c r="GC124" i="41"/>
  <c r="GC205" i="41" s="1"/>
  <c r="GB124" i="41"/>
  <c r="GB205" i="41" s="1"/>
  <c r="GA124" i="41"/>
  <c r="GA205" i="41" s="1"/>
  <c r="FZ124" i="41"/>
  <c r="FZ205" i="41" s="1"/>
  <c r="FY124" i="41"/>
  <c r="FX124" i="41"/>
  <c r="FX205" i="41" s="1"/>
  <c r="FG124" i="41"/>
  <c r="FG205" i="41" s="1"/>
  <c r="FF124" i="41"/>
  <c r="FF205" i="41" s="1"/>
  <c r="FE124" i="41"/>
  <c r="FE205" i="41" s="1"/>
  <c r="FD124" i="41"/>
  <c r="FD205" i="41" s="1"/>
  <c r="FC124" i="41"/>
  <c r="FC205" i="41" s="1"/>
  <c r="FB124" i="41"/>
  <c r="FB205" i="41" s="1"/>
  <c r="FA124" i="41"/>
  <c r="FA205" i="41" s="1"/>
  <c r="EZ124" i="41"/>
  <c r="EZ205" i="41" s="1"/>
  <c r="EY124" i="41"/>
  <c r="EY205" i="41" s="1"/>
  <c r="EX124" i="41"/>
  <c r="EX205" i="41" s="1"/>
  <c r="EW124" i="41"/>
  <c r="EW205" i="41" s="1"/>
  <c r="EV124" i="41"/>
  <c r="EV205" i="41" s="1"/>
  <c r="EU124" i="41"/>
  <c r="EU205" i="41" s="1"/>
  <c r="ET124" i="41"/>
  <c r="ES124" i="41"/>
  <c r="ES205" i="41" s="1"/>
  <c r="EB124" i="41"/>
  <c r="EB205" i="41" s="1"/>
  <c r="EA124" i="41"/>
  <c r="EA205" i="41" s="1"/>
  <c r="DZ124" i="41"/>
  <c r="DZ205" i="41" s="1"/>
  <c r="DY124" i="41"/>
  <c r="DY205" i="41" s="1"/>
  <c r="DX124" i="41"/>
  <c r="DX205" i="41" s="1"/>
  <c r="DW124" i="41"/>
  <c r="DW205" i="41" s="1"/>
  <c r="DV124" i="41"/>
  <c r="DV205" i="41" s="1"/>
  <c r="DU124" i="41"/>
  <c r="DU205" i="41" s="1"/>
  <c r="DT124" i="41"/>
  <c r="DT205" i="41" s="1"/>
  <c r="DS124" i="41"/>
  <c r="DS205" i="41" s="1"/>
  <c r="DR124" i="41"/>
  <c r="DR205" i="41" s="1"/>
  <c r="DQ124" i="41"/>
  <c r="DQ205" i="41" s="1"/>
  <c r="DP124" i="41"/>
  <c r="DP205" i="41" s="1"/>
  <c r="DO124" i="41"/>
  <c r="DN124" i="41"/>
  <c r="DN205" i="41" s="1"/>
  <c r="CW124" i="41"/>
  <c r="CW205" i="41" s="1"/>
  <c r="CV124" i="41"/>
  <c r="CV205" i="41" s="1"/>
  <c r="CU124" i="41"/>
  <c r="CU205" i="41" s="1"/>
  <c r="CT124" i="41"/>
  <c r="CT205" i="41" s="1"/>
  <c r="CS124" i="41"/>
  <c r="CS205" i="41" s="1"/>
  <c r="CR124" i="41"/>
  <c r="CR205" i="41" s="1"/>
  <c r="CQ124" i="41"/>
  <c r="CQ205" i="41" s="1"/>
  <c r="CP124" i="41"/>
  <c r="CP205" i="41" s="1"/>
  <c r="CO124" i="41"/>
  <c r="CO205" i="41" s="1"/>
  <c r="CN124" i="41"/>
  <c r="CN205" i="41" s="1"/>
  <c r="CM124" i="41"/>
  <c r="CM205" i="41" s="1"/>
  <c r="CL124" i="41"/>
  <c r="CL205" i="41" s="1"/>
  <c r="CK124" i="41"/>
  <c r="CK205" i="41" s="1"/>
  <c r="CJ124" i="41"/>
  <c r="CI124" i="41"/>
  <c r="CI205" i="41" s="1"/>
  <c r="BR124" i="41"/>
  <c r="BR205" i="41" s="1"/>
  <c r="BQ124" i="41"/>
  <c r="BQ205" i="41" s="1"/>
  <c r="BP124" i="41"/>
  <c r="BP205" i="41" s="1"/>
  <c r="BO124" i="41"/>
  <c r="BO205" i="41" s="1"/>
  <c r="BN124" i="41"/>
  <c r="BN205" i="41" s="1"/>
  <c r="BM124" i="41"/>
  <c r="BM205" i="41" s="1"/>
  <c r="BL124" i="41"/>
  <c r="BL205" i="41" s="1"/>
  <c r="BK124" i="41"/>
  <c r="BK205" i="41" s="1"/>
  <c r="BJ124" i="41"/>
  <c r="BJ205" i="41" s="1"/>
  <c r="BI124" i="41"/>
  <c r="BI205" i="41" s="1"/>
  <c r="BH124" i="41"/>
  <c r="BH205" i="41" s="1"/>
  <c r="BG124" i="41"/>
  <c r="BG205" i="41" s="1"/>
  <c r="BF124" i="41"/>
  <c r="BF205" i="41" s="1"/>
  <c r="BE124" i="41"/>
  <c r="BD124" i="41"/>
  <c r="BD205" i="41" s="1"/>
  <c r="AM124" i="41"/>
  <c r="AM205" i="41" s="1"/>
  <c r="AL124" i="41"/>
  <c r="AL205" i="41" s="1"/>
  <c r="AK124" i="41"/>
  <c r="AK205" i="41" s="1"/>
  <c r="AJ124" i="41"/>
  <c r="AJ205" i="41" s="1"/>
  <c r="AI124" i="41"/>
  <c r="AI205" i="41" s="1"/>
  <c r="AH124" i="41"/>
  <c r="AH205" i="41" s="1"/>
  <c r="AG124" i="41"/>
  <c r="AG205" i="41" s="1"/>
  <c r="AF124" i="41"/>
  <c r="AF205" i="41" s="1"/>
  <c r="AE124" i="41"/>
  <c r="AE205" i="41" s="1"/>
  <c r="AD124" i="41"/>
  <c r="AD205" i="41" s="1"/>
  <c r="AC124" i="41"/>
  <c r="AC205" i="41" s="1"/>
  <c r="AB124" i="41"/>
  <c r="AB205" i="41" s="1"/>
  <c r="AA124" i="41"/>
  <c r="AA205" i="41" s="1"/>
  <c r="Z124" i="41"/>
  <c r="BA124" i="41" s="1"/>
  <c r="Y124" i="41"/>
  <c r="Y205" i="41" s="1"/>
  <c r="PZ123" i="41"/>
  <c r="PZ204" i="41" s="1"/>
  <c r="PY123" i="41"/>
  <c r="PY204" i="41" s="1"/>
  <c r="PX123" i="41"/>
  <c r="PX204" i="41" s="1"/>
  <c r="PW123" i="41"/>
  <c r="PW204" i="41" s="1"/>
  <c r="PV123" i="41"/>
  <c r="PV204" i="41" s="1"/>
  <c r="PU123" i="41"/>
  <c r="PU204" i="41" s="1"/>
  <c r="PT123" i="41"/>
  <c r="PT204" i="41" s="1"/>
  <c r="PS123" i="41"/>
  <c r="PS204" i="41" s="1"/>
  <c r="PR123" i="41"/>
  <c r="PR204" i="41" s="1"/>
  <c r="PQ123" i="41"/>
  <c r="PQ204" i="41" s="1"/>
  <c r="PP123" i="41"/>
  <c r="PP204" i="41" s="1"/>
  <c r="PO123" i="41"/>
  <c r="PO204" i="41" s="1"/>
  <c r="PN123" i="41"/>
  <c r="PN204" i="41" s="1"/>
  <c r="PM123" i="41"/>
  <c r="PL123" i="41"/>
  <c r="PL204" i="41" s="1"/>
  <c r="OU123" i="41"/>
  <c r="OU204" i="41" s="1"/>
  <c r="OT123" i="41"/>
  <c r="OT204" i="41" s="1"/>
  <c r="OS123" i="41"/>
  <c r="OS204" i="41" s="1"/>
  <c r="OR123" i="41"/>
  <c r="OR204" i="41" s="1"/>
  <c r="OQ123" i="41"/>
  <c r="OQ204" i="41" s="1"/>
  <c r="OP123" i="41"/>
  <c r="OP204" i="41" s="1"/>
  <c r="OO123" i="41"/>
  <c r="OO204" i="41" s="1"/>
  <c r="ON123" i="41"/>
  <c r="ON204" i="41" s="1"/>
  <c r="OM123" i="41"/>
  <c r="OM204" i="41" s="1"/>
  <c r="OL123" i="41"/>
  <c r="OL204" i="41" s="1"/>
  <c r="OK123" i="41"/>
  <c r="OK204" i="41" s="1"/>
  <c r="OJ123" i="41"/>
  <c r="OJ204" i="41" s="1"/>
  <c r="OI123" i="41"/>
  <c r="OI204" i="41" s="1"/>
  <c r="OH123" i="41"/>
  <c r="OG123" i="41"/>
  <c r="OG204" i="41" s="1"/>
  <c r="NP123" i="41"/>
  <c r="NP204" i="41" s="1"/>
  <c r="NO123" i="41"/>
  <c r="NO204" i="41" s="1"/>
  <c r="NN123" i="41"/>
  <c r="NN204" i="41" s="1"/>
  <c r="NM123" i="41"/>
  <c r="NM204" i="41" s="1"/>
  <c r="NL123" i="41"/>
  <c r="NL204" i="41" s="1"/>
  <c r="NK123" i="41"/>
  <c r="NK204" i="41" s="1"/>
  <c r="NJ123" i="41"/>
  <c r="NJ204" i="41" s="1"/>
  <c r="NI123" i="41"/>
  <c r="NI204" i="41" s="1"/>
  <c r="NH123" i="41"/>
  <c r="NH204" i="41" s="1"/>
  <c r="NG123" i="41"/>
  <c r="NG204" i="41" s="1"/>
  <c r="NF123" i="41"/>
  <c r="NF204" i="41" s="1"/>
  <c r="NE123" i="41"/>
  <c r="NE204" i="41" s="1"/>
  <c r="ND123" i="41"/>
  <c r="ND204" i="41" s="1"/>
  <c r="NC123" i="41"/>
  <c r="NB123" i="41"/>
  <c r="NB204" i="41" s="1"/>
  <c r="MK123" i="41"/>
  <c r="MK204" i="41" s="1"/>
  <c r="MJ123" i="41"/>
  <c r="MJ204" i="41" s="1"/>
  <c r="MI123" i="41"/>
  <c r="MI204" i="41" s="1"/>
  <c r="MH123" i="41"/>
  <c r="MH204" i="41" s="1"/>
  <c r="MG123" i="41"/>
  <c r="MG204" i="41" s="1"/>
  <c r="MF123" i="41"/>
  <c r="MF204" i="41" s="1"/>
  <c r="ME123" i="41"/>
  <c r="ME204" i="41" s="1"/>
  <c r="MD123" i="41"/>
  <c r="MD204" i="41" s="1"/>
  <c r="MC123" i="41"/>
  <c r="MC204" i="41" s="1"/>
  <c r="MB123" i="41"/>
  <c r="MB204" i="41" s="1"/>
  <c r="MA123" i="41"/>
  <c r="MA204" i="41" s="1"/>
  <c r="LZ123" i="41"/>
  <c r="LZ204" i="41" s="1"/>
  <c r="LY123" i="41"/>
  <c r="LY204" i="41" s="1"/>
  <c r="LX123" i="41"/>
  <c r="LW123" i="41"/>
  <c r="LW204" i="41" s="1"/>
  <c r="LF123" i="41"/>
  <c r="LF204" i="41" s="1"/>
  <c r="LE123" i="41"/>
  <c r="LE204" i="41" s="1"/>
  <c r="LD123" i="41"/>
  <c r="LD204" i="41" s="1"/>
  <c r="LC123" i="41"/>
  <c r="LC204" i="41" s="1"/>
  <c r="LB123" i="41"/>
  <c r="LB204" i="41" s="1"/>
  <c r="LA123" i="41"/>
  <c r="LA204" i="41" s="1"/>
  <c r="KZ123" i="41"/>
  <c r="KZ204" i="41" s="1"/>
  <c r="KY123" i="41"/>
  <c r="KY204" i="41" s="1"/>
  <c r="KX123" i="41"/>
  <c r="KX204" i="41" s="1"/>
  <c r="KW123" i="41"/>
  <c r="KW204" i="41" s="1"/>
  <c r="KV123" i="41"/>
  <c r="KV204" i="41" s="1"/>
  <c r="KU123" i="41"/>
  <c r="KU204" i="41" s="1"/>
  <c r="KT123" i="41"/>
  <c r="KT204" i="41" s="1"/>
  <c r="KS123" i="41"/>
  <c r="KR123" i="41"/>
  <c r="KR204" i="41" s="1"/>
  <c r="KA123" i="41"/>
  <c r="KA204" i="41" s="1"/>
  <c r="JZ123" i="41"/>
  <c r="JZ204" i="41" s="1"/>
  <c r="JY123" i="41"/>
  <c r="JY204" i="41" s="1"/>
  <c r="JX123" i="41"/>
  <c r="JX204" i="41" s="1"/>
  <c r="JW123" i="41"/>
  <c r="JW204" i="41" s="1"/>
  <c r="JV123" i="41"/>
  <c r="JV204" i="41" s="1"/>
  <c r="JU123" i="41"/>
  <c r="JU204" i="41" s="1"/>
  <c r="JT123" i="41"/>
  <c r="JT204" i="41" s="1"/>
  <c r="JS123" i="41"/>
  <c r="JS204" i="41" s="1"/>
  <c r="JR123" i="41"/>
  <c r="JR204" i="41" s="1"/>
  <c r="JQ123" i="41"/>
  <c r="JQ204" i="41" s="1"/>
  <c r="JP123" i="41"/>
  <c r="JP204" i="41" s="1"/>
  <c r="JO123" i="41"/>
  <c r="JO204" i="41" s="1"/>
  <c r="JN123" i="41"/>
  <c r="JM123" i="41"/>
  <c r="JM204" i="41" s="1"/>
  <c r="IV123" i="41"/>
  <c r="IV204" i="41" s="1"/>
  <c r="IU123" i="41"/>
  <c r="IU204" i="41" s="1"/>
  <c r="IT123" i="41"/>
  <c r="IT204" i="41" s="1"/>
  <c r="IS123" i="41"/>
  <c r="IS204" i="41" s="1"/>
  <c r="IR123" i="41"/>
  <c r="IR204" i="41" s="1"/>
  <c r="IQ123" i="41"/>
  <c r="IQ204" i="41" s="1"/>
  <c r="IP123" i="41"/>
  <c r="IP204" i="41" s="1"/>
  <c r="IO123" i="41"/>
  <c r="IO204" i="41" s="1"/>
  <c r="IN123" i="41"/>
  <c r="IN204" i="41" s="1"/>
  <c r="IM123" i="41"/>
  <c r="IM204" i="41" s="1"/>
  <c r="IL123" i="41"/>
  <c r="IL204" i="41" s="1"/>
  <c r="IK123" i="41"/>
  <c r="IK204" i="41" s="1"/>
  <c r="IJ123" i="41"/>
  <c r="IJ204" i="41" s="1"/>
  <c r="II123" i="41"/>
  <c r="IH123" i="41"/>
  <c r="IH204" i="41" s="1"/>
  <c r="HQ123" i="41"/>
  <c r="HQ204" i="41" s="1"/>
  <c r="HP123" i="41"/>
  <c r="HP204" i="41" s="1"/>
  <c r="HO123" i="41"/>
  <c r="HO204" i="41" s="1"/>
  <c r="HL123" i="41"/>
  <c r="HL204" i="41" s="1"/>
  <c r="HK123" i="41"/>
  <c r="HK204" i="41" s="1"/>
  <c r="HJ123" i="41"/>
  <c r="HJ204" i="41" s="1"/>
  <c r="HI123" i="41"/>
  <c r="HI204" i="41" s="1"/>
  <c r="HH123" i="41"/>
  <c r="HH204" i="41" s="1"/>
  <c r="HG123" i="41"/>
  <c r="HG204" i="41" s="1"/>
  <c r="HF123" i="41"/>
  <c r="HF204" i="41" s="1"/>
  <c r="HE123" i="41"/>
  <c r="HE204" i="41" s="1"/>
  <c r="HD123" i="41"/>
  <c r="HC123" i="41"/>
  <c r="HC204" i="41" s="1"/>
  <c r="GL123" i="41"/>
  <c r="GL204" i="41" s="1"/>
  <c r="GG123" i="41"/>
  <c r="GG204" i="41" s="1"/>
  <c r="GF123" i="41"/>
  <c r="GF204" i="41" s="1"/>
  <c r="GE123" i="41"/>
  <c r="GE204" i="41" s="1"/>
  <c r="GD123" i="41"/>
  <c r="GD204" i="41" s="1"/>
  <c r="GC123" i="41"/>
  <c r="GC204" i="41" s="1"/>
  <c r="GB123" i="41"/>
  <c r="GB204" i="41" s="1"/>
  <c r="GA123" i="41"/>
  <c r="GA204" i="41" s="1"/>
  <c r="FZ123" i="41"/>
  <c r="FZ204" i="41" s="1"/>
  <c r="FY123" i="41"/>
  <c r="FX123" i="41"/>
  <c r="FX204" i="41" s="1"/>
  <c r="FG123" i="41"/>
  <c r="FG204" i="41" s="1"/>
  <c r="FF123" i="41"/>
  <c r="FF204" i="41" s="1"/>
  <c r="FE123" i="41"/>
  <c r="FE204" i="41" s="1"/>
  <c r="FD123" i="41"/>
  <c r="FD204" i="41" s="1"/>
  <c r="FC123" i="41"/>
  <c r="FC204" i="41" s="1"/>
  <c r="FB123" i="41"/>
  <c r="FB204" i="41" s="1"/>
  <c r="FA123" i="41"/>
  <c r="FA204" i="41" s="1"/>
  <c r="EZ123" i="41"/>
  <c r="EZ204" i="41" s="1"/>
  <c r="EY123" i="41"/>
  <c r="EY204" i="41" s="1"/>
  <c r="EX123" i="41"/>
  <c r="EX204" i="41" s="1"/>
  <c r="EW123" i="41"/>
  <c r="EW204" i="41" s="1"/>
  <c r="EV123" i="41"/>
  <c r="EV204" i="41" s="1"/>
  <c r="EU123" i="41"/>
  <c r="EU204" i="41" s="1"/>
  <c r="ET123" i="41"/>
  <c r="FU123" i="41" s="1"/>
  <c r="ES123" i="41"/>
  <c r="ES204" i="41" s="1"/>
  <c r="EB123" i="41"/>
  <c r="EB204" i="41" s="1"/>
  <c r="EA123" i="41"/>
  <c r="EA204" i="41" s="1"/>
  <c r="DZ123" i="41"/>
  <c r="DZ204" i="41" s="1"/>
  <c r="DY123" i="41"/>
  <c r="DY204" i="41" s="1"/>
  <c r="DX123" i="41"/>
  <c r="DX204" i="41" s="1"/>
  <c r="DW123" i="41"/>
  <c r="DW204" i="41" s="1"/>
  <c r="DV123" i="41"/>
  <c r="DV204" i="41" s="1"/>
  <c r="DU123" i="41"/>
  <c r="DU204" i="41" s="1"/>
  <c r="DT123" i="41"/>
  <c r="DT204" i="41" s="1"/>
  <c r="DS123" i="41"/>
  <c r="DS204" i="41" s="1"/>
  <c r="DR123" i="41"/>
  <c r="DR204" i="41" s="1"/>
  <c r="DQ123" i="41"/>
  <c r="DQ204" i="41" s="1"/>
  <c r="DP123" i="41"/>
  <c r="DP204" i="41" s="1"/>
  <c r="DO123" i="41"/>
  <c r="DN123" i="41"/>
  <c r="DN204" i="41" s="1"/>
  <c r="CW123" i="41"/>
  <c r="CW204" i="41" s="1"/>
  <c r="CV123" i="41"/>
  <c r="CV204" i="41" s="1"/>
  <c r="CU123" i="41"/>
  <c r="CU204" i="41" s="1"/>
  <c r="CT123" i="41"/>
  <c r="CT204" i="41" s="1"/>
  <c r="CS123" i="41"/>
  <c r="CS204" i="41" s="1"/>
  <c r="CR123" i="41"/>
  <c r="CR204" i="41" s="1"/>
  <c r="CQ123" i="41"/>
  <c r="CQ204" i="41" s="1"/>
  <c r="CP123" i="41"/>
  <c r="CP204" i="41" s="1"/>
  <c r="CO123" i="41"/>
  <c r="CO204" i="41" s="1"/>
  <c r="CN123" i="41"/>
  <c r="CN204" i="41" s="1"/>
  <c r="CM123" i="41"/>
  <c r="CM204" i="41" s="1"/>
  <c r="CL123" i="41"/>
  <c r="CL204" i="41" s="1"/>
  <c r="CK123" i="41"/>
  <c r="CK204" i="41" s="1"/>
  <c r="CJ123" i="41"/>
  <c r="CI123" i="41"/>
  <c r="CI204" i="41" s="1"/>
  <c r="BR123" i="41"/>
  <c r="BR204" i="41" s="1"/>
  <c r="BQ123" i="41"/>
  <c r="BQ204" i="41" s="1"/>
  <c r="BP123" i="41"/>
  <c r="BP204" i="41" s="1"/>
  <c r="BO123" i="41"/>
  <c r="BO204" i="41" s="1"/>
  <c r="BN123" i="41"/>
  <c r="BN204" i="41" s="1"/>
  <c r="BM123" i="41"/>
  <c r="BM204" i="41" s="1"/>
  <c r="BL123" i="41"/>
  <c r="BL204" i="41" s="1"/>
  <c r="BK123" i="41"/>
  <c r="BK204" i="41" s="1"/>
  <c r="BJ123" i="41"/>
  <c r="BJ204" i="41" s="1"/>
  <c r="BI123" i="41"/>
  <c r="BI204" i="41" s="1"/>
  <c r="BH123" i="41"/>
  <c r="BH204" i="41" s="1"/>
  <c r="BG123" i="41"/>
  <c r="BG204" i="41" s="1"/>
  <c r="BF123" i="41"/>
  <c r="BF204" i="41" s="1"/>
  <c r="BE123" i="41"/>
  <c r="BD123" i="41"/>
  <c r="BD204" i="41" s="1"/>
  <c r="AM123" i="41"/>
  <c r="AM204" i="41" s="1"/>
  <c r="AL123" i="41"/>
  <c r="AL204" i="41" s="1"/>
  <c r="AK123" i="41"/>
  <c r="AK204" i="41" s="1"/>
  <c r="AJ123" i="41"/>
  <c r="AJ204" i="41" s="1"/>
  <c r="AI123" i="41"/>
  <c r="AI204" i="41" s="1"/>
  <c r="AH123" i="41"/>
  <c r="AH204" i="41" s="1"/>
  <c r="AG123" i="41"/>
  <c r="AG204" i="41" s="1"/>
  <c r="AF123" i="41"/>
  <c r="AF204" i="41" s="1"/>
  <c r="AE123" i="41"/>
  <c r="AE204" i="41" s="1"/>
  <c r="AD123" i="41"/>
  <c r="AD204" i="41" s="1"/>
  <c r="AC123" i="41"/>
  <c r="AC204" i="41" s="1"/>
  <c r="AB123" i="41"/>
  <c r="AB204" i="41" s="1"/>
  <c r="AA123" i="41"/>
  <c r="AA204" i="41" s="1"/>
  <c r="Z123" i="41"/>
  <c r="Y123" i="41"/>
  <c r="Y204" i="41" s="1"/>
  <c r="PZ122" i="41"/>
  <c r="PY122" i="41"/>
  <c r="PX122" i="41"/>
  <c r="PW122" i="41"/>
  <c r="PV122" i="41"/>
  <c r="PV203" i="41" s="1"/>
  <c r="PU122" i="41"/>
  <c r="PU203" i="41" s="1"/>
  <c r="PT122" i="41"/>
  <c r="PT203" i="41" s="1"/>
  <c r="PS122" i="41"/>
  <c r="PS203" i="41" s="1"/>
  <c r="PR122" i="41"/>
  <c r="PR203" i="41" s="1"/>
  <c r="PQ122" i="41"/>
  <c r="PQ203" i="41" s="1"/>
  <c r="PP122" i="41"/>
  <c r="PP203" i="41" s="1"/>
  <c r="PO122" i="41"/>
  <c r="PO203" i="41" s="1"/>
  <c r="PN122" i="41"/>
  <c r="PN203" i="41" s="1"/>
  <c r="PM122" i="41"/>
  <c r="PL122" i="41"/>
  <c r="PL203" i="41" s="1"/>
  <c r="OU122" i="41"/>
  <c r="OT122" i="41"/>
  <c r="OS122" i="41"/>
  <c r="OR122" i="41"/>
  <c r="OQ122" i="41"/>
  <c r="OQ203" i="41" s="1"/>
  <c r="OP122" i="41"/>
  <c r="OP203" i="41" s="1"/>
  <c r="OO122" i="41"/>
  <c r="OO203" i="41" s="1"/>
  <c r="ON122" i="41"/>
  <c r="ON203" i="41" s="1"/>
  <c r="OM122" i="41"/>
  <c r="OM203" i="41" s="1"/>
  <c r="OL122" i="41"/>
  <c r="OL203" i="41" s="1"/>
  <c r="OK122" i="41"/>
  <c r="OK203" i="41" s="1"/>
  <c r="OJ122" i="41"/>
  <c r="OJ203" i="41" s="1"/>
  <c r="OI122" i="41"/>
  <c r="OI203" i="41" s="1"/>
  <c r="OH122" i="41"/>
  <c r="OG122" i="41"/>
  <c r="OG203" i="41" s="1"/>
  <c r="NP122" i="41"/>
  <c r="NO122" i="41"/>
  <c r="NN122" i="41"/>
  <c r="NM122" i="41"/>
  <c r="NL122" i="41"/>
  <c r="NL203" i="41" s="1"/>
  <c r="NK122" i="41"/>
  <c r="NK203" i="41" s="1"/>
  <c r="NJ122" i="41"/>
  <c r="NJ203" i="41" s="1"/>
  <c r="NI122" i="41"/>
  <c r="NI203" i="41" s="1"/>
  <c r="NH122" i="41"/>
  <c r="NH203" i="41" s="1"/>
  <c r="NG122" i="41"/>
  <c r="NG203" i="41" s="1"/>
  <c r="NF122" i="41"/>
  <c r="NF203" i="41" s="1"/>
  <c r="NE122" i="41"/>
  <c r="NE203" i="41" s="1"/>
  <c r="ND122" i="41"/>
  <c r="ND203" i="41" s="1"/>
  <c r="NC122" i="41"/>
  <c r="NB122" i="41"/>
  <c r="NB203" i="41" s="1"/>
  <c r="MK122" i="41"/>
  <c r="MJ122" i="41"/>
  <c r="MI122" i="41"/>
  <c r="MH122" i="41"/>
  <c r="MG122" i="41"/>
  <c r="MG203" i="41" s="1"/>
  <c r="MF122" i="41"/>
  <c r="MF203" i="41" s="1"/>
  <c r="ME122" i="41"/>
  <c r="ME203" i="41" s="1"/>
  <c r="MD122" i="41"/>
  <c r="MD203" i="41" s="1"/>
  <c r="MC122" i="41"/>
  <c r="MC203" i="41" s="1"/>
  <c r="MB122" i="41"/>
  <c r="MB203" i="41" s="1"/>
  <c r="MA122" i="41"/>
  <c r="MA203" i="41" s="1"/>
  <c r="LZ122" i="41"/>
  <c r="LZ203" i="41" s="1"/>
  <c r="LY122" i="41"/>
  <c r="LY203" i="41" s="1"/>
  <c r="LX122" i="41"/>
  <c r="MY122" i="41" s="1"/>
  <c r="LW122" i="41"/>
  <c r="LW203" i="41" s="1"/>
  <c r="LF122" i="41"/>
  <c r="LE122" i="41"/>
  <c r="LD122" i="41"/>
  <c r="LC122" i="41"/>
  <c r="LB122" i="41"/>
  <c r="LB203" i="41" s="1"/>
  <c r="LA122" i="41"/>
  <c r="LA203" i="41" s="1"/>
  <c r="KZ122" i="41"/>
  <c r="KZ203" i="41" s="1"/>
  <c r="KY122" i="41"/>
  <c r="KY203" i="41" s="1"/>
  <c r="KX122" i="41"/>
  <c r="KX203" i="41" s="1"/>
  <c r="KW122" i="41"/>
  <c r="KW203" i="41" s="1"/>
  <c r="KV122" i="41"/>
  <c r="KV203" i="41" s="1"/>
  <c r="KU122" i="41"/>
  <c r="KU203" i="41" s="1"/>
  <c r="KT122" i="41"/>
  <c r="KT203" i="41" s="1"/>
  <c r="KS122" i="41"/>
  <c r="KR122" i="41"/>
  <c r="KR203" i="41" s="1"/>
  <c r="KA122" i="41"/>
  <c r="JZ122" i="41"/>
  <c r="JY122" i="41"/>
  <c r="JX122" i="41"/>
  <c r="JW122" i="41"/>
  <c r="JW203" i="41" s="1"/>
  <c r="JV122" i="41"/>
  <c r="JV203" i="41" s="1"/>
  <c r="JU122" i="41"/>
  <c r="JU203" i="41" s="1"/>
  <c r="JT122" i="41"/>
  <c r="JT203" i="41" s="1"/>
  <c r="JS122" i="41"/>
  <c r="JS203" i="41" s="1"/>
  <c r="JR122" i="41"/>
  <c r="JR203" i="41" s="1"/>
  <c r="JQ122" i="41"/>
  <c r="JQ203" i="41" s="1"/>
  <c r="JP122" i="41"/>
  <c r="JP203" i="41" s="1"/>
  <c r="JO122" i="41"/>
  <c r="JO203" i="41" s="1"/>
  <c r="JN122" i="41"/>
  <c r="JM122" i="41"/>
  <c r="JM203" i="41" s="1"/>
  <c r="IV122" i="41"/>
  <c r="IU122" i="41"/>
  <c r="IT122" i="41"/>
  <c r="IS122" i="41"/>
  <c r="IR122" i="41"/>
  <c r="IR203" i="41" s="1"/>
  <c r="IQ122" i="41"/>
  <c r="IQ203" i="41" s="1"/>
  <c r="IP122" i="41"/>
  <c r="IP203" i="41" s="1"/>
  <c r="IO122" i="41"/>
  <c r="IO203" i="41" s="1"/>
  <c r="IN122" i="41"/>
  <c r="IN203" i="41" s="1"/>
  <c r="IM122" i="41"/>
  <c r="IM203" i="41" s="1"/>
  <c r="IL122" i="41"/>
  <c r="IL203" i="41" s="1"/>
  <c r="IK122" i="41"/>
  <c r="IK203" i="41" s="1"/>
  <c r="IJ122" i="41"/>
  <c r="IJ203" i="41" s="1"/>
  <c r="II122" i="41"/>
  <c r="IH122" i="41"/>
  <c r="IH203" i="41" s="1"/>
  <c r="HQ122" i="41"/>
  <c r="HP122" i="41"/>
  <c r="HO122" i="41"/>
  <c r="HL122" i="41"/>
  <c r="HL203" i="41" s="1"/>
  <c r="HK122" i="41"/>
  <c r="HK203" i="41" s="1"/>
  <c r="HJ122" i="41"/>
  <c r="HJ203" i="41" s="1"/>
  <c r="HI122" i="41"/>
  <c r="HI203" i="41" s="1"/>
  <c r="HH122" i="41"/>
  <c r="HH203" i="41" s="1"/>
  <c r="HG122" i="41"/>
  <c r="HG203" i="41" s="1"/>
  <c r="HF122" i="41"/>
  <c r="HF203" i="41" s="1"/>
  <c r="HE122" i="41"/>
  <c r="HE203" i="41" s="1"/>
  <c r="HD122" i="41"/>
  <c r="HC122" i="41"/>
  <c r="HC203" i="41" s="1"/>
  <c r="GL122" i="41"/>
  <c r="GG122" i="41"/>
  <c r="GG203" i="41" s="1"/>
  <c r="GF122" i="41"/>
  <c r="GF203" i="41" s="1"/>
  <c r="GE122" i="41"/>
  <c r="GE203" i="41" s="1"/>
  <c r="GD122" i="41"/>
  <c r="GD203" i="41" s="1"/>
  <c r="GC122" i="41"/>
  <c r="GC203" i="41" s="1"/>
  <c r="GB122" i="41"/>
  <c r="GB203" i="41" s="1"/>
  <c r="GA122" i="41"/>
  <c r="GA203" i="41" s="1"/>
  <c r="FZ122" i="41"/>
  <c r="FZ203" i="41" s="1"/>
  <c r="FY122" i="41"/>
  <c r="FX122" i="41"/>
  <c r="FX203" i="41" s="1"/>
  <c r="FG122" i="41"/>
  <c r="FF122" i="41"/>
  <c r="FE122" i="41"/>
  <c r="FD122" i="41"/>
  <c r="FC122" i="41"/>
  <c r="FC203" i="41" s="1"/>
  <c r="FB122" i="41"/>
  <c r="FB203" i="41" s="1"/>
  <c r="FA122" i="41"/>
  <c r="FA203" i="41" s="1"/>
  <c r="EZ122" i="41"/>
  <c r="EZ203" i="41" s="1"/>
  <c r="EY122" i="41"/>
  <c r="EY203" i="41" s="1"/>
  <c r="EX122" i="41"/>
  <c r="EX203" i="41" s="1"/>
  <c r="EW122" i="41"/>
  <c r="EW203" i="41" s="1"/>
  <c r="EV122" i="41"/>
  <c r="EV203" i="41" s="1"/>
  <c r="EU122" i="41"/>
  <c r="EU203" i="41" s="1"/>
  <c r="ET122" i="41"/>
  <c r="ES122" i="41"/>
  <c r="ES203" i="41" s="1"/>
  <c r="EB122" i="41"/>
  <c r="EA122" i="41"/>
  <c r="DZ122" i="41"/>
  <c r="DY122" i="41"/>
  <c r="DX122" i="41"/>
  <c r="DX203" i="41" s="1"/>
  <c r="DW122" i="41"/>
  <c r="DW203" i="41" s="1"/>
  <c r="DV122" i="41"/>
  <c r="DV203" i="41" s="1"/>
  <c r="DU122" i="41"/>
  <c r="DU203" i="41" s="1"/>
  <c r="DT122" i="41"/>
  <c r="DT203" i="41" s="1"/>
  <c r="DS122" i="41"/>
  <c r="DS203" i="41" s="1"/>
  <c r="DR122" i="41"/>
  <c r="DR203" i="41" s="1"/>
  <c r="DQ122" i="41"/>
  <c r="DQ203" i="41" s="1"/>
  <c r="DP122" i="41"/>
  <c r="DP203" i="41" s="1"/>
  <c r="DO122" i="41"/>
  <c r="DN122" i="41"/>
  <c r="DN203" i="41" s="1"/>
  <c r="CW122" i="41"/>
  <c r="CV122" i="41"/>
  <c r="CU122" i="41"/>
  <c r="CT122" i="41"/>
  <c r="DJ124" i="41" s="1"/>
  <c r="DJ125" i="41" s="1"/>
  <c r="CS122" i="41"/>
  <c r="CR122" i="41"/>
  <c r="CQ122" i="41"/>
  <c r="CP122" i="41"/>
  <c r="CO122" i="41"/>
  <c r="CN122" i="41"/>
  <c r="CM122" i="41"/>
  <c r="CL122" i="41"/>
  <c r="CK122" i="41"/>
  <c r="CJ122" i="41"/>
  <c r="CZ124" i="41" s="1"/>
  <c r="CI122" i="41"/>
  <c r="CI203" i="41" s="1"/>
  <c r="BR122" i="41"/>
  <c r="BQ122" i="41"/>
  <c r="BP122" i="41"/>
  <c r="BO122" i="41"/>
  <c r="BN122" i="41"/>
  <c r="BN203" i="41" s="1"/>
  <c r="BM122" i="41"/>
  <c r="BM203" i="41" s="1"/>
  <c r="BL122" i="41"/>
  <c r="BL203" i="41" s="1"/>
  <c r="BK122" i="41"/>
  <c r="BK203" i="41" s="1"/>
  <c r="BJ122" i="41"/>
  <c r="BJ203" i="41" s="1"/>
  <c r="BI122" i="41"/>
  <c r="BI203" i="41" s="1"/>
  <c r="BH122" i="41"/>
  <c r="BH203" i="41" s="1"/>
  <c r="BG122" i="41"/>
  <c r="BG203" i="41" s="1"/>
  <c r="BF122" i="41"/>
  <c r="BF203" i="41" s="1"/>
  <c r="BE122" i="41"/>
  <c r="BD122" i="41"/>
  <c r="BD203" i="41" s="1"/>
  <c r="AM122" i="41"/>
  <c r="AL122" i="41"/>
  <c r="AK122" i="41"/>
  <c r="AJ122" i="41"/>
  <c r="AI122" i="41"/>
  <c r="AI203" i="41" s="1"/>
  <c r="AH122" i="41"/>
  <c r="AH203" i="41" s="1"/>
  <c r="AG122" i="41"/>
  <c r="AG203" i="41" s="1"/>
  <c r="AF122" i="41"/>
  <c r="AF203" i="41" s="1"/>
  <c r="AE122" i="41"/>
  <c r="AE203" i="41" s="1"/>
  <c r="AD122" i="41"/>
  <c r="AD203" i="41" s="1"/>
  <c r="AC122" i="41"/>
  <c r="AC203" i="41" s="1"/>
  <c r="AB122" i="41"/>
  <c r="AB203" i="41" s="1"/>
  <c r="AA122" i="41"/>
  <c r="AA203" i="41" s="1"/>
  <c r="Z122" i="41"/>
  <c r="BA122" i="41" s="1"/>
  <c r="Y122" i="41"/>
  <c r="Y203" i="41" s="1"/>
  <c r="PZ121" i="41"/>
  <c r="PZ202" i="41" s="1"/>
  <c r="PY121" i="41"/>
  <c r="PY202" i="41" s="1"/>
  <c r="PX121" i="41"/>
  <c r="PX202" i="41" s="1"/>
  <c r="PW121" i="41"/>
  <c r="PW202" i="41" s="1"/>
  <c r="PV121" i="41"/>
  <c r="PV202" i="41" s="1"/>
  <c r="PU121" i="41"/>
  <c r="PU202" i="41" s="1"/>
  <c r="PT121" i="41"/>
  <c r="PT202" i="41" s="1"/>
  <c r="PS121" i="41"/>
  <c r="PS202" i="41" s="1"/>
  <c r="PR121" i="41"/>
  <c r="PR202" i="41" s="1"/>
  <c r="PQ121" i="41"/>
  <c r="PQ202" i="41" s="1"/>
  <c r="PP121" i="41"/>
  <c r="PP202" i="41" s="1"/>
  <c r="PO121" i="41"/>
  <c r="PO202" i="41" s="1"/>
  <c r="PN121" i="41"/>
  <c r="PN202" i="41" s="1"/>
  <c r="PM121" i="41"/>
  <c r="PL121" i="41"/>
  <c r="PL202" i="41" s="1"/>
  <c r="OU121" i="41"/>
  <c r="OU202" i="41" s="1"/>
  <c r="OT121" i="41"/>
  <c r="OT202" i="41" s="1"/>
  <c r="OS121" i="41"/>
  <c r="OS202" i="41" s="1"/>
  <c r="OR121" i="41"/>
  <c r="OR202" i="41" s="1"/>
  <c r="OQ121" i="41"/>
  <c r="OQ202" i="41" s="1"/>
  <c r="OP121" i="41"/>
  <c r="OP202" i="41" s="1"/>
  <c r="OO121" i="41"/>
  <c r="OO202" i="41" s="1"/>
  <c r="ON121" i="41"/>
  <c r="ON202" i="41" s="1"/>
  <c r="OM121" i="41"/>
  <c r="OM202" i="41" s="1"/>
  <c r="OL121" i="41"/>
  <c r="OL202" i="41" s="1"/>
  <c r="OK121" i="41"/>
  <c r="OK202" i="41" s="1"/>
  <c r="OJ121" i="41"/>
  <c r="OJ202" i="41" s="1"/>
  <c r="OI121" i="41"/>
  <c r="OI202" i="41" s="1"/>
  <c r="OH121" i="41"/>
  <c r="OG121" i="41"/>
  <c r="OG202" i="41" s="1"/>
  <c r="NP121" i="41"/>
  <c r="NP202" i="41" s="1"/>
  <c r="NO121" i="41"/>
  <c r="NO202" i="41" s="1"/>
  <c r="NN121" i="41"/>
  <c r="NN202" i="41" s="1"/>
  <c r="NM121" i="41"/>
  <c r="NM202" i="41" s="1"/>
  <c r="NL121" i="41"/>
  <c r="NL202" i="41" s="1"/>
  <c r="NK121" i="41"/>
  <c r="NK202" i="41" s="1"/>
  <c r="NJ121" i="41"/>
  <c r="NJ202" i="41" s="1"/>
  <c r="NI121" i="41"/>
  <c r="NI202" i="41" s="1"/>
  <c r="NH121" i="41"/>
  <c r="NH202" i="41" s="1"/>
  <c r="NG121" i="41"/>
  <c r="NG202" i="41" s="1"/>
  <c r="NF121" i="41"/>
  <c r="NF202" i="41" s="1"/>
  <c r="NE121" i="41"/>
  <c r="NE202" i="41" s="1"/>
  <c r="ND121" i="41"/>
  <c r="ND202" i="41" s="1"/>
  <c r="NC121" i="41"/>
  <c r="NB121" i="41"/>
  <c r="NB202" i="41" s="1"/>
  <c r="MK121" i="41"/>
  <c r="MK202" i="41" s="1"/>
  <c r="MJ121" i="41"/>
  <c r="MJ202" i="41" s="1"/>
  <c r="MI121" i="41"/>
  <c r="MI202" i="41" s="1"/>
  <c r="MH121" i="41"/>
  <c r="MH202" i="41" s="1"/>
  <c r="MG121" i="41"/>
  <c r="MG202" i="41" s="1"/>
  <c r="MF121" i="41"/>
  <c r="MF202" i="41" s="1"/>
  <c r="ME121" i="41"/>
  <c r="ME202" i="41" s="1"/>
  <c r="MD121" i="41"/>
  <c r="MD202" i="41" s="1"/>
  <c r="MC121" i="41"/>
  <c r="MC202" i="41" s="1"/>
  <c r="MB121" i="41"/>
  <c r="MB202" i="41" s="1"/>
  <c r="MA121" i="41"/>
  <c r="MA202" i="41" s="1"/>
  <c r="LZ121" i="41"/>
  <c r="LZ202" i="41" s="1"/>
  <c r="LY121" i="41"/>
  <c r="LY202" i="41" s="1"/>
  <c r="LX121" i="41"/>
  <c r="LW121" i="41"/>
  <c r="LW202" i="41" s="1"/>
  <c r="LF121" i="41"/>
  <c r="LF202" i="41" s="1"/>
  <c r="LE121" i="41"/>
  <c r="LE202" i="41" s="1"/>
  <c r="LD121" i="41"/>
  <c r="LD202" i="41" s="1"/>
  <c r="LC121" i="41"/>
  <c r="LC202" i="41" s="1"/>
  <c r="LB121" i="41"/>
  <c r="LB202" i="41" s="1"/>
  <c r="LA121" i="41"/>
  <c r="LA202" i="41" s="1"/>
  <c r="KZ121" i="41"/>
  <c r="KZ202" i="41" s="1"/>
  <c r="KY121" i="41"/>
  <c r="KY202" i="41" s="1"/>
  <c r="KX121" i="41"/>
  <c r="KX202" i="41" s="1"/>
  <c r="KW121" i="41"/>
  <c r="KW202" i="41" s="1"/>
  <c r="KV121" i="41"/>
  <c r="KV202" i="41" s="1"/>
  <c r="KU121" i="41"/>
  <c r="KU202" i="41" s="1"/>
  <c r="KT121" i="41"/>
  <c r="KT202" i="41" s="1"/>
  <c r="KS121" i="41"/>
  <c r="KR121" i="41"/>
  <c r="KR202" i="41" s="1"/>
  <c r="KA121" i="41"/>
  <c r="KA202" i="41" s="1"/>
  <c r="JZ121" i="41"/>
  <c r="JZ202" i="41" s="1"/>
  <c r="JY121" i="41"/>
  <c r="JY202" i="41" s="1"/>
  <c r="JX121" i="41"/>
  <c r="JX202" i="41" s="1"/>
  <c r="JW121" i="41"/>
  <c r="JW202" i="41" s="1"/>
  <c r="JV121" i="41"/>
  <c r="JV202" i="41" s="1"/>
  <c r="JU121" i="41"/>
  <c r="JU202" i="41" s="1"/>
  <c r="JT121" i="41"/>
  <c r="JT202" i="41" s="1"/>
  <c r="JS121" i="41"/>
  <c r="JS202" i="41" s="1"/>
  <c r="JR121" i="41"/>
  <c r="JR202" i="41" s="1"/>
  <c r="JQ121" i="41"/>
  <c r="JQ202" i="41" s="1"/>
  <c r="JP121" i="41"/>
  <c r="JP202" i="41" s="1"/>
  <c r="JO121" i="41"/>
  <c r="JO202" i="41" s="1"/>
  <c r="JN121" i="41"/>
  <c r="JM121" i="41"/>
  <c r="JM202" i="41" s="1"/>
  <c r="IV121" i="41"/>
  <c r="IV202" i="41" s="1"/>
  <c r="IU121" i="41"/>
  <c r="IU202" i="41" s="1"/>
  <c r="IT121" i="41"/>
  <c r="IT202" i="41" s="1"/>
  <c r="IS121" i="41"/>
  <c r="IS202" i="41" s="1"/>
  <c r="IR121" i="41"/>
  <c r="IR202" i="41" s="1"/>
  <c r="IQ121" i="41"/>
  <c r="IQ202" i="41" s="1"/>
  <c r="IP121" i="41"/>
  <c r="IP202" i="41" s="1"/>
  <c r="IO121" i="41"/>
  <c r="IO202" i="41" s="1"/>
  <c r="IN121" i="41"/>
  <c r="IN202" i="41" s="1"/>
  <c r="IM121" i="41"/>
  <c r="IM202" i="41" s="1"/>
  <c r="IL121" i="41"/>
  <c r="IL202" i="41" s="1"/>
  <c r="IK121" i="41"/>
  <c r="IK202" i="41" s="1"/>
  <c r="IJ121" i="41"/>
  <c r="IJ202" i="41" s="1"/>
  <c r="II121" i="41"/>
  <c r="IH121" i="41"/>
  <c r="IH202" i="41" s="1"/>
  <c r="HQ121" i="41"/>
  <c r="HQ202" i="41" s="1"/>
  <c r="HP121" i="41"/>
  <c r="HP202" i="41" s="1"/>
  <c r="HO121" i="41"/>
  <c r="HO202" i="41" s="1"/>
  <c r="HL121" i="41"/>
  <c r="HL202" i="41" s="1"/>
  <c r="HK121" i="41"/>
  <c r="HK202" i="41" s="1"/>
  <c r="HJ121" i="41"/>
  <c r="HJ202" i="41" s="1"/>
  <c r="HI121" i="41"/>
  <c r="HI202" i="41" s="1"/>
  <c r="HH121" i="41"/>
  <c r="HH202" i="41" s="1"/>
  <c r="HG121" i="41"/>
  <c r="HG202" i="41" s="1"/>
  <c r="HF121" i="41"/>
  <c r="HF202" i="41" s="1"/>
  <c r="HE121" i="41"/>
  <c r="HE202" i="41" s="1"/>
  <c r="HD121" i="41"/>
  <c r="HC121" i="41"/>
  <c r="HC202" i="41" s="1"/>
  <c r="GL121" i="41"/>
  <c r="GL202" i="41" s="1"/>
  <c r="GG121" i="41"/>
  <c r="GG202" i="41" s="1"/>
  <c r="GF121" i="41"/>
  <c r="GF202" i="41" s="1"/>
  <c r="GE121" i="41"/>
  <c r="GE202" i="41" s="1"/>
  <c r="GD121" i="41"/>
  <c r="GD202" i="41" s="1"/>
  <c r="GC121" i="41"/>
  <c r="GC202" i="41" s="1"/>
  <c r="GB121" i="41"/>
  <c r="GB202" i="41" s="1"/>
  <c r="GA121" i="41"/>
  <c r="GA202" i="41" s="1"/>
  <c r="FZ121" i="41"/>
  <c r="FZ202" i="41" s="1"/>
  <c r="FY121" i="41"/>
  <c r="FX121" i="41"/>
  <c r="FX202" i="41" s="1"/>
  <c r="FG121" i="41"/>
  <c r="FG202" i="41" s="1"/>
  <c r="FF121" i="41"/>
  <c r="FF202" i="41" s="1"/>
  <c r="FE121" i="41"/>
  <c r="FE202" i="41" s="1"/>
  <c r="FD121" i="41"/>
  <c r="FD202" i="41" s="1"/>
  <c r="FC121" i="41"/>
  <c r="FC202" i="41" s="1"/>
  <c r="FB121" i="41"/>
  <c r="FB202" i="41" s="1"/>
  <c r="FA121" i="41"/>
  <c r="FA202" i="41" s="1"/>
  <c r="EZ121" i="41"/>
  <c r="EZ202" i="41" s="1"/>
  <c r="EY121" i="41"/>
  <c r="EY202" i="41" s="1"/>
  <c r="EX121" i="41"/>
  <c r="EX202" i="41" s="1"/>
  <c r="EW121" i="41"/>
  <c r="EW202" i="41" s="1"/>
  <c r="EV121" i="41"/>
  <c r="EV202" i="41" s="1"/>
  <c r="EU121" i="41"/>
  <c r="EU202" i="41" s="1"/>
  <c r="ET121" i="41"/>
  <c r="FU121" i="41" s="1"/>
  <c r="ES121" i="41"/>
  <c r="ES202" i="41" s="1"/>
  <c r="EB121" i="41"/>
  <c r="EB202" i="41" s="1"/>
  <c r="EA121" i="41"/>
  <c r="EA202" i="41" s="1"/>
  <c r="DZ121" i="41"/>
  <c r="DZ202" i="41" s="1"/>
  <c r="DY121" i="41"/>
  <c r="DY202" i="41" s="1"/>
  <c r="DX121" i="41"/>
  <c r="DX202" i="41" s="1"/>
  <c r="DW121" i="41"/>
  <c r="DW202" i="41" s="1"/>
  <c r="DV121" i="41"/>
  <c r="DV202" i="41" s="1"/>
  <c r="DU121" i="41"/>
  <c r="DU202" i="41" s="1"/>
  <c r="DT121" i="41"/>
  <c r="DT202" i="41" s="1"/>
  <c r="DS121" i="41"/>
  <c r="DS202" i="41" s="1"/>
  <c r="DR121" i="41"/>
  <c r="DR202" i="41" s="1"/>
  <c r="DQ121" i="41"/>
  <c r="DQ202" i="41" s="1"/>
  <c r="DP121" i="41"/>
  <c r="DP202" i="41" s="1"/>
  <c r="DO121" i="41"/>
  <c r="DN121" i="41"/>
  <c r="DN202" i="41" s="1"/>
  <c r="CW121" i="41"/>
  <c r="CW202" i="41" s="1"/>
  <c r="CV121" i="41"/>
  <c r="CV202" i="41" s="1"/>
  <c r="CU121" i="41"/>
  <c r="CU202" i="41" s="1"/>
  <c r="CT121" i="41"/>
  <c r="CT202" i="41" s="1"/>
  <c r="CS121" i="41"/>
  <c r="CS202" i="41" s="1"/>
  <c r="CR121" i="41"/>
  <c r="CR202" i="41" s="1"/>
  <c r="CQ121" i="41"/>
  <c r="CQ202" i="41" s="1"/>
  <c r="CP121" i="41"/>
  <c r="CP202" i="41" s="1"/>
  <c r="CO121" i="41"/>
  <c r="CO202" i="41" s="1"/>
  <c r="CN121" i="41"/>
  <c r="CN202" i="41" s="1"/>
  <c r="CM121" i="41"/>
  <c r="CM202" i="41" s="1"/>
  <c r="CL121" i="41"/>
  <c r="CL202" i="41" s="1"/>
  <c r="CK121" i="41"/>
  <c r="CK202" i="41" s="1"/>
  <c r="CJ121" i="41"/>
  <c r="CI121" i="41"/>
  <c r="CI202" i="41" s="1"/>
  <c r="BR121" i="41"/>
  <c r="BR202" i="41" s="1"/>
  <c r="BQ121" i="41"/>
  <c r="BQ202" i="41" s="1"/>
  <c r="BP121" i="41"/>
  <c r="BP202" i="41" s="1"/>
  <c r="BO121" i="41"/>
  <c r="BO202" i="41" s="1"/>
  <c r="BN121" i="41"/>
  <c r="BN202" i="41" s="1"/>
  <c r="BM121" i="41"/>
  <c r="BM202" i="41" s="1"/>
  <c r="BL121" i="41"/>
  <c r="BL202" i="41" s="1"/>
  <c r="BK121" i="41"/>
  <c r="BK202" i="41" s="1"/>
  <c r="BJ121" i="41"/>
  <c r="BJ202" i="41" s="1"/>
  <c r="BI121" i="41"/>
  <c r="BI202" i="41" s="1"/>
  <c r="BH121" i="41"/>
  <c r="BH202" i="41" s="1"/>
  <c r="BG121" i="41"/>
  <c r="BG202" i="41" s="1"/>
  <c r="BF121" i="41"/>
  <c r="BF202" i="41" s="1"/>
  <c r="BE121" i="41"/>
  <c r="BD121" i="41"/>
  <c r="BD202" i="41" s="1"/>
  <c r="AM121" i="41"/>
  <c r="AM202" i="41" s="1"/>
  <c r="AL121" i="41"/>
  <c r="AL202" i="41" s="1"/>
  <c r="AK121" i="41"/>
  <c r="AK202" i="41" s="1"/>
  <c r="AJ121" i="41"/>
  <c r="AJ202" i="41" s="1"/>
  <c r="AI121" i="41"/>
  <c r="AI202" i="41" s="1"/>
  <c r="AH121" i="41"/>
  <c r="AH202" i="41" s="1"/>
  <c r="AG121" i="41"/>
  <c r="AG202" i="41" s="1"/>
  <c r="AF121" i="41"/>
  <c r="AF202" i="41" s="1"/>
  <c r="AE121" i="41"/>
  <c r="AE202" i="41" s="1"/>
  <c r="AD121" i="41"/>
  <c r="AD202" i="41" s="1"/>
  <c r="AC121" i="41"/>
  <c r="AC202" i="41" s="1"/>
  <c r="AB121" i="41"/>
  <c r="AB202" i="41" s="1"/>
  <c r="AA121" i="41"/>
  <c r="AA202" i="41" s="1"/>
  <c r="Z121" i="41"/>
  <c r="Y121" i="41"/>
  <c r="Y202" i="41" s="1"/>
  <c r="PZ120" i="41"/>
  <c r="PY120" i="41"/>
  <c r="PX120" i="41"/>
  <c r="PW120" i="41"/>
  <c r="PV120" i="41"/>
  <c r="PU120" i="41"/>
  <c r="PT120" i="41"/>
  <c r="PS120" i="41"/>
  <c r="PR120" i="41"/>
  <c r="PQ120" i="41"/>
  <c r="PP120" i="41"/>
  <c r="PO120" i="41"/>
  <c r="PN120" i="41"/>
  <c r="PM120" i="41"/>
  <c r="PL120" i="41"/>
  <c r="OU120" i="41"/>
  <c r="OT120" i="41"/>
  <c r="OS120" i="41"/>
  <c r="OR120" i="41"/>
  <c r="OQ120" i="41"/>
  <c r="OP120" i="41"/>
  <c r="OO120" i="41"/>
  <c r="ON120" i="41"/>
  <c r="OM120" i="41"/>
  <c r="OL120" i="41"/>
  <c r="OK120" i="41"/>
  <c r="OJ120" i="41"/>
  <c r="OI120" i="41"/>
  <c r="OH120" i="41"/>
  <c r="OG120" i="41"/>
  <c r="NP120" i="41"/>
  <c r="NO120" i="41"/>
  <c r="NN120" i="41"/>
  <c r="NM120" i="41"/>
  <c r="NL120" i="41"/>
  <c r="NK120" i="41"/>
  <c r="NJ120" i="41"/>
  <c r="NI120" i="41"/>
  <c r="NH120" i="41"/>
  <c r="NG120" i="41"/>
  <c r="NF120" i="41"/>
  <c r="NE120" i="41"/>
  <c r="ND120" i="41"/>
  <c r="NC120" i="41"/>
  <c r="NB120" i="41"/>
  <c r="MK120" i="41"/>
  <c r="MJ120" i="41"/>
  <c r="MI120" i="41"/>
  <c r="MH120" i="41"/>
  <c r="MG120" i="41"/>
  <c r="MF120" i="41"/>
  <c r="ME120" i="41"/>
  <c r="MD120" i="41"/>
  <c r="MC120" i="41"/>
  <c r="MB120" i="41"/>
  <c r="MA120" i="41"/>
  <c r="LZ120" i="41"/>
  <c r="LY120" i="41"/>
  <c r="LX120" i="41"/>
  <c r="LW120" i="41"/>
  <c r="LF120" i="41"/>
  <c r="LE120" i="41"/>
  <c r="LD120" i="41"/>
  <c r="LC120" i="41"/>
  <c r="LB120" i="41"/>
  <c r="LA120" i="41"/>
  <c r="KZ120" i="41"/>
  <c r="KY120" i="41"/>
  <c r="KX120" i="41"/>
  <c r="KW120" i="41"/>
  <c r="KV120" i="41"/>
  <c r="KU120" i="41"/>
  <c r="KT120" i="41"/>
  <c r="KS120" i="41"/>
  <c r="KR120" i="41"/>
  <c r="KA120" i="41"/>
  <c r="JZ120" i="41"/>
  <c r="JY120" i="41"/>
  <c r="JX120" i="41"/>
  <c r="JW120" i="41"/>
  <c r="JV120" i="41"/>
  <c r="JU120" i="41"/>
  <c r="JT120" i="41"/>
  <c r="JS120" i="41"/>
  <c r="JR120" i="41"/>
  <c r="JQ120" i="41"/>
  <c r="JP120" i="41"/>
  <c r="JO120" i="41"/>
  <c r="JN120" i="41"/>
  <c r="JM120" i="41"/>
  <c r="IV120" i="41"/>
  <c r="IU120" i="41"/>
  <c r="IT120" i="41"/>
  <c r="IS120" i="41"/>
  <c r="IR120" i="41"/>
  <c r="IQ120" i="41"/>
  <c r="IP120" i="41"/>
  <c r="IO120" i="41"/>
  <c r="IN120" i="41"/>
  <c r="IM120" i="41"/>
  <c r="IL120" i="41"/>
  <c r="IK120" i="41"/>
  <c r="IJ120" i="41"/>
  <c r="II120" i="41"/>
  <c r="IH120" i="41"/>
  <c r="HQ120" i="41"/>
  <c r="HP120" i="41"/>
  <c r="HO120" i="41"/>
  <c r="HL120" i="41"/>
  <c r="HK120" i="41"/>
  <c r="HJ120" i="41"/>
  <c r="HI120" i="41"/>
  <c r="HH120" i="41"/>
  <c r="HG120" i="41"/>
  <c r="HF120" i="41"/>
  <c r="HE120" i="41"/>
  <c r="HD120" i="41"/>
  <c r="HC120" i="41"/>
  <c r="GL120" i="41"/>
  <c r="GG120" i="41"/>
  <c r="GF120" i="41"/>
  <c r="GE120" i="41"/>
  <c r="GD120" i="41"/>
  <c r="GC120" i="41"/>
  <c r="GB120" i="41"/>
  <c r="GA120" i="41"/>
  <c r="FZ120" i="41"/>
  <c r="FY120" i="41"/>
  <c r="FX120" i="41"/>
  <c r="FG120" i="41"/>
  <c r="FF120" i="41"/>
  <c r="FE120" i="41"/>
  <c r="FD120" i="41"/>
  <c r="FC120" i="41"/>
  <c r="FB120" i="41"/>
  <c r="FA120" i="41"/>
  <c r="EZ120" i="41"/>
  <c r="EY120" i="41"/>
  <c r="EX120" i="41"/>
  <c r="EW120" i="41"/>
  <c r="EV120" i="41"/>
  <c r="EU120" i="41"/>
  <c r="ET120" i="41"/>
  <c r="ES120" i="41"/>
  <c r="EB120" i="41"/>
  <c r="EA120" i="41"/>
  <c r="DZ120" i="41"/>
  <c r="DY120" i="41"/>
  <c r="DX120" i="41"/>
  <c r="DW120" i="41"/>
  <c r="DV120" i="41"/>
  <c r="DU120" i="41"/>
  <c r="DT120" i="41"/>
  <c r="DS120" i="41"/>
  <c r="DR120" i="41"/>
  <c r="DQ120" i="41"/>
  <c r="DP120" i="41"/>
  <c r="DO120" i="41"/>
  <c r="DN120" i="41"/>
  <c r="CW120" i="41"/>
  <c r="CV120" i="41"/>
  <c r="CU120" i="41"/>
  <c r="CT120" i="41"/>
  <c r="CS120" i="41"/>
  <c r="CR120" i="41"/>
  <c r="CQ120" i="41"/>
  <c r="CP120" i="41"/>
  <c r="CO120" i="41"/>
  <c r="CN120" i="41"/>
  <c r="CM120" i="41"/>
  <c r="CL120" i="41"/>
  <c r="CK120" i="41"/>
  <c r="CJ120" i="41"/>
  <c r="CI120" i="41"/>
  <c r="BR120" i="41"/>
  <c r="BQ120" i="41"/>
  <c r="BP120" i="41"/>
  <c r="BO120" i="41"/>
  <c r="BN120" i="41"/>
  <c r="BM120" i="41"/>
  <c r="BL120" i="41"/>
  <c r="BK120" i="41"/>
  <c r="BJ120" i="41"/>
  <c r="BI120" i="41"/>
  <c r="BH120" i="41"/>
  <c r="BG120" i="41"/>
  <c r="BF120" i="41"/>
  <c r="BE120" i="41"/>
  <c r="BD120" i="41"/>
  <c r="AM120" i="41"/>
  <c r="AL120" i="41"/>
  <c r="AK120" i="41"/>
  <c r="AJ120" i="41"/>
  <c r="AI120" i="41"/>
  <c r="AH120" i="41"/>
  <c r="AG120" i="41"/>
  <c r="AF120" i="41"/>
  <c r="AE120" i="41"/>
  <c r="AD120" i="41"/>
  <c r="AC120" i="41"/>
  <c r="AB120" i="41"/>
  <c r="AA120" i="41"/>
  <c r="Z120" i="41"/>
  <c r="Y120" i="41"/>
  <c r="PZ119" i="41"/>
  <c r="PY119" i="41"/>
  <c r="PX119" i="41"/>
  <c r="PW119" i="41"/>
  <c r="PV119" i="41"/>
  <c r="PU119" i="41"/>
  <c r="PT119" i="41"/>
  <c r="PS119" i="41"/>
  <c r="PR119" i="41"/>
  <c r="PQ119" i="41"/>
  <c r="PP119" i="41"/>
  <c r="PO119" i="41"/>
  <c r="PN119" i="41"/>
  <c r="PM119" i="41"/>
  <c r="PL119" i="41"/>
  <c r="OU119" i="41"/>
  <c r="OT119" i="41"/>
  <c r="OS119" i="41"/>
  <c r="OR119" i="41"/>
  <c r="OQ119" i="41"/>
  <c r="OP119" i="41"/>
  <c r="OO119" i="41"/>
  <c r="ON119" i="41"/>
  <c r="OM119" i="41"/>
  <c r="OL119" i="41"/>
  <c r="OK119" i="41"/>
  <c r="OJ119" i="41"/>
  <c r="OI119" i="41"/>
  <c r="OH119" i="41"/>
  <c r="OG119" i="41"/>
  <c r="NP119" i="41"/>
  <c r="NO119" i="41"/>
  <c r="NN119" i="41"/>
  <c r="NM119" i="41"/>
  <c r="NL119" i="41"/>
  <c r="NK119" i="41"/>
  <c r="NJ119" i="41"/>
  <c r="NI119" i="41"/>
  <c r="NH119" i="41"/>
  <c r="NG119" i="41"/>
  <c r="NF119" i="41"/>
  <c r="NE119" i="41"/>
  <c r="ND119" i="41"/>
  <c r="NC119" i="41"/>
  <c r="NB119" i="41"/>
  <c r="MK119" i="41"/>
  <c r="MJ119" i="41"/>
  <c r="MI119" i="41"/>
  <c r="MH119" i="41"/>
  <c r="MG119" i="41"/>
  <c r="MF119" i="41"/>
  <c r="ME119" i="41"/>
  <c r="MD119" i="41"/>
  <c r="MC119" i="41"/>
  <c r="MB119" i="41"/>
  <c r="MA119" i="41"/>
  <c r="LZ119" i="41"/>
  <c r="LY119" i="41"/>
  <c r="LX119" i="41"/>
  <c r="LW119" i="41"/>
  <c r="LF119" i="41"/>
  <c r="LE119" i="41"/>
  <c r="LD119" i="41"/>
  <c r="LC119" i="41"/>
  <c r="LB119" i="41"/>
  <c r="LA119" i="41"/>
  <c r="KZ119" i="41"/>
  <c r="KY119" i="41"/>
  <c r="KX119" i="41"/>
  <c r="KW119" i="41"/>
  <c r="KV119" i="41"/>
  <c r="KU119" i="41"/>
  <c r="KT119" i="41"/>
  <c r="KS119" i="41"/>
  <c r="KR119" i="41"/>
  <c r="KA119" i="41"/>
  <c r="JZ119" i="41"/>
  <c r="JY119" i="41"/>
  <c r="JX119" i="41"/>
  <c r="JW119" i="41"/>
  <c r="JV119" i="41"/>
  <c r="JU119" i="41"/>
  <c r="JT119" i="41"/>
  <c r="JS119" i="41"/>
  <c r="JR119" i="41"/>
  <c r="JQ119" i="41"/>
  <c r="JP119" i="41"/>
  <c r="JO119" i="41"/>
  <c r="JN119" i="41"/>
  <c r="JM119" i="41"/>
  <c r="IV119" i="41"/>
  <c r="IU119" i="41"/>
  <c r="IT119" i="41"/>
  <c r="IS119" i="41"/>
  <c r="IR119" i="41"/>
  <c r="IQ119" i="41"/>
  <c r="IP119" i="41"/>
  <c r="IO119" i="41"/>
  <c r="IN119" i="41"/>
  <c r="IM119" i="41"/>
  <c r="IL119" i="41"/>
  <c r="IK119" i="41"/>
  <c r="IJ119" i="41"/>
  <c r="II119" i="41"/>
  <c r="IH119" i="41"/>
  <c r="HQ119" i="41"/>
  <c r="HP119" i="41"/>
  <c r="HO119" i="41"/>
  <c r="HL119" i="41"/>
  <c r="HK119" i="41"/>
  <c r="HJ119" i="41"/>
  <c r="HI119" i="41"/>
  <c r="HH119" i="41"/>
  <c r="HG119" i="41"/>
  <c r="HF119" i="41"/>
  <c r="HE119" i="41"/>
  <c r="HD119" i="41"/>
  <c r="HC119" i="41"/>
  <c r="GL119" i="41"/>
  <c r="GG119" i="41"/>
  <c r="GF119" i="41"/>
  <c r="GE119" i="41"/>
  <c r="GD119" i="41"/>
  <c r="GC119" i="41"/>
  <c r="GB119" i="41"/>
  <c r="GA119" i="41"/>
  <c r="FZ119" i="41"/>
  <c r="FY119" i="41"/>
  <c r="FX119" i="41"/>
  <c r="FG119" i="41"/>
  <c r="FF119" i="41"/>
  <c r="FE119" i="41"/>
  <c r="FD119" i="41"/>
  <c r="FC119" i="41"/>
  <c r="FB119" i="41"/>
  <c r="FA119" i="41"/>
  <c r="EZ119" i="41"/>
  <c r="EY119" i="41"/>
  <c r="EX119" i="41"/>
  <c r="EW119" i="41"/>
  <c r="EV119" i="41"/>
  <c r="EU119" i="41"/>
  <c r="ET119" i="41"/>
  <c r="FU119" i="41" s="1"/>
  <c r="ES119" i="41"/>
  <c r="EB119" i="41"/>
  <c r="EA119" i="41"/>
  <c r="DZ119" i="41"/>
  <c r="DY119" i="41"/>
  <c r="DX119" i="41"/>
  <c r="DW119" i="41"/>
  <c r="DV119" i="41"/>
  <c r="DU119" i="41"/>
  <c r="DT119" i="41"/>
  <c r="DS119" i="41"/>
  <c r="DR119" i="41"/>
  <c r="DQ119" i="41"/>
  <c r="DP119" i="41"/>
  <c r="DO119" i="41"/>
  <c r="DN119" i="41"/>
  <c r="CW119" i="41"/>
  <c r="CV119" i="41"/>
  <c r="CU119" i="41"/>
  <c r="CT119" i="41"/>
  <c r="CS119" i="41"/>
  <c r="CR119" i="41"/>
  <c r="CQ119" i="41"/>
  <c r="CP119" i="41"/>
  <c r="CO119" i="41"/>
  <c r="CN119" i="41"/>
  <c r="CM119" i="41"/>
  <c r="CL119" i="41"/>
  <c r="CK119" i="41"/>
  <c r="CJ119" i="41"/>
  <c r="CI119" i="41"/>
  <c r="BR119" i="41"/>
  <c r="BQ119" i="41"/>
  <c r="BP119" i="41"/>
  <c r="BO119" i="41"/>
  <c r="BN119" i="41"/>
  <c r="BM119" i="41"/>
  <c r="BL119" i="41"/>
  <c r="BK119" i="41"/>
  <c r="BJ119" i="41"/>
  <c r="BI119" i="41"/>
  <c r="BH119" i="41"/>
  <c r="BG119" i="41"/>
  <c r="BF119" i="41"/>
  <c r="BE119" i="41"/>
  <c r="BD119" i="41"/>
  <c r="AM119" i="41"/>
  <c r="AL119" i="41"/>
  <c r="AK119" i="41"/>
  <c r="AJ119" i="41"/>
  <c r="AI119" i="41"/>
  <c r="AH119" i="41"/>
  <c r="AG119" i="41"/>
  <c r="AF119" i="41"/>
  <c r="AE119" i="41"/>
  <c r="AD119" i="41"/>
  <c r="AC119" i="41"/>
  <c r="AB119" i="41"/>
  <c r="AA119" i="41"/>
  <c r="Z119" i="41"/>
  <c r="Y119" i="41"/>
  <c r="PZ118" i="41"/>
  <c r="PY118" i="41"/>
  <c r="PX118" i="41"/>
  <c r="PW118" i="41"/>
  <c r="PV118" i="41"/>
  <c r="PU118" i="41"/>
  <c r="PT118" i="41"/>
  <c r="PS118" i="41"/>
  <c r="PR118" i="41"/>
  <c r="PQ118" i="41"/>
  <c r="PP118" i="41"/>
  <c r="PO118" i="41"/>
  <c r="PN118" i="41"/>
  <c r="PM118" i="41"/>
  <c r="PL118" i="41"/>
  <c r="OU118" i="41"/>
  <c r="OT118" i="41"/>
  <c r="OS118" i="41"/>
  <c r="OR118" i="41"/>
  <c r="OQ118" i="41"/>
  <c r="OP118" i="41"/>
  <c r="OO118" i="41"/>
  <c r="ON118" i="41"/>
  <c r="OM118" i="41"/>
  <c r="OL118" i="41"/>
  <c r="OK118" i="41"/>
  <c r="OJ118" i="41"/>
  <c r="OI118" i="41"/>
  <c r="OH118" i="41"/>
  <c r="OG118" i="41"/>
  <c r="NP118" i="41"/>
  <c r="NO118" i="41"/>
  <c r="NN118" i="41"/>
  <c r="NM118" i="41"/>
  <c r="NL118" i="41"/>
  <c r="NK118" i="41"/>
  <c r="NJ118" i="41"/>
  <c r="NI118" i="41"/>
  <c r="NH118" i="41"/>
  <c r="NG118" i="41"/>
  <c r="NF118" i="41"/>
  <c r="NE118" i="41"/>
  <c r="ND118" i="41"/>
  <c r="NC118" i="41"/>
  <c r="NB118" i="41"/>
  <c r="MK118" i="41"/>
  <c r="MJ118" i="41"/>
  <c r="MI118" i="41"/>
  <c r="MH118" i="41"/>
  <c r="MG118" i="41"/>
  <c r="MF118" i="41"/>
  <c r="ME118" i="41"/>
  <c r="MD118" i="41"/>
  <c r="MC118" i="41"/>
  <c r="MB118" i="41"/>
  <c r="MA118" i="41"/>
  <c r="LZ118" i="41"/>
  <c r="LY118" i="41"/>
  <c r="LX118" i="41"/>
  <c r="MY118" i="41" s="1"/>
  <c r="LW118" i="41"/>
  <c r="LF118" i="41"/>
  <c r="LE118" i="41"/>
  <c r="LD118" i="41"/>
  <c r="LC118" i="41"/>
  <c r="LB118" i="41"/>
  <c r="LA118" i="41"/>
  <c r="KZ118" i="41"/>
  <c r="KY118" i="41"/>
  <c r="KX118" i="41"/>
  <c r="KW118" i="41"/>
  <c r="KV118" i="41"/>
  <c r="KU118" i="41"/>
  <c r="KT118" i="41"/>
  <c r="KS118" i="41"/>
  <c r="KR118" i="41"/>
  <c r="KA118" i="41"/>
  <c r="JZ118" i="41"/>
  <c r="JY118" i="41"/>
  <c r="JX118" i="41"/>
  <c r="JW118" i="41"/>
  <c r="JV118" i="41"/>
  <c r="JU118" i="41"/>
  <c r="JT118" i="41"/>
  <c r="JS118" i="41"/>
  <c r="JR118" i="41"/>
  <c r="JQ118" i="41"/>
  <c r="JP118" i="41"/>
  <c r="JO118" i="41"/>
  <c r="JN118" i="41"/>
  <c r="JM118" i="41"/>
  <c r="IV118" i="41"/>
  <c r="IU118" i="41"/>
  <c r="IT118" i="41"/>
  <c r="IS118" i="41"/>
  <c r="IR118" i="41"/>
  <c r="IQ118" i="41"/>
  <c r="IP118" i="41"/>
  <c r="IO118" i="41"/>
  <c r="IN118" i="41"/>
  <c r="IM118" i="41"/>
  <c r="IL118" i="41"/>
  <c r="IK118" i="41"/>
  <c r="IJ118" i="41"/>
  <c r="II118" i="41"/>
  <c r="IH118" i="41"/>
  <c r="HQ118" i="41"/>
  <c r="HP118" i="41"/>
  <c r="HO118" i="41"/>
  <c r="HL118" i="41"/>
  <c r="HK118" i="41"/>
  <c r="HJ118" i="41"/>
  <c r="HI118" i="41"/>
  <c r="HH118" i="41"/>
  <c r="HG118" i="41"/>
  <c r="HF118" i="41"/>
  <c r="HE118" i="41"/>
  <c r="HD118" i="41"/>
  <c r="HC118" i="41"/>
  <c r="GL118" i="41"/>
  <c r="GG118" i="41"/>
  <c r="GF118" i="41"/>
  <c r="GE118" i="41"/>
  <c r="GD118" i="41"/>
  <c r="GC118" i="41"/>
  <c r="GB118" i="41"/>
  <c r="GA118" i="41"/>
  <c r="FZ118" i="41"/>
  <c r="FY118" i="41"/>
  <c r="FX118" i="41"/>
  <c r="FG118" i="41"/>
  <c r="FF118" i="41"/>
  <c r="FE118" i="41"/>
  <c r="FD118" i="41"/>
  <c r="FC118" i="41"/>
  <c r="FB118" i="41"/>
  <c r="FA118" i="41"/>
  <c r="EZ118" i="41"/>
  <c r="EY118" i="41"/>
  <c r="EX118" i="41"/>
  <c r="EW118" i="41"/>
  <c r="EV118" i="41"/>
  <c r="EU118" i="41"/>
  <c r="ET118" i="41"/>
  <c r="ES118" i="41"/>
  <c r="EB118" i="41"/>
  <c r="EA118" i="41"/>
  <c r="DZ118" i="41"/>
  <c r="DY118" i="41"/>
  <c r="DX118" i="41"/>
  <c r="DW118" i="41"/>
  <c r="DV118" i="41"/>
  <c r="DU118" i="41"/>
  <c r="DT118" i="41"/>
  <c r="DS118" i="41"/>
  <c r="DR118" i="41"/>
  <c r="DQ118" i="41"/>
  <c r="DP118" i="41"/>
  <c r="DO118" i="41"/>
  <c r="DN118" i="41"/>
  <c r="CW118" i="41"/>
  <c r="CV118" i="41"/>
  <c r="CU118" i="41"/>
  <c r="CT118" i="41"/>
  <c r="CS118" i="41"/>
  <c r="CR118" i="41"/>
  <c r="CQ118" i="41"/>
  <c r="CP118" i="41"/>
  <c r="CO118" i="41"/>
  <c r="CN118" i="41"/>
  <c r="CM118" i="41"/>
  <c r="CL118" i="41"/>
  <c r="CK118" i="41"/>
  <c r="CJ118" i="41"/>
  <c r="CI118" i="41"/>
  <c r="BR118" i="41"/>
  <c r="BQ118" i="41"/>
  <c r="BP118" i="41"/>
  <c r="BO118" i="41"/>
  <c r="BN118" i="41"/>
  <c r="BM118" i="41"/>
  <c r="BL118" i="41"/>
  <c r="BK118" i="41"/>
  <c r="BJ118" i="41"/>
  <c r="BI118" i="41"/>
  <c r="BH118" i="41"/>
  <c r="BG118" i="41"/>
  <c r="BF118" i="41"/>
  <c r="BE118" i="41"/>
  <c r="BD118" i="41"/>
  <c r="AM118" i="41"/>
  <c r="AL118" i="41"/>
  <c r="AK118" i="41"/>
  <c r="AJ118" i="41"/>
  <c r="AI118" i="41"/>
  <c r="AH118" i="41"/>
  <c r="AG118" i="41"/>
  <c r="AF118" i="41"/>
  <c r="AE118" i="41"/>
  <c r="AD118" i="41"/>
  <c r="AC118" i="41"/>
  <c r="AB118" i="41"/>
  <c r="AA118" i="41"/>
  <c r="Z118" i="41"/>
  <c r="BA118" i="41" s="1"/>
  <c r="Y118" i="41"/>
  <c r="PZ117" i="41"/>
  <c r="PY117" i="41"/>
  <c r="PX117" i="41"/>
  <c r="PW117" i="41"/>
  <c r="PV117" i="41"/>
  <c r="PU117" i="41"/>
  <c r="PT117" i="41"/>
  <c r="PS117" i="41"/>
  <c r="PR117" i="41"/>
  <c r="PQ117" i="41"/>
  <c r="PP117" i="41"/>
  <c r="PO117" i="41"/>
  <c r="PN117" i="41"/>
  <c r="PM117" i="41"/>
  <c r="PL117" i="41"/>
  <c r="OU117" i="41"/>
  <c r="OT117" i="41"/>
  <c r="OS117" i="41"/>
  <c r="OR117" i="41"/>
  <c r="OQ117" i="41"/>
  <c r="OP117" i="41"/>
  <c r="OO117" i="41"/>
  <c r="ON117" i="41"/>
  <c r="OM117" i="41"/>
  <c r="OL117" i="41"/>
  <c r="OK117" i="41"/>
  <c r="OJ117" i="41"/>
  <c r="OI117" i="41"/>
  <c r="OH117" i="41"/>
  <c r="OG117" i="41"/>
  <c r="NP117" i="41"/>
  <c r="NO117" i="41"/>
  <c r="NN117" i="41"/>
  <c r="NM117" i="41"/>
  <c r="NL117" i="41"/>
  <c r="NK117" i="41"/>
  <c r="NJ117" i="41"/>
  <c r="NI117" i="41"/>
  <c r="NH117" i="41"/>
  <c r="NG117" i="41"/>
  <c r="NF117" i="41"/>
  <c r="NE117" i="41"/>
  <c r="ND117" i="41"/>
  <c r="NC117" i="41"/>
  <c r="NB117" i="41"/>
  <c r="MK117" i="41"/>
  <c r="MJ117" i="41"/>
  <c r="MI117" i="41"/>
  <c r="MH117" i="41"/>
  <c r="MG117" i="41"/>
  <c r="MF117" i="41"/>
  <c r="ME117" i="41"/>
  <c r="MD117" i="41"/>
  <c r="MC117" i="41"/>
  <c r="MB117" i="41"/>
  <c r="MA117" i="41"/>
  <c r="LZ117" i="41"/>
  <c r="LY117" i="41"/>
  <c r="LX117" i="41"/>
  <c r="LW117" i="41"/>
  <c r="LF117" i="41"/>
  <c r="LE117" i="41"/>
  <c r="LD117" i="41"/>
  <c r="LC117" i="41"/>
  <c r="LB117" i="41"/>
  <c r="LA117" i="41"/>
  <c r="KZ117" i="41"/>
  <c r="KY117" i="41"/>
  <c r="KX117" i="41"/>
  <c r="KW117" i="41"/>
  <c r="KV117" i="41"/>
  <c r="KU117" i="41"/>
  <c r="KT117" i="41"/>
  <c r="KS117" i="41"/>
  <c r="KR117" i="41"/>
  <c r="KA117" i="41"/>
  <c r="JZ117" i="41"/>
  <c r="JY117" i="41"/>
  <c r="JX117" i="41"/>
  <c r="JW117" i="41"/>
  <c r="JV117" i="41"/>
  <c r="JU117" i="41"/>
  <c r="JT117" i="41"/>
  <c r="JS117" i="41"/>
  <c r="JR117" i="41"/>
  <c r="JQ117" i="41"/>
  <c r="JP117" i="41"/>
  <c r="JO117" i="41"/>
  <c r="JN117" i="41"/>
  <c r="JM117" i="41"/>
  <c r="IV117" i="41"/>
  <c r="IU117" i="41"/>
  <c r="IT117" i="41"/>
  <c r="IS117" i="41"/>
  <c r="IR117" i="41"/>
  <c r="IQ117" i="41"/>
  <c r="IP117" i="41"/>
  <c r="IO117" i="41"/>
  <c r="IN117" i="41"/>
  <c r="IM117" i="41"/>
  <c r="IL117" i="41"/>
  <c r="IK117" i="41"/>
  <c r="IJ117" i="41"/>
  <c r="II117" i="41"/>
  <c r="IH117" i="41"/>
  <c r="HQ117" i="41"/>
  <c r="HP117" i="41"/>
  <c r="HO117" i="41"/>
  <c r="HL117" i="41"/>
  <c r="HK117" i="41"/>
  <c r="HJ117" i="41"/>
  <c r="HI117" i="41"/>
  <c r="HH117" i="41"/>
  <c r="HG117" i="41"/>
  <c r="HF117" i="41"/>
  <c r="HE117" i="41"/>
  <c r="HD117" i="41"/>
  <c r="HC117" i="41"/>
  <c r="GL117" i="41"/>
  <c r="GG117" i="41"/>
  <c r="GF117" i="41"/>
  <c r="GE117" i="41"/>
  <c r="GD117" i="41"/>
  <c r="GC117" i="41"/>
  <c r="GB117" i="41"/>
  <c r="GA117" i="41"/>
  <c r="FZ117" i="41"/>
  <c r="FY117" i="41"/>
  <c r="FX117" i="41"/>
  <c r="FG117" i="41"/>
  <c r="FF117" i="41"/>
  <c r="FE117" i="41"/>
  <c r="FD117" i="41"/>
  <c r="FC117" i="41"/>
  <c r="FB117" i="41"/>
  <c r="FA117" i="41"/>
  <c r="EZ117" i="41"/>
  <c r="EY117" i="41"/>
  <c r="EX117" i="41"/>
  <c r="EW117" i="41"/>
  <c r="EV117" i="41"/>
  <c r="EU117" i="41"/>
  <c r="ET117" i="41"/>
  <c r="FU117" i="41" s="1"/>
  <c r="ES117" i="41"/>
  <c r="EB117" i="41"/>
  <c r="EA117" i="41"/>
  <c r="DZ117" i="41"/>
  <c r="DY117" i="41"/>
  <c r="DX117" i="41"/>
  <c r="DW117" i="41"/>
  <c r="DV117" i="41"/>
  <c r="DU117" i="41"/>
  <c r="DT117" i="41"/>
  <c r="DS117" i="41"/>
  <c r="DR117" i="41"/>
  <c r="DQ117" i="41"/>
  <c r="DP117" i="41"/>
  <c r="DO117" i="41"/>
  <c r="DN117" i="41"/>
  <c r="CW117" i="41"/>
  <c r="CV117" i="41"/>
  <c r="CU117" i="41"/>
  <c r="CT117" i="41"/>
  <c r="CS117" i="41"/>
  <c r="CR117" i="41"/>
  <c r="CQ117" i="41"/>
  <c r="CP117" i="41"/>
  <c r="CO117" i="41"/>
  <c r="CN117" i="41"/>
  <c r="CM117" i="41"/>
  <c r="CL117" i="41"/>
  <c r="CK117" i="41"/>
  <c r="CJ117" i="41"/>
  <c r="CI117" i="41"/>
  <c r="BR117" i="41"/>
  <c r="BQ117" i="41"/>
  <c r="BP117" i="41"/>
  <c r="BO117" i="41"/>
  <c r="BN117" i="41"/>
  <c r="BM117" i="41"/>
  <c r="BL117" i="41"/>
  <c r="BK117" i="41"/>
  <c r="BJ117" i="41"/>
  <c r="BI117" i="41"/>
  <c r="BH117" i="41"/>
  <c r="BG117" i="41"/>
  <c r="BF117" i="41"/>
  <c r="BE117" i="41"/>
  <c r="BD117" i="41"/>
  <c r="AM117" i="41"/>
  <c r="AL117" i="41"/>
  <c r="AK117" i="41"/>
  <c r="AJ117" i="41"/>
  <c r="AI117" i="41"/>
  <c r="AH117" i="41"/>
  <c r="AG117" i="41"/>
  <c r="AF117" i="41"/>
  <c r="AE117" i="41"/>
  <c r="AD117" i="41"/>
  <c r="AC117" i="41"/>
  <c r="AB117" i="41"/>
  <c r="AA117" i="41"/>
  <c r="Z117" i="41"/>
  <c r="Y117" i="41"/>
  <c r="PZ116" i="41"/>
  <c r="PY116" i="41"/>
  <c r="PX116" i="41"/>
  <c r="PW116" i="41"/>
  <c r="PV116" i="41"/>
  <c r="PU116" i="41"/>
  <c r="PT116" i="41"/>
  <c r="PS116" i="41"/>
  <c r="PR116" i="41"/>
  <c r="PQ116" i="41"/>
  <c r="PP116" i="41"/>
  <c r="PO116" i="41"/>
  <c r="PN116" i="41"/>
  <c r="PM116" i="41"/>
  <c r="PL116" i="41"/>
  <c r="OU116" i="41"/>
  <c r="OT116" i="41"/>
  <c r="OS116" i="41"/>
  <c r="OR116" i="41"/>
  <c r="OQ116" i="41"/>
  <c r="OP116" i="41"/>
  <c r="OO116" i="41"/>
  <c r="ON116" i="41"/>
  <c r="OM116" i="41"/>
  <c r="OL116" i="41"/>
  <c r="OK116" i="41"/>
  <c r="OJ116" i="41"/>
  <c r="OI116" i="41"/>
  <c r="OH116" i="41"/>
  <c r="OG116" i="41"/>
  <c r="NP116" i="41"/>
  <c r="NO116" i="41"/>
  <c r="NN116" i="41"/>
  <c r="NM116" i="41"/>
  <c r="NL116" i="41"/>
  <c r="NK116" i="41"/>
  <c r="NJ116" i="41"/>
  <c r="NI116" i="41"/>
  <c r="NH116" i="41"/>
  <c r="NG116" i="41"/>
  <c r="NF116" i="41"/>
  <c r="NE116" i="41"/>
  <c r="ND116" i="41"/>
  <c r="NC116" i="41"/>
  <c r="NB116" i="41"/>
  <c r="MK116" i="41"/>
  <c r="MJ116" i="41"/>
  <c r="MI116" i="41"/>
  <c r="MH116" i="41"/>
  <c r="MG116" i="41"/>
  <c r="MF116" i="41"/>
  <c r="ME116" i="41"/>
  <c r="MD116" i="41"/>
  <c r="MC116" i="41"/>
  <c r="MB116" i="41"/>
  <c r="MA116" i="41"/>
  <c r="LZ116" i="41"/>
  <c r="LY116" i="41"/>
  <c r="LX116" i="41"/>
  <c r="MY116" i="41" s="1"/>
  <c r="LW116" i="41"/>
  <c r="LF116" i="41"/>
  <c r="LE116" i="41"/>
  <c r="LD116" i="41"/>
  <c r="LC116" i="41"/>
  <c r="LB116" i="41"/>
  <c r="LA116" i="41"/>
  <c r="KZ116" i="41"/>
  <c r="KY116" i="41"/>
  <c r="KX116" i="41"/>
  <c r="KW116" i="41"/>
  <c r="KV116" i="41"/>
  <c r="KU116" i="41"/>
  <c r="KT116" i="41"/>
  <c r="KS116" i="41"/>
  <c r="KR116" i="41"/>
  <c r="KA116" i="41"/>
  <c r="JZ116" i="41"/>
  <c r="JY116" i="41"/>
  <c r="JX116" i="41"/>
  <c r="JW116" i="41"/>
  <c r="JV116" i="41"/>
  <c r="JU116" i="41"/>
  <c r="JT116" i="41"/>
  <c r="JS116" i="41"/>
  <c r="JR116" i="41"/>
  <c r="JQ116" i="41"/>
  <c r="JP116" i="41"/>
  <c r="JO116" i="41"/>
  <c r="JN116" i="41"/>
  <c r="JM116" i="41"/>
  <c r="IV116" i="41"/>
  <c r="IU116" i="41"/>
  <c r="IT116" i="41"/>
  <c r="IS116" i="41"/>
  <c r="IR116" i="41"/>
  <c r="IQ116" i="41"/>
  <c r="IP116" i="41"/>
  <c r="IO116" i="41"/>
  <c r="IN116" i="41"/>
  <c r="IM116" i="41"/>
  <c r="IL116" i="41"/>
  <c r="IK116" i="41"/>
  <c r="IJ116" i="41"/>
  <c r="II116" i="41"/>
  <c r="IH116" i="41"/>
  <c r="HQ116" i="41"/>
  <c r="HP116" i="41"/>
  <c r="HO116" i="41"/>
  <c r="HL116" i="41"/>
  <c r="HK116" i="41"/>
  <c r="HJ116" i="41"/>
  <c r="HI116" i="41"/>
  <c r="HH116" i="41"/>
  <c r="HG116" i="41"/>
  <c r="HF116" i="41"/>
  <c r="HE116" i="41"/>
  <c r="HD116" i="41"/>
  <c r="HC116" i="41"/>
  <c r="GL116" i="41"/>
  <c r="GG116" i="41"/>
  <c r="GF116" i="41"/>
  <c r="GE116" i="41"/>
  <c r="GD116" i="41"/>
  <c r="GC116" i="41"/>
  <c r="GB116" i="41"/>
  <c r="GA116" i="41"/>
  <c r="FZ116" i="41"/>
  <c r="FY116" i="41"/>
  <c r="FX116" i="41"/>
  <c r="FG116" i="41"/>
  <c r="FF116" i="41"/>
  <c r="FE116" i="41"/>
  <c r="FD116" i="41"/>
  <c r="FC116" i="41"/>
  <c r="FB116" i="41"/>
  <c r="FA116" i="41"/>
  <c r="EZ116" i="41"/>
  <c r="EY116" i="41"/>
  <c r="EX116" i="41"/>
  <c r="EW116" i="41"/>
  <c r="EV116" i="41"/>
  <c r="EU116" i="41"/>
  <c r="ET116" i="41"/>
  <c r="ES116" i="41"/>
  <c r="EB116" i="41"/>
  <c r="EA116" i="41"/>
  <c r="DZ116" i="41"/>
  <c r="DY116" i="41"/>
  <c r="DX116" i="41"/>
  <c r="DW116" i="41"/>
  <c r="DV116" i="41"/>
  <c r="DU116" i="41"/>
  <c r="DT116" i="41"/>
  <c r="DS116" i="41"/>
  <c r="DR116" i="41"/>
  <c r="DQ116" i="41"/>
  <c r="DP116" i="41"/>
  <c r="DO116" i="41"/>
  <c r="DN116" i="41"/>
  <c r="CW116" i="41"/>
  <c r="CV116" i="41"/>
  <c r="CU116" i="41"/>
  <c r="CT116" i="41"/>
  <c r="CS116" i="41"/>
  <c r="CR116" i="41"/>
  <c r="CQ116" i="41"/>
  <c r="CP116" i="41"/>
  <c r="CO116" i="41"/>
  <c r="CN116" i="41"/>
  <c r="CM116" i="41"/>
  <c r="CL116" i="41"/>
  <c r="CK116" i="41"/>
  <c r="CJ116" i="41"/>
  <c r="CI116" i="41"/>
  <c r="BR116" i="41"/>
  <c r="BQ116" i="41"/>
  <c r="BP116" i="41"/>
  <c r="BO116" i="41"/>
  <c r="BN116" i="41"/>
  <c r="BM116" i="41"/>
  <c r="BL116" i="41"/>
  <c r="BK116" i="41"/>
  <c r="BJ116" i="41"/>
  <c r="BI116" i="41"/>
  <c r="BH116" i="41"/>
  <c r="BG116" i="41"/>
  <c r="BF116" i="41"/>
  <c r="BE116" i="41"/>
  <c r="BD116" i="41"/>
  <c r="AM116" i="41"/>
  <c r="AL116" i="41"/>
  <c r="AK116" i="41"/>
  <c r="AJ116" i="41"/>
  <c r="AI116" i="41"/>
  <c r="AH116" i="41"/>
  <c r="AG116" i="41"/>
  <c r="AF116" i="41"/>
  <c r="AE116" i="41"/>
  <c r="AD116" i="41"/>
  <c r="AC116" i="41"/>
  <c r="AB116" i="41"/>
  <c r="AA116" i="41"/>
  <c r="Z116" i="41"/>
  <c r="Y116" i="41"/>
  <c r="PZ115" i="41"/>
  <c r="PY115" i="41"/>
  <c r="PX115" i="41"/>
  <c r="PW115" i="41"/>
  <c r="PV115" i="41"/>
  <c r="PU115" i="41"/>
  <c r="PT115" i="41"/>
  <c r="PS115" i="41"/>
  <c r="PR115" i="41"/>
  <c r="PQ115" i="41"/>
  <c r="PP115" i="41"/>
  <c r="PO115" i="41"/>
  <c r="PN115" i="41"/>
  <c r="PM115" i="41"/>
  <c r="PL115" i="41"/>
  <c r="OU115" i="41"/>
  <c r="OT115" i="41"/>
  <c r="OS115" i="41"/>
  <c r="OR115" i="41"/>
  <c r="OQ115" i="41"/>
  <c r="OP115" i="41"/>
  <c r="OO115" i="41"/>
  <c r="ON115" i="41"/>
  <c r="OM115" i="41"/>
  <c r="OL115" i="41"/>
  <c r="OK115" i="41"/>
  <c r="OJ115" i="41"/>
  <c r="OI115" i="41"/>
  <c r="OH115" i="41"/>
  <c r="OG115" i="41"/>
  <c r="NP115" i="41"/>
  <c r="NO115" i="41"/>
  <c r="NN115" i="41"/>
  <c r="NM115" i="41"/>
  <c r="NL115" i="41"/>
  <c r="NK115" i="41"/>
  <c r="NJ115" i="41"/>
  <c r="NI115" i="41"/>
  <c r="NH115" i="41"/>
  <c r="NG115" i="41"/>
  <c r="NF115" i="41"/>
  <c r="NE115" i="41"/>
  <c r="ND115" i="41"/>
  <c r="NC115" i="41"/>
  <c r="NB115" i="41"/>
  <c r="MK115" i="41"/>
  <c r="MJ115" i="41"/>
  <c r="MI115" i="41"/>
  <c r="MH115" i="41"/>
  <c r="MG115" i="41"/>
  <c r="MF115" i="41"/>
  <c r="ME115" i="41"/>
  <c r="MD115" i="41"/>
  <c r="MC115" i="41"/>
  <c r="MB115" i="41"/>
  <c r="MA115" i="41"/>
  <c r="LZ115" i="41"/>
  <c r="LY115" i="41"/>
  <c r="LX115" i="41"/>
  <c r="LW115" i="41"/>
  <c r="LF115" i="41"/>
  <c r="LE115" i="41"/>
  <c r="LD115" i="41"/>
  <c r="LC115" i="41"/>
  <c r="LB115" i="41"/>
  <c r="LA115" i="41"/>
  <c r="KZ115" i="41"/>
  <c r="KY115" i="41"/>
  <c r="KX115" i="41"/>
  <c r="KW115" i="41"/>
  <c r="KV115" i="41"/>
  <c r="KU115" i="41"/>
  <c r="KT115" i="41"/>
  <c r="KS115" i="41"/>
  <c r="KR115" i="41"/>
  <c r="KA115" i="41"/>
  <c r="JZ115" i="41"/>
  <c r="JY115" i="41"/>
  <c r="JX115" i="41"/>
  <c r="JW115" i="41"/>
  <c r="JV115" i="41"/>
  <c r="JU115" i="41"/>
  <c r="JT115" i="41"/>
  <c r="JS115" i="41"/>
  <c r="JR115" i="41"/>
  <c r="JQ115" i="41"/>
  <c r="JP115" i="41"/>
  <c r="JO115" i="41"/>
  <c r="JN115" i="41"/>
  <c r="JM115" i="41"/>
  <c r="IV115" i="41"/>
  <c r="IU115" i="41"/>
  <c r="IT115" i="41"/>
  <c r="IS115" i="41"/>
  <c r="IR115" i="41"/>
  <c r="IQ115" i="41"/>
  <c r="IP115" i="41"/>
  <c r="IO115" i="41"/>
  <c r="IN115" i="41"/>
  <c r="IM115" i="41"/>
  <c r="IL115" i="41"/>
  <c r="IK115" i="41"/>
  <c r="IJ115" i="41"/>
  <c r="II115" i="41"/>
  <c r="IH115" i="41"/>
  <c r="HQ115" i="41"/>
  <c r="HP115" i="41"/>
  <c r="HO115" i="41"/>
  <c r="HL115" i="41"/>
  <c r="HK115" i="41"/>
  <c r="HJ115" i="41"/>
  <c r="HI115" i="41"/>
  <c r="HH115" i="41"/>
  <c r="HG115" i="41"/>
  <c r="HF115" i="41"/>
  <c r="HE115" i="41"/>
  <c r="HD115" i="41"/>
  <c r="HC115" i="41"/>
  <c r="GL115" i="41"/>
  <c r="GG115" i="41"/>
  <c r="GF115" i="41"/>
  <c r="GE115" i="41"/>
  <c r="GD115" i="41"/>
  <c r="GC115" i="41"/>
  <c r="GB115" i="41"/>
  <c r="GA115" i="41"/>
  <c r="FZ115" i="41"/>
  <c r="FY115" i="41"/>
  <c r="FX115" i="41"/>
  <c r="FG115" i="41"/>
  <c r="FF115" i="41"/>
  <c r="FE115" i="41"/>
  <c r="FD115" i="41"/>
  <c r="FC115" i="41"/>
  <c r="FB115" i="41"/>
  <c r="FA115" i="41"/>
  <c r="EZ115" i="41"/>
  <c r="EY115" i="41"/>
  <c r="EX115" i="41"/>
  <c r="EW115" i="41"/>
  <c r="EV115" i="41"/>
  <c r="EU115" i="41"/>
  <c r="ET115" i="41"/>
  <c r="FU115" i="41" s="1"/>
  <c r="ES115" i="41"/>
  <c r="EB115" i="41"/>
  <c r="EA115" i="41"/>
  <c r="DZ115" i="41"/>
  <c r="DY115" i="41"/>
  <c r="DX115" i="41"/>
  <c r="DW115" i="41"/>
  <c r="DV115" i="41"/>
  <c r="DU115" i="41"/>
  <c r="DT115" i="41"/>
  <c r="DS115" i="41"/>
  <c r="DR115" i="41"/>
  <c r="DQ115" i="41"/>
  <c r="DP115" i="41"/>
  <c r="DO115" i="41"/>
  <c r="DN115" i="41"/>
  <c r="CW115" i="41"/>
  <c r="CV115" i="41"/>
  <c r="CU115" i="41"/>
  <c r="CT115" i="41"/>
  <c r="CS115" i="41"/>
  <c r="CR115" i="41"/>
  <c r="CQ115" i="41"/>
  <c r="CP115" i="41"/>
  <c r="CO115" i="41"/>
  <c r="CN115" i="41"/>
  <c r="CM115" i="41"/>
  <c r="CL115" i="41"/>
  <c r="CK115" i="41"/>
  <c r="CJ115" i="41"/>
  <c r="CI115" i="41"/>
  <c r="BR115" i="41"/>
  <c r="BQ115" i="41"/>
  <c r="BP115" i="41"/>
  <c r="BO115" i="41"/>
  <c r="BN115" i="41"/>
  <c r="BM115" i="41"/>
  <c r="BL115" i="41"/>
  <c r="BK115" i="41"/>
  <c r="BJ115" i="41"/>
  <c r="BI115" i="41"/>
  <c r="BH115" i="41"/>
  <c r="BG115" i="41"/>
  <c r="BF115" i="41"/>
  <c r="BE115" i="41"/>
  <c r="BD115" i="41"/>
  <c r="AM115" i="41"/>
  <c r="AL115" i="41"/>
  <c r="AK115" i="41"/>
  <c r="AJ115" i="41"/>
  <c r="AI115" i="41"/>
  <c r="AH115" i="41"/>
  <c r="AG115" i="41"/>
  <c r="AF115" i="41"/>
  <c r="AE115" i="41"/>
  <c r="AD115" i="41"/>
  <c r="AC115" i="41"/>
  <c r="AB115" i="41"/>
  <c r="AA115" i="41"/>
  <c r="Z115" i="41"/>
  <c r="Y115" i="41"/>
  <c r="PZ114" i="41"/>
  <c r="PY114" i="41"/>
  <c r="PX114" i="41"/>
  <c r="PW114" i="41"/>
  <c r="PV114" i="41"/>
  <c r="PU114" i="41"/>
  <c r="PT114" i="41"/>
  <c r="PS114" i="41"/>
  <c r="PR114" i="41"/>
  <c r="PQ114" i="41"/>
  <c r="PP114" i="41"/>
  <c r="PO114" i="41"/>
  <c r="PN114" i="41"/>
  <c r="PM114" i="41"/>
  <c r="PL114" i="41"/>
  <c r="OU114" i="41"/>
  <c r="OT114" i="41"/>
  <c r="OS114" i="41"/>
  <c r="OR114" i="41"/>
  <c r="OQ114" i="41"/>
  <c r="OP114" i="41"/>
  <c r="OO114" i="41"/>
  <c r="ON114" i="41"/>
  <c r="OM114" i="41"/>
  <c r="OL114" i="41"/>
  <c r="OK114" i="41"/>
  <c r="OJ114" i="41"/>
  <c r="OI114" i="41"/>
  <c r="OH114" i="41"/>
  <c r="OG114" i="41"/>
  <c r="NP114" i="41"/>
  <c r="NO114" i="41"/>
  <c r="NN114" i="41"/>
  <c r="NM114" i="41"/>
  <c r="NL114" i="41"/>
  <c r="NK114" i="41"/>
  <c r="NJ114" i="41"/>
  <c r="NI114" i="41"/>
  <c r="NH114" i="41"/>
  <c r="NG114" i="41"/>
  <c r="NF114" i="41"/>
  <c r="NE114" i="41"/>
  <c r="ND114" i="41"/>
  <c r="NC114" i="41"/>
  <c r="NB114" i="41"/>
  <c r="MK114" i="41"/>
  <c r="MJ114" i="41"/>
  <c r="MI114" i="41"/>
  <c r="MH114" i="41"/>
  <c r="MG114" i="41"/>
  <c r="MF114" i="41"/>
  <c r="ME114" i="41"/>
  <c r="MD114" i="41"/>
  <c r="MC114" i="41"/>
  <c r="MB114" i="41"/>
  <c r="MA114" i="41"/>
  <c r="LZ114" i="41"/>
  <c r="LY114" i="41"/>
  <c r="LX114" i="41"/>
  <c r="MY114" i="41" s="1"/>
  <c r="LW114" i="41"/>
  <c r="LF114" i="41"/>
  <c r="LE114" i="41"/>
  <c r="LD114" i="41"/>
  <c r="LC114" i="41"/>
  <c r="LB114" i="41"/>
  <c r="LA114" i="41"/>
  <c r="KZ114" i="41"/>
  <c r="KY114" i="41"/>
  <c r="KX114" i="41"/>
  <c r="KW114" i="41"/>
  <c r="KV114" i="41"/>
  <c r="KU114" i="41"/>
  <c r="KT114" i="41"/>
  <c r="KS114" i="41"/>
  <c r="KR114" i="41"/>
  <c r="KA114" i="41"/>
  <c r="JZ114" i="41"/>
  <c r="JY114" i="41"/>
  <c r="JX114" i="41"/>
  <c r="JW114" i="41"/>
  <c r="JV114" i="41"/>
  <c r="JU114" i="41"/>
  <c r="JT114" i="41"/>
  <c r="JS114" i="41"/>
  <c r="JR114" i="41"/>
  <c r="JQ114" i="41"/>
  <c r="JP114" i="41"/>
  <c r="JO114" i="41"/>
  <c r="JN114" i="41"/>
  <c r="JM114" i="41"/>
  <c r="IV114" i="41"/>
  <c r="IU114" i="41"/>
  <c r="IT114" i="41"/>
  <c r="IS114" i="41"/>
  <c r="IR114" i="41"/>
  <c r="IQ114" i="41"/>
  <c r="IP114" i="41"/>
  <c r="IO114" i="41"/>
  <c r="IN114" i="41"/>
  <c r="IM114" i="41"/>
  <c r="IL114" i="41"/>
  <c r="IK114" i="41"/>
  <c r="IJ114" i="41"/>
  <c r="II114" i="41"/>
  <c r="IH114" i="41"/>
  <c r="HQ114" i="41"/>
  <c r="HP114" i="41"/>
  <c r="HO114" i="41"/>
  <c r="HL114" i="41"/>
  <c r="HK114" i="41"/>
  <c r="HJ114" i="41"/>
  <c r="HI114" i="41"/>
  <c r="HH114" i="41"/>
  <c r="HG114" i="41"/>
  <c r="HF114" i="41"/>
  <c r="HE114" i="41"/>
  <c r="HD114" i="41"/>
  <c r="HC114" i="41"/>
  <c r="GL114" i="41"/>
  <c r="GG114" i="41"/>
  <c r="GF114" i="41"/>
  <c r="GE114" i="41"/>
  <c r="GD114" i="41"/>
  <c r="GC114" i="41"/>
  <c r="GB114" i="41"/>
  <c r="GA114" i="41"/>
  <c r="FZ114" i="41"/>
  <c r="FY114" i="41"/>
  <c r="FX114" i="41"/>
  <c r="FG114" i="41"/>
  <c r="FF114" i="41"/>
  <c r="FE114" i="41"/>
  <c r="FD114" i="41"/>
  <c r="FC114" i="41"/>
  <c r="FB114" i="41"/>
  <c r="FA114" i="41"/>
  <c r="EZ114" i="41"/>
  <c r="EY114" i="41"/>
  <c r="EX114" i="41"/>
  <c r="EW114" i="41"/>
  <c r="EV114" i="41"/>
  <c r="EU114" i="41"/>
  <c r="ET114" i="41"/>
  <c r="ES114" i="41"/>
  <c r="EB114" i="41"/>
  <c r="EA114" i="41"/>
  <c r="DZ114" i="41"/>
  <c r="DY114" i="41"/>
  <c r="DX114" i="41"/>
  <c r="DW114" i="41"/>
  <c r="DV114" i="41"/>
  <c r="DU114" i="41"/>
  <c r="DT114" i="41"/>
  <c r="DS114" i="41"/>
  <c r="DR114" i="41"/>
  <c r="DQ114" i="41"/>
  <c r="DP114" i="41"/>
  <c r="DO114" i="41"/>
  <c r="DN114" i="41"/>
  <c r="CW114" i="41"/>
  <c r="CV114" i="41"/>
  <c r="CU114" i="41"/>
  <c r="CT114" i="41"/>
  <c r="CS114" i="41"/>
  <c r="CR114" i="41"/>
  <c r="CQ114" i="41"/>
  <c r="CP114" i="41"/>
  <c r="CO114" i="41"/>
  <c r="CN114" i="41"/>
  <c r="CM114" i="41"/>
  <c r="CL114" i="41"/>
  <c r="CK114" i="41"/>
  <c r="CJ114" i="41"/>
  <c r="CI114" i="41"/>
  <c r="BR114" i="41"/>
  <c r="BQ114" i="41"/>
  <c r="BP114" i="41"/>
  <c r="BO114" i="41"/>
  <c r="BN114" i="41"/>
  <c r="BM114" i="41"/>
  <c r="BL114" i="41"/>
  <c r="BK114" i="41"/>
  <c r="BJ114" i="41"/>
  <c r="BI114" i="41"/>
  <c r="BH114" i="41"/>
  <c r="BG114" i="41"/>
  <c r="BF114" i="41"/>
  <c r="BE114" i="41"/>
  <c r="BD114" i="41"/>
  <c r="AM114" i="41"/>
  <c r="AL114" i="41"/>
  <c r="AK114" i="41"/>
  <c r="AJ114" i="41"/>
  <c r="AI114" i="41"/>
  <c r="AH114" i="41"/>
  <c r="AG114" i="41"/>
  <c r="AF114" i="41"/>
  <c r="AE114" i="41"/>
  <c r="AD114" i="41"/>
  <c r="AC114" i="41"/>
  <c r="AB114" i="41"/>
  <c r="AA114" i="41"/>
  <c r="Z114" i="41"/>
  <c r="BA114" i="41" s="1"/>
  <c r="Y114" i="41"/>
  <c r="PZ113" i="41"/>
  <c r="PY113" i="41"/>
  <c r="PX113" i="41"/>
  <c r="PW113" i="41"/>
  <c r="PV113" i="41"/>
  <c r="PU113" i="41"/>
  <c r="PT113" i="41"/>
  <c r="PS113" i="41"/>
  <c r="PR113" i="41"/>
  <c r="PQ113" i="41"/>
  <c r="PP113" i="41"/>
  <c r="PO113" i="41"/>
  <c r="PN113" i="41"/>
  <c r="PM113" i="41"/>
  <c r="PL113" i="41"/>
  <c r="OU113" i="41"/>
  <c r="OT113" i="41"/>
  <c r="OS113" i="41"/>
  <c r="OR113" i="41"/>
  <c r="OQ113" i="41"/>
  <c r="OP113" i="41"/>
  <c r="OO113" i="41"/>
  <c r="ON113" i="41"/>
  <c r="OM113" i="41"/>
  <c r="OL113" i="41"/>
  <c r="OK113" i="41"/>
  <c r="OJ113" i="41"/>
  <c r="OI113" i="41"/>
  <c r="OH113" i="41"/>
  <c r="OG113" i="41"/>
  <c r="NP113" i="41"/>
  <c r="NO113" i="41"/>
  <c r="NN113" i="41"/>
  <c r="NM113" i="41"/>
  <c r="NL113" i="41"/>
  <c r="NK113" i="41"/>
  <c r="NJ113" i="41"/>
  <c r="NI113" i="41"/>
  <c r="NH113" i="41"/>
  <c r="NG113" i="41"/>
  <c r="NF113" i="41"/>
  <c r="NE113" i="41"/>
  <c r="ND113" i="41"/>
  <c r="NC113" i="41"/>
  <c r="NB113" i="41"/>
  <c r="MK113" i="41"/>
  <c r="MJ113" i="41"/>
  <c r="MI113" i="41"/>
  <c r="MH113" i="41"/>
  <c r="MG113" i="41"/>
  <c r="MF113" i="41"/>
  <c r="ME113" i="41"/>
  <c r="MD113" i="41"/>
  <c r="MC113" i="41"/>
  <c r="MB113" i="41"/>
  <c r="MA113" i="41"/>
  <c r="LZ113" i="41"/>
  <c r="LY113" i="41"/>
  <c r="LX113" i="41"/>
  <c r="LW113" i="41"/>
  <c r="LF113" i="41"/>
  <c r="LE113" i="41"/>
  <c r="LD113" i="41"/>
  <c r="LC113" i="41"/>
  <c r="LB113" i="41"/>
  <c r="LA113" i="41"/>
  <c r="KZ113" i="41"/>
  <c r="KY113" i="41"/>
  <c r="KX113" i="41"/>
  <c r="KW113" i="41"/>
  <c r="KV113" i="41"/>
  <c r="KU113" i="41"/>
  <c r="KT113" i="41"/>
  <c r="KS113" i="41"/>
  <c r="KR113" i="41"/>
  <c r="KA113" i="41"/>
  <c r="JZ113" i="41"/>
  <c r="JY113" i="41"/>
  <c r="JX113" i="41"/>
  <c r="JW113" i="41"/>
  <c r="JV113" i="41"/>
  <c r="JU113" i="41"/>
  <c r="JT113" i="41"/>
  <c r="JS113" i="41"/>
  <c r="JR113" i="41"/>
  <c r="JQ113" i="41"/>
  <c r="JP113" i="41"/>
  <c r="JO113" i="41"/>
  <c r="JN113" i="41"/>
  <c r="JM113" i="41"/>
  <c r="IV113" i="41"/>
  <c r="IU113" i="41"/>
  <c r="IT113" i="41"/>
  <c r="IS113" i="41"/>
  <c r="IR113" i="41"/>
  <c r="IQ113" i="41"/>
  <c r="IP113" i="41"/>
  <c r="IO113" i="41"/>
  <c r="IN113" i="41"/>
  <c r="IM113" i="41"/>
  <c r="IL113" i="41"/>
  <c r="IK113" i="41"/>
  <c r="IJ113" i="41"/>
  <c r="II113" i="41"/>
  <c r="IH113" i="41"/>
  <c r="HQ113" i="41"/>
  <c r="HP113" i="41"/>
  <c r="HO113" i="41"/>
  <c r="HL113" i="41"/>
  <c r="HK113" i="41"/>
  <c r="HJ113" i="41"/>
  <c r="HI113" i="41"/>
  <c r="HH113" i="41"/>
  <c r="HG113" i="41"/>
  <c r="HF113" i="41"/>
  <c r="HE113" i="41"/>
  <c r="HD113" i="41"/>
  <c r="HC113" i="41"/>
  <c r="GL113" i="41"/>
  <c r="GG113" i="41"/>
  <c r="GF113" i="41"/>
  <c r="GE113" i="41"/>
  <c r="GD113" i="41"/>
  <c r="GC113" i="41"/>
  <c r="GB113" i="41"/>
  <c r="GA113" i="41"/>
  <c r="FZ113" i="41"/>
  <c r="FY113" i="41"/>
  <c r="FX113" i="41"/>
  <c r="FG113" i="41"/>
  <c r="FF113" i="41"/>
  <c r="FE113" i="41"/>
  <c r="FD113" i="41"/>
  <c r="FC113" i="41"/>
  <c r="FB113" i="41"/>
  <c r="FA113" i="41"/>
  <c r="EZ113" i="41"/>
  <c r="EY113" i="41"/>
  <c r="EX113" i="41"/>
  <c r="EW113" i="41"/>
  <c r="EV113" i="41"/>
  <c r="EU113" i="41"/>
  <c r="ET113" i="41"/>
  <c r="FU113" i="41" s="1"/>
  <c r="ES113" i="41"/>
  <c r="EB113" i="41"/>
  <c r="EA113" i="41"/>
  <c r="DZ113" i="41"/>
  <c r="DY113" i="41"/>
  <c r="DX113" i="41"/>
  <c r="DW113" i="41"/>
  <c r="DV113" i="41"/>
  <c r="DU113" i="41"/>
  <c r="DT113" i="41"/>
  <c r="DS113" i="41"/>
  <c r="DR113" i="41"/>
  <c r="DQ113" i="41"/>
  <c r="DP113" i="41"/>
  <c r="DO113" i="41"/>
  <c r="DN113" i="41"/>
  <c r="CW113" i="41"/>
  <c r="CV113" i="41"/>
  <c r="CU113" i="41"/>
  <c r="CT113" i="41"/>
  <c r="CS113" i="41"/>
  <c r="DI115" i="41" s="1"/>
  <c r="DI116" i="41" s="1"/>
  <c r="CR113" i="41"/>
  <c r="DH115" i="41" s="1"/>
  <c r="DH116" i="41" s="1"/>
  <c r="CQ113" i="41"/>
  <c r="DG115" i="41" s="1"/>
  <c r="DG116" i="41" s="1"/>
  <c r="CP113" i="41"/>
  <c r="DF115" i="41" s="1"/>
  <c r="DF116" i="41" s="1"/>
  <c r="CO113" i="41"/>
  <c r="DE115" i="41" s="1"/>
  <c r="DE116" i="41" s="1"/>
  <c r="CN113" i="41"/>
  <c r="DD115" i="41" s="1"/>
  <c r="CM113" i="41"/>
  <c r="DC115" i="41" s="1"/>
  <c r="CL113" i="41"/>
  <c r="CK113" i="41"/>
  <c r="DA115" i="41" s="1"/>
  <c r="DA116" i="41" s="1"/>
  <c r="CJ113" i="41"/>
  <c r="CZ115" i="41" s="1"/>
  <c r="CZ116" i="41" s="1"/>
  <c r="CI113" i="41"/>
  <c r="BR113" i="41"/>
  <c r="BQ113" i="41"/>
  <c r="BP113" i="41"/>
  <c r="BO113" i="41"/>
  <c r="BN113" i="41"/>
  <c r="BM113" i="41"/>
  <c r="BL113" i="41"/>
  <c r="BK113" i="41"/>
  <c r="BJ113" i="41"/>
  <c r="BI113" i="41"/>
  <c r="BH113" i="41"/>
  <c r="BG113" i="41"/>
  <c r="BF113" i="41"/>
  <c r="BE113" i="41"/>
  <c r="BD113" i="41"/>
  <c r="AM113" i="41"/>
  <c r="AL113" i="41"/>
  <c r="AK113" i="41"/>
  <c r="AJ113" i="41"/>
  <c r="AI113" i="41"/>
  <c r="AH113" i="41"/>
  <c r="AG113" i="41"/>
  <c r="AF113" i="41"/>
  <c r="AE113" i="41"/>
  <c r="AD113" i="41"/>
  <c r="AC113" i="41"/>
  <c r="AB113" i="41"/>
  <c r="AA113" i="41"/>
  <c r="Z113" i="41"/>
  <c r="Y113" i="41"/>
  <c r="PZ112" i="41"/>
  <c r="PY112" i="41"/>
  <c r="PX112" i="41"/>
  <c r="PW112" i="41"/>
  <c r="PV112" i="41"/>
  <c r="PU112" i="41"/>
  <c r="PT112" i="41"/>
  <c r="PS112" i="41"/>
  <c r="PR112" i="41"/>
  <c r="PQ112" i="41"/>
  <c r="PP112" i="41"/>
  <c r="PO112" i="41"/>
  <c r="PN112" i="41"/>
  <c r="PM112" i="41"/>
  <c r="PL112" i="41"/>
  <c r="OU112" i="41"/>
  <c r="OT112" i="41"/>
  <c r="OS112" i="41"/>
  <c r="OR112" i="41"/>
  <c r="OQ112" i="41"/>
  <c r="OP112" i="41"/>
  <c r="OO112" i="41"/>
  <c r="ON112" i="41"/>
  <c r="OM112" i="41"/>
  <c r="OL112" i="41"/>
  <c r="OK112" i="41"/>
  <c r="OJ112" i="41"/>
  <c r="OI112" i="41"/>
  <c r="OH112" i="41"/>
  <c r="OG112" i="41"/>
  <c r="NP112" i="41"/>
  <c r="NO112" i="41"/>
  <c r="NN112" i="41"/>
  <c r="NM112" i="41"/>
  <c r="NL112" i="41"/>
  <c r="NK112" i="41"/>
  <c r="NJ112" i="41"/>
  <c r="NI112" i="41"/>
  <c r="NH112" i="41"/>
  <c r="NG112" i="41"/>
  <c r="NF112" i="41"/>
  <c r="NE112" i="41"/>
  <c r="ND112" i="41"/>
  <c r="NC112" i="41"/>
  <c r="NB112" i="41"/>
  <c r="MK112" i="41"/>
  <c r="MJ112" i="41"/>
  <c r="MI112" i="41"/>
  <c r="MH112" i="41"/>
  <c r="MG112" i="41"/>
  <c r="MF112" i="41"/>
  <c r="ME112" i="41"/>
  <c r="MD112" i="41"/>
  <c r="MC112" i="41"/>
  <c r="MB112" i="41"/>
  <c r="MA112" i="41"/>
  <c r="LZ112" i="41"/>
  <c r="LY112" i="41"/>
  <c r="LX112" i="41"/>
  <c r="MY112" i="41" s="1"/>
  <c r="LW112" i="41"/>
  <c r="LF112" i="41"/>
  <c r="LE112" i="41"/>
  <c r="LD112" i="41"/>
  <c r="LC112" i="41"/>
  <c r="LB112" i="41"/>
  <c r="LA112" i="41"/>
  <c r="KZ112" i="41"/>
  <c r="KY112" i="41"/>
  <c r="KX112" i="41"/>
  <c r="KW112" i="41"/>
  <c r="KV112" i="41"/>
  <c r="KU112" i="41"/>
  <c r="KT112" i="41"/>
  <c r="KS112" i="41"/>
  <c r="KR112" i="41"/>
  <c r="KA112" i="41"/>
  <c r="JZ112" i="41"/>
  <c r="JY112" i="41"/>
  <c r="JX112" i="41"/>
  <c r="JW112" i="41"/>
  <c r="JV112" i="41"/>
  <c r="JU112" i="41"/>
  <c r="JT112" i="41"/>
  <c r="JS112" i="41"/>
  <c r="JR112" i="41"/>
  <c r="JQ112" i="41"/>
  <c r="JP112" i="41"/>
  <c r="JO112" i="41"/>
  <c r="JN112" i="41"/>
  <c r="JM112" i="41"/>
  <c r="IV112" i="41"/>
  <c r="IU112" i="41"/>
  <c r="IT112" i="41"/>
  <c r="IS112" i="41"/>
  <c r="IR112" i="41"/>
  <c r="IQ112" i="41"/>
  <c r="IP112" i="41"/>
  <c r="IO112" i="41"/>
  <c r="IN112" i="41"/>
  <c r="IM112" i="41"/>
  <c r="IL112" i="41"/>
  <c r="IK112" i="41"/>
  <c r="IJ112" i="41"/>
  <c r="II112" i="41"/>
  <c r="IH112" i="41"/>
  <c r="HQ112" i="41"/>
  <c r="HP112" i="41"/>
  <c r="HO112" i="41"/>
  <c r="HL112" i="41"/>
  <c r="HK112" i="41"/>
  <c r="HJ112" i="41"/>
  <c r="HI112" i="41"/>
  <c r="HH112" i="41"/>
  <c r="HG112" i="41"/>
  <c r="HF112" i="41"/>
  <c r="HE112" i="41"/>
  <c r="HD112" i="41"/>
  <c r="HC112" i="41"/>
  <c r="GL112" i="41"/>
  <c r="GG112" i="41"/>
  <c r="GF112" i="41"/>
  <c r="GE112" i="41"/>
  <c r="GD112" i="41"/>
  <c r="GC112" i="41"/>
  <c r="GB112" i="41"/>
  <c r="GA112" i="41"/>
  <c r="FZ112" i="41"/>
  <c r="FY112" i="41"/>
  <c r="FX112" i="41"/>
  <c r="FG112" i="41"/>
  <c r="FF112" i="41"/>
  <c r="FE112" i="41"/>
  <c r="FD112" i="41"/>
  <c r="FC112" i="41"/>
  <c r="FB112" i="41"/>
  <c r="FA112" i="41"/>
  <c r="EZ112" i="41"/>
  <c r="EY112" i="41"/>
  <c r="EX112" i="41"/>
  <c r="EW112" i="41"/>
  <c r="EV112" i="41"/>
  <c r="EU112" i="41"/>
  <c r="ET112" i="41"/>
  <c r="ES112" i="41"/>
  <c r="EB112" i="41"/>
  <c r="EA112" i="41"/>
  <c r="DZ112" i="41"/>
  <c r="DY112" i="41"/>
  <c r="DX112" i="41"/>
  <c r="DW112" i="41"/>
  <c r="DV112" i="41"/>
  <c r="DU112" i="41"/>
  <c r="DT112" i="41"/>
  <c r="DS112" i="41"/>
  <c r="DR112" i="41"/>
  <c r="DQ112" i="41"/>
  <c r="DP112" i="41"/>
  <c r="DO112" i="41"/>
  <c r="DN112" i="41"/>
  <c r="CW112" i="41"/>
  <c r="CV112" i="41"/>
  <c r="CU112" i="41"/>
  <c r="CT112" i="41"/>
  <c r="CS112" i="41"/>
  <c r="CR112" i="41"/>
  <c r="CQ112" i="41"/>
  <c r="CP112" i="41"/>
  <c r="CO112" i="41"/>
  <c r="CN112" i="41"/>
  <c r="CM112" i="41"/>
  <c r="CL112" i="41"/>
  <c r="CK112" i="41"/>
  <c r="CJ112" i="41"/>
  <c r="CI112" i="41"/>
  <c r="BR112" i="41"/>
  <c r="BQ112" i="41"/>
  <c r="BP112" i="41"/>
  <c r="BO112" i="41"/>
  <c r="BN112" i="41"/>
  <c r="BM112" i="41"/>
  <c r="BL112" i="41"/>
  <c r="BK112" i="41"/>
  <c r="BJ112" i="41"/>
  <c r="BI112" i="41"/>
  <c r="BH112" i="41"/>
  <c r="BG112" i="41"/>
  <c r="BF112" i="41"/>
  <c r="BE112" i="41"/>
  <c r="BD112" i="41"/>
  <c r="AM112" i="41"/>
  <c r="AL112" i="41"/>
  <c r="AK112" i="41"/>
  <c r="AJ112" i="41"/>
  <c r="AI112" i="41"/>
  <c r="AH112" i="41"/>
  <c r="AG112" i="41"/>
  <c r="AF112" i="41"/>
  <c r="AE112" i="41"/>
  <c r="AD112" i="41"/>
  <c r="AC112" i="41"/>
  <c r="AB112" i="41"/>
  <c r="AA112" i="41"/>
  <c r="Z112" i="41"/>
  <c r="BA112" i="41" s="1"/>
  <c r="Y112" i="41"/>
  <c r="PZ111" i="41"/>
  <c r="PY111" i="41"/>
  <c r="PX111" i="41"/>
  <c r="PW111" i="41"/>
  <c r="PV111" i="41"/>
  <c r="PU111" i="41"/>
  <c r="PT111" i="41"/>
  <c r="PS111" i="41"/>
  <c r="PR111" i="41"/>
  <c r="PQ111" i="41"/>
  <c r="PP111" i="41"/>
  <c r="PO111" i="41"/>
  <c r="PN111" i="41"/>
  <c r="PM111" i="41"/>
  <c r="PL111" i="41"/>
  <c r="OU111" i="41"/>
  <c r="OT111" i="41"/>
  <c r="OS111" i="41"/>
  <c r="OR111" i="41"/>
  <c r="OQ111" i="41"/>
  <c r="OP111" i="41"/>
  <c r="OO111" i="41"/>
  <c r="ON111" i="41"/>
  <c r="OM111" i="41"/>
  <c r="OL111" i="41"/>
  <c r="OK111" i="41"/>
  <c r="OJ111" i="41"/>
  <c r="OI111" i="41"/>
  <c r="OH111" i="41"/>
  <c r="OG111" i="41"/>
  <c r="NP111" i="41"/>
  <c r="NO111" i="41"/>
  <c r="NN111" i="41"/>
  <c r="NM111" i="41"/>
  <c r="NL111" i="41"/>
  <c r="NK111" i="41"/>
  <c r="NJ111" i="41"/>
  <c r="NI111" i="41"/>
  <c r="NH111" i="41"/>
  <c r="NG111" i="41"/>
  <c r="NF111" i="41"/>
  <c r="NE111" i="41"/>
  <c r="ND111" i="41"/>
  <c r="NC111" i="41"/>
  <c r="NB111" i="41"/>
  <c r="MK111" i="41"/>
  <c r="MJ111" i="41"/>
  <c r="MI111" i="41"/>
  <c r="MH111" i="41"/>
  <c r="MG111" i="41"/>
  <c r="MF111" i="41"/>
  <c r="ME111" i="41"/>
  <c r="MD111" i="41"/>
  <c r="MC111" i="41"/>
  <c r="MB111" i="41"/>
  <c r="MA111" i="41"/>
  <c r="LZ111" i="41"/>
  <c r="LY111" i="41"/>
  <c r="LX111" i="41"/>
  <c r="LW111" i="41"/>
  <c r="LF111" i="41"/>
  <c r="LE111" i="41"/>
  <c r="LD111" i="41"/>
  <c r="LC111" i="41"/>
  <c r="LB111" i="41"/>
  <c r="LA111" i="41"/>
  <c r="KZ111" i="41"/>
  <c r="KY111" i="41"/>
  <c r="KX111" i="41"/>
  <c r="KW111" i="41"/>
  <c r="KV111" i="41"/>
  <c r="KU111" i="41"/>
  <c r="KT111" i="41"/>
  <c r="KS111" i="41"/>
  <c r="KR111" i="41"/>
  <c r="KA111" i="41"/>
  <c r="JZ111" i="41"/>
  <c r="JY111" i="41"/>
  <c r="JX111" i="41"/>
  <c r="JW111" i="41"/>
  <c r="JV111" i="41"/>
  <c r="JU111" i="41"/>
  <c r="JT111" i="41"/>
  <c r="JS111" i="41"/>
  <c r="JR111" i="41"/>
  <c r="JQ111" i="41"/>
  <c r="JP111" i="41"/>
  <c r="JO111" i="41"/>
  <c r="JN111" i="41"/>
  <c r="JM111" i="41"/>
  <c r="IV111" i="41"/>
  <c r="IU111" i="41"/>
  <c r="IT111" i="41"/>
  <c r="IS111" i="41"/>
  <c r="IR111" i="41"/>
  <c r="IQ111" i="41"/>
  <c r="IP111" i="41"/>
  <c r="IO111" i="41"/>
  <c r="IN111" i="41"/>
  <c r="IM111" i="41"/>
  <c r="IL111" i="41"/>
  <c r="IK111" i="41"/>
  <c r="IJ111" i="41"/>
  <c r="II111" i="41"/>
  <c r="IH111" i="41"/>
  <c r="HQ111" i="41"/>
  <c r="HP111" i="41"/>
  <c r="HO111" i="41"/>
  <c r="HL111" i="41"/>
  <c r="HK111" i="41"/>
  <c r="HJ111" i="41"/>
  <c r="HI111" i="41"/>
  <c r="HH111" i="41"/>
  <c r="HG111" i="41"/>
  <c r="HF111" i="41"/>
  <c r="HE111" i="41"/>
  <c r="HD111" i="41"/>
  <c r="HC111" i="41"/>
  <c r="GL111" i="41"/>
  <c r="GG111" i="41"/>
  <c r="GF111" i="41"/>
  <c r="GE111" i="41"/>
  <c r="GD111" i="41"/>
  <c r="GC111" i="41"/>
  <c r="GB111" i="41"/>
  <c r="GA111" i="41"/>
  <c r="FZ111" i="41"/>
  <c r="FY111" i="41"/>
  <c r="FX111" i="41"/>
  <c r="FG111" i="41"/>
  <c r="FF111" i="41"/>
  <c r="FE111" i="41"/>
  <c r="FD111" i="41"/>
  <c r="FC111" i="41"/>
  <c r="FB111" i="41"/>
  <c r="FA111" i="41"/>
  <c r="EZ111" i="41"/>
  <c r="EY111" i="41"/>
  <c r="EX111" i="41"/>
  <c r="EW111" i="41"/>
  <c r="EV111" i="41"/>
  <c r="EU111" i="41"/>
  <c r="ET111" i="41"/>
  <c r="ES111" i="41"/>
  <c r="EB111" i="41"/>
  <c r="EA111" i="41"/>
  <c r="DZ111" i="41"/>
  <c r="DY111" i="41"/>
  <c r="DX111" i="41"/>
  <c r="DW111" i="41"/>
  <c r="DV111" i="41"/>
  <c r="DU111" i="41"/>
  <c r="DT111" i="41"/>
  <c r="DS111" i="41"/>
  <c r="DR111" i="41"/>
  <c r="DQ111" i="41"/>
  <c r="DP111" i="41"/>
  <c r="DO111" i="41"/>
  <c r="DN111" i="41"/>
  <c r="CW111" i="41"/>
  <c r="CV111" i="41"/>
  <c r="CU111" i="41"/>
  <c r="CT111" i="41"/>
  <c r="CS111" i="41"/>
  <c r="CR111" i="41"/>
  <c r="CQ111" i="41"/>
  <c r="CP111" i="41"/>
  <c r="CO111" i="41"/>
  <c r="CN111" i="41"/>
  <c r="CM111" i="41"/>
  <c r="CL111" i="41"/>
  <c r="CK111" i="41"/>
  <c r="CJ111" i="41"/>
  <c r="CI111" i="41"/>
  <c r="BR111" i="41"/>
  <c r="BQ111" i="41"/>
  <c r="BP111" i="41"/>
  <c r="BO111" i="41"/>
  <c r="BN111" i="41"/>
  <c r="BM111" i="41"/>
  <c r="BL111" i="41"/>
  <c r="BK111" i="41"/>
  <c r="BJ111" i="41"/>
  <c r="BI111" i="41"/>
  <c r="BH111" i="41"/>
  <c r="BG111" i="41"/>
  <c r="BF111" i="41"/>
  <c r="BE111" i="41"/>
  <c r="BD111" i="41"/>
  <c r="AM111" i="41"/>
  <c r="AL111" i="41"/>
  <c r="AK111" i="41"/>
  <c r="AJ111" i="41"/>
  <c r="AI111" i="41"/>
  <c r="AH111" i="41"/>
  <c r="AG111" i="41"/>
  <c r="AF111" i="41"/>
  <c r="AE111" i="41"/>
  <c r="AD111" i="41"/>
  <c r="AC111" i="41"/>
  <c r="AB111" i="41"/>
  <c r="AA111" i="41"/>
  <c r="Z111" i="41"/>
  <c r="Y111" i="41"/>
  <c r="PZ110" i="41"/>
  <c r="PY110" i="41"/>
  <c r="PX110" i="41"/>
  <c r="PW110" i="41"/>
  <c r="PV110" i="41"/>
  <c r="PU110" i="41"/>
  <c r="PT110" i="41"/>
  <c r="PS110" i="41"/>
  <c r="PR110" i="41"/>
  <c r="PQ110" i="41"/>
  <c r="PP110" i="41"/>
  <c r="PO110" i="41"/>
  <c r="PN110" i="41"/>
  <c r="PM110" i="41"/>
  <c r="PL110" i="41"/>
  <c r="OU110" i="41"/>
  <c r="OT110" i="41"/>
  <c r="OS110" i="41"/>
  <c r="OR110" i="41"/>
  <c r="OQ110" i="41"/>
  <c r="OP110" i="41"/>
  <c r="OO110" i="41"/>
  <c r="ON110" i="41"/>
  <c r="OM110" i="41"/>
  <c r="OL110" i="41"/>
  <c r="OK110" i="41"/>
  <c r="OJ110" i="41"/>
  <c r="OI110" i="41"/>
  <c r="OH110" i="41"/>
  <c r="OG110" i="41"/>
  <c r="NP110" i="41"/>
  <c r="NO110" i="41"/>
  <c r="NN110" i="41"/>
  <c r="NM110" i="41"/>
  <c r="NL110" i="41"/>
  <c r="NK110" i="41"/>
  <c r="NJ110" i="41"/>
  <c r="NI110" i="41"/>
  <c r="NH110" i="41"/>
  <c r="NG110" i="41"/>
  <c r="NF110" i="41"/>
  <c r="NE110" i="41"/>
  <c r="ND110" i="41"/>
  <c r="NC110" i="41"/>
  <c r="NB110" i="41"/>
  <c r="MK110" i="41"/>
  <c r="MJ110" i="41"/>
  <c r="MI110" i="41"/>
  <c r="MH110" i="41"/>
  <c r="MG110" i="41"/>
  <c r="MF110" i="41"/>
  <c r="ME110" i="41"/>
  <c r="MD110" i="41"/>
  <c r="MC110" i="41"/>
  <c r="MB110" i="41"/>
  <c r="MA110" i="41"/>
  <c r="LZ110" i="41"/>
  <c r="LY110" i="41"/>
  <c r="LX110" i="41"/>
  <c r="MY110" i="41" s="1"/>
  <c r="LW110" i="41"/>
  <c r="LF110" i="41"/>
  <c r="LE110" i="41"/>
  <c r="LD110" i="41"/>
  <c r="LC110" i="41"/>
  <c r="LB110" i="41"/>
  <c r="LA110" i="41"/>
  <c r="KZ110" i="41"/>
  <c r="KY110" i="41"/>
  <c r="KX110" i="41"/>
  <c r="KW110" i="41"/>
  <c r="KV110" i="41"/>
  <c r="KU110" i="41"/>
  <c r="KT110" i="41"/>
  <c r="KS110" i="41"/>
  <c r="KR110" i="41"/>
  <c r="KA110" i="41"/>
  <c r="JZ110" i="41"/>
  <c r="JY110" i="41"/>
  <c r="JX110" i="41"/>
  <c r="JW110" i="41"/>
  <c r="JV110" i="41"/>
  <c r="JU110" i="41"/>
  <c r="JT110" i="41"/>
  <c r="JS110" i="41"/>
  <c r="JR110" i="41"/>
  <c r="JQ110" i="41"/>
  <c r="JP110" i="41"/>
  <c r="JO110" i="41"/>
  <c r="JN110" i="41"/>
  <c r="JM110" i="41"/>
  <c r="IV110" i="41"/>
  <c r="IU110" i="41"/>
  <c r="IT110" i="41"/>
  <c r="IS110" i="41"/>
  <c r="IR110" i="41"/>
  <c r="IQ110" i="41"/>
  <c r="IP110" i="41"/>
  <c r="IO110" i="41"/>
  <c r="IN110" i="41"/>
  <c r="IM110" i="41"/>
  <c r="IL110" i="41"/>
  <c r="IK110" i="41"/>
  <c r="IJ110" i="41"/>
  <c r="II110" i="41"/>
  <c r="IH110" i="41"/>
  <c r="HQ110" i="41"/>
  <c r="HP110" i="41"/>
  <c r="HO110" i="41"/>
  <c r="HL110" i="41"/>
  <c r="HK110" i="41"/>
  <c r="HJ110" i="41"/>
  <c r="HI110" i="41"/>
  <c r="HH110" i="41"/>
  <c r="HG110" i="41"/>
  <c r="HF110" i="41"/>
  <c r="HE110" i="41"/>
  <c r="HD110" i="41"/>
  <c r="HC110" i="41"/>
  <c r="GL110" i="41"/>
  <c r="GG110" i="41"/>
  <c r="GF110" i="41"/>
  <c r="GE110" i="41"/>
  <c r="GD110" i="41"/>
  <c r="GC110" i="41"/>
  <c r="GB110" i="41"/>
  <c r="GA110" i="41"/>
  <c r="FZ110" i="41"/>
  <c r="FY110" i="41"/>
  <c r="FX110" i="41"/>
  <c r="FG110" i="41"/>
  <c r="FF110" i="41"/>
  <c r="FE110" i="41"/>
  <c r="FD110" i="41"/>
  <c r="FC110" i="41"/>
  <c r="FB110" i="41"/>
  <c r="FA110" i="41"/>
  <c r="EZ110" i="41"/>
  <c r="EY110" i="41"/>
  <c r="EX110" i="41"/>
  <c r="EW110" i="41"/>
  <c r="EV110" i="41"/>
  <c r="EU110" i="41"/>
  <c r="ET110" i="41"/>
  <c r="ES110" i="41"/>
  <c r="EB110" i="41"/>
  <c r="EA110" i="41"/>
  <c r="DZ110" i="41"/>
  <c r="DY110" i="41"/>
  <c r="DX110" i="41"/>
  <c r="DW110" i="41"/>
  <c r="DV110" i="41"/>
  <c r="DU110" i="41"/>
  <c r="DT110" i="41"/>
  <c r="DS110" i="41"/>
  <c r="DR110" i="41"/>
  <c r="DQ110" i="41"/>
  <c r="DP110" i="41"/>
  <c r="DO110" i="41"/>
  <c r="DN110" i="41"/>
  <c r="CW110" i="41"/>
  <c r="CV110" i="41"/>
  <c r="CU110" i="41"/>
  <c r="CT110" i="41"/>
  <c r="CS110" i="41"/>
  <c r="CR110" i="41"/>
  <c r="CQ110" i="41"/>
  <c r="CP110" i="41"/>
  <c r="CO110" i="41"/>
  <c r="CN110" i="41"/>
  <c r="CM110" i="41"/>
  <c r="CL110" i="41"/>
  <c r="CK110" i="41"/>
  <c r="CJ110" i="41"/>
  <c r="CI110" i="41"/>
  <c r="BR110" i="41"/>
  <c r="BQ110" i="41"/>
  <c r="BP110" i="41"/>
  <c r="BO110" i="41"/>
  <c r="BN110" i="41"/>
  <c r="BM110" i="41"/>
  <c r="BL110" i="41"/>
  <c r="BK110" i="41"/>
  <c r="BJ110" i="41"/>
  <c r="BI110" i="41"/>
  <c r="BH110" i="41"/>
  <c r="BG110" i="41"/>
  <c r="BF110" i="41"/>
  <c r="BE110" i="41"/>
  <c r="BD110" i="41"/>
  <c r="AM110" i="41"/>
  <c r="AL110" i="41"/>
  <c r="AK110" i="41"/>
  <c r="AJ110" i="41"/>
  <c r="AI110" i="41"/>
  <c r="AH110" i="41"/>
  <c r="AG110" i="41"/>
  <c r="AF110" i="41"/>
  <c r="AE110" i="41"/>
  <c r="AD110" i="41"/>
  <c r="AC110" i="41"/>
  <c r="AB110" i="41"/>
  <c r="AA110" i="41"/>
  <c r="Z110" i="41"/>
  <c r="BA110" i="41" s="1"/>
  <c r="Y110" i="41"/>
  <c r="PZ109" i="41"/>
  <c r="PY109" i="41"/>
  <c r="PX109" i="41"/>
  <c r="PW109" i="41"/>
  <c r="PV109" i="41"/>
  <c r="PU109" i="41"/>
  <c r="PT109" i="41"/>
  <c r="PS109" i="41"/>
  <c r="PR109" i="41"/>
  <c r="PQ109" i="41"/>
  <c r="PP109" i="41"/>
  <c r="PO109" i="41"/>
  <c r="PN109" i="41"/>
  <c r="PM109" i="41"/>
  <c r="PL109" i="41"/>
  <c r="OU109" i="41"/>
  <c r="OT109" i="41"/>
  <c r="OS109" i="41"/>
  <c r="OR109" i="41"/>
  <c r="OQ109" i="41"/>
  <c r="OP109" i="41"/>
  <c r="OO109" i="41"/>
  <c r="ON109" i="41"/>
  <c r="OM109" i="41"/>
  <c r="OL109" i="41"/>
  <c r="OK109" i="41"/>
  <c r="OJ109" i="41"/>
  <c r="OI109" i="41"/>
  <c r="OH109" i="41"/>
  <c r="OG109" i="41"/>
  <c r="NP109" i="41"/>
  <c r="NO109" i="41"/>
  <c r="NN109" i="41"/>
  <c r="NM109" i="41"/>
  <c r="NL109" i="41"/>
  <c r="NK109" i="41"/>
  <c r="NJ109" i="41"/>
  <c r="NI109" i="41"/>
  <c r="NH109" i="41"/>
  <c r="NG109" i="41"/>
  <c r="NF109" i="41"/>
  <c r="NE109" i="41"/>
  <c r="ND109" i="41"/>
  <c r="NC109" i="41"/>
  <c r="NB109" i="41"/>
  <c r="MK109" i="41"/>
  <c r="MJ109" i="41"/>
  <c r="MI109" i="41"/>
  <c r="MH109" i="41"/>
  <c r="MG109" i="41"/>
  <c r="MF109" i="41"/>
  <c r="ME109" i="41"/>
  <c r="MD109" i="41"/>
  <c r="MC109" i="41"/>
  <c r="MB109" i="41"/>
  <c r="MA109" i="41"/>
  <c r="LZ109" i="41"/>
  <c r="LY109" i="41"/>
  <c r="LX109" i="41"/>
  <c r="LW109" i="41"/>
  <c r="LF109" i="41"/>
  <c r="LE109" i="41"/>
  <c r="LD109" i="41"/>
  <c r="LC109" i="41"/>
  <c r="LB109" i="41"/>
  <c r="LA109" i="41"/>
  <c r="KZ109" i="41"/>
  <c r="KY109" i="41"/>
  <c r="KX109" i="41"/>
  <c r="KW109" i="41"/>
  <c r="KV109" i="41"/>
  <c r="KU109" i="41"/>
  <c r="KT109" i="41"/>
  <c r="KS109" i="41"/>
  <c r="KR109" i="41"/>
  <c r="KA109" i="41"/>
  <c r="JZ109" i="41"/>
  <c r="JY109" i="41"/>
  <c r="JX109" i="41"/>
  <c r="JW109" i="41"/>
  <c r="JV109" i="41"/>
  <c r="JU109" i="41"/>
  <c r="JT109" i="41"/>
  <c r="JS109" i="41"/>
  <c r="JR109" i="41"/>
  <c r="JQ109" i="41"/>
  <c r="JP109" i="41"/>
  <c r="JO109" i="41"/>
  <c r="JN109" i="41"/>
  <c r="JM109" i="41"/>
  <c r="IV109" i="41"/>
  <c r="IU109" i="41"/>
  <c r="IT109" i="41"/>
  <c r="IS109" i="41"/>
  <c r="IR109" i="41"/>
  <c r="IQ109" i="41"/>
  <c r="IP109" i="41"/>
  <c r="IO109" i="41"/>
  <c r="IN109" i="41"/>
  <c r="IM109" i="41"/>
  <c r="IL109" i="41"/>
  <c r="IK109" i="41"/>
  <c r="IJ109" i="41"/>
  <c r="II109" i="41"/>
  <c r="IH109" i="41"/>
  <c r="HQ109" i="41"/>
  <c r="HP109" i="41"/>
  <c r="HO109" i="41"/>
  <c r="HL109" i="41"/>
  <c r="HK109" i="41"/>
  <c r="HJ109" i="41"/>
  <c r="HI109" i="41"/>
  <c r="HH109" i="41"/>
  <c r="HG109" i="41"/>
  <c r="HF109" i="41"/>
  <c r="HE109" i="41"/>
  <c r="HD109" i="41"/>
  <c r="HC109" i="41"/>
  <c r="GL109" i="41"/>
  <c r="GG109" i="41"/>
  <c r="GF109" i="41"/>
  <c r="GE109" i="41"/>
  <c r="GD109" i="41"/>
  <c r="GC109" i="41"/>
  <c r="GB109" i="41"/>
  <c r="GA109" i="41"/>
  <c r="FZ109" i="41"/>
  <c r="FY109" i="41"/>
  <c r="FX109" i="41"/>
  <c r="FG109" i="41"/>
  <c r="FF109" i="41"/>
  <c r="FE109" i="41"/>
  <c r="FD109" i="41"/>
  <c r="FC109" i="41"/>
  <c r="FB109" i="41"/>
  <c r="FA109" i="41"/>
  <c r="EZ109" i="41"/>
  <c r="EY109" i="41"/>
  <c r="EX109" i="41"/>
  <c r="EW109" i="41"/>
  <c r="EV109" i="41"/>
  <c r="EU109" i="41"/>
  <c r="ET109" i="41"/>
  <c r="FU109" i="41" s="1"/>
  <c r="ES109" i="41"/>
  <c r="EB109" i="41"/>
  <c r="EA109" i="41"/>
  <c r="DZ109" i="41"/>
  <c r="DY109" i="41"/>
  <c r="DX109" i="41"/>
  <c r="DW109" i="41"/>
  <c r="DV109" i="41"/>
  <c r="DU109" i="41"/>
  <c r="DT109" i="41"/>
  <c r="DS109" i="41"/>
  <c r="DR109" i="41"/>
  <c r="DQ109" i="41"/>
  <c r="DP109" i="41"/>
  <c r="DO109" i="41"/>
  <c r="DN109" i="41"/>
  <c r="CW109" i="41"/>
  <c r="CV109" i="41"/>
  <c r="CU109" i="41"/>
  <c r="CT109" i="41"/>
  <c r="CS109" i="41"/>
  <c r="CR109" i="41"/>
  <c r="CQ109" i="41"/>
  <c r="CP109" i="41"/>
  <c r="CO109" i="41"/>
  <c r="CN109" i="41"/>
  <c r="CM109" i="41"/>
  <c r="CL109" i="41"/>
  <c r="CK109" i="41"/>
  <c r="CJ109" i="41"/>
  <c r="CI109" i="41"/>
  <c r="BR109" i="41"/>
  <c r="BQ109" i="41"/>
  <c r="BP109" i="41"/>
  <c r="BO109" i="41"/>
  <c r="BN109" i="41"/>
  <c r="BM109" i="41"/>
  <c r="BL109" i="41"/>
  <c r="BK109" i="41"/>
  <c r="BJ109" i="41"/>
  <c r="BI109" i="41"/>
  <c r="BH109" i="41"/>
  <c r="BG109" i="41"/>
  <c r="BF109" i="41"/>
  <c r="BE109" i="41"/>
  <c r="BD109" i="41"/>
  <c r="AM109" i="41"/>
  <c r="AL109" i="41"/>
  <c r="AK109" i="41"/>
  <c r="AJ109" i="41"/>
  <c r="AI109" i="41"/>
  <c r="AH109" i="41"/>
  <c r="AG109" i="41"/>
  <c r="AF109" i="41"/>
  <c r="AE109" i="41"/>
  <c r="AD109" i="41"/>
  <c r="AC109" i="41"/>
  <c r="AB109" i="41"/>
  <c r="AA109" i="41"/>
  <c r="Z109" i="41"/>
  <c r="Y109" i="41"/>
  <c r="PZ108" i="41"/>
  <c r="PY108" i="41"/>
  <c r="PX108" i="41"/>
  <c r="PW108" i="41"/>
  <c r="PV108" i="41"/>
  <c r="PU108" i="41"/>
  <c r="PT108" i="41"/>
  <c r="PS108" i="41"/>
  <c r="PR108" i="41"/>
  <c r="PQ108" i="41"/>
  <c r="PP108" i="41"/>
  <c r="PO108" i="41"/>
  <c r="PN108" i="41"/>
  <c r="PM108" i="41"/>
  <c r="PL108" i="41"/>
  <c r="OU108" i="41"/>
  <c r="OT108" i="41"/>
  <c r="OS108" i="41"/>
  <c r="OR108" i="41"/>
  <c r="OQ108" i="41"/>
  <c r="OP108" i="41"/>
  <c r="OO108" i="41"/>
  <c r="ON108" i="41"/>
  <c r="OM108" i="41"/>
  <c r="OL108" i="41"/>
  <c r="OK108" i="41"/>
  <c r="OJ108" i="41"/>
  <c r="OI108" i="41"/>
  <c r="OH108" i="41"/>
  <c r="OG108" i="41"/>
  <c r="NP108" i="41"/>
  <c r="NO108" i="41"/>
  <c r="NN108" i="41"/>
  <c r="NM108" i="41"/>
  <c r="NL108" i="41"/>
  <c r="NK108" i="41"/>
  <c r="NJ108" i="41"/>
  <c r="NI108" i="41"/>
  <c r="NH108" i="41"/>
  <c r="NG108" i="41"/>
  <c r="NF108" i="41"/>
  <c r="NE108" i="41"/>
  <c r="ND108" i="41"/>
  <c r="NC108" i="41"/>
  <c r="NB108" i="41"/>
  <c r="MK108" i="41"/>
  <c r="MJ108" i="41"/>
  <c r="MI108" i="41"/>
  <c r="MH108" i="41"/>
  <c r="MG108" i="41"/>
  <c r="MF108" i="41"/>
  <c r="ME108" i="41"/>
  <c r="MD108" i="41"/>
  <c r="MC108" i="41"/>
  <c r="MB108" i="41"/>
  <c r="MA108" i="41"/>
  <c r="LZ108" i="41"/>
  <c r="LY108" i="41"/>
  <c r="LX108" i="41"/>
  <c r="MY108" i="41" s="1"/>
  <c r="LW108" i="41"/>
  <c r="LF108" i="41"/>
  <c r="LE108" i="41"/>
  <c r="LD108" i="41"/>
  <c r="LC108" i="41"/>
  <c r="LB108" i="41"/>
  <c r="LA108" i="41"/>
  <c r="KZ108" i="41"/>
  <c r="KY108" i="41"/>
  <c r="KX108" i="41"/>
  <c r="KW108" i="41"/>
  <c r="KV108" i="41"/>
  <c r="KU108" i="41"/>
  <c r="KT108" i="41"/>
  <c r="KS108" i="41"/>
  <c r="KR108" i="41"/>
  <c r="KA108" i="41"/>
  <c r="JZ108" i="41"/>
  <c r="JY108" i="41"/>
  <c r="JX108" i="41"/>
  <c r="JW108" i="41"/>
  <c r="JV108" i="41"/>
  <c r="JU108" i="41"/>
  <c r="JT108" i="41"/>
  <c r="JS108" i="41"/>
  <c r="JR108" i="41"/>
  <c r="JQ108" i="41"/>
  <c r="JP108" i="41"/>
  <c r="JO108" i="41"/>
  <c r="JN108" i="41"/>
  <c r="JM108" i="41"/>
  <c r="IV108" i="41"/>
  <c r="IU108" i="41"/>
  <c r="IT108" i="41"/>
  <c r="IS108" i="41"/>
  <c r="IR108" i="41"/>
  <c r="IQ108" i="41"/>
  <c r="IP108" i="41"/>
  <c r="IO108" i="41"/>
  <c r="IN108" i="41"/>
  <c r="IM108" i="41"/>
  <c r="IL108" i="41"/>
  <c r="IK108" i="41"/>
  <c r="IJ108" i="41"/>
  <c r="II108" i="41"/>
  <c r="IH108" i="41"/>
  <c r="HQ108" i="41"/>
  <c r="HP108" i="41"/>
  <c r="HO108" i="41"/>
  <c r="HL108" i="41"/>
  <c r="HK108" i="41"/>
  <c r="HJ108" i="41"/>
  <c r="HI108" i="41"/>
  <c r="HH108" i="41"/>
  <c r="HG108" i="41"/>
  <c r="HF108" i="41"/>
  <c r="HE108" i="41"/>
  <c r="HD108" i="41"/>
  <c r="HC108" i="41"/>
  <c r="GL108" i="41"/>
  <c r="GG108" i="41"/>
  <c r="GF108" i="41"/>
  <c r="GE108" i="41"/>
  <c r="GD108" i="41"/>
  <c r="GC108" i="41"/>
  <c r="GB108" i="41"/>
  <c r="GA108" i="41"/>
  <c r="FZ108" i="41"/>
  <c r="FY108" i="41"/>
  <c r="FX108" i="41"/>
  <c r="FG108" i="41"/>
  <c r="FF108" i="41"/>
  <c r="FE108" i="41"/>
  <c r="FD108" i="41"/>
  <c r="FC108" i="41"/>
  <c r="FB108" i="41"/>
  <c r="FA108" i="41"/>
  <c r="EZ108" i="41"/>
  <c r="EY108" i="41"/>
  <c r="EX108" i="41"/>
  <c r="EW108" i="41"/>
  <c r="EV108" i="41"/>
  <c r="EU108" i="41"/>
  <c r="ET108" i="41"/>
  <c r="ES108" i="41"/>
  <c r="EB108" i="41"/>
  <c r="EA108" i="41"/>
  <c r="DZ108" i="41"/>
  <c r="DY108" i="41"/>
  <c r="DX108" i="41"/>
  <c r="DW108" i="41"/>
  <c r="DV108" i="41"/>
  <c r="DU108" i="41"/>
  <c r="DT108" i="41"/>
  <c r="DS108" i="41"/>
  <c r="DR108" i="41"/>
  <c r="DQ108" i="41"/>
  <c r="DP108" i="41"/>
  <c r="DO108" i="41"/>
  <c r="DN108" i="41"/>
  <c r="CW108" i="41"/>
  <c r="CV108" i="41"/>
  <c r="CU108" i="41"/>
  <c r="CT108" i="41"/>
  <c r="CS108" i="41"/>
  <c r="CR108" i="41"/>
  <c r="CQ108" i="41"/>
  <c r="CP108" i="41"/>
  <c r="CO108" i="41"/>
  <c r="CN108" i="41"/>
  <c r="CM108" i="41"/>
  <c r="CL108" i="41"/>
  <c r="CK108" i="41"/>
  <c r="CJ108" i="41"/>
  <c r="CI108" i="41"/>
  <c r="BR108" i="41"/>
  <c r="BQ108" i="41"/>
  <c r="BP108" i="41"/>
  <c r="BO108" i="41"/>
  <c r="BN108" i="41"/>
  <c r="BM108" i="41"/>
  <c r="BL108" i="41"/>
  <c r="BK108" i="41"/>
  <c r="BJ108" i="41"/>
  <c r="BI108" i="41"/>
  <c r="BH108" i="41"/>
  <c r="BG108" i="41"/>
  <c r="BF108" i="41"/>
  <c r="BE108" i="41"/>
  <c r="BD108" i="41"/>
  <c r="AM108" i="41"/>
  <c r="AL108" i="41"/>
  <c r="AK108" i="41"/>
  <c r="AJ108" i="41"/>
  <c r="AI108" i="41"/>
  <c r="AH108" i="41"/>
  <c r="AG108" i="41"/>
  <c r="AF108" i="41"/>
  <c r="AE108" i="41"/>
  <c r="AD108" i="41"/>
  <c r="AC108" i="41"/>
  <c r="AB108" i="41"/>
  <c r="AA108" i="41"/>
  <c r="Z108" i="41"/>
  <c r="Y108" i="41"/>
  <c r="PZ107" i="41"/>
  <c r="PY107" i="41"/>
  <c r="PX107" i="41"/>
  <c r="PW107" i="41"/>
  <c r="PV107" i="41"/>
  <c r="PU107" i="41"/>
  <c r="PT107" i="41"/>
  <c r="PS107" i="41"/>
  <c r="PR107" i="41"/>
  <c r="PQ107" i="41"/>
  <c r="PP107" i="41"/>
  <c r="PO107" i="41"/>
  <c r="PN107" i="41"/>
  <c r="PM107" i="41"/>
  <c r="PL107" i="41"/>
  <c r="OU107" i="41"/>
  <c r="OT107" i="41"/>
  <c r="OS107" i="41"/>
  <c r="OR107" i="41"/>
  <c r="OQ107" i="41"/>
  <c r="OP107" i="41"/>
  <c r="OO107" i="41"/>
  <c r="ON107" i="41"/>
  <c r="OM107" i="41"/>
  <c r="OL107" i="41"/>
  <c r="OK107" i="41"/>
  <c r="OJ107" i="41"/>
  <c r="OI107" i="41"/>
  <c r="OH107" i="41"/>
  <c r="OG107" i="41"/>
  <c r="NP107" i="41"/>
  <c r="NO107" i="41"/>
  <c r="NN107" i="41"/>
  <c r="NM107" i="41"/>
  <c r="NL107" i="41"/>
  <c r="NK107" i="41"/>
  <c r="NJ107" i="41"/>
  <c r="NI107" i="41"/>
  <c r="NH107" i="41"/>
  <c r="NG107" i="41"/>
  <c r="NF107" i="41"/>
  <c r="NE107" i="41"/>
  <c r="ND107" i="41"/>
  <c r="NC107" i="41"/>
  <c r="NB107" i="41"/>
  <c r="MK107" i="41"/>
  <c r="MJ107" i="41"/>
  <c r="MI107" i="41"/>
  <c r="MH107" i="41"/>
  <c r="MG107" i="41"/>
  <c r="MF107" i="41"/>
  <c r="ME107" i="41"/>
  <c r="MD107" i="41"/>
  <c r="MC107" i="41"/>
  <c r="MB107" i="41"/>
  <c r="MA107" i="41"/>
  <c r="LZ107" i="41"/>
  <c r="LY107" i="41"/>
  <c r="LX107" i="41"/>
  <c r="LW107" i="41"/>
  <c r="LF107" i="41"/>
  <c r="LE107" i="41"/>
  <c r="LD107" i="41"/>
  <c r="LC107" i="41"/>
  <c r="LB107" i="41"/>
  <c r="LA107" i="41"/>
  <c r="KZ107" i="41"/>
  <c r="KY107" i="41"/>
  <c r="KX107" i="41"/>
  <c r="KW107" i="41"/>
  <c r="KV107" i="41"/>
  <c r="KU107" i="41"/>
  <c r="KT107" i="41"/>
  <c r="KS107" i="41"/>
  <c r="KR107" i="41"/>
  <c r="KA107" i="41"/>
  <c r="JZ107" i="41"/>
  <c r="JY107" i="41"/>
  <c r="JX107" i="41"/>
  <c r="JW107" i="41"/>
  <c r="JV107" i="41"/>
  <c r="JU107" i="41"/>
  <c r="JT107" i="41"/>
  <c r="JS107" i="41"/>
  <c r="JR107" i="41"/>
  <c r="JQ107" i="41"/>
  <c r="JP107" i="41"/>
  <c r="JO107" i="41"/>
  <c r="JN107" i="41"/>
  <c r="JM107" i="41"/>
  <c r="IV107" i="41"/>
  <c r="IU107" i="41"/>
  <c r="IT107" i="41"/>
  <c r="IS107" i="41"/>
  <c r="IR107" i="41"/>
  <c r="IQ107" i="41"/>
  <c r="IP107" i="41"/>
  <c r="IO107" i="41"/>
  <c r="IN107" i="41"/>
  <c r="IM107" i="41"/>
  <c r="IL107" i="41"/>
  <c r="IK107" i="41"/>
  <c r="IJ107" i="41"/>
  <c r="II107" i="41"/>
  <c r="IH107" i="41"/>
  <c r="HQ107" i="41"/>
  <c r="HP107" i="41"/>
  <c r="HO107" i="41"/>
  <c r="HL107" i="41"/>
  <c r="HK107" i="41"/>
  <c r="HJ107" i="41"/>
  <c r="HI107" i="41"/>
  <c r="HH107" i="41"/>
  <c r="HG107" i="41"/>
  <c r="HF107" i="41"/>
  <c r="HE107" i="41"/>
  <c r="HD107" i="41"/>
  <c r="HC107" i="41"/>
  <c r="GL107" i="41"/>
  <c r="GG107" i="41"/>
  <c r="GF107" i="41"/>
  <c r="GE107" i="41"/>
  <c r="GD107" i="41"/>
  <c r="GC107" i="41"/>
  <c r="GB107" i="41"/>
  <c r="GA107" i="41"/>
  <c r="FZ107" i="41"/>
  <c r="FY107" i="41"/>
  <c r="FX107" i="41"/>
  <c r="FG107" i="41"/>
  <c r="FF107" i="41"/>
  <c r="FE107" i="41"/>
  <c r="FD107" i="41"/>
  <c r="FC107" i="41"/>
  <c r="FB107" i="41"/>
  <c r="FA107" i="41"/>
  <c r="EZ107" i="41"/>
  <c r="EY107" i="41"/>
  <c r="EX107" i="41"/>
  <c r="EW107" i="41"/>
  <c r="EV107" i="41"/>
  <c r="EU107" i="41"/>
  <c r="ET107" i="41"/>
  <c r="FU107" i="41" s="1"/>
  <c r="ES107" i="41"/>
  <c r="EB107" i="41"/>
  <c r="EA107" i="41"/>
  <c r="DZ107" i="41"/>
  <c r="DY107" i="41"/>
  <c r="DX107" i="41"/>
  <c r="DW107" i="41"/>
  <c r="DV107" i="41"/>
  <c r="DU107" i="41"/>
  <c r="DT107" i="41"/>
  <c r="DS107" i="41"/>
  <c r="DR107" i="41"/>
  <c r="DQ107" i="41"/>
  <c r="DP107" i="41"/>
  <c r="DO107" i="41"/>
  <c r="DN107" i="41"/>
  <c r="CW107" i="41"/>
  <c r="CV107" i="41"/>
  <c r="CU107" i="41"/>
  <c r="CT107" i="41"/>
  <c r="CS107" i="41"/>
  <c r="CR107" i="41"/>
  <c r="CQ107" i="41"/>
  <c r="CP107" i="41"/>
  <c r="CO107" i="41"/>
  <c r="CN107" i="41"/>
  <c r="CM107" i="41"/>
  <c r="CL107" i="41"/>
  <c r="CK107" i="41"/>
  <c r="CJ107" i="41"/>
  <c r="CI107" i="41"/>
  <c r="BR107" i="41"/>
  <c r="BQ107" i="41"/>
  <c r="BP107" i="41"/>
  <c r="BO107" i="41"/>
  <c r="BN107" i="41"/>
  <c r="BM107" i="41"/>
  <c r="BL107" i="41"/>
  <c r="BK107" i="41"/>
  <c r="BJ107" i="41"/>
  <c r="BI107" i="41"/>
  <c r="BH107" i="41"/>
  <c r="BG107" i="41"/>
  <c r="BF107" i="41"/>
  <c r="BE107" i="41"/>
  <c r="BD107" i="41"/>
  <c r="AM107" i="41"/>
  <c r="AL107" i="41"/>
  <c r="AK107" i="41"/>
  <c r="AJ107" i="41"/>
  <c r="AI107" i="41"/>
  <c r="AH107" i="41"/>
  <c r="AG107" i="41"/>
  <c r="AF107" i="41"/>
  <c r="AE107" i="41"/>
  <c r="AD107" i="41"/>
  <c r="AC107" i="41"/>
  <c r="AB107" i="41"/>
  <c r="AA107" i="41"/>
  <c r="Z107" i="41"/>
  <c r="Y107" i="41"/>
  <c r="PZ106" i="41"/>
  <c r="PY106" i="41"/>
  <c r="PX106" i="41"/>
  <c r="PW106" i="41"/>
  <c r="PV106" i="41"/>
  <c r="PU106" i="41"/>
  <c r="PT106" i="41"/>
  <c r="PS106" i="41"/>
  <c r="PR106" i="41"/>
  <c r="PQ106" i="41"/>
  <c r="PP106" i="41"/>
  <c r="PO106" i="41"/>
  <c r="PN106" i="41"/>
  <c r="PM106" i="41"/>
  <c r="PL106" i="41"/>
  <c r="OU106" i="41"/>
  <c r="OT106" i="41"/>
  <c r="OS106" i="41"/>
  <c r="OR106" i="41"/>
  <c r="OQ106" i="41"/>
  <c r="OP106" i="41"/>
  <c r="OO106" i="41"/>
  <c r="ON106" i="41"/>
  <c r="OM106" i="41"/>
  <c r="OL106" i="41"/>
  <c r="OK106" i="41"/>
  <c r="OJ106" i="41"/>
  <c r="OI106" i="41"/>
  <c r="OH106" i="41"/>
  <c r="OG106" i="41"/>
  <c r="NP106" i="41"/>
  <c r="NO106" i="41"/>
  <c r="NN106" i="41"/>
  <c r="NM106" i="41"/>
  <c r="NL106" i="41"/>
  <c r="NK106" i="41"/>
  <c r="NJ106" i="41"/>
  <c r="NI106" i="41"/>
  <c r="NH106" i="41"/>
  <c r="NG106" i="41"/>
  <c r="NF106" i="41"/>
  <c r="NE106" i="41"/>
  <c r="ND106" i="41"/>
  <c r="NC106" i="41"/>
  <c r="NB106" i="41"/>
  <c r="MK106" i="41"/>
  <c r="MJ106" i="41"/>
  <c r="MI106" i="41"/>
  <c r="MH106" i="41"/>
  <c r="MG106" i="41"/>
  <c r="MF106" i="41"/>
  <c r="ME106" i="41"/>
  <c r="MD106" i="41"/>
  <c r="MC106" i="41"/>
  <c r="MB106" i="41"/>
  <c r="MA106" i="41"/>
  <c r="LZ106" i="41"/>
  <c r="LY106" i="41"/>
  <c r="LX106" i="41"/>
  <c r="MY106" i="41" s="1"/>
  <c r="LW106" i="41"/>
  <c r="LF106" i="41"/>
  <c r="LE106" i="41"/>
  <c r="LD106" i="41"/>
  <c r="LC106" i="41"/>
  <c r="LB106" i="41"/>
  <c r="LA106" i="41"/>
  <c r="KZ106" i="41"/>
  <c r="KY106" i="41"/>
  <c r="KX106" i="41"/>
  <c r="KW106" i="41"/>
  <c r="KV106" i="41"/>
  <c r="KU106" i="41"/>
  <c r="KT106" i="41"/>
  <c r="KS106" i="41"/>
  <c r="KR106" i="41"/>
  <c r="KA106" i="41"/>
  <c r="JZ106" i="41"/>
  <c r="JY106" i="41"/>
  <c r="JX106" i="41"/>
  <c r="JW106" i="41"/>
  <c r="JV106" i="41"/>
  <c r="JU106" i="41"/>
  <c r="JT106" i="41"/>
  <c r="JS106" i="41"/>
  <c r="JR106" i="41"/>
  <c r="JQ106" i="41"/>
  <c r="JP106" i="41"/>
  <c r="JO106" i="41"/>
  <c r="JN106" i="41"/>
  <c r="JM106" i="41"/>
  <c r="IV106" i="41"/>
  <c r="IU106" i="41"/>
  <c r="IT106" i="41"/>
  <c r="IS106" i="41"/>
  <c r="IR106" i="41"/>
  <c r="IQ106" i="41"/>
  <c r="IP106" i="41"/>
  <c r="IO106" i="41"/>
  <c r="IN106" i="41"/>
  <c r="IM106" i="41"/>
  <c r="IL106" i="41"/>
  <c r="IK106" i="41"/>
  <c r="IJ106" i="41"/>
  <c r="II106" i="41"/>
  <c r="IH106" i="41"/>
  <c r="HQ106" i="41"/>
  <c r="HP106" i="41"/>
  <c r="HO106" i="41"/>
  <c r="HL106" i="41"/>
  <c r="HK106" i="41"/>
  <c r="HJ106" i="41"/>
  <c r="HI106" i="41"/>
  <c r="HH106" i="41"/>
  <c r="HG106" i="41"/>
  <c r="HF106" i="41"/>
  <c r="HE106" i="41"/>
  <c r="HD106" i="41"/>
  <c r="HC106" i="41"/>
  <c r="GL106" i="41"/>
  <c r="GG106" i="41"/>
  <c r="GF106" i="41"/>
  <c r="GE106" i="41"/>
  <c r="GD106" i="41"/>
  <c r="GC106" i="41"/>
  <c r="GB106" i="41"/>
  <c r="GA106" i="41"/>
  <c r="FZ106" i="41"/>
  <c r="FY106" i="41"/>
  <c r="FX106" i="41"/>
  <c r="FG106" i="41"/>
  <c r="FF106" i="41"/>
  <c r="FE106" i="41"/>
  <c r="FD106" i="41"/>
  <c r="FC106" i="41"/>
  <c r="FB106" i="41"/>
  <c r="FA106" i="41"/>
  <c r="EZ106" i="41"/>
  <c r="EY106" i="41"/>
  <c r="EX106" i="41"/>
  <c r="EW106" i="41"/>
  <c r="EV106" i="41"/>
  <c r="EU106" i="41"/>
  <c r="ET106" i="41"/>
  <c r="ES106" i="41"/>
  <c r="EB106" i="41"/>
  <c r="EA106" i="41"/>
  <c r="DZ106" i="41"/>
  <c r="DY106" i="41"/>
  <c r="DX106" i="41"/>
  <c r="DW106" i="41"/>
  <c r="DV106" i="41"/>
  <c r="DU106" i="41"/>
  <c r="DT106" i="41"/>
  <c r="DS106" i="41"/>
  <c r="DR106" i="41"/>
  <c r="DQ106" i="41"/>
  <c r="DP106" i="41"/>
  <c r="DO106" i="41"/>
  <c r="DN106" i="41"/>
  <c r="CW106" i="41"/>
  <c r="CV106" i="41"/>
  <c r="CU106" i="41"/>
  <c r="CT106" i="41"/>
  <c r="CS106" i="41"/>
  <c r="CR106" i="41"/>
  <c r="CQ106" i="41"/>
  <c r="CP106" i="41"/>
  <c r="CO106" i="41"/>
  <c r="CN106" i="41"/>
  <c r="CM106" i="41"/>
  <c r="CL106" i="41"/>
  <c r="CK106" i="41"/>
  <c r="CJ106" i="41"/>
  <c r="CI106" i="41"/>
  <c r="BR106" i="41"/>
  <c r="BQ106" i="41"/>
  <c r="BP106" i="41"/>
  <c r="BO106" i="41"/>
  <c r="BN106" i="41"/>
  <c r="BM106" i="41"/>
  <c r="BL106" i="41"/>
  <c r="BK106" i="41"/>
  <c r="BJ106" i="41"/>
  <c r="BI106" i="41"/>
  <c r="BH106" i="41"/>
  <c r="BG106" i="41"/>
  <c r="BF106" i="41"/>
  <c r="BE106" i="41"/>
  <c r="BD106" i="41"/>
  <c r="AM106" i="41"/>
  <c r="AL106" i="41"/>
  <c r="AK106" i="41"/>
  <c r="AJ106" i="41"/>
  <c r="AI106" i="41"/>
  <c r="AH106" i="41"/>
  <c r="AG106" i="41"/>
  <c r="AF106" i="41"/>
  <c r="AE106" i="41"/>
  <c r="AD106" i="41"/>
  <c r="AC106" i="41"/>
  <c r="AB106" i="41"/>
  <c r="AA106" i="41"/>
  <c r="Z106" i="41"/>
  <c r="BA106" i="41" s="1"/>
  <c r="Y106" i="41"/>
  <c r="PZ105" i="41"/>
  <c r="PY105" i="41"/>
  <c r="PX105" i="41"/>
  <c r="PW105" i="41"/>
  <c r="PV105" i="41"/>
  <c r="PU105" i="41"/>
  <c r="PT105" i="41"/>
  <c r="PS105" i="41"/>
  <c r="PR105" i="41"/>
  <c r="PQ105" i="41"/>
  <c r="PP105" i="41"/>
  <c r="PO105" i="41"/>
  <c r="PN105" i="41"/>
  <c r="PM105" i="41"/>
  <c r="PL105" i="41"/>
  <c r="OU105" i="41"/>
  <c r="OT105" i="41"/>
  <c r="OS105" i="41"/>
  <c r="OR105" i="41"/>
  <c r="OQ105" i="41"/>
  <c r="OP105" i="41"/>
  <c r="OO105" i="41"/>
  <c r="ON105" i="41"/>
  <c r="OM105" i="41"/>
  <c r="OL105" i="41"/>
  <c r="OK105" i="41"/>
  <c r="OJ105" i="41"/>
  <c r="OI105" i="41"/>
  <c r="OH105" i="41"/>
  <c r="OG105" i="41"/>
  <c r="NP105" i="41"/>
  <c r="NO105" i="41"/>
  <c r="NN105" i="41"/>
  <c r="NM105" i="41"/>
  <c r="NL105" i="41"/>
  <c r="NK105" i="41"/>
  <c r="NJ105" i="41"/>
  <c r="NI105" i="41"/>
  <c r="NH105" i="41"/>
  <c r="NG105" i="41"/>
  <c r="NF105" i="41"/>
  <c r="NE105" i="41"/>
  <c r="ND105" i="41"/>
  <c r="NC105" i="41"/>
  <c r="NB105" i="41"/>
  <c r="MK105" i="41"/>
  <c r="MJ105" i="41"/>
  <c r="MI105" i="41"/>
  <c r="MH105" i="41"/>
  <c r="MG105" i="41"/>
  <c r="MF105" i="41"/>
  <c r="ME105" i="41"/>
  <c r="MD105" i="41"/>
  <c r="MC105" i="41"/>
  <c r="MB105" i="41"/>
  <c r="MA105" i="41"/>
  <c r="LZ105" i="41"/>
  <c r="LY105" i="41"/>
  <c r="LX105" i="41"/>
  <c r="LW105" i="41"/>
  <c r="LF105" i="41"/>
  <c r="LE105" i="41"/>
  <c r="LD105" i="41"/>
  <c r="LC105" i="41"/>
  <c r="LB105" i="41"/>
  <c r="LA105" i="41"/>
  <c r="KZ105" i="41"/>
  <c r="KY105" i="41"/>
  <c r="KX105" i="41"/>
  <c r="KW105" i="41"/>
  <c r="KV105" i="41"/>
  <c r="KU105" i="41"/>
  <c r="KT105" i="41"/>
  <c r="KS105" i="41"/>
  <c r="KR105" i="41"/>
  <c r="KA105" i="41"/>
  <c r="JZ105" i="41"/>
  <c r="JY105" i="41"/>
  <c r="JX105" i="41"/>
  <c r="JW105" i="41"/>
  <c r="JV105" i="41"/>
  <c r="JU105" i="41"/>
  <c r="JT105" i="41"/>
  <c r="JS105" i="41"/>
  <c r="JR105" i="41"/>
  <c r="JQ105" i="41"/>
  <c r="JP105" i="41"/>
  <c r="JO105" i="41"/>
  <c r="JN105" i="41"/>
  <c r="JM105" i="41"/>
  <c r="IV105" i="41"/>
  <c r="IU105" i="41"/>
  <c r="IT105" i="41"/>
  <c r="IS105" i="41"/>
  <c r="IR105" i="41"/>
  <c r="IQ105" i="41"/>
  <c r="IP105" i="41"/>
  <c r="IO105" i="41"/>
  <c r="IN105" i="41"/>
  <c r="IM105" i="41"/>
  <c r="IL105" i="41"/>
  <c r="IK105" i="41"/>
  <c r="IJ105" i="41"/>
  <c r="II105" i="41"/>
  <c r="IH105" i="41"/>
  <c r="HQ105" i="41"/>
  <c r="HP105" i="41"/>
  <c r="HO105" i="41"/>
  <c r="HL105" i="41"/>
  <c r="HK105" i="41"/>
  <c r="HJ105" i="41"/>
  <c r="HI105" i="41"/>
  <c r="HH105" i="41"/>
  <c r="HG105" i="41"/>
  <c r="HF105" i="41"/>
  <c r="HE105" i="41"/>
  <c r="HD105" i="41"/>
  <c r="HC105" i="41"/>
  <c r="GL105" i="41"/>
  <c r="GG105" i="41"/>
  <c r="GF105" i="41"/>
  <c r="GE105" i="41"/>
  <c r="GD105" i="41"/>
  <c r="GC105" i="41"/>
  <c r="GB105" i="41"/>
  <c r="GA105" i="41"/>
  <c r="FZ105" i="41"/>
  <c r="FY105" i="41"/>
  <c r="FX105" i="41"/>
  <c r="FG105" i="41"/>
  <c r="FF105" i="41"/>
  <c r="FE105" i="41"/>
  <c r="FD105" i="41"/>
  <c r="FC105" i="41"/>
  <c r="FB105" i="41"/>
  <c r="FA105" i="41"/>
  <c r="EZ105" i="41"/>
  <c r="EY105" i="41"/>
  <c r="EX105" i="41"/>
  <c r="EW105" i="41"/>
  <c r="EV105" i="41"/>
  <c r="EU105" i="41"/>
  <c r="ET105" i="41"/>
  <c r="FU105" i="41" s="1"/>
  <c r="ES105" i="41"/>
  <c r="EB105" i="41"/>
  <c r="EA105" i="41"/>
  <c r="DZ105" i="41"/>
  <c r="DY105" i="41"/>
  <c r="DX105" i="41"/>
  <c r="DW105" i="41"/>
  <c r="DV105" i="41"/>
  <c r="DU105" i="41"/>
  <c r="DT105" i="41"/>
  <c r="DS105" i="41"/>
  <c r="DR105" i="41"/>
  <c r="DQ105" i="41"/>
  <c r="DP105" i="41"/>
  <c r="DO105" i="41"/>
  <c r="DN105" i="41"/>
  <c r="CW105" i="41"/>
  <c r="CV105" i="41"/>
  <c r="CU105" i="41"/>
  <c r="CT105" i="41"/>
  <c r="CS105" i="41"/>
  <c r="CR105" i="41"/>
  <c r="CQ105" i="41"/>
  <c r="CP105" i="41"/>
  <c r="CO105" i="41"/>
  <c r="CN105" i="41"/>
  <c r="CM105" i="41"/>
  <c r="CL105" i="41"/>
  <c r="CK105" i="41"/>
  <c r="CJ105" i="41"/>
  <c r="CI105" i="41"/>
  <c r="BR105" i="41"/>
  <c r="BQ105" i="41"/>
  <c r="BP105" i="41"/>
  <c r="BO105" i="41"/>
  <c r="BN105" i="41"/>
  <c r="BM105" i="41"/>
  <c r="BL105" i="41"/>
  <c r="BK105" i="41"/>
  <c r="BJ105" i="41"/>
  <c r="BI105" i="41"/>
  <c r="BH105" i="41"/>
  <c r="BG105" i="41"/>
  <c r="BF105" i="41"/>
  <c r="BE105" i="41"/>
  <c r="BD105" i="41"/>
  <c r="AM105" i="41"/>
  <c r="AL105" i="41"/>
  <c r="AK105" i="41"/>
  <c r="AJ105" i="41"/>
  <c r="AI105" i="41"/>
  <c r="AH105" i="41"/>
  <c r="AG105" i="41"/>
  <c r="AF105" i="41"/>
  <c r="AE105" i="41"/>
  <c r="AD105" i="41"/>
  <c r="AC105" i="41"/>
  <c r="AB105" i="41"/>
  <c r="AA105" i="41"/>
  <c r="Z105" i="41"/>
  <c r="Y105" i="41"/>
  <c r="PZ104" i="41"/>
  <c r="PY104" i="41"/>
  <c r="PX104" i="41"/>
  <c r="PW104" i="41"/>
  <c r="PV104" i="41"/>
  <c r="PU104" i="41"/>
  <c r="PT104" i="41"/>
  <c r="PS104" i="41"/>
  <c r="PR104" i="41"/>
  <c r="PQ104" i="41"/>
  <c r="PP104" i="41"/>
  <c r="PO104" i="41"/>
  <c r="PN104" i="41"/>
  <c r="PM104" i="41"/>
  <c r="PL104" i="41"/>
  <c r="OU104" i="41"/>
  <c r="OT104" i="41"/>
  <c r="OS104" i="41"/>
  <c r="OR104" i="41"/>
  <c r="OQ104" i="41"/>
  <c r="OP104" i="41"/>
  <c r="OO104" i="41"/>
  <c r="ON104" i="41"/>
  <c r="OM104" i="41"/>
  <c r="OL104" i="41"/>
  <c r="OK104" i="41"/>
  <c r="OJ104" i="41"/>
  <c r="OI104" i="41"/>
  <c r="OH104" i="41"/>
  <c r="OG104" i="41"/>
  <c r="NP104" i="41"/>
  <c r="NO104" i="41"/>
  <c r="NN104" i="41"/>
  <c r="NM104" i="41"/>
  <c r="NL104" i="41"/>
  <c r="NK104" i="41"/>
  <c r="NJ104" i="41"/>
  <c r="NI104" i="41"/>
  <c r="NH104" i="41"/>
  <c r="NG104" i="41"/>
  <c r="NF104" i="41"/>
  <c r="NE104" i="41"/>
  <c r="ND104" i="41"/>
  <c r="NC104" i="41"/>
  <c r="NB104" i="41"/>
  <c r="MK104" i="41"/>
  <c r="MJ104" i="41"/>
  <c r="MI104" i="41"/>
  <c r="MH104" i="41"/>
  <c r="MG104" i="41"/>
  <c r="MF104" i="41"/>
  <c r="ME104" i="41"/>
  <c r="MD104" i="41"/>
  <c r="MC104" i="41"/>
  <c r="MB104" i="41"/>
  <c r="MA104" i="41"/>
  <c r="LZ104" i="41"/>
  <c r="LY104" i="41"/>
  <c r="LX104" i="41"/>
  <c r="MY104" i="41" s="1"/>
  <c r="LW104" i="41"/>
  <c r="LF104" i="41"/>
  <c r="LE104" i="41"/>
  <c r="LD104" i="41"/>
  <c r="LC104" i="41"/>
  <c r="LB104" i="41"/>
  <c r="LA104" i="41"/>
  <c r="KZ104" i="41"/>
  <c r="KY104" i="41"/>
  <c r="KX104" i="41"/>
  <c r="KW104" i="41"/>
  <c r="KV104" i="41"/>
  <c r="KU104" i="41"/>
  <c r="KT104" i="41"/>
  <c r="KS104" i="41"/>
  <c r="KR104" i="41"/>
  <c r="KA104" i="41"/>
  <c r="JZ104" i="41"/>
  <c r="JY104" i="41"/>
  <c r="JX104" i="41"/>
  <c r="JW104" i="41"/>
  <c r="JV104" i="41"/>
  <c r="JU104" i="41"/>
  <c r="JT104" i="41"/>
  <c r="JS104" i="41"/>
  <c r="JR104" i="41"/>
  <c r="JQ104" i="41"/>
  <c r="JP104" i="41"/>
  <c r="JO104" i="41"/>
  <c r="JN104" i="41"/>
  <c r="JM104" i="41"/>
  <c r="IV104" i="41"/>
  <c r="IU104" i="41"/>
  <c r="IT104" i="41"/>
  <c r="IS104" i="41"/>
  <c r="IR104" i="41"/>
  <c r="IQ104" i="41"/>
  <c r="IP104" i="41"/>
  <c r="IO104" i="41"/>
  <c r="IN104" i="41"/>
  <c r="IM104" i="41"/>
  <c r="IL104" i="41"/>
  <c r="IK104" i="41"/>
  <c r="IJ104" i="41"/>
  <c r="II104" i="41"/>
  <c r="IH104" i="41"/>
  <c r="HQ104" i="41"/>
  <c r="HP104" i="41"/>
  <c r="HO104" i="41"/>
  <c r="HL104" i="41"/>
  <c r="HK104" i="41"/>
  <c r="HJ104" i="41"/>
  <c r="HI104" i="41"/>
  <c r="HH104" i="41"/>
  <c r="HG104" i="41"/>
  <c r="HF104" i="41"/>
  <c r="HE104" i="41"/>
  <c r="HD104" i="41"/>
  <c r="HC104" i="41"/>
  <c r="GL104" i="41"/>
  <c r="GG104" i="41"/>
  <c r="GF104" i="41"/>
  <c r="GE104" i="41"/>
  <c r="GD104" i="41"/>
  <c r="GC104" i="41"/>
  <c r="GB104" i="41"/>
  <c r="GA104" i="41"/>
  <c r="FZ104" i="41"/>
  <c r="FY104" i="41"/>
  <c r="FX104" i="41"/>
  <c r="FG104" i="41"/>
  <c r="FF104" i="41"/>
  <c r="FE104" i="41"/>
  <c r="FD104" i="41"/>
  <c r="FC104" i="41"/>
  <c r="FB104" i="41"/>
  <c r="FA104" i="41"/>
  <c r="EZ104" i="41"/>
  <c r="EY104" i="41"/>
  <c r="EX104" i="41"/>
  <c r="EW104" i="41"/>
  <c r="EV104" i="41"/>
  <c r="EU104" i="41"/>
  <c r="ET104" i="41"/>
  <c r="ES104" i="41"/>
  <c r="EB104" i="41"/>
  <c r="EA104" i="41"/>
  <c r="DZ104" i="41"/>
  <c r="DY104" i="41"/>
  <c r="DX104" i="41"/>
  <c r="DW104" i="41"/>
  <c r="DV104" i="41"/>
  <c r="DU104" i="41"/>
  <c r="DT104" i="41"/>
  <c r="DS104" i="41"/>
  <c r="DR104" i="41"/>
  <c r="DQ104" i="41"/>
  <c r="DP104" i="41"/>
  <c r="DO104" i="41"/>
  <c r="DN104" i="41"/>
  <c r="CW104" i="41"/>
  <c r="CV104" i="41"/>
  <c r="CU104" i="41"/>
  <c r="CT104" i="41"/>
  <c r="DJ106" i="41" s="1"/>
  <c r="DJ107" i="41" s="1"/>
  <c r="CS104" i="41"/>
  <c r="DI106" i="41" s="1"/>
  <c r="DI107" i="41" s="1"/>
  <c r="CR104" i="41"/>
  <c r="DH106" i="41" s="1"/>
  <c r="CQ104" i="41"/>
  <c r="DG106" i="41" s="1"/>
  <c r="CP104" i="41"/>
  <c r="CO104" i="41"/>
  <c r="DE106" i="41" s="1"/>
  <c r="DE107" i="41" s="1"/>
  <c r="CN104" i="41"/>
  <c r="CM104" i="41"/>
  <c r="DC106" i="41" s="1"/>
  <c r="DC107" i="41" s="1"/>
  <c r="CL104" i="41"/>
  <c r="DB106" i="41" s="1"/>
  <c r="DB107" i="41" s="1"/>
  <c r="CK104" i="41"/>
  <c r="DA106" i="41" s="1"/>
  <c r="DA107" i="41" s="1"/>
  <c r="CJ104" i="41"/>
  <c r="CZ106" i="41" s="1"/>
  <c r="CI104" i="41"/>
  <c r="BR104" i="41"/>
  <c r="BQ104" i="41"/>
  <c r="BP104" i="41"/>
  <c r="BO104" i="41"/>
  <c r="BN104" i="41"/>
  <c r="BM104" i="41"/>
  <c r="BL104" i="41"/>
  <c r="BK104" i="41"/>
  <c r="BJ104" i="41"/>
  <c r="BI104" i="41"/>
  <c r="BH104" i="41"/>
  <c r="BG104" i="41"/>
  <c r="BF104" i="41"/>
  <c r="BE104" i="41"/>
  <c r="BD104" i="41"/>
  <c r="AM104" i="41"/>
  <c r="AL104" i="41"/>
  <c r="AK104" i="41"/>
  <c r="AJ104" i="41"/>
  <c r="AI104" i="41"/>
  <c r="AH104" i="41"/>
  <c r="AG104" i="41"/>
  <c r="AF104" i="41"/>
  <c r="AE104" i="41"/>
  <c r="AD104" i="41"/>
  <c r="AC104" i="41"/>
  <c r="AB104" i="41"/>
  <c r="AA104" i="41"/>
  <c r="Z104" i="41"/>
  <c r="BA104" i="41" s="1"/>
  <c r="Y104" i="41"/>
  <c r="PZ103" i="41"/>
  <c r="PY103" i="41"/>
  <c r="PX103" i="41"/>
  <c r="PW103" i="41"/>
  <c r="PV103" i="41"/>
  <c r="PU103" i="41"/>
  <c r="PT103" i="41"/>
  <c r="PS103" i="41"/>
  <c r="PR103" i="41"/>
  <c r="PQ103" i="41"/>
  <c r="PP103" i="41"/>
  <c r="PO103" i="41"/>
  <c r="PN103" i="41"/>
  <c r="PM103" i="41"/>
  <c r="PL103" i="41"/>
  <c r="OU103" i="41"/>
  <c r="OT103" i="41"/>
  <c r="OS103" i="41"/>
  <c r="OR103" i="41"/>
  <c r="OQ103" i="41"/>
  <c r="OP103" i="41"/>
  <c r="OO103" i="41"/>
  <c r="ON103" i="41"/>
  <c r="OM103" i="41"/>
  <c r="OL103" i="41"/>
  <c r="OK103" i="41"/>
  <c r="OJ103" i="41"/>
  <c r="OI103" i="41"/>
  <c r="OH103" i="41"/>
  <c r="OG103" i="41"/>
  <c r="NP103" i="41"/>
  <c r="NO103" i="41"/>
  <c r="NN103" i="41"/>
  <c r="NM103" i="41"/>
  <c r="NL103" i="41"/>
  <c r="NK103" i="41"/>
  <c r="NJ103" i="41"/>
  <c r="NI103" i="41"/>
  <c r="NH103" i="41"/>
  <c r="NG103" i="41"/>
  <c r="NF103" i="41"/>
  <c r="NE103" i="41"/>
  <c r="ND103" i="41"/>
  <c r="NC103" i="41"/>
  <c r="NB103" i="41"/>
  <c r="MK103" i="41"/>
  <c r="MJ103" i="41"/>
  <c r="MI103" i="41"/>
  <c r="MH103" i="41"/>
  <c r="MG103" i="41"/>
  <c r="MF103" i="41"/>
  <c r="ME103" i="41"/>
  <c r="MD103" i="41"/>
  <c r="MC103" i="41"/>
  <c r="MB103" i="41"/>
  <c r="MA103" i="41"/>
  <c r="LZ103" i="41"/>
  <c r="LY103" i="41"/>
  <c r="LX103" i="41"/>
  <c r="LW103" i="41"/>
  <c r="LF103" i="41"/>
  <c r="LE103" i="41"/>
  <c r="LD103" i="41"/>
  <c r="LC103" i="41"/>
  <c r="LB103" i="41"/>
  <c r="LA103" i="41"/>
  <c r="KZ103" i="41"/>
  <c r="KY103" i="41"/>
  <c r="KX103" i="41"/>
  <c r="KW103" i="41"/>
  <c r="KV103" i="41"/>
  <c r="KU103" i="41"/>
  <c r="KT103" i="41"/>
  <c r="KS103" i="41"/>
  <c r="KR103" i="41"/>
  <c r="KA103" i="41"/>
  <c r="JZ103" i="41"/>
  <c r="JY103" i="41"/>
  <c r="JX103" i="41"/>
  <c r="JW103" i="41"/>
  <c r="JV103" i="41"/>
  <c r="JU103" i="41"/>
  <c r="JT103" i="41"/>
  <c r="JS103" i="41"/>
  <c r="JR103" i="41"/>
  <c r="JQ103" i="41"/>
  <c r="JP103" i="41"/>
  <c r="JO103" i="41"/>
  <c r="JN103" i="41"/>
  <c r="JM103" i="41"/>
  <c r="IV103" i="41"/>
  <c r="IU103" i="41"/>
  <c r="IT103" i="41"/>
  <c r="IS103" i="41"/>
  <c r="IR103" i="41"/>
  <c r="IQ103" i="41"/>
  <c r="IP103" i="41"/>
  <c r="IO103" i="41"/>
  <c r="IN103" i="41"/>
  <c r="IM103" i="41"/>
  <c r="IL103" i="41"/>
  <c r="IK103" i="41"/>
  <c r="IJ103" i="41"/>
  <c r="II103" i="41"/>
  <c r="IH103" i="41"/>
  <c r="HQ103" i="41"/>
  <c r="HP103" i="41"/>
  <c r="HO103" i="41"/>
  <c r="HL103" i="41"/>
  <c r="HK103" i="41"/>
  <c r="HJ103" i="41"/>
  <c r="HI103" i="41"/>
  <c r="HH103" i="41"/>
  <c r="HG103" i="41"/>
  <c r="HF103" i="41"/>
  <c r="HE103" i="41"/>
  <c r="HD103" i="41"/>
  <c r="HC103" i="41"/>
  <c r="GL103" i="41"/>
  <c r="GG103" i="41"/>
  <c r="GF103" i="41"/>
  <c r="GE103" i="41"/>
  <c r="GD103" i="41"/>
  <c r="GC103" i="41"/>
  <c r="GB103" i="41"/>
  <c r="GA103" i="41"/>
  <c r="FZ103" i="41"/>
  <c r="FY103" i="41"/>
  <c r="FX103" i="41"/>
  <c r="FG103" i="41"/>
  <c r="FF103" i="41"/>
  <c r="FE103" i="41"/>
  <c r="FD103" i="41"/>
  <c r="FC103" i="41"/>
  <c r="FB103" i="41"/>
  <c r="FA103" i="41"/>
  <c r="EZ103" i="41"/>
  <c r="EY103" i="41"/>
  <c r="EX103" i="41"/>
  <c r="EW103" i="41"/>
  <c r="EV103" i="41"/>
  <c r="EU103" i="41"/>
  <c r="ET103" i="41"/>
  <c r="FU103" i="41" s="1"/>
  <c r="ES103" i="41"/>
  <c r="EB103" i="41"/>
  <c r="EA103" i="41"/>
  <c r="DZ103" i="41"/>
  <c r="DY103" i="41"/>
  <c r="DX103" i="41"/>
  <c r="DW103" i="41"/>
  <c r="DV103" i="41"/>
  <c r="DU103" i="41"/>
  <c r="DT103" i="41"/>
  <c r="DS103" i="41"/>
  <c r="DR103" i="41"/>
  <c r="DQ103" i="41"/>
  <c r="DP103" i="41"/>
  <c r="DO103" i="41"/>
  <c r="DN103" i="41"/>
  <c r="CW103" i="41"/>
  <c r="CV103" i="41"/>
  <c r="CU103" i="41"/>
  <c r="CT103" i="41"/>
  <c r="CS103" i="41"/>
  <c r="CR103" i="41"/>
  <c r="CQ103" i="41"/>
  <c r="CP103" i="41"/>
  <c r="CO103" i="41"/>
  <c r="CN103" i="41"/>
  <c r="CM103" i="41"/>
  <c r="CL103" i="41"/>
  <c r="CK103" i="41"/>
  <c r="CJ103" i="41"/>
  <c r="CI103" i="41"/>
  <c r="BR103" i="41"/>
  <c r="BQ103" i="41"/>
  <c r="BP103" i="41"/>
  <c r="BO103" i="41"/>
  <c r="BN103" i="41"/>
  <c r="BM103" i="41"/>
  <c r="BL103" i="41"/>
  <c r="BK103" i="41"/>
  <c r="BJ103" i="41"/>
  <c r="BI103" i="41"/>
  <c r="BH103" i="41"/>
  <c r="BG103" i="41"/>
  <c r="BF103" i="41"/>
  <c r="BE103" i="41"/>
  <c r="BD103" i="41"/>
  <c r="AM103" i="41"/>
  <c r="AL103" i="41"/>
  <c r="AK103" i="41"/>
  <c r="AJ103" i="41"/>
  <c r="AI103" i="41"/>
  <c r="AH103" i="41"/>
  <c r="AG103" i="41"/>
  <c r="AF103" i="41"/>
  <c r="AE103" i="41"/>
  <c r="AD103" i="41"/>
  <c r="AC103" i="41"/>
  <c r="AB103" i="41"/>
  <c r="AA103" i="41"/>
  <c r="Z103" i="41"/>
  <c r="Y103" i="41"/>
  <c r="PZ102" i="41"/>
  <c r="PY102" i="41"/>
  <c r="PX102" i="41"/>
  <c r="PW102" i="41"/>
  <c r="PV102" i="41"/>
  <c r="PU102" i="41"/>
  <c r="PT102" i="41"/>
  <c r="PS102" i="41"/>
  <c r="PR102" i="41"/>
  <c r="PQ102" i="41"/>
  <c r="PP102" i="41"/>
  <c r="PO102" i="41"/>
  <c r="PN102" i="41"/>
  <c r="PM102" i="41"/>
  <c r="PL102" i="41"/>
  <c r="OU102" i="41"/>
  <c r="OT102" i="41"/>
  <c r="OS102" i="41"/>
  <c r="OR102" i="41"/>
  <c r="OQ102" i="41"/>
  <c r="OP102" i="41"/>
  <c r="OO102" i="41"/>
  <c r="ON102" i="41"/>
  <c r="OM102" i="41"/>
  <c r="OL102" i="41"/>
  <c r="OK102" i="41"/>
  <c r="OJ102" i="41"/>
  <c r="OI102" i="41"/>
  <c r="OH102" i="41"/>
  <c r="OG102" i="41"/>
  <c r="NP102" i="41"/>
  <c r="NO102" i="41"/>
  <c r="NN102" i="41"/>
  <c r="NM102" i="41"/>
  <c r="NL102" i="41"/>
  <c r="NK102" i="41"/>
  <c r="NJ102" i="41"/>
  <c r="NI102" i="41"/>
  <c r="NH102" i="41"/>
  <c r="NG102" i="41"/>
  <c r="NF102" i="41"/>
  <c r="NE102" i="41"/>
  <c r="ND102" i="41"/>
  <c r="NC102" i="41"/>
  <c r="NB102" i="41"/>
  <c r="MK102" i="41"/>
  <c r="MJ102" i="41"/>
  <c r="MI102" i="41"/>
  <c r="MH102" i="41"/>
  <c r="MG102" i="41"/>
  <c r="MF102" i="41"/>
  <c r="ME102" i="41"/>
  <c r="MD102" i="41"/>
  <c r="MC102" i="41"/>
  <c r="MB102" i="41"/>
  <c r="MA102" i="41"/>
  <c r="LZ102" i="41"/>
  <c r="LY102" i="41"/>
  <c r="LX102" i="41"/>
  <c r="LW102" i="41"/>
  <c r="LF102" i="41"/>
  <c r="LE102" i="41"/>
  <c r="LD102" i="41"/>
  <c r="LC102" i="41"/>
  <c r="LB102" i="41"/>
  <c r="LA102" i="41"/>
  <c r="KZ102" i="41"/>
  <c r="KY102" i="41"/>
  <c r="KX102" i="41"/>
  <c r="KW102" i="41"/>
  <c r="KV102" i="41"/>
  <c r="KU102" i="41"/>
  <c r="KT102" i="41"/>
  <c r="KS102" i="41"/>
  <c r="KR102" i="41"/>
  <c r="KA102" i="41"/>
  <c r="JZ102" i="41"/>
  <c r="JY102" i="41"/>
  <c r="JX102" i="41"/>
  <c r="JW102" i="41"/>
  <c r="JV102" i="41"/>
  <c r="JU102" i="41"/>
  <c r="JT102" i="41"/>
  <c r="JS102" i="41"/>
  <c r="JR102" i="41"/>
  <c r="JQ102" i="41"/>
  <c r="JP102" i="41"/>
  <c r="JO102" i="41"/>
  <c r="JN102" i="41"/>
  <c r="JM102" i="41"/>
  <c r="IV102" i="41"/>
  <c r="IU102" i="41"/>
  <c r="IT102" i="41"/>
  <c r="IS102" i="41"/>
  <c r="IR102" i="41"/>
  <c r="IQ102" i="41"/>
  <c r="IP102" i="41"/>
  <c r="IO102" i="41"/>
  <c r="IN102" i="41"/>
  <c r="IM102" i="41"/>
  <c r="IL102" i="41"/>
  <c r="IK102" i="41"/>
  <c r="IJ102" i="41"/>
  <c r="II102" i="41"/>
  <c r="IH102" i="41"/>
  <c r="HQ102" i="41"/>
  <c r="HP102" i="41"/>
  <c r="HO102" i="41"/>
  <c r="HL102" i="41"/>
  <c r="HK102" i="41"/>
  <c r="HJ102" i="41"/>
  <c r="HI102" i="41"/>
  <c r="HH102" i="41"/>
  <c r="HG102" i="41"/>
  <c r="HF102" i="41"/>
  <c r="HE102" i="41"/>
  <c r="HD102" i="41"/>
  <c r="HC102" i="41"/>
  <c r="GL102" i="41"/>
  <c r="GG102" i="41"/>
  <c r="GF102" i="41"/>
  <c r="GE102" i="41"/>
  <c r="GD102" i="41"/>
  <c r="GC102" i="41"/>
  <c r="GB102" i="41"/>
  <c r="GA102" i="41"/>
  <c r="FZ102" i="41"/>
  <c r="FY102" i="41"/>
  <c r="FX102" i="41"/>
  <c r="FG102" i="41"/>
  <c r="FF102" i="41"/>
  <c r="FE102" i="41"/>
  <c r="FD102" i="41"/>
  <c r="FC102" i="41"/>
  <c r="FB102" i="41"/>
  <c r="FA102" i="41"/>
  <c r="EZ102" i="41"/>
  <c r="EY102" i="41"/>
  <c r="EX102" i="41"/>
  <c r="EW102" i="41"/>
  <c r="EV102" i="41"/>
  <c r="EU102" i="41"/>
  <c r="ET102" i="41"/>
  <c r="ES102" i="41"/>
  <c r="EB102" i="41"/>
  <c r="EA102" i="41"/>
  <c r="DZ102" i="41"/>
  <c r="DY102" i="41"/>
  <c r="DX102" i="41"/>
  <c r="DW102" i="41"/>
  <c r="DV102" i="41"/>
  <c r="DU102" i="41"/>
  <c r="DT102" i="41"/>
  <c r="DS102" i="41"/>
  <c r="DR102" i="41"/>
  <c r="DQ102" i="41"/>
  <c r="DP102" i="41"/>
  <c r="DO102" i="41"/>
  <c r="DN102" i="41"/>
  <c r="CW102" i="41"/>
  <c r="CV102" i="41"/>
  <c r="CU102" i="41"/>
  <c r="CT102" i="41"/>
  <c r="CS102" i="41"/>
  <c r="CR102" i="41"/>
  <c r="CQ102" i="41"/>
  <c r="CP102" i="41"/>
  <c r="CO102" i="41"/>
  <c r="CN102" i="41"/>
  <c r="CM102" i="41"/>
  <c r="CL102" i="41"/>
  <c r="CK102" i="41"/>
  <c r="CJ102" i="41"/>
  <c r="CI102" i="41"/>
  <c r="BR102" i="41"/>
  <c r="BQ102" i="41"/>
  <c r="BP102" i="41"/>
  <c r="BO102" i="41"/>
  <c r="BN102" i="41"/>
  <c r="BM102" i="41"/>
  <c r="BL102" i="41"/>
  <c r="BK102" i="41"/>
  <c r="BJ102" i="41"/>
  <c r="BI102" i="41"/>
  <c r="BH102" i="41"/>
  <c r="BG102" i="41"/>
  <c r="BF102" i="41"/>
  <c r="BE102" i="41"/>
  <c r="BD102" i="41"/>
  <c r="AM102" i="41"/>
  <c r="AL102" i="41"/>
  <c r="AK102" i="41"/>
  <c r="AJ102" i="41"/>
  <c r="AI102" i="41"/>
  <c r="AH102" i="41"/>
  <c r="AG102" i="41"/>
  <c r="AF102" i="41"/>
  <c r="AE102" i="41"/>
  <c r="AD102" i="41"/>
  <c r="AC102" i="41"/>
  <c r="AB102" i="41"/>
  <c r="AA102" i="41"/>
  <c r="Z102" i="41"/>
  <c r="Y102" i="41"/>
  <c r="PZ101" i="41"/>
  <c r="PY101" i="41"/>
  <c r="PX101" i="41"/>
  <c r="PW101" i="41"/>
  <c r="PV101" i="41"/>
  <c r="PU101" i="41"/>
  <c r="PT101" i="41"/>
  <c r="PS101" i="41"/>
  <c r="PR101" i="41"/>
  <c r="PQ101" i="41"/>
  <c r="PP101" i="41"/>
  <c r="PO101" i="41"/>
  <c r="PN101" i="41"/>
  <c r="PM101" i="41"/>
  <c r="PL101" i="41"/>
  <c r="OU101" i="41"/>
  <c r="OT101" i="41"/>
  <c r="OS101" i="41"/>
  <c r="OR101" i="41"/>
  <c r="OQ101" i="41"/>
  <c r="OP101" i="41"/>
  <c r="OO101" i="41"/>
  <c r="ON101" i="41"/>
  <c r="OM101" i="41"/>
  <c r="OL101" i="41"/>
  <c r="OK101" i="41"/>
  <c r="OJ101" i="41"/>
  <c r="OI101" i="41"/>
  <c r="OH101" i="41"/>
  <c r="OG101" i="41"/>
  <c r="NP101" i="41"/>
  <c r="NO101" i="41"/>
  <c r="NN101" i="41"/>
  <c r="NM101" i="41"/>
  <c r="NL101" i="41"/>
  <c r="NK101" i="41"/>
  <c r="NJ101" i="41"/>
  <c r="NI101" i="41"/>
  <c r="NH101" i="41"/>
  <c r="NG101" i="41"/>
  <c r="NF101" i="41"/>
  <c r="NE101" i="41"/>
  <c r="ND101" i="41"/>
  <c r="NC101" i="41"/>
  <c r="NB101" i="41"/>
  <c r="MK101" i="41"/>
  <c r="MJ101" i="41"/>
  <c r="MI101" i="41"/>
  <c r="MH101" i="41"/>
  <c r="MG101" i="41"/>
  <c r="MF101" i="41"/>
  <c r="ME101" i="41"/>
  <c r="MD101" i="41"/>
  <c r="MC101" i="41"/>
  <c r="MB101" i="41"/>
  <c r="MA101" i="41"/>
  <c r="LZ101" i="41"/>
  <c r="LY101" i="41"/>
  <c r="LX101" i="41"/>
  <c r="LW101" i="41"/>
  <c r="LF101" i="41"/>
  <c r="LE101" i="41"/>
  <c r="LD101" i="41"/>
  <c r="LC101" i="41"/>
  <c r="LB101" i="41"/>
  <c r="LA101" i="41"/>
  <c r="KZ101" i="41"/>
  <c r="KY101" i="41"/>
  <c r="KX101" i="41"/>
  <c r="KW101" i="41"/>
  <c r="KV101" i="41"/>
  <c r="KU101" i="41"/>
  <c r="KT101" i="41"/>
  <c r="KS101" i="41"/>
  <c r="KR101" i="41"/>
  <c r="KA101" i="41"/>
  <c r="JZ101" i="41"/>
  <c r="JY101" i="41"/>
  <c r="JX101" i="41"/>
  <c r="JW101" i="41"/>
  <c r="JV101" i="41"/>
  <c r="JU101" i="41"/>
  <c r="JT101" i="41"/>
  <c r="JS101" i="41"/>
  <c r="JR101" i="41"/>
  <c r="JQ101" i="41"/>
  <c r="JP101" i="41"/>
  <c r="JO101" i="41"/>
  <c r="JN101" i="41"/>
  <c r="JM101" i="41"/>
  <c r="IV101" i="41"/>
  <c r="IU101" i="41"/>
  <c r="IT101" i="41"/>
  <c r="IS101" i="41"/>
  <c r="IR101" i="41"/>
  <c r="IQ101" i="41"/>
  <c r="IP101" i="41"/>
  <c r="IO101" i="41"/>
  <c r="IN101" i="41"/>
  <c r="IM101" i="41"/>
  <c r="IL101" i="41"/>
  <c r="IK101" i="41"/>
  <c r="IJ101" i="41"/>
  <c r="II101" i="41"/>
  <c r="IH101" i="41"/>
  <c r="HQ101" i="41"/>
  <c r="HP101" i="41"/>
  <c r="HO101" i="41"/>
  <c r="HL101" i="41"/>
  <c r="HK101" i="41"/>
  <c r="HJ101" i="41"/>
  <c r="HI101" i="41"/>
  <c r="HH101" i="41"/>
  <c r="HG101" i="41"/>
  <c r="HF101" i="41"/>
  <c r="HE101" i="41"/>
  <c r="HD101" i="41"/>
  <c r="HC101" i="41"/>
  <c r="GL101" i="41"/>
  <c r="GG101" i="41"/>
  <c r="GF101" i="41"/>
  <c r="GE101" i="41"/>
  <c r="GD101" i="41"/>
  <c r="GC101" i="41"/>
  <c r="GB101" i="41"/>
  <c r="GA101" i="41"/>
  <c r="FZ101" i="41"/>
  <c r="FY101" i="41"/>
  <c r="FX101" i="41"/>
  <c r="FG101" i="41"/>
  <c r="FF101" i="41"/>
  <c r="FE101" i="41"/>
  <c r="FD101" i="41"/>
  <c r="FC101" i="41"/>
  <c r="FB101" i="41"/>
  <c r="FA101" i="41"/>
  <c r="EZ101" i="41"/>
  <c r="EY101" i="41"/>
  <c r="EX101" i="41"/>
  <c r="EW101" i="41"/>
  <c r="EV101" i="41"/>
  <c r="EU101" i="41"/>
  <c r="ET101" i="41"/>
  <c r="FU101" i="41" s="1"/>
  <c r="ES101" i="41"/>
  <c r="EB101" i="41"/>
  <c r="EA101" i="41"/>
  <c r="DZ101" i="41"/>
  <c r="DY101" i="41"/>
  <c r="DX101" i="41"/>
  <c r="DW101" i="41"/>
  <c r="DV101" i="41"/>
  <c r="DU101" i="41"/>
  <c r="DT101" i="41"/>
  <c r="DS101" i="41"/>
  <c r="DR101" i="41"/>
  <c r="DQ101" i="41"/>
  <c r="DP101" i="41"/>
  <c r="DO101" i="41"/>
  <c r="DN101" i="41"/>
  <c r="CW101" i="41"/>
  <c r="CV101" i="41"/>
  <c r="CU101" i="41"/>
  <c r="CT101" i="41"/>
  <c r="CS101" i="41"/>
  <c r="CR101" i="41"/>
  <c r="CQ101" i="41"/>
  <c r="CP101" i="41"/>
  <c r="CO101" i="41"/>
  <c r="CN101" i="41"/>
  <c r="CM101" i="41"/>
  <c r="CL101" i="41"/>
  <c r="CK101" i="41"/>
  <c r="CJ101" i="41"/>
  <c r="CI101" i="41"/>
  <c r="BR101" i="41"/>
  <c r="BQ101" i="41"/>
  <c r="BP101" i="41"/>
  <c r="BO101" i="41"/>
  <c r="BN101" i="41"/>
  <c r="BM101" i="41"/>
  <c r="BL101" i="41"/>
  <c r="BK101" i="41"/>
  <c r="BJ101" i="41"/>
  <c r="BI101" i="41"/>
  <c r="BH101" i="41"/>
  <c r="BG101" i="41"/>
  <c r="BF101" i="41"/>
  <c r="BE101" i="41"/>
  <c r="BD101" i="41"/>
  <c r="AM101" i="41"/>
  <c r="AL101" i="41"/>
  <c r="AK101" i="41"/>
  <c r="AJ101" i="41"/>
  <c r="AI101" i="41"/>
  <c r="AH101" i="41"/>
  <c r="AG101" i="41"/>
  <c r="AF101" i="41"/>
  <c r="AE101" i="41"/>
  <c r="AD101" i="41"/>
  <c r="AC101" i="41"/>
  <c r="AB101" i="41"/>
  <c r="AA101" i="41"/>
  <c r="Z101" i="41"/>
  <c r="Y101" i="41"/>
  <c r="PZ100" i="41"/>
  <c r="PY100" i="41"/>
  <c r="PX100" i="41"/>
  <c r="PW100" i="41"/>
  <c r="PV100" i="41"/>
  <c r="PU100" i="41"/>
  <c r="PT100" i="41"/>
  <c r="PS100" i="41"/>
  <c r="PR100" i="41"/>
  <c r="PQ100" i="41"/>
  <c r="PP100" i="41"/>
  <c r="PO100" i="41"/>
  <c r="PN100" i="41"/>
  <c r="PM100" i="41"/>
  <c r="PL100" i="41"/>
  <c r="OU100" i="41"/>
  <c r="OT100" i="41"/>
  <c r="OS100" i="41"/>
  <c r="OR100" i="41"/>
  <c r="OQ100" i="41"/>
  <c r="OP100" i="41"/>
  <c r="OO100" i="41"/>
  <c r="ON100" i="41"/>
  <c r="OM100" i="41"/>
  <c r="OL100" i="41"/>
  <c r="OK100" i="41"/>
  <c r="OJ100" i="41"/>
  <c r="OI100" i="41"/>
  <c r="OH100" i="41"/>
  <c r="OG100" i="41"/>
  <c r="NP100" i="41"/>
  <c r="NO100" i="41"/>
  <c r="NN100" i="41"/>
  <c r="NM100" i="41"/>
  <c r="NL100" i="41"/>
  <c r="NK100" i="41"/>
  <c r="NJ100" i="41"/>
  <c r="NI100" i="41"/>
  <c r="NH100" i="41"/>
  <c r="NG100" i="41"/>
  <c r="NF100" i="41"/>
  <c r="NE100" i="41"/>
  <c r="ND100" i="41"/>
  <c r="NC100" i="41"/>
  <c r="NB100" i="41"/>
  <c r="MK100" i="41"/>
  <c r="MJ100" i="41"/>
  <c r="MI100" i="41"/>
  <c r="MH100" i="41"/>
  <c r="MG100" i="41"/>
  <c r="MF100" i="41"/>
  <c r="ME100" i="41"/>
  <c r="MD100" i="41"/>
  <c r="MC100" i="41"/>
  <c r="MB100" i="41"/>
  <c r="MA100" i="41"/>
  <c r="LZ100" i="41"/>
  <c r="LY100" i="41"/>
  <c r="LX100" i="41"/>
  <c r="MY100" i="41" s="1"/>
  <c r="LW100" i="41"/>
  <c r="LF100" i="41"/>
  <c r="LE100" i="41"/>
  <c r="LD100" i="41"/>
  <c r="LC100" i="41"/>
  <c r="LB100" i="41"/>
  <c r="LA100" i="41"/>
  <c r="KZ100" i="41"/>
  <c r="KY100" i="41"/>
  <c r="KX100" i="41"/>
  <c r="KW100" i="41"/>
  <c r="KV100" i="41"/>
  <c r="KU100" i="41"/>
  <c r="KT100" i="41"/>
  <c r="KS100" i="41"/>
  <c r="KR100" i="41"/>
  <c r="KA100" i="41"/>
  <c r="JZ100" i="41"/>
  <c r="JY100" i="41"/>
  <c r="JX100" i="41"/>
  <c r="JW100" i="41"/>
  <c r="JV100" i="41"/>
  <c r="JU100" i="41"/>
  <c r="JT100" i="41"/>
  <c r="JS100" i="41"/>
  <c r="JR100" i="41"/>
  <c r="JQ100" i="41"/>
  <c r="JP100" i="41"/>
  <c r="JO100" i="41"/>
  <c r="JN100" i="41"/>
  <c r="JM100" i="41"/>
  <c r="IV100" i="41"/>
  <c r="IU100" i="41"/>
  <c r="IT100" i="41"/>
  <c r="IS100" i="41"/>
  <c r="IR100" i="41"/>
  <c r="IQ100" i="41"/>
  <c r="IP100" i="41"/>
  <c r="IO100" i="41"/>
  <c r="IN100" i="41"/>
  <c r="IM100" i="41"/>
  <c r="IL100" i="41"/>
  <c r="IK100" i="41"/>
  <c r="IJ100" i="41"/>
  <c r="II100" i="41"/>
  <c r="IH100" i="41"/>
  <c r="HQ100" i="41"/>
  <c r="HP100" i="41"/>
  <c r="HO100" i="41"/>
  <c r="HL100" i="41"/>
  <c r="HK100" i="41"/>
  <c r="HJ100" i="41"/>
  <c r="HI100" i="41"/>
  <c r="HH100" i="41"/>
  <c r="HG100" i="41"/>
  <c r="HF100" i="41"/>
  <c r="HE100" i="41"/>
  <c r="HD100" i="41"/>
  <c r="HC100" i="41"/>
  <c r="GL100" i="41"/>
  <c r="GG100" i="41"/>
  <c r="GF100" i="41"/>
  <c r="GE100" i="41"/>
  <c r="GD100" i="41"/>
  <c r="GC100" i="41"/>
  <c r="GB100" i="41"/>
  <c r="GA100" i="41"/>
  <c r="FZ100" i="41"/>
  <c r="FY100" i="41"/>
  <c r="FX100" i="41"/>
  <c r="FG100" i="41"/>
  <c r="FF100" i="41"/>
  <c r="FE100" i="41"/>
  <c r="FD100" i="41"/>
  <c r="FC100" i="41"/>
  <c r="FB100" i="41"/>
  <c r="FA100" i="41"/>
  <c r="EZ100" i="41"/>
  <c r="EY100" i="41"/>
  <c r="EX100" i="41"/>
  <c r="EW100" i="41"/>
  <c r="EV100" i="41"/>
  <c r="EU100" i="41"/>
  <c r="ET100" i="41"/>
  <c r="ES100" i="41"/>
  <c r="EB100" i="41"/>
  <c r="EA100" i="41"/>
  <c r="DZ100" i="41"/>
  <c r="DY100" i="41"/>
  <c r="DX100" i="41"/>
  <c r="DW100" i="41"/>
  <c r="DV100" i="41"/>
  <c r="DU100" i="41"/>
  <c r="DT100" i="41"/>
  <c r="DS100" i="41"/>
  <c r="DR100" i="41"/>
  <c r="DQ100" i="41"/>
  <c r="DP100" i="41"/>
  <c r="DO100" i="41"/>
  <c r="DN100" i="41"/>
  <c r="CW100" i="41"/>
  <c r="CV100" i="41"/>
  <c r="CU100" i="41"/>
  <c r="CT100" i="41"/>
  <c r="CS100" i="41"/>
  <c r="CR100" i="41"/>
  <c r="CQ100" i="41"/>
  <c r="CP100" i="41"/>
  <c r="CO100" i="41"/>
  <c r="CN100" i="41"/>
  <c r="CM100" i="41"/>
  <c r="CL100" i="41"/>
  <c r="CK100" i="41"/>
  <c r="CJ100" i="41"/>
  <c r="CI100" i="41"/>
  <c r="BR100" i="41"/>
  <c r="BQ100" i="41"/>
  <c r="BP100" i="41"/>
  <c r="BO100" i="41"/>
  <c r="BN100" i="41"/>
  <c r="BM100" i="41"/>
  <c r="BL100" i="41"/>
  <c r="BK100" i="41"/>
  <c r="BJ100" i="41"/>
  <c r="BI100" i="41"/>
  <c r="BH100" i="41"/>
  <c r="BG100" i="41"/>
  <c r="BF100" i="41"/>
  <c r="BE100" i="41"/>
  <c r="BD100" i="41"/>
  <c r="AM100" i="41"/>
  <c r="AL100" i="41"/>
  <c r="AK100" i="41"/>
  <c r="AJ100" i="41"/>
  <c r="AI100" i="41"/>
  <c r="AH100" i="41"/>
  <c r="AG100" i="41"/>
  <c r="AF100" i="41"/>
  <c r="AE100" i="41"/>
  <c r="AD100" i="41"/>
  <c r="AC100" i="41"/>
  <c r="AB100" i="41"/>
  <c r="AA100" i="41"/>
  <c r="Z100" i="41"/>
  <c r="BA100" i="41" s="1"/>
  <c r="Y100" i="41"/>
  <c r="PZ99" i="41"/>
  <c r="PY99" i="41"/>
  <c r="PX99" i="41"/>
  <c r="PW99" i="41"/>
  <c r="PV99" i="41"/>
  <c r="PU99" i="41"/>
  <c r="PT99" i="41"/>
  <c r="PS99" i="41"/>
  <c r="PR99" i="41"/>
  <c r="PQ99" i="41"/>
  <c r="PP99" i="41"/>
  <c r="PO99" i="41"/>
  <c r="PN99" i="41"/>
  <c r="PM99" i="41"/>
  <c r="PL99" i="41"/>
  <c r="OU99" i="41"/>
  <c r="OT99" i="41"/>
  <c r="OS99" i="41"/>
  <c r="OR99" i="41"/>
  <c r="OQ99" i="41"/>
  <c r="OP99" i="41"/>
  <c r="OO99" i="41"/>
  <c r="ON99" i="41"/>
  <c r="OM99" i="41"/>
  <c r="OL99" i="41"/>
  <c r="OK99" i="41"/>
  <c r="OJ99" i="41"/>
  <c r="OI99" i="41"/>
  <c r="OH99" i="41"/>
  <c r="OG99" i="41"/>
  <c r="NP99" i="41"/>
  <c r="NO99" i="41"/>
  <c r="NN99" i="41"/>
  <c r="NM99" i="41"/>
  <c r="NL99" i="41"/>
  <c r="NK99" i="41"/>
  <c r="NJ99" i="41"/>
  <c r="NI99" i="41"/>
  <c r="NH99" i="41"/>
  <c r="NG99" i="41"/>
  <c r="NF99" i="41"/>
  <c r="NE99" i="41"/>
  <c r="ND99" i="41"/>
  <c r="NC99" i="41"/>
  <c r="NB99" i="41"/>
  <c r="MK99" i="41"/>
  <c r="MJ99" i="41"/>
  <c r="MI99" i="41"/>
  <c r="MH99" i="41"/>
  <c r="MG99" i="41"/>
  <c r="MF99" i="41"/>
  <c r="ME99" i="41"/>
  <c r="MD99" i="41"/>
  <c r="MC99" i="41"/>
  <c r="MB99" i="41"/>
  <c r="MA99" i="41"/>
  <c r="LZ99" i="41"/>
  <c r="LY99" i="41"/>
  <c r="LX99" i="41"/>
  <c r="LW99" i="41"/>
  <c r="LF99" i="41"/>
  <c r="LE99" i="41"/>
  <c r="LD99" i="41"/>
  <c r="LC99" i="41"/>
  <c r="LB99" i="41"/>
  <c r="LA99" i="41"/>
  <c r="KZ99" i="41"/>
  <c r="KY99" i="41"/>
  <c r="KX99" i="41"/>
  <c r="KW99" i="41"/>
  <c r="KV99" i="41"/>
  <c r="KU99" i="41"/>
  <c r="KT99" i="41"/>
  <c r="KS99" i="41"/>
  <c r="KR99" i="41"/>
  <c r="KA99" i="41"/>
  <c r="JZ99" i="41"/>
  <c r="JY99" i="41"/>
  <c r="JX99" i="41"/>
  <c r="JW99" i="41"/>
  <c r="JV99" i="41"/>
  <c r="JU99" i="41"/>
  <c r="JT99" i="41"/>
  <c r="JS99" i="41"/>
  <c r="JR99" i="41"/>
  <c r="JQ99" i="41"/>
  <c r="JP99" i="41"/>
  <c r="JO99" i="41"/>
  <c r="JN99" i="41"/>
  <c r="JM99" i="41"/>
  <c r="IV99" i="41"/>
  <c r="IU99" i="41"/>
  <c r="IT99" i="41"/>
  <c r="IS99" i="41"/>
  <c r="IR99" i="41"/>
  <c r="IQ99" i="41"/>
  <c r="IP99" i="41"/>
  <c r="IO99" i="41"/>
  <c r="IN99" i="41"/>
  <c r="IM99" i="41"/>
  <c r="IL99" i="41"/>
  <c r="IK99" i="41"/>
  <c r="IJ99" i="41"/>
  <c r="II99" i="41"/>
  <c r="IH99" i="41"/>
  <c r="HQ99" i="41"/>
  <c r="HP99" i="41"/>
  <c r="HO99" i="41"/>
  <c r="HL99" i="41"/>
  <c r="HK99" i="41"/>
  <c r="HJ99" i="41"/>
  <c r="HI99" i="41"/>
  <c r="HH99" i="41"/>
  <c r="HG99" i="41"/>
  <c r="HF99" i="41"/>
  <c r="HE99" i="41"/>
  <c r="HD99" i="41"/>
  <c r="HC99" i="41"/>
  <c r="GL99" i="41"/>
  <c r="GG99" i="41"/>
  <c r="GF99" i="41"/>
  <c r="GE99" i="41"/>
  <c r="GD99" i="41"/>
  <c r="GC99" i="41"/>
  <c r="GB99" i="41"/>
  <c r="GA99" i="41"/>
  <c r="FZ99" i="41"/>
  <c r="FY99" i="41"/>
  <c r="FX99" i="41"/>
  <c r="FG99" i="41"/>
  <c r="FF99" i="41"/>
  <c r="FE99" i="41"/>
  <c r="FD99" i="41"/>
  <c r="FC99" i="41"/>
  <c r="FB99" i="41"/>
  <c r="FA99" i="41"/>
  <c r="EZ99" i="41"/>
  <c r="EY99" i="41"/>
  <c r="EX99" i="41"/>
  <c r="EW99" i="41"/>
  <c r="EV99" i="41"/>
  <c r="EU99" i="41"/>
  <c r="ET99" i="41"/>
  <c r="FU99" i="41" s="1"/>
  <c r="ES99" i="41"/>
  <c r="EB99" i="41"/>
  <c r="EA99" i="41"/>
  <c r="DZ99" i="41"/>
  <c r="DY99" i="41"/>
  <c r="DX99" i="41"/>
  <c r="DW99" i="41"/>
  <c r="DV99" i="41"/>
  <c r="DU99" i="41"/>
  <c r="DT99" i="41"/>
  <c r="DS99" i="41"/>
  <c r="DR99" i="41"/>
  <c r="DQ99" i="41"/>
  <c r="DP99" i="41"/>
  <c r="DO99" i="41"/>
  <c r="DN99" i="41"/>
  <c r="CW99" i="41"/>
  <c r="CV99" i="41"/>
  <c r="CU99" i="41"/>
  <c r="CT99" i="41"/>
  <c r="CS99" i="41"/>
  <c r="CR99" i="41"/>
  <c r="CQ99" i="41"/>
  <c r="CP99" i="41"/>
  <c r="CO99" i="41"/>
  <c r="CN99" i="41"/>
  <c r="CM99" i="41"/>
  <c r="CL99" i="41"/>
  <c r="CK99" i="41"/>
  <c r="CJ99" i="41"/>
  <c r="CI99" i="41"/>
  <c r="BR99" i="41"/>
  <c r="BQ99" i="41"/>
  <c r="BP99" i="41"/>
  <c r="BO99" i="41"/>
  <c r="BN99" i="41"/>
  <c r="BM99" i="41"/>
  <c r="BL99" i="41"/>
  <c r="BK99" i="41"/>
  <c r="BJ99" i="41"/>
  <c r="BI99" i="41"/>
  <c r="BH99" i="41"/>
  <c r="BG99" i="41"/>
  <c r="BF99" i="41"/>
  <c r="BE99" i="41"/>
  <c r="BD99" i="41"/>
  <c r="AM99" i="41"/>
  <c r="AL99" i="41"/>
  <c r="AK99" i="41"/>
  <c r="AJ99" i="41"/>
  <c r="AI99" i="41"/>
  <c r="AH99" i="41"/>
  <c r="AG99" i="41"/>
  <c r="AF99" i="41"/>
  <c r="AE99" i="41"/>
  <c r="AD99" i="41"/>
  <c r="AC99" i="41"/>
  <c r="AB99" i="41"/>
  <c r="AA99" i="41"/>
  <c r="Z99" i="41"/>
  <c r="Y99" i="41"/>
  <c r="PZ98" i="41"/>
  <c r="PY98" i="41"/>
  <c r="PX98" i="41"/>
  <c r="PW98" i="41"/>
  <c r="PV98" i="41"/>
  <c r="PU98" i="41"/>
  <c r="PT98" i="41"/>
  <c r="PS98" i="41"/>
  <c r="PR98" i="41"/>
  <c r="PQ98" i="41"/>
  <c r="PP98" i="41"/>
  <c r="PO98" i="41"/>
  <c r="PN98" i="41"/>
  <c r="PM98" i="41"/>
  <c r="PL98" i="41"/>
  <c r="OU98" i="41"/>
  <c r="OT98" i="41"/>
  <c r="OS98" i="41"/>
  <c r="OR98" i="41"/>
  <c r="OQ98" i="41"/>
  <c r="OP98" i="41"/>
  <c r="OO98" i="41"/>
  <c r="ON98" i="41"/>
  <c r="OM98" i="41"/>
  <c r="OL98" i="41"/>
  <c r="OK98" i="41"/>
  <c r="OJ98" i="41"/>
  <c r="OI98" i="41"/>
  <c r="OH98" i="41"/>
  <c r="OG98" i="41"/>
  <c r="NP98" i="41"/>
  <c r="NO98" i="41"/>
  <c r="NN98" i="41"/>
  <c r="NM98" i="41"/>
  <c r="NL98" i="41"/>
  <c r="NK98" i="41"/>
  <c r="NJ98" i="41"/>
  <c r="NI98" i="41"/>
  <c r="NH98" i="41"/>
  <c r="NG98" i="41"/>
  <c r="NF98" i="41"/>
  <c r="NE98" i="41"/>
  <c r="ND98" i="41"/>
  <c r="NC98" i="41"/>
  <c r="NB98" i="41"/>
  <c r="MK98" i="41"/>
  <c r="MJ98" i="41"/>
  <c r="MI98" i="41"/>
  <c r="MH98" i="41"/>
  <c r="MG98" i="41"/>
  <c r="MF98" i="41"/>
  <c r="ME98" i="41"/>
  <c r="MD98" i="41"/>
  <c r="MC98" i="41"/>
  <c r="MB98" i="41"/>
  <c r="MA98" i="41"/>
  <c r="LZ98" i="41"/>
  <c r="LY98" i="41"/>
  <c r="LX98" i="41"/>
  <c r="MY98" i="41" s="1"/>
  <c r="LW98" i="41"/>
  <c r="LF98" i="41"/>
  <c r="LE98" i="41"/>
  <c r="LD98" i="41"/>
  <c r="LC98" i="41"/>
  <c r="LB98" i="41"/>
  <c r="LA98" i="41"/>
  <c r="KZ98" i="41"/>
  <c r="KY98" i="41"/>
  <c r="KX98" i="41"/>
  <c r="KW98" i="41"/>
  <c r="KV98" i="41"/>
  <c r="KU98" i="41"/>
  <c r="KT98" i="41"/>
  <c r="KS98" i="41"/>
  <c r="KR98" i="41"/>
  <c r="KA98" i="41"/>
  <c r="JZ98" i="41"/>
  <c r="JY98" i="41"/>
  <c r="JX98" i="41"/>
  <c r="JW98" i="41"/>
  <c r="JV98" i="41"/>
  <c r="JU98" i="41"/>
  <c r="JT98" i="41"/>
  <c r="JS98" i="41"/>
  <c r="JR98" i="41"/>
  <c r="JQ98" i="41"/>
  <c r="JP98" i="41"/>
  <c r="JO98" i="41"/>
  <c r="JN98" i="41"/>
  <c r="JM98" i="41"/>
  <c r="IV98" i="41"/>
  <c r="IU98" i="41"/>
  <c r="IT98" i="41"/>
  <c r="IS98" i="41"/>
  <c r="IR98" i="41"/>
  <c r="IQ98" i="41"/>
  <c r="IP98" i="41"/>
  <c r="IO98" i="41"/>
  <c r="IN98" i="41"/>
  <c r="IM98" i="41"/>
  <c r="IL98" i="41"/>
  <c r="IK98" i="41"/>
  <c r="IJ98" i="41"/>
  <c r="II98" i="41"/>
  <c r="IH98" i="41"/>
  <c r="HQ98" i="41"/>
  <c r="HP98" i="41"/>
  <c r="HO98" i="41"/>
  <c r="HL98" i="41"/>
  <c r="HK98" i="41"/>
  <c r="HJ98" i="41"/>
  <c r="HI98" i="41"/>
  <c r="HH98" i="41"/>
  <c r="HG98" i="41"/>
  <c r="HF98" i="41"/>
  <c r="HE98" i="41"/>
  <c r="HD98" i="41"/>
  <c r="HC98" i="41"/>
  <c r="GL98" i="41"/>
  <c r="GG98" i="41"/>
  <c r="GF98" i="41"/>
  <c r="GE98" i="41"/>
  <c r="GD98" i="41"/>
  <c r="GC98" i="41"/>
  <c r="GB98" i="41"/>
  <c r="GA98" i="41"/>
  <c r="FZ98" i="41"/>
  <c r="FY98" i="41"/>
  <c r="FX98" i="41"/>
  <c r="FG98" i="41"/>
  <c r="FF98" i="41"/>
  <c r="FE98" i="41"/>
  <c r="FD98" i="41"/>
  <c r="FC98" i="41"/>
  <c r="FB98" i="41"/>
  <c r="FA98" i="41"/>
  <c r="EZ98" i="41"/>
  <c r="EY98" i="41"/>
  <c r="EX98" i="41"/>
  <c r="EW98" i="41"/>
  <c r="EV98" i="41"/>
  <c r="EU98" i="41"/>
  <c r="ET98" i="41"/>
  <c r="ES98" i="41"/>
  <c r="EB98" i="41"/>
  <c r="EA98" i="41"/>
  <c r="DZ98" i="41"/>
  <c r="DY98" i="41"/>
  <c r="DX98" i="41"/>
  <c r="DW98" i="41"/>
  <c r="DV98" i="41"/>
  <c r="DU98" i="41"/>
  <c r="DT98" i="41"/>
  <c r="DS98" i="41"/>
  <c r="DR98" i="41"/>
  <c r="DQ98" i="41"/>
  <c r="DP98" i="41"/>
  <c r="DO98" i="41"/>
  <c r="DN98" i="41"/>
  <c r="CW98" i="41"/>
  <c r="CV98" i="41"/>
  <c r="CU98" i="41"/>
  <c r="CT98" i="41"/>
  <c r="CS98" i="41"/>
  <c r="CR98" i="41"/>
  <c r="CQ98" i="41"/>
  <c r="CP98" i="41"/>
  <c r="CO98" i="41"/>
  <c r="CN98" i="41"/>
  <c r="CM98" i="41"/>
  <c r="CL98" i="41"/>
  <c r="CK98" i="41"/>
  <c r="CJ98" i="41"/>
  <c r="CI98" i="41"/>
  <c r="BR98" i="41"/>
  <c r="BQ98" i="41"/>
  <c r="BP98" i="41"/>
  <c r="BO98" i="41"/>
  <c r="BN98" i="41"/>
  <c r="BM98" i="41"/>
  <c r="BL98" i="41"/>
  <c r="BK98" i="41"/>
  <c r="BJ98" i="41"/>
  <c r="BI98" i="41"/>
  <c r="BH98" i="41"/>
  <c r="BG98" i="41"/>
  <c r="BF98" i="41"/>
  <c r="BE98" i="41"/>
  <c r="BD98" i="41"/>
  <c r="AM98" i="41"/>
  <c r="AL98" i="41"/>
  <c r="AK98" i="41"/>
  <c r="AJ98" i="41"/>
  <c r="AI98" i="41"/>
  <c r="AH98" i="41"/>
  <c r="AG98" i="41"/>
  <c r="AF98" i="41"/>
  <c r="AE98" i="41"/>
  <c r="AD98" i="41"/>
  <c r="AC98" i="41"/>
  <c r="AB98" i="41"/>
  <c r="AA98" i="41"/>
  <c r="Z98" i="41"/>
  <c r="BA98" i="41" s="1"/>
  <c r="Y98" i="41"/>
  <c r="PZ97" i="41"/>
  <c r="PY97" i="41"/>
  <c r="PX97" i="41"/>
  <c r="PW97" i="41"/>
  <c r="PV97" i="41"/>
  <c r="PU97" i="41"/>
  <c r="PT97" i="41"/>
  <c r="PS97" i="41"/>
  <c r="PR97" i="41"/>
  <c r="PQ97" i="41"/>
  <c r="PP97" i="41"/>
  <c r="PO97" i="41"/>
  <c r="PN97" i="41"/>
  <c r="PM97" i="41"/>
  <c r="PL97" i="41"/>
  <c r="OU97" i="41"/>
  <c r="OT97" i="41"/>
  <c r="OS97" i="41"/>
  <c r="OR97" i="41"/>
  <c r="OQ97" i="41"/>
  <c r="OP97" i="41"/>
  <c r="OO97" i="41"/>
  <c r="ON97" i="41"/>
  <c r="OM97" i="41"/>
  <c r="OL97" i="41"/>
  <c r="OK97" i="41"/>
  <c r="OJ97" i="41"/>
  <c r="OI97" i="41"/>
  <c r="OH97" i="41"/>
  <c r="OG97" i="41"/>
  <c r="NP97" i="41"/>
  <c r="NO97" i="41"/>
  <c r="NN97" i="41"/>
  <c r="NM97" i="41"/>
  <c r="NL97" i="41"/>
  <c r="NK97" i="41"/>
  <c r="NJ97" i="41"/>
  <c r="NI97" i="41"/>
  <c r="NH97" i="41"/>
  <c r="NG97" i="41"/>
  <c r="NF97" i="41"/>
  <c r="NE97" i="41"/>
  <c r="ND97" i="41"/>
  <c r="NC97" i="41"/>
  <c r="NB97" i="41"/>
  <c r="MK97" i="41"/>
  <c r="MJ97" i="41"/>
  <c r="MI97" i="41"/>
  <c r="MH97" i="41"/>
  <c r="MG97" i="41"/>
  <c r="MF97" i="41"/>
  <c r="ME97" i="41"/>
  <c r="MD97" i="41"/>
  <c r="MC97" i="41"/>
  <c r="MB97" i="41"/>
  <c r="MA97" i="41"/>
  <c r="LZ97" i="41"/>
  <c r="LY97" i="41"/>
  <c r="LX97" i="41"/>
  <c r="LW97" i="41"/>
  <c r="LF97" i="41"/>
  <c r="LE97" i="41"/>
  <c r="LD97" i="41"/>
  <c r="LC97" i="41"/>
  <c r="LB97" i="41"/>
  <c r="LA97" i="41"/>
  <c r="KZ97" i="41"/>
  <c r="KY97" i="41"/>
  <c r="KX97" i="41"/>
  <c r="KW97" i="41"/>
  <c r="KV97" i="41"/>
  <c r="KU97" i="41"/>
  <c r="KT97" i="41"/>
  <c r="KS97" i="41"/>
  <c r="KR97" i="41"/>
  <c r="KA97" i="41"/>
  <c r="JZ97" i="41"/>
  <c r="JY97" i="41"/>
  <c r="JX97" i="41"/>
  <c r="JW97" i="41"/>
  <c r="JV97" i="41"/>
  <c r="JU97" i="41"/>
  <c r="JT97" i="41"/>
  <c r="JS97" i="41"/>
  <c r="JR97" i="41"/>
  <c r="JQ97" i="41"/>
  <c r="JP97" i="41"/>
  <c r="JO97" i="41"/>
  <c r="JN97" i="41"/>
  <c r="JM97" i="41"/>
  <c r="IV97" i="41"/>
  <c r="IU97" i="41"/>
  <c r="IT97" i="41"/>
  <c r="IS97" i="41"/>
  <c r="IR97" i="41"/>
  <c r="IQ97" i="41"/>
  <c r="IP97" i="41"/>
  <c r="IO97" i="41"/>
  <c r="IN97" i="41"/>
  <c r="IM97" i="41"/>
  <c r="IL97" i="41"/>
  <c r="IK97" i="41"/>
  <c r="IJ97" i="41"/>
  <c r="II97" i="41"/>
  <c r="IH97" i="41"/>
  <c r="HQ97" i="41"/>
  <c r="HP97" i="41"/>
  <c r="HO97" i="41"/>
  <c r="HL97" i="41"/>
  <c r="HK97" i="41"/>
  <c r="HJ97" i="41"/>
  <c r="HI97" i="41"/>
  <c r="HH97" i="41"/>
  <c r="HG97" i="41"/>
  <c r="HF97" i="41"/>
  <c r="HE97" i="41"/>
  <c r="HD97" i="41"/>
  <c r="HC97" i="41"/>
  <c r="GL97" i="41"/>
  <c r="GG97" i="41"/>
  <c r="GF97" i="41"/>
  <c r="GE97" i="41"/>
  <c r="GD97" i="41"/>
  <c r="GC97" i="41"/>
  <c r="GB97" i="41"/>
  <c r="GA97" i="41"/>
  <c r="FZ97" i="41"/>
  <c r="FY97" i="41"/>
  <c r="FX97" i="41"/>
  <c r="FG97" i="41"/>
  <c r="FF97" i="41"/>
  <c r="FE97" i="41"/>
  <c r="FD97" i="41"/>
  <c r="FC97" i="41"/>
  <c r="FB97" i="41"/>
  <c r="FA97" i="41"/>
  <c r="EZ97" i="41"/>
  <c r="EY97" i="41"/>
  <c r="EX97" i="41"/>
  <c r="EW97" i="41"/>
  <c r="EV97" i="41"/>
  <c r="EU97" i="41"/>
  <c r="ET97" i="41"/>
  <c r="FU97" i="41" s="1"/>
  <c r="ES97" i="41"/>
  <c r="EB97" i="41"/>
  <c r="EA97" i="41"/>
  <c r="DZ97" i="41"/>
  <c r="DY97" i="41"/>
  <c r="DX97" i="41"/>
  <c r="DW97" i="41"/>
  <c r="DV97" i="41"/>
  <c r="DU97" i="41"/>
  <c r="DT97" i="41"/>
  <c r="DS97" i="41"/>
  <c r="DR97" i="41"/>
  <c r="DQ97" i="41"/>
  <c r="DP97" i="41"/>
  <c r="DO97" i="41"/>
  <c r="DN97" i="41"/>
  <c r="CW97" i="41"/>
  <c r="CV97" i="41"/>
  <c r="CU97" i="41"/>
  <c r="CT97" i="41"/>
  <c r="CS97" i="41"/>
  <c r="CR97" i="41"/>
  <c r="CQ97" i="41"/>
  <c r="CP97" i="41"/>
  <c r="CO97" i="41"/>
  <c r="CN97" i="41"/>
  <c r="CM97" i="41"/>
  <c r="CL97" i="41"/>
  <c r="CK97" i="41"/>
  <c r="CJ97" i="41"/>
  <c r="CI97" i="41"/>
  <c r="BR97" i="41"/>
  <c r="BQ97" i="41"/>
  <c r="BP97" i="41"/>
  <c r="BO97" i="41"/>
  <c r="BN97" i="41"/>
  <c r="BM97" i="41"/>
  <c r="BL97" i="41"/>
  <c r="BK97" i="41"/>
  <c r="BJ97" i="41"/>
  <c r="BI97" i="41"/>
  <c r="BH97" i="41"/>
  <c r="BG97" i="41"/>
  <c r="BF97" i="41"/>
  <c r="BE97" i="41"/>
  <c r="BD97" i="41"/>
  <c r="AM97" i="41"/>
  <c r="AL97" i="41"/>
  <c r="AK97" i="41"/>
  <c r="AJ97" i="41"/>
  <c r="AI97" i="41"/>
  <c r="AH97" i="41"/>
  <c r="AG97" i="41"/>
  <c r="AF97" i="41"/>
  <c r="AE97" i="41"/>
  <c r="AD97" i="41"/>
  <c r="AC97" i="41"/>
  <c r="AB97" i="41"/>
  <c r="AA97" i="41"/>
  <c r="Z97" i="41"/>
  <c r="Y97" i="41"/>
  <c r="PZ96" i="41"/>
  <c r="PY96" i="41"/>
  <c r="PX96" i="41"/>
  <c r="PW96" i="41"/>
  <c r="PV96" i="41"/>
  <c r="PU96" i="41"/>
  <c r="PT96" i="41"/>
  <c r="PS96" i="41"/>
  <c r="PR96" i="41"/>
  <c r="PQ96" i="41"/>
  <c r="PP96" i="41"/>
  <c r="PO96" i="41"/>
  <c r="PN96" i="41"/>
  <c r="PM96" i="41"/>
  <c r="PL96" i="41"/>
  <c r="OU96" i="41"/>
  <c r="OT96" i="41"/>
  <c r="OS96" i="41"/>
  <c r="OR96" i="41"/>
  <c r="OQ96" i="41"/>
  <c r="OP96" i="41"/>
  <c r="OO96" i="41"/>
  <c r="ON96" i="41"/>
  <c r="OM96" i="41"/>
  <c r="OL96" i="41"/>
  <c r="OK96" i="41"/>
  <c r="OJ96" i="41"/>
  <c r="OI96" i="41"/>
  <c r="OH96" i="41"/>
  <c r="OG96" i="41"/>
  <c r="NP96" i="41"/>
  <c r="NO96" i="41"/>
  <c r="NN96" i="41"/>
  <c r="NM96" i="41"/>
  <c r="NL96" i="41"/>
  <c r="NK96" i="41"/>
  <c r="NJ96" i="41"/>
  <c r="NI96" i="41"/>
  <c r="NH96" i="41"/>
  <c r="NG96" i="41"/>
  <c r="NF96" i="41"/>
  <c r="NE96" i="41"/>
  <c r="ND96" i="41"/>
  <c r="NC96" i="41"/>
  <c r="NB96" i="41"/>
  <c r="MK96" i="41"/>
  <c r="MJ96" i="41"/>
  <c r="MI96" i="41"/>
  <c r="MH96" i="41"/>
  <c r="MG96" i="41"/>
  <c r="MF96" i="41"/>
  <c r="ME96" i="41"/>
  <c r="MD96" i="41"/>
  <c r="MC96" i="41"/>
  <c r="MB96" i="41"/>
  <c r="MA96" i="41"/>
  <c r="LZ96" i="41"/>
  <c r="LY96" i="41"/>
  <c r="LX96" i="41"/>
  <c r="MY96" i="41" s="1"/>
  <c r="LW96" i="41"/>
  <c r="LF96" i="41"/>
  <c r="LE96" i="41"/>
  <c r="LD96" i="41"/>
  <c r="LC96" i="41"/>
  <c r="LB96" i="41"/>
  <c r="LA96" i="41"/>
  <c r="KZ96" i="41"/>
  <c r="KY96" i="41"/>
  <c r="KX96" i="41"/>
  <c r="KW96" i="41"/>
  <c r="KV96" i="41"/>
  <c r="KU96" i="41"/>
  <c r="KT96" i="41"/>
  <c r="KS96" i="41"/>
  <c r="KR96" i="41"/>
  <c r="KA96" i="41"/>
  <c r="JZ96" i="41"/>
  <c r="JY96" i="41"/>
  <c r="JX96" i="41"/>
  <c r="JW96" i="41"/>
  <c r="JV96" i="41"/>
  <c r="JU96" i="41"/>
  <c r="JT96" i="41"/>
  <c r="JS96" i="41"/>
  <c r="JR96" i="41"/>
  <c r="JQ96" i="41"/>
  <c r="JP96" i="41"/>
  <c r="JO96" i="41"/>
  <c r="JN96" i="41"/>
  <c r="JM96" i="41"/>
  <c r="IV96" i="41"/>
  <c r="IU96" i="41"/>
  <c r="IT96" i="41"/>
  <c r="IS96" i="41"/>
  <c r="IR96" i="41"/>
  <c r="IQ96" i="41"/>
  <c r="IP96" i="41"/>
  <c r="IO96" i="41"/>
  <c r="IN96" i="41"/>
  <c r="IM96" i="41"/>
  <c r="IL96" i="41"/>
  <c r="IK96" i="41"/>
  <c r="IJ96" i="41"/>
  <c r="II96" i="41"/>
  <c r="IH96" i="41"/>
  <c r="HQ96" i="41"/>
  <c r="HP96" i="41"/>
  <c r="HO96" i="41"/>
  <c r="HL96" i="41"/>
  <c r="HK96" i="41"/>
  <c r="HJ96" i="41"/>
  <c r="HI96" i="41"/>
  <c r="HH96" i="41"/>
  <c r="HG96" i="41"/>
  <c r="HF96" i="41"/>
  <c r="HE96" i="41"/>
  <c r="HD96" i="41"/>
  <c r="HC96" i="41"/>
  <c r="GL96" i="41"/>
  <c r="GG96" i="41"/>
  <c r="GF96" i="41"/>
  <c r="GE96" i="41"/>
  <c r="GD96" i="41"/>
  <c r="GC96" i="41"/>
  <c r="GB96" i="41"/>
  <c r="GA96" i="41"/>
  <c r="FZ96" i="41"/>
  <c r="FY96" i="41"/>
  <c r="FX96" i="41"/>
  <c r="FG96" i="41"/>
  <c r="FF96" i="41"/>
  <c r="FE96" i="41"/>
  <c r="FD96" i="41"/>
  <c r="FC96" i="41"/>
  <c r="FB96" i="41"/>
  <c r="FA96" i="41"/>
  <c r="EZ96" i="41"/>
  <c r="EY96" i="41"/>
  <c r="EX96" i="41"/>
  <c r="EW96" i="41"/>
  <c r="EV96" i="41"/>
  <c r="EU96" i="41"/>
  <c r="ET96" i="41"/>
  <c r="ES96" i="41"/>
  <c r="EB96" i="41"/>
  <c r="EA96" i="41"/>
  <c r="DZ96" i="41"/>
  <c r="DY96" i="41"/>
  <c r="DX96" i="41"/>
  <c r="DW96" i="41"/>
  <c r="DV96" i="41"/>
  <c r="DU96" i="41"/>
  <c r="DT96" i="41"/>
  <c r="DS96" i="41"/>
  <c r="DR96" i="41"/>
  <c r="DQ96" i="41"/>
  <c r="DP96" i="41"/>
  <c r="DO96" i="41"/>
  <c r="DN96" i="41"/>
  <c r="CW96" i="41"/>
  <c r="CV96" i="41"/>
  <c r="CU96" i="41"/>
  <c r="CT96" i="41"/>
  <c r="CS96" i="41"/>
  <c r="CR96" i="41"/>
  <c r="CQ96" i="41"/>
  <c r="CP96" i="41"/>
  <c r="CO96" i="41"/>
  <c r="CN96" i="41"/>
  <c r="CM96" i="41"/>
  <c r="CL96" i="41"/>
  <c r="CK96" i="41"/>
  <c r="CJ96" i="41"/>
  <c r="CI96" i="41"/>
  <c r="BR96" i="41"/>
  <c r="BQ96" i="41"/>
  <c r="BP96" i="41"/>
  <c r="BO96" i="41"/>
  <c r="BN96" i="41"/>
  <c r="BM96" i="41"/>
  <c r="BL96" i="41"/>
  <c r="BK96" i="41"/>
  <c r="BJ96" i="41"/>
  <c r="BI96" i="41"/>
  <c r="BH96" i="41"/>
  <c r="BG96" i="41"/>
  <c r="BF96" i="41"/>
  <c r="BE96" i="41"/>
  <c r="BD96" i="41"/>
  <c r="AM96" i="41"/>
  <c r="AL96" i="41"/>
  <c r="AK96" i="41"/>
  <c r="AJ96" i="41"/>
  <c r="AI96" i="41"/>
  <c r="AH96" i="41"/>
  <c r="AG96" i="41"/>
  <c r="AF96" i="41"/>
  <c r="AE96" i="41"/>
  <c r="AD96" i="41"/>
  <c r="AC96" i="41"/>
  <c r="AB96" i="41"/>
  <c r="AA96" i="41"/>
  <c r="Z96" i="41"/>
  <c r="BA96" i="41" s="1"/>
  <c r="Y96" i="41"/>
  <c r="PZ95" i="41"/>
  <c r="PY95" i="41"/>
  <c r="PX95" i="41"/>
  <c r="PW95" i="41"/>
  <c r="PV95" i="41"/>
  <c r="PU95" i="41"/>
  <c r="PT95" i="41"/>
  <c r="PS95" i="41"/>
  <c r="PR95" i="41"/>
  <c r="PQ95" i="41"/>
  <c r="PP95" i="41"/>
  <c r="PO95" i="41"/>
  <c r="PN95" i="41"/>
  <c r="PM95" i="41"/>
  <c r="PL95" i="41"/>
  <c r="OU95" i="41"/>
  <c r="OT95" i="41"/>
  <c r="OS95" i="41"/>
  <c r="OR95" i="41"/>
  <c r="OQ95" i="41"/>
  <c r="OP95" i="41"/>
  <c r="OO95" i="41"/>
  <c r="ON95" i="41"/>
  <c r="OM95" i="41"/>
  <c r="OL95" i="41"/>
  <c r="OK95" i="41"/>
  <c r="OJ95" i="41"/>
  <c r="OI95" i="41"/>
  <c r="OH95" i="41"/>
  <c r="OG95" i="41"/>
  <c r="NP95" i="41"/>
  <c r="NO95" i="41"/>
  <c r="NN95" i="41"/>
  <c r="NM95" i="41"/>
  <c r="NL95" i="41"/>
  <c r="NK95" i="41"/>
  <c r="NJ95" i="41"/>
  <c r="NI95" i="41"/>
  <c r="NH95" i="41"/>
  <c r="NG95" i="41"/>
  <c r="NF95" i="41"/>
  <c r="NE95" i="41"/>
  <c r="ND95" i="41"/>
  <c r="NC95" i="41"/>
  <c r="NB95" i="41"/>
  <c r="MK95" i="41"/>
  <c r="MJ95" i="41"/>
  <c r="MI95" i="41"/>
  <c r="MH95" i="41"/>
  <c r="MG95" i="41"/>
  <c r="MF95" i="41"/>
  <c r="ME95" i="41"/>
  <c r="MD95" i="41"/>
  <c r="MC95" i="41"/>
  <c r="MB95" i="41"/>
  <c r="MA95" i="41"/>
  <c r="LZ95" i="41"/>
  <c r="LY95" i="41"/>
  <c r="LX95" i="41"/>
  <c r="LW95" i="41"/>
  <c r="LF95" i="41"/>
  <c r="LE95" i="41"/>
  <c r="LD95" i="41"/>
  <c r="LC95" i="41"/>
  <c r="LB95" i="41"/>
  <c r="LA95" i="41"/>
  <c r="KZ95" i="41"/>
  <c r="KY95" i="41"/>
  <c r="KX95" i="41"/>
  <c r="KW95" i="41"/>
  <c r="KV95" i="41"/>
  <c r="KU95" i="41"/>
  <c r="KT95" i="41"/>
  <c r="KS95" i="41"/>
  <c r="KR95" i="41"/>
  <c r="KA95" i="41"/>
  <c r="JZ95" i="41"/>
  <c r="JY95" i="41"/>
  <c r="JX95" i="41"/>
  <c r="JW95" i="41"/>
  <c r="JV95" i="41"/>
  <c r="JU95" i="41"/>
  <c r="JT95" i="41"/>
  <c r="JS95" i="41"/>
  <c r="JR95" i="41"/>
  <c r="JQ95" i="41"/>
  <c r="JP95" i="41"/>
  <c r="JO95" i="41"/>
  <c r="JN95" i="41"/>
  <c r="JM95" i="41"/>
  <c r="IV95" i="41"/>
  <c r="IU95" i="41"/>
  <c r="IT95" i="41"/>
  <c r="IS95" i="41"/>
  <c r="IR95" i="41"/>
  <c r="IQ95" i="41"/>
  <c r="IP95" i="41"/>
  <c r="IO95" i="41"/>
  <c r="IN95" i="41"/>
  <c r="IM95" i="41"/>
  <c r="IL95" i="41"/>
  <c r="IK95" i="41"/>
  <c r="IJ95" i="41"/>
  <c r="II95" i="41"/>
  <c r="IH95" i="41"/>
  <c r="HQ95" i="41"/>
  <c r="HP95" i="41"/>
  <c r="HO95" i="41"/>
  <c r="HL95" i="41"/>
  <c r="HK95" i="41"/>
  <c r="HJ95" i="41"/>
  <c r="HI95" i="41"/>
  <c r="HH95" i="41"/>
  <c r="HG95" i="41"/>
  <c r="HF95" i="41"/>
  <c r="HE95" i="41"/>
  <c r="HD95" i="41"/>
  <c r="HC95" i="41"/>
  <c r="GL95" i="41"/>
  <c r="GG95" i="41"/>
  <c r="GF95" i="41"/>
  <c r="GE95" i="41"/>
  <c r="GD95" i="41"/>
  <c r="GC95" i="41"/>
  <c r="GB95" i="41"/>
  <c r="GA95" i="41"/>
  <c r="FZ95" i="41"/>
  <c r="FY95" i="41"/>
  <c r="FX95" i="41"/>
  <c r="FG95" i="41"/>
  <c r="FF95" i="41"/>
  <c r="FE95" i="41"/>
  <c r="FD95" i="41"/>
  <c r="FC95" i="41"/>
  <c r="FB95" i="41"/>
  <c r="FA95" i="41"/>
  <c r="EZ95" i="41"/>
  <c r="EY95" i="41"/>
  <c r="EX95" i="41"/>
  <c r="EW95" i="41"/>
  <c r="EV95" i="41"/>
  <c r="EU95" i="41"/>
  <c r="ET95" i="41"/>
  <c r="FU95" i="41" s="1"/>
  <c r="ES95" i="41"/>
  <c r="EB95" i="41"/>
  <c r="EA95" i="41"/>
  <c r="DZ95" i="41"/>
  <c r="DY95" i="41"/>
  <c r="DX95" i="41"/>
  <c r="DW95" i="41"/>
  <c r="DV95" i="41"/>
  <c r="DU95" i="41"/>
  <c r="DT95" i="41"/>
  <c r="DS95" i="41"/>
  <c r="DR95" i="41"/>
  <c r="DQ95" i="41"/>
  <c r="DP95" i="41"/>
  <c r="DO95" i="41"/>
  <c r="DN95" i="41"/>
  <c r="CW95" i="41"/>
  <c r="CV95" i="41"/>
  <c r="CU95" i="41"/>
  <c r="CT95" i="41"/>
  <c r="CS95" i="41"/>
  <c r="DI97" i="41" s="1"/>
  <c r="DI98" i="41" s="1"/>
  <c r="CR95" i="41"/>
  <c r="CQ95" i="41"/>
  <c r="DG97" i="41" s="1"/>
  <c r="DG98" i="41" s="1"/>
  <c r="CP95" i="41"/>
  <c r="DF97" i="41" s="1"/>
  <c r="DF98" i="41" s="1"/>
  <c r="CO95" i="41"/>
  <c r="DE97" i="41" s="1"/>
  <c r="DE98" i="41" s="1"/>
  <c r="CN95" i="41"/>
  <c r="DD97" i="41" s="1"/>
  <c r="CM95" i="41"/>
  <c r="DC97" i="41" s="1"/>
  <c r="CL95" i="41"/>
  <c r="CK95" i="41"/>
  <c r="DA97" i="41" s="1"/>
  <c r="DA98" i="41" s="1"/>
  <c r="CJ95" i="41"/>
  <c r="CI95" i="41"/>
  <c r="BR95" i="41"/>
  <c r="BQ95" i="41"/>
  <c r="BP95" i="41"/>
  <c r="BO95" i="41"/>
  <c r="BN95" i="41"/>
  <c r="BM95" i="41"/>
  <c r="BL95" i="41"/>
  <c r="BK95" i="41"/>
  <c r="BJ95" i="41"/>
  <c r="BI95" i="41"/>
  <c r="BH95" i="41"/>
  <c r="BG95" i="41"/>
  <c r="BF95" i="41"/>
  <c r="BE95" i="41"/>
  <c r="BD95" i="41"/>
  <c r="AM95" i="41"/>
  <c r="AL95" i="41"/>
  <c r="AK95" i="41"/>
  <c r="AJ95" i="41"/>
  <c r="AI95" i="41"/>
  <c r="AH95" i="41"/>
  <c r="AG95" i="41"/>
  <c r="AF95" i="41"/>
  <c r="AE95" i="41"/>
  <c r="AD95" i="41"/>
  <c r="AC95" i="41"/>
  <c r="AB95" i="41"/>
  <c r="AA95" i="41"/>
  <c r="Z95" i="41"/>
  <c r="Y95" i="41"/>
  <c r="PZ94" i="41"/>
  <c r="PY94" i="41"/>
  <c r="PX94" i="41"/>
  <c r="PW94" i="41"/>
  <c r="PV94" i="41"/>
  <c r="PU94" i="41"/>
  <c r="PT94" i="41"/>
  <c r="PS94" i="41"/>
  <c r="PR94" i="41"/>
  <c r="PQ94" i="41"/>
  <c r="PP94" i="41"/>
  <c r="PO94" i="41"/>
  <c r="PN94" i="41"/>
  <c r="PM94" i="41"/>
  <c r="PL94" i="41"/>
  <c r="OU94" i="41"/>
  <c r="OT94" i="41"/>
  <c r="OS94" i="41"/>
  <c r="OR94" i="41"/>
  <c r="OQ94" i="41"/>
  <c r="OP94" i="41"/>
  <c r="OO94" i="41"/>
  <c r="ON94" i="41"/>
  <c r="OM94" i="41"/>
  <c r="OL94" i="41"/>
  <c r="OK94" i="41"/>
  <c r="OJ94" i="41"/>
  <c r="OI94" i="41"/>
  <c r="OH94" i="41"/>
  <c r="OG94" i="41"/>
  <c r="NP94" i="41"/>
  <c r="NO94" i="41"/>
  <c r="NN94" i="41"/>
  <c r="NM94" i="41"/>
  <c r="NL94" i="41"/>
  <c r="NK94" i="41"/>
  <c r="NJ94" i="41"/>
  <c r="NI94" i="41"/>
  <c r="NH94" i="41"/>
  <c r="NG94" i="41"/>
  <c r="NF94" i="41"/>
  <c r="NE94" i="41"/>
  <c r="ND94" i="41"/>
  <c r="NC94" i="41"/>
  <c r="NB94" i="41"/>
  <c r="MK94" i="41"/>
  <c r="MJ94" i="41"/>
  <c r="MI94" i="41"/>
  <c r="MH94" i="41"/>
  <c r="MG94" i="41"/>
  <c r="MF94" i="41"/>
  <c r="ME94" i="41"/>
  <c r="MD94" i="41"/>
  <c r="MC94" i="41"/>
  <c r="MB94" i="41"/>
  <c r="MA94" i="41"/>
  <c r="LZ94" i="41"/>
  <c r="LY94" i="41"/>
  <c r="LX94" i="41"/>
  <c r="MY94" i="41" s="1"/>
  <c r="LW94" i="41"/>
  <c r="LF94" i="41"/>
  <c r="LE94" i="41"/>
  <c r="LD94" i="41"/>
  <c r="LC94" i="41"/>
  <c r="LB94" i="41"/>
  <c r="LA94" i="41"/>
  <c r="KZ94" i="41"/>
  <c r="KY94" i="41"/>
  <c r="KX94" i="41"/>
  <c r="KW94" i="41"/>
  <c r="KV94" i="41"/>
  <c r="KU94" i="41"/>
  <c r="KT94" i="41"/>
  <c r="KS94" i="41"/>
  <c r="KR94" i="41"/>
  <c r="KA94" i="41"/>
  <c r="JZ94" i="41"/>
  <c r="JY94" i="41"/>
  <c r="JX94" i="41"/>
  <c r="JW94" i="41"/>
  <c r="JV94" i="41"/>
  <c r="JU94" i="41"/>
  <c r="JT94" i="41"/>
  <c r="JS94" i="41"/>
  <c r="JR94" i="41"/>
  <c r="JQ94" i="41"/>
  <c r="JP94" i="41"/>
  <c r="JO94" i="41"/>
  <c r="JN94" i="41"/>
  <c r="JM94" i="41"/>
  <c r="IV94" i="41"/>
  <c r="IU94" i="41"/>
  <c r="IT94" i="41"/>
  <c r="IS94" i="41"/>
  <c r="IR94" i="41"/>
  <c r="IQ94" i="41"/>
  <c r="IP94" i="41"/>
  <c r="IO94" i="41"/>
  <c r="IN94" i="41"/>
  <c r="IM94" i="41"/>
  <c r="IL94" i="41"/>
  <c r="IK94" i="41"/>
  <c r="IJ94" i="41"/>
  <c r="II94" i="41"/>
  <c r="IH94" i="41"/>
  <c r="HQ94" i="41"/>
  <c r="HP94" i="41"/>
  <c r="HO94" i="41"/>
  <c r="HL94" i="41"/>
  <c r="HK94" i="41"/>
  <c r="HJ94" i="41"/>
  <c r="HI94" i="41"/>
  <c r="HH94" i="41"/>
  <c r="HG94" i="41"/>
  <c r="HF94" i="41"/>
  <c r="HE94" i="41"/>
  <c r="HD94" i="41"/>
  <c r="HC94" i="41"/>
  <c r="GL94" i="41"/>
  <c r="GG94" i="41"/>
  <c r="GF94" i="41"/>
  <c r="GE94" i="41"/>
  <c r="GD94" i="41"/>
  <c r="GC94" i="41"/>
  <c r="GB94" i="41"/>
  <c r="GA94" i="41"/>
  <c r="FZ94" i="41"/>
  <c r="FY94" i="41"/>
  <c r="FX94" i="41"/>
  <c r="FG94" i="41"/>
  <c r="FF94" i="41"/>
  <c r="FE94" i="41"/>
  <c r="FD94" i="41"/>
  <c r="FC94" i="41"/>
  <c r="FB94" i="41"/>
  <c r="FA94" i="41"/>
  <c r="EZ94" i="41"/>
  <c r="EY94" i="41"/>
  <c r="EX94" i="41"/>
  <c r="EW94" i="41"/>
  <c r="EV94" i="41"/>
  <c r="EU94" i="41"/>
  <c r="ET94" i="41"/>
  <c r="ES94" i="41"/>
  <c r="EB94" i="41"/>
  <c r="EA94" i="41"/>
  <c r="DZ94" i="41"/>
  <c r="DY94" i="41"/>
  <c r="DX94" i="41"/>
  <c r="DW94" i="41"/>
  <c r="DV94" i="41"/>
  <c r="DU94" i="41"/>
  <c r="DT94" i="41"/>
  <c r="DS94" i="41"/>
  <c r="DR94" i="41"/>
  <c r="DQ94" i="41"/>
  <c r="DP94" i="41"/>
  <c r="DO94" i="41"/>
  <c r="DN94" i="41"/>
  <c r="CW94" i="41"/>
  <c r="CV94" i="41"/>
  <c r="CU94" i="41"/>
  <c r="CT94" i="41"/>
  <c r="CS94" i="41"/>
  <c r="CR94" i="41"/>
  <c r="CQ94" i="41"/>
  <c r="CP94" i="41"/>
  <c r="CO94" i="41"/>
  <c r="CN94" i="41"/>
  <c r="CM94" i="41"/>
  <c r="CL94" i="41"/>
  <c r="CK94" i="41"/>
  <c r="CJ94" i="41"/>
  <c r="CI94" i="41"/>
  <c r="BR94" i="41"/>
  <c r="BQ94" i="41"/>
  <c r="BP94" i="41"/>
  <c r="BO94" i="41"/>
  <c r="BN94" i="41"/>
  <c r="BM94" i="41"/>
  <c r="BL94" i="41"/>
  <c r="BK94" i="41"/>
  <c r="BJ94" i="41"/>
  <c r="BI94" i="41"/>
  <c r="BH94" i="41"/>
  <c r="BG94" i="41"/>
  <c r="BF94" i="41"/>
  <c r="BE94" i="41"/>
  <c r="BD94" i="41"/>
  <c r="AM94" i="41"/>
  <c r="AL94" i="41"/>
  <c r="AK94" i="41"/>
  <c r="AJ94" i="41"/>
  <c r="AI94" i="41"/>
  <c r="AH94" i="41"/>
  <c r="AG94" i="41"/>
  <c r="AF94" i="41"/>
  <c r="AE94" i="41"/>
  <c r="AD94" i="41"/>
  <c r="AC94" i="41"/>
  <c r="AB94" i="41"/>
  <c r="AA94" i="41"/>
  <c r="Z94" i="41"/>
  <c r="BA94" i="41" s="1"/>
  <c r="Y94" i="41"/>
  <c r="PZ93" i="41"/>
  <c r="PY93" i="41"/>
  <c r="PX93" i="41"/>
  <c r="PW93" i="41"/>
  <c r="PV93" i="41"/>
  <c r="PU93" i="41"/>
  <c r="PT93" i="41"/>
  <c r="PS93" i="41"/>
  <c r="PR93" i="41"/>
  <c r="PQ93" i="41"/>
  <c r="PP93" i="41"/>
  <c r="PO93" i="41"/>
  <c r="PN93" i="41"/>
  <c r="PM93" i="41"/>
  <c r="PL93" i="41"/>
  <c r="OU93" i="41"/>
  <c r="OT93" i="41"/>
  <c r="OS93" i="41"/>
  <c r="OR93" i="41"/>
  <c r="OQ93" i="41"/>
  <c r="OP93" i="41"/>
  <c r="OO93" i="41"/>
  <c r="ON93" i="41"/>
  <c r="OM93" i="41"/>
  <c r="OL93" i="41"/>
  <c r="OK93" i="41"/>
  <c r="OJ93" i="41"/>
  <c r="OI93" i="41"/>
  <c r="OH93" i="41"/>
  <c r="OG93" i="41"/>
  <c r="NP93" i="41"/>
  <c r="NO93" i="41"/>
  <c r="NN93" i="41"/>
  <c r="NM93" i="41"/>
  <c r="NL93" i="41"/>
  <c r="NK93" i="41"/>
  <c r="NJ93" i="41"/>
  <c r="NI93" i="41"/>
  <c r="NH93" i="41"/>
  <c r="NG93" i="41"/>
  <c r="NF93" i="41"/>
  <c r="NE93" i="41"/>
  <c r="ND93" i="41"/>
  <c r="NC93" i="41"/>
  <c r="NB93" i="41"/>
  <c r="MK93" i="41"/>
  <c r="MJ93" i="41"/>
  <c r="MI93" i="41"/>
  <c r="MH93" i="41"/>
  <c r="MG93" i="41"/>
  <c r="MF93" i="41"/>
  <c r="ME93" i="41"/>
  <c r="MD93" i="41"/>
  <c r="MC93" i="41"/>
  <c r="MB93" i="41"/>
  <c r="MA93" i="41"/>
  <c r="LZ93" i="41"/>
  <c r="LY93" i="41"/>
  <c r="LX93" i="41"/>
  <c r="LW93" i="41"/>
  <c r="LF93" i="41"/>
  <c r="LE93" i="41"/>
  <c r="LD93" i="41"/>
  <c r="LC93" i="41"/>
  <c r="LB93" i="41"/>
  <c r="LA93" i="41"/>
  <c r="KZ93" i="41"/>
  <c r="KY93" i="41"/>
  <c r="KX93" i="41"/>
  <c r="KW93" i="41"/>
  <c r="KV93" i="41"/>
  <c r="KU93" i="41"/>
  <c r="KT93" i="41"/>
  <c r="KS93" i="41"/>
  <c r="KR93" i="41"/>
  <c r="KA93" i="41"/>
  <c r="JZ93" i="41"/>
  <c r="JY93" i="41"/>
  <c r="JX93" i="41"/>
  <c r="JW93" i="41"/>
  <c r="JV93" i="41"/>
  <c r="JU93" i="41"/>
  <c r="JT93" i="41"/>
  <c r="JS93" i="41"/>
  <c r="JR93" i="41"/>
  <c r="JQ93" i="41"/>
  <c r="JP93" i="41"/>
  <c r="JO93" i="41"/>
  <c r="JN93" i="41"/>
  <c r="JM93" i="41"/>
  <c r="IV93" i="41"/>
  <c r="IU93" i="41"/>
  <c r="IT93" i="41"/>
  <c r="IS93" i="41"/>
  <c r="IR93" i="41"/>
  <c r="IQ93" i="41"/>
  <c r="IP93" i="41"/>
  <c r="IO93" i="41"/>
  <c r="IN93" i="41"/>
  <c r="IM93" i="41"/>
  <c r="IL93" i="41"/>
  <c r="IK93" i="41"/>
  <c r="IJ93" i="41"/>
  <c r="II93" i="41"/>
  <c r="IH93" i="41"/>
  <c r="HQ93" i="41"/>
  <c r="HP93" i="41"/>
  <c r="HO93" i="41"/>
  <c r="HL93" i="41"/>
  <c r="HK93" i="41"/>
  <c r="HJ93" i="41"/>
  <c r="HI93" i="41"/>
  <c r="HH93" i="41"/>
  <c r="HG93" i="41"/>
  <c r="HF93" i="41"/>
  <c r="HE93" i="41"/>
  <c r="HD93" i="41"/>
  <c r="HC93" i="41"/>
  <c r="GL93" i="41"/>
  <c r="GG93" i="41"/>
  <c r="GF93" i="41"/>
  <c r="GE93" i="41"/>
  <c r="GD93" i="41"/>
  <c r="GC93" i="41"/>
  <c r="GB93" i="41"/>
  <c r="GA93" i="41"/>
  <c r="FZ93" i="41"/>
  <c r="FY93" i="41"/>
  <c r="FX93" i="41"/>
  <c r="FG93" i="41"/>
  <c r="FF93" i="41"/>
  <c r="FE93" i="41"/>
  <c r="FD93" i="41"/>
  <c r="FC93" i="41"/>
  <c r="FB93" i="41"/>
  <c r="FA93" i="41"/>
  <c r="EZ93" i="41"/>
  <c r="EY93" i="41"/>
  <c r="EX93" i="41"/>
  <c r="EW93" i="41"/>
  <c r="EV93" i="41"/>
  <c r="EU93" i="41"/>
  <c r="ET93" i="41"/>
  <c r="ES93" i="41"/>
  <c r="EB93" i="41"/>
  <c r="EA93" i="41"/>
  <c r="DZ93" i="41"/>
  <c r="DY93" i="41"/>
  <c r="DX93" i="41"/>
  <c r="DW93" i="41"/>
  <c r="DV93" i="41"/>
  <c r="DU93" i="41"/>
  <c r="DT93" i="41"/>
  <c r="DS93" i="41"/>
  <c r="DR93" i="41"/>
  <c r="DQ93" i="41"/>
  <c r="DP93" i="41"/>
  <c r="DO93" i="41"/>
  <c r="DN93" i="41"/>
  <c r="CW93" i="41"/>
  <c r="CV93" i="41"/>
  <c r="CU93" i="41"/>
  <c r="CT93" i="41"/>
  <c r="CS93" i="41"/>
  <c r="CR93" i="41"/>
  <c r="CQ93" i="41"/>
  <c r="CP93" i="41"/>
  <c r="CO93" i="41"/>
  <c r="CN93" i="41"/>
  <c r="CM93" i="41"/>
  <c r="CL93" i="41"/>
  <c r="CK93" i="41"/>
  <c r="CJ93" i="41"/>
  <c r="CI93" i="41"/>
  <c r="BR93" i="41"/>
  <c r="BQ93" i="41"/>
  <c r="BP93" i="41"/>
  <c r="BO93" i="41"/>
  <c r="BN93" i="41"/>
  <c r="BM93" i="41"/>
  <c r="BL93" i="41"/>
  <c r="BK93" i="41"/>
  <c r="BJ93" i="41"/>
  <c r="BI93" i="41"/>
  <c r="BH93" i="41"/>
  <c r="BG93" i="41"/>
  <c r="BF93" i="41"/>
  <c r="BE93" i="41"/>
  <c r="BD93" i="41"/>
  <c r="AM93" i="41"/>
  <c r="AL93" i="41"/>
  <c r="AK93" i="41"/>
  <c r="AJ93" i="41"/>
  <c r="AI93" i="41"/>
  <c r="AH93" i="41"/>
  <c r="AG93" i="41"/>
  <c r="AF93" i="41"/>
  <c r="AE93" i="41"/>
  <c r="AD93" i="41"/>
  <c r="AC93" i="41"/>
  <c r="AB93" i="41"/>
  <c r="AA93" i="41"/>
  <c r="Z93" i="41"/>
  <c r="Y93" i="41"/>
  <c r="PZ92" i="41"/>
  <c r="PY92" i="41"/>
  <c r="PX92" i="41"/>
  <c r="PW92" i="41"/>
  <c r="PV92" i="41"/>
  <c r="PU92" i="41"/>
  <c r="PT92" i="41"/>
  <c r="PS92" i="41"/>
  <c r="PR92" i="41"/>
  <c r="PQ92" i="41"/>
  <c r="PP92" i="41"/>
  <c r="PO92" i="41"/>
  <c r="PN92" i="41"/>
  <c r="PM92" i="41"/>
  <c r="PL92" i="41"/>
  <c r="OU92" i="41"/>
  <c r="OT92" i="41"/>
  <c r="OS92" i="41"/>
  <c r="OR92" i="41"/>
  <c r="OQ92" i="41"/>
  <c r="OP92" i="41"/>
  <c r="OO92" i="41"/>
  <c r="ON92" i="41"/>
  <c r="OM92" i="41"/>
  <c r="OL92" i="41"/>
  <c r="OK92" i="41"/>
  <c r="OJ92" i="41"/>
  <c r="OI92" i="41"/>
  <c r="OH92" i="41"/>
  <c r="OG92" i="41"/>
  <c r="NP92" i="41"/>
  <c r="NO92" i="41"/>
  <c r="NN92" i="41"/>
  <c r="NM92" i="41"/>
  <c r="NL92" i="41"/>
  <c r="NK92" i="41"/>
  <c r="NJ92" i="41"/>
  <c r="NI92" i="41"/>
  <c r="NH92" i="41"/>
  <c r="NG92" i="41"/>
  <c r="NF92" i="41"/>
  <c r="NE92" i="41"/>
  <c r="ND92" i="41"/>
  <c r="NC92" i="41"/>
  <c r="NB92" i="41"/>
  <c r="MK92" i="41"/>
  <c r="MJ92" i="41"/>
  <c r="MI92" i="41"/>
  <c r="MH92" i="41"/>
  <c r="MG92" i="41"/>
  <c r="MF92" i="41"/>
  <c r="ME92" i="41"/>
  <c r="MD92" i="41"/>
  <c r="MC92" i="41"/>
  <c r="MB92" i="41"/>
  <c r="MA92" i="41"/>
  <c r="LZ92" i="41"/>
  <c r="LY92" i="41"/>
  <c r="LX92" i="41"/>
  <c r="MY92" i="41" s="1"/>
  <c r="LW92" i="41"/>
  <c r="LF92" i="41"/>
  <c r="LE92" i="41"/>
  <c r="LD92" i="41"/>
  <c r="LC92" i="41"/>
  <c r="LB92" i="41"/>
  <c r="LA92" i="41"/>
  <c r="KZ92" i="41"/>
  <c r="KY92" i="41"/>
  <c r="KX92" i="41"/>
  <c r="KW92" i="41"/>
  <c r="KV92" i="41"/>
  <c r="KU92" i="41"/>
  <c r="KT92" i="41"/>
  <c r="KS92" i="41"/>
  <c r="KR92" i="41"/>
  <c r="KA92" i="41"/>
  <c r="JZ92" i="41"/>
  <c r="JY92" i="41"/>
  <c r="JX92" i="41"/>
  <c r="JW92" i="41"/>
  <c r="JV92" i="41"/>
  <c r="JU92" i="41"/>
  <c r="JT92" i="41"/>
  <c r="JS92" i="41"/>
  <c r="JR92" i="41"/>
  <c r="JQ92" i="41"/>
  <c r="JP92" i="41"/>
  <c r="JO92" i="41"/>
  <c r="JN92" i="41"/>
  <c r="JM92" i="41"/>
  <c r="IV92" i="41"/>
  <c r="IU92" i="41"/>
  <c r="IT92" i="41"/>
  <c r="IS92" i="41"/>
  <c r="IR92" i="41"/>
  <c r="IQ92" i="41"/>
  <c r="IP92" i="41"/>
  <c r="IO92" i="41"/>
  <c r="IN92" i="41"/>
  <c r="IM92" i="41"/>
  <c r="IL92" i="41"/>
  <c r="IK92" i="41"/>
  <c r="IJ92" i="41"/>
  <c r="II92" i="41"/>
  <c r="IH92" i="41"/>
  <c r="HQ92" i="41"/>
  <c r="HP92" i="41"/>
  <c r="HO92" i="41"/>
  <c r="HL92" i="41"/>
  <c r="HK92" i="41"/>
  <c r="HJ92" i="41"/>
  <c r="HI92" i="41"/>
  <c r="HH92" i="41"/>
  <c r="HG92" i="41"/>
  <c r="HF92" i="41"/>
  <c r="HE92" i="41"/>
  <c r="HD92" i="41"/>
  <c r="HC92" i="41"/>
  <c r="GL92" i="41"/>
  <c r="GG92" i="41"/>
  <c r="GF92" i="41"/>
  <c r="GE92" i="41"/>
  <c r="GD92" i="41"/>
  <c r="GC92" i="41"/>
  <c r="GB92" i="41"/>
  <c r="GA92" i="41"/>
  <c r="FZ92" i="41"/>
  <c r="FY92" i="41"/>
  <c r="FX92" i="41"/>
  <c r="FG92" i="41"/>
  <c r="FF92" i="41"/>
  <c r="FE92" i="41"/>
  <c r="FD92" i="41"/>
  <c r="FC92" i="41"/>
  <c r="FB92" i="41"/>
  <c r="FA92" i="41"/>
  <c r="EZ92" i="41"/>
  <c r="EY92" i="41"/>
  <c r="EX92" i="41"/>
  <c r="EW92" i="41"/>
  <c r="EV92" i="41"/>
  <c r="EU92" i="41"/>
  <c r="ET92" i="41"/>
  <c r="ES92" i="41"/>
  <c r="EB92" i="41"/>
  <c r="EA92" i="41"/>
  <c r="DZ92" i="41"/>
  <c r="DY92" i="41"/>
  <c r="DX92" i="41"/>
  <c r="DW92" i="41"/>
  <c r="DV92" i="41"/>
  <c r="DU92" i="41"/>
  <c r="DT92" i="41"/>
  <c r="DS92" i="41"/>
  <c r="DR92" i="41"/>
  <c r="DQ92" i="41"/>
  <c r="DP92" i="41"/>
  <c r="DO92" i="41"/>
  <c r="DN92" i="41"/>
  <c r="CW92" i="41"/>
  <c r="CV92" i="41"/>
  <c r="CU92" i="41"/>
  <c r="CT92" i="41"/>
  <c r="CS92" i="41"/>
  <c r="CR92" i="41"/>
  <c r="CQ92" i="41"/>
  <c r="CP92" i="41"/>
  <c r="CO92" i="41"/>
  <c r="CN92" i="41"/>
  <c r="CM92" i="41"/>
  <c r="CL92" i="41"/>
  <c r="CK92" i="41"/>
  <c r="CJ92" i="41"/>
  <c r="CI92" i="41"/>
  <c r="BR92" i="41"/>
  <c r="BQ92" i="41"/>
  <c r="BP92" i="41"/>
  <c r="BO92" i="41"/>
  <c r="BN92" i="41"/>
  <c r="BM92" i="41"/>
  <c r="BL92" i="41"/>
  <c r="BK92" i="41"/>
  <c r="BJ92" i="41"/>
  <c r="BI92" i="41"/>
  <c r="BH92" i="41"/>
  <c r="BG92" i="41"/>
  <c r="BF92" i="41"/>
  <c r="BE92" i="41"/>
  <c r="BD92" i="41"/>
  <c r="AM92" i="41"/>
  <c r="AL92" i="41"/>
  <c r="AK92" i="41"/>
  <c r="AJ92" i="41"/>
  <c r="AI92" i="41"/>
  <c r="AH92" i="41"/>
  <c r="AG92" i="41"/>
  <c r="AF92" i="41"/>
  <c r="AE92" i="41"/>
  <c r="AD92" i="41"/>
  <c r="AC92" i="41"/>
  <c r="AB92" i="41"/>
  <c r="AA92" i="41"/>
  <c r="Z92" i="41"/>
  <c r="BA92" i="41" s="1"/>
  <c r="Y92" i="41"/>
  <c r="PZ91" i="41"/>
  <c r="PY91" i="41"/>
  <c r="PX91" i="41"/>
  <c r="PW91" i="41"/>
  <c r="PV91" i="41"/>
  <c r="PU91" i="41"/>
  <c r="PT91" i="41"/>
  <c r="PS91" i="41"/>
  <c r="PR91" i="41"/>
  <c r="PQ91" i="41"/>
  <c r="PP91" i="41"/>
  <c r="PO91" i="41"/>
  <c r="PN91" i="41"/>
  <c r="PM91" i="41"/>
  <c r="PL91" i="41"/>
  <c r="OU91" i="41"/>
  <c r="OT91" i="41"/>
  <c r="OS91" i="41"/>
  <c r="OR91" i="41"/>
  <c r="OQ91" i="41"/>
  <c r="OP91" i="41"/>
  <c r="OO91" i="41"/>
  <c r="ON91" i="41"/>
  <c r="OM91" i="41"/>
  <c r="OL91" i="41"/>
  <c r="OK91" i="41"/>
  <c r="OJ91" i="41"/>
  <c r="OI91" i="41"/>
  <c r="OH91" i="41"/>
  <c r="OG91" i="41"/>
  <c r="NP91" i="41"/>
  <c r="NO91" i="41"/>
  <c r="NN91" i="41"/>
  <c r="NM91" i="41"/>
  <c r="NL91" i="41"/>
  <c r="NK91" i="41"/>
  <c r="NJ91" i="41"/>
  <c r="NI91" i="41"/>
  <c r="NH91" i="41"/>
  <c r="NG91" i="41"/>
  <c r="NF91" i="41"/>
  <c r="NE91" i="41"/>
  <c r="ND91" i="41"/>
  <c r="NC91" i="41"/>
  <c r="NB91" i="41"/>
  <c r="MK91" i="41"/>
  <c r="MJ91" i="41"/>
  <c r="MI91" i="41"/>
  <c r="MH91" i="41"/>
  <c r="MG91" i="41"/>
  <c r="MF91" i="41"/>
  <c r="ME91" i="41"/>
  <c r="MD91" i="41"/>
  <c r="MC91" i="41"/>
  <c r="MB91" i="41"/>
  <c r="MA91" i="41"/>
  <c r="LZ91" i="41"/>
  <c r="LY91" i="41"/>
  <c r="LX91" i="41"/>
  <c r="LW91" i="41"/>
  <c r="LF91" i="41"/>
  <c r="LE91" i="41"/>
  <c r="LD91" i="41"/>
  <c r="LC91" i="41"/>
  <c r="LB91" i="41"/>
  <c r="LA91" i="41"/>
  <c r="KZ91" i="41"/>
  <c r="KY91" i="41"/>
  <c r="KX91" i="41"/>
  <c r="KW91" i="41"/>
  <c r="KV91" i="41"/>
  <c r="KU91" i="41"/>
  <c r="KT91" i="41"/>
  <c r="KS91" i="41"/>
  <c r="KR91" i="41"/>
  <c r="KA91" i="41"/>
  <c r="JZ91" i="41"/>
  <c r="JY91" i="41"/>
  <c r="JX91" i="41"/>
  <c r="JW91" i="41"/>
  <c r="JV91" i="41"/>
  <c r="JU91" i="41"/>
  <c r="JT91" i="41"/>
  <c r="JS91" i="41"/>
  <c r="JR91" i="41"/>
  <c r="JQ91" i="41"/>
  <c r="JP91" i="41"/>
  <c r="JO91" i="41"/>
  <c r="JN91" i="41"/>
  <c r="JM91" i="41"/>
  <c r="IV91" i="41"/>
  <c r="IU91" i="41"/>
  <c r="IT91" i="41"/>
  <c r="IS91" i="41"/>
  <c r="IR91" i="41"/>
  <c r="IQ91" i="41"/>
  <c r="IP91" i="41"/>
  <c r="IO91" i="41"/>
  <c r="IN91" i="41"/>
  <c r="IM91" i="41"/>
  <c r="IL91" i="41"/>
  <c r="IK91" i="41"/>
  <c r="IJ91" i="41"/>
  <c r="II91" i="41"/>
  <c r="IH91" i="41"/>
  <c r="HQ91" i="41"/>
  <c r="HP91" i="41"/>
  <c r="HO91" i="41"/>
  <c r="HL91" i="41"/>
  <c r="HK91" i="41"/>
  <c r="HJ91" i="41"/>
  <c r="HI91" i="41"/>
  <c r="HH91" i="41"/>
  <c r="HG91" i="41"/>
  <c r="HF91" i="41"/>
  <c r="HE91" i="41"/>
  <c r="HD91" i="41"/>
  <c r="HC91" i="41"/>
  <c r="GL91" i="41"/>
  <c r="GG91" i="41"/>
  <c r="GF91" i="41"/>
  <c r="GE91" i="41"/>
  <c r="GD91" i="41"/>
  <c r="GC91" i="41"/>
  <c r="GB91" i="41"/>
  <c r="GA91" i="41"/>
  <c r="FZ91" i="41"/>
  <c r="FY91" i="41"/>
  <c r="FX91" i="41"/>
  <c r="FG91" i="41"/>
  <c r="FF91" i="41"/>
  <c r="FE91" i="41"/>
  <c r="FD91" i="41"/>
  <c r="FC91" i="41"/>
  <c r="FB91" i="41"/>
  <c r="FA91" i="41"/>
  <c r="EZ91" i="41"/>
  <c r="EY91" i="41"/>
  <c r="EX91" i="41"/>
  <c r="EW91" i="41"/>
  <c r="EV91" i="41"/>
  <c r="EU91" i="41"/>
  <c r="ET91" i="41"/>
  <c r="FU91" i="41" s="1"/>
  <c r="ES91" i="41"/>
  <c r="EB91" i="41"/>
  <c r="EA91" i="41"/>
  <c r="DZ91" i="41"/>
  <c r="DY91" i="41"/>
  <c r="DX91" i="41"/>
  <c r="DW91" i="41"/>
  <c r="DV91" i="41"/>
  <c r="DU91" i="41"/>
  <c r="DT91" i="41"/>
  <c r="DS91" i="41"/>
  <c r="DR91" i="41"/>
  <c r="DQ91" i="41"/>
  <c r="DP91" i="41"/>
  <c r="DO91" i="41"/>
  <c r="DN91" i="41"/>
  <c r="CW91" i="41"/>
  <c r="CV91" i="41"/>
  <c r="CU91" i="41"/>
  <c r="CT91" i="41"/>
  <c r="CS91" i="41"/>
  <c r="CR91" i="41"/>
  <c r="CQ91" i="41"/>
  <c r="CP91" i="41"/>
  <c r="CO91" i="41"/>
  <c r="CN91" i="41"/>
  <c r="CM91" i="41"/>
  <c r="CL91" i="41"/>
  <c r="CK91" i="41"/>
  <c r="CJ91" i="41"/>
  <c r="CI91" i="41"/>
  <c r="BR91" i="41"/>
  <c r="BQ91" i="41"/>
  <c r="BP91" i="41"/>
  <c r="BO91" i="41"/>
  <c r="BN91" i="41"/>
  <c r="BM91" i="41"/>
  <c r="BL91" i="41"/>
  <c r="BK91" i="41"/>
  <c r="BJ91" i="41"/>
  <c r="BI91" i="41"/>
  <c r="BH91" i="41"/>
  <c r="BG91" i="41"/>
  <c r="BF91" i="41"/>
  <c r="BE91" i="41"/>
  <c r="BD91" i="41"/>
  <c r="AM91" i="41"/>
  <c r="AL91" i="41"/>
  <c r="AK91" i="41"/>
  <c r="AJ91" i="41"/>
  <c r="AI91" i="41"/>
  <c r="AH91" i="41"/>
  <c r="AG91" i="41"/>
  <c r="AF91" i="41"/>
  <c r="AE91" i="41"/>
  <c r="AD91" i="41"/>
  <c r="AC91" i="41"/>
  <c r="AB91" i="41"/>
  <c r="AA91" i="41"/>
  <c r="Z91" i="41"/>
  <c r="Y91" i="41"/>
  <c r="PZ90" i="41"/>
  <c r="PY90" i="41"/>
  <c r="PX90" i="41"/>
  <c r="PW90" i="41"/>
  <c r="PV90" i="41"/>
  <c r="PU90" i="41"/>
  <c r="PT90" i="41"/>
  <c r="PS90" i="41"/>
  <c r="PR90" i="41"/>
  <c r="PQ90" i="41"/>
  <c r="PP90" i="41"/>
  <c r="PO90" i="41"/>
  <c r="PN90" i="41"/>
  <c r="PM90" i="41"/>
  <c r="PL90" i="41"/>
  <c r="OU90" i="41"/>
  <c r="OT90" i="41"/>
  <c r="OS90" i="41"/>
  <c r="OR90" i="41"/>
  <c r="OQ90" i="41"/>
  <c r="OP90" i="41"/>
  <c r="OO90" i="41"/>
  <c r="ON90" i="41"/>
  <c r="OM90" i="41"/>
  <c r="OL90" i="41"/>
  <c r="OK90" i="41"/>
  <c r="OJ90" i="41"/>
  <c r="OI90" i="41"/>
  <c r="OH90" i="41"/>
  <c r="OG90" i="41"/>
  <c r="NP90" i="41"/>
  <c r="NO90" i="41"/>
  <c r="NN90" i="41"/>
  <c r="NM90" i="41"/>
  <c r="NL90" i="41"/>
  <c r="NK90" i="41"/>
  <c r="NJ90" i="41"/>
  <c r="NI90" i="41"/>
  <c r="NH90" i="41"/>
  <c r="NG90" i="41"/>
  <c r="NF90" i="41"/>
  <c r="NE90" i="41"/>
  <c r="ND90" i="41"/>
  <c r="NC90" i="41"/>
  <c r="NB90" i="41"/>
  <c r="MK90" i="41"/>
  <c r="MJ90" i="41"/>
  <c r="MI90" i="41"/>
  <c r="MH90" i="41"/>
  <c r="MG90" i="41"/>
  <c r="MF90" i="41"/>
  <c r="ME90" i="41"/>
  <c r="MD90" i="41"/>
  <c r="MC90" i="41"/>
  <c r="MB90" i="41"/>
  <c r="MA90" i="41"/>
  <c r="LZ90" i="41"/>
  <c r="LY90" i="41"/>
  <c r="LX90" i="41"/>
  <c r="MY90" i="41" s="1"/>
  <c r="LW90" i="41"/>
  <c r="LF90" i="41"/>
  <c r="LE90" i="41"/>
  <c r="LD90" i="41"/>
  <c r="LC90" i="41"/>
  <c r="LB90" i="41"/>
  <c r="LA90" i="41"/>
  <c r="KZ90" i="41"/>
  <c r="KY90" i="41"/>
  <c r="KX90" i="41"/>
  <c r="KW90" i="41"/>
  <c r="KV90" i="41"/>
  <c r="KU90" i="41"/>
  <c r="KT90" i="41"/>
  <c r="KS90" i="41"/>
  <c r="KR90" i="41"/>
  <c r="KA90" i="41"/>
  <c r="JZ90" i="41"/>
  <c r="JY90" i="41"/>
  <c r="JX90" i="41"/>
  <c r="JW90" i="41"/>
  <c r="JV90" i="41"/>
  <c r="JU90" i="41"/>
  <c r="JT90" i="41"/>
  <c r="JS90" i="41"/>
  <c r="JR90" i="41"/>
  <c r="JQ90" i="41"/>
  <c r="JP90" i="41"/>
  <c r="JO90" i="41"/>
  <c r="JN90" i="41"/>
  <c r="JM90" i="41"/>
  <c r="IV90" i="41"/>
  <c r="IU90" i="41"/>
  <c r="IT90" i="41"/>
  <c r="IS90" i="41"/>
  <c r="IR90" i="41"/>
  <c r="IQ90" i="41"/>
  <c r="IP90" i="41"/>
  <c r="IO90" i="41"/>
  <c r="IN90" i="41"/>
  <c r="IM90" i="41"/>
  <c r="IL90" i="41"/>
  <c r="IK90" i="41"/>
  <c r="IJ90" i="41"/>
  <c r="II90" i="41"/>
  <c r="IH90" i="41"/>
  <c r="HQ90" i="41"/>
  <c r="HP90" i="41"/>
  <c r="HO90" i="41"/>
  <c r="HL90" i="41"/>
  <c r="HK90" i="41"/>
  <c r="HJ90" i="41"/>
  <c r="HI90" i="41"/>
  <c r="HH90" i="41"/>
  <c r="HG90" i="41"/>
  <c r="HF90" i="41"/>
  <c r="HE90" i="41"/>
  <c r="HD90" i="41"/>
  <c r="HC90" i="41"/>
  <c r="GL90" i="41"/>
  <c r="GG90" i="41"/>
  <c r="GF90" i="41"/>
  <c r="GE90" i="41"/>
  <c r="GD90" i="41"/>
  <c r="GC90" i="41"/>
  <c r="GB90" i="41"/>
  <c r="GA90" i="41"/>
  <c r="FZ90" i="41"/>
  <c r="FY90" i="41"/>
  <c r="FX90" i="41"/>
  <c r="FG90" i="41"/>
  <c r="FF90" i="41"/>
  <c r="FE90" i="41"/>
  <c r="FD90" i="41"/>
  <c r="FC90" i="41"/>
  <c r="FB90" i="41"/>
  <c r="FA90" i="41"/>
  <c r="EZ90" i="41"/>
  <c r="EY90" i="41"/>
  <c r="EX90" i="41"/>
  <c r="EW90" i="41"/>
  <c r="EV90" i="41"/>
  <c r="EU90" i="41"/>
  <c r="ET90" i="41"/>
  <c r="ES90" i="41"/>
  <c r="EB90" i="41"/>
  <c r="EA90" i="41"/>
  <c r="DZ90" i="41"/>
  <c r="DY90" i="41"/>
  <c r="DX90" i="41"/>
  <c r="DW90" i="41"/>
  <c r="DV90" i="41"/>
  <c r="DU90" i="41"/>
  <c r="DT90" i="41"/>
  <c r="DS90" i="41"/>
  <c r="DR90" i="41"/>
  <c r="DQ90" i="41"/>
  <c r="DP90" i="41"/>
  <c r="DO90" i="41"/>
  <c r="DN90" i="41"/>
  <c r="CW90" i="41"/>
  <c r="CV90" i="41"/>
  <c r="CU90" i="41"/>
  <c r="CT90" i="41"/>
  <c r="CS90" i="41"/>
  <c r="CR90" i="41"/>
  <c r="CQ90" i="41"/>
  <c r="CP90" i="41"/>
  <c r="CO90" i="41"/>
  <c r="CN90" i="41"/>
  <c r="CM90" i="41"/>
  <c r="CL90" i="41"/>
  <c r="CK90" i="41"/>
  <c r="CJ90" i="41"/>
  <c r="CI90" i="41"/>
  <c r="BR90" i="41"/>
  <c r="BQ90" i="41"/>
  <c r="BP90" i="41"/>
  <c r="BO90" i="41"/>
  <c r="BN90" i="41"/>
  <c r="BM90" i="41"/>
  <c r="BL90" i="41"/>
  <c r="BK90" i="41"/>
  <c r="BJ90" i="41"/>
  <c r="BI90" i="41"/>
  <c r="BH90" i="41"/>
  <c r="BG90" i="41"/>
  <c r="BF90" i="41"/>
  <c r="BE90" i="41"/>
  <c r="BD90" i="41"/>
  <c r="AM90" i="41"/>
  <c r="AL90" i="41"/>
  <c r="AK90" i="41"/>
  <c r="AJ90" i="41"/>
  <c r="AI90" i="41"/>
  <c r="AH90" i="41"/>
  <c r="AG90" i="41"/>
  <c r="AF90" i="41"/>
  <c r="AE90" i="41"/>
  <c r="AD90" i="41"/>
  <c r="AC90" i="41"/>
  <c r="AB90" i="41"/>
  <c r="AA90" i="41"/>
  <c r="Z90" i="41"/>
  <c r="BA90" i="41" s="1"/>
  <c r="Y90" i="41"/>
  <c r="PZ89" i="41"/>
  <c r="PY89" i="41"/>
  <c r="PX89" i="41"/>
  <c r="PW89" i="41"/>
  <c r="PV89" i="41"/>
  <c r="PU89" i="41"/>
  <c r="PT89" i="41"/>
  <c r="PS89" i="41"/>
  <c r="PR89" i="41"/>
  <c r="PQ89" i="41"/>
  <c r="PP89" i="41"/>
  <c r="PO89" i="41"/>
  <c r="PN89" i="41"/>
  <c r="PM89" i="41"/>
  <c r="PL89" i="41"/>
  <c r="OU89" i="41"/>
  <c r="OT89" i="41"/>
  <c r="OS89" i="41"/>
  <c r="OR89" i="41"/>
  <c r="OQ89" i="41"/>
  <c r="OP89" i="41"/>
  <c r="OO89" i="41"/>
  <c r="ON89" i="41"/>
  <c r="OM89" i="41"/>
  <c r="OL89" i="41"/>
  <c r="OK89" i="41"/>
  <c r="OJ89" i="41"/>
  <c r="OI89" i="41"/>
  <c r="OH89" i="41"/>
  <c r="OG89" i="41"/>
  <c r="NP89" i="41"/>
  <c r="NO89" i="41"/>
  <c r="NN89" i="41"/>
  <c r="NM89" i="41"/>
  <c r="NL89" i="41"/>
  <c r="NK89" i="41"/>
  <c r="NJ89" i="41"/>
  <c r="NI89" i="41"/>
  <c r="NH89" i="41"/>
  <c r="NG89" i="41"/>
  <c r="NF89" i="41"/>
  <c r="NE89" i="41"/>
  <c r="ND89" i="41"/>
  <c r="NC89" i="41"/>
  <c r="NB89" i="41"/>
  <c r="MK89" i="41"/>
  <c r="MJ89" i="41"/>
  <c r="MI89" i="41"/>
  <c r="MH89" i="41"/>
  <c r="MG89" i="41"/>
  <c r="MF89" i="41"/>
  <c r="ME89" i="41"/>
  <c r="MD89" i="41"/>
  <c r="MC89" i="41"/>
  <c r="MB89" i="41"/>
  <c r="MA89" i="41"/>
  <c r="LZ89" i="41"/>
  <c r="LY89" i="41"/>
  <c r="LX89" i="41"/>
  <c r="LW89" i="41"/>
  <c r="LF89" i="41"/>
  <c r="LE89" i="41"/>
  <c r="LD89" i="41"/>
  <c r="LC89" i="41"/>
  <c r="LB89" i="41"/>
  <c r="LA89" i="41"/>
  <c r="KZ89" i="41"/>
  <c r="KY89" i="41"/>
  <c r="KX89" i="41"/>
  <c r="KW89" i="41"/>
  <c r="KV89" i="41"/>
  <c r="KU89" i="41"/>
  <c r="KT89" i="41"/>
  <c r="KS89" i="41"/>
  <c r="KR89" i="41"/>
  <c r="KA89" i="41"/>
  <c r="JZ89" i="41"/>
  <c r="JY89" i="41"/>
  <c r="JX89" i="41"/>
  <c r="JW89" i="41"/>
  <c r="JV89" i="41"/>
  <c r="JU89" i="41"/>
  <c r="JT89" i="41"/>
  <c r="JS89" i="41"/>
  <c r="JR89" i="41"/>
  <c r="JQ89" i="41"/>
  <c r="JP89" i="41"/>
  <c r="JO89" i="41"/>
  <c r="JN89" i="41"/>
  <c r="JM89" i="41"/>
  <c r="IV89" i="41"/>
  <c r="IU89" i="41"/>
  <c r="IT89" i="41"/>
  <c r="IS89" i="41"/>
  <c r="IR89" i="41"/>
  <c r="IQ89" i="41"/>
  <c r="IP89" i="41"/>
  <c r="IO89" i="41"/>
  <c r="IN89" i="41"/>
  <c r="IM89" i="41"/>
  <c r="IL89" i="41"/>
  <c r="IK89" i="41"/>
  <c r="IJ89" i="41"/>
  <c r="II89" i="41"/>
  <c r="IH89" i="41"/>
  <c r="HQ89" i="41"/>
  <c r="HP89" i="41"/>
  <c r="HO89" i="41"/>
  <c r="HL89" i="41"/>
  <c r="HK89" i="41"/>
  <c r="HJ89" i="41"/>
  <c r="HI89" i="41"/>
  <c r="HH89" i="41"/>
  <c r="HG89" i="41"/>
  <c r="HF89" i="41"/>
  <c r="HE89" i="41"/>
  <c r="HD89" i="41"/>
  <c r="HC89" i="41"/>
  <c r="GL89" i="41"/>
  <c r="GG89" i="41"/>
  <c r="GF89" i="41"/>
  <c r="GE89" i="41"/>
  <c r="GD89" i="41"/>
  <c r="GC89" i="41"/>
  <c r="GB89" i="41"/>
  <c r="GA89" i="41"/>
  <c r="FZ89" i="41"/>
  <c r="FY89" i="41"/>
  <c r="FX89" i="41"/>
  <c r="FG89" i="41"/>
  <c r="FF89" i="41"/>
  <c r="FE89" i="41"/>
  <c r="FD89" i="41"/>
  <c r="FC89" i="41"/>
  <c r="FB89" i="41"/>
  <c r="FA89" i="41"/>
  <c r="EZ89" i="41"/>
  <c r="EY89" i="41"/>
  <c r="EX89" i="41"/>
  <c r="EW89" i="41"/>
  <c r="EV89" i="41"/>
  <c r="EU89" i="41"/>
  <c r="ET89" i="41"/>
  <c r="FU89" i="41" s="1"/>
  <c r="ES89" i="41"/>
  <c r="EB89" i="41"/>
  <c r="EA89" i="41"/>
  <c r="DZ89" i="41"/>
  <c r="DY89" i="41"/>
  <c r="DX89" i="41"/>
  <c r="DW89" i="41"/>
  <c r="DV89" i="41"/>
  <c r="DU89" i="41"/>
  <c r="DT89" i="41"/>
  <c r="DS89" i="41"/>
  <c r="DR89" i="41"/>
  <c r="DQ89" i="41"/>
  <c r="DP89" i="41"/>
  <c r="DO89" i="41"/>
  <c r="DN89" i="41"/>
  <c r="CW89" i="41"/>
  <c r="CV89" i="41"/>
  <c r="CU89" i="41"/>
  <c r="CT89" i="41"/>
  <c r="CS89" i="41"/>
  <c r="CR89" i="41"/>
  <c r="CQ89" i="41"/>
  <c r="CP89" i="41"/>
  <c r="CO89" i="41"/>
  <c r="CN89" i="41"/>
  <c r="CM89" i="41"/>
  <c r="CL89" i="41"/>
  <c r="CK89" i="41"/>
  <c r="CJ89" i="41"/>
  <c r="CI89" i="41"/>
  <c r="BR89" i="41"/>
  <c r="BQ89" i="41"/>
  <c r="BP89" i="41"/>
  <c r="BO89" i="41"/>
  <c r="BN89" i="41"/>
  <c r="BM89" i="41"/>
  <c r="BL89" i="41"/>
  <c r="BK89" i="41"/>
  <c r="BJ89" i="41"/>
  <c r="BI89" i="41"/>
  <c r="BH89" i="41"/>
  <c r="BG89" i="41"/>
  <c r="BF89" i="41"/>
  <c r="BE89" i="41"/>
  <c r="BD89" i="41"/>
  <c r="AM89" i="41"/>
  <c r="AL89" i="41"/>
  <c r="AK89" i="41"/>
  <c r="AJ89" i="41"/>
  <c r="AI89" i="41"/>
  <c r="AH89" i="41"/>
  <c r="AG89" i="41"/>
  <c r="AF89" i="41"/>
  <c r="AE89" i="41"/>
  <c r="AD89" i="41"/>
  <c r="AC89" i="41"/>
  <c r="AB89" i="41"/>
  <c r="AA89" i="41"/>
  <c r="Z89" i="41"/>
  <c r="Y89" i="41"/>
  <c r="PZ88" i="41"/>
  <c r="PY88" i="41"/>
  <c r="PX88" i="41"/>
  <c r="PW88" i="41"/>
  <c r="PV88" i="41"/>
  <c r="PU88" i="41"/>
  <c r="PT88" i="41"/>
  <c r="PS88" i="41"/>
  <c r="PR88" i="41"/>
  <c r="PQ88" i="41"/>
  <c r="PP88" i="41"/>
  <c r="PO88" i="41"/>
  <c r="PN88" i="41"/>
  <c r="PM88" i="41"/>
  <c r="PL88" i="41"/>
  <c r="OU88" i="41"/>
  <c r="OT88" i="41"/>
  <c r="OS88" i="41"/>
  <c r="OR88" i="41"/>
  <c r="OQ88" i="41"/>
  <c r="OP88" i="41"/>
  <c r="OO88" i="41"/>
  <c r="ON88" i="41"/>
  <c r="OM88" i="41"/>
  <c r="OL88" i="41"/>
  <c r="OK88" i="41"/>
  <c r="OJ88" i="41"/>
  <c r="OI88" i="41"/>
  <c r="OH88" i="41"/>
  <c r="OG88" i="41"/>
  <c r="NP88" i="41"/>
  <c r="NO88" i="41"/>
  <c r="NN88" i="41"/>
  <c r="NM88" i="41"/>
  <c r="NL88" i="41"/>
  <c r="NK88" i="41"/>
  <c r="NJ88" i="41"/>
  <c r="NI88" i="41"/>
  <c r="NH88" i="41"/>
  <c r="NG88" i="41"/>
  <c r="NF88" i="41"/>
  <c r="NE88" i="41"/>
  <c r="ND88" i="41"/>
  <c r="NC88" i="41"/>
  <c r="NB88" i="41"/>
  <c r="MK88" i="41"/>
  <c r="MJ88" i="41"/>
  <c r="MI88" i="41"/>
  <c r="MH88" i="41"/>
  <c r="MG88" i="41"/>
  <c r="MF88" i="41"/>
  <c r="ME88" i="41"/>
  <c r="MD88" i="41"/>
  <c r="MC88" i="41"/>
  <c r="MB88" i="41"/>
  <c r="MA88" i="41"/>
  <c r="LZ88" i="41"/>
  <c r="LY88" i="41"/>
  <c r="LX88" i="41"/>
  <c r="MY88" i="41" s="1"/>
  <c r="LW88" i="41"/>
  <c r="LF88" i="41"/>
  <c r="LE88" i="41"/>
  <c r="LD88" i="41"/>
  <c r="LC88" i="41"/>
  <c r="LB88" i="41"/>
  <c r="LA88" i="41"/>
  <c r="KZ88" i="41"/>
  <c r="KY88" i="41"/>
  <c r="KX88" i="41"/>
  <c r="KW88" i="41"/>
  <c r="KV88" i="41"/>
  <c r="KU88" i="41"/>
  <c r="KT88" i="41"/>
  <c r="KS88" i="41"/>
  <c r="KR88" i="41"/>
  <c r="KA88" i="41"/>
  <c r="JZ88" i="41"/>
  <c r="JY88" i="41"/>
  <c r="JX88" i="41"/>
  <c r="JW88" i="41"/>
  <c r="JV88" i="41"/>
  <c r="JU88" i="41"/>
  <c r="JT88" i="41"/>
  <c r="JS88" i="41"/>
  <c r="JR88" i="41"/>
  <c r="JQ88" i="41"/>
  <c r="JP88" i="41"/>
  <c r="JO88" i="41"/>
  <c r="JN88" i="41"/>
  <c r="JM88" i="41"/>
  <c r="IV88" i="41"/>
  <c r="IU88" i="41"/>
  <c r="IT88" i="41"/>
  <c r="IS88" i="41"/>
  <c r="IR88" i="41"/>
  <c r="IQ88" i="41"/>
  <c r="IP88" i="41"/>
  <c r="IO88" i="41"/>
  <c r="IN88" i="41"/>
  <c r="IM88" i="41"/>
  <c r="IL88" i="41"/>
  <c r="IK88" i="41"/>
  <c r="IJ88" i="41"/>
  <c r="II88" i="41"/>
  <c r="IH88" i="41"/>
  <c r="HQ88" i="41"/>
  <c r="HP88" i="41"/>
  <c r="HO88" i="41"/>
  <c r="HL88" i="41"/>
  <c r="HK88" i="41"/>
  <c r="HJ88" i="41"/>
  <c r="HI88" i="41"/>
  <c r="HH88" i="41"/>
  <c r="HG88" i="41"/>
  <c r="HF88" i="41"/>
  <c r="HE88" i="41"/>
  <c r="HD88" i="41"/>
  <c r="HC88" i="41"/>
  <c r="GL88" i="41"/>
  <c r="GG88" i="41"/>
  <c r="GF88" i="41"/>
  <c r="GE88" i="41"/>
  <c r="GD88" i="41"/>
  <c r="GC88" i="41"/>
  <c r="GB88" i="41"/>
  <c r="GA88" i="41"/>
  <c r="FZ88" i="41"/>
  <c r="FY88" i="41"/>
  <c r="FX88" i="41"/>
  <c r="FG88" i="41"/>
  <c r="FF88" i="41"/>
  <c r="FE88" i="41"/>
  <c r="FD88" i="41"/>
  <c r="FC88" i="41"/>
  <c r="FB88" i="41"/>
  <c r="FA88" i="41"/>
  <c r="EZ88" i="41"/>
  <c r="EY88" i="41"/>
  <c r="EX88" i="41"/>
  <c r="EW88" i="41"/>
  <c r="EV88" i="41"/>
  <c r="EU88" i="41"/>
  <c r="ET88" i="41"/>
  <c r="ES88" i="41"/>
  <c r="EB88" i="41"/>
  <c r="EA88" i="41"/>
  <c r="DZ88" i="41"/>
  <c r="DY88" i="41"/>
  <c r="DX88" i="41"/>
  <c r="DW88" i="41"/>
  <c r="DV88" i="41"/>
  <c r="DU88" i="41"/>
  <c r="DT88" i="41"/>
  <c r="DS88" i="41"/>
  <c r="DR88" i="41"/>
  <c r="DQ88" i="41"/>
  <c r="DP88" i="41"/>
  <c r="DO88" i="41"/>
  <c r="DN88" i="41"/>
  <c r="CW88" i="41"/>
  <c r="CV88" i="41"/>
  <c r="CU88" i="41"/>
  <c r="CT88" i="41"/>
  <c r="CS88" i="41"/>
  <c r="CR88" i="41"/>
  <c r="CQ88" i="41"/>
  <c r="CP88" i="41"/>
  <c r="CO88" i="41"/>
  <c r="CN88" i="41"/>
  <c r="CM88" i="41"/>
  <c r="CL88" i="41"/>
  <c r="CK88" i="41"/>
  <c r="CJ88" i="41"/>
  <c r="CI88" i="41"/>
  <c r="BR88" i="41"/>
  <c r="BQ88" i="41"/>
  <c r="BP88" i="41"/>
  <c r="BO88" i="41"/>
  <c r="BN88" i="41"/>
  <c r="BM88" i="41"/>
  <c r="BL88" i="41"/>
  <c r="BK88" i="41"/>
  <c r="BJ88" i="41"/>
  <c r="BI88" i="41"/>
  <c r="BH88" i="41"/>
  <c r="BG88" i="41"/>
  <c r="BF88" i="41"/>
  <c r="BE88" i="41"/>
  <c r="BD88" i="41"/>
  <c r="AM88" i="41"/>
  <c r="AL88" i="41"/>
  <c r="AK88" i="41"/>
  <c r="AJ88" i="41"/>
  <c r="AI88" i="41"/>
  <c r="AH88" i="41"/>
  <c r="AG88" i="41"/>
  <c r="AF88" i="41"/>
  <c r="AE88" i="41"/>
  <c r="AD88" i="41"/>
  <c r="AC88" i="41"/>
  <c r="AB88" i="41"/>
  <c r="AA88" i="41"/>
  <c r="Z88" i="41"/>
  <c r="BA88" i="41" s="1"/>
  <c r="Y88" i="41"/>
  <c r="PZ87" i="41"/>
  <c r="PY87" i="41"/>
  <c r="PX87" i="41"/>
  <c r="PW87" i="41"/>
  <c r="PV87" i="41"/>
  <c r="PU87" i="41"/>
  <c r="PT87" i="41"/>
  <c r="PS87" i="41"/>
  <c r="PR87" i="41"/>
  <c r="PQ87" i="41"/>
  <c r="PP87" i="41"/>
  <c r="PO87" i="41"/>
  <c r="PN87" i="41"/>
  <c r="PM87" i="41"/>
  <c r="PL87" i="41"/>
  <c r="OU87" i="41"/>
  <c r="OT87" i="41"/>
  <c r="OS87" i="41"/>
  <c r="OR87" i="41"/>
  <c r="OQ87" i="41"/>
  <c r="OP87" i="41"/>
  <c r="OO87" i="41"/>
  <c r="ON87" i="41"/>
  <c r="OM87" i="41"/>
  <c r="OL87" i="41"/>
  <c r="OK87" i="41"/>
  <c r="OJ87" i="41"/>
  <c r="OI87" i="41"/>
  <c r="OH87" i="41"/>
  <c r="OG87" i="41"/>
  <c r="NP87" i="41"/>
  <c r="NO87" i="41"/>
  <c r="NN87" i="41"/>
  <c r="NM87" i="41"/>
  <c r="NL87" i="41"/>
  <c r="NK87" i="41"/>
  <c r="NJ87" i="41"/>
  <c r="NI87" i="41"/>
  <c r="NH87" i="41"/>
  <c r="NG87" i="41"/>
  <c r="NF87" i="41"/>
  <c r="NE87" i="41"/>
  <c r="ND87" i="41"/>
  <c r="NC87" i="41"/>
  <c r="NB87" i="41"/>
  <c r="MK87" i="41"/>
  <c r="MJ87" i="41"/>
  <c r="MI87" i="41"/>
  <c r="MH87" i="41"/>
  <c r="MG87" i="41"/>
  <c r="MF87" i="41"/>
  <c r="ME87" i="41"/>
  <c r="MD87" i="41"/>
  <c r="MC87" i="41"/>
  <c r="MB87" i="41"/>
  <c r="MA87" i="41"/>
  <c r="LZ87" i="41"/>
  <c r="LY87" i="41"/>
  <c r="LX87" i="41"/>
  <c r="LW87" i="41"/>
  <c r="LF87" i="41"/>
  <c r="LE87" i="41"/>
  <c r="LD87" i="41"/>
  <c r="LC87" i="41"/>
  <c r="LB87" i="41"/>
  <c r="LA87" i="41"/>
  <c r="KZ87" i="41"/>
  <c r="KY87" i="41"/>
  <c r="KX87" i="41"/>
  <c r="KW87" i="41"/>
  <c r="KV87" i="41"/>
  <c r="KU87" i="41"/>
  <c r="KT87" i="41"/>
  <c r="KS87" i="41"/>
  <c r="KR87" i="41"/>
  <c r="KA87" i="41"/>
  <c r="JZ87" i="41"/>
  <c r="JY87" i="41"/>
  <c r="JX87" i="41"/>
  <c r="JW87" i="41"/>
  <c r="JV87" i="41"/>
  <c r="JU87" i="41"/>
  <c r="JT87" i="41"/>
  <c r="JS87" i="41"/>
  <c r="JR87" i="41"/>
  <c r="JQ87" i="41"/>
  <c r="JP87" i="41"/>
  <c r="JO87" i="41"/>
  <c r="JN87" i="41"/>
  <c r="JM87" i="41"/>
  <c r="IV87" i="41"/>
  <c r="IU87" i="41"/>
  <c r="IT87" i="41"/>
  <c r="IS87" i="41"/>
  <c r="IR87" i="41"/>
  <c r="IQ87" i="41"/>
  <c r="IP87" i="41"/>
  <c r="IO87" i="41"/>
  <c r="IN87" i="41"/>
  <c r="IM87" i="41"/>
  <c r="IL87" i="41"/>
  <c r="IK87" i="41"/>
  <c r="IJ87" i="41"/>
  <c r="II87" i="41"/>
  <c r="IH87" i="41"/>
  <c r="HQ87" i="41"/>
  <c r="HP87" i="41"/>
  <c r="HO87" i="41"/>
  <c r="HL87" i="41"/>
  <c r="HK87" i="41"/>
  <c r="HJ87" i="41"/>
  <c r="HI87" i="41"/>
  <c r="HH87" i="41"/>
  <c r="HG87" i="41"/>
  <c r="HF87" i="41"/>
  <c r="HE87" i="41"/>
  <c r="HD87" i="41"/>
  <c r="HC87" i="41"/>
  <c r="GL87" i="41"/>
  <c r="GG87" i="41"/>
  <c r="GF87" i="41"/>
  <c r="GE87" i="41"/>
  <c r="GD87" i="41"/>
  <c r="GC87" i="41"/>
  <c r="GB87" i="41"/>
  <c r="GA87" i="41"/>
  <c r="FZ87" i="41"/>
  <c r="FY87" i="41"/>
  <c r="FX87" i="41"/>
  <c r="FG87" i="41"/>
  <c r="FF87" i="41"/>
  <c r="FE87" i="41"/>
  <c r="FD87" i="41"/>
  <c r="FC87" i="41"/>
  <c r="FB87" i="41"/>
  <c r="FA87" i="41"/>
  <c r="EZ87" i="41"/>
  <c r="EY87" i="41"/>
  <c r="EX87" i="41"/>
  <c r="EW87" i="41"/>
  <c r="EV87" i="41"/>
  <c r="EU87" i="41"/>
  <c r="ET87" i="41"/>
  <c r="FU87" i="41" s="1"/>
  <c r="ES87" i="41"/>
  <c r="EB87" i="41"/>
  <c r="EA87" i="41"/>
  <c r="DZ87" i="41"/>
  <c r="DY87" i="41"/>
  <c r="DX87" i="41"/>
  <c r="DW87" i="41"/>
  <c r="DV87" i="41"/>
  <c r="DU87" i="41"/>
  <c r="DT87" i="41"/>
  <c r="DS87" i="41"/>
  <c r="DR87" i="41"/>
  <c r="DQ87" i="41"/>
  <c r="DP87" i="41"/>
  <c r="DO87" i="41"/>
  <c r="DN87" i="41"/>
  <c r="CW87" i="41"/>
  <c r="CV87" i="41"/>
  <c r="CU87" i="41"/>
  <c r="CT87" i="41"/>
  <c r="CS87" i="41"/>
  <c r="CR87" i="41"/>
  <c r="CQ87" i="41"/>
  <c r="CP87" i="41"/>
  <c r="CO87" i="41"/>
  <c r="CN87" i="41"/>
  <c r="CM87" i="41"/>
  <c r="CL87" i="41"/>
  <c r="CK87" i="41"/>
  <c r="CJ87" i="41"/>
  <c r="CI87" i="41"/>
  <c r="BR87" i="41"/>
  <c r="BQ87" i="41"/>
  <c r="BP87" i="41"/>
  <c r="BO87" i="41"/>
  <c r="BN87" i="41"/>
  <c r="BM87" i="41"/>
  <c r="BL87" i="41"/>
  <c r="BK87" i="41"/>
  <c r="BJ87" i="41"/>
  <c r="BI87" i="41"/>
  <c r="BH87" i="41"/>
  <c r="BG87" i="41"/>
  <c r="BF87" i="41"/>
  <c r="BE87" i="41"/>
  <c r="BD87" i="41"/>
  <c r="AM87" i="41"/>
  <c r="AL87" i="41"/>
  <c r="AK87" i="41"/>
  <c r="AJ87" i="41"/>
  <c r="AI87" i="41"/>
  <c r="AH87" i="41"/>
  <c r="AG87" i="41"/>
  <c r="AF87" i="41"/>
  <c r="AE87" i="41"/>
  <c r="AD87" i="41"/>
  <c r="AC87" i="41"/>
  <c r="AB87" i="41"/>
  <c r="AA87" i="41"/>
  <c r="Z87" i="41"/>
  <c r="Y87" i="41"/>
  <c r="PZ86" i="41"/>
  <c r="PY86" i="41"/>
  <c r="PX86" i="41"/>
  <c r="PW86" i="41"/>
  <c r="PV86" i="41"/>
  <c r="PU86" i="41"/>
  <c r="PT86" i="41"/>
  <c r="PS86" i="41"/>
  <c r="PR86" i="41"/>
  <c r="PQ86" i="41"/>
  <c r="PP86" i="41"/>
  <c r="PO86" i="41"/>
  <c r="PN86" i="41"/>
  <c r="PM86" i="41"/>
  <c r="PL86" i="41"/>
  <c r="OU86" i="41"/>
  <c r="OT86" i="41"/>
  <c r="OS86" i="41"/>
  <c r="OR86" i="41"/>
  <c r="OQ86" i="41"/>
  <c r="OP86" i="41"/>
  <c r="OO86" i="41"/>
  <c r="ON86" i="41"/>
  <c r="OM86" i="41"/>
  <c r="OL86" i="41"/>
  <c r="OK86" i="41"/>
  <c r="OJ86" i="41"/>
  <c r="OI86" i="41"/>
  <c r="OH86" i="41"/>
  <c r="OG86" i="41"/>
  <c r="NP86" i="41"/>
  <c r="NO86" i="41"/>
  <c r="NN86" i="41"/>
  <c r="NM86" i="41"/>
  <c r="NL86" i="41"/>
  <c r="NK86" i="41"/>
  <c r="NJ86" i="41"/>
  <c r="NI86" i="41"/>
  <c r="NH86" i="41"/>
  <c r="NG86" i="41"/>
  <c r="NF86" i="41"/>
  <c r="NE86" i="41"/>
  <c r="ND86" i="41"/>
  <c r="NC86" i="41"/>
  <c r="NB86" i="41"/>
  <c r="MK86" i="41"/>
  <c r="MJ86" i="41"/>
  <c r="MI86" i="41"/>
  <c r="MH86" i="41"/>
  <c r="MG86" i="41"/>
  <c r="MF86" i="41"/>
  <c r="ME86" i="41"/>
  <c r="MD86" i="41"/>
  <c r="MC86" i="41"/>
  <c r="MB86" i="41"/>
  <c r="MA86" i="41"/>
  <c r="LZ86" i="41"/>
  <c r="LY86" i="41"/>
  <c r="LX86" i="41"/>
  <c r="MY86" i="41" s="1"/>
  <c r="LW86" i="41"/>
  <c r="LF86" i="41"/>
  <c r="LE86" i="41"/>
  <c r="LD86" i="41"/>
  <c r="LC86" i="41"/>
  <c r="LB86" i="41"/>
  <c r="LA86" i="41"/>
  <c r="KZ86" i="41"/>
  <c r="KY86" i="41"/>
  <c r="KX86" i="41"/>
  <c r="KW86" i="41"/>
  <c r="KV86" i="41"/>
  <c r="KU86" i="41"/>
  <c r="KT86" i="41"/>
  <c r="KS86" i="41"/>
  <c r="KR86" i="41"/>
  <c r="KA86" i="41"/>
  <c r="JZ86" i="41"/>
  <c r="JY86" i="41"/>
  <c r="JX86" i="41"/>
  <c r="JW86" i="41"/>
  <c r="JV86" i="41"/>
  <c r="JU86" i="41"/>
  <c r="JT86" i="41"/>
  <c r="JS86" i="41"/>
  <c r="JR86" i="41"/>
  <c r="JQ86" i="41"/>
  <c r="JP86" i="41"/>
  <c r="JO86" i="41"/>
  <c r="JN86" i="41"/>
  <c r="JM86" i="41"/>
  <c r="IV86" i="41"/>
  <c r="IU86" i="41"/>
  <c r="IT86" i="41"/>
  <c r="IS86" i="41"/>
  <c r="IR86" i="41"/>
  <c r="IQ86" i="41"/>
  <c r="IP86" i="41"/>
  <c r="IO86" i="41"/>
  <c r="IN86" i="41"/>
  <c r="IM86" i="41"/>
  <c r="IL86" i="41"/>
  <c r="IK86" i="41"/>
  <c r="IJ86" i="41"/>
  <c r="II86" i="41"/>
  <c r="IH86" i="41"/>
  <c r="HQ86" i="41"/>
  <c r="HP86" i="41"/>
  <c r="HO86" i="41"/>
  <c r="HL86" i="41"/>
  <c r="HK86" i="41"/>
  <c r="HJ86" i="41"/>
  <c r="HI86" i="41"/>
  <c r="HH86" i="41"/>
  <c r="HG86" i="41"/>
  <c r="HF86" i="41"/>
  <c r="HE86" i="41"/>
  <c r="HD86" i="41"/>
  <c r="HC86" i="41"/>
  <c r="GL86" i="41"/>
  <c r="GG86" i="41"/>
  <c r="GF86" i="41"/>
  <c r="GE86" i="41"/>
  <c r="GD86" i="41"/>
  <c r="GC86" i="41"/>
  <c r="GB86" i="41"/>
  <c r="GA86" i="41"/>
  <c r="FZ86" i="41"/>
  <c r="FY86" i="41"/>
  <c r="FX86" i="41"/>
  <c r="FG86" i="41"/>
  <c r="FF86" i="41"/>
  <c r="FE86" i="41"/>
  <c r="FD86" i="41"/>
  <c r="FC86" i="41"/>
  <c r="FB86" i="41"/>
  <c r="FA86" i="41"/>
  <c r="EZ86" i="41"/>
  <c r="EY86" i="41"/>
  <c r="EX86" i="41"/>
  <c r="EW86" i="41"/>
  <c r="EV86" i="41"/>
  <c r="EU86" i="41"/>
  <c r="ET86" i="41"/>
  <c r="ES86" i="41"/>
  <c r="EB86" i="41"/>
  <c r="EA86" i="41"/>
  <c r="DZ86" i="41"/>
  <c r="DY86" i="41"/>
  <c r="DX86" i="41"/>
  <c r="DW86" i="41"/>
  <c r="DV86" i="41"/>
  <c r="DU86" i="41"/>
  <c r="DT86" i="41"/>
  <c r="DS86" i="41"/>
  <c r="DR86" i="41"/>
  <c r="DQ86" i="41"/>
  <c r="DP86" i="41"/>
  <c r="DO86" i="41"/>
  <c r="DN86" i="41"/>
  <c r="CW86" i="41"/>
  <c r="CV86" i="41"/>
  <c r="CU86" i="41"/>
  <c r="CT86" i="41"/>
  <c r="DJ88" i="41" s="1"/>
  <c r="DJ89" i="41" s="1"/>
  <c r="CS86" i="41"/>
  <c r="DI88" i="41" s="1"/>
  <c r="DI89" i="41" s="1"/>
  <c r="CR86" i="41"/>
  <c r="DH88" i="41" s="1"/>
  <c r="CQ86" i="41"/>
  <c r="DG88" i="41" s="1"/>
  <c r="CP86" i="41"/>
  <c r="CO86" i="41"/>
  <c r="DE88" i="41" s="1"/>
  <c r="DE89" i="41" s="1"/>
  <c r="CN86" i="41"/>
  <c r="DD88" i="41" s="1"/>
  <c r="DD89" i="41" s="1"/>
  <c r="CM86" i="41"/>
  <c r="DC88" i="41" s="1"/>
  <c r="DC89" i="41" s="1"/>
  <c r="CL86" i="41"/>
  <c r="DB88" i="41" s="1"/>
  <c r="DB89" i="41" s="1"/>
  <c r="CK86" i="41"/>
  <c r="DA88" i="41" s="1"/>
  <c r="DA89" i="41" s="1"/>
  <c r="CJ86" i="41"/>
  <c r="CZ88" i="41" s="1"/>
  <c r="CI86" i="41"/>
  <c r="BR86" i="41"/>
  <c r="BQ86" i="41"/>
  <c r="BP86" i="41"/>
  <c r="BO86" i="41"/>
  <c r="BN86" i="41"/>
  <c r="BM86" i="41"/>
  <c r="BL86" i="41"/>
  <c r="BK86" i="41"/>
  <c r="BJ86" i="41"/>
  <c r="BI86" i="41"/>
  <c r="BH86" i="41"/>
  <c r="BG86" i="41"/>
  <c r="BF86" i="41"/>
  <c r="BE86" i="41"/>
  <c r="BD86" i="41"/>
  <c r="AM86" i="41"/>
  <c r="AL86" i="41"/>
  <c r="AK86" i="41"/>
  <c r="AJ86" i="41"/>
  <c r="AI86" i="41"/>
  <c r="AH86" i="41"/>
  <c r="AG86" i="41"/>
  <c r="AF86" i="41"/>
  <c r="AE86" i="41"/>
  <c r="AD86" i="41"/>
  <c r="AC86" i="41"/>
  <c r="AB86" i="41"/>
  <c r="AA86" i="41"/>
  <c r="Z86" i="41"/>
  <c r="BA86" i="41" s="1"/>
  <c r="Y86" i="41"/>
  <c r="PZ85" i="41"/>
  <c r="PY85" i="41"/>
  <c r="PX85" i="41"/>
  <c r="PW85" i="41"/>
  <c r="PV85" i="41"/>
  <c r="PU85" i="41"/>
  <c r="PT85" i="41"/>
  <c r="PS85" i="41"/>
  <c r="PR85" i="41"/>
  <c r="PQ85" i="41"/>
  <c r="PP85" i="41"/>
  <c r="PO85" i="41"/>
  <c r="PN85" i="41"/>
  <c r="PM85" i="41"/>
  <c r="PL85" i="41"/>
  <c r="OU85" i="41"/>
  <c r="OT85" i="41"/>
  <c r="OS85" i="41"/>
  <c r="OR85" i="41"/>
  <c r="OQ85" i="41"/>
  <c r="OP85" i="41"/>
  <c r="OO85" i="41"/>
  <c r="ON85" i="41"/>
  <c r="OM85" i="41"/>
  <c r="OL85" i="41"/>
  <c r="OK85" i="41"/>
  <c r="OJ85" i="41"/>
  <c r="OI85" i="41"/>
  <c r="OH85" i="41"/>
  <c r="OG85" i="41"/>
  <c r="NP85" i="41"/>
  <c r="NO85" i="41"/>
  <c r="NN85" i="41"/>
  <c r="NM85" i="41"/>
  <c r="NL85" i="41"/>
  <c r="NK85" i="41"/>
  <c r="NJ85" i="41"/>
  <c r="NI85" i="41"/>
  <c r="NH85" i="41"/>
  <c r="NG85" i="41"/>
  <c r="NF85" i="41"/>
  <c r="NE85" i="41"/>
  <c r="ND85" i="41"/>
  <c r="NC85" i="41"/>
  <c r="NB85" i="41"/>
  <c r="MK85" i="41"/>
  <c r="MJ85" i="41"/>
  <c r="MI85" i="41"/>
  <c r="MH85" i="41"/>
  <c r="MG85" i="41"/>
  <c r="MF85" i="41"/>
  <c r="ME85" i="41"/>
  <c r="MD85" i="41"/>
  <c r="MC85" i="41"/>
  <c r="MB85" i="41"/>
  <c r="MA85" i="41"/>
  <c r="LZ85" i="41"/>
  <c r="LY85" i="41"/>
  <c r="LX85" i="41"/>
  <c r="LW85" i="41"/>
  <c r="LF85" i="41"/>
  <c r="LE85" i="41"/>
  <c r="LD85" i="41"/>
  <c r="LC85" i="41"/>
  <c r="LB85" i="41"/>
  <c r="LA85" i="41"/>
  <c r="KZ85" i="41"/>
  <c r="KY85" i="41"/>
  <c r="KX85" i="41"/>
  <c r="KW85" i="41"/>
  <c r="KV85" i="41"/>
  <c r="KU85" i="41"/>
  <c r="KT85" i="41"/>
  <c r="KS85" i="41"/>
  <c r="KR85" i="41"/>
  <c r="KA85" i="41"/>
  <c r="JZ85" i="41"/>
  <c r="JY85" i="41"/>
  <c r="JX85" i="41"/>
  <c r="JW85" i="41"/>
  <c r="JV85" i="41"/>
  <c r="JU85" i="41"/>
  <c r="JT85" i="41"/>
  <c r="JS85" i="41"/>
  <c r="JR85" i="41"/>
  <c r="JQ85" i="41"/>
  <c r="JP85" i="41"/>
  <c r="JO85" i="41"/>
  <c r="JN85" i="41"/>
  <c r="JM85" i="41"/>
  <c r="IV85" i="41"/>
  <c r="IU85" i="41"/>
  <c r="IT85" i="41"/>
  <c r="IS85" i="41"/>
  <c r="IR85" i="41"/>
  <c r="IQ85" i="41"/>
  <c r="IP85" i="41"/>
  <c r="IO85" i="41"/>
  <c r="IN85" i="41"/>
  <c r="IM85" i="41"/>
  <c r="IL85" i="41"/>
  <c r="IK85" i="41"/>
  <c r="IJ85" i="41"/>
  <c r="II85" i="41"/>
  <c r="IH85" i="41"/>
  <c r="HQ85" i="41"/>
  <c r="HP85" i="41"/>
  <c r="HO85" i="41"/>
  <c r="HL85" i="41"/>
  <c r="HK85" i="41"/>
  <c r="HJ85" i="41"/>
  <c r="HI85" i="41"/>
  <c r="HH85" i="41"/>
  <c r="HG85" i="41"/>
  <c r="HF85" i="41"/>
  <c r="HE85" i="41"/>
  <c r="HD85" i="41"/>
  <c r="HC85" i="41"/>
  <c r="GL85" i="41"/>
  <c r="GG85" i="41"/>
  <c r="GF85" i="41"/>
  <c r="GE85" i="41"/>
  <c r="GD85" i="41"/>
  <c r="GC85" i="41"/>
  <c r="GB85" i="41"/>
  <c r="GA85" i="41"/>
  <c r="FZ85" i="41"/>
  <c r="FY85" i="41"/>
  <c r="FX85" i="41"/>
  <c r="FG85" i="41"/>
  <c r="FF85" i="41"/>
  <c r="FE85" i="41"/>
  <c r="FD85" i="41"/>
  <c r="FC85" i="41"/>
  <c r="FB85" i="41"/>
  <c r="FA85" i="41"/>
  <c r="EZ85" i="41"/>
  <c r="EY85" i="41"/>
  <c r="EX85" i="41"/>
  <c r="EW85" i="41"/>
  <c r="EV85" i="41"/>
  <c r="EU85" i="41"/>
  <c r="ET85" i="41"/>
  <c r="FU85" i="41" s="1"/>
  <c r="ES85" i="41"/>
  <c r="EB85" i="41"/>
  <c r="EA85" i="41"/>
  <c r="DZ85" i="41"/>
  <c r="DY85" i="41"/>
  <c r="DX85" i="41"/>
  <c r="DW85" i="41"/>
  <c r="DV85" i="41"/>
  <c r="DU85" i="41"/>
  <c r="DT85" i="41"/>
  <c r="DS85" i="41"/>
  <c r="DR85" i="41"/>
  <c r="DQ85" i="41"/>
  <c r="DP85" i="41"/>
  <c r="DO85" i="41"/>
  <c r="DN85" i="41"/>
  <c r="CW85" i="41"/>
  <c r="CV85" i="41"/>
  <c r="CU85" i="41"/>
  <c r="CT85" i="41"/>
  <c r="CS85" i="41"/>
  <c r="CR85" i="41"/>
  <c r="CQ85" i="41"/>
  <c r="CP85" i="41"/>
  <c r="CO85" i="41"/>
  <c r="CN85" i="41"/>
  <c r="CM85" i="41"/>
  <c r="CL85" i="41"/>
  <c r="CK85" i="41"/>
  <c r="CJ85" i="41"/>
  <c r="CI85" i="41"/>
  <c r="BR85" i="41"/>
  <c r="BQ85" i="41"/>
  <c r="BP85" i="41"/>
  <c r="BO85" i="41"/>
  <c r="BN85" i="41"/>
  <c r="BM85" i="41"/>
  <c r="BL85" i="41"/>
  <c r="BK85" i="41"/>
  <c r="BJ85" i="41"/>
  <c r="BI85" i="41"/>
  <c r="BH85" i="41"/>
  <c r="BG85" i="41"/>
  <c r="BF85" i="41"/>
  <c r="BE85" i="41"/>
  <c r="BD85" i="41"/>
  <c r="AM85" i="41"/>
  <c r="AL85" i="41"/>
  <c r="AK85" i="41"/>
  <c r="AJ85" i="41"/>
  <c r="AI85" i="41"/>
  <c r="AH85" i="41"/>
  <c r="AG85" i="41"/>
  <c r="AF85" i="41"/>
  <c r="AE85" i="41"/>
  <c r="AD85" i="41"/>
  <c r="AC85" i="41"/>
  <c r="AB85" i="41"/>
  <c r="AA85" i="41"/>
  <c r="Z85" i="41"/>
  <c r="Y85" i="41"/>
  <c r="PZ84" i="41"/>
  <c r="PY84" i="41"/>
  <c r="PX84" i="41"/>
  <c r="PW84" i="41"/>
  <c r="PV84" i="41"/>
  <c r="PU84" i="41"/>
  <c r="PT84" i="41"/>
  <c r="PS84" i="41"/>
  <c r="PR84" i="41"/>
  <c r="PQ84" i="41"/>
  <c r="PP84" i="41"/>
  <c r="PO84" i="41"/>
  <c r="PN84" i="41"/>
  <c r="PM84" i="41"/>
  <c r="PL84" i="41"/>
  <c r="OU84" i="41"/>
  <c r="OT84" i="41"/>
  <c r="OS84" i="41"/>
  <c r="OR84" i="41"/>
  <c r="OQ84" i="41"/>
  <c r="OP84" i="41"/>
  <c r="OO84" i="41"/>
  <c r="ON84" i="41"/>
  <c r="OM84" i="41"/>
  <c r="OL84" i="41"/>
  <c r="OK84" i="41"/>
  <c r="OJ84" i="41"/>
  <c r="OI84" i="41"/>
  <c r="OH84" i="41"/>
  <c r="OG84" i="41"/>
  <c r="NP84" i="41"/>
  <c r="NO84" i="41"/>
  <c r="NN84" i="41"/>
  <c r="NM84" i="41"/>
  <c r="NL84" i="41"/>
  <c r="NK84" i="41"/>
  <c r="NJ84" i="41"/>
  <c r="NI84" i="41"/>
  <c r="NH84" i="41"/>
  <c r="NG84" i="41"/>
  <c r="NF84" i="41"/>
  <c r="NE84" i="41"/>
  <c r="ND84" i="41"/>
  <c r="NC84" i="41"/>
  <c r="NB84" i="41"/>
  <c r="MK84" i="41"/>
  <c r="MJ84" i="41"/>
  <c r="MI84" i="41"/>
  <c r="MH84" i="41"/>
  <c r="MG84" i="41"/>
  <c r="MF84" i="41"/>
  <c r="ME84" i="41"/>
  <c r="MD84" i="41"/>
  <c r="MC84" i="41"/>
  <c r="MB84" i="41"/>
  <c r="MA84" i="41"/>
  <c r="LZ84" i="41"/>
  <c r="LY84" i="41"/>
  <c r="LX84" i="41"/>
  <c r="LW84" i="41"/>
  <c r="LF84" i="41"/>
  <c r="LE84" i="41"/>
  <c r="LD84" i="41"/>
  <c r="LC84" i="41"/>
  <c r="LB84" i="41"/>
  <c r="LA84" i="41"/>
  <c r="KZ84" i="41"/>
  <c r="KY84" i="41"/>
  <c r="KX84" i="41"/>
  <c r="KW84" i="41"/>
  <c r="KV84" i="41"/>
  <c r="KU84" i="41"/>
  <c r="KT84" i="41"/>
  <c r="KS84" i="41"/>
  <c r="KR84" i="41"/>
  <c r="KA84" i="41"/>
  <c r="JZ84" i="41"/>
  <c r="JY84" i="41"/>
  <c r="JX84" i="41"/>
  <c r="JW84" i="41"/>
  <c r="JV84" i="41"/>
  <c r="JU84" i="41"/>
  <c r="JT84" i="41"/>
  <c r="JS84" i="41"/>
  <c r="JR84" i="41"/>
  <c r="JQ84" i="41"/>
  <c r="JP84" i="41"/>
  <c r="JO84" i="41"/>
  <c r="JN84" i="41"/>
  <c r="JM84" i="41"/>
  <c r="IV84" i="41"/>
  <c r="IU84" i="41"/>
  <c r="IT84" i="41"/>
  <c r="IS84" i="41"/>
  <c r="IR84" i="41"/>
  <c r="IQ84" i="41"/>
  <c r="IP84" i="41"/>
  <c r="IO84" i="41"/>
  <c r="IN84" i="41"/>
  <c r="IM84" i="41"/>
  <c r="IL84" i="41"/>
  <c r="IK84" i="41"/>
  <c r="IJ84" i="41"/>
  <c r="II84" i="41"/>
  <c r="IH84" i="41"/>
  <c r="HQ84" i="41"/>
  <c r="HP84" i="41"/>
  <c r="HO84" i="41"/>
  <c r="HL84" i="41"/>
  <c r="HK84" i="41"/>
  <c r="HJ84" i="41"/>
  <c r="HI84" i="41"/>
  <c r="HH84" i="41"/>
  <c r="HG84" i="41"/>
  <c r="HF84" i="41"/>
  <c r="HE84" i="41"/>
  <c r="HD84" i="41"/>
  <c r="HC84" i="41"/>
  <c r="GL84" i="41"/>
  <c r="GG84" i="41"/>
  <c r="GF84" i="41"/>
  <c r="GE84" i="41"/>
  <c r="GD84" i="41"/>
  <c r="GC84" i="41"/>
  <c r="GB84" i="41"/>
  <c r="GA84" i="41"/>
  <c r="FZ84" i="41"/>
  <c r="FY84" i="41"/>
  <c r="FX84" i="41"/>
  <c r="FG84" i="41"/>
  <c r="FF84" i="41"/>
  <c r="FE84" i="41"/>
  <c r="FD84" i="41"/>
  <c r="FC84" i="41"/>
  <c r="FB84" i="41"/>
  <c r="FA84" i="41"/>
  <c r="EZ84" i="41"/>
  <c r="EY84" i="41"/>
  <c r="EX84" i="41"/>
  <c r="EW84" i="41"/>
  <c r="EV84" i="41"/>
  <c r="EU84" i="41"/>
  <c r="ET84" i="41"/>
  <c r="ES84" i="41"/>
  <c r="EB84" i="41"/>
  <c r="EA84" i="41"/>
  <c r="DZ84" i="41"/>
  <c r="DY84" i="41"/>
  <c r="DX84" i="41"/>
  <c r="DW84" i="41"/>
  <c r="DV84" i="41"/>
  <c r="DU84" i="41"/>
  <c r="DT84" i="41"/>
  <c r="DS84" i="41"/>
  <c r="DR84" i="41"/>
  <c r="DQ84" i="41"/>
  <c r="DP84" i="41"/>
  <c r="DO84" i="41"/>
  <c r="DN84" i="41"/>
  <c r="CW84" i="41"/>
  <c r="CV84" i="41"/>
  <c r="CU84" i="41"/>
  <c r="CT84" i="41"/>
  <c r="CS84" i="41"/>
  <c r="CR84" i="41"/>
  <c r="CQ84" i="41"/>
  <c r="CP84" i="41"/>
  <c r="CO84" i="41"/>
  <c r="CN84" i="41"/>
  <c r="CM84" i="41"/>
  <c r="CL84" i="41"/>
  <c r="CK84" i="41"/>
  <c r="CJ84" i="41"/>
  <c r="CI84" i="41"/>
  <c r="BR84" i="41"/>
  <c r="BQ84" i="41"/>
  <c r="BP84" i="41"/>
  <c r="BO84" i="41"/>
  <c r="BN84" i="41"/>
  <c r="BM84" i="41"/>
  <c r="BL84" i="41"/>
  <c r="BK84" i="41"/>
  <c r="BJ84" i="41"/>
  <c r="BI84" i="41"/>
  <c r="BH84" i="41"/>
  <c r="BG84" i="41"/>
  <c r="BF84" i="41"/>
  <c r="BE84" i="41"/>
  <c r="BD84" i="41"/>
  <c r="AM84" i="41"/>
  <c r="AL84" i="41"/>
  <c r="AK84" i="41"/>
  <c r="AJ84" i="41"/>
  <c r="AI84" i="41"/>
  <c r="AH84" i="41"/>
  <c r="AG84" i="41"/>
  <c r="AF84" i="41"/>
  <c r="AE84" i="41"/>
  <c r="AD84" i="41"/>
  <c r="AC84" i="41"/>
  <c r="AB84" i="41"/>
  <c r="AA84" i="41"/>
  <c r="Z84" i="41"/>
  <c r="Y84" i="41"/>
  <c r="PZ83" i="41"/>
  <c r="PY83" i="41"/>
  <c r="PX83" i="41"/>
  <c r="PW83" i="41"/>
  <c r="PV83" i="41"/>
  <c r="PU83" i="41"/>
  <c r="PT83" i="41"/>
  <c r="PS83" i="41"/>
  <c r="PR83" i="41"/>
  <c r="PQ83" i="41"/>
  <c r="PP83" i="41"/>
  <c r="PO83" i="41"/>
  <c r="PN83" i="41"/>
  <c r="PM83" i="41"/>
  <c r="PL83" i="41"/>
  <c r="OU83" i="41"/>
  <c r="OT83" i="41"/>
  <c r="OS83" i="41"/>
  <c r="OR83" i="41"/>
  <c r="OQ83" i="41"/>
  <c r="OP83" i="41"/>
  <c r="OO83" i="41"/>
  <c r="ON83" i="41"/>
  <c r="OM83" i="41"/>
  <c r="OL83" i="41"/>
  <c r="OK83" i="41"/>
  <c r="OJ83" i="41"/>
  <c r="OI83" i="41"/>
  <c r="OH83" i="41"/>
  <c r="OG83" i="41"/>
  <c r="NP83" i="41"/>
  <c r="NO83" i="41"/>
  <c r="NN83" i="41"/>
  <c r="NM83" i="41"/>
  <c r="NL83" i="41"/>
  <c r="NK83" i="41"/>
  <c r="NJ83" i="41"/>
  <c r="NI83" i="41"/>
  <c r="NH83" i="41"/>
  <c r="NG83" i="41"/>
  <c r="NF83" i="41"/>
  <c r="NE83" i="41"/>
  <c r="ND83" i="41"/>
  <c r="NC83" i="41"/>
  <c r="NB83" i="41"/>
  <c r="MK83" i="41"/>
  <c r="MJ83" i="41"/>
  <c r="MI83" i="41"/>
  <c r="MH83" i="41"/>
  <c r="MG83" i="41"/>
  <c r="MF83" i="41"/>
  <c r="ME83" i="41"/>
  <c r="MD83" i="41"/>
  <c r="MC83" i="41"/>
  <c r="MB83" i="41"/>
  <c r="MA83" i="41"/>
  <c r="LZ83" i="41"/>
  <c r="LY83" i="41"/>
  <c r="LX83" i="41"/>
  <c r="LW83" i="41"/>
  <c r="LF83" i="41"/>
  <c r="LE83" i="41"/>
  <c r="LD83" i="41"/>
  <c r="LC83" i="41"/>
  <c r="LB83" i="41"/>
  <c r="LA83" i="41"/>
  <c r="KZ83" i="41"/>
  <c r="KY83" i="41"/>
  <c r="KX83" i="41"/>
  <c r="KW83" i="41"/>
  <c r="KV83" i="41"/>
  <c r="KU83" i="41"/>
  <c r="KT83" i="41"/>
  <c r="KS83" i="41"/>
  <c r="KR83" i="41"/>
  <c r="KA83" i="41"/>
  <c r="JZ83" i="41"/>
  <c r="JY83" i="41"/>
  <c r="JX83" i="41"/>
  <c r="JW83" i="41"/>
  <c r="JV83" i="41"/>
  <c r="JU83" i="41"/>
  <c r="JT83" i="41"/>
  <c r="JS83" i="41"/>
  <c r="JR83" i="41"/>
  <c r="JQ83" i="41"/>
  <c r="JP83" i="41"/>
  <c r="JO83" i="41"/>
  <c r="JN83" i="41"/>
  <c r="JM83" i="41"/>
  <c r="IV83" i="41"/>
  <c r="IU83" i="41"/>
  <c r="IT83" i="41"/>
  <c r="IS83" i="41"/>
  <c r="IR83" i="41"/>
  <c r="IQ83" i="41"/>
  <c r="IP83" i="41"/>
  <c r="IO83" i="41"/>
  <c r="IN83" i="41"/>
  <c r="IM83" i="41"/>
  <c r="IL83" i="41"/>
  <c r="IK83" i="41"/>
  <c r="IJ83" i="41"/>
  <c r="II83" i="41"/>
  <c r="IH83" i="41"/>
  <c r="HQ83" i="41"/>
  <c r="HP83" i="41"/>
  <c r="HO83" i="41"/>
  <c r="HL83" i="41"/>
  <c r="HK83" i="41"/>
  <c r="HJ83" i="41"/>
  <c r="HI83" i="41"/>
  <c r="HH83" i="41"/>
  <c r="HG83" i="41"/>
  <c r="HF83" i="41"/>
  <c r="HE83" i="41"/>
  <c r="HD83" i="41"/>
  <c r="HC83" i="41"/>
  <c r="GL83" i="41"/>
  <c r="GG83" i="41"/>
  <c r="GF83" i="41"/>
  <c r="GE83" i="41"/>
  <c r="GD83" i="41"/>
  <c r="GC83" i="41"/>
  <c r="GB83" i="41"/>
  <c r="GA83" i="41"/>
  <c r="FZ83" i="41"/>
  <c r="FY83" i="41"/>
  <c r="FX83" i="41"/>
  <c r="FG83" i="41"/>
  <c r="FF83" i="41"/>
  <c r="FE83" i="41"/>
  <c r="FD83" i="41"/>
  <c r="FC83" i="41"/>
  <c r="FB83" i="41"/>
  <c r="FA83" i="41"/>
  <c r="EZ83" i="41"/>
  <c r="EY83" i="41"/>
  <c r="EX83" i="41"/>
  <c r="EW83" i="41"/>
  <c r="EV83" i="41"/>
  <c r="EU83" i="41"/>
  <c r="ET83" i="41"/>
  <c r="FU83" i="41" s="1"/>
  <c r="ES83" i="41"/>
  <c r="EB83" i="41"/>
  <c r="EA83" i="41"/>
  <c r="DZ83" i="41"/>
  <c r="DY83" i="41"/>
  <c r="DX83" i="41"/>
  <c r="DW83" i="41"/>
  <c r="DV83" i="41"/>
  <c r="DU83" i="41"/>
  <c r="DT83" i="41"/>
  <c r="DS83" i="41"/>
  <c r="DR83" i="41"/>
  <c r="DQ83" i="41"/>
  <c r="DP83" i="41"/>
  <c r="DO83" i="41"/>
  <c r="DN83" i="41"/>
  <c r="CW83" i="41"/>
  <c r="CV83" i="41"/>
  <c r="CU83" i="41"/>
  <c r="CT83" i="41"/>
  <c r="CS83" i="41"/>
  <c r="CR83" i="41"/>
  <c r="CQ83" i="41"/>
  <c r="CP83" i="41"/>
  <c r="CO83" i="41"/>
  <c r="CN83" i="41"/>
  <c r="CM83" i="41"/>
  <c r="CL83" i="41"/>
  <c r="CK83" i="41"/>
  <c r="CJ83" i="41"/>
  <c r="CI83" i="41"/>
  <c r="BR83" i="41"/>
  <c r="BQ83" i="41"/>
  <c r="BP83" i="41"/>
  <c r="BO83" i="41"/>
  <c r="BN83" i="41"/>
  <c r="BM83" i="41"/>
  <c r="BL83" i="41"/>
  <c r="BK83" i="41"/>
  <c r="BJ83" i="41"/>
  <c r="BI83" i="41"/>
  <c r="BH83" i="41"/>
  <c r="BG83" i="41"/>
  <c r="BF83" i="41"/>
  <c r="BE83" i="41"/>
  <c r="BD83" i="41"/>
  <c r="AM83" i="41"/>
  <c r="AL83" i="41"/>
  <c r="AK83" i="41"/>
  <c r="AJ83" i="41"/>
  <c r="AI83" i="41"/>
  <c r="AH83" i="41"/>
  <c r="AG83" i="41"/>
  <c r="AF83" i="41"/>
  <c r="AE83" i="41"/>
  <c r="AD83" i="41"/>
  <c r="AC83" i="41"/>
  <c r="AB83" i="41"/>
  <c r="AA83" i="41"/>
  <c r="Z83" i="41"/>
  <c r="Y83" i="41"/>
  <c r="PZ82" i="41"/>
  <c r="PY82" i="41"/>
  <c r="PX82" i="41"/>
  <c r="PW82" i="41"/>
  <c r="PV82" i="41"/>
  <c r="PU82" i="41"/>
  <c r="PT82" i="41"/>
  <c r="PS82" i="41"/>
  <c r="PR82" i="41"/>
  <c r="PQ82" i="41"/>
  <c r="PP82" i="41"/>
  <c r="PO82" i="41"/>
  <c r="PN82" i="41"/>
  <c r="PM82" i="41"/>
  <c r="PL82" i="41"/>
  <c r="OU82" i="41"/>
  <c r="OT82" i="41"/>
  <c r="OS82" i="41"/>
  <c r="OR82" i="41"/>
  <c r="OQ82" i="41"/>
  <c r="OP82" i="41"/>
  <c r="OO82" i="41"/>
  <c r="ON82" i="41"/>
  <c r="OM82" i="41"/>
  <c r="OL82" i="41"/>
  <c r="OK82" i="41"/>
  <c r="OJ82" i="41"/>
  <c r="OI82" i="41"/>
  <c r="OH82" i="41"/>
  <c r="OG82" i="41"/>
  <c r="NP82" i="41"/>
  <c r="NO82" i="41"/>
  <c r="NN82" i="41"/>
  <c r="NM82" i="41"/>
  <c r="NL82" i="41"/>
  <c r="NK82" i="41"/>
  <c r="NJ82" i="41"/>
  <c r="NI82" i="41"/>
  <c r="NH82" i="41"/>
  <c r="NG82" i="41"/>
  <c r="NF82" i="41"/>
  <c r="NE82" i="41"/>
  <c r="ND82" i="41"/>
  <c r="NC82" i="41"/>
  <c r="NB82" i="41"/>
  <c r="MK82" i="41"/>
  <c r="MJ82" i="41"/>
  <c r="MI82" i="41"/>
  <c r="MH82" i="41"/>
  <c r="MG82" i="41"/>
  <c r="MF82" i="41"/>
  <c r="ME82" i="41"/>
  <c r="MD82" i="41"/>
  <c r="MC82" i="41"/>
  <c r="MB82" i="41"/>
  <c r="MA82" i="41"/>
  <c r="LZ82" i="41"/>
  <c r="LY82" i="41"/>
  <c r="LX82" i="41"/>
  <c r="MY82" i="41" s="1"/>
  <c r="LW82" i="41"/>
  <c r="LF82" i="41"/>
  <c r="LE82" i="41"/>
  <c r="LD82" i="41"/>
  <c r="LC82" i="41"/>
  <c r="LB82" i="41"/>
  <c r="LA82" i="41"/>
  <c r="KZ82" i="41"/>
  <c r="KY82" i="41"/>
  <c r="KX82" i="41"/>
  <c r="KW82" i="41"/>
  <c r="KV82" i="41"/>
  <c r="KU82" i="41"/>
  <c r="KT82" i="41"/>
  <c r="KS82" i="41"/>
  <c r="KR82" i="41"/>
  <c r="KA82" i="41"/>
  <c r="JZ82" i="41"/>
  <c r="JY82" i="41"/>
  <c r="JX82" i="41"/>
  <c r="JW82" i="41"/>
  <c r="JV82" i="41"/>
  <c r="JU82" i="41"/>
  <c r="JT82" i="41"/>
  <c r="JS82" i="41"/>
  <c r="JR82" i="41"/>
  <c r="JQ82" i="41"/>
  <c r="JP82" i="41"/>
  <c r="JO82" i="41"/>
  <c r="JN82" i="41"/>
  <c r="JM82" i="41"/>
  <c r="IV82" i="41"/>
  <c r="IU82" i="41"/>
  <c r="IT82" i="41"/>
  <c r="IS82" i="41"/>
  <c r="IR82" i="41"/>
  <c r="IQ82" i="41"/>
  <c r="IP82" i="41"/>
  <c r="IO82" i="41"/>
  <c r="IN82" i="41"/>
  <c r="IM82" i="41"/>
  <c r="IL82" i="41"/>
  <c r="IK82" i="41"/>
  <c r="IJ82" i="41"/>
  <c r="II82" i="41"/>
  <c r="IH82" i="41"/>
  <c r="HQ82" i="41"/>
  <c r="HP82" i="41"/>
  <c r="HO82" i="41"/>
  <c r="HL82" i="41"/>
  <c r="HK82" i="41"/>
  <c r="HJ82" i="41"/>
  <c r="HI82" i="41"/>
  <c r="HH82" i="41"/>
  <c r="HG82" i="41"/>
  <c r="HF82" i="41"/>
  <c r="HE82" i="41"/>
  <c r="HD82" i="41"/>
  <c r="HC82" i="41"/>
  <c r="GL82" i="41"/>
  <c r="GG82" i="41"/>
  <c r="GF82" i="41"/>
  <c r="GE82" i="41"/>
  <c r="GD82" i="41"/>
  <c r="GC82" i="41"/>
  <c r="GB82" i="41"/>
  <c r="GA82" i="41"/>
  <c r="FZ82" i="41"/>
  <c r="FY82" i="41"/>
  <c r="FX82" i="41"/>
  <c r="FG82" i="41"/>
  <c r="FF82" i="41"/>
  <c r="FE82" i="41"/>
  <c r="FD82" i="41"/>
  <c r="FC82" i="41"/>
  <c r="FB82" i="41"/>
  <c r="FA82" i="41"/>
  <c r="EZ82" i="41"/>
  <c r="EY82" i="41"/>
  <c r="EX82" i="41"/>
  <c r="EW82" i="41"/>
  <c r="EV82" i="41"/>
  <c r="EU82" i="41"/>
  <c r="ET82" i="41"/>
  <c r="ES82" i="41"/>
  <c r="EB82" i="41"/>
  <c r="EA82" i="41"/>
  <c r="DZ82" i="41"/>
  <c r="DY82" i="41"/>
  <c r="DX82" i="41"/>
  <c r="DW82" i="41"/>
  <c r="DV82" i="41"/>
  <c r="DU82" i="41"/>
  <c r="DT82" i="41"/>
  <c r="DS82" i="41"/>
  <c r="DR82" i="41"/>
  <c r="DQ82" i="41"/>
  <c r="DP82" i="41"/>
  <c r="DO82" i="41"/>
  <c r="DN82" i="41"/>
  <c r="CW82" i="41"/>
  <c r="CV82" i="41"/>
  <c r="CU82" i="41"/>
  <c r="CT82" i="41"/>
  <c r="CS82" i="41"/>
  <c r="CR82" i="41"/>
  <c r="CQ82" i="41"/>
  <c r="CP82" i="41"/>
  <c r="CO82" i="41"/>
  <c r="CN82" i="41"/>
  <c r="CM82" i="41"/>
  <c r="CL82" i="41"/>
  <c r="CK82" i="41"/>
  <c r="CJ82" i="41"/>
  <c r="CI82" i="41"/>
  <c r="BR82" i="41"/>
  <c r="BQ82" i="41"/>
  <c r="BP82" i="41"/>
  <c r="BO82" i="41"/>
  <c r="BN82" i="41"/>
  <c r="BM82" i="41"/>
  <c r="BL82" i="41"/>
  <c r="BK82" i="41"/>
  <c r="BJ82" i="41"/>
  <c r="BI82" i="41"/>
  <c r="BH82" i="41"/>
  <c r="BG82" i="41"/>
  <c r="BF82" i="41"/>
  <c r="BE82" i="41"/>
  <c r="BD82" i="41"/>
  <c r="AM82" i="41"/>
  <c r="AL82" i="41"/>
  <c r="AK82" i="41"/>
  <c r="AJ82" i="41"/>
  <c r="AI82" i="41"/>
  <c r="AH82" i="41"/>
  <c r="AG82" i="41"/>
  <c r="AF82" i="41"/>
  <c r="AE82" i="41"/>
  <c r="AD82" i="41"/>
  <c r="AC82" i="41"/>
  <c r="AB82" i="41"/>
  <c r="AA82" i="41"/>
  <c r="Z82" i="41"/>
  <c r="BA82" i="41" s="1"/>
  <c r="Y82" i="41"/>
  <c r="PZ81" i="41"/>
  <c r="PY81" i="41"/>
  <c r="PX81" i="41"/>
  <c r="PW81" i="41"/>
  <c r="PV81" i="41"/>
  <c r="PU81" i="41"/>
  <c r="PT81" i="41"/>
  <c r="PS81" i="41"/>
  <c r="PR81" i="41"/>
  <c r="PQ81" i="41"/>
  <c r="PP81" i="41"/>
  <c r="PO81" i="41"/>
  <c r="PN81" i="41"/>
  <c r="PM81" i="41"/>
  <c r="PL81" i="41"/>
  <c r="OU81" i="41"/>
  <c r="OT81" i="41"/>
  <c r="OS81" i="41"/>
  <c r="OR81" i="41"/>
  <c r="OQ81" i="41"/>
  <c r="OP81" i="41"/>
  <c r="OO81" i="41"/>
  <c r="ON81" i="41"/>
  <c r="OM81" i="41"/>
  <c r="OL81" i="41"/>
  <c r="OK81" i="41"/>
  <c r="OJ81" i="41"/>
  <c r="OI81" i="41"/>
  <c r="OH81" i="41"/>
  <c r="OG81" i="41"/>
  <c r="NP81" i="41"/>
  <c r="NO81" i="41"/>
  <c r="NN81" i="41"/>
  <c r="NM81" i="41"/>
  <c r="NL81" i="41"/>
  <c r="NK81" i="41"/>
  <c r="NJ81" i="41"/>
  <c r="NI81" i="41"/>
  <c r="NH81" i="41"/>
  <c r="NG81" i="41"/>
  <c r="NF81" i="41"/>
  <c r="NE81" i="41"/>
  <c r="ND81" i="41"/>
  <c r="NC81" i="41"/>
  <c r="NB81" i="41"/>
  <c r="MK81" i="41"/>
  <c r="MJ81" i="41"/>
  <c r="MI81" i="41"/>
  <c r="MH81" i="41"/>
  <c r="MG81" i="41"/>
  <c r="MF81" i="41"/>
  <c r="ME81" i="41"/>
  <c r="MD81" i="41"/>
  <c r="MC81" i="41"/>
  <c r="MB81" i="41"/>
  <c r="MA81" i="41"/>
  <c r="LZ81" i="41"/>
  <c r="LY81" i="41"/>
  <c r="LX81" i="41"/>
  <c r="LW81" i="41"/>
  <c r="LF81" i="41"/>
  <c r="LE81" i="41"/>
  <c r="LD81" i="41"/>
  <c r="LC81" i="41"/>
  <c r="LB81" i="41"/>
  <c r="LA81" i="41"/>
  <c r="KZ81" i="41"/>
  <c r="KY81" i="41"/>
  <c r="KX81" i="41"/>
  <c r="KW81" i="41"/>
  <c r="KV81" i="41"/>
  <c r="KU81" i="41"/>
  <c r="KT81" i="41"/>
  <c r="KS81" i="41"/>
  <c r="KR81" i="41"/>
  <c r="KA81" i="41"/>
  <c r="JZ81" i="41"/>
  <c r="JY81" i="41"/>
  <c r="JX81" i="41"/>
  <c r="JW81" i="41"/>
  <c r="JV81" i="41"/>
  <c r="JU81" i="41"/>
  <c r="JT81" i="41"/>
  <c r="JS81" i="41"/>
  <c r="JR81" i="41"/>
  <c r="JQ81" i="41"/>
  <c r="JP81" i="41"/>
  <c r="JO81" i="41"/>
  <c r="JN81" i="41"/>
  <c r="JM81" i="41"/>
  <c r="IV81" i="41"/>
  <c r="IU81" i="41"/>
  <c r="IT81" i="41"/>
  <c r="IS81" i="41"/>
  <c r="IR81" i="41"/>
  <c r="IQ81" i="41"/>
  <c r="IP81" i="41"/>
  <c r="IO81" i="41"/>
  <c r="IN81" i="41"/>
  <c r="IM81" i="41"/>
  <c r="IL81" i="41"/>
  <c r="IK81" i="41"/>
  <c r="IJ81" i="41"/>
  <c r="II81" i="41"/>
  <c r="IH81" i="41"/>
  <c r="HQ81" i="41"/>
  <c r="HP81" i="41"/>
  <c r="HO81" i="41"/>
  <c r="HL81" i="41"/>
  <c r="HK81" i="41"/>
  <c r="HJ81" i="41"/>
  <c r="HI81" i="41"/>
  <c r="HH81" i="41"/>
  <c r="HG81" i="41"/>
  <c r="HF81" i="41"/>
  <c r="HE81" i="41"/>
  <c r="HD81" i="41"/>
  <c r="HC81" i="41"/>
  <c r="GL81" i="41"/>
  <c r="GG81" i="41"/>
  <c r="GF81" i="41"/>
  <c r="GE81" i="41"/>
  <c r="GD81" i="41"/>
  <c r="GC81" i="41"/>
  <c r="GB81" i="41"/>
  <c r="GA81" i="41"/>
  <c r="FZ81" i="41"/>
  <c r="FY81" i="41"/>
  <c r="FX81" i="41"/>
  <c r="FG81" i="41"/>
  <c r="FF81" i="41"/>
  <c r="FE81" i="41"/>
  <c r="FD81" i="41"/>
  <c r="FC81" i="41"/>
  <c r="FB81" i="41"/>
  <c r="FA81" i="41"/>
  <c r="EZ81" i="41"/>
  <c r="EY81" i="41"/>
  <c r="EX81" i="41"/>
  <c r="EW81" i="41"/>
  <c r="EV81" i="41"/>
  <c r="EU81" i="41"/>
  <c r="ET81" i="41"/>
  <c r="FU81" i="41" s="1"/>
  <c r="ES81" i="41"/>
  <c r="EB81" i="41"/>
  <c r="EA81" i="41"/>
  <c r="DZ81" i="41"/>
  <c r="DY81" i="41"/>
  <c r="DX81" i="41"/>
  <c r="DW81" i="41"/>
  <c r="DV81" i="41"/>
  <c r="DU81" i="41"/>
  <c r="DT81" i="41"/>
  <c r="DS81" i="41"/>
  <c r="DR81" i="41"/>
  <c r="DQ81" i="41"/>
  <c r="DP81" i="41"/>
  <c r="DO81" i="41"/>
  <c r="DN81" i="41"/>
  <c r="CW81" i="41"/>
  <c r="CV81" i="41"/>
  <c r="CU81" i="41"/>
  <c r="CT81" i="41"/>
  <c r="CS81" i="41"/>
  <c r="CR81" i="41"/>
  <c r="CQ81" i="41"/>
  <c r="CP81" i="41"/>
  <c r="CO81" i="41"/>
  <c r="CN81" i="41"/>
  <c r="CM81" i="41"/>
  <c r="CL81" i="41"/>
  <c r="CK81" i="41"/>
  <c r="CJ81" i="41"/>
  <c r="CI81" i="41"/>
  <c r="BR81" i="41"/>
  <c r="BQ81" i="41"/>
  <c r="BP81" i="41"/>
  <c r="BO81" i="41"/>
  <c r="BN81" i="41"/>
  <c r="BM81" i="41"/>
  <c r="BL81" i="41"/>
  <c r="BK81" i="41"/>
  <c r="BJ81" i="41"/>
  <c r="BI81" i="41"/>
  <c r="BH81" i="41"/>
  <c r="BG81" i="41"/>
  <c r="BF81" i="41"/>
  <c r="BE81" i="41"/>
  <c r="BD81" i="41"/>
  <c r="AM81" i="41"/>
  <c r="AL81" i="41"/>
  <c r="AK81" i="41"/>
  <c r="AJ81" i="41"/>
  <c r="AI81" i="41"/>
  <c r="AH81" i="41"/>
  <c r="AG81" i="41"/>
  <c r="AF81" i="41"/>
  <c r="AE81" i="41"/>
  <c r="AD81" i="41"/>
  <c r="AC81" i="41"/>
  <c r="AB81" i="41"/>
  <c r="AA81" i="41"/>
  <c r="Z81" i="41"/>
  <c r="Y81" i="41"/>
  <c r="PZ80" i="41"/>
  <c r="PY80" i="41"/>
  <c r="PX80" i="41"/>
  <c r="PW80" i="41"/>
  <c r="PV80" i="41"/>
  <c r="PU80" i="41"/>
  <c r="PT80" i="41"/>
  <c r="PS80" i="41"/>
  <c r="PR80" i="41"/>
  <c r="PQ80" i="41"/>
  <c r="PP80" i="41"/>
  <c r="PO80" i="41"/>
  <c r="PN80" i="41"/>
  <c r="PM80" i="41"/>
  <c r="PL80" i="41"/>
  <c r="OU80" i="41"/>
  <c r="OT80" i="41"/>
  <c r="OS80" i="41"/>
  <c r="OR80" i="41"/>
  <c r="OQ80" i="41"/>
  <c r="OP80" i="41"/>
  <c r="OO80" i="41"/>
  <c r="ON80" i="41"/>
  <c r="OM80" i="41"/>
  <c r="OL80" i="41"/>
  <c r="OK80" i="41"/>
  <c r="OJ80" i="41"/>
  <c r="OI80" i="41"/>
  <c r="OH80" i="41"/>
  <c r="OG80" i="41"/>
  <c r="NP80" i="41"/>
  <c r="NO80" i="41"/>
  <c r="NN80" i="41"/>
  <c r="NM80" i="41"/>
  <c r="NL80" i="41"/>
  <c r="NK80" i="41"/>
  <c r="NJ80" i="41"/>
  <c r="NI80" i="41"/>
  <c r="NH80" i="41"/>
  <c r="NG80" i="41"/>
  <c r="NF80" i="41"/>
  <c r="NE80" i="41"/>
  <c r="ND80" i="41"/>
  <c r="NC80" i="41"/>
  <c r="NB80" i="41"/>
  <c r="MK80" i="41"/>
  <c r="MJ80" i="41"/>
  <c r="MI80" i="41"/>
  <c r="MH80" i="41"/>
  <c r="MG80" i="41"/>
  <c r="MF80" i="41"/>
  <c r="ME80" i="41"/>
  <c r="MD80" i="41"/>
  <c r="MC80" i="41"/>
  <c r="MB80" i="41"/>
  <c r="MA80" i="41"/>
  <c r="LZ80" i="41"/>
  <c r="LY80" i="41"/>
  <c r="LX80" i="41"/>
  <c r="MY80" i="41" s="1"/>
  <c r="LW80" i="41"/>
  <c r="LF80" i="41"/>
  <c r="LE80" i="41"/>
  <c r="LD80" i="41"/>
  <c r="LC80" i="41"/>
  <c r="LB80" i="41"/>
  <c r="LA80" i="41"/>
  <c r="KZ80" i="41"/>
  <c r="KY80" i="41"/>
  <c r="KX80" i="41"/>
  <c r="KW80" i="41"/>
  <c r="KV80" i="41"/>
  <c r="KU80" i="41"/>
  <c r="KT80" i="41"/>
  <c r="KS80" i="41"/>
  <c r="KR80" i="41"/>
  <c r="KA80" i="41"/>
  <c r="JZ80" i="41"/>
  <c r="JY80" i="41"/>
  <c r="JX80" i="41"/>
  <c r="JW80" i="41"/>
  <c r="JV80" i="41"/>
  <c r="JU80" i="41"/>
  <c r="JT80" i="41"/>
  <c r="JS80" i="41"/>
  <c r="JR80" i="41"/>
  <c r="JQ80" i="41"/>
  <c r="JP80" i="41"/>
  <c r="JO80" i="41"/>
  <c r="JN80" i="41"/>
  <c r="JM80" i="41"/>
  <c r="IV80" i="41"/>
  <c r="IU80" i="41"/>
  <c r="IT80" i="41"/>
  <c r="IS80" i="41"/>
  <c r="IR80" i="41"/>
  <c r="IQ80" i="41"/>
  <c r="IP80" i="41"/>
  <c r="IO80" i="41"/>
  <c r="IN80" i="41"/>
  <c r="IM80" i="41"/>
  <c r="IL80" i="41"/>
  <c r="IK80" i="41"/>
  <c r="IJ80" i="41"/>
  <c r="II80" i="41"/>
  <c r="IH80" i="41"/>
  <c r="HQ80" i="41"/>
  <c r="HP80" i="41"/>
  <c r="HO80" i="41"/>
  <c r="HL80" i="41"/>
  <c r="HK80" i="41"/>
  <c r="HJ80" i="41"/>
  <c r="HI80" i="41"/>
  <c r="HH80" i="41"/>
  <c r="HG80" i="41"/>
  <c r="HF80" i="41"/>
  <c r="HE80" i="41"/>
  <c r="HD80" i="41"/>
  <c r="HC80" i="41"/>
  <c r="GL80" i="41"/>
  <c r="GG80" i="41"/>
  <c r="GF80" i="41"/>
  <c r="GE80" i="41"/>
  <c r="GD80" i="41"/>
  <c r="GC80" i="41"/>
  <c r="GB80" i="41"/>
  <c r="GA80" i="41"/>
  <c r="FZ80" i="41"/>
  <c r="FY80" i="41"/>
  <c r="FX80" i="41"/>
  <c r="FG80" i="41"/>
  <c r="FF80" i="41"/>
  <c r="FE80" i="41"/>
  <c r="FD80" i="41"/>
  <c r="FC80" i="41"/>
  <c r="FB80" i="41"/>
  <c r="FA80" i="41"/>
  <c r="EZ80" i="41"/>
  <c r="EY80" i="41"/>
  <c r="EX80" i="41"/>
  <c r="EW80" i="41"/>
  <c r="EV80" i="41"/>
  <c r="EU80" i="41"/>
  <c r="ET80" i="41"/>
  <c r="ES80" i="41"/>
  <c r="EB80" i="41"/>
  <c r="EA80" i="41"/>
  <c r="DZ80" i="41"/>
  <c r="DY80" i="41"/>
  <c r="DX80" i="41"/>
  <c r="DW80" i="41"/>
  <c r="DV80" i="41"/>
  <c r="DU80" i="41"/>
  <c r="DT80" i="41"/>
  <c r="DS80" i="41"/>
  <c r="DR80" i="41"/>
  <c r="DQ80" i="41"/>
  <c r="DP80" i="41"/>
  <c r="DO80" i="41"/>
  <c r="DN80" i="41"/>
  <c r="CW80" i="41"/>
  <c r="CV80" i="41"/>
  <c r="CU80" i="41"/>
  <c r="CT80" i="41"/>
  <c r="CS80" i="41"/>
  <c r="CR80" i="41"/>
  <c r="CQ80" i="41"/>
  <c r="CP80" i="41"/>
  <c r="CO80" i="41"/>
  <c r="CN80" i="41"/>
  <c r="CM80" i="41"/>
  <c r="CL80" i="41"/>
  <c r="CK80" i="41"/>
  <c r="CJ80" i="41"/>
  <c r="CI80" i="41"/>
  <c r="BR80" i="41"/>
  <c r="BQ80" i="41"/>
  <c r="BP80" i="41"/>
  <c r="BO80" i="41"/>
  <c r="BN80" i="41"/>
  <c r="BM80" i="41"/>
  <c r="BL80" i="41"/>
  <c r="BK80" i="41"/>
  <c r="BJ80" i="41"/>
  <c r="BI80" i="41"/>
  <c r="BH80" i="41"/>
  <c r="BG80" i="41"/>
  <c r="BF80" i="41"/>
  <c r="BE80" i="41"/>
  <c r="BD80" i="41"/>
  <c r="AM80" i="41"/>
  <c r="AL80" i="41"/>
  <c r="AK80" i="41"/>
  <c r="AJ80" i="41"/>
  <c r="AI80" i="41"/>
  <c r="AH80" i="41"/>
  <c r="AG80" i="41"/>
  <c r="AF80" i="41"/>
  <c r="AE80" i="41"/>
  <c r="AD80" i="41"/>
  <c r="AC80" i="41"/>
  <c r="AB80" i="41"/>
  <c r="AA80" i="41"/>
  <c r="Z80" i="41"/>
  <c r="BA80" i="41" s="1"/>
  <c r="Y80" i="41"/>
  <c r="PZ79" i="41"/>
  <c r="PY79" i="41"/>
  <c r="PX79" i="41"/>
  <c r="PW79" i="41"/>
  <c r="PV79" i="41"/>
  <c r="PU79" i="41"/>
  <c r="PT79" i="41"/>
  <c r="PS79" i="41"/>
  <c r="PR79" i="41"/>
  <c r="PQ79" i="41"/>
  <c r="PP79" i="41"/>
  <c r="PO79" i="41"/>
  <c r="PN79" i="41"/>
  <c r="PM79" i="41"/>
  <c r="PL79" i="41"/>
  <c r="OU79" i="41"/>
  <c r="OT79" i="41"/>
  <c r="OS79" i="41"/>
  <c r="OR79" i="41"/>
  <c r="OQ79" i="41"/>
  <c r="OP79" i="41"/>
  <c r="OO79" i="41"/>
  <c r="ON79" i="41"/>
  <c r="OM79" i="41"/>
  <c r="OL79" i="41"/>
  <c r="OK79" i="41"/>
  <c r="OJ79" i="41"/>
  <c r="OI79" i="41"/>
  <c r="OH79" i="41"/>
  <c r="OG79" i="41"/>
  <c r="NP79" i="41"/>
  <c r="NO79" i="41"/>
  <c r="NN79" i="41"/>
  <c r="NM79" i="41"/>
  <c r="NL79" i="41"/>
  <c r="NK79" i="41"/>
  <c r="NJ79" i="41"/>
  <c r="NI79" i="41"/>
  <c r="NH79" i="41"/>
  <c r="NG79" i="41"/>
  <c r="NF79" i="41"/>
  <c r="NE79" i="41"/>
  <c r="ND79" i="41"/>
  <c r="NC79" i="41"/>
  <c r="NB79" i="41"/>
  <c r="MK79" i="41"/>
  <c r="MJ79" i="41"/>
  <c r="MI79" i="41"/>
  <c r="MH79" i="41"/>
  <c r="MG79" i="41"/>
  <c r="MF79" i="41"/>
  <c r="ME79" i="41"/>
  <c r="MD79" i="41"/>
  <c r="MC79" i="41"/>
  <c r="MB79" i="41"/>
  <c r="MA79" i="41"/>
  <c r="LZ79" i="41"/>
  <c r="LY79" i="41"/>
  <c r="LX79" i="41"/>
  <c r="LW79" i="41"/>
  <c r="LF79" i="41"/>
  <c r="LE79" i="41"/>
  <c r="LD79" i="41"/>
  <c r="LC79" i="41"/>
  <c r="LB79" i="41"/>
  <c r="LA79" i="41"/>
  <c r="KZ79" i="41"/>
  <c r="KY79" i="41"/>
  <c r="KX79" i="41"/>
  <c r="KW79" i="41"/>
  <c r="KV79" i="41"/>
  <c r="KU79" i="41"/>
  <c r="KT79" i="41"/>
  <c r="KS79" i="41"/>
  <c r="KR79" i="41"/>
  <c r="KA79" i="41"/>
  <c r="JZ79" i="41"/>
  <c r="JY79" i="41"/>
  <c r="JX79" i="41"/>
  <c r="JW79" i="41"/>
  <c r="JV79" i="41"/>
  <c r="JU79" i="41"/>
  <c r="JT79" i="41"/>
  <c r="JS79" i="41"/>
  <c r="JR79" i="41"/>
  <c r="JQ79" i="41"/>
  <c r="JP79" i="41"/>
  <c r="JO79" i="41"/>
  <c r="JN79" i="41"/>
  <c r="JM79" i="41"/>
  <c r="IV79" i="41"/>
  <c r="IU79" i="41"/>
  <c r="IT79" i="41"/>
  <c r="IS79" i="41"/>
  <c r="IR79" i="41"/>
  <c r="IQ79" i="41"/>
  <c r="IP79" i="41"/>
  <c r="IO79" i="41"/>
  <c r="IN79" i="41"/>
  <c r="IM79" i="41"/>
  <c r="IL79" i="41"/>
  <c r="IK79" i="41"/>
  <c r="IJ79" i="41"/>
  <c r="II79" i="41"/>
  <c r="IH79" i="41"/>
  <c r="HQ79" i="41"/>
  <c r="HP79" i="41"/>
  <c r="HO79" i="41"/>
  <c r="HL79" i="41"/>
  <c r="HK79" i="41"/>
  <c r="HJ79" i="41"/>
  <c r="HI79" i="41"/>
  <c r="HH79" i="41"/>
  <c r="HG79" i="41"/>
  <c r="HF79" i="41"/>
  <c r="HE79" i="41"/>
  <c r="HD79" i="41"/>
  <c r="HC79" i="41"/>
  <c r="GL79" i="41"/>
  <c r="GG79" i="41"/>
  <c r="GF79" i="41"/>
  <c r="GE79" i="41"/>
  <c r="GD79" i="41"/>
  <c r="GC79" i="41"/>
  <c r="GB79" i="41"/>
  <c r="GA79" i="41"/>
  <c r="FZ79" i="41"/>
  <c r="FY79" i="41"/>
  <c r="FX79" i="41"/>
  <c r="FG79" i="41"/>
  <c r="FF79" i="41"/>
  <c r="FE79" i="41"/>
  <c r="FD79" i="41"/>
  <c r="FC79" i="41"/>
  <c r="FB79" i="41"/>
  <c r="FA79" i="41"/>
  <c r="EZ79" i="41"/>
  <c r="EY79" i="41"/>
  <c r="EX79" i="41"/>
  <c r="EW79" i="41"/>
  <c r="EV79" i="41"/>
  <c r="EU79" i="41"/>
  <c r="ET79" i="41"/>
  <c r="FU79" i="41" s="1"/>
  <c r="ES79" i="41"/>
  <c r="EB79" i="41"/>
  <c r="EA79" i="41"/>
  <c r="DZ79" i="41"/>
  <c r="DY79" i="41"/>
  <c r="DX79" i="41"/>
  <c r="DW79" i="41"/>
  <c r="DV79" i="41"/>
  <c r="DU79" i="41"/>
  <c r="DT79" i="41"/>
  <c r="DS79" i="41"/>
  <c r="DR79" i="41"/>
  <c r="DQ79" i="41"/>
  <c r="DP79" i="41"/>
  <c r="DO79" i="41"/>
  <c r="DN79" i="41"/>
  <c r="CW79" i="41"/>
  <c r="CV79" i="41"/>
  <c r="CU79" i="41"/>
  <c r="CT79" i="41"/>
  <c r="CS79" i="41"/>
  <c r="CR79" i="41"/>
  <c r="CQ79" i="41"/>
  <c r="CP79" i="41"/>
  <c r="CO79" i="41"/>
  <c r="CN79" i="41"/>
  <c r="CM79" i="41"/>
  <c r="CL79" i="41"/>
  <c r="CK79" i="41"/>
  <c r="CJ79" i="41"/>
  <c r="CI79" i="41"/>
  <c r="BR79" i="41"/>
  <c r="BQ79" i="41"/>
  <c r="BP79" i="41"/>
  <c r="BO79" i="41"/>
  <c r="BN79" i="41"/>
  <c r="BM79" i="41"/>
  <c r="BL79" i="41"/>
  <c r="BK79" i="41"/>
  <c r="BJ79" i="41"/>
  <c r="BI79" i="41"/>
  <c r="BH79" i="41"/>
  <c r="BG79" i="41"/>
  <c r="BF79" i="41"/>
  <c r="BE79" i="41"/>
  <c r="BD79" i="41"/>
  <c r="AM79" i="41"/>
  <c r="AL79" i="41"/>
  <c r="AK79" i="41"/>
  <c r="AJ79" i="41"/>
  <c r="AI79" i="41"/>
  <c r="AH79" i="41"/>
  <c r="AG79" i="41"/>
  <c r="AF79" i="41"/>
  <c r="AE79" i="41"/>
  <c r="AD79" i="41"/>
  <c r="AC79" i="41"/>
  <c r="AB79" i="41"/>
  <c r="AA79" i="41"/>
  <c r="Z79" i="41"/>
  <c r="Y79" i="41"/>
  <c r="PZ78" i="41"/>
  <c r="PY78" i="41"/>
  <c r="PX78" i="41"/>
  <c r="PW78" i="41"/>
  <c r="PV78" i="41"/>
  <c r="PU78" i="41"/>
  <c r="PT78" i="41"/>
  <c r="PS78" i="41"/>
  <c r="PR78" i="41"/>
  <c r="PQ78" i="41"/>
  <c r="PP78" i="41"/>
  <c r="PO78" i="41"/>
  <c r="PN78" i="41"/>
  <c r="PM78" i="41"/>
  <c r="PL78" i="41"/>
  <c r="OU78" i="41"/>
  <c r="OT78" i="41"/>
  <c r="OS78" i="41"/>
  <c r="OR78" i="41"/>
  <c r="OQ78" i="41"/>
  <c r="OP78" i="41"/>
  <c r="OO78" i="41"/>
  <c r="ON78" i="41"/>
  <c r="OM78" i="41"/>
  <c r="OL78" i="41"/>
  <c r="OK78" i="41"/>
  <c r="OJ78" i="41"/>
  <c r="OI78" i="41"/>
  <c r="OH78" i="41"/>
  <c r="OG78" i="41"/>
  <c r="NP78" i="41"/>
  <c r="NO78" i="41"/>
  <c r="NN78" i="41"/>
  <c r="NM78" i="41"/>
  <c r="NL78" i="41"/>
  <c r="NK78" i="41"/>
  <c r="NJ78" i="41"/>
  <c r="NI78" i="41"/>
  <c r="NH78" i="41"/>
  <c r="NG78" i="41"/>
  <c r="NF78" i="41"/>
  <c r="NE78" i="41"/>
  <c r="ND78" i="41"/>
  <c r="NC78" i="41"/>
  <c r="NB78" i="41"/>
  <c r="MK78" i="41"/>
  <c r="MJ78" i="41"/>
  <c r="MI78" i="41"/>
  <c r="MH78" i="41"/>
  <c r="MG78" i="41"/>
  <c r="MF78" i="41"/>
  <c r="ME78" i="41"/>
  <c r="MD78" i="41"/>
  <c r="MC78" i="41"/>
  <c r="MB78" i="41"/>
  <c r="MA78" i="41"/>
  <c r="LZ78" i="41"/>
  <c r="LY78" i="41"/>
  <c r="LX78" i="41"/>
  <c r="LW78" i="41"/>
  <c r="LF78" i="41"/>
  <c r="LE78" i="41"/>
  <c r="LD78" i="41"/>
  <c r="LC78" i="41"/>
  <c r="LB78" i="41"/>
  <c r="LA78" i="41"/>
  <c r="KZ78" i="41"/>
  <c r="KY78" i="41"/>
  <c r="KX78" i="41"/>
  <c r="KW78" i="41"/>
  <c r="KV78" i="41"/>
  <c r="KU78" i="41"/>
  <c r="KT78" i="41"/>
  <c r="KS78" i="41"/>
  <c r="KR78" i="41"/>
  <c r="KA78" i="41"/>
  <c r="JZ78" i="41"/>
  <c r="JY78" i="41"/>
  <c r="JX78" i="41"/>
  <c r="JW78" i="41"/>
  <c r="JV78" i="41"/>
  <c r="JU78" i="41"/>
  <c r="JT78" i="41"/>
  <c r="JS78" i="41"/>
  <c r="JR78" i="41"/>
  <c r="JQ78" i="41"/>
  <c r="JP78" i="41"/>
  <c r="JO78" i="41"/>
  <c r="JN78" i="41"/>
  <c r="JM78" i="41"/>
  <c r="IV78" i="41"/>
  <c r="IU78" i="41"/>
  <c r="IT78" i="41"/>
  <c r="IS78" i="41"/>
  <c r="IR78" i="41"/>
  <c r="IQ78" i="41"/>
  <c r="IP78" i="41"/>
  <c r="IO78" i="41"/>
  <c r="IN78" i="41"/>
  <c r="IM78" i="41"/>
  <c r="IL78" i="41"/>
  <c r="IK78" i="41"/>
  <c r="IJ78" i="41"/>
  <c r="II78" i="41"/>
  <c r="IH78" i="41"/>
  <c r="HQ78" i="41"/>
  <c r="HP78" i="41"/>
  <c r="HO78" i="41"/>
  <c r="HL78" i="41"/>
  <c r="HK78" i="41"/>
  <c r="HJ78" i="41"/>
  <c r="HI78" i="41"/>
  <c r="HH78" i="41"/>
  <c r="HG78" i="41"/>
  <c r="HF78" i="41"/>
  <c r="HE78" i="41"/>
  <c r="HD78" i="41"/>
  <c r="HC78" i="41"/>
  <c r="GL78" i="41"/>
  <c r="GG78" i="41"/>
  <c r="GF78" i="41"/>
  <c r="GE78" i="41"/>
  <c r="GD78" i="41"/>
  <c r="GC78" i="41"/>
  <c r="GB78" i="41"/>
  <c r="GA78" i="41"/>
  <c r="FZ78" i="41"/>
  <c r="FY78" i="41"/>
  <c r="FX78" i="41"/>
  <c r="FG78" i="41"/>
  <c r="FF78" i="41"/>
  <c r="FE78" i="41"/>
  <c r="FD78" i="41"/>
  <c r="FC78" i="41"/>
  <c r="FB78" i="41"/>
  <c r="FA78" i="41"/>
  <c r="EZ78" i="41"/>
  <c r="EY78" i="41"/>
  <c r="EX78" i="41"/>
  <c r="EW78" i="41"/>
  <c r="EV78" i="41"/>
  <c r="EU78" i="41"/>
  <c r="ET78" i="41"/>
  <c r="ES78" i="41"/>
  <c r="EB78" i="41"/>
  <c r="EA78" i="41"/>
  <c r="DZ78" i="41"/>
  <c r="DY78" i="41"/>
  <c r="DX78" i="41"/>
  <c r="DW78" i="41"/>
  <c r="DV78" i="41"/>
  <c r="DU78" i="41"/>
  <c r="DT78" i="41"/>
  <c r="DS78" i="41"/>
  <c r="DR78" i="41"/>
  <c r="DQ78" i="41"/>
  <c r="DP78" i="41"/>
  <c r="DO78" i="41"/>
  <c r="DN78" i="41"/>
  <c r="CW78" i="41"/>
  <c r="CV78" i="41"/>
  <c r="CU78" i="41"/>
  <c r="CT78" i="41"/>
  <c r="CS78" i="41"/>
  <c r="CR78" i="41"/>
  <c r="CQ78" i="41"/>
  <c r="CP78" i="41"/>
  <c r="CO78" i="41"/>
  <c r="CN78" i="41"/>
  <c r="CM78" i="41"/>
  <c r="CL78" i="41"/>
  <c r="CK78" i="41"/>
  <c r="CJ78" i="41"/>
  <c r="CI78" i="41"/>
  <c r="BR78" i="41"/>
  <c r="BQ78" i="41"/>
  <c r="BP78" i="41"/>
  <c r="BO78" i="41"/>
  <c r="BN78" i="41"/>
  <c r="BM78" i="41"/>
  <c r="BL78" i="41"/>
  <c r="BK78" i="41"/>
  <c r="BJ78" i="41"/>
  <c r="BI78" i="41"/>
  <c r="BH78" i="41"/>
  <c r="BG78" i="41"/>
  <c r="BF78" i="41"/>
  <c r="BE78" i="41"/>
  <c r="BD78" i="41"/>
  <c r="AM78" i="41"/>
  <c r="AL78" i="41"/>
  <c r="AK78" i="41"/>
  <c r="AJ78" i="41"/>
  <c r="AI78" i="41"/>
  <c r="AH78" i="41"/>
  <c r="AG78" i="41"/>
  <c r="AF78" i="41"/>
  <c r="AE78" i="41"/>
  <c r="AD78" i="41"/>
  <c r="AC78" i="41"/>
  <c r="AB78" i="41"/>
  <c r="AA78" i="41"/>
  <c r="Z78" i="41"/>
  <c r="BA78" i="41" s="1"/>
  <c r="Y78" i="41"/>
  <c r="PZ77" i="41"/>
  <c r="PY77" i="41"/>
  <c r="PX77" i="41"/>
  <c r="PW77" i="41"/>
  <c r="PV77" i="41"/>
  <c r="PU77" i="41"/>
  <c r="PT77" i="41"/>
  <c r="PS77" i="41"/>
  <c r="PR77" i="41"/>
  <c r="PQ77" i="41"/>
  <c r="PP77" i="41"/>
  <c r="PO77" i="41"/>
  <c r="PN77" i="41"/>
  <c r="PM77" i="41"/>
  <c r="PL77" i="41"/>
  <c r="OU77" i="41"/>
  <c r="OT77" i="41"/>
  <c r="OS77" i="41"/>
  <c r="OR77" i="41"/>
  <c r="OQ77" i="41"/>
  <c r="OP77" i="41"/>
  <c r="OO77" i="41"/>
  <c r="ON77" i="41"/>
  <c r="OM77" i="41"/>
  <c r="OL77" i="41"/>
  <c r="OK77" i="41"/>
  <c r="OJ77" i="41"/>
  <c r="OI77" i="41"/>
  <c r="OH77" i="41"/>
  <c r="OG77" i="41"/>
  <c r="NP77" i="41"/>
  <c r="NO77" i="41"/>
  <c r="NN77" i="41"/>
  <c r="NM77" i="41"/>
  <c r="NL77" i="41"/>
  <c r="NK77" i="41"/>
  <c r="NJ77" i="41"/>
  <c r="NI77" i="41"/>
  <c r="NH77" i="41"/>
  <c r="NG77" i="41"/>
  <c r="NF77" i="41"/>
  <c r="NE77" i="41"/>
  <c r="ND77" i="41"/>
  <c r="NC77" i="41"/>
  <c r="NB77" i="41"/>
  <c r="MK77" i="41"/>
  <c r="MJ77" i="41"/>
  <c r="MI77" i="41"/>
  <c r="MH77" i="41"/>
  <c r="MG77" i="41"/>
  <c r="MF77" i="41"/>
  <c r="ME77" i="41"/>
  <c r="MD77" i="41"/>
  <c r="MC77" i="41"/>
  <c r="MB77" i="41"/>
  <c r="MA77" i="41"/>
  <c r="LZ77" i="41"/>
  <c r="LY77" i="41"/>
  <c r="LX77" i="41"/>
  <c r="LW77" i="41"/>
  <c r="LF77" i="41"/>
  <c r="LE77" i="41"/>
  <c r="LD77" i="41"/>
  <c r="LC77" i="41"/>
  <c r="LB77" i="41"/>
  <c r="LA77" i="41"/>
  <c r="KZ77" i="41"/>
  <c r="KY77" i="41"/>
  <c r="KX77" i="41"/>
  <c r="KW77" i="41"/>
  <c r="KV77" i="41"/>
  <c r="KU77" i="41"/>
  <c r="KT77" i="41"/>
  <c r="KS77" i="41"/>
  <c r="KR77" i="41"/>
  <c r="KA77" i="41"/>
  <c r="JZ77" i="41"/>
  <c r="JY77" i="41"/>
  <c r="JX77" i="41"/>
  <c r="JW77" i="41"/>
  <c r="JV77" i="41"/>
  <c r="JU77" i="41"/>
  <c r="JT77" i="41"/>
  <c r="JS77" i="41"/>
  <c r="JR77" i="41"/>
  <c r="JQ77" i="41"/>
  <c r="JP77" i="41"/>
  <c r="JO77" i="41"/>
  <c r="JN77" i="41"/>
  <c r="JM77" i="41"/>
  <c r="IV77" i="41"/>
  <c r="IU77" i="41"/>
  <c r="IT77" i="41"/>
  <c r="IS77" i="41"/>
  <c r="IR77" i="41"/>
  <c r="IQ77" i="41"/>
  <c r="IP77" i="41"/>
  <c r="IO77" i="41"/>
  <c r="IN77" i="41"/>
  <c r="IM77" i="41"/>
  <c r="IL77" i="41"/>
  <c r="IK77" i="41"/>
  <c r="IJ77" i="41"/>
  <c r="II77" i="41"/>
  <c r="IH77" i="41"/>
  <c r="HQ77" i="41"/>
  <c r="HP77" i="41"/>
  <c r="HO77" i="41"/>
  <c r="HL77" i="41"/>
  <c r="HK77" i="41"/>
  <c r="HJ77" i="41"/>
  <c r="HI77" i="41"/>
  <c r="HH77" i="41"/>
  <c r="HG77" i="41"/>
  <c r="HF77" i="41"/>
  <c r="HE77" i="41"/>
  <c r="HD77" i="41"/>
  <c r="HC77" i="41"/>
  <c r="GL77" i="41"/>
  <c r="GG77" i="41"/>
  <c r="GF77" i="41"/>
  <c r="GE77" i="41"/>
  <c r="GD77" i="41"/>
  <c r="GC77" i="41"/>
  <c r="GB77" i="41"/>
  <c r="GA77" i="41"/>
  <c r="FZ77" i="41"/>
  <c r="FY77" i="41"/>
  <c r="FX77" i="41"/>
  <c r="FG77" i="41"/>
  <c r="FF77" i="41"/>
  <c r="FE77" i="41"/>
  <c r="FD77" i="41"/>
  <c r="FC77" i="41"/>
  <c r="FB77" i="41"/>
  <c r="FA77" i="41"/>
  <c r="EZ77" i="41"/>
  <c r="EY77" i="41"/>
  <c r="EX77" i="41"/>
  <c r="EW77" i="41"/>
  <c r="EV77" i="41"/>
  <c r="EU77" i="41"/>
  <c r="ET77" i="41"/>
  <c r="FU77" i="41" s="1"/>
  <c r="ES77" i="41"/>
  <c r="EB77" i="41"/>
  <c r="EA77" i="41"/>
  <c r="DZ77" i="41"/>
  <c r="DY77" i="41"/>
  <c r="DX77" i="41"/>
  <c r="DW77" i="41"/>
  <c r="DV77" i="41"/>
  <c r="DU77" i="41"/>
  <c r="DT77" i="41"/>
  <c r="DS77" i="41"/>
  <c r="DR77" i="41"/>
  <c r="DQ77" i="41"/>
  <c r="DP77" i="41"/>
  <c r="DO77" i="41"/>
  <c r="DN77" i="41"/>
  <c r="CW77" i="41"/>
  <c r="CV77" i="41"/>
  <c r="CU77" i="41"/>
  <c r="CT77" i="41"/>
  <c r="CS77" i="41"/>
  <c r="DI79" i="41" s="1"/>
  <c r="DI80" i="41" s="1"/>
  <c r="CR77" i="41"/>
  <c r="DH79" i="41" s="1"/>
  <c r="DH80" i="41" s="1"/>
  <c r="CQ77" i="41"/>
  <c r="DG79" i="41" s="1"/>
  <c r="DG80" i="41" s="1"/>
  <c r="CP77" i="41"/>
  <c r="DF79" i="41" s="1"/>
  <c r="DF80" i="41" s="1"/>
  <c r="CO77" i="41"/>
  <c r="DE79" i="41" s="1"/>
  <c r="DE80" i="41" s="1"/>
  <c r="CN77" i="41"/>
  <c r="DD79" i="41" s="1"/>
  <c r="CM77" i="41"/>
  <c r="DC79" i="41" s="1"/>
  <c r="CL77" i="41"/>
  <c r="CK77" i="41"/>
  <c r="DA79" i="41" s="1"/>
  <c r="DA80" i="41" s="1"/>
  <c r="CJ77" i="41"/>
  <c r="CZ79" i="41" s="1"/>
  <c r="CZ80" i="41" s="1"/>
  <c r="CI77" i="41"/>
  <c r="BR77" i="41"/>
  <c r="BQ77" i="41"/>
  <c r="BP77" i="41"/>
  <c r="BO77" i="41"/>
  <c r="BN77" i="41"/>
  <c r="BM77" i="41"/>
  <c r="BL77" i="41"/>
  <c r="BK77" i="41"/>
  <c r="BJ77" i="41"/>
  <c r="BI77" i="41"/>
  <c r="BH77" i="41"/>
  <c r="BG77" i="41"/>
  <c r="BF77" i="41"/>
  <c r="BE77" i="41"/>
  <c r="BD77" i="41"/>
  <c r="AM77" i="41"/>
  <c r="AL77" i="41"/>
  <c r="AK77" i="41"/>
  <c r="AJ77" i="41"/>
  <c r="AI77" i="41"/>
  <c r="AH77" i="41"/>
  <c r="AG77" i="41"/>
  <c r="AF77" i="41"/>
  <c r="AE77" i="41"/>
  <c r="AD77" i="41"/>
  <c r="AC77" i="41"/>
  <c r="AB77" i="41"/>
  <c r="AA77" i="41"/>
  <c r="Z77" i="41"/>
  <c r="Y77" i="41"/>
  <c r="PZ76" i="41"/>
  <c r="PY76" i="41"/>
  <c r="PX76" i="41"/>
  <c r="PW76" i="41"/>
  <c r="PV76" i="41"/>
  <c r="PU76" i="41"/>
  <c r="PT76" i="41"/>
  <c r="PS76" i="41"/>
  <c r="PR76" i="41"/>
  <c r="PQ76" i="41"/>
  <c r="PP76" i="41"/>
  <c r="PO76" i="41"/>
  <c r="PN76" i="41"/>
  <c r="PM76" i="41"/>
  <c r="PL76" i="41"/>
  <c r="OU76" i="41"/>
  <c r="OT76" i="41"/>
  <c r="OS76" i="41"/>
  <c r="OR76" i="41"/>
  <c r="OQ76" i="41"/>
  <c r="OP76" i="41"/>
  <c r="OO76" i="41"/>
  <c r="ON76" i="41"/>
  <c r="OM76" i="41"/>
  <c r="OL76" i="41"/>
  <c r="OK76" i="41"/>
  <c r="OJ76" i="41"/>
  <c r="OI76" i="41"/>
  <c r="OH76" i="41"/>
  <c r="OG76" i="41"/>
  <c r="NP76" i="41"/>
  <c r="NO76" i="41"/>
  <c r="NN76" i="41"/>
  <c r="NM76" i="41"/>
  <c r="NL76" i="41"/>
  <c r="NK76" i="41"/>
  <c r="NJ76" i="41"/>
  <c r="NI76" i="41"/>
  <c r="NH76" i="41"/>
  <c r="NG76" i="41"/>
  <c r="NF76" i="41"/>
  <c r="NE76" i="41"/>
  <c r="ND76" i="41"/>
  <c r="NC76" i="41"/>
  <c r="NB76" i="41"/>
  <c r="MK76" i="41"/>
  <c r="MJ76" i="41"/>
  <c r="MI76" i="41"/>
  <c r="MH76" i="41"/>
  <c r="MG76" i="41"/>
  <c r="MF76" i="41"/>
  <c r="ME76" i="41"/>
  <c r="MD76" i="41"/>
  <c r="MC76" i="41"/>
  <c r="MB76" i="41"/>
  <c r="MA76" i="41"/>
  <c r="LZ76" i="41"/>
  <c r="LY76" i="41"/>
  <c r="LX76" i="41"/>
  <c r="MY76" i="41" s="1"/>
  <c r="LW76" i="41"/>
  <c r="LF76" i="41"/>
  <c r="LE76" i="41"/>
  <c r="LD76" i="41"/>
  <c r="LC76" i="41"/>
  <c r="LB76" i="41"/>
  <c r="LA76" i="41"/>
  <c r="KZ76" i="41"/>
  <c r="KY76" i="41"/>
  <c r="KX76" i="41"/>
  <c r="KW76" i="41"/>
  <c r="KV76" i="41"/>
  <c r="KU76" i="41"/>
  <c r="KT76" i="41"/>
  <c r="KS76" i="41"/>
  <c r="KR76" i="41"/>
  <c r="KA76" i="41"/>
  <c r="JZ76" i="41"/>
  <c r="JY76" i="41"/>
  <c r="JX76" i="41"/>
  <c r="JW76" i="41"/>
  <c r="JV76" i="41"/>
  <c r="JU76" i="41"/>
  <c r="JT76" i="41"/>
  <c r="JS76" i="41"/>
  <c r="JR76" i="41"/>
  <c r="JQ76" i="41"/>
  <c r="JP76" i="41"/>
  <c r="JO76" i="41"/>
  <c r="JN76" i="41"/>
  <c r="JM76" i="41"/>
  <c r="IV76" i="41"/>
  <c r="IU76" i="41"/>
  <c r="IT76" i="41"/>
  <c r="IS76" i="41"/>
  <c r="IR76" i="41"/>
  <c r="IQ76" i="41"/>
  <c r="IP76" i="41"/>
  <c r="IO76" i="41"/>
  <c r="IN76" i="41"/>
  <c r="IM76" i="41"/>
  <c r="IL76" i="41"/>
  <c r="IK76" i="41"/>
  <c r="IJ76" i="41"/>
  <c r="II76" i="41"/>
  <c r="IH76" i="41"/>
  <c r="HQ76" i="41"/>
  <c r="HP76" i="41"/>
  <c r="HO76" i="41"/>
  <c r="HL76" i="41"/>
  <c r="HK76" i="41"/>
  <c r="HJ76" i="41"/>
  <c r="HI76" i="41"/>
  <c r="HH76" i="41"/>
  <c r="HG76" i="41"/>
  <c r="HF76" i="41"/>
  <c r="HE76" i="41"/>
  <c r="HD76" i="41"/>
  <c r="HC76" i="41"/>
  <c r="GL76" i="41"/>
  <c r="GG76" i="41"/>
  <c r="GF76" i="41"/>
  <c r="GE76" i="41"/>
  <c r="GD76" i="41"/>
  <c r="GC76" i="41"/>
  <c r="GB76" i="41"/>
  <c r="GA76" i="41"/>
  <c r="FZ76" i="41"/>
  <c r="FY76" i="41"/>
  <c r="FX76" i="41"/>
  <c r="FG76" i="41"/>
  <c r="FF76" i="41"/>
  <c r="FE76" i="41"/>
  <c r="FD76" i="41"/>
  <c r="FC76" i="41"/>
  <c r="FB76" i="41"/>
  <c r="FA76" i="41"/>
  <c r="EZ76" i="41"/>
  <c r="EY76" i="41"/>
  <c r="EX76" i="41"/>
  <c r="EW76" i="41"/>
  <c r="EV76" i="41"/>
  <c r="EU76" i="41"/>
  <c r="ET76" i="41"/>
  <c r="ES76" i="41"/>
  <c r="EB76" i="41"/>
  <c r="EA76" i="41"/>
  <c r="DZ76" i="41"/>
  <c r="DY76" i="41"/>
  <c r="DX76" i="41"/>
  <c r="DW76" i="41"/>
  <c r="DV76" i="41"/>
  <c r="DU76" i="41"/>
  <c r="DT76" i="41"/>
  <c r="DS76" i="41"/>
  <c r="DR76" i="41"/>
  <c r="DQ76" i="41"/>
  <c r="DP76" i="41"/>
  <c r="DO76" i="41"/>
  <c r="DN76" i="41"/>
  <c r="CW76" i="41"/>
  <c r="CV76" i="41"/>
  <c r="CU76" i="41"/>
  <c r="CT76" i="41"/>
  <c r="CS76" i="41"/>
  <c r="CR76" i="41"/>
  <c r="CQ76" i="41"/>
  <c r="CP76" i="41"/>
  <c r="CO76" i="41"/>
  <c r="CN76" i="41"/>
  <c r="CM76" i="41"/>
  <c r="CL76" i="41"/>
  <c r="CK76" i="41"/>
  <c r="CJ76" i="41"/>
  <c r="CI76" i="41"/>
  <c r="BR76" i="41"/>
  <c r="BQ76" i="41"/>
  <c r="BP76" i="41"/>
  <c r="BO76" i="41"/>
  <c r="BN76" i="41"/>
  <c r="BM76" i="41"/>
  <c r="BL76" i="41"/>
  <c r="BK76" i="41"/>
  <c r="BJ76" i="41"/>
  <c r="BI76" i="41"/>
  <c r="BH76" i="41"/>
  <c r="BG76" i="41"/>
  <c r="BF76" i="41"/>
  <c r="BE76" i="41"/>
  <c r="BD76" i="41"/>
  <c r="AM76" i="41"/>
  <c r="AL76" i="41"/>
  <c r="AK76" i="41"/>
  <c r="AJ76" i="41"/>
  <c r="AI76" i="41"/>
  <c r="AH76" i="41"/>
  <c r="AG76" i="41"/>
  <c r="AF76" i="41"/>
  <c r="AE76" i="41"/>
  <c r="AD76" i="41"/>
  <c r="AC76" i="41"/>
  <c r="AB76" i="41"/>
  <c r="AA76" i="41"/>
  <c r="Z76" i="41"/>
  <c r="BA76" i="41" s="1"/>
  <c r="Y76" i="41"/>
  <c r="PZ75" i="41"/>
  <c r="PY75" i="41"/>
  <c r="PX75" i="41"/>
  <c r="PW75" i="41"/>
  <c r="PV75" i="41"/>
  <c r="PU75" i="41"/>
  <c r="PT75" i="41"/>
  <c r="PS75" i="41"/>
  <c r="PR75" i="41"/>
  <c r="PQ75" i="41"/>
  <c r="PP75" i="41"/>
  <c r="PO75" i="41"/>
  <c r="PN75" i="41"/>
  <c r="PM75" i="41"/>
  <c r="PL75" i="41"/>
  <c r="OU75" i="41"/>
  <c r="OT75" i="41"/>
  <c r="OS75" i="41"/>
  <c r="OR75" i="41"/>
  <c r="OQ75" i="41"/>
  <c r="OP75" i="41"/>
  <c r="OO75" i="41"/>
  <c r="ON75" i="41"/>
  <c r="OM75" i="41"/>
  <c r="OL75" i="41"/>
  <c r="OK75" i="41"/>
  <c r="OJ75" i="41"/>
  <c r="OI75" i="41"/>
  <c r="OH75" i="41"/>
  <c r="OG75" i="41"/>
  <c r="NP75" i="41"/>
  <c r="NO75" i="41"/>
  <c r="NN75" i="41"/>
  <c r="NM75" i="41"/>
  <c r="NL75" i="41"/>
  <c r="NK75" i="41"/>
  <c r="NJ75" i="41"/>
  <c r="NI75" i="41"/>
  <c r="NH75" i="41"/>
  <c r="NG75" i="41"/>
  <c r="NF75" i="41"/>
  <c r="NE75" i="41"/>
  <c r="ND75" i="41"/>
  <c r="NC75" i="41"/>
  <c r="NB75" i="41"/>
  <c r="MK75" i="41"/>
  <c r="MJ75" i="41"/>
  <c r="MI75" i="41"/>
  <c r="MH75" i="41"/>
  <c r="MG75" i="41"/>
  <c r="MF75" i="41"/>
  <c r="ME75" i="41"/>
  <c r="MD75" i="41"/>
  <c r="MC75" i="41"/>
  <c r="MB75" i="41"/>
  <c r="MA75" i="41"/>
  <c r="LZ75" i="41"/>
  <c r="LY75" i="41"/>
  <c r="LX75" i="41"/>
  <c r="LW75" i="41"/>
  <c r="LF75" i="41"/>
  <c r="LE75" i="41"/>
  <c r="LD75" i="41"/>
  <c r="LC75" i="41"/>
  <c r="LB75" i="41"/>
  <c r="LA75" i="41"/>
  <c r="KZ75" i="41"/>
  <c r="KY75" i="41"/>
  <c r="KX75" i="41"/>
  <c r="KW75" i="41"/>
  <c r="KV75" i="41"/>
  <c r="KU75" i="41"/>
  <c r="KT75" i="41"/>
  <c r="KS75" i="41"/>
  <c r="KR75" i="41"/>
  <c r="KA75" i="41"/>
  <c r="JZ75" i="41"/>
  <c r="JY75" i="41"/>
  <c r="JX75" i="41"/>
  <c r="JW75" i="41"/>
  <c r="JV75" i="41"/>
  <c r="JU75" i="41"/>
  <c r="JT75" i="41"/>
  <c r="JS75" i="41"/>
  <c r="JR75" i="41"/>
  <c r="JQ75" i="41"/>
  <c r="JP75" i="41"/>
  <c r="JO75" i="41"/>
  <c r="JN75" i="41"/>
  <c r="JM75" i="41"/>
  <c r="IV75" i="41"/>
  <c r="IU75" i="41"/>
  <c r="IT75" i="41"/>
  <c r="IS75" i="41"/>
  <c r="IR75" i="41"/>
  <c r="IQ75" i="41"/>
  <c r="IP75" i="41"/>
  <c r="IO75" i="41"/>
  <c r="IN75" i="41"/>
  <c r="IM75" i="41"/>
  <c r="IL75" i="41"/>
  <c r="IK75" i="41"/>
  <c r="IJ75" i="41"/>
  <c r="II75" i="41"/>
  <c r="IH75" i="41"/>
  <c r="HQ75" i="41"/>
  <c r="HP75" i="41"/>
  <c r="HO75" i="41"/>
  <c r="HL75" i="41"/>
  <c r="HK75" i="41"/>
  <c r="HJ75" i="41"/>
  <c r="HI75" i="41"/>
  <c r="HH75" i="41"/>
  <c r="HG75" i="41"/>
  <c r="HF75" i="41"/>
  <c r="HE75" i="41"/>
  <c r="HD75" i="41"/>
  <c r="HC75" i="41"/>
  <c r="GL75" i="41"/>
  <c r="GG75" i="41"/>
  <c r="GF75" i="41"/>
  <c r="GE75" i="41"/>
  <c r="GD75" i="41"/>
  <c r="GC75" i="41"/>
  <c r="GB75" i="41"/>
  <c r="GA75" i="41"/>
  <c r="FZ75" i="41"/>
  <c r="FY75" i="41"/>
  <c r="FX75" i="41"/>
  <c r="FG75" i="41"/>
  <c r="FF75" i="41"/>
  <c r="FE75" i="41"/>
  <c r="FD75" i="41"/>
  <c r="FC75" i="41"/>
  <c r="FB75" i="41"/>
  <c r="FA75" i="41"/>
  <c r="EZ75" i="41"/>
  <c r="EY75" i="41"/>
  <c r="EX75" i="41"/>
  <c r="EW75" i="41"/>
  <c r="EV75" i="41"/>
  <c r="EU75" i="41"/>
  <c r="ET75" i="41"/>
  <c r="ES75" i="41"/>
  <c r="EB75" i="41"/>
  <c r="EA75" i="41"/>
  <c r="DZ75" i="41"/>
  <c r="DY75" i="41"/>
  <c r="DX75" i="41"/>
  <c r="DW75" i="41"/>
  <c r="DV75" i="41"/>
  <c r="DU75" i="41"/>
  <c r="DT75" i="41"/>
  <c r="DS75" i="41"/>
  <c r="DR75" i="41"/>
  <c r="DQ75" i="41"/>
  <c r="DP75" i="41"/>
  <c r="DO75" i="41"/>
  <c r="DN75" i="41"/>
  <c r="CW75" i="41"/>
  <c r="CV75" i="41"/>
  <c r="CU75" i="41"/>
  <c r="CT75" i="41"/>
  <c r="CS75" i="41"/>
  <c r="CR75" i="41"/>
  <c r="CQ75" i="41"/>
  <c r="CP75" i="41"/>
  <c r="CO75" i="41"/>
  <c r="CN75" i="41"/>
  <c r="CM75" i="41"/>
  <c r="CL75" i="41"/>
  <c r="CK75" i="41"/>
  <c r="CJ75" i="41"/>
  <c r="CI75" i="41"/>
  <c r="BR75" i="41"/>
  <c r="BQ75" i="41"/>
  <c r="BP75" i="41"/>
  <c r="BO75" i="41"/>
  <c r="BN75" i="41"/>
  <c r="BM75" i="41"/>
  <c r="BL75" i="41"/>
  <c r="BK75" i="41"/>
  <c r="BJ75" i="41"/>
  <c r="BI75" i="41"/>
  <c r="BH75" i="41"/>
  <c r="BG75" i="41"/>
  <c r="BF75" i="41"/>
  <c r="BE75" i="41"/>
  <c r="BD75" i="41"/>
  <c r="AM75" i="41"/>
  <c r="AL75" i="41"/>
  <c r="AK75" i="41"/>
  <c r="AJ75" i="41"/>
  <c r="AI75" i="41"/>
  <c r="AH75" i="41"/>
  <c r="AG75" i="41"/>
  <c r="AF75" i="41"/>
  <c r="AE75" i="41"/>
  <c r="AD75" i="41"/>
  <c r="AC75" i="41"/>
  <c r="AB75" i="41"/>
  <c r="AA75" i="41"/>
  <c r="Z75" i="41"/>
  <c r="Y75" i="41"/>
  <c r="PZ74" i="41"/>
  <c r="PY74" i="41"/>
  <c r="PX74" i="41"/>
  <c r="PW74" i="41"/>
  <c r="PV74" i="41"/>
  <c r="PU74" i="41"/>
  <c r="PT74" i="41"/>
  <c r="PS74" i="41"/>
  <c r="PR74" i="41"/>
  <c r="PQ74" i="41"/>
  <c r="PP74" i="41"/>
  <c r="PO74" i="41"/>
  <c r="PN74" i="41"/>
  <c r="PM74" i="41"/>
  <c r="PL74" i="41"/>
  <c r="OU74" i="41"/>
  <c r="OT74" i="41"/>
  <c r="OS74" i="41"/>
  <c r="OR74" i="41"/>
  <c r="OQ74" i="41"/>
  <c r="OP74" i="41"/>
  <c r="OO74" i="41"/>
  <c r="ON74" i="41"/>
  <c r="OM74" i="41"/>
  <c r="OL74" i="41"/>
  <c r="OK74" i="41"/>
  <c r="OJ74" i="41"/>
  <c r="OI74" i="41"/>
  <c r="OH74" i="41"/>
  <c r="OG74" i="41"/>
  <c r="NP74" i="41"/>
  <c r="NO74" i="41"/>
  <c r="NN74" i="41"/>
  <c r="NM74" i="41"/>
  <c r="NL74" i="41"/>
  <c r="NK74" i="41"/>
  <c r="NJ74" i="41"/>
  <c r="NI74" i="41"/>
  <c r="NH74" i="41"/>
  <c r="NG74" i="41"/>
  <c r="NF74" i="41"/>
  <c r="NE74" i="41"/>
  <c r="ND74" i="41"/>
  <c r="NC74" i="41"/>
  <c r="NB74" i="41"/>
  <c r="MK74" i="41"/>
  <c r="MJ74" i="41"/>
  <c r="MI74" i="41"/>
  <c r="MH74" i="41"/>
  <c r="MG74" i="41"/>
  <c r="MF74" i="41"/>
  <c r="ME74" i="41"/>
  <c r="MD74" i="41"/>
  <c r="MC74" i="41"/>
  <c r="MB74" i="41"/>
  <c r="MA74" i="41"/>
  <c r="LZ74" i="41"/>
  <c r="LY74" i="41"/>
  <c r="LX74" i="41"/>
  <c r="MY74" i="41" s="1"/>
  <c r="LW74" i="41"/>
  <c r="LF74" i="41"/>
  <c r="LE74" i="41"/>
  <c r="LD74" i="41"/>
  <c r="LC74" i="41"/>
  <c r="LB74" i="41"/>
  <c r="LA74" i="41"/>
  <c r="KZ74" i="41"/>
  <c r="KY74" i="41"/>
  <c r="KX74" i="41"/>
  <c r="KW74" i="41"/>
  <c r="KV74" i="41"/>
  <c r="KU74" i="41"/>
  <c r="KT74" i="41"/>
  <c r="KS74" i="41"/>
  <c r="KR74" i="41"/>
  <c r="KA74" i="41"/>
  <c r="JZ74" i="41"/>
  <c r="JY74" i="41"/>
  <c r="JX74" i="41"/>
  <c r="JW74" i="41"/>
  <c r="JV74" i="41"/>
  <c r="JU74" i="41"/>
  <c r="JT74" i="41"/>
  <c r="JS74" i="41"/>
  <c r="JR74" i="41"/>
  <c r="JQ74" i="41"/>
  <c r="JP74" i="41"/>
  <c r="JO74" i="41"/>
  <c r="JN74" i="41"/>
  <c r="JM74" i="41"/>
  <c r="IV74" i="41"/>
  <c r="IU74" i="41"/>
  <c r="IT74" i="41"/>
  <c r="IS74" i="41"/>
  <c r="IR74" i="41"/>
  <c r="IQ74" i="41"/>
  <c r="IP74" i="41"/>
  <c r="IO74" i="41"/>
  <c r="IN74" i="41"/>
  <c r="IM74" i="41"/>
  <c r="IL74" i="41"/>
  <c r="IK74" i="41"/>
  <c r="IJ74" i="41"/>
  <c r="II74" i="41"/>
  <c r="IH74" i="41"/>
  <c r="HQ74" i="41"/>
  <c r="HP74" i="41"/>
  <c r="HO74" i="41"/>
  <c r="HL74" i="41"/>
  <c r="HK74" i="41"/>
  <c r="HJ74" i="41"/>
  <c r="HI74" i="41"/>
  <c r="HH74" i="41"/>
  <c r="HG74" i="41"/>
  <c r="HF74" i="41"/>
  <c r="HE74" i="41"/>
  <c r="HD74" i="41"/>
  <c r="HC74" i="41"/>
  <c r="GL74" i="41"/>
  <c r="GG74" i="41"/>
  <c r="GF74" i="41"/>
  <c r="GE74" i="41"/>
  <c r="GD74" i="41"/>
  <c r="GC74" i="41"/>
  <c r="GB74" i="41"/>
  <c r="GA74" i="41"/>
  <c r="FZ74" i="41"/>
  <c r="FY74" i="41"/>
  <c r="FX74" i="41"/>
  <c r="FG74" i="41"/>
  <c r="FF74" i="41"/>
  <c r="FE74" i="41"/>
  <c r="FD74" i="41"/>
  <c r="FC74" i="41"/>
  <c r="FB74" i="41"/>
  <c r="FA74" i="41"/>
  <c r="EZ74" i="41"/>
  <c r="EY74" i="41"/>
  <c r="EX74" i="41"/>
  <c r="EW74" i="41"/>
  <c r="EV74" i="41"/>
  <c r="EU74" i="41"/>
  <c r="ET74" i="41"/>
  <c r="ES74" i="41"/>
  <c r="EB74" i="41"/>
  <c r="EA74" i="41"/>
  <c r="DZ74" i="41"/>
  <c r="DY74" i="41"/>
  <c r="DX74" i="41"/>
  <c r="DW74" i="41"/>
  <c r="DV74" i="41"/>
  <c r="DU74" i="41"/>
  <c r="DT74" i="41"/>
  <c r="DS74" i="41"/>
  <c r="DR74" i="41"/>
  <c r="DQ74" i="41"/>
  <c r="DP74" i="41"/>
  <c r="DO74" i="41"/>
  <c r="DN74" i="41"/>
  <c r="CW74" i="41"/>
  <c r="CV74" i="41"/>
  <c r="CU74" i="41"/>
  <c r="CT74" i="41"/>
  <c r="CS74" i="41"/>
  <c r="CR74" i="41"/>
  <c r="CQ74" i="41"/>
  <c r="CP74" i="41"/>
  <c r="CO74" i="41"/>
  <c r="CN74" i="41"/>
  <c r="CM74" i="41"/>
  <c r="CL74" i="41"/>
  <c r="CK74" i="41"/>
  <c r="CJ74" i="41"/>
  <c r="CI74" i="41"/>
  <c r="BR74" i="41"/>
  <c r="BQ74" i="41"/>
  <c r="BP74" i="41"/>
  <c r="BO74" i="41"/>
  <c r="BN74" i="41"/>
  <c r="BM74" i="41"/>
  <c r="BL74" i="41"/>
  <c r="BK74" i="41"/>
  <c r="BJ74" i="41"/>
  <c r="BI74" i="41"/>
  <c r="BH74" i="41"/>
  <c r="BG74" i="41"/>
  <c r="BF74" i="41"/>
  <c r="BE74" i="41"/>
  <c r="BD74" i="41"/>
  <c r="AM74" i="41"/>
  <c r="AL74" i="41"/>
  <c r="AK74" i="41"/>
  <c r="AJ74" i="41"/>
  <c r="AI74" i="41"/>
  <c r="AH74" i="41"/>
  <c r="AG74" i="41"/>
  <c r="AF74" i="41"/>
  <c r="AE74" i="41"/>
  <c r="AD74" i="41"/>
  <c r="AC74" i="41"/>
  <c r="AB74" i="41"/>
  <c r="AA74" i="41"/>
  <c r="Z74" i="41"/>
  <c r="BA74" i="41" s="1"/>
  <c r="Y74" i="41"/>
  <c r="PZ73" i="41"/>
  <c r="PY73" i="41"/>
  <c r="PX73" i="41"/>
  <c r="PW73" i="41"/>
  <c r="PV73" i="41"/>
  <c r="PU73" i="41"/>
  <c r="PT73" i="41"/>
  <c r="PS73" i="41"/>
  <c r="PR73" i="41"/>
  <c r="PQ73" i="41"/>
  <c r="PP73" i="41"/>
  <c r="PO73" i="41"/>
  <c r="PN73" i="41"/>
  <c r="PM73" i="41"/>
  <c r="PL73" i="41"/>
  <c r="OU73" i="41"/>
  <c r="OT73" i="41"/>
  <c r="OS73" i="41"/>
  <c r="OR73" i="41"/>
  <c r="OQ73" i="41"/>
  <c r="OP73" i="41"/>
  <c r="OO73" i="41"/>
  <c r="ON73" i="41"/>
  <c r="OM73" i="41"/>
  <c r="OL73" i="41"/>
  <c r="OK73" i="41"/>
  <c r="OJ73" i="41"/>
  <c r="OI73" i="41"/>
  <c r="OH73" i="41"/>
  <c r="OG73" i="41"/>
  <c r="NP73" i="41"/>
  <c r="NO73" i="41"/>
  <c r="NN73" i="41"/>
  <c r="NM73" i="41"/>
  <c r="NL73" i="41"/>
  <c r="NK73" i="41"/>
  <c r="NJ73" i="41"/>
  <c r="NI73" i="41"/>
  <c r="NH73" i="41"/>
  <c r="NG73" i="41"/>
  <c r="NF73" i="41"/>
  <c r="NE73" i="41"/>
  <c r="ND73" i="41"/>
  <c r="NC73" i="41"/>
  <c r="NB73" i="41"/>
  <c r="MK73" i="41"/>
  <c r="MJ73" i="41"/>
  <c r="MI73" i="41"/>
  <c r="MH73" i="41"/>
  <c r="MG73" i="41"/>
  <c r="MF73" i="41"/>
  <c r="ME73" i="41"/>
  <c r="MD73" i="41"/>
  <c r="MC73" i="41"/>
  <c r="MB73" i="41"/>
  <c r="MA73" i="41"/>
  <c r="LZ73" i="41"/>
  <c r="LY73" i="41"/>
  <c r="LX73" i="41"/>
  <c r="LW73" i="41"/>
  <c r="LF73" i="41"/>
  <c r="LE73" i="41"/>
  <c r="LD73" i="41"/>
  <c r="LC73" i="41"/>
  <c r="LB73" i="41"/>
  <c r="LA73" i="41"/>
  <c r="KZ73" i="41"/>
  <c r="KY73" i="41"/>
  <c r="KX73" i="41"/>
  <c r="KW73" i="41"/>
  <c r="KV73" i="41"/>
  <c r="KU73" i="41"/>
  <c r="KT73" i="41"/>
  <c r="KS73" i="41"/>
  <c r="KR73" i="41"/>
  <c r="KA73" i="41"/>
  <c r="JZ73" i="41"/>
  <c r="JY73" i="41"/>
  <c r="JX73" i="41"/>
  <c r="JW73" i="41"/>
  <c r="JV73" i="41"/>
  <c r="JU73" i="41"/>
  <c r="JT73" i="41"/>
  <c r="JS73" i="41"/>
  <c r="JR73" i="41"/>
  <c r="JQ73" i="41"/>
  <c r="JP73" i="41"/>
  <c r="JO73" i="41"/>
  <c r="JN73" i="41"/>
  <c r="JM73" i="41"/>
  <c r="IV73" i="41"/>
  <c r="IU73" i="41"/>
  <c r="IT73" i="41"/>
  <c r="IS73" i="41"/>
  <c r="IR73" i="41"/>
  <c r="IQ73" i="41"/>
  <c r="IP73" i="41"/>
  <c r="IO73" i="41"/>
  <c r="IN73" i="41"/>
  <c r="IM73" i="41"/>
  <c r="IL73" i="41"/>
  <c r="IK73" i="41"/>
  <c r="IJ73" i="41"/>
  <c r="II73" i="41"/>
  <c r="IH73" i="41"/>
  <c r="HQ73" i="41"/>
  <c r="HP73" i="41"/>
  <c r="HO73" i="41"/>
  <c r="HL73" i="41"/>
  <c r="HK73" i="41"/>
  <c r="HJ73" i="41"/>
  <c r="HI73" i="41"/>
  <c r="HH73" i="41"/>
  <c r="HG73" i="41"/>
  <c r="HF73" i="41"/>
  <c r="HE73" i="41"/>
  <c r="HD73" i="41"/>
  <c r="HC73" i="41"/>
  <c r="GL73" i="41"/>
  <c r="GG73" i="41"/>
  <c r="GF73" i="41"/>
  <c r="GE73" i="41"/>
  <c r="GD73" i="41"/>
  <c r="GC73" i="41"/>
  <c r="GB73" i="41"/>
  <c r="GA73" i="41"/>
  <c r="FZ73" i="41"/>
  <c r="FY73" i="41"/>
  <c r="FX73" i="41"/>
  <c r="FG73" i="41"/>
  <c r="FF73" i="41"/>
  <c r="FE73" i="41"/>
  <c r="FD73" i="41"/>
  <c r="FC73" i="41"/>
  <c r="FB73" i="41"/>
  <c r="FA73" i="41"/>
  <c r="EZ73" i="41"/>
  <c r="EY73" i="41"/>
  <c r="EX73" i="41"/>
  <c r="EW73" i="41"/>
  <c r="EV73" i="41"/>
  <c r="EU73" i="41"/>
  <c r="ET73" i="41"/>
  <c r="FU73" i="41" s="1"/>
  <c r="ES73" i="41"/>
  <c r="EB73" i="41"/>
  <c r="EA73" i="41"/>
  <c r="DZ73" i="41"/>
  <c r="DY73" i="41"/>
  <c r="DX73" i="41"/>
  <c r="DW73" i="41"/>
  <c r="DV73" i="41"/>
  <c r="DU73" i="41"/>
  <c r="DT73" i="41"/>
  <c r="DS73" i="41"/>
  <c r="DR73" i="41"/>
  <c r="DQ73" i="41"/>
  <c r="DP73" i="41"/>
  <c r="DO73" i="41"/>
  <c r="DN73" i="41"/>
  <c r="CW73" i="41"/>
  <c r="CV73" i="41"/>
  <c r="CU73" i="41"/>
  <c r="CT73" i="41"/>
  <c r="CS73" i="41"/>
  <c r="CR73" i="41"/>
  <c r="CQ73" i="41"/>
  <c r="CP73" i="41"/>
  <c r="CO73" i="41"/>
  <c r="CN73" i="41"/>
  <c r="CM73" i="41"/>
  <c r="CL73" i="41"/>
  <c r="CK73" i="41"/>
  <c r="CJ73" i="41"/>
  <c r="CI73" i="41"/>
  <c r="BR73" i="41"/>
  <c r="BQ73" i="41"/>
  <c r="BP73" i="41"/>
  <c r="BO73" i="41"/>
  <c r="BN73" i="41"/>
  <c r="BM73" i="41"/>
  <c r="BL73" i="41"/>
  <c r="BK73" i="41"/>
  <c r="BJ73" i="41"/>
  <c r="BI73" i="41"/>
  <c r="BH73" i="41"/>
  <c r="BG73" i="41"/>
  <c r="BF73" i="41"/>
  <c r="BE73" i="41"/>
  <c r="BD73" i="41"/>
  <c r="AM73" i="41"/>
  <c r="AL73" i="41"/>
  <c r="AK73" i="41"/>
  <c r="AJ73" i="41"/>
  <c r="AI73" i="41"/>
  <c r="AH73" i="41"/>
  <c r="AG73" i="41"/>
  <c r="AF73" i="41"/>
  <c r="AE73" i="41"/>
  <c r="AD73" i="41"/>
  <c r="AC73" i="41"/>
  <c r="AB73" i="41"/>
  <c r="AA73" i="41"/>
  <c r="Z73" i="41"/>
  <c r="Y73" i="41"/>
  <c r="PZ72" i="41"/>
  <c r="PY72" i="41"/>
  <c r="PX72" i="41"/>
  <c r="PW72" i="41"/>
  <c r="PV72" i="41"/>
  <c r="PU72" i="41"/>
  <c r="PT72" i="41"/>
  <c r="PS72" i="41"/>
  <c r="PR72" i="41"/>
  <c r="PQ72" i="41"/>
  <c r="PP72" i="41"/>
  <c r="PO72" i="41"/>
  <c r="PN72" i="41"/>
  <c r="PM72" i="41"/>
  <c r="PL72" i="41"/>
  <c r="OU72" i="41"/>
  <c r="OT72" i="41"/>
  <c r="OS72" i="41"/>
  <c r="OR72" i="41"/>
  <c r="OQ72" i="41"/>
  <c r="OP72" i="41"/>
  <c r="OO72" i="41"/>
  <c r="ON72" i="41"/>
  <c r="OM72" i="41"/>
  <c r="OL72" i="41"/>
  <c r="OK72" i="41"/>
  <c r="OJ72" i="41"/>
  <c r="OI72" i="41"/>
  <c r="OH72" i="41"/>
  <c r="OG72" i="41"/>
  <c r="NP72" i="41"/>
  <c r="NO72" i="41"/>
  <c r="NN72" i="41"/>
  <c r="NM72" i="41"/>
  <c r="NL72" i="41"/>
  <c r="NK72" i="41"/>
  <c r="NJ72" i="41"/>
  <c r="NI72" i="41"/>
  <c r="NH72" i="41"/>
  <c r="NG72" i="41"/>
  <c r="NF72" i="41"/>
  <c r="NE72" i="41"/>
  <c r="ND72" i="41"/>
  <c r="NC72" i="41"/>
  <c r="NB72" i="41"/>
  <c r="MK72" i="41"/>
  <c r="MJ72" i="41"/>
  <c r="MI72" i="41"/>
  <c r="MH72" i="41"/>
  <c r="MG72" i="41"/>
  <c r="MF72" i="41"/>
  <c r="ME72" i="41"/>
  <c r="MD72" i="41"/>
  <c r="MC72" i="41"/>
  <c r="MB72" i="41"/>
  <c r="MA72" i="41"/>
  <c r="LZ72" i="41"/>
  <c r="LY72" i="41"/>
  <c r="LX72" i="41"/>
  <c r="MY72" i="41" s="1"/>
  <c r="LW72" i="41"/>
  <c r="LF72" i="41"/>
  <c r="LE72" i="41"/>
  <c r="LD72" i="41"/>
  <c r="LC72" i="41"/>
  <c r="LB72" i="41"/>
  <c r="LA72" i="41"/>
  <c r="KZ72" i="41"/>
  <c r="KY72" i="41"/>
  <c r="KX72" i="41"/>
  <c r="KW72" i="41"/>
  <c r="KV72" i="41"/>
  <c r="KU72" i="41"/>
  <c r="KT72" i="41"/>
  <c r="KS72" i="41"/>
  <c r="KR72" i="41"/>
  <c r="KA72" i="41"/>
  <c r="JZ72" i="41"/>
  <c r="JY72" i="41"/>
  <c r="JX72" i="41"/>
  <c r="JW72" i="41"/>
  <c r="JV72" i="41"/>
  <c r="JU72" i="41"/>
  <c r="JT72" i="41"/>
  <c r="JS72" i="41"/>
  <c r="JR72" i="41"/>
  <c r="JQ72" i="41"/>
  <c r="JP72" i="41"/>
  <c r="JO72" i="41"/>
  <c r="JN72" i="41"/>
  <c r="JM72" i="41"/>
  <c r="IV72" i="41"/>
  <c r="IU72" i="41"/>
  <c r="IT72" i="41"/>
  <c r="IS72" i="41"/>
  <c r="IR72" i="41"/>
  <c r="IQ72" i="41"/>
  <c r="IP72" i="41"/>
  <c r="IO72" i="41"/>
  <c r="IN72" i="41"/>
  <c r="IM72" i="41"/>
  <c r="IL72" i="41"/>
  <c r="IK72" i="41"/>
  <c r="IJ72" i="41"/>
  <c r="II72" i="41"/>
  <c r="IH72" i="41"/>
  <c r="HQ72" i="41"/>
  <c r="HP72" i="41"/>
  <c r="HO72" i="41"/>
  <c r="HL72" i="41"/>
  <c r="HK72" i="41"/>
  <c r="HJ72" i="41"/>
  <c r="HI72" i="41"/>
  <c r="HH72" i="41"/>
  <c r="HG72" i="41"/>
  <c r="HF72" i="41"/>
  <c r="HE72" i="41"/>
  <c r="HD72" i="41"/>
  <c r="HC72" i="41"/>
  <c r="GL72" i="41"/>
  <c r="GG72" i="41"/>
  <c r="GF72" i="41"/>
  <c r="GE72" i="41"/>
  <c r="GD72" i="41"/>
  <c r="GC72" i="41"/>
  <c r="GB72" i="41"/>
  <c r="GA72" i="41"/>
  <c r="FZ72" i="41"/>
  <c r="FY72" i="41"/>
  <c r="FX72" i="41"/>
  <c r="FG72" i="41"/>
  <c r="FF72" i="41"/>
  <c r="FE72" i="41"/>
  <c r="FD72" i="41"/>
  <c r="FC72" i="41"/>
  <c r="FB72" i="41"/>
  <c r="FA72" i="41"/>
  <c r="EZ72" i="41"/>
  <c r="EY72" i="41"/>
  <c r="EX72" i="41"/>
  <c r="EW72" i="41"/>
  <c r="EV72" i="41"/>
  <c r="EU72" i="41"/>
  <c r="ET72" i="41"/>
  <c r="ES72" i="41"/>
  <c r="EB72" i="41"/>
  <c r="EA72" i="41"/>
  <c r="DZ72" i="41"/>
  <c r="DY72" i="41"/>
  <c r="DX72" i="41"/>
  <c r="DW72" i="41"/>
  <c r="DV72" i="41"/>
  <c r="DU72" i="41"/>
  <c r="DT72" i="41"/>
  <c r="DS72" i="41"/>
  <c r="DR72" i="41"/>
  <c r="DQ72" i="41"/>
  <c r="DP72" i="41"/>
  <c r="DO72" i="41"/>
  <c r="DN72" i="41"/>
  <c r="CW72" i="41"/>
  <c r="CV72" i="41"/>
  <c r="CU72" i="41"/>
  <c r="CT72" i="41"/>
  <c r="CS72" i="41"/>
  <c r="CR72" i="41"/>
  <c r="CQ72" i="41"/>
  <c r="CP72" i="41"/>
  <c r="CO72" i="41"/>
  <c r="CN72" i="41"/>
  <c r="CM72" i="41"/>
  <c r="CL72" i="41"/>
  <c r="CK72" i="41"/>
  <c r="CJ72" i="41"/>
  <c r="CI72" i="41"/>
  <c r="BR72" i="41"/>
  <c r="BQ72" i="41"/>
  <c r="BP72" i="41"/>
  <c r="BO72" i="41"/>
  <c r="BN72" i="41"/>
  <c r="BM72" i="41"/>
  <c r="BL72" i="41"/>
  <c r="BK72" i="41"/>
  <c r="BJ72" i="41"/>
  <c r="BI72" i="41"/>
  <c r="BH72" i="41"/>
  <c r="BG72" i="41"/>
  <c r="BF72" i="41"/>
  <c r="BE72" i="41"/>
  <c r="BD72" i="41"/>
  <c r="AM72" i="41"/>
  <c r="AL72" i="41"/>
  <c r="AK72" i="41"/>
  <c r="AJ72" i="41"/>
  <c r="AI72" i="41"/>
  <c r="AH72" i="41"/>
  <c r="AG72" i="41"/>
  <c r="AF72" i="41"/>
  <c r="AE72" i="41"/>
  <c r="AD72" i="41"/>
  <c r="AC72" i="41"/>
  <c r="AB72" i="41"/>
  <c r="AA72" i="41"/>
  <c r="Z72" i="41"/>
  <c r="BA72" i="41" s="1"/>
  <c r="Y72" i="41"/>
  <c r="PZ71" i="41"/>
  <c r="PY71" i="41"/>
  <c r="PX71" i="41"/>
  <c r="PW71" i="41"/>
  <c r="PV71" i="41"/>
  <c r="PU71" i="41"/>
  <c r="PT71" i="41"/>
  <c r="PS71" i="41"/>
  <c r="PR71" i="41"/>
  <c r="PQ71" i="41"/>
  <c r="PP71" i="41"/>
  <c r="PO71" i="41"/>
  <c r="PN71" i="41"/>
  <c r="PM71" i="41"/>
  <c r="PL71" i="41"/>
  <c r="OU71" i="41"/>
  <c r="OT71" i="41"/>
  <c r="OS71" i="41"/>
  <c r="OR71" i="41"/>
  <c r="OQ71" i="41"/>
  <c r="OP71" i="41"/>
  <c r="OO71" i="41"/>
  <c r="ON71" i="41"/>
  <c r="OM71" i="41"/>
  <c r="OL71" i="41"/>
  <c r="OK71" i="41"/>
  <c r="OJ71" i="41"/>
  <c r="OI71" i="41"/>
  <c r="OH71" i="41"/>
  <c r="OG71" i="41"/>
  <c r="NP71" i="41"/>
  <c r="NO71" i="41"/>
  <c r="NN71" i="41"/>
  <c r="NM71" i="41"/>
  <c r="NL71" i="41"/>
  <c r="NK71" i="41"/>
  <c r="NJ71" i="41"/>
  <c r="NI71" i="41"/>
  <c r="NH71" i="41"/>
  <c r="NG71" i="41"/>
  <c r="NF71" i="41"/>
  <c r="NE71" i="41"/>
  <c r="ND71" i="41"/>
  <c r="NC71" i="41"/>
  <c r="NB71" i="41"/>
  <c r="MK71" i="41"/>
  <c r="MJ71" i="41"/>
  <c r="MI71" i="41"/>
  <c r="MH71" i="41"/>
  <c r="MG71" i="41"/>
  <c r="MF71" i="41"/>
  <c r="ME71" i="41"/>
  <c r="MD71" i="41"/>
  <c r="MC71" i="41"/>
  <c r="MB71" i="41"/>
  <c r="MA71" i="41"/>
  <c r="LZ71" i="41"/>
  <c r="LY71" i="41"/>
  <c r="LX71" i="41"/>
  <c r="LW71" i="41"/>
  <c r="LF71" i="41"/>
  <c r="LE71" i="41"/>
  <c r="LD71" i="41"/>
  <c r="LC71" i="41"/>
  <c r="LB71" i="41"/>
  <c r="LA71" i="41"/>
  <c r="KZ71" i="41"/>
  <c r="KY71" i="41"/>
  <c r="KX71" i="41"/>
  <c r="KW71" i="41"/>
  <c r="KV71" i="41"/>
  <c r="KU71" i="41"/>
  <c r="KT71" i="41"/>
  <c r="KS71" i="41"/>
  <c r="KR71" i="41"/>
  <c r="KA71" i="41"/>
  <c r="JZ71" i="41"/>
  <c r="JY71" i="41"/>
  <c r="JX71" i="41"/>
  <c r="JW71" i="41"/>
  <c r="JV71" i="41"/>
  <c r="JU71" i="41"/>
  <c r="JT71" i="41"/>
  <c r="JS71" i="41"/>
  <c r="JR71" i="41"/>
  <c r="JQ71" i="41"/>
  <c r="JP71" i="41"/>
  <c r="JO71" i="41"/>
  <c r="JN71" i="41"/>
  <c r="JM71" i="41"/>
  <c r="IV71" i="41"/>
  <c r="IU71" i="41"/>
  <c r="IT71" i="41"/>
  <c r="IS71" i="41"/>
  <c r="IR71" i="41"/>
  <c r="IQ71" i="41"/>
  <c r="IP71" i="41"/>
  <c r="IO71" i="41"/>
  <c r="IN71" i="41"/>
  <c r="IM71" i="41"/>
  <c r="IL71" i="41"/>
  <c r="IK71" i="41"/>
  <c r="IJ71" i="41"/>
  <c r="II71" i="41"/>
  <c r="IH71" i="41"/>
  <c r="HQ71" i="41"/>
  <c r="HP71" i="41"/>
  <c r="HO71" i="41"/>
  <c r="HL71" i="41"/>
  <c r="HK71" i="41"/>
  <c r="HJ71" i="41"/>
  <c r="HI71" i="41"/>
  <c r="HH71" i="41"/>
  <c r="HG71" i="41"/>
  <c r="HF71" i="41"/>
  <c r="HE71" i="41"/>
  <c r="HD71" i="41"/>
  <c r="HC71" i="41"/>
  <c r="GL71" i="41"/>
  <c r="GG71" i="41"/>
  <c r="GF71" i="41"/>
  <c r="GE71" i="41"/>
  <c r="GD71" i="41"/>
  <c r="GC71" i="41"/>
  <c r="GB71" i="41"/>
  <c r="GA71" i="41"/>
  <c r="FZ71" i="41"/>
  <c r="FY71" i="41"/>
  <c r="FX71" i="41"/>
  <c r="FG71" i="41"/>
  <c r="FF71" i="41"/>
  <c r="FE71" i="41"/>
  <c r="FD71" i="41"/>
  <c r="FC71" i="41"/>
  <c r="FB71" i="41"/>
  <c r="FA71" i="41"/>
  <c r="EZ71" i="41"/>
  <c r="EY71" i="41"/>
  <c r="EX71" i="41"/>
  <c r="EW71" i="41"/>
  <c r="EV71" i="41"/>
  <c r="EU71" i="41"/>
  <c r="ET71" i="41"/>
  <c r="FU71" i="41" s="1"/>
  <c r="ES71" i="41"/>
  <c r="EB71" i="41"/>
  <c r="EA71" i="41"/>
  <c r="DZ71" i="41"/>
  <c r="DY71" i="41"/>
  <c r="DX71" i="41"/>
  <c r="DW71" i="41"/>
  <c r="DV71" i="41"/>
  <c r="DU71" i="41"/>
  <c r="DT71" i="41"/>
  <c r="DS71" i="41"/>
  <c r="DR71" i="41"/>
  <c r="DQ71" i="41"/>
  <c r="DP71" i="41"/>
  <c r="DO71" i="41"/>
  <c r="DN71" i="41"/>
  <c r="CW71" i="41"/>
  <c r="CV71" i="41"/>
  <c r="CU71" i="41"/>
  <c r="CT71" i="41"/>
  <c r="CS71" i="41"/>
  <c r="CR71" i="41"/>
  <c r="CQ71" i="41"/>
  <c r="CP71" i="41"/>
  <c r="CO71" i="41"/>
  <c r="CN71" i="41"/>
  <c r="CM71" i="41"/>
  <c r="CL71" i="41"/>
  <c r="CK71" i="41"/>
  <c r="CJ71" i="41"/>
  <c r="CI71" i="41"/>
  <c r="BR71" i="41"/>
  <c r="BQ71" i="41"/>
  <c r="BP71" i="41"/>
  <c r="BO71" i="41"/>
  <c r="BN71" i="41"/>
  <c r="BM71" i="41"/>
  <c r="BL71" i="41"/>
  <c r="BK71" i="41"/>
  <c r="BJ71" i="41"/>
  <c r="BI71" i="41"/>
  <c r="BH71" i="41"/>
  <c r="BG71" i="41"/>
  <c r="BF71" i="41"/>
  <c r="BE71" i="41"/>
  <c r="BD71" i="41"/>
  <c r="AM71" i="41"/>
  <c r="AL71" i="41"/>
  <c r="AK71" i="41"/>
  <c r="AJ71" i="41"/>
  <c r="AI71" i="41"/>
  <c r="AH71" i="41"/>
  <c r="AG71" i="41"/>
  <c r="AF71" i="41"/>
  <c r="AE71" i="41"/>
  <c r="AD71" i="41"/>
  <c r="AC71" i="41"/>
  <c r="AB71" i="41"/>
  <c r="AA71" i="41"/>
  <c r="Z71" i="41"/>
  <c r="Y71" i="41"/>
  <c r="PZ70" i="41"/>
  <c r="PY70" i="41"/>
  <c r="PX70" i="41"/>
  <c r="PW70" i="41"/>
  <c r="PV70" i="41"/>
  <c r="PU70" i="41"/>
  <c r="PT70" i="41"/>
  <c r="PS70" i="41"/>
  <c r="PR70" i="41"/>
  <c r="PQ70" i="41"/>
  <c r="PP70" i="41"/>
  <c r="PO70" i="41"/>
  <c r="PN70" i="41"/>
  <c r="PM70" i="41"/>
  <c r="PL70" i="41"/>
  <c r="OU70" i="41"/>
  <c r="OT70" i="41"/>
  <c r="OS70" i="41"/>
  <c r="OR70" i="41"/>
  <c r="OQ70" i="41"/>
  <c r="OP70" i="41"/>
  <c r="OO70" i="41"/>
  <c r="ON70" i="41"/>
  <c r="OM70" i="41"/>
  <c r="OL70" i="41"/>
  <c r="OK70" i="41"/>
  <c r="OJ70" i="41"/>
  <c r="OI70" i="41"/>
  <c r="OH70" i="41"/>
  <c r="OG70" i="41"/>
  <c r="NP70" i="41"/>
  <c r="NO70" i="41"/>
  <c r="NN70" i="41"/>
  <c r="NM70" i="41"/>
  <c r="NL70" i="41"/>
  <c r="NK70" i="41"/>
  <c r="NJ70" i="41"/>
  <c r="NI70" i="41"/>
  <c r="NH70" i="41"/>
  <c r="NG70" i="41"/>
  <c r="NF70" i="41"/>
  <c r="NE70" i="41"/>
  <c r="ND70" i="41"/>
  <c r="NC70" i="41"/>
  <c r="NB70" i="41"/>
  <c r="MK70" i="41"/>
  <c r="MJ70" i="41"/>
  <c r="MI70" i="41"/>
  <c r="MH70" i="41"/>
  <c r="MG70" i="41"/>
  <c r="MF70" i="41"/>
  <c r="ME70" i="41"/>
  <c r="MD70" i="41"/>
  <c r="MC70" i="41"/>
  <c r="MB70" i="41"/>
  <c r="MA70" i="41"/>
  <c r="LZ70" i="41"/>
  <c r="LY70" i="41"/>
  <c r="LX70" i="41"/>
  <c r="MY70" i="41" s="1"/>
  <c r="LW70" i="41"/>
  <c r="LF70" i="41"/>
  <c r="LE70" i="41"/>
  <c r="LD70" i="41"/>
  <c r="LC70" i="41"/>
  <c r="LB70" i="41"/>
  <c r="LA70" i="41"/>
  <c r="KZ70" i="41"/>
  <c r="KY70" i="41"/>
  <c r="KX70" i="41"/>
  <c r="KW70" i="41"/>
  <c r="KV70" i="41"/>
  <c r="KU70" i="41"/>
  <c r="KT70" i="41"/>
  <c r="KS70" i="41"/>
  <c r="KR70" i="41"/>
  <c r="KA70" i="41"/>
  <c r="JZ70" i="41"/>
  <c r="JY70" i="41"/>
  <c r="JX70" i="41"/>
  <c r="JW70" i="41"/>
  <c r="JV70" i="41"/>
  <c r="JU70" i="41"/>
  <c r="JT70" i="41"/>
  <c r="JS70" i="41"/>
  <c r="JR70" i="41"/>
  <c r="JQ70" i="41"/>
  <c r="JP70" i="41"/>
  <c r="JO70" i="41"/>
  <c r="JN70" i="41"/>
  <c r="JM70" i="41"/>
  <c r="IV70" i="41"/>
  <c r="IU70" i="41"/>
  <c r="IT70" i="41"/>
  <c r="IS70" i="41"/>
  <c r="IR70" i="41"/>
  <c r="IQ70" i="41"/>
  <c r="IP70" i="41"/>
  <c r="IO70" i="41"/>
  <c r="IN70" i="41"/>
  <c r="IM70" i="41"/>
  <c r="IL70" i="41"/>
  <c r="IK70" i="41"/>
  <c r="IJ70" i="41"/>
  <c r="II70" i="41"/>
  <c r="IH70" i="41"/>
  <c r="HQ70" i="41"/>
  <c r="HP70" i="41"/>
  <c r="HO70" i="41"/>
  <c r="HL70" i="41"/>
  <c r="HK70" i="41"/>
  <c r="HJ70" i="41"/>
  <c r="HI70" i="41"/>
  <c r="HH70" i="41"/>
  <c r="HG70" i="41"/>
  <c r="HF70" i="41"/>
  <c r="HE70" i="41"/>
  <c r="HD70" i="41"/>
  <c r="HC70" i="41"/>
  <c r="GL70" i="41"/>
  <c r="GG70" i="41"/>
  <c r="GF70" i="41"/>
  <c r="GE70" i="41"/>
  <c r="GD70" i="41"/>
  <c r="GC70" i="41"/>
  <c r="GB70" i="41"/>
  <c r="GA70" i="41"/>
  <c r="FZ70" i="41"/>
  <c r="FY70" i="41"/>
  <c r="FX70" i="41"/>
  <c r="FG70" i="41"/>
  <c r="FF70" i="41"/>
  <c r="FE70" i="41"/>
  <c r="FD70" i="41"/>
  <c r="FC70" i="41"/>
  <c r="FB70" i="41"/>
  <c r="FA70" i="41"/>
  <c r="EZ70" i="41"/>
  <c r="EY70" i="41"/>
  <c r="EX70" i="41"/>
  <c r="EW70" i="41"/>
  <c r="EV70" i="41"/>
  <c r="EU70" i="41"/>
  <c r="ET70" i="41"/>
  <c r="ES70" i="41"/>
  <c r="EB70" i="41"/>
  <c r="EA70" i="41"/>
  <c r="DZ70" i="41"/>
  <c r="DY70" i="41"/>
  <c r="DX70" i="41"/>
  <c r="DW70" i="41"/>
  <c r="DV70" i="41"/>
  <c r="DU70" i="41"/>
  <c r="DT70" i="41"/>
  <c r="DS70" i="41"/>
  <c r="DR70" i="41"/>
  <c r="DQ70" i="41"/>
  <c r="DP70" i="41"/>
  <c r="DO70" i="41"/>
  <c r="DN70" i="41"/>
  <c r="CW70" i="41"/>
  <c r="CV70" i="41"/>
  <c r="CU70" i="41"/>
  <c r="CT70" i="41"/>
  <c r="CS70" i="41"/>
  <c r="CR70" i="41"/>
  <c r="CQ70" i="41"/>
  <c r="CP70" i="41"/>
  <c r="CO70" i="41"/>
  <c r="CN70" i="41"/>
  <c r="CM70" i="41"/>
  <c r="CL70" i="41"/>
  <c r="CK70" i="41"/>
  <c r="CJ70" i="41"/>
  <c r="CI70" i="41"/>
  <c r="BR70" i="41"/>
  <c r="BQ70" i="41"/>
  <c r="BP70" i="41"/>
  <c r="BO70" i="41"/>
  <c r="BN70" i="41"/>
  <c r="BM70" i="41"/>
  <c r="BL70" i="41"/>
  <c r="BK70" i="41"/>
  <c r="BJ70" i="41"/>
  <c r="BI70" i="41"/>
  <c r="BH70" i="41"/>
  <c r="BG70" i="41"/>
  <c r="BF70" i="41"/>
  <c r="BE70" i="41"/>
  <c r="BD70" i="41"/>
  <c r="AM70" i="41"/>
  <c r="AL70" i="41"/>
  <c r="AK70" i="41"/>
  <c r="AJ70" i="41"/>
  <c r="AI70" i="41"/>
  <c r="AH70" i="41"/>
  <c r="AG70" i="41"/>
  <c r="AF70" i="41"/>
  <c r="AE70" i="41"/>
  <c r="AD70" i="41"/>
  <c r="AC70" i="41"/>
  <c r="AB70" i="41"/>
  <c r="AA70" i="41"/>
  <c r="Z70" i="41"/>
  <c r="BA70" i="41" s="1"/>
  <c r="Y70" i="41"/>
  <c r="PZ69" i="41"/>
  <c r="PY69" i="41"/>
  <c r="PX69" i="41"/>
  <c r="PW69" i="41"/>
  <c r="PV69" i="41"/>
  <c r="PU69" i="41"/>
  <c r="PT69" i="41"/>
  <c r="PS69" i="41"/>
  <c r="PR69" i="41"/>
  <c r="PQ69" i="41"/>
  <c r="PP69" i="41"/>
  <c r="PO69" i="41"/>
  <c r="PN69" i="41"/>
  <c r="PM69" i="41"/>
  <c r="PL69" i="41"/>
  <c r="OU69" i="41"/>
  <c r="OT69" i="41"/>
  <c r="OS69" i="41"/>
  <c r="OR69" i="41"/>
  <c r="OQ69" i="41"/>
  <c r="OP69" i="41"/>
  <c r="OO69" i="41"/>
  <c r="ON69" i="41"/>
  <c r="OM69" i="41"/>
  <c r="OL69" i="41"/>
  <c r="OK69" i="41"/>
  <c r="OJ69" i="41"/>
  <c r="OI69" i="41"/>
  <c r="OH69" i="41"/>
  <c r="OG69" i="41"/>
  <c r="NP69" i="41"/>
  <c r="NO69" i="41"/>
  <c r="NN69" i="41"/>
  <c r="NM69" i="41"/>
  <c r="NL69" i="41"/>
  <c r="NK69" i="41"/>
  <c r="NJ69" i="41"/>
  <c r="NI69" i="41"/>
  <c r="NH69" i="41"/>
  <c r="NG69" i="41"/>
  <c r="NF69" i="41"/>
  <c r="NE69" i="41"/>
  <c r="ND69" i="41"/>
  <c r="NC69" i="41"/>
  <c r="NB69" i="41"/>
  <c r="MK69" i="41"/>
  <c r="MJ69" i="41"/>
  <c r="MI69" i="41"/>
  <c r="MH69" i="41"/>
  <c r="MG69" i="41"/>
  <c r="MF69" i="41"/>
  <c r="ME69" i="41"/>
  <c r="MD69" i="41"/>
  <c r="MC69" i="41"/>
  <c r="MB69" i="41"/>
  <c r="MA69" i="41"/>
  <c r="LZ69" i="41"/>
  <c r="LY69" i="41"/>
  <c r="LX69" i="41"/>
  <c r="LW69" i="41"/>
  <c r="LF69" i="41"/>
  <c r="LE69" i="41"/>
  <c r="LD69" i="41"/>
  <c r="LC69" i="41"/>
  <c r="LB69" i="41"/>
  <c r="LA69" i="41"/>
  <c r="KZ69" i="41"/>
  <c r="KY69" i="41"/>
  <c r="KX69" i="41"/>
  <c r="KW69" i="41"/>
  <c r="KV69" i="41"/>
  <c r="KU69" i="41"/>
  <c r="KT69" i="41"/>
  <c r="KS69" i="41"/>
  <c r="KR69" i="41"/>
  <c r="KA69" i="41"/>
  <c r="JZ69" i="41"/>
  <c r="JY69" i="41"/>
  <c r="JX69" i="41"/>
  <c r="JW69" i="41"/>
  <c r="JV69" i="41"/>
  <c r="JU69" i="41"/>
  <c r="JT69" i="41"/>
  <c r="JS69" i="41"/>
  <c r="JR69" i="41"/>
  <c r="JQ69" i="41"/>
  <c r="JP69" i="41"/>
  <c r="JO69" i="41"/>
  <c r="JN69" i="41"/>
  <c r="JM69" i="41"/>
  <c r="IV69" i="41"/>
  <c r="IU69" i="41"/>
  <c r="IT69" i="41"/>
  <c r="IS69" i="41"/>
  <c r="IR69" i="41"/>
  <c r="IQ69" i="41"/>
  <c r="IP69" i="41"/>
  <c r="IO69" i="41"/>
  <c r="IN69" i="41"/>
  <c r="IM69" i="41"/>
  <c r="IL69" i="41"/>
  <c r="IK69" i="41"/>
  <c r="IJ69" i="41"/>
  <c r="II69" i="41"/>
  <c r="IH69" i="41"/>
  <c r="HQ69" i="41"/>
  <c r="HP69" i="41"/>
  <c r="HO69" i="41"/>
  <c r="HL69" i="41"/>
  <c r="HK69" i="41"/>
  <c r="HJ69" i="41"/>
  <c r="HI69" i="41"/>
  <c r="HH69" i="41"/>
  <c r="HG69" i="41"/>
  <c r="HF69" i="41"/>
  <c r="HE69" i="41"/>
  <c r="HD69" i="41"/>
  <c r="HC69" i="41"/>
  <c r="GL69" i="41"/>
  <c r="GG69" i="41"/>
  <c r="GF69" i="41"/>
  <c r="GE69" i="41"/>
  <c r="GD69" i="41"/>
  <c r="GC69" i="41"/>
  <c r="GB69" i="41"/>
  <c r="GA69" i="41"/>
  <c r="FZ69" i="41"/>
  <c r="FY69" i="41"/>
  <c r="FX69" i="41"/>
  <c r="FG69" i="41"/>
  <c r="FF69" i="41"/>
  <c r="FE69" i="41"/>
  <c r="FD69" i="41"/>
  <c r="FC69" i="41"/>
  <c r="FB69" i="41"/>
  <c r="FA69" i="41"/>
  <c r="EZ69" i="41"/>
  <c r="EY69" i="41"/>
  <c r="EX69" i="41"/>
  <c r="EW69" i="41"/>
  <c r="EV69" i="41"/>
  <c r="EU69" i="41"/>
  <c r="ET69" i="41"/>
  <c r="FU69" i="41" s="1"/>
  <c r="ES69" i="41"/>
  <c r="EB69" i="41"/>
  <c r="EA69" i="41"/>
  <c r="DZ69" i="41"/>
  <c r="DY69" i="41"/>
  <c r="DX69" i="41"/>
  <c r="DW69" i="41"/>
  <c r="DV69" i="41"/>
  <c r="DU69" i="41"/>
  <c r="DT69" i="41"/>
  <c r="DS69" i="41"/>
  <c r="DR69" i="41"/>
  <c r="DQ69" i="41"/>
  <c r="DP69" i="41"/>
  <c r="DO69" i="41"/>
  <c r="DN69" i="41"/>
  <c r="CW69" i="41"/>
  <c r="CV69" i="41"/>
  <c r="CU69" i="41"/>
  <c r="CT69" i="41"/>
  <c r="CS69" i="41"/>
  <c r="CR69" i="41"/>
  <c r="CQ69" i="41"/>
  <c r="CP69" i="41"/>
  <c r="CO69" i="41"/>
  <c r="CN69" i="41"/>
  <c r="CM69" i="41"/>
  <c r="CL69" i="41"/>
  <c r="CK69" i="41"/>
  <c r="CJ69" i="41"/>
  <c r="CI69" i="41"/>
  <c r="BR69" i="41"/>
  <c r="BQ69" i="41"/>
  <c r="BP69" i="41"/>
  <c r="BO69" i="41"/>
  <c r="BN69" i="41"/>
  <c r="BM69" i="41"/>
  <c r="BL69" i="41"/>
  <c r="BK69" i="41"/>
  <c r="BJ69" i="41"/>
  <c r="BI69" i="41"/>
  <c r="BH69" i="41"/>
  <c r="BG69" i="41"/>
  <c r="BF69" i="41"/>
  <c r="BE69" i="41"/>
  <c r="BD69" i="41"/>
  <c r="AM69" i="41"/>
  <c r="AL69" i="41"/>
  <c r="AK69" i="41"/>
  <c r="AJ69" i="41"/>
  <c r="AI69" i="41"/>
  <c r="AH69" i="41"/>
  <c r="AG69" i="41"/>
  <c r="AF69" i="41"/>
  <c r="AE69" i="41"/>
  <c r="AD69" i="41"/>
  <c r="AC69" i="41"/>
  <c r="AB69" i="41"/>
  <c r="AA69" i="41"/>
  <c r="Z69" i="41"/>
  <c r="Y69" i="41"/>
  <c r="PZ68" i="41"/>
  <c r="PY68" i="41"/>
  <c r="PX68" i="41"/>
  <c r="PW68" i="41"/>
  <c r="PV68" i="41"/>
  <c r="PU68" i="41"/>
  <c r="PT68" i="41"/>
  <c r="PS68" i="41"/>
  <c r="PR68" i="41"/>
  <c r="PQ68" i="41"/>
  <c r="PP68" i="41"/>
  <c r="PO68" i="41"/>
  <c r="PN68" i="41"/>
  <c r="PM68" i="41"/>
  <c r="PL68" i="41"/>
  <c r="OU68" i="41"/>
  <c r="OT68" i="41"/>
  <c r="OS68" i="41"/>
  <c r="OR68" i="41"/>
  <c r="OQ68" i="41"/>
  <c r="OP68" i="41"/>
  <c r="OO68" i="41"/>
  <c r="ON68" i="41"/>
  <c r="OM68" i="41"/>
  <c r="OL68" i="41"/>
  <c r="OK68" i="41"/>
  <c r="OJ68" i="41"/>
  <c r="OI68" i="41"/>
  <c r="OH68" i="41"/>
  <c r="OG68" i="41"/>
  <c r="NP68" i="41"/>
  <c r="NO68" i="41"/>
  <c r="NN68" i="41"/>
  <c r="NM68" i="41"/>
  <c r="NL68" i="41"/>
  <c r="NK68" i="41"/>
  <c r="NJ68" i="41"/>
  <c r="NI68" i="41"/>
  <c r="NH68" i="41"/>
  <c r="NG68" i="41"/>
  <c r="NF68" i="41"/>
  <c r="NE68" i="41"/>
  <c r="ND68" i="41"/>
  <c r="NC68" i="41"/>
  <c r="NB68" i="41"/>
  <c r="MK68" i="41"/>
  <c r="MJ68" i="41"/>
  <c r="MI68" i="41"/>
  <c r="MH68" i="41"/>
  <c r="MG68" i="41"/>
  <c r="MF68" i="41"/>
  <c r="ME68" i="41"/>
  <c r="MD68" i="41"/>
  <c r="MC68" i="41"/>
  <c r="MB68" i="41"/>
  <c r="MA68" i="41"/>
  <c r="LZ68" i="41"/>
  <c r="LY68" i="41"/>
  <c r="LX68" i="41"/>
  <c r="MY68" i="41" s="1"/>
  <c r="LW68" i="41"/>
  <c r="LF68" i="41"/>
  <c r="LE68" i="41"/>
  <c r="LD68" i="41"/>
  <c r="LC68" i="41"/>
  <c r="LB68" i="41"/>
  <c r="LA68" i="41"/>
  <c r="KZ68" i="41"/>
  <c r="KY68" i="41"/>
  <c r="KX68" i="41"/>
  <c r="KW68" i="41"/>
  <c r="KV68" i="41"/>
  <c r="KU68" i="41"/>
  <c r="KT68" i="41"/>
  <c r="KS68" i="41"/>
  <c r="KR68" i="41"/>
  <c r="KA68" i="41"/>
  <c r="JZ68" i="41"/>
  <c r="JY68" i="41"/>
  <c r="JX68" i="41"/>
  <c r="JW68" i="41"/>
  <c r="JV68" i="41"/>
  <c r="JU68" i="41"/>
  <c r="JT68" i="41"/>
  <c r="JS68" i="41"/>
  <c r="JR68" i="41"/>
  <c r="JQ68" i="41"/>
  <c r="JP68" i="41"/>
  <c r="JO68" i="41"/>
  <c r="JN68" i="41"/>
  <c r="JM68" i="41"/>
  <c r="IV68" i="41"/>
  <c r="IU68" i="41"/>
  <c r="IT68" i="41"/>
  <c r="IS68" i="41"/>
  <c r="IR68" i="41"/>
  <c r="IQ68" i="41"/>
  <c r="IP68" i="41"/>
  <c r="IO68" i="41"/>
  <c r="IN68" i="41"/>
  <c r="IM68" i="41"/>
  <c r="IL68" i="41"/>
  <c r="IK68" i="41"/>
  <c r="IJ68" i="41"/>
  <c r="II68" i="41"/>
  <c r="IH68" i="41"/>
  <c r="HQ68" i="41"/>
  <c r="HP68" i="41"/>
  <c r="HO68" i="41"/>
  <c r="HL68" i="41"/>
  <c r="HK68" i="41"/>
  <c r="HJ68" i="41"/>
  <c r="HI68" i="41"/>
  <c r="HH68" i="41"/>
  <c r="HG68" i="41"/>
  <c r="HF68" i="41"/>
  <c r="HE68" i="41"/>
  <c r="HD68" i="41"/>
  <c r="HC68" i="41"/>
  <c r="GL68" i="41"/>
  <c r="GG68" i="41"/>
  <c r="GF68" i="41"/>
  <c r="GE68" i="41"/>
  <c r="GD68" i="41"/>
  <c r="GC68" i="41"/>
  <c r="GB68" i="41"/>
  <c r="GA68" i="41"/>
  <c r="FZ68" i="41"/>
  <c r="FY68" i="41"/>
  <c r="FX68" i="41"/>
  <c r="FG68" i="41"/>
  <c r="FF68" i="41"/>
  <c r="FE68" i="41"/>
  <c r="FD68" i="41"/>
  <c r="FC68" i="41"/>
  <c r="FB68" i="41"/>
  <c r="FA68" i="41"/>
  <c r="EZ68" i="41"/>
  <c r="EY68" i="41"/>
  <c r="EX68" i="41"/>
  <c r="EW68" i="41"/>
  <c r="EV68" i="41"/>
  <c r="EU68" i="41"/>
  <c r="ET68" i="41"/>
  <c r="ES68" i="41"/>
  <c r="EB68" i="41"/>
  <c r="EA68" i="41"/>
  <c r="DZ68" i="41"/>
  <c r="DY68" i="41"/>
  <c r="DX68" i="41"/>
  <c r="DW68" i="41"/>
  <c r="DV68" i="41"/>
  <c r="DU68" i="41"/>
  <c r="DT68" i="41"/>
  <c r="DS68" i="41"/>
  <c r="DR68" i="41"/>
  <c r="DQ68" i="41"/>
  <c r="DP68" i="41"/>
  <c r="DO68" i="41"/>
  <c r="DN68" i="41"/>
  <c r="CW68" i="41"/>
  <c r="CV68" i="41"/>
  <c r="CU68" i="41"/>
  <c r="CT68" i="41"/>
  <c r="DJ70" i="41" s="1"/>
  <c r="DJ71" i="41" s="1"/>
  <c r="CS68" i="41"/>
  <c r="DI70" i="41" s="1"/>
  <c r="DI71" i="41" s="1"/>
  <c r="CR68" i="41"/>
  <c r="DH70" i="41" s="1"/>
  <c r="CQ68" i="41"/>
  <c r="DG70" i="41" s="1"/>
  <c r="CP68" i="41"/>
  <c r="CO68" i="41"/>
  <c r="DE70" i="41" s="1"/>
  <c r="DE71" i="41" s="1"/>
  <c r="CN68" i="41"/>
  <c r="DD70" i="41" s="1"/>
  <c r="DD71" i="41" s="1"/>
  <c r="CM68" i="41"/>
  <c r="DC70" i="41" s="1"/>
  <c r="DC71" i="41" s="1"/>
  <c r="CL68" i="41"/>
  <c r="DB70" i="41" s="1"/>
  <c r="DB71" i="41" s="1"/>
  <c r="CK68" i="41"/>
  <c r="DA70" i="41" s="1"/>
  <c r="DA71" i="41" s="1"/>
  <c r="CJ68" i="41"/>
  <c r="CZ70" i="41" s="1"/>
  <c r="CI68" i="41"/>
  <c r="BR68" i="41"/>
  <c r="BQ68" i="41"/>
  <c r="BP68" i="41"/>
  <c r="BO68" i="41"/>
  <c r="BN68" i="41"/>
  <c r="BM68" i="41"/>
  <c r="BL68" i="41"/>
  <c r="BK68" i="41"/>
  <c r="BJ68" i="41"/>
  <c r="BI68" i="41"/>
  <c r="BH68" i="41"/>
  <c r="BG68" i="41"/>
  <c r="BF68" i="41"/>
  <c r="BE68" i="41"/>
  <c r="BD68" i="41"/>
  <c r="AM68" i="41"/>
  <c r="AL68" i="41"/>
  <c r="AK68" i="41"/>
  <c r="AJ68" i="41"/>
  <c r="AI68" i="41"/>
  <c r="AH68" i="41"/>
  <c r="AG68" i="41"/>
  <c r="AF68" i="41"/>
  <c r="AE68" i="41"/>
  <c r="AD68" i="41"/>
  <c r="AC68" i="41"/>
  <c r="AB68" i="41"/>
  <c r="AA68" i="41"/>
  <c r="Z68" i="41"/>
  <c r="BA68" i="41" s="1"/>
  <c r="Y68" i="41"/>
  <c r="PZ67" i="41"/>
  <c r="PY67" i="41"/>
  <c r="PX67" i="41"/>
  <c r="PW67" i="41"/>
  <c r="PV67" i="41"/>
  <c r="PU67" i="41"/>
  <c r="PT67" i="41"/>
  <c r="PS67" i="41"/>
  <c r="PR67" i="41"/>
  <c r="PQ67" i="41"/>
  <c r="PP67" i="41"/>
  <c r="PO67" i="41"/>
  <c r="PN67" i="41"/>
  <c r="PM67" i="41"/>
  <c r="PL67" i="41"/>
  <c r="OU67" i="41"/>
  <c r="OT67" i="41"/>
  <c r="OS67" i="41"/>
  <c r="OR67" i="41"/>
  <c r="OQ67" i="41"/>
  <c r="OP67" i="41"/>
  <c r="OO67" i="41"/>
  <c r="ON67" i="41"/>
  <c r="OM67" i="41"/>
  <c r="OL67" i="41"/>
  <c r="OK67" i="41"/>
  <c r="OJ67" i="41"/>
  <c r="OI67" i="41"/>
  <c r="OH67" i="41"/>
  <c r="OG67" i="41"/>
  <c r="NP67" i="41"/>
  <c r="NO67" i="41"/>
  <c r="NN67" i="41"/>
  <c r="NM67" i="41"/>
  <c r="NL67" i="41"/>
  <c r="NK67" i="41"/>
  <c r="NJ67" i="41"/>
  <c r="NI67" i="41"/>
  <c r="NH67" i="41"/>
  <c r="NG67" i="41"/>
  <c r="NF67" i="41"/>
  <c r="NE67" i="41"/>
  <c r="ND67" i="41"/>
  <c r="NC67" i="41"/>
  <c r="NB67" i="41"/>
  <c r="MK67" i="41"/>
  <c r="MJ67" i="41"/>
  <c r="MI67" i="41"/>
  <c r="MH67" i="41"/>
  <c r="MG67" i="41"/>
  <c r="MF67" i="41"/>
  <c r="ME67" i="41"/>
  <c r="MD67" i="41"/>
  <c r="MC67" i="41"/>
  <c r="MB67" i="41"/>
  <c r="MA67" i="41"/>
  <c r="LZ67" i="41"/>
  <c r="LY67" i="41"/>
  <c r="LX67" i="41"/>
  <c r="LW67" i="41"/>
  <c r="LF67" i="41"/>
  <c r="LE67" i="41"/>
  <c r="LD67" i="41"/>
  <c r="LC67" i="41"/>
  <c r="LB67" i="41"/>
  <c r="LA67" i="41"/>
  <c r="KZ67" i="41"/>
  <c r="KY67" i="41"/>
  <c r="KX67" i="41"/>
  <c r="KW67" i="41"/>
  <c r="KV67" i="41"/>
  <c r="KU67" i="41"/>
  <c r="KT67" i="41"/>
  <c r="KS67" i="41"/>
  <c r="KR67" i="41"/>
  <c r="KA67" i="41"/>
  <c r="JZ67" i="41"/>
  <c r="JY67" i="41"/>
  <c r="JX67" i="41"/>
  <c r="JW67" i="41"/>
  <c r="JV67" i="41"/>
  <c r="JU67" i="41"/>
  <c r="JT67" i="41"/>
  <c r="JS67" i="41"/>
  <c r="JR67" i="41"/>
  <c r="JQ67" i="41"/>
  <c r="JP67" i="41"/>
  <c r="JO67" i="41"/>
  <c r="JN67" i="41"/>
  <c r="JM67" i="41"/>
  <c r="IV67" i="41"/>
  <c r="IU67" i="41"/>
  <c r="IT67" i="41"/>
  <c r="IS67" i="41"/>
  <c r="IR67" i="41"/>
  <c r="IQ67" i="41"/>
  <c r="IP67" i="41"/>
  <c r="IO67" i="41"/>
  <c r="IN67" i="41"/>
  <c r="IM67" i="41"/>
  <c r="IL67" i="41"/>
  <c r="IK67" i="41"/>
  <c r="IJ67" i="41"/>
  <c r="II67" i="41"/>
  <c r="IH67" i="41"/>
  <c r="HQ67" i="41"/>
  <c r="HP67" i="41"/>
  <c r="HO67" i="41"/>
  <c r="HL67" i="41"/>
  <c r="HK67" i="41"/>
  <c r="HJ67" i="41"/>
  <c r="HI67" i="41"/>
  <c r="HH67" i="41"/>
  <c r="HG67" i="41"/>
  <c r="HF67" i="41"/>
  <c r="HE67" i="41"/>
  <c r="HD67" i="41"/>
  <c r="HC67" i="41"/>
  <c r="GL67" i="41"/>
  <c r="GG67" i="41"/>
  <c r="GF67" i="41"/>
  <c r="GE67" i="41"/>
  <c r="GD67" i="41"/>
  <c r="GC67" i="41"/>
  <c r="GB67" i="41"/>
  <c r="GA67" i="41"/>
  <c r="FZ67" i="41"/>
  <c r="FY67" i="41"/>
  <c r="FX67" i="41"/>
  <c r="FG67" i="41"/>
  <c r="FF67" i="41"/>
  <c r="FE67" i="41"/>
  <c r="FD67" i="41"/>
  <c r="FC67" i="41"/>
  <c r="FB67" i="41"/>
  <c r="FA67" i="41"/>
  <c r="EZ67" i="41"/>
  <c r="EY67" i="41"/>
  <c r="EX67" i="41"/>
  <c r="EW67" i="41"/>
  <c r="EV67" i="41"/>
  <c r="EU67" i="41"/>
  <c r="ET67" i="41"/>
  <c r="FU67" i="41" s="1"/>
  <c r="ES67" i="41"/>
  <c r="EB67" i="41"/>
  <c r="EA67" i="41"/>
  <c r="DZ67" i="41"/>
  <c r="DY67" i="41"/>
  <c r="DX67" i="41"/>
  <c r="DW67" i="41"/>
  <c r="DV67" i="41"/>
  <c r="DU67" i="41"/>
  <c r="DT67" i="41"/>
  <c r="DS67" i="41"/>
  <c r="DR67" i="41"/>
  <c r="DQ67" i="41"/>
  <c r="DP67" i="41"/>
  <c r="DO67" i="41"/>
  <c r="DN67" i="41"/>
  <c r="CW67" i="41"/>
  <c r="CV67" i="41"/>
  <c r="CU67" i="41"/>
  <c r="CT67" i="41"/>
  <c r="CS67" i="41"/>
  <c r="CR67" i="41"/>
  <c r="CQ67" i="41"/>
  <c r="CP67" i="41"/>
  <c r="CO67" i="41"/>
  <c r="CN67" i="41"/>
  <c r="CM67" i="41"/>
  <c r="CL67" i="41"/>
  <c r="CK67" i="41"/>
  <c r="CJ67" i="41"/>
  <c r="CI67" i="41"/>
  <c r="BR67" i="41"/>
  <c r="BQ67" i="41"/>
  <c r="BP67" i="41"/>
  <c r="BO67" i="41"/>
  <c r="BN67" i="41"/>
  <c r="BM67" i="41"/>
  <c r="BL67" i="41"/>
  <c r="BK67" i="41"/>
  <c r="BJ67" i="41"/>
  <c r="BI67" i="41"/>
  <c r="BH67" i="41"/>
  <c r="BG67" i="41"/>
  <c r="BF67" i="41"/>
  <c r="BE67" i="41"/>
  <c r="BD67" i="41"/>
  <c r="AM67" i="41"/>
  <c r="AL67" i="41"/>
  <c r="AK67" i="41"/>
  <c r="AJ67" i="41"/>
  <c r="AI67" i="41"/>
  <c r="AH67" i="41"/>
  <c r="AG67" i="41"/>
  <c r="AF67" i="41"/>
  <c r="AE67" i="41"/>
  <c r="AD67" i="41"/>
  <c r="AC67" i="41"/>
  <c r="AB67" i="41"/>
  <c r="AA67" i="41"/>
  <c r="Z67" i="41"/>
  <c r="Y67" i="41"/>
  <c r="PZ66" i="41"/>
  <c r="PY66" i="41"/>
  <c r="PX66" i="41"/>
  <c r="PW66" i="41"/>
  <c r="PV66" i="41"/>
  <c r="PU66" i="41"/>
  <c r="PT66" i="41"/>
  <c r="PS66" i="41"/>
  <c r="PR66" i="41"/>
  <c r="PQ66" i="41"/>
  <c r="PP66" i="41"/>
  <c r="PO66" i="41"/>
  <c r="PN66" i="41"/>
  <c r="PM66" i="41"/>
  <c r="PL66" i="41"/>
  <c r="OU66" i="41"/>
  <c r="OT66" i="41"/>
  <c r="OS66" i="41"/>
  <c r="OR66" i="41"/>
  <c r="OQ66" i="41"/>
  <c r="OP66" i="41"/>
  <c r="OO66" i="41"/>
  <c r="ON66" i="41"/>
  <c r="OM66" i="41"/>
  <c r="OL66" i="41"/>
  <c r="OK66" i="41"/>
  <c r="OJ66" i="41"/>
  <c r="OI66" i="41"/>
  <c r="OH66" i="41"/>
  <c r="OG66" i="41"/>
  <c r="NP66" i="41"/>
  <c r="NO66" i="41"/>
  <c r="NN66" i="41"/>
  <c r="NM66" i="41"/>
  <c r="NL66" i="41"/>
  <c r="NK66" i="41"/>
  <c r="NJ66" i="41"/>
  <c r="NI66" i="41"/>
  <c r="NH66" i="41"/>
  <c r="NG66" i="41"/>
  <c r="NF66" i="41"/>
  <c r="NE66" i="41"/>
  <c r="ND66" i="41"/>
  <c r="NC66" i="41"/>
  <c r="NB66" i="41"/>
  <c r="MK66" i="41"/>
  <c r="MJ66" i="41"/>
  <c r="MI66" i="41"/>
  <c r="MH66" i="41"/>
  <c r="MG66" i="41"/>
  <c r="MF66" i="41"/>
  <c r="ME66" i="41"/>
  <c r="MD66" i="41"/>
  <c r="MC66" i="41"/>
  <c r="MB66" i="41"/>
  <c r="MA66" i="41"/>
  <c r="LZ66" i="41"/>
  <c r="LY66" i="41"/>
  <c r="LX66" i="41"/>
  <c r="LW66" i="41"/>
  <c r="LF66" i="41"/>
  <c r="LE66" i="41"/>
  <c r="LD66" i="41"/>
  <c r="LC66" i="41"/>
  <c r="LB66" i="41"/>
  <c r="LA66" i="41"/>
  <c r="KZ66" i="41"/>
  <c r="KY66" i="41"/>
  <c r="KX66" i="41"/>
  <c r="KW66" i="41"/>
  <c r="KV66" i="41"/>
  <c r="KU66" i="41"/>
  <c r="KT66" i="41"/>
  <c r="KS66" i="41"/>
  <c r="KR66" i="41"/>
  <c r="KA66" i="41"/>
  <c r="JZ66" i="41"/>
  <c r="JY66" i="41"/>
  <c r="JX66" i="41"/>
  <c r="JW66" i="41"/>
  <c r="JV66" i="41"/>
  <c r="JU66" i="41"/>
  <c r="JT66" i="41"/>
  <c r="JS66" i="41"/>
  <c r="JR66" i="41"/>
  <c r="JQ66" i="41"/>
  <c r="JP66" i="41"/>
  <c r="JO66" i="41"/>
  <c r="JN66" i="41"/>
  <c r="JM66" i="41"/>
  <c r="IV66" i="41"/>
  <c r="IU66" i="41"/>
  <c r="IT66" i="41"/>
  <c r="IS66" i="41"/>
  <c r="IR66" i="41"/>
  <c r="IQ66" i="41"/>
  <c r="IP66" i="41"/>
  <c r="IO66" i="41"/>
  <c r="IN66" i="41"/>
  <c r="IM66" i="41"/>
  <c r="IL66" i="41"/>
  <c r="IK66" i="41"/>
  <c r="IJ66" i="41"/>
  <c r="II66" i="41"/>
  <c r="IH66" i="41"/>
  <c r="HQ66" i="41"/>
  <c r="HP66" i="41"/>
  <c r="HO66" i="41"/>
  <c r="HL66" i="41"/>
  <c r="HK66" i="41"/>
  <c r="HJ66" i="41"/>
  <c r="HI66" i="41"/>
  <c r="HH66" i="41"/>
  <c r="HG66" i="41"/>
  <c r="HF66" i="41"/>
  <c r="HE66" i="41"/>
  <c r="HD66" i="41"/>
  <c r="HC66" i="41"/>
  <c r="GL66" i="41"/>
  <c r="GG66" i="41"/>
  <c r="GF66" i="41"/>
  <c r="GE66" i="41"/>
  <c r="GD66" i="41"/>
  <c r="GC66" i="41"/>
  <c r="GB66" i="41"/>
  <c r="GA66" i="41"/>
  <c r="FZ66" i="41"/>
  <c r="FY66" i="41"/>
  <c r="FX66" i="41"/>
  <c r="FG66" i="41"/>
  <c r="FF66" i="41"/>
  <c r="FE66" i="41"/>
  <c r="FD66" i="41"/>
  <c r="FC66" i="41"/>
  <c r="FB66" i="41"/>
  <c r="FA66" i="41"/>
  <c r="EZ66" i="41"/>
  <c r="EY66" i="41"/>
  <c r="EX66" i="41"/>
  <c r="EW66" i="41"/>
  <c r="EV66" i="41"/>
  <c r="EU66" i="41"/>
  <c r="ET66" i="41"/>
  <c r="ES66" i="41"/>
  <c r="EB66" i="41"/>
  <c r="EA66" i="41"/>
  <c r="DZ66" i="41"/>
  <c r="DY66" i="41"/>
  <c r="DX66" i="41"/>
  <c r="DW66" i="41"/>
  <c r="DV66" i="41"/>
  <c r="DU66" i="41"/>
  <c r="DT66" i="41"/>
  <c r="DS66" i="41"/>
  <c r="DR66" i="41"/>
  <c r="DQ66" i="41"/>
  <c r="DP66" i="41"/>
  <c r="DO66" i="41"/>
  <c r="DN66" i="41"/>
  <c r="CW66" i="41"/>
  <c r="CV66" i="41"/>
  <c r="CU66" i="41"/>
  <c r="CT66" i="41"/>
  <c r="CS66" i="41"/>
  <c r="CR66" i="41"/>
  <c r="CQ66" i="41"/>
  <c r="CP66" i="41"/>
  <c r="CO66" i="41"/>
  <c r="CN66" i="41"/>
  <c r="CM66" i="41"/>
  <c r="CL66" i="41"/>
  <c r="CK66" i="41"/>
  <c r="CJ66" i="41"/>
  <c r="CI66" i="41"/>
  <c r="BR66" i="41"/>
  <c r="BQ66" i="41"/>
  <c r="BP66" i="41"/>
  <c r="BO66" i="41"/>
  <c r="BN66" i="41"/>
  <c r="BM66" i="41"/>
  <c r="BL66" i="41"/>
  <c r="BK66" i="41"/>
  <c r="BJ66" i="41"/>
  <c r="BI66" i="41"/>
  <c r="BH66" i="41"/>
  <c r="BG66" i="41"/>
  <c r="BF66" i="41"/>
  <c r="BE66" i="41"/>
  <c r="BD66" i="41"/>
  <c r="AM66" i="41"/>
  <c r="AL66" i="41"/>
  <c r="AK66" i="41"/>
  <c r="AJ66" i="41"/>
  <c r="AI66" i="41"/>
  <c r="AH66" i="41"/>
  <c r="AG66" i="41"/>
  <c r="AF66" i="41"/>
  <c r="AE66" i="41"/>
  <c r="AD66" i="41"/>
  <c r="AC66" i="41"/>
  <c r="AB66" i="41"/>
  <c r="AA66" i="41"/>
  <c r="Z66" i="41"/>
  <c r="Y66" i="41"/>
  <c r="PZ65" i="41"/>
  <c r="PY65" i="41"/>
  <c r="PX65" i="41"/>
  <c r="PW65" i="41"/>
  <c r="PV65" i="41"/>
  <c r="PU65" i="41"/>
  <c r="PT65" i="41"/>
  <c r="PS65" i="41"/>
  <c r="PR65" i="41"/>
  <c r="PQ65" i="41"/>
  <c r="PP65" i="41"/>
  <c r="PO65" i="41"/>
  <c r="PN65" i="41"/>
  <c r="PM65" i="41"/>
  <c r="PL65" i="41"/>
  <c r="OU65" i="41"/>
  <c r="OT65" i="41"/>
  <c r="OS65" i="41"/>
  <c r="OR65" i="41"/>
  <c r="OQ65" i="41"/>
  <c r="OP65" i="41"/>
  <c r="OO65" i="41"/>
  <c r="ON65" i="41"/>
  <c r="OM65" i="41"/>
  <c r="OL65" i="41"/>
  <c r="OK65" i="41"/>
  <c r="OJ65" i="41"/>
  <c r="OI65" i="41"/>
  <c r="OH65" i="41"/>
  <c r="OG65" i="41"/>
  <c r="NP65" i="41"/>
  <c r="NO65" i="41"/>
  <c r="NN65" i="41"/>
  <c r="NM65" i="41"/>
  <c r="NL65" i="41"/>
  <c r="NK65" i="41"/>
  <c r="NJ65" i="41"/>
  <c r="NI65" i="41"/>
  <c r="NH65" i="41"/>
  <c r="NG65" i="41"/>
  <c r="NF65" i="41"/>
  <c r="NE65" i="41"/>
  <c r="ND65" i="41"/>
  <c r="NC65" i="41"/>
  <c r="NB65" i="41"/>
  <c r="MK65" i="41"/>
  <c r="MJ65" i="41"/>
  <c r="MI65" i="41"/>
  <c r="MH65" i="41"/>
  <c r="MG65" i="41"/>
  <c r="MF65" i="41"/>
  <c r="ME65" i="41"/>
  <c r="MD65" i="41"/>
  <c r="MC65" i="41"/>
  <c r="MB65" i="41"/>
  <c r="MA65" i="41"/>
  <c r="LZ65" i="41"/>
  <c r="LY65" i="41"/>
  <c r="LX65" i="41"/>
  <c r="LW65" i="41"/>
  <c r="LF65" i="41"/>
  <c r="LE65" i="41"/>
  <c r="LD65" i="41"/>
  <c r="LC65" i="41"/>
  <c r="LB65" i="41"/>
  <c r="LA65" i="41"/>
  <c r="KZ65" i="41"/>
  <c r="KY65" i="41"/>
  <c r="KX65" i="41"/>
  <c r="KW65" i="41"/>
  <c r="KV65" i="41"/>
  <c r="KU65" i="41"/>
  <c r="KT65" i="41"/>
  <c r="KS65" i="41"/>
  <c r="KR65" i="41"/>
  <c r="KA65" i="41"/>
  <c r="JZ65" i="41"/>
  <c r="JY65" i="41"/>
  <c r="JX65" i="41"/>
  <c r="JW65" i="41"/>
  <c r="JV65" i="41"/>
  <c r="JU65" i="41"/>
  <c r="JT65" i="41"/>
  <c r="JS65" i="41"/>
  <c r="JR65" i="41"/>
  <c r="JQ65" i="41"/>
  <c r="JP65" i="41"/>
  <c r="JO65" i="41"/>
  <c r="JN65" i="41"/>
  <c r="JM65" i="41"/>
  <c r="IV65" i="41"/>
  <c r="IU65" i="41"/>
  <c r="IT65" i="41"/>
  <c r="IS65" i="41"/>
  <c r="IR65" i="41"/>
  <c r="IQ65" i="41"/>
  <c r="IP65" i="41"/>
  <c r="IO65" i="41"/>
  <c r="IN65" i="41"/>
  <c r="IM65" i="41"/>
  <c r="IL65" i="41"/>
  <c r="IK65" i="41"/>
  <c r="IJ65" i="41"/>
  <c r="II65" i="41"/>
  <c r="IH65" i="41"/>
  <c r="HQ65" i="41"/>
  <c r="HP65" i="41"/>
  <c r="HO65" i="41"/>
  <c r="HL65" i="41"/>
  <c r="HK65" i="41"/>
  <c r="HJ65" i="41"/>
  <c r="HI65" i="41"/>
  <c r="HH65" i="41"/>
  <c r="HG65" i="41"/>
  <c r="HF65" i="41"/>
  <c r="HE65" i="41"/>
  <c r="HD65" i="41"/>
  <c r="HC65" i="41"/>
  <c r="GL65" i="41"/>
  <c r="GG65" i="41"/>
  <c r="GF65" i="41"/>
  <c r="GE65" i="41"/>
  <c r="GD65" i="41"/>
  <c r="GC65" i="41"/>
  <c r="GB65" i="41"/>
  <c r="GA65" i="41"/>
  <c r="FZ65" i="41"/>
  <c r="FY65" i="41"/>
  <c r="FX65" i="41"/>
  <c r="FG65" i="41"/>
  <c r="FF65" i="41"/>
  <c r="FE65" i="41"/>
  <c r="FD65" i="41"/>
  <c r="FC65" i="41"/>
  <c r="FB65" i="41"/>
  <c r="FA65" i="41"/>
  <c r="EZ65" i="41"/>
  <c r="EY65" i="41"/>
  <c r="EX65" i="41"/>
  <c r="EW65" i="41"/>
  <c r="EV65" i="41"/>
  <c r="EU65" i="41"/>
  <c r="ET65" i="41"/>
  <c r="FU65" i="41" s="1"/>
  <c r="ES65" i="41"/>
  <c r="EB65" i="41"/>
  <c r="EA65" i="41"/>
  <c r="DZ65" i="41"/>
  <c r="DY65" i="41"/>
  <c r="DX65" i="41"/>
  <c r="DW65" i="41"/>
  <c r="DV65" i="41"/>
  <c r="DU65" i="41"/>
  <c r="DT65" i="41"/>
  <c r="DS65" i="41"/>
  <c r="DR65" i="41"/>
  <c r="DQ65" i="41"/>
  <c r="DP65" i="41"/>
  <c r="DO65" i="41"/>
  <c r="DN65" i="41"/>
  <c r="CW65" i="41"/>
  <c r="CV65" i="41"/>
  <c r="CU65" i="41"/>
  <c r="CT65" i="41"/>
  <c r="CS65" i="41"/>
  <c r="CR65" i="41"/>
  <c r="CQ65" i="41"/>
  <c r="CP65" i="41"/>
  <c r="CO65" i="41"/>
  <c r="CN65" i="41"/>
  <c r="CM65" i="41"/>
  <c r="CL65" i="41"/>
  <c r="CK65" i="41"/>
  <c r="CJ65" i="41"/>
  <c r="CI65" i="41"/>
  <c r="BR65" i="41"/>
  <c r="BQ65" i="41"/>
  <c r="BP65" i="41"/>
  <c r="BO65" i="41"/>
  <c r="BN65" i="41"/>
  <c r="BM65" i="41"/>
  <c r="BL65" i="41"/>
  <c r="BK65" i="41"/>
  <c r="BJ65" i="41"/>
  <c r="BI65" i="41"/>
  <c r="BH65" i="41"/>
  <c r="BG65" i="41"/>
  <c r="BF65" i="41"/>
  <c r="BE65" i="41"/>
  <c r="BD65" i="41"/>
  <c r="AM65" i="41"/>
  <c r="AL65" i="41"/>
  <c r="AK65" i="41"/>
  <c r="AJ65" i="41"/>
  <c r="AI65" i="41"/>
  <c r="AH65" i="41"/>
  <c r="AG65" i="41"/>
  <c r="AF65" i="41"/>
  <c r="AE65" i="41"/>
  <c r="AD65" i="41"/>
  <c r="AC65" i="41"/>
  <c r="AB65" i="41"/>
  <c r="AA65" i="41"/>
  <c r="Z65" i="41"/>
  <c r="Y65" i="41"/>
  <c r="PZ64" i="41"/>
  <c r="PY64" i="41"/>
  <c r="PX64" i="41"/>
  <c r="PW64" i="41"/>
  <c r="PV64" i="41"/>
  <c r="PU64" i="41"/>
  <c r="PT64" i="41"/>
  <c r="PS64" i="41"/>
  <c r="PR64" i="41"/>
  <c r="PQ64" i="41"/>
  <c r="PP64" i="41"/>
  <c r="PO64" i="41"/>
  <c r="PN64" i="41"/>
  <c r="PM64" i="41"/>
  <c r="PL64" i="41"/>
  <c r="OU64" i="41"/>
  <c r="OT64" i="41"/>
  <c r="OS64" i="41"/>
  <c r="OR64" i="41"/>
  <c r="OQ64" i="41"/>
  <c r="OP64" i="41"/>
  <c r="OO64" i="41"/>
  <c r="ON64" i="41"/>
  <c r="OM64" i="41"/>
  <c r="OL64" i="41"/>
  <c r="OK64" i="41"/>
  <c r="OJ64" i="41"/>
  <c r="OI64" i="41"/>
  <c r="OH64" i="41"/>
  <c r="OG64" i="41"/>
  <c r="NP64" i="41"/>
  <c r="NO64" i="41"/>
  <c r="NN64" i="41"/>
  <c r="NM64" i="41"/>
  <c r="NL64" i="41"/>
  <c r="NK64" i="41"/>
  <c r="NJ64" i="41"/>
  <c r="NI64" i="41"/>
  <c r="NH64" i="41"/>
  <c r="NG64" i="41"/>
  <c r="NF64" i="41"/>
  <c r="NE64" i="41"/>
  <c r="ND64" i="41"/>
  <c r="NC64" i="41"/>
  <c r="NB64" i="41"/>
  <c r="MK64" i="41"/>
  <c r="MJ64" i="41"/>
  <c r="MI64" i="41"/>
  <c r="MH64" i="41"/>
  <c r="MG64" i="41"/>
  <c r="MF64" i="41"/>
  <c r="ME64" i="41"/>
  <c r="MD64" i="41"/>
  <c r="MC64" i="41"/>
  <c r="MB64" i="41"/>
  <c r="MA64" i="41"/>
  <c r="LZ64" i="41"/>
  <c r="LY64" i="41"/>
  <c r="LX64" i="41"/>
  <c r="MY64" i="41" s="1"/>
  <c r="LW64" i="41"/>
  <c r="LF64" i="41"/>
  <c r="LE64" i="41"/>
  <c r="LD64" i="41"/>
  <c r="LC64" i="41"/>
  <c r="LB64" i="41"/>
  <c r="LA64" i="41"/>
  <c r="KZ64" i="41"/>
  <c r="KY64" i="41"/>
  <c r="KX64" i="41"/>
  <c r="KW64" i="41"/>
  <c r="KV64" i="41"/>
  <c r="KU64" i="41"/>
  <c r="KT64" i="41"/>
  <c r="KS64" i="41"/>
  <c r="KR64" i="41"/>
  <c r="KA64" i="41"/>
  <c r="JZ64" i="41"/>
  <c r="JY64" i="41"/>
  <c r="JX64" i="41"/>
  <c r="JW64" i="41"/>
  <c r="JV64" i="41"/>
  <c r="JU64" i="41"/>
  <c r="JT64" i="41"/>
  <c r="JS64" i="41"/>
  <c r="JR64" i="41"/>
  <c r="JQ64" i="41"/>
  <c r="JP64" i="41"/>
  <c r="JO64" i="41"/>
  <c r="JN64" i="41"/>
  <c r="JM64" i="41"/>
  <c r="IV64" i="41"/>
  <c r="IU64" i="41"/>
  <c r="IT64" i="41"/>
  <c r="IS64" i="41"/>
  <c r="IR64" i="41"/>
  <c r="IQ64" i="41"/>
  <c r="IP64" i="41"/>
  <c r="IO64" i="41"/>
  <c r="IN64" i="41"/>
  <c r="IM64" i="41"/>
  <c r="IL64" i="41"/>
  <c r="IK64" i="41"/>
  <c r="IJ64" i="41"/>
  <c r="II64" i="41"/>
  <c r="IH64" i="41"/>
  <c r="HQ64" i="41"/>
  <c r="HP64" i="41"/>
  <c r="HO64" i="41"/>
  <c r="HL64" i="41"/>
  <c r="HK64" i="41"/>
  <c r="HJ64" i="41"/>
  <c r="HI64" i="41"/>
  <c r="HH64" i="41"/>
  <c r="HG64" i="41"/>
  <c r="HF64" i="41"/>
  <c r="HE64" i="41"/>
  <c r="HD64" i="41"/>
  <c r="HC64" i="41"/>
  <c r="GL64" i="41"/>
  <c r="GG64" i="41"/>
  <c r="GF64" i="41"/>
  <c r="GE64" i="41"/>
  <c r="GD64" i="41"/>
  <c r="GC64" i="41"/>
  <c r="GB64" i="41"/>
  <c r="GA64" i="41"/>
  <c r="FZ64" i="41"/>
  <c r="FY64" i="41"/>
  <c r="FX64" i="41"/>
  <c r="FG64" i="41"/>
  <c r="FF64" i="41"/>
  <c r="FE64" i="41"/>
  <c r="FD64" i="41"/>
  <c r="FC64" i="41"/>
  <c r="FB64" i="41"/>
  <c r="FA64" i="41"/>
  <c r="EZ64" i="41"/>
  <c r="EY64" i="41"/>
  <c r="EX64" i="41"/>
  <c r="EW64" i="41"/>
  <c r="EV64" i="41"/>
  <c r="EU64" i="41"/>
  <c r="ET64" i="41"/>
  <c r="ES64" i="41"/>
  <c r="EB64" i="41"/>
  <c r="EA64" i="41"/>
  <c r="DZ64" i="41"/>
  <c r="DY64" i="41"/>
  <c r="DX64" i="41"/>
  <c r="DW64" i="41"/>
  <c r="DV64" i="41"/>
  <c r="DU64" i="41"/>
  <c r="DT64" i="41"/>
  <c r="DS64" i="41"/>
  <c r="DR64" i="41"/>
  <c r="DQ64" i="41"/>
  <c r="DP64" i="41"/>
  <c r="DO64" i="41"/>
  <c r="DN64" i="41"/>
  <c r="CW64" i="41"/>
  <c r="CV64" i="41"/>
  <c r="CU64" i="41"/>
  <c r="CT64" i="41"/>
  <c r="CS64" i="41"/>
  <c r="CR64" i="41"/>
  <c r="CQ64" i="41"/>
  <c r="CP64" i="41"/>
  <c r="CO64" i="41"/>
  <c r="CN64" i="41"/>
  <c r="CM64" i="41"/>
  <c r="CL64" i="41"/>
  <c r="CK64" i="41"/>
  <c r="CJ64" i="41"/>
  <c r="CI64" i="41"/>
  <c r="BR64" i="41"/>
  <c r="BQ64" i="41"/>
  <c r="BP64" i="41"/>
  <c r="BO64" i="41"/>
  <c r="BN64" i="41"/>
  <c r="BM64" i="41"/>
  <c r="BL64" i="41"/>
  <c r="BK64" i="41"/>
  <c r="BJ64" i="41"/>
  <c r="BI64" i="41"/>
  <c r="BH64" i="41"/>
  <c r="BG64" i="41"/>
  <c r="BF64" i="41"/>
  <c r="BE64" i="41"/>
  <c r="BD64" i="41"/>
  <c r="AM64" i="41"/>
  <c r="AL64" i="41"/>
  <c r="AK64" i="41"/>
  <c r="AJ64" i="41"/>
  <c r="AI64" i="41"/>
  <c r="AH64" i="41"/>
  <c r="AG64" i="41"/>
  <c r="AF64" i="41"/>
  <c r="AE64" i="41"/>
  <c r="AD64" i="41"/>
  <c r="AC64" i="41"/>
  <c r="AB64" i="41"/>
  <c r="AA64" i="41"/>
  <c r="Z64" i="41"/>
  <c r="BA64" i="41" s="1"/>
  <c r="Y64" i="41"/>
  <c r="PZ63" i="41"/>
  <c r="PY63" i="41"/>
  <c r="PX63" i="41"/>
  <c r="PW63" i="41"/>
  <c r="PV63" i="41"/>
  <c r="PU63" i="41"/>
  <c r="PT63" i="41"/>
  <c r="PS63" i="41"/>
  <c r="PR63" i="41"/>
  <c r="PQ63" i="41"/>
  <c r="PP63" i="41"/>
  <c r="PO63" i="41"/>
  <c r="PN63" i="41"/>
  <c r="PM63" i="41"/>
  <c r="PL63" i="41"/>
  <c r="OU63" i="41"/>
  <c r="OT63" i="41"/>
  <c r="OS63" i="41"/>
  <c r="OR63" i="41"/>
  <c r="OQ63" i="41"/>
  <c r="OP63" i="41"/>
  <c r="OO63" i="41"/>
  <c r="ON63" i="41"/>
  <c r="OM63" i="41"/>
  <c r="OL63" i="41"/>
  <c r="OK63" i="41"/>
  <c r="OJ63" i="41"/>
  <c r="OI63" i="41"/>
  <c r="OH63" i="41"/>
  <c r="OG63" i="41"/>
  <c r="NP63" i="41"/>
  <c r="NO63" i="41"/>
  <c r="NN63" i="41"/>
  <c r="NM63" i="41"/>
  <c r="NL63" i="41"/>
  <c r="NK63" i="41"/>
  <c r="NJ63" i="41"/>
  <c r="NI63" i="41"/>
  <c r="NH63" i="41"/>
  <c r="NG63" i="41"/>
  <c r="NF63" i="41"/>
  <c r="NE63" i="41"/>
  <c r="ND63" i="41"/>
  <c r="NC63" i="41"/>
  <c r="NB63" i="41"/>
  <c r="MK63" i="41"/>
  <c r="MJ63" i="41"/>
  <c r="MI63" i="41"/>
  <c r="MH63" i="41"/>
  <c r="MG63" i="41"/>
  <c r="MF63" i="41"/>
  <c r="ME63" i="41"/>
  <c r="MD63" i="41"/>
  <c r="MC63" i="41"/>
  <c r="MB63" i="41"/>
  <c r="MA63" i="41"/>
  <c r="LZ63" i="41"/>
  <c r="LY63" i="41"/>
  <c r="LX63" i="41"/>
  <c r="LW63" i="41"/>
  <c r="LF63" i="41"/>
  <c r="LE63" i="41"/>
  <c r="LD63" i="41"/>
  <c r="LC63" i="41"/>
  <c r="LB63" i="41"/>
  <c r="LA63" i="41"/>
  <c r="KZ63" i="41"/>
  <c r="KY63" i="41"/>
  <c r="KX63" i="41"/>
  <c r="KW63" i="41"/>
  <c r="KV63" i="41"/>
  <c r="KU63" i="41"/>
  <c r="KT63" i="41"/>
  <c r="KS63" i="41"/>
  <c r="KR63" i="41"/>
  <c r="KA63" i="41"/>
  <c r="JZ63" i="41"/>
  <c r="JY63" i="41"/>
  <c r="JX63" i="41"/>
  <c r="JW63" i="41"/>
  <c r="JV63" i="41"/>
  <c r="JU63" i="41"/>
  <c r="JT63" i="41"/>
  <c r="JS63" i="41"/>
  <c r="JR63" i="41"/>
  <c r="JQ63" i="41"/>
  <c r="JP63" i="41"/>
  <c r="JO63" i="41"/>
  <c r="JN63" i="41"/>
  <c r="JM63" i="41"/>
  <c r="IV63" i="41"/>
  <c r="IU63" i="41"/>
  <c r="IT63" i="41"/>
  <c r="IS63" i="41"/>
  <c r="IR63" i="41"/>
  <c r="IQ63" i="41"/>
  <c r="IP63" i="41"/>
  <c r="IO63" i="41"/>
  <c r="IN63" i="41"/>
  <c r="IM63" i="41"/>
  <c r="IL63" i="41"/>
  <c r="IK63" i="41"/>
  <c r="IJ63" i="41"/>
  <c r="II63" i="41"/>
  <c r="IH63" i="41"/>
  <c r="HQ63" i="41"/>
  <c r="HP63" i="41"/>
  <c r="HO63" i="41"/>
  <c r="HL63" i="41"/>
  <c r="HK63" i="41"/>
  <c r="HJ63" i="41"/>
  <c r="HI63" i="41"/>
  <c r="HH63" i="41"/>
  <c r="HG63" i="41"/>
  <c r="HF63" i="41"/>
  <c r="HE63" i="41"/>
  <c r="HD63" i="41"/>
  <c r="HC63" i="41"/>
  <c r="GL63" i="41"/>
  <c r="GG63" i="41"/>
  <c r="GF63" i="41"/>
  <c r="GE63" i="41"/>
  <c r="GD63" i="41"/>
  <c r="GC63" i="41"/>
  <c r="GB63" i="41"/>
  <c r="GA63" i="41"/>
  <c r="FZ63" i="41"/>
  <c r="FY63" i="41"/>
  <c r="FX63" i="41"/>
  <c r="FG63" i="41"/>
  <c r="FF63" i="41"/>
  <c r="FE63" i="41"/>
  <c r="FD63" i="41"/>
  <c r="FC63" i="41"/>
  <c r="FB63" i="41"/>
  <c r="FA63" i="41"/>
  <c r="EZ63" i="41"/>
  <c r="EY63" i="41"/>
  <c r="EX63" i="41"/>
  <c r="EW63" i="41"/>
  <c r="EV63" i="41"/>
  <c r="EU63" i="41"/>
  <c r="ET63" i="41"/>
  <c r="FU63" i="41" s="1"/>
  <c r="ES63" i="41"/>
  <c r="EB63" i="41"/>
  <c r="EA63" i="41"/>
  <c r="DZ63" i="41"/>
  <c r="DY63" i="41"/>
  <c r="DX63" i="41"/>
  <c r="DW63" i="41"/>
  <c r="DV63" i="41"/>
  <c r="DU63" i="41"/>
  <c r="DT63" i="41"/>
  <c r="DS63" i="41"/>
  <c r="DR63" i="41"/>
  <c r="DQ63" i="41"/>
  <c r="DP63" i="41"/>
  <c r="DO63" i="41"/>
  <c r="DN63" i="41"/>
  <c r="CW63" i="41"/>
  <c r="CV63" i="41"/>
  <c r="CU63" i="41"/>
  <c r="CT63" i="41"/>
  <c r="CS63" i="41"/>
  <c r="CR63" i="41"/>
  <c r="CQ63" i="41"/>
  <c r="CP63" i="41"/>
  <c r="CO63" i="41"/>
  <c r="CN63" i="41"/>
  <c r="CM63" i="41"/>
  <c r="CL63" i="41"/>
  <c r="CK63" i="41"/>
  <c r="CJ63" i="41"/>
  <c r="CI63" i="41"/>
  <c r="BR63" i="41"/>
  <c r="BQ63" i="41"/>
  <c r="BP63" i="41"/>
  <c r="BO63" i="41"/>
  <c r="BN63" i="41"/>
  <c r="BM63" i="41"/>
  <c r="BL63" i="41"/>
  <c r="BK63" i="41"/>
  <c r="BJ63" i="41"/>
  <c r="BI63" i="41"/>
  <c r="BH63" i="41"/>
  <c r="BG63" i="41"/>
  <c r="BF63" i="41"/>
  <c r="BE63" i="41"/>
  <c r="BD63" i="41"/>
  <c r="AM63" i="41"/>
  <c r="AL63" i="41"/>
  <c r="AK63" i="41"/>
  <c r="AJ63" i="41"/>
  <c r="AI63" i="41"/>
  <c r="AH63" i="41"/>
  <c r="AG63" i="41"/>
  <c r="AF63" i="41"/>
  <c r="AE63" i="41"/>
  <c r="AD63" i="41"/>
  <c r="AC63" i="41"/>
  <c r="AB63" i="41"/>
  <c r="AA63" i="41"/>
  <c r="Z63" i="41"/>
  <c r="Y63" i="41"/>
  <c r="PZ62" i="41"/>
  <c r="PY62" i="41"/>
  <c r="PX62" i="41"/>
  <c r="PW62" i="41"/>
  <c r="PV62" i="41"/>
  <c r="PU62" i="41"/>
  <c r="PT62" i="41"/>
  <c r="PS62" i="41"/>
  <c r="PR62" i="41"/>
  <c r="PQ62" i="41"/>
  <c r="PP62" i="41"/>
  <c r="PO62" i="41"/>
  <c r="PN62" i="41"/>
  <c r="PM62" i="41"/>
  <c r="PL62" i="41"/>
  <c r="OU62" i="41"/>
  <c r="OT62" i="41"/>
  <c r="OS62" i="41"/>
  <c r="OR62" i="41"/>
  <c r="OQ62" i="41"/>
  <c r="OP62" i="41"/>
  <c r="OO62" i="41"/>
  <c r="ON62" i="41"/>
  <c r="OM62" i="41"/>
  <c r="OL62" i="41"/>
  <c r="OK62" i="41"/>
  <c r="OJ62" i="41"/>
  <c r="OI62" i="41"/>
  <c r="OH62" i="41"/>
  <c r="OG62" i="41"/>
  <c r="NP62" i="41"/>
  <c r="NO62" i="41"/>
  <c r="NN62" i="41"/>
  <c r="NM62" i="41"/>
  <c r="NL62" i="41"/>
  <c r="NK62" i="41"/>
  <c r="NJ62" i="41"/>
  <c r="NI62" i="41"/>
  <c r="NH62" i="41"/>
  <c r="NG62" i="41"/>
  <c r="NF62" i="41"/>
  <c r="NE62" i="41"/>
  <c r="ND62" i="41"/>
  <c r="NC62" i="41"/>
  <c r="NB62" i="41"/>
  <c r="MK62" i="41"/>
  <c r="MJ62" i="41"/>
  <c r="MI62" i="41"/>
  <c r="MH62" i="41"/>
  <c r="MG62" i="41"/>
  <c r="MF62" i="41"/>
  <c r="ME62" i="41"/>
  <c r="MD62" i="41"/>
  <c r="MC62" i="41"/>
  <c r="MB62" i="41"/>
  <c r="MA62" i="41"/>
  <c r="LZ62" i="41"/>
  <c r="LY62" i="41"/>
  <c r="LX62" i="41"/>
  <c r="MY62" i="41" s="1"/>
  <c r="LW62" i="41"/>
  <c r="LF62" i="41"/>
  <c r="LE62" i="41"/>
  <c r="LD62" i="41"/>
  <c r="LC62" i="41"/>
  <c r="LB62" i="41"/>
  <c r="LA62" i="41"/>
  <c r="KZ62" i="41"/>
  <c r="KY62" i="41"/>
  <c r="KX62" i="41"/>
  <c r="KW62" i="41"/>
  <c r="KV62" i="41"/>
  <c r="KU62" i="41"/>
  <c r="KT62" i="41"/>
  <c r="KS62" i="41"/>
  <c r="KR62" i="41"/>
  <c r="KA62" i="41"/>
  <c r="JZ62" i="41"/>
  <c r="JY62" i="41"/>
  <c r="JX62" i="41"/>
  <c r="JW62" i="41"/>
  <c r="JV62" i="41"/>
  <c r="JU62" i="41"/>
  <c r="JT62" i="41"/>
  <c r="JS62" i="41"/>
  <c r="JR62" i="41"/>
  <c r="JQ62" i="41"/>
  <c r="JP62" i="41"/>
  <c r="JO62" i="41"/>
  <c r="JN62" i="41"/>
  <c r="JM62" i="41"/>
  <c r="IV62" i="41"/>
  <c r="IU62" i="41"/>
  <c r="IT62" i="41"/>
  <c r="IS62" i="41"/>
  <c r="IR62" i="41"/>
  <c r="IQ62" i="41"/>
  <c r="IP62" i="41"/>
  <c r="IO62" i="41"/>
  <c r="IN62" i="41"/>
  <c r="IM62" i="41"/>
  <c r="IL62" i="41"/>
  <c r="IK62" i="41"/>
  <c r="IJ62" i="41"/>
  <c r="II62" i="41"/>
  <c r="IH62" i="41"/>
  <c r="HQ62" i="41"/>
  <c r="HP62" i="41"/>
  <c r="HO62" i="41"/>
  <c r="HL62" i="41"/>
  <c r="HK62" i="41"/>
  <c r="HJ62" i="41"/>
  <c r="HI62" i="41"/>
  <c r="HH62" i="41"/>
  <c r="HG62" i="41"/>
  <c r="HF62" i="41"/>
  <c r="HE62" i="41"/>
  <c r="HD62" i="41"/>
  <c r="HC62" i="41"/>
  <c r="GL62" i="41"/>
  <c r="GG62" i="41"/>
  <c r="GF62" i="41"/>
  <c r="GE62" i="41"/>
  <c r="GD62" i="41"/>
  <c r="GC62" i="41"/>
  <c r="GB62" i="41"/>
  <c r="GA62" i="41"/>
  <c r="FZ62" i="41"/>
  <c r="FY62" i="41"/>
  <c r="FX62" i="41"/>
  <c r="FG62" i="41"/>
  <c r="FF62" i="41"/>
  <c r="FE62" i="41"/>
  <c r="FD62" i="41"/>
  <c r="FC62" i="41"/>
  <c r="FB62" i="41"/>
  <c r="FA62" i="41"/>
  <c r="EZ62" i="41"/>
  <c r="EY62" i="41"/>
  <c r="EX62" i="41"/>
  <c r="EW62" i="41"/>
  <c r="EV62" i="41"/>
  <c r="EU62" i="41"/>
  <c r="ET62" i="41"/>
  <c r="ES62" i="41"/>
  <c r="EB62" i="41"/>
  <c r="EA62" i="41"/>
  <c r="DZ62" i="41"/>
  <c r="DY62" i="41"/>
  <c r="DX62" i="41"/>
  <c r="DW62" i="41"/>
  <c r="DV62" i="41"/>
  <c r="DU62" i="41"/>
  <c r="DT62" i="41"/>
  <c r="DS62" i="41"/>
  <c r="DR62" i="41"/>
  <c r="DQ62" i="41"/>
  <c r="DP62" i="41"/>
  <c r="DO62" i="41"/>
  <c r="DN62" i="41"/>
  <c r="CW62" i="41"/>
  <c r="CV62" i="41"/>
  <c r="CU62" i="41"/>
  <c r="CT62" i="41"/>
  <c r="CS62" i="41"/>
  <c r="CR62" i="41"/>
  <c r="CQ62" i="41"/>
  <c r="CP62" i="41"/>
  <c r="CO62" i="41"/>
  <c r="CN62" i="41"/>
  <c r="CM62" i="41"/>
  <c r="CL62" i="41"/>
  <c r="CK62" i="41"/>
  <c r="CJ62" i="41"/>
  <c r="CI62" i="41"/>
  <c r="BR62" i="41"/>
  <c r="BQ62" i="41"/>
  <c r="BP62" i="41"/>
  <c r="BO62" i="41"/>
  <c r="BN62" i="41"/>
  <c r="BM62" i="41"/>
  <c r="BL62" i="41"/>
  <c r="BK62" i="41"/>
  <c r="BJ62" i="41"/>
  <c r="BI62" i="41"/>
  <c r="BH62" i="41"/>
  <c r="BG62" i="41"/>
  <c r="BF62" i="41"/>
  <c r="BE62" i="41"/>
  <c r="BD62" i="41"/>
  <c r="AM62" i="41"/>
  <c r="AL62" i="41"/>
  <c r="AK62" i="41"/>
  <c r="AJ62" i="41"/>
  <c r="AI62" i="41"/>
  <c r="AH62" i="41"/>
  <c r="AG62" i="41"/>
  <c r="AF62" i="41"/>
  <c r="AE62" i="41"/>
  <c r="AD62" i="41"/>
  <c r="AC62" i="41"/>
  <c r="AB62" i="41"/>
  <c r="AA62" i="41"/>
  <c r="Z62" i="41"/>
  <c r="Y62" i="41"/>
  <c r="PZ61" i="41"/>
  <c r="PY61" i="41"/>
  <c r="PX61" i="41"/>
  <c r="PW61" i="41"/>
  <c r="PV61" i="41"/>
  <c r="PU61" i="41"/>
  <c r="PT61" i="41"/>
  <c r="PS61" i="41"/>
  <c r="PR61" i="41"/>
  <c r="PQ61" i="41"/>
  <c r="PP61" i="41"/>
  <c r="PO61" i="41"/>
  <c r="PN61" i="41"/>
  <c r="PM61" i="41"/>
  <c r="PL61" i="41"/>
  <c r="OU61" i="41"/>
  <c r="OT61" i="41"/>
  <c r="OS61" i="41"/>
  <c r="OR61" i="41"/>
  <c r="OQ61" i="41"/>
  <c r="OP61" i="41"/>
  <c r="OO61" i="41"/>
  <c r="ON61" i="41"/>
  <c r="OM61" i="41"/>
  <c r="OL61" i="41"/>
  <c r="OK61" i="41"/>
  <c r="OJ61" i="41"/>
  <c r="OI61" i="41"/>
  <c r="OH61" i="41"/>
  <c r="OG61" i="41"/>
  <c r="NP61" i="41"/>
  <c r="NO61" i="41"/>
  <c r="NN61" i="41"/>
  <c r="NM61" i="41"/>
  <c r="NL61" i="41"/>
  <c r="NK61" i="41"/>
  <c r="NJ61" i="41"/>
  <c r="NI61" i="41"/>
  <c r="NH61" i="41"/>
  <c r="NG61" i="41"/>
  <c r="NF61" i="41"/>
  <c r="NE61" i="41"/>
  <c r="ND61" i="41"/>
  <c r="NC61" i="41"/>
  <c r="NB61" i="41"/>
  <c r="MK61" i="41"/>
  <c r="MJ61" i="41"/>
  <c r="MI61" i="41"/>
  <c r="MH61" i="41"/>
  <c r="MG61" i="41"/>
  <c r="MF61" i="41"/>
  <c r="ME61" i="41"/>
  <c r="MD61" i="41"/>
  <c r="MC61" i="41"/>
  <c r="MB61" i="41"/>
  <c r="MA61" i="41"/>
  <c r="LZ61" i="41"/>
  <c r="LY61" i="41"/>
  <c r="LX61" i="41"/>
  <c r="LW61" i="41"/>
  <c r="LF61" i="41"/>
  <c r="LE61" i="41"/>
  <c r="LD61" i="41"/>
  <c r="LC61" i="41"/>
  <c r="LB61" i="41"/>
  <c r="LA61" i="41"/>
  <c r="KZ61" i="41"/>
  <c r="KY61" i="41"/>
  <c r="KX61" i="41"/>
  <c r="KW61" i="41"/>
  <c r="KV61" i="41"/>
  <c r="KU61" i="41"/>
  <c r="KT61" i="41"/>
  <c r="KS61" i="41"/>
  <c r="KR61" i="41"/>
  <c r="KA61" i="41"/>
  <c r="JZ61" i="41"/>
  <c r="JY61" i="41"/>
  <c r="JX61" i="41"/>
  <c r="JW61" i="41"/>
  <c r="JV61" i="41"/>
  <c r="JU61" i="41"/>
  <c r="JT61" i="41"/>
  <c r="JS61" i="41"/>
  <c r="JR61" i="41"/>
  <c r="JQ61" i="41"/>
  <c r="JP61" i="41"/>
  <c r="JO61" i="41"/>
  <c r="JN61" i="41"/>
  <c r="JM61" i="41"/>
  <c r="IV61" i="41"/>
  <c r="IU61" i="41"/>
  <c r="IT61" i="41"/>
  <c r="IS61" i="41"/>
  <c r="IR61" i="41"/>
  <c r="IQ61" i="41"/>
  <c r="IP61" i="41"/>
  <c r="IO61" i="41"/>
  <c r="IN61" i="41"/>
  <c r="IM61" i="41"/>
  <c r="IL61" i="41"/>
  <c r="IK61" i="41"/>
  <c r="IJ61" i="41"/>
  <c r="II61" i="41"/>
  <c r="IH61" i="41"/>
  <c r="HQ61" i="41"/>
  <c r="HP61" i="41"/>
  <c r="HO61" i="41"/>
  <c r="HL61" i="41"/>
  <c r="HK61" i="41"/>
  <c r="HJ61" i="41"/>
  <c r="HI61" i="41"/>
  <c r="HH61" i="41"/>
  <c r="HG61" i="41"/>
  <c r="HF61" i="41"/>
  <c r="HE61" i="41"/>
  <c r="HD61" i="41"/>
  <c r="HC61" i="41"/>
  <c r="GL61" i="41"/>
  <c r="GG61" i="41"/>
  <c r="GF61" i="41"/>
  <c r="GE61" i="41"/>
  <c r="GD61" i="41"/>
  <c r="GC61" i="41"/>
  <c r="GB61" i="41"/>
  <c r="GA61" i="41"/>
  <c r="FZ61" i="41"/>
  <c r="FY61" i="41"/>
  <c r="FX61" i="41"/>
  <c r="FG61" i="41"/>
  <c r="FF61" i="41"/>
  <c r="FE61" i="41"/>
  <c r="FD61" i="41"/>
  <c r="FC61" i="41"/>
  <c r="FB61" i="41"/>
  <c r="FA61" i="41"/>
  <c r="EZ61" i="41"/>
  <c r="EY61" i="41"/>
  <c r="EX61" i="41"/>
  <c r="EW61" i="41"/>
  <c r="EV61" i="41"/>
  <c r="EU61" i="41"/>
  <c r="ET61" i="41"/>
  <c r="FU61" i="41" s="1"/>
  <c r="ES61" i="41"/>
  <c r="EB61" i="41"/>
  <c r="EA61" i="41"/>
  <c r="DZ61" i="41"/>
  <c r="DY61" i="41"/>
  <c r="DX61" i="41"/>
  <c r="DW61" i="41"/>
  <c r="DV61" i="41"/>
  <c r="DU61" i="41"/>
  <c r="DT61" i="41"/>
  <c r="DS61" i="41"/>
  <c r="DR61" i="41"/>
  <c r="DQ61" i="41"/>
  <c r="DP61" i="41"/>
  <c r="DO61" i="41"/>
  <c r="DN61" i="41"/>
  <c r="CW61" i="41"/>
  <c r="CV61" i="41"/>
  <c r="CU61" i="41"/>
  <c r="CT61" i="41"/>
  <c r="CS61" i="41"/>
  <c r="CR61" i="41"/>
  <c r="CQ61" i="41"/>
  <c r="CP61" i="41"/>
  <c r="CO61" i="41"/>
  <c r="CN61" i="41"/>
  <c r="CM61" i="41"/>
  <c r="CL61" i="41"/>
  <c r="CK61" i="41"/>
  <c r="CJ61" i="41"/>
  <c r="CI61" i="41"/>
  <c r="BR61" i="41"/>
  <c r="BQ61" i="41"/>
  <c r="BP61" i="41"/>
  <c r="BO61" i="41"/>
  <c r="BN61" i="41"/>
  <c r="BM61" i="41"/>
  <c r="BL61" i="41"/>
  <c r="BK61" i="41"/>
  <c r="BJ61" i="41"/>
  <c r="BI61" i="41"/>
  <c r="BH61" i="41"/>
  <c r="BG61" i="41"/>
  <c r="BF61" i="41"/>
  <c r="BE61" i="41"/>
  <c r="BD61" i="41"/>
  <c r="AM61" i="41"/>
  <c r="AL61" i="41"/>
  <c r="AK61" i="41"/>
  <c r="AJ61" i="41"/>
  <c r="AI61" i="41"/>
  <c r="AH61" i="41"/>
  <c r="AG61" i="41"/>
  <c r="AF61" i="41"/>
  <c r="AE61" i="41"/>
  <c r="AD61" i="41"/>
  <c r="AC61" i="41"/>
  <c r="AB61" i="41"/>
  <c r="AA61" i="41"/>
  <c r="Z61" i="41"/>
  <c r="Y61" i="41"/>
  <c r="PZ60" i="41"/>
  <c r="PY60" i="41"/>
  <c r="PX60" i="41"/>
  <c r="PW60" i="41"/>
  <c r="PV60" i="41"/>
  <c r="PU60" i="41"/>
  <c r="PT60" i="41"/>
  <c r="PS60" i="41"/>
  <c r="PR60" i="41"/>
  <c r="PQ60" i="41"/>
  <c r="PP60" i="41"/>
  <c r="PO60" i="41"/>
  <c r="PN60" i="41"/>
  <c r="PM60" i="41"/>
  <c r="PL60" i="41"/>
  <c r="OU60" i="41"/>
  <c r="OT60" i="41"/>
  <c r="OS60" i="41"/>
  <c r="OR60" i="41"/>
  <c r="OQ60" i="41"/>
  <c r="OP60" i="41"/>
  <c r="OO60" i="41"/>
  <c r="ON60" i="41"/>
  <c r="OM60" i="41"/>
  <c r="OL60" i="41"/>
  <c r="OK60" i="41"/>
  <c r="OJ60" i="41"/>
  <c r="OI60" i="41"/>
  <c r="OH60" i="41"/>
  <c r="OG60" i="41"/>
  <c r="NP60" i="41"/>
  <c r="NO60" i="41"/>
  <c r="NN60" i="41"/>
  <c r="NM60" i="41"/>
  <c r="NL60" i="41"/>
  <c r="NK60" i="41"/>
  <c r="NJ60" i="41"/>
  <c r="NI60" i="41"/>
  <c r="NH60" i="41"/>
  <c r="NG60" i="41"/>
  <c r="NF60" i="41"/>
  <c r="NE60" i="41"/>
  <c r="ND60" i="41"/>
  <c r="NC60" i="41"/>
  <c r="NB60" i="41"/>
  <c r="MK60" i="41"/>
  <c r="MJ60" i="41"/>
  <c r="MI60" i="41"/>
  <c r="MH60" i="41"/>
  <c r="MG60" i="41"/>
  <c r="MF60" i="41"/>
  <c r="ME60" i="41"/>
  <c r="MD60" i="41"/>
  <c r="MC60" i="41"/>
  <c r="MB60" i="41"/>
  <c r="MA60" i="41"/>
  <c r="LZ60" i="41"/>
  <c r="LY60" i="41"/>
  <c r="LX60" i="41"/>
  <c r="MY60" i="41" s="1"/>
  <c r="LW60" i="41"/>
  <c r="LF60" i="41"/>
  <c r="LE60" i="41"/>
  <c r="LD60" i="41"/>
  <c r="LC60" i="41"/>
  <c r="LB60" i="41"/>
  <c r="LA60" i="41"/>
  <c r="KZ60" i="41"/>
  <c r="KY60" i="41"/>
  <c r="KX60" i="41"/>
  <c r="KW60" i="41"/>
  <c r="KV60" i="41"/>
  <c r="KU60" i="41"/>
  <c r="KT60" i="41"/>
  <c r="KS60" i="41"/>
  <c r="KR60" i="41"/>
  <c r="KA60" i="41"/>
  <c r="JZ60" i="41"/>
  <c r="JY60" i="41"/>
  <c r="JX60" i="41"/>
  <c r="JW60" i="41"/>
  <c r="JV60" i="41"/>
  <c r="JU60" i="41"/>
  <c r="JT60" i="41"/>
  <c r="JS60" i="41"/>
  <c r="JR60" i="41"/>
  <c r="JQ60" i="41"/>
  <c r="JP60" i="41"/>
  <c r="JO60" i="41"/>
  <c r="JN60" i="41"/>
  <c r="JM60" i="41"/>
  <c r="IV60" i="41"/>
  <c r="IU60" i="41"/>
  <c r="IT60" i="41"/>
  <c r="IS60" i="41"/>
  <c r="IR60" i="41"/>
  <c r="IQ60" i="41"/>
  <c r="IP60" i="41"/>
  <c r="IO60" i="41"/>
  <c r="IN60" i="41"/>
  <c r="IM60" i="41"/>
  <c r="IL60" i="41"/>
  <c r="IK60" i="41"/>
  <c r="IJ60" i="41"/>
  <c r="II60" i="41"/>
  <c r="IH60" i="41"/>
  <c r="HQ60" i="41"/>
  <c r="HP60" i="41"/>
  <c r="HO60" i="41"/>
  <c r="HL60" i="41"/>
  <c r="HK60" i="41"/>
  <c r="HJ60" i="41"/>
  <c r="HI60" i="41"/>
  <c r="HH60" i="41"/>
  <c r="HG60" i="41"/>
  <c r="HF60" i="41"/>
  <c r="HE60" i="41"/>
  <c r="HD60" i="41"/>
  <c r="HC60" i="41"/>
  <c r="GL60" i="41"/>
  <c r="GG60" i="41"/>
  <c r="GF60" i="41"/>
  <c r="GE60" i="41"/>
  <c r="GD60" i="41"/>
  <c r="GC60" i="41"/>
  <c r="GB60" i="41"/>
  <c r="GA60" i="41"/>
  <c r="FZ60" i="41"/>
  <c r="FY60" i="41"/>
  <c r="FX60" i="41"/>
  <c r="FG60" i="41"/>
  <c r="FF60" i="41"/>
  <c r="FE60" i="41"/>
  <c r="FD60" i="41"/>
  <c r="FC60" i="41"/>
  <c r="FB60" i="41"/>
  <c r="FA60" i="41"/>
  <c r="EZ60" i="41"/>
  <c r="EY60" i="41"/>
  <c r="EX60" i="41"/>
  <c r="EW60" i="41"/>
  <c r="EV60" i="41"/>
  <c r="EU60" i="41"/>
  <c r="ET60" i="41"/>
  <c r="ES60" i="41"/>
  <c r="EB60" i="41"/>
  <c r="EA60" i="41"/>
  <c r="DZ60" i="41"/>
  <c r="DY60" i="41"/>
  <c r="DX60" i="41"/>
  <c r="DW60" i="41"/>
  <c r="DV60" i="41"/>
  <c r="DU60" i="41"/>
  <c r="DT60" i="41"/>
  <c r="DS60" i="41"/>
  <c r="DR60" i="41"/>
  <c r="DQ60" i="41"/>
  <c r="DP60" i="41"/>
  <c r="DO60" i="41"/>
  <c r="DN60" i="41"/>
  <c r="CW60" i="41"/>
  <c r="CV60" i="41"/>
  <c r="CU60" i="41"/>
  <c r="CT60" i="41"/>
  <c r="CS60" i="41"/>
  <c r="CR60" i="41"/>
  <c r="CQ60" i="41"/>
  <c r="CP60" i="41"/>
  <c r="CO60" i="41"/>
  <c r="CN60" i="41"/>
  <c r="CM60" i="41"/>
  <c r="CL60" i="41"/>
  <c r="CK60" i="41"/>
  <c r="CJ60" i="41"/>
  <c r="CI60" i="41"/>
  <c r="BR60" i="41"/>
  <c r="BQ60" i="41"/>
  <c r="BP60" i="41"/>
  <c r="BO60" i="41"/>
  <c r="BN60" i="41"/>
  <c r="BM60" i="41"/>
  <c r="BL60" i="41"/>
  <c r="BK60" i="41"/>
  <c r="BJ60" i="41"/>
  <c r="BI60" i="41"/>
  <c r="BH60" i="41"/>
  <c r="BG60" i="41"/>
  <c r="BF60" i="41"/>
  <c r="BE60" i="41"/>
  <c r="BD60" i="41"/>
  <c r="AM60" i="41"/>
  <c r="AL60" i="41"/>
  <c r="AK60" i="41"/>
  <c r="AJ60" i="41"/>
  <c r="AI60" i="41"/>
  <c r="AH60" i="41"/>
  <c r="AG60" i="41"/>
  <c r="AF60" i="41"/>
  <c r="AE60" i="41"/>
  <c r="AD60" i="41"/>
  <c r="AC60" i="41"/>
  <c r="AB60" i="41"/>
  <c r="AA60" i="41"/>
  <c r="Z60" i="41"/>
  <c r="BA60" i="41" s="1"/>
  <c r="Y60" i="41"/>
  <c r="PZ59" i="41"/>
  <c r="PY59" i="41"/>
  <c r="PX59" i="41"/>
  <c r="PW59" i="41"/>
  <c r="PV59" i="41"/>
  <c r="PU59" i="41"/>
  <c r="PT59" i="41"/>
  <c r="PS59" i="41"/>
  <c r="PR59" i="41"/>
  <c r="PQ59" i="41"/>
  <c r="PP59" i="41"/>
  <c r="PO59" i="41"/>
  <c r="PN59" i="41"/>
  <c r="PM59" i="41"/>
  <c r="PL59" i="41"/>
  <c r="OU59" i="41"/>
  <c r="OT59" i="41"/>
  <c r="OS59" i="41"/>
  <c r="OR59" i="41"/>
  <c r="OQ59" i="41"/>
  <c r="OP59" i="41"/>
  <c r="OO59" i="41"/>
  <c r="ON59" i="41"/>
  <c r="OM59" i="41"/>
  <c r="OL59" i="41"/>
  <c r="OK59" i="41"/>
  <c r="OJ59" i="41"/>
  <c r="OI59" i="41"/>
  <c r="OH59" i="41"/>
  <c r="OG59" i="41"/>
  <c r="NP59" i="41"/>
  <c r="NO59" i="41"/>
  <c r="NN59" i="41"/>
  <c r="NM59" i="41"/>
  <c r="NL59" i="41"/>
  <c r="NK59" i="41"/>
  <c r="NJ59" i="41"/>
  <c r="NI59" i="41"/>
  <c r="NH59" i="41"/>
  <c r="NG59" i="41"/>
  <c r="NF59" i="41"/>
  <c r="NE59" i="41"/>
  <c r="ND59" i="41"/>
  <c r="NC59" i="41"/>
  <c r="NB59" i="41"/>
  <c r="MK59" i="41"/>
  <c r="MJ59" i="41"/>
  <c r="MI59" i="41"/>
  <c r="MH59" i="41"/>
  <c r="MG59" i="41"/>
  <c r="MF59" i="41"/>
  <c r="ME59" i="41"/>
  <c r="MD59" i="41"/>
  <c r="MC59" i="41"/>
  <c r="MB59" i="41"/>
  <c r="MA59" i="41"/>
  <c r="LZ59" i="41"/>
  <c r="LY59" i="41"/>
  <c r="LX59" i="41"/>
  <c r="LW59" i="41"/>
  <c r="LF59" i="41"/>
  <c r="LE59" i="41"/>
  <c r="LD59" i="41"/>
  <c r="LC59" i="41"/>
  <c r="LB59" i="41"/>
  <c r="LA59" i="41"/>
  <c r="KZ59" i="41"/>
  <c r="KY59" i="41"/>
  <c r="KX59" i="41"/>
  <c r="KW59" i="41"/>
  <c r="KV59" i="41"/>
  <c r="KU59" i="41"/>
  <c r="KT59" i="41"/>
  <c r="KS59" i="41"/>
  <c r="KR59" i="41"/>
  <c r="KA59" i="41"/>
  <c r="JZ59" i="41"/>
  <c r="JY59" i="41"/>
  <c r="JX59" i="41"/>
  <c r="JW59" i="41"/>
  <c r="JV59" i="41"/>
  <c r="JU59" i="41"/>
  <c r="JT59" i="41"/>
  <c r="JS59" i="41"/>
  <c r="JR59" i="41"/>
  <c r="JQ59" i="41"/>
  <c r="JP59" i="41"/>
  <c r="JO59" i="41"/>
  <c r="JN59" i="41"/>
  <c r="JM59" i="41"/>
  <c r="IV59" i="41"/>
  <c r="IU59" i="41"/>
  <c r="IT59" i="41"/>
  <c r="IS59" i="41"/>
  <c r="IR59" i="41"/>
  <c r="IQ59" i="41"/>
  <c r="IP59" i="41"/>
  <c r="IO59" i="41"/>
  <c r="IN59" i="41"/>
  <c r="IM59" i="41"/>
  <c r="IL59" i="41"/>
  <c r="IK59" i="41"/>
  <c r="IJ59" i="41"/>
  <c r="II59" i="41"/>
  <c r="IH59" i="41"/>
  <c r="HQ59" i="41"/>
  <c r="HP59" i="41"/>
  <c r="HO59" i="41"/>
  <c r="HL59" i="41"/>
  <c r="HK59" i="41"/>
  <c r="HJ59" i="41"/>
  <c r="HI59" i="41"/>
  <c r="HH59" i="41"/>
  <c r="HG59" i="41"/>
  <c r="HF59" i="41"/>
  <c r="HE59" i="41"/>
  <c r="HD59" i="41"/>
  <c r="HC59" i="41"/>
  <c r="GL59" i="41"/>
  <c r="GG59" i="41"/>
  <c r="GF59" i="41"/>
  <c r="GE59" i="41"/>
  <c r="GD59" i="41"/>
  <c r="GC59" i="41"/>
  <c r="GB59" i="41"/>
  <c r="GA59" i="41"/>
  <c r="FZ59" i="41"/>
  <c r="FY59" i="41"/>
  <c r="FX59" i="41"/>
  <c r="FG59" i="41"/>
  <c r="FF59" i="41"/>
  <c r="FE59" i="41"/>
  <c r="FD59" i="41"/>
  <c r="FC59" i="41"/>
  <c r="FB59" i="41"/>
  <c r="FA59" i="41"/>
  <c r="EZ59" i="41"/>
  <c r="EY59" i="41"/>
  <c r="EX59" i="41"/>
  <c r="EW59" i="41"/>
  <c r="EV59" i="41"/>
  <c r="EU59" i="41"/>
  <c r="ET59" i="41"/>
  <c r="FU59" i="41" s="1"/>
  <c r="ES59" i="41"/>
  <c r="EB59" i="41"/>
  <c r="EA59" i="41"/>
  <c r="DZ59" i="41"/>
  <c r="DY59" i="41"/>
  <c r="DX59" i="41"/>
  <c r="DW59" i="41"/>
  <c r="DV59" i="41"/>
  <c r="DU59" i="41"/>
  <c r="DT59" i="41"/>
  <c r="DS59" i="41"/>
  <c r="DR59" i="41"/>
  <c r="DQ59" i="41"/>
  <c r="DP59" i="41"/>
  <c r="DO59" i="41"/>
  <c r="DN59" i="41"/>
  <c r="CW59" i="41"/>
  <c r="CV59" i="41"/>
  <c r="CU59" i="41"/>
  <c r="CT59" i="41"/>
  <c r="CS59" i="41"/>
  <c r="DI61" i="41" s="1"/>
  <c r="DI62" i="41" s="1"/>
  <c r="CR59" i="41"/>
  <c r="DH61" i="41" s="1"/>
  <c r="DH62" i="41" s="1"/>
  <c r="CQ59" i="41"/>
  <c r="DG61" i="41" s="1"/>
  <c r="DG62" i="41" s="1"/>
  <c r="CP59" i="41"/>
  <c r="DF61" i="41" s="1"/>
  <c r="DF62" i="41" s="1"/>
  <c r="CO59" i="41"/>
  <c r="DE61" i="41" s="1"/>
  <c r="DE62" i="41" s="1"/>
  <c r="CN59" i="41"/>
  <c r="DD61" i="41" s="1"/>
  <c r="CM59" i="41"/>
  <c r="DC61" i="41" s="1"/>
  <c r="CL59" i="41"/>
  <c r="CK59" i="41"/>
  <c r="DA61" i="41" s="1"/>
  <c r="DA62" i="41" s="1"/>
  <c r="CJ59" i="41"/>
  <c r="CZ61" i="41" s="1"/>
  <c r="CZ62" i="41" s="1"/>
  <c r="CI59" i="41"/>
  <c r="BR59" i="41"/>
  <c r="BQ59" i="41"/>
  <c r="BP59" i="41"/>
  <c r="BO59" i="41"/>
  <c r="BN59" i="41"/>
  <c r="BM59" i="41"/>
  <c r="BL59" i="41"/>
  <c r="BK59" i="41"/>
  <c r="BJ59" i="41"/>
  <c r="BI59" i="41"/>
  <c r="BH59" i="41"/>
  <c r="BG59" i="41"/>
  <c r="BF59" i="41"/>
  <c r="BE59" i="41"/>
  <c r="BD59" i="41"/>
  <c r="AM59" i="41"/>
  <c r="AL59" i="41"/>
  <c r="AK59" i="41"/>
  <c r="AJ59" i="41"/>
  <c r="AI59" i="41"/>
  <c r="AH59" i="41"/>
  <c r="AG59" i="41"/>
  <c r="AF59" i="41"/>
  <c r="AE59" i="41"/>
  <c r="AD59" i="41"/>
  <c r="AC59" i="41"/>
  <c r="AB59" i="41"/>
  <c r="AA59" i="41"/>
  <c r="Z59" i="41"/>
  <c r="Y59" i="41"/>
  <c r="PZ58" i="41"/>
  <c r="PY58" i="41"/>
  <c r="PX58" i="41"/>
  <c r="PW58" i="41"/>
  <c r="PV58" i="41"/>
  <c r="PU58" i="41"/>
  <c r="PT58" i="41"/>
  <c r="PS58" i="41"/>
  <c r="PR58" i="41"/>
  <c r="PQ58" i="41"/>
  <c r="PP58" i="41"/>
  <c r="PO58" i="41"/>
  <c r="PN58" i="41"/>
  <c r="PM58" i="41"/>
  <c r="PL58" i="41"/>
  <c r="OU58" i="41"/>
  <c r="OT58" i="41"/>
  <c r="OS58" i="41"/>
  <c r="OR58" i="41"/>
  <c r="OQ58" i="41"/>
  <c r="OP58" i="41"/>
  <c r="OO58" i="41"/>
  <c r="ON58" i="41"/>
  <c r="OM58" i="41"/>
  <c r="OL58" i="41"/>
  <c r="OK58" i="41"/>
  <c r="OJ58" i="41"/>
  <c r="OI58" i="41"/>
  <c r="OH58" i="41"/>
  <c r="OG58" i="41"/>
  <c r="NP58" i="41"/>
  <c r="NO58" i="41"/>
  <c r="NN58" i="41"/>
  <c r="NM58" i="41"/>
  <c r="NL58" i="41"/>
  <c r="NK58" i="41"/>
  <c r="NJ58" i="41"/>
  <c r="NI58" i="41"/>
  <c r="NH58" i="41"/>
  <c r="NG58" i="41"/>
  <c r="NF58" i="41"/>
  <c r="NE58" i="41"/>
  <c r="ND58" i="41"/>
  <c r="NC58" i="41"/>
  <c r="NB58" i="41"/>
  <c r="MK58" i="41"/>
  <c r="MJ58" i="41"/>
  <c r="MI58" i="41"/>
  <c r="MH58" i="41"/>
  <c r="MG58" i="41"/>
  <c r="MF58" i="41"/>
  <c r="ME58" i="41"/>
  <c r="MD58" i="41"/>
  <c r="MC58" i="41"/>
  <c r="MB58" i="41"/>
  <c r="MA58" i="41"/>
  <c r="LZ58" i="41"/>
  <c r="LY58" i="41"/>
  <c r="LX58" i="41"/>
  <c r="MY58" i="41" s="1"/>
  <c r="LW58" i="41"/>
  <c r="LF58" i="41"/>
  <c r="LE58" i="41"/>
  <c r="LD58" i="41"/>
  <c r="LC58" i="41"/>
  <c r="LB58" i="41"/>
  <c r="LA58" i="41"/>
  <c r="KZ58" i="41"/>
  <c r="KY58" i="41"/>
  <c r="KX58" i="41"/>
  <c r="KW58" i="41"/>
  <c r="KV58" i="41"/>
  <c r="KU58" i="41"/>
  <c r="KT58" i="41"/>
  <c r="KS58" i="41"/>
  <c r="KR58" i="41"/>
  <c r="KA58" i="41"/>
  <c r="JZ58" i="41"/>
  <c r="JY58" i="41"/>
  <c r="JX58" i="41"/>
  <c r="JW58" i="41"/>
  <c r="JV58" i="41"/>
  <c r="JU58" i="41"/>
  <c r="JT58" i="41"/>
  <c r="JS58" i="41"/>
  <c r="JR58" i="41"/>
  <c r="JQ58" i="41"/>
  <c r="JP58" i="41"/>
  <c r="JO58" i="41"/>
  <c r="JN58" i="41"/>
  <c r="JM58" i="41"/>
  <c r="IV58" i="41"/>
  <c r="IU58" i="41"/>
  <c r="IT58" i="41"/>
  <c r="IS58" i="41"/>
  <c r="IR58" i="41"/>
  <c r="IQ58" i="41"/>
  <c r="IP58" i="41"/>
  <c r="IO58" i="41"/>
  <c r="IN58" i="41"/>
  <c r="IM58" i="41"/>
  <c r="IL58" i="41"/>
  <c r="IK58" i="41"/>
  <c r="IJ58" i="41"/>
  <c r="II58" i="41"/>
  <c r="IH58" i="41"/>
  <c r="HQ58" i="41"/>
  <c r="HP58" i="41"/>
  <c r="HO58" i="41"/>
  <c r="HL58" i="41"/>
  <c r="HK58" i="41"/>
  <c r="HJ58" i="41"/>
  <c r="HI58" i="41"/>
  <c r="HH58" i="41"/>
  <c r="HG58" i="41"/>
  <c r="HF58" i="41"/>
  <c r="HE58" i="41"/>
  <c r="HD58" i="41"/>
  <c r="HC58" i="41"/>
  <c r="GL58" i="41"/>
  <c r="GG58" i="41"/>
  <c r="GF58" i="41"/>
  <c r="GE58" i="41"/>
  <c r="GD58" i="41"/>
  <c r="GC58" i="41"/>
  <c r="GB58" i="41"/>
  <c r="GA58" i="41"/>
  <c r="FZ58" i="41"/>
  <c r="FY58" i="41"/>
  <c r="FX58" i="41"/>
  <c r="FG58" i="41"/>
  <c r="FF58" i="41"/>
  <c r="FE58" i="41"/>
  <c r="FD58" i="41"/>
  <c r="FC58" i="41"/>
  <c r="FB58" i="41"/>
  <c r="FA58" i="41"/>
  <c r="EZ58" i="41"/>
  <c r="EY58" i="41"/>
  <c r="EX58" i="41"/>
  <c r="EW58" i="41"/>
  <c r="EV58" i="41"/>
  <c r="EU58" i="41"/>
  <c r="ET58" i="41"/>
  <c r="ES58" i="41"/>
  <c r="EB58" i="41"/>
  <c r="EA58" i="41"/>
  <c r="DZ58" i="41"/>
  <c r="DY58" i="41"/>
  <c r="DX58" i="41"/>
  <c r="DW58" i="41"/>
  <c r="DV58" i="41"/>
  <c r="DU58" i="41"/>
  <c r="DT58" i="41"/>
  <c r="DS58" i="41"/>
  <c r="DR58" i="41"/>
  <c r="DQ58" i="41"/>
  <c r="DP58" i="41"/>
  <c r="DO58" i="41"/>
  <c r="DN58" i="41"/>
  <c r="CW58" i="41"/>
  <c r="CV58" i="41"/>
  <c r="CU58" i="41"/>
  <c r="CT58" i="41"/>
  <c r="CS58" i="41"/>
  <c r="CR58" i="41"/>
  <c r="CQ58" i="41"/>
  <c r="CP58" i="41"/>
  <c r="CO58" i="41"/>
  <c r="CN58" i="41"/>
  <c r="CM58" i="41"/>
  <c r="CL58" i="41"/>
  <c r="CK58" i="41"/>
  <c r="CJ58" i="41"/>
  <c r="CI58" i="41"/>
  <c r="BR58" i="41"/>
  <c r="BQ58" i="41"/>
  <c r="BP58" i="41"/>
  <c r="BO58" i="41"/>
  <c r="BN58" i="41"/>
  <c r="BM58" i="41"/>
  <c r="BL58" i="41"/>
  <c r="BK58" i="41"/>
  <c r="BJ58" i="41"/>
  <c r="BI58" i="41"/>
  <c r="BH58" i="41"/>
  <c r="BG58" i="41"/>
  <c r="BF58" i="41"/>
  <c r="BE58" i="41"/>
  <c r="BD58" i="41"/>
  <c r="AM58" i="41"/>
  <c r="AL58" i="41"/>
  <c r="AK58" i="41"/>
  <c r="AJ58" i="41"/>
  <c r="AI58" i="41"/>
  <c r="AH58" i="41"/>
  <c r="AG58" i="41"/>
  <c r="AF58" i="41"/>
  <c r="AE58" i="41"/>
  <c r="AD58" i="41"/>
  <c r="AC58" i="41"/>
  <c r="AB58" i="41"/>
  <c r="AA58" i="41"/>
  <c r="Z58" i="41"/>
  <c r="BA58" i="41" s="1"/>
  <c r="Y58" i="41"/>
  <c r="PZ57" i="41"/>
  <c r="PY57" i="41"/>
  <c r="PX57" i="41"/>
  <c r="PW57" i="41"/>
  <c r="PV57" i="41"/>
  <c r="PU57" i="41"/>
  <c r="PT57" i="41"/>
  <c r="PS57" i="41"/>
  <c r="PR57" i="41"/>
  <c r="PQ57" i="41"/>
  <c r="PP57" i="41"/>
  <c r="PO57" i="41"/>
  <c r="PN57" i="41"/>
  <c r="PM57" i="41"/>
  <c r="PL57" i="41"/>
  <c r="OU57" i="41"/>
  <c r="OT57" i="41"/>
  <c r="OS57" i="41"/>
  <c r="OR57" i="41"/>
  <c r="OQ57" i="41"/>
  <c r="OP57" i="41"/>
  <c r="OO57" i="41"/>
  <c r="ON57" i="41"/>
  <c r="OM57" i="41"/>
  <c r="OL57" i="41"/>
  <c r="OK57" i="41"/>
  <c r="OJ57" i="41"/>
  <c r="OI57" i="41"/>
  <c r="OH57" i="41"/>
  <c r="OG57" i="41"/>
  <c r="NP57" i="41"/>
  <c r="NO57" i="41"/>
  <c r="NN57" i="41"/>
  <c r="NM57" i="41"/>
  <c r="NL57" i="41"/>
  <c r="NK57" i="41"/>
  <c r="NJ57" i="41"/>
  <c r="NI57" i="41"/>
  <c r="NH57" i="41"/>
  <c r="NG57" i="41"/>
  <c r="NF57" i="41"/>
  <c r="NE57" i="41"/>
  <c r="ND57" i="41"/>
  <c r="NC57" i="41"/>
  <c r="NB57" i="41"/>
  <c r="MK57" i="41"/>
  <c r="MJ57" i="41"/>
  <c r="MI57" i="41"/>
  <c r="MH57" i="41"/>
  <c r="MG57" i="41"/>
  <c r="MF57" i="41"/>
  <c r="ME57" i="41"/>
  <c r="MD57" i="41"/>
  <c r="MC57" i="41"/>
  <c r="MB57" i="41"/>
  <c r="MA57" i="41"/>
  <c r="LZ57" i="41"/>
  <c r="LY57" i="41"/>
  <c r="LX57" i="41"/>
  <c r="LW57" i="41"/>
  <c r="LF57" i="41"/>
  <c r="LE57" i="41"/>
  <c r="LD57" i="41"/>
  <c r="LC57" i="41"/>
  <c r="LB57" i="41"/>
  <c r="LA57" i="41"/>
  <c r="KZ57" i="41"/>
  <c r="KY57" i="41"/>
  <c r="KX57" i="41"/>
  <c r="KW57" i="41"/>
  <c r="KV57" i="41"/>
  <c r="KU57" i="41"/>
  <c r="KT57" i="41"/>
  <c r="KS57" i="41"/>
  <c r="KR57" i="41"/>
  <c r="KA57" i="41"/>
  <c r="JZ57" i="41"/>
  <c r="JY57" i="41"/>
  <c r="JX57" i="41"/>
  <c r="JW57" i="41"/>
  <c r="JV57" i="41"/>
  <c r="JU57" i="41"/>
  <c r="JT57" i="41"/>
  <c r="JS57" i="41"/>
  <c r="JR57" i="41"/>
  <c r="JQ57" i="41"/>
  <c r="JP57" i="41"/>
  <c r="JO57" i="41"/>
  <c r="JN57" i="41"/>
  <c r="JM57" i="41"/>
  <c r="IV57" i="41"/>
  <c r="IU57" i="41"/>
  <c r="IT57" i="41"/>
  <c r="IS57" i="41"/>
  <c r="IR57" i="41"/>
  <c r="IQ57" i="41"/>
  <c r="IP57" i="41"/>
  <c r="IO57" i="41"/>
  <c r="IN57" i="41"/>
  <c r="IM57" i="41"/>
  <c r="IL57" i="41"/>
  <c r="IK57" i="41"/>
  <c r="IJ57" i="41"/>
  <c r="II57" i="41"/>
  <c r="IH57" i="41"/>
  <c r="HQ57" i="41"/>
  <c r="HP57" i="41"/>
  <c r="HO57" i="41"/>
  <c r="HL57" i="41"/>
  <c r="HK57" i="41"/>
  <c r="HJ57" i="41"/>
  <c r="HI57" i="41"/>
  <c r="HH57" i="41"/>
  <c r="HG57" i="41"/>
  <c r="HF57" i="41"/>
  <c r="HE57" i="41"/>
  <c r="HD57" i="41"/>
  <c r="HC57" i="41"/>
  <c r="GL57" i="41"/>
  <c r="GG57" i="41"/>
  <c r="GF57" i="41"/>
  <c r="GE57" i="41"/>
  <c r="GD57" i="41"/>
  <c r="GC57" i="41"/>
  <c r="GB57" i="41"/>
  <c r="GA57" i="41"/>
  <c r="FZ57" i="41"/>
  <c r="FY57" i="41"/>
  <c r="FX57" i="41"/>
  <c r="FG57" i="41"/>
  <c r="FF57" i="41"/>
  <c r="FE57" i="41"/>
  <c r="FD57" i="41"/>
  <c r="FC57" i="41"/>
  <c r="FB57" i="41"/>
  <c r="FA57" i="41"/>
  <c r="EZ57" i="41"/>
  <c r="EY57" i="41"/>
  <c r="EX57" i="41"/>
  <c r="EW57" i="41"/>
  <c r="EV57" i="41"/>
  <c r="EU57" i="41"/>
  <c r="ET57" i="41"/>
  <c r="ES57" i="41"/>
  <c r="EB57" i="41"/>
  <c r="EA57" i="41"/>
  <c r="DZ57" i="41"/>
  <c r="DY57" i="41"/>
  <c r="DX57" i="41"/>
  <c r="DW57" i="41"/>
  <c r="DV57" i="41"/>
  <c r="DU57" i="41"/>
  <c r="DT57" i="41"/>
  <c r="DS57" i="41"/>
  <c r="DR57" i="41"/>
  <c r="DQ57" i="41"/>
  <c r="DP57" i="41"/>
  <c r="DO57" i="41"/>
  <c r="DN57" i="41"/>
  <c r="CW57" i="41"/>
  <c r="CV57" i="41"/>
  <c r="CU57" i="41"/>
  <c r="CT57" i="41"/>
  <c r="CS57" i="41"/>
  <c r="CR57" i="41"/>
  <c r="CQ57" i="41"/>
  <c r="CP57" i="41"/>
  <c r="CO57" i="41"/>
  <c r="CN57" i="41"/>
  <c r="CM57" i="41"/>
  <c r="CL57" i="41"/>
  <c r="CK57" i="41"/>
  <c r="CJ57" i="41"/>
  <c r="CI57" i="41"/>
  <c r="BR57" i="41"/>
  <c r="BQ57" i="41"/>
  <c r="BP57" i="41"/>
  <c r="BO57" i="41"/>
  <c r="BN57" i="41"/>
  <c r="BM57" i="41"/>
  <c r="BL57" i="41"/>
  <c r="BK57" i="41"/>
  <c r="BJ57" i="41"/>
  <c r="BI57" i="41"/>
  <c r="BH57" i="41"/>
  <c r="BG57" i="41"/>
  <c r="BF57" i="41"/>
  <c r="BE57" i="41"/>
  <c r="BD57" i="41"/>
  <c r="AM57" i="41"/>
  <c r="AL57" i="41"/>
  <c r="AK57" i="41"/>
  <c r="AJ57" i="41"/>
  <c r="AI57" i="41"/>
  <c r="AH57" i="41"/>
  <c r="AG57" i="41"/>
  <c r="AF57" i="41"/>
  <c r="AE57" i="41"/>
  <c r="AD57" i="41"/>
  <c r="AC57" i="41"/>
  <c r="AB57" i="41"/>
  <c r="AA57" i="41"/>
  <c r="Z57" i="41"/>
  <c r="Y57" i="41"/>
  <c r="PZ56" i="41"/>
  <c r="PY56" i="41"/>
  <c r="PX56" i="41"/>
  <c r="PW56" i="41"/>
  <c r="PV56" i="41"/>
  <c r="PU56" i="41"/>
  <c r="PT56" i="41"/>
  <c r="PS56" i="41"/>
  <c r="PR56" i="41"/>
  <c r="PQ56" i="41"/>
  <c r="PP56" i="41"/>
  <c r="PO56" i="41"/>
  <c r="PN56" i="41"/>
  <c r="PM56" i="41"/>
  <c r="PL56" i="41"/>
  <c r="OU56" i="41"/>
  <c r="OT56" i="41"/>
  <c r="OS56" i="41"/>
  <c r="OR56" i="41"/>
  <c r="OQ56" i="41"/>
  <c r="OP56" i="41"/>
  <c r="OO56" i="41"/>
  <c r="ON56" i="41"/>
  <c r="OM56" i="41"/>
  <c r="OL56" i="41"/>
  <c r="OK56" i="41"/>
  <c r="OJ56" i="41"/>
  <c r="OI56" i="41"/>
  <c r="OH56" i="41"/>
  <c r="OG56" i="41"/>
  <c r="NP56" i="41"/>
  <c r="NO56" i="41"/>
  <c r="NN56" i="41"/>
  <c r="NM56" i="41"/>
  <c r="NL56" i="41"/>
  <c r="NK56" i="41"/>
  <c r="NJ56" i="41"/>
  <c r="NI56" i="41"/>
  <c r="NH56" i="41"/>
  <c r="NG56" i="41"/>
  <c r="NF56" i="41"/>
  <c r="NE56" i="41"/>
  <c r="ND56" i="41"/>
  <c r="NC56" i="41"/>
  <c r="NB56" i="41"/>
  <c r="MK56" i="41"/>
  <c r="MJ56" i="41"/>
  <c r="MI56" i="41"/>
  <c r="MH56" i="41"/>
  <c r="MG56" i="41"/>
  <c r="MF56" i="41"/>
  <c r="ME56" i="41"/>
  <c r="MD56" i="41"/>
  <c r="MC56" i="41"/>
  <c r="MB56" i="41"/>
  <c r="MA56" i="41"/>
  <c r="LZ56" i="41"/>
  <c r="LY56" i="41"/>
  <c r="LX56" i="41"/>
  <c r="MY56" i="41" s="1"/>
  <c r="LW56" i="41"/>
  <c r="LF56" i="41"/>
  <c r="LE56" i="41"/>
  <c r="LD56" i="41"/>
  <c r="LC56" i="41"/>
  <c r="LB56" i="41"/>
  <c r="LA56" i="41"/>
  <c r="KZ56" i="41"/>
  <c r="KY56" i="41"/>
  <c r="KX56" i="41"/>
  <c r="KW56" i="41"/>
  <c r="KV56" i="41"/>
  <c r="KU56" i="41"/>
  <c r="KT56" i="41"/>
  <c r="KS56" i="41"/>
  <c r="KR56" i="41"/>
  <c r="KA56" i="41"/>
  <c r="JZ56" i="41"/>
  <c r="JY56" i="41"/>
  <c r="JX56" i="41"/>
  <c r="JW56" i="41"/>
  <c r="JV56" i="41"/>
  <c r="JU56" i="41"/>
  <c r="JT56" i="41"/>
  <c r="JS56" i="41"/>
  <c r="JR56" i="41"/>
  <c r="JQ56" i="41"/>
  <c r="JP56" i="41"/>
  <c r="JO56" i="41"/>
  <c r="JN56" i="41"/>
  <c r="JM56" i="41"/>
  <c r="IV56" i="41"/>
  <c r="IU56" i="41"/>
  <c r="IT56" i="41"/>
  <c r="IS56" i="41"/>
  <c r="IR56" i="41"/>
  <c r="IQ56" i="41"/>
  <c r="IP56" i="41"/>
  <c r="IO56" i="41"/>
  <c r="IN56" i="41"/>
  <c r="IM56" i="41"/>
  <c r="IL56" i="41"/>
  <c r="IK56" i="41"/>
  <c r="IJ56" i="41"/>
  <c r="II56" i="41"/>
  <c r="IH56" i="41"/>
  <c r="HQ56" i="41"/>
  <c r="HP56" i="41"/>
  <c r="HO56" i="41"/>
  <c r="HL56" i="41"/>
  <c r="HK56" i="41"/>
  <c r="HJ56" i="41"/>
  <c r="HI56" i="41"/>
  <c r="HH56" i="41"/>
  <c r="HG56" i="41"/>
  <c r="HF56" i="41"/>
  <c r="HE56" i="41"/>
  <c r="HD56" i="41"/>
  <c r="HC56" i="41"/>
  <c r="GL56" i="41"/>
  <c r="GG56" i="41"/>
  <c r="GF56" i="41"/>
  <c r="GE56" i="41"/>
  <c r="GD56" i="41"/>
  <c r="GC56" i="41"/>
  <c r="GB56" i="41"/>
  <c r="GA56" i="41"/>
  <c r="FZ56" i="41"/>
  <c r="FY56" i="41"/>
  <c r="FX56" i="41"/>
  <c r="FG56" i="41"/>
  <c r="FF56" i="41"/>
  <c r="FE56" i="41"/>
  <c r="FD56" i="41"/>
  <c r="FC56" i="41"/>
  <c r="FB56" i="41"/>
  <c r="FA56" i="41"/>
  <c r="EZ56" i="41"/>
  <c r="EY56" i="41"/>
  <c r="EX56" i="41"/>
  <c r="EW56" i="41"/>
  <c r="EV56" i="41"/>
  <c r="EU56" i="41"/>
  <c r="ET56" i="41"/>
  <c r="ES56" i="41"/>
  <c r="EB56" i="41"/>
  <c r="EA56" i="41"/>
  <c r="DZ56" i="41"/>
  <c r="DY56" i="41"/>
  <c r="DX56" i="41"/>
  <c r="DW56" i="41"/>
  <c r="DV56" i="41"/>
  <c r="DU56" i="41"/>
  <c r="DT56" i="41"/>
  <c r="DS56" i="41"/>
  <c r="DR56" i="41"/>
  <c r="DQ56" i="41"/>
  <c r="DP56" i="41"/>
  <c r="DO56" i="41"/>
  <c r="DN56" i="41"/>
  <c r="CW56" i="41"/>
  <c r="CV56" i="41"/>
  <c r="CU56" i="41"/>
  <c r="CT56" i="41"/>
  <c r="CS56" i="41"/>
  <c r="CR56" i="41"/>
  <c r="CQ56" i="41"/>
  <c r="CP56" i="41"/>
  <c r="CO56" i="41"/>
  <c r="CN56" i="41"/>
  <c r="CM56" i="41"/>
  <c r="CL56" i="41"/>
  <c r="CK56" i="41"/>
  <c r="CJ56" i="41"/>
  <c r="CI56" i="41"/>
  <c r="BR56" i="41"/>
  <c r="BQ56" i="41"/>
  <c r="BP56" i="41"/>
  <c r="BO56" i="41"/>
  <c r="BN56" i="41"/>
  <c r="BM56" i="41"/>
  <c r="BL56" i="41"/>
  <c r="BK56" i="41"/>
  <c r="BJ56" i="41"/>
  <c r="BI56" i="41"/>
  <c r="BH56" i="41"/>
  <c r="BG56" i="41"/>
  <c r="BF56" i="41"/>
  <c r="BE56" i="41"/>
  <c r="BD56" i="41"/>
  <c r="AM56" i="41"/>
  <c r="AL56" i="41"/>
  <c r="AK56" i="41"/>
  <c r="AJ56" i="41"/>
  <c r="AI56" i="41"/>
  <c r="AH56" i="41"/>
  <c r="AG56" i="41"/>
  <c r="AF56" i="41"/>
  <c r="AE56" i="41"/>
  <c r="AD56" i="41"/>
  <c r="AC56" i="41"/>
  <c r="AB56" i="41"/>
  <c r="AA56" i="41"/>
  <c r="Z56" i="41"/>
  <c r="BA56" i="41" s="1"/>
  <c r="Y56" i="41"/>
  <c r="PZ55" i="41"/>
  <c r="PY55" i="41"/>
  <c r="PX55" i="41"/>
  <c r="PW55" i="41"/>
  <c r="PV55" i="41"/>
  <c r="PU55" i="41"/>
  <c r="PT55" i="41"/>
  <c r="PS55" i="41"/>
  <c r="PR55" i="41"/>
  <c r="PQ55" i="41"/>
  <c r="PP55" i="41"/>
  <c r="PO55" i="41"/>
  <c r="PN55" i="41"/>
  <c r="PM55" i="41"/>
  <c r="PL55" i="41"/>
  <c r="OU55" i="41"/>
  <c r="OT55" i="41"/>
  <c r="OS55" i="41"/>
  <c r="OR55" i="41"/>
  <c r="OQ55" i="41"/>
  <c r="OP55" i="41"/>
  <c r="OO55" i="41"/>
  <c r="ON55" i="41"/>
  <c r="OM55" i="41"/>
  <c r="OL55" i="41"/>
  <c r="OK55" i="41"/>
  <c r="OJ55" i="41"/>
  <c r="OI55" i="41"/>
  <c r="OH55" i="41"/>
  <c r="OG55" i="41"/>
  <c r="NP55" i="41"/>
  <c r="NO55" i="41"/>
  <c r="NN55" i="41"/>
  <c r="NM55" i="41"/>
  <c r="NL55" i="41"/>
  <c r="NK55" i="41"/>
  <c r="NJ55" i="41"/>
  <c r="NI55" i="41"/>
  <c r="NH55" i="41"/>
  <c r="NG55" i="41"/>
  <c r="NF55" i="41"/>
  <c r="NE55" i="41"/>
  <c r="ND55" i="41"/>
  <c r="NC55" i="41"/>
  <c r="NB55" i="41"/>
  <c r="MK55" i="41"/>
  <c r="MJ55" i="41"/>
  <c r="MI55" i="41"/>
  <c r="MH55" i="41"/>
  <c r="MG55" i="41"/>
  <c r="MF55" i="41"/>
  <c r="ME55" i="41"/>
  <c r="MD55" i="41"/>
  <c r="MC55" i="41"/>
  <c r="MB55" i="41"/>
  <c r="MA55" i="41"/>
  <c r="LZ55" i="41"/>
  <c r="LY55" i="41"/>
  <c r="LX55" i="41"/>
  <c r="LW55" i="41"/>
  <c r="LF55" i="41"/>
  <c r="LE55" i="41"/>
  <c r="LD55" i="41"/>
  <c r="LC55" i="41"/>
  <c r="LB55" i="41"/>
  <c r="LA55" i="41"/>
  <c r="KZ55" i="41"/>
  <c r="KY55" i="41"/>
  <c r="KX55" i="41"/>
  <c r="KW55" i="41"/>
  <c r="KV55" i="41"/>
  <c r="KU55" i="41"/>
  <c r="KT55" i="41"/>
  <c r="KS55" i="41"/>
  <c r="KR55" i="41"/>
  <c r="KA55" i="41"/>
  <c r="JZ55" i="41"/>
  <c r="JY55" i="41"/>
  <c r="JX55" i="41"/>
  <c r="JW55" i="41"/>
  <c r="JV55" i="41"/>
  <c r="JU55" i="41"/>
  <c r="JT55" i="41"/>
  <c r="JS55" i="41"/>
  <c r="JR55" i="41"/>
  <c r="JQ55" i="41"/>
  <c r="JP55" i="41"/>
  <c r="JO55" i="41"/>
  <c r="JN55" i="41"/>
  <c r="JM55" i="41"/>
  <c r="IV55" i="41"/>
  <c r="IU55" i="41"/>
  <c r="IT55" i="41"/>
  <c r="IS55" i="41"/>
  <c r="IR55" i="41"/>
  <c r="IQ55" i="41"/>
  <c r="IP55" i="41"/>
  <c r="IO55" i="41"/>
  <c r="IN55" i="41"/>
  <c r="IM55" i="41"/>
  <c r="IL55" i="41"/>
  <c r="IK55" i="41"/>
  <c r="IJ55" i="41"/>
  <c r="II55" i="41"/>
  <c r="IH55" i="41"/>
  <c r="HQ55" i="41"/>
  <c r="HP55" i="41"/>
  <c r="HO55" i="41"/>
  <c r="HL55" i="41"/>
  <c r="HK55" i="41"/>
  <c r="HJ55" i="41"/>
  <c r="HI55" i="41"/>
  <c r="HH55" i="41"/>
  <c r="HG55" i="41"/>
  <c r="HF55" i="41"/>
  <c r="HE55" i="41"/>
  <c r="HD55" i="41"/>
  <c r="HC55" i="41"/>
  <c r="GL55" i="41"/>
  <c r="GG55" i="41"/>
  <c r="GF55" i="41"/>
  <c r="GE55" i="41"/>
  <c r="GD55" i="41"/>
  <c r="GC55" i="41"/>
  <c r="GB55" i="41"/>
  <c r="GA55" i="41"/>
  <c r="FZ55" i="41"/>
  <c r="FY55" i="41"/>
  <c r="FX55" i="41"/>
  <c r="FG55" i="41"/>
  <c r="FF55" i="41"/>
  <c r="FE55" i="41"/>
  <c r="FD55" i="41"/>
  <c r="FC55" i="41"/>
  <c r="FB55" i="41"/>
  <c r="FA55" i="41"/>
  <c r="EZ55" i="41"/>
  <c r="EY55" i="41"/>
  <c r="EX55" i="41"/>
  <c r="EW55" i="41"/>
  <c r="EV55" i="41"/>
  <c r="EU55" i="41"/>
  <c r="ET55" i="41"/>
  <c r="FU55" i="41" s="1"/>
  <c r="ES55" i="41"/>
  <c r="EB55" i="41"/>
  <c r="EA55" i="41"/>
  <c r="DZ55" i="41"/>
  <c r="DY55" i="41"/>
  <c r="DX55" i="41"/>
  <c r="DW55" i="41"/>
  <c r="DV55" i="41"/>
  <c r="DU55" i="41"/>
  <c r="DT55" i="41"/>
  <c r="DS55" i="41"/>
  <c r="DR55" i="41"/>
  <c r="DQ55" i="41"/>
  <c r="DP55" i="41"/>
  <c r="DO55" i="41"/>
  <c r="DN55" i="41"/>
  <c r="CW55" i="41"/>
  <c r="CV55" i="41"/>
  <c r="CU55" i="41"/>
  <c r="CT55" i="41"/>
  <c r="CS55" i="41"/>
  <c r="CR55" i="41"/>
  <c r="CQ55" i="41"/>
  <c r="CP55" i="41"/>
  <c r="CO55" i="41"/>
  <c r="CN55" i="41"/>
  <c r="CM55" i="41"/>
  <c r="CL55" i="41"/>
  <c r="CK55" i="41"/>
  <c r="CJ55" i="41"/>
  <c r="CI55" i="41"/>
  <c r="BR55" i="41"/>
  <c r="BQ55" i="41"/>
  <c r="BP55" i="41"/>
  <c r="BO55" i="41"/>
  <c r="BN55" i="41"/>
  <c r="BM55" i="41"/>
  <c r="BL55" i="41"/>
  <c r="BK55" i="41"/>
  <c r="BJ55" i="41"/>
  <c r="BI55" i="41"/>
  <c r="BH55" i="41"/>
  <c r="BG55" i="41"/>
  <c r="BF55" i="41"/>
  <c r="BE55" i="41"/>
  <c r="BD55" i="41"/>
  <c r="AM55" i="41"/>
  <c r="AL55" i="41"/>
  <c r="AK55" i="41"/>
  <c r="AJ55" i="41"/>
  <c r="AI55" i="41"/>
  <c r="AH55" i="41"/>
  <c r="AG55" i="41"/>
  <c r="AF55" i="41"/>
  <c r="AE55" i="41"/>
  <c r="AD55" i="41"/>
  <c r="AC55" i="41"/>
  <c r="AB55" i="41"/>
  <c r="AA55" i="41"/>
  <c r="Z55" i="41"/>
  <c r="Y55" i="41"/>
  <c r="PZ54" i="41"/>
  <c r="PY54" i="41"/>
  <c r="PX54" i="41"/>
  <c r="PW54" i="41"/>
  <c r="PV54" i="41"/>
  <c r="PU54" i="41"/>
  <c r="PT54" i="41"/>
  <c r="PS54" i="41"/>
  <c r="PR54" i="41"/>
  <c r="PQ54" i="41"/>
  <c r="PP54" i="41"/>
  <c r="PO54" i="41"/>
  <c r="PN54" i="41"/>
  <c r="PM54" i="41"/>
  <c r="PL54" i="41"/>
  <c r="OU54" i="41"/>
  <c r="OT54" i="41"/>
  <c r="OS54" i="41"/>
  <c r="OR54" i="41"/>
  <c r="OQ54" i="41"/>
  <c r="OP54" i="41"/>
  <c r="OO54" i="41"/>
  <c r="ON54" i="41"/>
  <c r="OM54" i="41"/>
  <c r="OL54" i="41"/>
  <c r="OK54" i="41"/>
  <c r="OJ54" i="41"/>
  <c r="OI54" i="41"/>
  <c r="OH54" i="41"/>
  <c r="OG54" i="41"/>
  <c r="NP54" i="41"/>
  <c r="NO54" i="41"/>
  <c r="NN54" i="41"/>
  <c r="NM54" i="41"/>
  <c r="NL54" i="41"/>
  <c r="NK54" i="41"/>
  <c r="NJ54" i="41"/>
  <c r="NI54" i="41"/>
  <c r="NH54" i="41"/>
  <c r="NG54" i="41"/>
  <c r="NF54" i="41"/>
  <c r="NE54" i="41"/>
  <c r="ND54" i="41"/>
  <c r="NC54" i="41"/>
  <c r="NB54" i="41"/>
  <c r="MK54" i="41"/>
  <c r="MJ54" i="41"/>
  <c r="MI54" i="41"/>
  <c r="MH54" i="41"/>
  <c r="MG54" i="41"/>
  <c r="MF54" i="41"/>
  <c r="ME54" i="41"/>
  <c r="MD54" i="41"/>
  <c r="MC54" i="41"/>
  <c r="MB54" i="41"/>
  <c r="MA54" i="41"/>
  <c r="LZ54" i="41"/>
  <c r="LY54" i="41"/>
  <c r="LX54" i="41"/>
  <c r="MY54" i="41" s="1"/>
  <c r="LW54" i="41"/>
  <c r="LF54" i="41"/>
  <c r="LE54" i="41"/>
  <c r="LD54" i="41"/>
  <c r="LC54" i="41"/>
  <c r="LB54" i="41"/>
  <c r="LA54" i="41"/>
  <c r="KZ54" i="41"/>
  <c r="KY54" i="41"/>
  <c r="KX54" i="41"/>
  <c r="KW54" i="41"/>
  <c r="KV54" i="41"/>
  <c r="KU54" i="41"/>
  <c r="KT54" i="41"/>
  <c r="KS54" i="41"/>
  <c r="KR54" i="41"/>
  <c r="KA54" i="41"/>
  <c r="JZ54" i="41"/>
  <c r="JY54" i="41"/>
  <c r="JX54" i="41"/>
  <c r="JW54" i="41"/>
  <c r="JV54" i="41"/>
  <c r="JU54" i="41"/>
  <c r="JT54" i="41"/>
  <c r="JS54" i="41"/>
  <c r="JR54" i="41"/>
  <c r="JQ54" i="41"/>
  <c r="JP54" i="41"/>
  <c r="JO54" i="41"/>
  <c r="JN54" i="41"/>
  <c r="JM54" i="41"/>
  <c r="IV54" i="41"/>
  <c r="IU54" i="41"/>
  <c r="IT54" i="41"/>
  <c r="IS54" i="41"/>
  <c r="IR54" i="41"/>
  <c r="IQ54" i="41"/>
  <c r="IP54" i="41"/>
  <c r="IO54" i="41"/>
  <c r="IN54" i="41"/>
  <c r="IM54" i="41"/>
  <c r="IL54" i="41"/>
  <c r="IK54" i="41"/>
  <c r="IJ54" i="41"/>
  <c r="II54" i="41"/>
  <c r="IH54" i="41"/>
  <c r="HQ54" i="41"/>
  <c r="HP54" i="41"/>
  <c r="HO54" i="41"/>
  <c r="HL54" i="41"/>
  <c r="HK54" i="41"/>
  <c r="HJ54" i="41"/>
  <c r="HI54" i="41"/>
  <c r="HH54" i="41"/>
  <c r="HG54" i="41"/>
  <c r="HF54" i="41"/>
  <c r="HE54" i="41"/>
  <c r="HD54" i="41"/>
  <c r="HC54" i="41"/>
  <c r="GL54" i="41"/>
  <c r="GG54" i="41"/>
  <c r="GF54" i="41"/>
  <c r="GE54" i="41"/>
  <c r="GD54" i="41"/>
  <c r="GC54" i="41"/>
  <c r="GB54" i="41"/>
  <c r="GA54" i="41"/>
  <c r="FZ54" i="41"/>
  <c r="FY54" i="41"/>
  <c r="FX54" i="41"/>
  <c r="FG54" i="41"/>
  <c r="FF54" i="41"/>
  <c r="FE54" i="41"/>
  <c r="FD54" i="41"/>
  <c r="FC54" i="41"/>
  <c r="FB54" i="41"/>
  <c r="FA54" i="41"/>
  <c r="EZ54" i="41"/>
  <c r="EY54" i="41"/>
  <c r="EX54" i="41"/>
  <c r="EW54" i="41"/>
  <c r="EV54" i="41"/>
  <c r="EU54" i="41"/>
  <c r="ET54" i="41"/>
  <c r="ES54" i="41"/>
  <c r="EB54" i="41"/>
  <c r="EA54" i="41"/>
  <c r="DZ54" i="41"/>
  <c r="DY54" i="41"/>
  <c r="DX54" i="41"/>
  <c r="DW54" i="41"/>
  <c r="DV54" i="41"/>
  <c r="DU54" i="41"/>
  <c r="DT54" i="41"/>
  <c r="DS54" i="41"/>
  <c r="DR54" i="41"/>
  <c r="DQ54" i="41"/>
  <c r="DP54" i="41"/>
  <c r="DO54" i="41"/>
  <c r="DN54" i="41"/>
  <c r="CW54" i="41"/>
  <c r="CV54" i="41"/>
  <c r="CU54" i="41"/>
  <c r="CT54" i="41"/>
  <c r="CS54" i="41"/>
  <c r="CR54" i="41"/>
  <c r="CQ54" i="41"/>
  <c r="CP54" i="41"/>
  <c r="CO54" i="41"/>
  <c r="CN54" i="41"/>
  <c r="CM54" i="41"/>
  <c r="CL54" i="41"/>
  <c r="CK54" i="41"/>
  <c r="CJ54" i="41"/>
  <c r="CI54" i="41"/>
  <c r="BR54" i="41"/>
  <c r="BQ54" i="41"/>
  <c r="BP54" i="41"/>
  <c r="BO54" i="41"/>
  <c r="BN54" i="41"/>
  <c r="BM54" i="41"/>
  <c r="BL54" i="41"/>
  <c r="BK54" i="41"/>
  <c r="BJ54" i="41"/>
  <c r="BI54" i="41"/>
  <c r="BH54" i="41"/>
  <c r="BG54" i="41"/>
  <c r="BF54" i="41"/>
  <c r="BE54" i="41"/>
  <c r="BD54" i="41"/>
  <c r="AM54" i="41"/>
  <c r="AL54" i="41"/>
  <c r="AK54" i="41"/>
  <c r="AJ54" i="41"/>
  <c r="AI54" i="41"/>
  <c r="AH54" i="41"/>
  <c r="AG54" i="41"/>
  <c r="AF54" i="41"/>
  <c r="AE54" i="41"/>
  <c r="AD54" i="41"/>
  <c r="AC54" i="41"/>
  <c r="AB54" i="41"/>
  <c r="AA54" i="41"/>
  <c r="Z54" i="41"/>
  <c r="BA54" i="41" s="1"/>
  <c r="Y54" i="41"/>
  <c r="PZ53" i="41"/>
  <c r="PY53" i="41"/>
  <c r="PX53" i="41"/>
  <c r="PW53" i="41"/>
  <c r="PV53" i="41"/>
  <c r="PU53" i="41"/>
  <c r="PT53" i="41"/>
  <c r="PS53" i="41"/>
  <c r="PR53" i="41"/>
  <c r="PQ53" i="41"/>
  <c r="PP53" i="41"/>
  <c r="PO53" i="41"/>
  <c r="PN53" i="41"/>
  <c r="PM53" i="41"/>
  <c r="PL53" i="41"/>
  <c r="OU53" i="41"/>
  <c r="OT53" i="41"/>
  <c r="OS53" i="41"/>
  <c r="OR53" i="41"/>
  <c r="OQ53" i="41"/>
  <c r="OP53" i="41"/>
  <c r="OO53" i="41"/>
  <c r="ON53" i="41"/>
  <c r="OM53" i="41"/>
  <c r="OL53" i="41"/>
  <c r="OK53" i="41"/>
  <c r="OJ53" i="41"/>
  <c r="OI53" i="41"/>
  <c r="OH53" i="41"/>
  <c r="OG53" i="41"/>
  <c r="NP53" i="41"/>
  <c r="NO53" i="41"/>
  <c r="NN53" i="41"/>
  <c r="NM53" i="41"/>
  <c r="NL53" i="41"/>
  <c r="NK53" i="41"/>
  <c r="NJ53" i="41"/>
  <c r="NI53" i="41"/>
  <c r="NH53" i="41"/>
  <c r="NG53" i="41"/>
  <c r="NF53" i="41"/>
  <c r="NE53" i="41"/>
  <c r="ND53" i="41"/>
  <c r="NC53" i="41"/>
  <c r="NB53" i="41"/>
  <c r="MK53" i="41"/>
  <c r="MJ53" i="41"/>
  <c r="MI53" i="41"/>
  <c r="MH53" i="41"/>
  <c r="MG53" i="41"/>
  <c r="MF53" i="41"/>
  <c r="ME53" i="41"/>
  <c r="MD53" i="41"/>
  <c r="MC53" i="41"/>
  <c r="MB53" i="41"/>
  <c r="MA53" i="41"/>
  <c r="LZ53" i="41"/>
  <c r="LY53" i="41"/>
  <c r="LX53" i="41"/>
  <c r="LW53" i="41"/>
  <c r="LF53" i="41"/>
  <c r="LE53" i="41"/>
  <c r="LD53" i="41"/>
  <c r="LC53" i="41"/>
  <c r="LB53" i="41"/>
  <c r="LA53" i="41"/>
  <c r="KZ53" i="41"/>
  <c r="KY53" i="41"/>
  <c r="KX53" i="41"/>
  <c r="KW53" i="41"/>
  <c r="KV53" i="41"/>
  <c r="KU53" i="41"/>
  <c r="KT53" i="41"/>
  <c r="KS53" i="41"/>
  <c r="KR53" i="41"/>
  <c r="KA53" i="41"/>
  <c r="JZ53" i="41"/>
  <c r="JY53" i="41"/>
  <c r="JX53" i="41"/>
  <c r="JW53" i="41"/>
  <c r="JV53" i="41"/>
  <c r="JU53" i="41"/>
  <c r="JT53" i="41"/>
  <c r="JS53" i="41"/>
  <c r="JR53" i="41"/>
  <c r="JQ53" i="41"/>
  <c r="JP53" i="41"/>
  <c r="JO53" i="41"/>
  <c r="JN53" i="41"/>
  <c r="JM53" i="41"/>
  <c r="IV53" i="41"/>
  <c r="IU53" i="41"/>
  <c r="IT53" i="41"/>
  <c r="IS53" i="41"/>
  <c r="IR53" i="41"/>
  <c r="IQ53" i="41"/>
  <c r="IP53" i="41"/>
  <c r="IO53" i="41"/>
  <c r="IN53" i="41"/>
  <c r="IM53" i="41"/>
  <c r="IL53" i="41"/>
  <c r="IK53" i="41"/>
  <c r="IJ53" i="41"/>
  <c r="II53" i="41"/>
  <c r="IH53" i="41"/>
  <c r="HQ53" i="41"/>
  <c r="HP53" i="41"/>
  <c r="HO53" i="41"/>
  <c r="HL53" i="41"/>
  <c r="HK53" i="41"/>
  <c r="HJ53" i="41"/>
  <c r="HI53" i="41"/>
  <c r="HH53" i="41"/>
  <c r="HG53" i="41"/>
  <c r="HF53" i="41"/>
  <c r="HE53" i="41"/>
  <c r="HD53" i="41"/>
  <c r="HC53" i="41"/>
  <c r="GL53" i="41"/>
  <c r="GG53" i="41"/>
  <c r="GF53" i="41"/>
  <c r="GE53" i="41"/>
  <c r="GD53" i="41"/>
  <c r="GC53" i="41"/>
  <c r="GB53" i="41"/>
  <c r="GA53" i="41"/>
  <c r="FZ53" i="41"/>
  <c r="FY53" i="41"/>
  <c r="FX53" i="41"/>
  <c r="FG53" i="41"/>
  <c r="FF53" i="41"/>
  <c r="FE53" i="41"/>
  <c r="FD53" i="41"/>
  <c r="FC53" i="41"/>
  <c r="FB53" i="41"/>
  <c r="FA53" i="41"/>
  <c r="EZ53" i="41"/>
  <c r="EY53" i="41"/>
  <c r="EX53" i="41"/>
  <c r="EW53" i="41"/>
  <c r="EV53" i="41"/>
  <c r="EU53" i="41"/>
  <c r="ET53" i="41"/>
  <c r="FU53" i="41" s="1"/>
  <c r="ES53" i="41"/>
  <c r="EB53" i="41"/>
  <c r="EA53" i="41"/>
  <c r="DZ53" i="41"/>
  <c r="DY53" i="41"/>
  <c r="DX53" i="41"/>
  <c r="DW53" i="41"/>
  <c r="DV53" i="41"/>
  <c r="DU53" i="41"/>
  <c r="DT53" i="41"/>
  <c r="DS53" i="41"/>
  <c r="DR53" i="41"/>
  <c r="DQ53" i="41"/>
  <c r="DP53" i="41"/>
  <c r="DO53" i="41"/>
  <c r="DN53" i="41"/>
  <c r="CW53" i="41"/>
  <c r="CV53" i="41"/>
  <c r="CU53" i="41"/>
  <c r="CT53" i="41"/>
  <c r="CS53" i="41"/>
  <c r="CR53" i="41"/>
  <c r="CQ53" i="41"/>
  <c r="CP53" i="41"/>
  <c r="CO53" i="41"/>
  <c r="CN53" i="41"/>
  <c r="CM53" i="41"/>
  <c r="CL53" i="41"/>
  <c r="CK53" i="41"/>
  <c r="CJ53" i="41"/>
  <c r="CI53" i="41"/>
  <c r="BR53" i="41"/>
  <c r="BQ53" i="41"/>
  <c r="BP53" i="41"/>
  <c r="BO53" i="41"/>
  <c r="BN53" i="41"/>
  <c r="BM53" i="41"/>
  <c r="BL53" i="41"/>
  <c r="BK53" i="41"/>
  <c r="BJ53" i="41"/>
  <c r="BI53" i="41"/>
  <c r="BH53" i="41"/>
  <c r="BG53" i="41"/>
  <c r="BF53" i="41"/>
  <c r="BE53" i="41"/>
  <c r="BD53" i="41"/>
  <c r="AM53" i="41"/>
  <c r="AL53" i="41"/>
  <c r="AK53" i="41"/>
  <c r="AJ53" i="41"/>
  <c r="AI53" i="41"/>
  <c r="AH53" i="41"/>
  <c r="AG53" i="41"/>
  <c r="AF53" i="41"/>
  <c r="AE53" i="41"/>
  <c r="AD53" i="41"/>
  <c r="AC53" i="41"/>
  <c r="AB53" i="41"/>
  <c r="AA53" i="41"/>
  <c r="Z53" i="41"/>
  <c r="Y53" i="41"/>
  <c r="PZ52" i="41"/>
  <c r="PY52" i="41"/>
  <c r="PX52" i="41"/>
  <c r="PW52" i="41"/>
  <c r="PV52" i="41"/>
  <c r="PU52" i="41"/>
  <c r="PT52" i="41"/>
  <c r="PS52" i="41"/>
  <c r="PR52" i="41"/>
  <c r="PQ52" i="41"/>
  <c r="PP52" i="41"/>
  <c r="PO52" i="41"/>
  <c r="PN52" i="41"/>
  <c r="PM52" i="41"/>
  <c r="PL52" i="41"/>
  <c r="OU52" i="41"/>
  <c r="OT52" i="41"/>
  <c r="OS52" i="41"/>
  <c r="OR52" i="41"/>
  <c r="OQ52" i="41"/>
  <c r="OP52" i="41"/>
  <c r="OO52" i="41"/>
  <c r="ON52" i="41"/>
  <c r="OM52" i="41"/>
  <c r="OL52" i="41"/>
  <c r="OK52" i="41"/>
  <c r="OJ52" i="41"/>
  <c r="OI52" i="41"/>
  <c r="OH52" i="41"/>
  <c r="OG52" i="41"/>
  <c r="NP52" i="41"/>
  <c r="NO52" i="41"/>
  <c r="NN52" i="41"/>
  <c r="NM52" i="41"/>
  <c r="NL52" i="41"/>
  <c r="NK52" i="41"/>
  <c r="NJ52" i="41"/>
  <c r="NI52" i="41"/>
  <c r="NH52" i="41"/>
  <c r="NG52" i="41"/>
  <c r="NF52" i="41"/>
  <c r="NE52" i="41"/>
  <c r="ND52" i="41"/>
  <c r="NC52" i="41"/>
  <c r="NB52" i="41"/>
  <c r="MK52" i="41"/>
  <c r="MJ52" i="41"/>
  <c r="MI52" i="41"/>
  <c r="MH52" i="41"/>
  <c r="MG52" i="41"/>
  <c r="MF52" i="41"/>
  <c r="ME52" i="41"/>
  <c r="MD52" i="41"/>
  <c r="MC52" i="41"/>
  <c r="MB52" i="41"/>
  <c r="MA52" i="41"/>
  <c r="LZ52" i="41"/>
  <c r="LY52" i="41"/>
  <c r="LX52" i="41"/>
  <c r="MY52" i="41" s="1"/>
  <c r="LW52" i="41"/>
  <c r="LF52" i="41"/>
  <c r="LE52" i="41"/>
  <c r="LD52" i="41"/>
  <c r="LC52" i="41"/>
  <c r="LB52" i="41"/>
  <c r="LA52" i="41"/>
  <c r="KZ52" i="41"/>
  <c r="KY52" i="41"/>
  <c r="KX52" i="41"/>
  <c r="KW52" i="41"/>
  <c r="KV52" i="41"/>
  <c r="KU52" i="41"/>
  <c r="KT52" i="41"/>
  <c r="KS52" i="41"/>
  <c r="KR52" i="41"/>
  <c r="KA52" i="41"/>
  <c r="JZ52" i="41"/>
  <c r="JY52" i="41"/>
  <c r="JX52" i="41"/>
  <c r="JW52" i="41"/>
  <c r="JV52" i="41"/>
  <c r="JU52" i="41"/>
  <c r="JT52" i="41"/>
  <c r="JS52" i="41"/>
  <c r="JR52" i="41"/>
  <c r="JQ52" i="41"/>
  <c r="JP52" i="41"/>
  <c r="JO52" i="41"/>
  <c r="JN52" i="41"/>
  <c r="JM52" i="41"/>
  <c r="IV52" i="41"/>
  <c r="IU52" i="41"/>
  <c r="IT52" i="41"/>
  <c r="IS52" i="41"/>
  <c r="IR52" i="41"/>
  <c r="IQ52" i="41"/>
  <c r="IP52" i="41"/>
  <c r="IO52" i="41"/>
  <c r="IN52" i="41"/>
  <c r="IM52" i="41"/>
  <c r="IL52" i="41"/>
  <c r="IK52" i="41"/>
  <c r="IJ52" i="41"/>
  <c r="II52" i="41"/>
  <c r="IH52" i="41"/>
  <c r="HQ52" i="41"/>
  <c r="HP52" i="41"/>
  <c r="HO52" i="41"/>
  <c r="HL52" i="41"/>
  <c r="HK52" i="41"/>
  <c r="HJ52" i="41"/>
  <c r="HI52" i="41"/>
  <c r="HH52" i="41"/>
  <c r="HG52" i="41"/>
  <c r="HF52" i="41"/>
  <c r="HE52" i="41"/>
  <c r="HD52" i="41"/>
  <c r="HC52" i="41"/>
  <c r="GL52" i="41"/>
  <c r="GG52" i="41"/>
  <c r="GF52" i="41"/>
  <c r="GE52" i="41"/>
  <c r="GD52" i="41"/>
  <c r="GC52" i="41"/>
  <c r="GB52" i="41"/>
  <c r="GA52" i="41"/>
  <c r="FZ52" i="41"/>
  <c r="FY52" i="41"/>
  <c r="FX52" i="41"/>
  <c r="FG52" i="41"/>
  <c r="FF52" i="41"/>
  <c r="FE52" i="41"/>
  <c r="FD52" i="41"/>
  <c r="FC52" i="41"/>
  <c r="FB52" i="41"/>
  <c r="FA52" i="41"/>
  <c r="EZ52" i="41"/>
  <c r="EY52" i="41"/>
  <c r="EX52" i="41"/>
  <c r="EW52" i="41"/>
  <c r="EV52" i="41"/>
  <c r="EU52" i="41"/>
  <c r="ET52" i="41"/>
  <c r="ES52" i="41"/>
  <c r="EB52" i="41"/>
  <c r="EA52" i="41"/>
  <c r="DZ52" i="41"/>
  <c r="DY52" i="41"/>
  <c r="DX52" i="41"/>
  <c r="DW52" i="41"/>
  <c r="DV52" i="41"/>
  <c r="DU52" i="41"/>
  <c r="DT52" i="41"/>
  <c r="DS52" i="41"/>
  <c r="DR52" i="41"/>
  <c r="DQ52" i="41"/>
  <c r="DP52" i="41"/>
  <c r="DO52" i="41"/>
  <c r="DN52" i="41"/>
  <c r="CW52" i="41"/>
  <c r="CV52" i="41"/>
  <c r="CU52" i="41"/>
  <c r="CT52" i="41"/>
  <c r="CS52" i="41"/>
  <c r="CR52" i="41"/>
  <c r="CQ52" i="41"/>
  <c r="CP52" i="41"/>
  <c r="CO52" i="41"/>
  <c r="CN52" i="41"/>
  <c r="CM52" i="41"/>
  <c r="CL52" i="41"/>
  <c r="CK52" i="41"/>
  <c r="CJ52" i="41"/>
  <c r="CI52" i="41"/>
  <c r="BR52" i="41"/>
  <c r="BQ52" i="41"/>
  <c r="BP52" i="41"/>
  <c r="BO52" i="41"/>
  <c r="BN52" i="41"/>
  <c r="BM52" i="41"/>
  <c r="BL52" i="41"/>
  <c r="BK52" i="41"/>
  <c r="BJ52" i="41"/>
  <c r="BI52" i="41"/>
  <c r="BH52" i="41"/>
  <c r="BG52" i="41"/>
  <c r="BF52" i="41"/>
  <c r="BE52" i="41"/>
  <c r="BD52" i="41"/>
  <c r="AM52" i="41"/>
  <c r="AL52" i="41"/>
  <c r="AK52" i="41"/>
  <c r="AJ52" i="41"/>
  <c r="AI52" i="41"/>
  <c r="AH52" i="41"/>
  <c r="AG52" i="41"/>
  <c r="AF52" i="41"/>
  <c r="AE52" i="41"/>
  <c r="AD52" i="41"/>
  <c r="AC52" i="41"/>
  <c r="AB52" i="41"/>
  <c r="AA52" i="41"/>
  <c r="Z52" i="41"/>
  <c r="BA52" i="41" s="1"/>
  <c r="Y52" i="41"/>
  <c r="PZ51" i="41"/>
  <c r="PY51" i="41"/>
  <c r="PX51" i="41"/>
  <c r="PW51" i="41"/>
  <c r="PV51" i="41"/>
  <c r="PU51" i="41"/>
  <c r="PT51" i="41"/>
  <c r="PS51" i="41"/>
  <c r="PR51" i="41"/>
  <c r="PQ51" i="41"/>
  <c r="PP51" i="41"/>
  <c r="PO51" i="41"/>
  <c r="PN51" i="41"/>
  <c r="PM51" i="41"/>
  <c r="PL51" i="41"/>
  <c r="OU51" i="41"/>
  <c r="OT51" i="41"/>
  <c r="OS51" i="41"/>
  <c r="OR51" i="41"/>
  <c r="OQ51" i="41"/>
  <c r="OP51" i="41"/>
  <c r="OO51" i="41"/>
  <c r="ON51" i="41"/>
  <c r="OM51" i="41"/>
  <c r="OL51" i="41"/>
  <c r="OK51" i="41"/>
  <c r="OJ51" i="41"/>
  <c r="OI51" i="41"/>
  <c r="OH51" i="41"/>
  <c r="OG51" i="41"/>
  <c r="NP51" i="41"/>
  <c r="NO51" i="41"/>
  <c r="NN51" i="41"/>
  <c r="NM51" i="41"/>
  <c r="NL51" i="41"/>
  <c r="NK51" i="41"/>
  <c r="NJ51" i="41"/>
  <c r="NI51" i="41"/>
  <c r="NH51" i="41"/>
  <c r="NG51" i="41"/>
  <c r="NF51" i="41"/>
  <c r="NE51" i="41"/>
  <c r="ND51" i="41"/>
  <c r="NC51" i="41"/>
  <c r="NB51" i="41"/>
  <c r="MK51" i="41"/>
  <c r="MJ51" i="41"/>
  <c r="MI51" i="41"/>
  <c r="MH51" i="41"/>
  <c r="MG51" i="41"/>
  <c r="MF51" i="41"/>
  <c r="ME51" i="41"/>
  <c r="MD51" i="41"/>
  <c r="MC51" i="41"/>
  <c r="MB51" i="41"/>
  <c r="MA51" i="41"/>
  <c r="LZ51" i="41"/>
  <c r="LY51" i="41"/>
  <c r="LX51" i="41"/>
  <c r="LW51" i="41"/>
  <c r="LF51" i="41"/>
  <c r="LE51" i="41"/>
  <c r="LD51" i="41"/>
  <c r="LC51" i="41"/>
  <c r="LB51" i="41"/>
  <c r="LA51" i="41"/>
  <c r="KZ51" i="41"/>
  <c r="KY51" i="41"/>
  <c r="KX51" i="41"/>
  <c r="KW51" i="41"/>
  <c r="KV51" i="41"/>
  <c r="KU51" i="41"/>
  <c r="KT51" i="41"/>
  <c r="KS51" i="41"/>
  <c r="KR51" i="41"/>
  <c r="KA51" i="41"/>
  <c r="JZ51" i="41"/>
  <c r="JY51" i="41"/>
  <c r="JX51" i="41"/>
  <c r="JW51" i="41"/>
  <c r="JV51" i="41"/>
  <c r="JU51" i="41"/>
  <c r="JT51" i="41"/>
  <c r="JS51" i="41"/>
  <c r="JR51" i="41"/>
  <c r="JQ51" i="41"/>
  <c r="JP51" i="41"/>
  <c r="JO51" i="41"/>
  <c r="JN51" i="41"/>
  <c r="JM51" i="41"/>
  <c r="IV51" i="41"/>
  <c r="IU51" i="41"/>
  <c r="IT51" i="41"/>
  <c r="IS51" i="41"/>
  <c r="IR51" i="41"/>
  <c r="IQ51" i="41"/>
  <c r="IP51" i="41"/>
  <c r="IO51" i="41"/>
  <c r="IN51" i="41"/>
  <c r="IM51" i="41"/>
  <c r="IL51" i="41"/>
  <c r="IK51" i="41"/>
  <c r="IJ51" i="41"/>
  <c r="II51" i="41"/>
  <c r="IH51" i="41"/>
  <c r="HQ51" i="41"/>
  <c r="HP51" i="41"/>
  <c r="HO51" i="41"/>
  <c r="HL51" i="41"/>
  <c r="HK51" i="41"/>
  <c r="HJ51" i="41"/>
  <c r="HI51" i="41"/>
  <c r="HH51" i="41"/>
  <c r="HG51" i="41"/>
  <c r="HF51" i="41"/>
  <c r="HE51" i="41"/>
  <c r="HD51" i="41"/>
  <c r="HC51" i="41"/>
  <c r="GL51" i="41"/>
  <c r="GG51" i="41"/>
  <c r="GF51" i="41"/>
  <c r="GE51" i="41"/>
  <c r="GD51" i="41"/>
  <c r="GC51" i="41"/>
  <c r="GB51" i="41"/>
  <c r="GA51" i="41"/>
  <c r="FZ51" i="41"/>
  <c r="FY51" i="41"/>
  <c r="FX51" i="41"/>
  <c r="FG51" i="41"/>
  <c r="FF51" i="41"/>
  <c r="FE51" i="41"/>
  <c r="FD51" i="41"/>
  <c r="FC51" i="41"/>
  <c r="FB51" i="41"/>
  <c r="FA51" i="41"/>
  <c r="EZ51" i="41"/>
  <c r="EY51" i="41"/>
  <c r="EX51" i="41"/>
  <c r="EW51" i="41"/>
  <c r="EV51" i="41"/>
  <c r="EU51" i="41"/>
  <c r="ET51" i="41"/>
  <c r="FU51" i="41" s="1"/>
  <c r="ES51" i="41"/>
  <c r="EB51" i="41"/>
  <c r="EA51" i="41"/>
  <c r="DZ51" i="41"/>
  <c r="DY51" i="41"/>
  <c r="DX51" i="41"/>
  <c r="DW51" i="41"/>
  <c r="DV51" i="41"/>
  <c r="DU51" i="41"/>
  <c r="DT51" i="41"/>
  <c r="DS51" i="41"/>
  <c r="DR51" i="41"/>
  <c r="DQ51" i="41"/>
  <c r="DP51" i="41"/>
  <c r="DO51" i="41"/>
  <c r="DN51" i="41"/>
  <c r="CW51" i="41"/>
  <c r="CV51" i="41"/>
  <c r="CU51" i="41"/>
  <c r="CT51" i="41"/>
  <c r="CS51" i="41"/>
  <c r="CR51" i="41"/>
  <c r="CQ51" i="41"/>
  <c r="CP51" i="41"/>
  <c r="CO51" i="41"/>
  <c r="CN51" i="41"/>
  <c r="CM51" i="41"/>
  <c r="CL51" i="41"/>
  <c r="CK51" i="41"/>
  <c r="CJ51" i="41"/>
  <c r="CI51" i="41"/>
  <c r="BR51" i="41"/>
  <c r="BQ51" i="41"/>
  <c r="BP51" i="41"/>
  <c r="BO51" i="41"/>
  <c r="BN51" i="41"/>
  <c r="BM51" i="41"/>
  <c r="BL51" i="41"/>
  <c r="BK51" i="41"/>
  <c r="BJ51" i="41"/>
  <c r="BI51" i="41"/>
  <c r="BH51" i="41"/>
  <c r="BG51" i="41"/>
  <c r="BF51" i="41"/>
  <c r="BE51" i="41"/>
  <c r="BD51" i="41"/>
  <c r="AM51" i="41"/>
  <c r="AL51" i="41"/>
  <c r="AK51" i="41"/>
  <c r="AJ51" i="41"/>
  <c r="AI51" i="41"/>
  <c r="AH51" i="41"/>
  <c r="AG51" i="41"/>
  <c r="AF51" i="41"/>
  <c r="AE51" i="41"/>
  <c r="AD51" i="41"/>
  <c r="AC51" i="41"/>
  <c r="AB51" i="41"/>
  <c r="AA51" i="41"/>
  <c r="Z51" i="41"/>
  <c r="Y51" i="41"/>
  <c r="PZ50" i="41"/>
  <c r="PY50" i="41"/>
  <c r="PX50" i="41"/>
  <c r="PW50" i="41"/>
  <c r="PV50" i="41"/>
  <c r="PU50" i="41"/>
  <c r="PT50" i="41"/>
  <c r="PS50" i="41"/>
  <c r="PR50" i="41"/>
  <c r="PQ50" i="41"/>
  <c r="PP50" i="41"/>
  <c r="PO50" i="41"/>
  <c r="PN50" i="41"/>
  <c r="PM50" i="41"/>
  <c r="PL50" i="41"/>
  <c r="OU50" i="41"/>
  <c r="OT50" i="41"/>
  <c r="OS50" i="41"/>
  <c r="OR50" i="41"/>
  <c r="OQ50" i="41"/>
  <c r="OP50" i="41"/>
  <c r="OO50" i="41"/>
  <c r="ON50" i="41"/>
  <c r="OM50" i="41"/>
  <c r="OL50" i="41"/>
  <c r="OK50" i="41"/>
  <c r="OJ50" i="41"/>
  <c r="OI50" i="41"/>
  <c r="OH50" i="41"/>
  <c r="OG50" i="41"/>
  <c r="NP50" i="41"/>
  <c r="NO50" i="41"/>
  <c r="NN50" i="41"/>
  <c r="NM50" i="41"/>
  <c r="NL50" i="41"/>
  <c r="NK50" i="41"/>
  <c r="NJ50" i="41"/>
  <c r="NI50" i="41"/>
  <c r="NH50" i="41"/>
  <c r="NG50" i="41"/>
  <c r="NF50" i="41"/>
  <c r="NE50" i="41"/>
  <c r="ND50" i="41"/>
  <c r="NC50" i="41"/>
  <c r="NB50" i="41"/>
  <c r="MK50" i="41"/>
  <c r="MJ50" i="41"/>
  <c r="MI50" i="41"/>
  <c r="MH50" i="41"/>
  <c r="MG50" i="41"/>
  <c r="MF50" i="41"/>
  <c r="ME50" i="41"/>
  <c r="MD50" i="41"/>
  <c r="MC50" i="41"/>
  <c r="MB50" i="41"/>
  <c r="MA50" i="41"/>
  <c r="LZ50" i="41"/>
  <c r="LY50" i="41"/>
  <c r="LX50" i="41"/>
  <c r="MY50" i="41" s="1"/>
  <c r="LW50" i="41"/>
  <c r="LF50" i="41"/>
  <c r="LE50" i="41"/>
  <c r="LD50" i="41"/>
  <c r="LC50" i="41"/>
  <c r="LB50" i="41"/>
  <c r="LA50" i="41"/>
  <c r="KZ50" i="41"/>
  <c r="KY50" i="41"/>
  <c r="KX50" i="41"/>
  <c r="KW50" i="41"/>
  <c r="KV50" i="41"/>
  <c r="KU50" i="41"/>
  <c r="KT50" i="41"/>
  <c r="KS50" i="41"/>
  <c r="KR50" i="41"/>
  <c r="KA50" i="41"/>
  <c r="JZ50" i="41"/>
  <c r="JY50" i="41"/>
  <c r="JX50" i="41"/>
  <c r="JW50" i="41"/>
  <c r="JV50" i="41"/>
  <c r="JU50" i="41"/>
  <c r="JT50" i="41"/>
  <c r="JS50" i="41"/>
  <c r="JR50" i="41"/>
  <c r="JQ50" i="41"/>
  <c r="JP50" i="41"/>
  <c r="JO50" i="41"/>
  <c r="JN50" i="41"/>
  <c r="JM50" i="41"/>
  <c r="IV50" i="41"/>
  <c r="IU50" i="41"/>
  <c r="IT50" i="41"/>
  <c r="IS50" i="41"/>
  <c r="IR50" i="41"/>
  <c r="IQ50" i="41"/>
  <c r="IP50" i="41"/>
  <c r="IO50" i="41"/>
  <c r="IN50" i="41"/>
  <c r="IM50" i="41"/>
  <c r="IL50" i="41"/>
  <c r="IK50" i="41"/>
  <c r="IJ50" i="41"/>
  <c r="II50" i="41"/>
  <c r="IH50" i="41"/>
  <c r="HQ50" i="41"/>
  <c r="HP50" i="41"/>
  <c r="HO50" i="41"/>
  <c r="HL50" i="41"/>
  <c r="HK50" i="41"/>
  <c r="HJ50" i="41"/>
  <c r="HI50" i="41"/>
  <c r="HH50" i="41"/>
  <c r="HG50" i="41"/>
  <c r="HF50" i="41"/>
  <c r="HE50" i="41"/>
  <c r="HD50" i="41"/>
  <c r="HC50" i="41"/>
  <c r="GL50" i="41"/>
  <c r="GG50" i="41"/>
  <c r="GF50" i="41"/>
  <c r="GE50" i="41"/>
  <c r="GD50" i="41"/>
  <c r="GC50" i="41"/>
  <c r="GB50" i="41"/>
  <c r="GA50" i="41"/>
  <c r="FZ50" i="41"/>
  <c r="FY50" i="41"/>
  <c r="FX50" i="41"/>
  <c r="FG50" i="41"/>
  <c r="FF50" i="41"/>
  <c r="FE50" i="41"/>
  <c r="FD50" i="41"/>
  <c r="FC50" i="41"/>
  <c r="FB50" i="41"/>
  <c r="FA50" i="41"/>
  <c r="EZ50" i="41"/>
  <c r="EY50" i="41"/>
  <c r="EX50" i="41"/>
  <c r="EW50" i="41"/>
  <c r="EV50" i="41"/>
  <c r="EU50" i="41"/>
  <c r="ET50" i="41"/>
  <c r="ES50" i="41"/>
  <c r="EB50" i="41"/>
  <c r="EA50" i="41"/>
  <c r="DZ50" i="41"/>
  <c r="DY50" i="41"/>
  <c r="DX50" i="41"/>
  <c r="DW50" i="41"/>
  <c r="DV50" i="41"/>
  <c r="DU50" i="41"/>
  <c r="DT50" i="41"/>
  <c r="DS50" i="41"/>
  <c r="DR50" i="41"/>
  <c r="DQ50" i="41"/>
  <c r="DP50" i="41"/>
  <c r="DO50" i="41"/>
  <c r="DN50" i="41"/>
  <c r="CW50" i="41"/>
  <c r="CV50" i="41"/>
  <c r="CU50" i="41"/>
  <c r="CT50" i="41"/>
  <c r="DJ52" i="41" s="1"/>
  <c r="DJ53" i="41" s="1"/>
  <c r="CS50" i="41"/>
  <c r="DI52" i="41" s="1"/>
  <c r="DI53" i="41" s="1"/>
  <c r="CR50" i="41"/>
  <c r="DH52" i="41" s="1"/>
  <c r="CQ50" i="41"/>
  <c r="DG52" i="41" s="1"/>
  <c r="CP50" i="41"/>
  <c r="CO50" i="41"/>
  <c r="DE52" i="41" s="1"/>
  <c r="DE53" i="41" s="1"/>
  <c r="CN50" i="41"/>
  <c r="DD52" i="41" s="1"/>
  <c r="DD53" i="41" s="1"/>
  <c r="CM50" i="41"/>
  <c r="DC52" i="41" s="1"/>
  <c r="DC53" i="41" s="1"/>
  <c r="CL50" i="41"/>
  <c r="DB52" i="41" s="1"/>
  <c r="DB53" i="41" s="1"/>
  <c r="CK50" i="41"/>
  <c r="DA52" i="41" s="1"/>
  <c r="DA53" i="41" s="1"/>
  <c r="CJ50" i="41"/>
  <c r="CZ52" i="41" s="1"/>
  <c r="CI50" i="41"/>
  <c r="BR50" i="41"/>
  <c r="BQ50" i="41"/>
  <c r="BP50" i="41"/>
  <c r="BO50" i="41"/>
  <c r="BN50" i="41"/>
  <c r="BM50" i="41"/>
  <c r="BL50" i="41"/>
  <c r="BK50" i="41"/>
  <c r="BJ50" i="41"/>
  <c r="BI50" i="41"/>
  <c r="BH50" i="41"/>
  <c r="BG50" i="41"/>
  <c r="BF50" i="41"/>
  <c r="BE50" i="41"/>
  <c r="BD50" i="41"/>
  <c r="AM50" i="41"/>
  <c r="AL50" i="41"/>
  <c r="AK50" i="41"/>
  <c r="AJ50" i="41"/>
  <c r="AI50" i="41"/>
  <c r="AH50" i="41"/>
  <c r="AG50" i="41"/>
  <c r="AF50" i="41"/>
  <c r="AE50" i="41"/>
  <c r="AD50" i="41"/>
  <c r="AC50" i="41"/>
  <c r="AB50" i="41"/>
  <c r="AA50" i="41"/>
  <c r="Z50" i="41"/>
  <c r="BA50" i="41" s="1"/>
  <c r="Y50" i="41"/>
  <c r="PZ49" i="41"/>
  <c r="PY49" i="41"/>
  <c r="PX49" i="41"/>
  <c r="PW49" i="41"/>
  <c r="PV49" i="41"/>
  <c r="PU49" i="41"/>
  <c r="PT49" i="41"/>
  <c r="PS49" i="41"/>
  <c r="PR49" i="41"/>
  <c r="PQ49" i="41"/>
  <c r="PP49" i="41"/>
  <c r="PO49" i="41"/>
  <c r="PN49" i="41"/>
  <c r="PM49" i="41"/>
  <c r="PL49" i="41"/>
  <c r="OU49" i="41"/>
  <c r="OT49" i="41"/>
  <c r="OS49" i="41"/>
  <c r="OR49" i="41"/>
  <c r="OQ49" i="41"/>
  <c r="OP49" i="41"/>
  <c r="OO49" i="41"/>
  <c r="ON49" i="41"/>
  <c r="OM49" i="41"/>
  <c r="OL49" i="41"/>
  <c r="OK49" i="41"/>
  <c r="OJ49" i="41"/>
  <c r="OI49" i="41"/>
  <c r="OH49" i="41"/>
  <c r="OG49" i="41"/>
  <c r="NP49" i="41"/>
  <c r="NO49" i="41"/>
  <c r="NN49" i="41"/>
  <c r="NM49" i="41"/>
  <c r="NL49" i="41"/>
  <c r="NK49" i="41"/>
  <c r="NJ49" i="41"/>
  <c r="NI49" i="41"/>
  <c r="NH49" i="41"/>
  <c r="NG49" i="41"/>
  <c r="NF49" i="41"/>
  <c r="NE49" i="41"/>
  <c r="ND49" i="41"/>
  <c r="NC49" i="41"/>
  <c r="NB49" i="41"/>
  <c r="MK49" i="41"/>
  <c r="MJ49" i="41"/>
  <c r="MI49" i="41"/>
  <c r="MH49" i="41"/>
  <c r="MG49" i="41"/>
  <c r="MF49" i="41"/>
  <c r="ME49" i="41"/>
  <c r="MD49" i="41"/>
  <c r="MC49" i="41"/>
  <c r="MB49" i="41"/>
  <c r="MA49" i="41"/>
  <c r="LZ49" i="41"/>
  <c r="LY49" i="41"/>
  <c r="LX49" i="41"/>
  <c r="LW49" i="41"/>
  <c r="LF49" i="41"/>
  <c r="LE49" i="41"/>
  <c r="LD49" i="41"/>
  <c r="LC49" i="41"/>
  <c r="LB49" i="41"/>
  <c r="LA49" i="41"/>
  <c r="KZ49" i="41"/>
  <c r="KY49" i="41"/>
  <c r="KX49" i="41"/>
  <c r="KW49" i="41"/>
  <c r="KV49" i="41"/>
  <c r="KU49" i="41"/>
  <c r="KT49" i="41"/>
  <c r="KS49" i="41"/>
  <c r="KR49" i="41"/>
  <c r="KA49" i="41"/>
  <c r="JZ49" i="41"/>
  <c r="JY49" i="41"/>
  <c r="JX49" i="41"/>
  <c r="JW49" i="41"/>
  <c r="JV49" i="41"/>
  <c r="JU49" i="41"/>
  <c r="JT49" i="41"/>
  <c r="JS49" i="41"/>
  <c r="JR49" i="41"/>
  <c r="JQ49" i="41"/>
  <c r="JP49" i="41"/>
  <c r="JO49" i="41"/>
  <c r="JN49" i="41"/>
  <c r="JM49" i="41"/>
  <c r="IV49" i="41"/>
  <c r="IU49" i="41"/>
  <c r="IT49" i="41"/>
  <c r="IS49" i="41"/>
  <c r="IR49" i="41"/>
  <c r="IQ49" i="41"/>
  <c r="IP49" i="41"/>
  <c r="IO49" i="41"/>
  <c r="IN49" i="41"/>
  <c r="IM49" i="41"/>
  <c r="IL49" i="41"/>
  <c r="IK49" i="41"/>
  <c r="IJ49" i="41"/>
  <c r="II49" i="41"/>
  <c r="IH49" i="41"/>
  <c r="HQ49" i="41"/>
  <c r="HP49" i="41"/>
  <c r="HO49" i="41"/>
  <c r="HL49" i="41"/>
  <c r="HK49" i="41"/>
  <c r="HJ49" i="41"/>
  <c r="HI49" i="41"/>
  <c r="HH49" i="41"/>
  <c r="HG49" i="41"/>
  <c r="HF49" i="41"/>
  <c r="HE49" i="41"/>
  <c r="HD49" i="41"/>
  <c r="HC49" i="41"/>
  <c r="GL49" i="41"/>
  <c r="GG49" i="41"/>
  <c r="GF49" i="41"/>
  <c r="GE49" i="41"/>
  <c r="GD49" i="41"/>
  <c r="GC49" i="41"/>
  <c r="GB49" i="41"/>
  <c r="GA49" i="41"/>
  <c r="FZ49" i="41"/>
  <c r="FY49" i="41"/>
  <c r="FX49" i="41"/>
  <c r="FG49" i="41"/>
  <c r="FF49" i="41"/>
  <c r="FE49" i="41"/>
  <c r="FD49" i="41"/>
  <c r="FC49" i="41"/>
  <c r="FB49" i="41"/>
  <c r="FA49" i="41"/>
  <c r="EZ49" i="41"/>
  <c r="EY49" i="41"/>
  <c r="EX49" i="41"/>
  <c r="EW49" i="41"/>
  <c r="EV49" i="41"/>
  <c r="EU49" i="41"/>
  <c r="ET49" i="41"/>
  <c r="FU49" i="41" s="1"/>
  <c r="ES49" i="41"/>
  <c r="EB49" i="41"/>
  <c r="EA49" i="41"/>
  <c r="DZ49" i="41"/>
  <c r="DY49" i="41"/>
  <c r="DX49" i="41"/>
  <c r="DW49" i="41"/>
  <c r="DV49" i="41"/>
  <c r="DU49" i="41"/>
  <c r="DT49" i="41"/>
  <c r="DS49" i="41"/>
  <c r="DR49" i="41"/>
  <c r="DQ49" i="41"/>
  <c r="DP49" i="41"/>
  <c r="DO49" i="41"/>
  <c r="DN49" i="41"/>
  <c r="CW49" i="41"/>
  <c r="CV49" i="41"/>
  <c r="CU49" i="41"/>
  <c r="CT49" i="41"/>
  <c r="CS49" i="41"/>
  <c r="CR49" i="41"/>
  <c r="CQ49" i="41"/>
  <c r="CP49" i="41"/>
  <c r="CO49" i="41"/>
  <c r="CN49" i="41"/>
  <c r="CM49" i="41"/>
  <c r="CL49" i="41"/>
  <c r="CK49" i="41"/>
  <c r="CJ49" i="41"/>
  <c r="CI49" i="41"/>
  <c r="BR49" i="41"/>
  <c r="BQ49" i="41"/>
  <c r="BP49" i="41"/>
  <c r="BO49" i="41"/>
  <c r="BN49" i="41"/>
  <c r="BM49" i="41"/>
  <c r="BL49" i="41"/>
  <c r="BK49" i="41"/>
  <c r="BJ49" i="41"/>
  <c r="BI49" i="41"/>
  <c r="BH49" i="41"/>
  <c r="BG49" i="41"/>
  <c r="BF49" i="41"/>
  <c r="BE49" i="41"/>
  <c r="BD49" i="41"/>
  <c r="AM49" i="41"/>
  <c r="AL49" i="41"/>
  <c r="AK49" i="41"/>
  <c r="AJ49" i="41"/>
  <c r="AI49" i="41"/>
  <c r="AH49" i="41"/>
  <c r="AG49" i="41"/>
  <c r="AF49" i="41"/>
  <c r="AE49" i="41"/>
  <c r="AD49" i="41"/>
  <c r="AC49" i="41"/>
  <c r="AB49" i="41"/>
  <c r="AA49" i="41"/>
  <c r="Z49" i="41"/>
  <c r="Y49" i="41"/>
  <c r="PZ48" i="41"/>
  <c r="PY48" i="41"/>
  <c r="PX48" i="41"/>
  <c r="PW48" i="41"/>
  <c r="PV48" i="41"/>
  <c r="PU48" i="41"/>
  <c r="PT48" i="41"/>
  <c r="PS48" i="41"/>
  <c r="PR48" i="41"/>
  <c r="PQ48" i="41"/>
  <c r="PP48" i="41"/>
  <c r="PO48" i="41"/>
  <c r="PN48" i="41"/>
  <c r="PM48" i="41"/>
  <c r="PL48" i="41"/>
  <c r="OU48" i="41"/>
  <c r="OT48" i="41"/>
  <c r="OS48" i="41"/>
  <c r="OR48" i="41"/>
  <c r="OQ48" i="41"/>
  <c r="OP48" i="41"/>
  <c r="OO48" i="41"/>
  <c r="ON48" i="41"/>
  <c r="OM48" i="41"/>
  <c r="OL48" i="41"/>
  <c r="OK48" i="41"/>
  <c r="OJ48" i="41"/>
  <c r="OI48" i="41"/>
  <c r="OH48" i="41"/>
  <c r="OG48" i="41"/>
  <c r="NP48" i="41"/>
  <c r="NO48" i="41"/>
  <c r="NN48" i="41"/>
  <c r="NM48" i="41"/>
  <c r="NL48" i="41"/>
  <c r="NK48" i="41"/>
  <c r="NJ48" i="41"/>
  <c r="NI48" i="41"/>
  <c r="NH48" i="41"/>
  <c r="NG48" i="41"/>
  <c r="NF48" i="41"/>
  <c r="NE48" i="41"/>
  <c r="ND48" i="41"/>
  <c r="NC48" i="41"/>
  <c r="NB48" i="41"/>
  <c r="MK48" i="41"/>
  <c r="MJ48" i="41"/>
  <c r="MI48" i="41"/>
  <c r="MH48" i="41"/>
  <c r="MG48" i="41"/>
  <c r="MF48" i="41"/>
  <c r="ME48" i="41"/>
  <c r="MD48" i="41"/>
  <c r="MC48" i="41"/>
  <c r="MB48" i="41"/>
  <c r="MA48" i="41"/>
  <c r="LZ48" i="41"/>
  <c r="LY48" i="41"/>
  <c r="LX48" i="41"/>
  <c r="LW48" i="41"/>
  <c r="LF48" i="41"/>
  <c r="LE48" i="41"/>
  <c r="LD48" i="41"/>
  <c r="LC48" i="41"/>
  <c r="LB48" i="41"/>
  <c r="LA48" i="41"/>
  <c r="KZ48" i="41"/>
  <c r="KY48" i="41"/>
  <c r="KX48" i="41"/>
  <c r="KW48" i="41"/>
  <c r="KV48" i="41"/>
  <c r="KU48" i="41"/>
  <c r="KT48" i="41"/>
  <c r="KS48" i="41"/>
  <c r="KR48" i="41"/>
  <c r="KA48" i="41"/>
  <c r="JZ48" i="41"/>
  <c r="JY48" i="41"/>
  <c r="JX48" i="41"/>
  <c r="JW48" i="41"/>
  <c r="JV48" i="41"/>
  <c r="JU48" i="41"/>
  <c r="JT48" i="41"/>
  <c r="JS48" i="41"/>
  <c r="JR48" i="41"/>
  <c r="JQ48" i="41"/>
  <c r="JP48" i="41"/>
  <c r="JO48" i="41"/>
  <c r="JN48" i="41"/>
  <c r="JM48" i="41"/>
  <c r="IV48" i="41"/>
  <c r="IU48" i="41"/>
  <c r="IT48" i="41"/>
  <c r="IS48" i="41"/>
  <c r="IR48" i="41"/>
  <c r="IQ48" i="41"/>
  <c r="IP48" i="41"/>
  <c r="IO48" i="41"/>
  <c r="IN48" i="41"/>
  <c r="IM48" i="41"/>
  <c r="IL48" i="41"/>
  <c r="IK48" i="41"/>
  <c r="IJ48" i="41"/>
  <c r="II48" i="41"/>
  <c r="IH48" i="41"/>
  <c r="HQ48" i="41"/>
  <c r="HP48" i="41"/>
  <c r="HO48" i="41"/>
  <c r="HL48" i="41"/>
  <c r="HK48" i="41"/>
  <c r="HJ48" i="41"/>
  <c r="HI48" i="41"/>
  <c r="HH48" i="41"/>
  <c r="HG48" i="41"/>
  <c r="HF48" i="41"/>
  <c r="HE48" i="41"/>
  <c r="HD48" i="41"/>
  <c r="HC48" i="41"/>
  <c r="GL48" i="41"/>
  <c r="GG48" i="41"/>
  <c r="GF48" i="41"/>
  <c r="GE48" i="41"/>
  <c r="GD48" i="41"/>
  <c r="GC48" i="41"/>
  <c r="GB48" i="41"/>
  <c r="GA48" i="41"/>
  <c r="FZ48" i="41"/>
  <c r="FY48" i="41"/>
  <c r="FX48" i="41"/>
  <c r="FG48" i="41"/>
  <c r="FF48" i="41"/>
  <c r="FE48" i="41"/>
  <c r="FD48" i="41"/>
  <c r="FC48" i="41"/>
  <c r="FB48" i="41"/>
  <c r="FA48" i="41"/>
  <c r="EZ48" i="41"/>
  <c r="EY48" i="41"/>
  <c r="EX48" i="41"/>
  <c r="EW48" i="41"/>
  <c r="EV48" i="41"/>
  <c r="EU48" i="41"/>
  <c r="ET48" i="41"/>
  <c r="ES48" i="41"/>
  <c r="EB48" i="41"/>
  <c r="EA48" i="41"/>
  <c r="DZ48" i="41"/>
  <c r="DY48" i="41"/>
  <c r="DX48" i="41"/>
  <c r="DW48" i="41"/>
  <c r="DV48" i="41"/>
  <c r="DU48" i="41"/>
  <c r="DT48" i="41"/>
  <c r="DS48" i="41"/>
  <c r="DR48" i="41"/>
  <c r="DQ48" i="41"/>
  <c r="DP48" i="41"/>
  <c r="DO48" i="41"/>
  <c r="DN48" i="41"/>
  <c r="CW48" i="41"/>
  <c r="CV48" i="41"/>
  <c r="CU48" i="41"/>
  <c r="CT48" i="41"/>
  <c r="CS48" i="41"/>
  <c r="CR48" i="41"/>
  <c r="CQ48" i="41"/>
  <c r="CP48" i="41"/>
  <c r="CO48" i="41"/>
  <c r="CN48" i="41"/>
  <c r="CM48" i="41"/>
  <c r="CL48" i="41"/>
  <c r="CK48" i="41"/>
  <c r="CJ48" i="41"/>
  <c r="CI48" i="41"/>
  <c r="BR48" i="41"/>
  <c r="BQ48" i="41"/>
  <c r="BP48" i="41"/>
  <c r="BO48" i="41"/>
  <c r="BN48" i="41"/>
  <c r="BM48" i="41"/>
  <c r="BL48" i="41"/>
  <c r="BK48" i="41"/>
  <c r="BJ48" i="41"/>
  <c r="BI48" i="41"/>
  <c r="BH48" i="41"/>
  <c r="BG48" i="41"/>
  <c r="BF48" i="41"/>
  <c r="BE48" i="41"/>
  <c r="BD48" i="41"/>
  <c r="AM48" i="41"/>
  <c r="AL48" i="41"/>
  <c r="AK48" i="41"/>
  <c r="AJ48" i="41"/>
  <c r="AI48" i="41"/>
  <c r="AH48" i="41"/>
  <c r="AG48" i="41"/>
  <c r="AF48" i="41"/>
  <c r="AE48" i="41"/>
  <c r="AD48" i="41"/>
  <c r="AC48" i="41"/>
  <c r="AB48" i="41"/>
  <c r="AA48" i="41"/>
  <c r="Z48" i="41"/>
  <c r="Y48" i="41"/>
  <c r="PZ47" i="41"/>
  <c r="PY47" i="41"/>
  <c r="PX47" i="41"/>
  <c r="PW47" i="41"/>
  <c r="PV47" i="41"/>
  <c r="PU47" i="41"/>
  <c r="PT47" i="41"/>
  <c r="PS47" i="41"/>
  <c r="PR47" i="41"/>
  <c r="PQ47" i="41"/>
  <c r="PP47" i="41"/>
  <c r="PO47" i="41"/>
  <c r="PN47" i="41"/>
  <c r="PM47" i="41"/>
  <c r="PL47" i="41"/>
  <c r="OU47" i="41"/>
  <c r="OT47" i="41"/>
  <c r="OS47" i="41"/>
  <c r="OR47" i="41"/>
  <c r="OQ47" i="41"/>
  <c r="OP47" i="41"/>
  <c r="OO47" i="41"/>
  <c r="ON47" i="41"/>
  <c r="OM47" i="41"/>
  <c r="OL47" i="41"/>
  <c r="OK47" i="41"/>
  <c r="OJ47" i="41"/>
  <c r="OI47" i="41"/>
  <c r="OH47" i="41"/>
  <c r="OG47" i="41"/>
  <c r="NP47" i="41"/>
  <c r="NO47" i="41"/>
  <c r="NN47" i="41"/>
  <c r="NM47" i="41"/>
  <c r="NL47" i="41"/>
  <c r="NK47" i="41"/>
  <c r="NJ47" i="41"/>
  <c r="NI47" i="41"/>
  <c r="NH47" i="41"/>
  <c r="NG47" i="41"/>
  <c r="NF47" i="41"/>
  <c r="NE47" i="41"/>
  <c r="ND47" i="41"/>
  <c r="NC47" i="41"/>
  <c r="NB47" i="41"/>
  <c r="MK47" i="41"/>
  <c r="MJ47" i="41"/>
  <c r="MI47" i="41"/>
  <c r="MH47" i="41"/>
  <c r="MG47" i="41"/>
  <c r="MF47" i="41"/>
  <c r="ME47" i="41"/>
  <c r="MD47" i="41"/>
  <c r="MC47" i="41"/>
  <c r="MB47" i="41"/>
  <c r="MA47" i="41"/>
  <c r="LZ47" i="41"/>
  <c r="LY47" i="41"/>
  <c r="LX47" i="41"/>
  <c r="LW47" i="41"/>
  <c r="LF47" i="41"/>
  <c r="LE47" i="41"/>
  <c r="LD47" i="41"/>
  <c r="LC47" i="41"/>
  <c r="LB47" i="41"/>
  <c r="LA47" i="41"/>
  <c r="KZ47" i="41"/>
  <c r="KY47" i="41"/>
  <c r="KX47" i="41"/>
  <c r="KW47" i="41"/>
  <c r="KV47" i="41"/>
  <c r="KU47" i="41"/>
  <c r="KT47" i="41"/>
  <c r="KS47" i="41"/>
  <c r="KR47" i="41"/>
  <c r="KA47" i="41"/>
  <c r="JZ47" i="41"/>
  <c r="JY47" i="41"/>
  <c r="JX47" i="41"/>
  <c r="JW47" i="41"/>
  <c r="JV47" i="41"/>
  <c r="JU47" i="41"/>
  <c r="JT47" i="41"/>
  <c r="JS47" i="41"/>
  <c r="JR47" i="41"/>
  <c r="JQ47" i="41"/>
  <c r="JP47" i="41"/>
  <c r="JO47" i="41"/>
  <c r="JN47" i="41"/>
  <c r="JM47" i="41"/>
  <c r="IV47" i="41"/>
  <c r="IU47" i="41"/>
  <c r="IT47" i="41"/>
  <c r="IS47" i="41"/>
  <c r="IR47" i="41"/>
  <c r="IQ47" i="41"/>
  <c r="IP47" i="41"/>
  <c r="IO47" i="41"/>
  <c r="IN47" i="41"/>
  <c r="IM47" i="41"/>
  <c r="IL47" i="41"/>
  <c r="IK47" i="41"/>
  <c r="IJ47" i="41"/>
  <c r="II47" i="41"/>
  <c r="IH47" i="41"/>
  <c r="HQ47" i="41"/>
  <c r="HP47" i="41"/>
  <c r="HO47" i="41"/>
  <c r="HL47" i="41"/>
  <c r="HK47" i="41"/>
  <c r="HJ47" i="41"/>
  <c r="HI47" i="41"/>
  <c r="HH47" i="41"/>
  <c r="HG47" i="41"/>
  <c r="HF47" i="41"/>
  <c r="HE47" i="41"/>
  <c r="HD47" i="41"/>
  <c r="HC47" i="41"/>
  <c r="GL47" i="41"/>
  <c r="GG47" i="41"/>
  <c r="GF47" i="41"/>
  <c r="GE47" i="41"/>
  <c r="GD47" i="41"/>
  <c r="GC47" i="41"/>
  <c r="GB47" i="41"/>
  <c r="GA47" i="41"/>
  <c r="FZ47" i="41"/>
  <c r="FY47" i="41"/>
  <c r="FX47" i="41"/>
  <c r="FG47" i="41"/>
  <c r="FF47" i="41"/>
  <c r="FE47" i="41"/>
  <c r="FD47" i="41"/>
  <c r="FC47" i="41"/>
  <c r="FB47" i="41"/>
  <c r="FA47" i="41"/>
  <c r="EZ47" i="41"/>
  <c r="EY47" i="41"/>
  <c r="EX47" i="41"/>
  <c r="EW47" i="41"/>
  <c r="EV47" i="41"/>
  <c r="EU47" i="41"/>
  <c r="ET47" i="41"/>
  <c r="FU47" i="41" s="1"/>
  <c r="ES47" i="41"/>
  <c r="EB47" i="41"/>
  <c r="EA47" i="41"/>
  <c r="DZ47" i="41"/>
  <c r="DY47" i="41"/>
  <c r="DX47" i="41"/>
  <c r="DW47" i="41"/>
  <c r="DV47" i="41"/>
  <c r="DU47" i="41"/>
  <c r="DT47" i="41"/>
  <c r="DS47" i="41"/>
  <c r="DR47" i="41"/>
  <c r="DQ47" i="41"/>
  <c r="DP47" i="41"/>
  <c r="DO47" i="41"/>
  <c r="DN47" i="41"/>
  <c r="CW47" i="41"/>
  <c r="CV47" i="41"/>
  <c r="CU47" i="41"/>
  <c r="CT47" i="41"/>
  <c r="CS47" i="41"/>
  <c r="CR47" i="41"/>
  <c r="CQ47" i="41"/>
  <c r="CP47" i="41"/>
  <c r="CO47" i="41"/>
  <c r="CN47" i="41"/>
  <c r="CM47" i="41"/>
  <c r="CL47" i="41"/>
  <c r="CK47" i="41"/>
  <c r="CJ47" i="41"/>
  <c r="CI47" i="41"/>
  <c r="BR47" i="41"/>
  <c r="BQ47" i="41"/>
  <c r="BP47" i="41"/>
  <c r="BO47" i="41"/>
  <c r="BN47" i="41"/>
  <c r="BM47" i="41"/>
  <c r="BL47" i="41"/>
  <c r="BK47" i="41"/>
  <c r="BJ47" i="41"/>
  <c r="BI47" i="41"/>
  <c r="BH47" i="41"/>
  <c r="BG47" i="41"/>
  <c r="BF47" i="41"/>
  <c r="BE47" i="41"/>
  <c r="BD47" i="41"/>
  <c r="AM47" i="41"/>
  <c r="AL47" i="41"/>
  <c r="AK47" i="41"/>
  <c r="AJ47" i="41"/>
  <c r="AI47" i="41"/>
  <c r="AH47" i="41"/>
  <c r="AG47" i="41"/>
  <c r="AF47" i="41"/>
  <c r="AE47" i="41"/>
  <c r="AD47" i="41"/>
  <c r="AC47" i="41"/>
  <c r="AB47" i="41"/>
  <c r="AA47" i="41"/>
  <c r="Z47" i="41"/>
  <c r="Y47" i="41"/>
  <c r="PZ46" i="41"/>
  <c r="PY46" i="41"/>
  <c r="PX46" i="41"/>
  <c r="PW46" i="41"/>
  <c r="PV46" i="41"/>
  <c r="PU46" i="41"/>
  <c r="PT46" i="41"/>
  <c r="PS46" i="41"/>
  <c r="PR46" i="41"/>
  <c r="PQ46" i="41"/>
  <c r="PP46" i="41"/>
  <c r="PO46" i="41"/>
  <c r="PN46" i="41"/>
  <c r="PM46" i="41"/>
  <c r="PL46" i="41"/>
  <c r="OU46" i="41"/>
  <c r="OT46" i="41"/>
  <c r="OS46" i="41"/>
  <c r="OR46" i="41"/>
  <c r="OQ46" i="41"/>
  <c r="OP46" i="41"/>
  <c r="OO46" i="41"/>
  <c r="ON46" i="41"/>
  <c r="OM46" i="41"/>
  <c r="OL46" i="41"/>
  <c r="OK46" i="41"/>
  <c r="OJ46" i="41"/>
  <c r="OI46" i="41"/>
  <c r="OH46" i="41"/>
  <c r="OG46" i="41"/>
  <c r="NP46" i="41"/>
  <c r="NO46" i="41"/>
  <c r="NN46" i="41"/>
  <c r="NM46" i="41"/>
  <c r="NL46" i="41"/>
  <c r="NK46" i="41"/>
  <c r="NJ46" i="41"/>
  <c r="NI46" i="41"/>
  <c r="NH46" i="41"/>
  <c r="NG46" i="41"/>
  <c r="NF46" i="41"/>
  <c r="NE46" i="41"/>
  <c r="ND46" i="41"/>
  <c r="NC46" i="41"/>
  <c r="NB46" i="41"/>
  <c r="MK46" i="41"/>
  <c r="MJ46" i="41"/>
  <c r="MI46" i="41"/>
  <c r="MH46" i="41"/>
  <c r="MG46" i="41"/>
  <c r="MF46" i="41"/>
  <c r="ME46" i="41"/>
  <c r="MD46" i="41"/>
  <c r="MC46" i="41"/>
  <c r="MB46" i="41"/>
  <c r="MA46" i="41"/>
  <c r="LZ46" i="41"/>
  <c r="LY46" i="41"/>
  <c r="LX46" i="41"/>
  <c r="MY46" i="41" s="1"/>
  <c r="LW46" i="41"/>
  <c r="LF46" i="41"/>
  <c r="LE46" i="41"/>
  <c r="LD46" i="41"/>
  <c r="LC46" i="41"/>
  <c r="LB46" i="41"/>
  <c r="LA46" i="41"/>
  <c r="KZ46" i="41"/>
  <c r="KY46" i="41"/>
  <c r="KX46" i="41"/>
  <c r="KW46" i="41"/>
  <c r="KV46" i="41"/>
  <c r="KU46" i="41"/>
  <c r="KT46" i="41"/>
  <c r="KS46" i="41"/>
  <c r="KR46" i="41"/>
  <c r="KA46" i="41"/>
  <c r="JZ46" i="41"/>
  <c r="JY46" i="41"/>
  <c r="JX46" i="41"/>
  <c r="JW46" i="41"/>
  <c r="JV46" i="41"/>
  <c r="JU46" i="41"/>
  <c r="JT46" i="41"/>
  <c r="JS46" i="41"/>
  <c r="JR46" i="41"/>
  <c r="JQ46" i="41"/>
  <c r="JP46" i="41"/>
  <c r="JO46" i="41"/>
  <c r="JN46" i="41"/>
  <c r="JM46" i="41"/>
  <c r="IV46" i="41"/>
  <c r="IU46" i="41"/>
  <c r="IT46" i="41"/>
  <c r="IS46" i="41"/>
  <c r="IR46" i="41"/>
  <c r="IQ46" i="41"/>
  <c r="IP46" i="41"/>
  <c r="IO46" i="41"/>
  <c r="IN46" i="41"/>
  <c r="IM46" i="41"/>
  <c r="IL46" i="41"/>
  <c r="IK46" i="41"/>
  <c r="IJ46" i="41"/>
  <c r="II46" i="41"/>
  <c r="IH46" i="41"/>
  <c r="HQ46" i="41"/>
  <c r="HP46" i="41"/>
  <c r="HO46" i="41"/>
  <c r="HL46" i="41"/>
  <c r="HK46" i="41"/>
  <c r="HJ46" i="41"/>
  <c r="HI46" i="41"/>
  <c r="HH46" i="41"/>
  <c r="HG46" i="41"/>
  <c r="HF46" i="41"/>
  <c r="HE46" i="41"/>
  <c r="HD46" i="41"/>
  <c r="HC46" i="41"/>
  <c r="GL46" i="41"/>
  <c r="GG46" i="41"/>
  <c r="GF46" i="41"/>
  <c r="GE46" i="41"/>
  <c r="GD46" i="41"/>
  <c r="GC46" i="41"/>
  <c r="GB46" i="41"/>
  <c r="GA46" i="41"/>
  <c r="FZ46" i="41"/>
  <c r="FY46" i="41"/>
  <c r="FX46" i="41"/>
  <c r="FG46" i="41"/>
  <c r="FF46" i="41"/>
  <c r="FE46" i="41"/>
  <c r="FD46" i="41"/>
  <c r="FC46" i="41"/>
  <c r="FB46" i="41"/>
  <c r="FA46" i="41"/>
  <c r="EZ46" i="41"/>
  <c r="EY46" i="41"/>
  <c r="EX46" i="41"/>
  <c r="EW46" i="41"/>
  <c r="EV46" i="41"/>
  <c r="EU46" i="41"/>
  <c r="ET46" i="41"/>
  <c r="ES46" i="41"/>
  <c r="EB46" i="41"/>
  <c r="EA46" i="41"/>
  <c r="DZ46" i="41"/>
  <c r="DY46" i="41"/>
  <c r="DX46" i="41"/>
  <c r="DW46" i="41"/>
  <c r="DV46" i="41"/>
  <c r="DU46" i="41"/>
  <c r="DT46" i="41"/>
  <c r="DS46" i="41"/>
  <c r="DR46" i="41"/>
  <c r="DQ46" i="41"/>
  <c r="DP46" i="41"/>
  <c r="DO46" i="41"/>
  <c r="DN46" i="41"/>
  <c r="CW46" i="41"/>
  <c r="CV46" i="41"/>
  <c r="CU46" i="41"/>
  <c r="CT46" i="41"/>
  <c r="CS46" i="41"/>
  <c r="CR46" i="41"/>
  <c r="CQ46" i="41"/>
  <c r="CP46" i="41"/>
  <c r="CO46" i="41"/>
  <c r="CN46" i="41"/>
  <c r="CM46" i="41"/>
  <c r="CL46" i="41"/>
  <c r="CK46" i="41"/>
  <c r="CJ46" i="41"/>
  <c r="CI46" i="41"/>
  <c r="BR46" i="41"/>
  <c r="BQ46" i="41"/>
  <c r="BP46" i="41"/>
  <c r="BO46" i="41"/>
  <c r="BN46" i="41"/>
  <c r="BM46" i="41"/>
  <c r="BL46" i="41"/>
  <c r="BK46" i="41"/>
  <c r="BJ46" i="41"/>
  <c r="BI46" i="41"/>
  <c r="BH46" i="41"/>
  <c r="BG46" i="41"/>
  <c r="BF46" i="41"/>
  <c r="BE46" i="41"/>
  <c r="BD46" i="41"/>
  <c r="AM46" i="41"/>
  <c r="AL46" i="41"/>
  <c r="AK46" i="41"/>
  <c r="AJ46" i="41"/>
  <c r="AI46" i="41"/>
  <c r="AH46" i="41"/>
  <c r="AG46" i="41"/>
  <c r="AF46" i="41"/>
  <c r="AE46" i="41"/>
  <c r="AD46" i="41"/>
  <c r="AC46" i="41"/>
  <c r="AB46" i="41"/>
  <c r="AA46" i="41"/>
  <c r="Z46" i="41"/>
  <c r="BA46" i="41" s="1"/>
  <c r="Y46" i="41"/>
  <c r="PZ45" i="41"/>
  <c r="PY45" i="41"/>
  <c r="PX45" i="41"/>
  <c r="PW45" i="41"/>
  <c r="PV45" i="41"/>
  <c r="PU45" i="41"/>
  <c r="PT45" i="41"/>
  <c r="PS45" i="41"/>
  <c r="PR45" i="41"/>
  <c r="PQ45" i="41"/>
  <c r="PP45" i="41"/>
  <c r="PO45" i="41"/>
  <c r="PN45" i="41"/>
  <c r="PM45" i="41"/>
  <c r="PL45" i="41"/>
  <c r="OU45" i="41"/>
  <c r="OT45" i="41"/>
  <c r="OS45" i="41"/>
  <c r="OR45" i="41"/>
  <c r="OQ45" i="41"/>
  <c r="OP45" i="41"/>
  <c r="OO45" i="41"/>
  <c r="ON45" i="41"/>
  <c r="OM45" i="41"/>
  <c r="OL45" i="41"/>
  <c r="OK45" i="41"/>
  <c r="OJ45" i="41"/>
  <c r="OI45" i="41"/>
  <c r="OH45" i="41"/>
  <c r="OG45" i="41"/>
  <c r="NP45" i="41"/>
  <c r="NO45" i="41"/>
  <c r="NN45" i="41"/>
  <c r="NM45" i="41"/>
  <c r="NL45" i="41"/>
  <c r="NK45" i="41"/>
  <c r="NJ45" i="41"/>
  <c r="NI45" i="41"/>
  <c r="NH45" i="41"/>
  <c r="NG45" i="41"/>
  <c r="NF45" i="41"/>
  <c r="NE45" i="41"/>
  <c r="ND45" i="41"/>
  <c r="NC45" i="41"/>
  <c r="NB45" i="41"/>
  <c r="MK45" i="41"/>
  <c r="MJ45" i="41"/>
  <c r="MI45" i="41"/>
  <c r="MH45" i="41"/>
  <c r="MG45" i="41"/>
  <c r="MF45" i="41"/>
  <c r="ME45" i="41"/>
  <c r="MD45" i="41"/>
  <c r="MC45" i="41"/>
  <c r="MB45" i="41"/>
  <c r="MA45" i="41"/>
  <c r="LZ45" i="41"/>
  <c r="LY45" i="41"/>
  <c r="LX45" i="41"/>
  <c r="LW45" i="41"/>
  <c r="LF45" i="41"/>
  <c r="LE45" i="41"/>
  <c r="LD45" i="41"/>
  <c r="LC45" i="41"/>
  <c r="LB45" i="41"/>
  <c r="LA45" i="41"/>
  <c r="KZ45" i="41"/>
  <c r="KY45" i="41"/>
  <c r="KX45" i="41"/>
  <c r="KW45" i="41"/>
  <c r="KV45" i="41"/>
  <c r="KU45" i="41"/>
  <c r="KT45" i="41"/>
  <c r="KS45" i="41"/>
  <c r="KR45" i="41"/>
  <c r="KA45" i="41"/>
  <c r="JZ45" i="41"/>
  <c r="JY45" i="41"/>
  <c r="JX45" i="41"/>
  <c r="JW45" i="41"/>
  <c r="JV45" i="41"/>
  <c r="JU45" i="41"/>
  <c r="JT45" i="41"/>
  <c r="JS45" i="41"/>
  <c r="JR45" i="41"/>
  <c r="JQ45" i="41"/>
  <c r="JP45" i="41"/>
  <c r="JO45" i="41"/>
  <c r="JN45" i="41"/>
  <c r="JM45" i="41"/>
  <c r="IV45" i="41"/>
  <c r="IU45" i="41"/>
  <c r="IT45" i="41"/>
  <c r="IS45" i="41"/>
  <c r="IR45" i="41"/>
  <c r="IQ45" i="41"/>
  <c r="IP45" i="41"/>
  <c r="IO45" i="41"/>
  <c r="IN45" i="41"/>
  <c r="IM45" i="41"/>
  <c r="IL45" i="41"/>
  <c r="IK45" i="41"/>
  <c r="IJ45" i="41"/>
  <c r="II45" i="41"/>
  <c r="IH45" i="41"/>
  <c r="HQ45" i="41"/>
  <c r="HP45" i="41"/>
  <c r="HO45" i="41"/>
  <c r="HL45" i="41"/>
  <c r="HK45" i="41"/>
  <c r="HJ45" i="41"/>
  <c r="HI45" i="41"/>
  <c r="HH45" i="41"/>
  <c r="HG45" i="41"/>
  <c r="HF45" i="41"/>
  <c r="HE45" i="41"/>
  <c r="HD45" i="41"/>
  <c r="HC45" i="41"/>
  <c r="GL45" i="41"/>
  <c r="GG45" i="41"/>
  <c r="GF45" i="41"/>
  <c r="GE45" i="41"/>
  <c r="GD45" i="41"/>
  <c r="GC45" i="41"/>
  <c r="GB45" i="41"/>
  <c r="GA45" i="41"/>
  <c r="FZ45" i="41"/>
  <c r="FY45" i="41"/>
  <c r="FX45" i="41"/>
  <c r="FG45" i="41"/>
  <c r="FF45" i="41"/>
  <c r="FE45" i="41"/>
  <c r="FD45" i="41"/>
  <c r="FC45" i="41"/>
  <c r="FB45" i="41"/>
  <c r="FA45" i="41"/>
  <c r="EZ45" i="41"/>
  <c r="EY45" i="41"/>
  <c r="EX45" i="41"/>
  <c r="EW45" i="41"/>
  <c r="EV45" i="41"/>
  <c r="EU45" i="41"/>
  <c r="ET45" i="41"/>
  <c r="FU45" i="41" s="1"/>
  <c r="ES45" i="41"/>
  <c r="EB45" i="41"/>
  <c r="EA45" i="41"/>
  <c r="DZ45" i="41"/>
  <c r="DY45" i="41"/>
  <c r="DX45" i="41"/>
  <c r="DW45" i="41"/>
  <c r="DV45" i="41"/>
  <c r="DU45" i="41"/>
  <c r="DT45" i="41"/>
  <c r="DS45" i="41"/>
  <c r="DR45" i="41"/>
  <c r="DQ45" i="41"/>
  <c r="DP45" i="41"/>
  <c r="DO45" i="41"/>
  <c r="DN45" i="41"/>
  <c r="CW45" i="41"/>
  <c r="CV45" i="41"/>
  <c r="CU45" i="41"/>
  <c r="CT45" i="41"/>
  <c r="CS45" i="41"/>
  <c r="CR45" i="41"/>
  <c r="CQ45" i="41"/>
  <c r="CP45" i="41"/>
  <c r="CO45" i="41"/>
  <c r="CN45" i="41"/>
  <c r="CM45" i="41"/>
  <c r="CL45" i="41"/>
  <c r="CK45" i="41"/>
  <c r="CJ45" i="41"/>
  <c r="CI45" i="41"/>
  <c r="BR45" i="41"/>
  <c r="BQ45" i="41"/>
  <c r="BP45" i="41"/>
  <c r="BO45" i="41"/>
  <c r="BN45" i="41"/>
  <c r="BM45" i="41"/>
  <c r="BL45" i="41"/>
  <c r="BK45" i="41"/>
  <c r="BJ45" i="41"/>
  <c r="BI45" i="41"/>
  <c r="BH45" i="41"/>
  <c r="BG45" i="41"/>
  <c r="BF45" i="41"/>
  <c r="BE45" i="41"/>
  <c r="BD45" i="41"/>
  <c r="AM45" i="41"/>
  <c r="AL45" i="41"/>
  <c r="AK45" i="41"/>
  <c r="AJ45" i="41"/>
  <c r="AI45" i="41"/>
  <c r="AH45" i="41"/>
  <c r="AG45" i="41"/>
  <c r="AF45" i="41"/>
  <c r="AE45" i="41"/>
  <c r="AD45" i="41"/>
  <c r="AC45" i="41"/>
  <c r="AB45" i="41"/>
  <c r="AA45" i="41"/>
  <c r="Z45" i="41"/>
  <c r="Y45" i="41"/>
  <c r="PZ44" i="41"/>
  <c r="PY44" i="41"/>
  <c r="PX44" i="41"/>
  <c r="PW44" i="41"/>
  <c r="PV44" i="41"/>
  <c r="PU44" i="41"/>
  <c r="PT44" i="41"/>
  <c r="PS44" i="41"/>
  <c r="PR44" i="41"/>
  <c r="PQ44" i="41"/>
  <c r="PP44" i="41"/>
  <c r="PO44" i="41"/>
  <c r="PN44" i="41"/>
  <c r="PM44" i="41"/>
  <c r="PL44" i="41"/>
  <c r="OU44" i="41"/>
  <c r="OT44" i="41"/>
  <c r="OS44" i="41"/>
  <c r="OR44" i="41"/>
  <c r="OQ44" i="41"/>
  <c r="OP44" i="41"/>
  <c r="OO44" i="41"/>
  <c r="ON44" i="41"/>
  <c r="OM44" i="41"/>
  <c r="OL44" i="41"/>
  <c r="OK44" i="41"/>
  <c r="OJ44" i="41"/>
  <c r="OI44" i="41"/>
  <c r="OH44" i="41"/>
  <c r="OG44" i="41"/>
  <c r="NP44" i="41"/>
  <c r="NO44" i="41"/>
  <c r="NN44" i="41"/>
  <c r="NM44" i="41"/>
  <c r="NL44" i="41"/>
  <c r="NK44" i="41"/>
  <c r="NJ44" i="41"/>
  <c r="NI44" i="41"/>
  <c r="NH44" i="41"/>
  <c r="NG44" i="41"/>
  <c r="NF44" i="41"/>
  <c r="NE44" i="41"/>
  <c r="ND44" i="41"/>
  <c r="NC44" i="41"/>
  <c r="NB44" i="41"/>
  <c r="MK44" i="41"/>
  <c r="MJ44" i="41"/>
  <c r="MI44" i="41"/>
  <c r="MH44" i="41"/>
  <c r="MG44" i="41"/>
  <c r="MF44" i="41"/>
  <c r="ME44" i="41"/>
  <c r="MD44" i="41"/>
  <c r="MC44" i="41"/>
  <c r="MB44" i="41"/>
  <c r="MA44" i="41"/>
  <c r="LZ44" i="41"/>
  <c r="LY44" i="41"/>
  <c r="LX44" i="41"/>
  <c r="MY44" i="41" s="1"/>
  <c r="LW44" i="41"/>
  <c r="LF44" i="41"/>
  <c r="LE44" i="41"/>
  <c r="LD44" i="41"/>
  <c r="LC44" i="41"/>
  <c r="LB44" i="41"/>
  <c r="LA44" i="41"/>
  <c r="KZ44" i="41"/>
  <c r="KY44" i="41"/>
  <c r="KX44" i="41"/>
  <c r="KW44" i="41"/>
  <c r="KV44" i="41"/>
  <c r="KU44" i="41"/>
  <c r="KT44" i="41"/>
  <c r="KS44" i="41"/>
  <c r="KR44" i="41"/>
  <c r="KA44" i="41"/>
  <c r="JZ44" i="41"/>
  <c r="JY44" i="41"/>
  <c r="JX44" i="41"/>
  <c r="JW44" i="41"/>
  <c r="JV44" i="41"/>
  <c r="JU44" i="41"/>
  <c r="JT44" i="41"/>
  <c r="JS44" i="41"/>
  <c r="JR44" i="41"/>
  <c r="JQ44" i="41"/>
  <c r="JP44" i="41"/>
  <c r="JO44" i="41"/>
  <c r="JN44" i="41"/>
  <c r="JM44" i="41"/>
  <c r="IV44" i="41"/>
  <c r="IU44" i="41"/>
  <c r="IT44" i="41"/>
  <c r="IS44" i="41"/>
  <c r="IR44" i="41"/>
  <c r="IQ44" i="41"/>
  <c r="IP44" i="41"/>
  <c r="IO44" i="41"/>
  <c r="IN44" i="41"/>
  <c r="IM44" i="41"/>
  <c r="IL44" i="41"/>
  <c r="IK44" i="41"/>
  <c r="IJ44" i="41"/>
  <c r="II44" i="41"/>
  <c r="IH44" i="41"/>
  <c r="HQ44" i="41"/>
  <c r="HP44" i="41"/>
  <c r="HO44" i="41"/>
  <c r="HL44" i="41"/>
  <c r="HK44" i="41"/>
  <c r="HJ44" i="41"/>
  <c r="HI44" i="41"/>
  <c r="HH44" i="41"/>
  <c r="HG44" i="41"/>
  <c r="HF44" i="41"/>
  <c r="HE44" i="41"/>
  <c r="HD44" i="41"/>
  <c r="HC44" i="41"/>
  <c r="GL44" i="41"/>
  <c r="GG44" i="41"/>
  <c r="GF44" i="41"/>
  <c r="GE44" i="41"/>
  <c r="GD44" i="41"/>
  <c r="GC44" i="41"/>
  <c r="GB44" i="41"/>
  <c r="GA44" i="41"/>
  <c r="FZ44" i="41"/>
  <c r="FY44" i="41"/>
  <c r="FX44" i="41"/>
  <c r="FG44" i="41"/>
  <c r="FF44" i="41"/>
  <c r="FE44" i="41"/>
  <c r="FD44" i="41"/>
  <c r="FC44" i="41"/>
  <c r="FB44" i="41"/>
  <c r="FA44" i="41"/>
  <c r="EZ44" i="41"/>
  <c r="EY44" i="41"/>
  <c r="EX44" i="41"/>
  <c r="EW44" i="41"/>
  <c r="EV44" i="41"/>
  <c r="EU44" i="41"/>
  <c r="ET44" i="41"/>
  <c r="ES44" i="41"/>
  <c r="EB44" i="41"/>
  <c r="EA44" i="41"/>
  <c r="DZ44" i="41"/>
  <c r="DY44" i="41"/>
  <c r="DX44" i="41"/>
  <c r="DW44" i="41"/>
  <c r="DV44" i="41"/>
  <c r="DU44" i="41"/>
  <c r="DT44" i="41"/>
  <c r="DS44" i="41"/>
  <c r="DR44" i="41"/>
  <c r="DQ44" i="41"/>
  <c r="DP44" i="41"/>
  <c r="DO44" i="41"/>
  <c r="DN44" i="41"/>
  <c r="CW44" i="41"/>
  <c r="CV44" i="41"/>
  <c r="CU44" i="41"/>
  <c r="CT44" i="41"/>
  <c r="CS44" i="41"/>
  <c r="CR44" i="41"/>
  <c r="CQ44" i="41"/>
  <c r="CP44" i="41"/>
  <c r="CO44" i="41"/>
  <c r="CN44" i="41"/>
  <c r="CM44" i="41"/>
  <c r="CL44" i="41"/>
  <c r="CK44" i="41"/>
  <c r="CJ44" i="41"/>
  <c r="CI44" i="41"/>
  <c r="BR44" i="41"/>
  <c r="BQ44" i="41"/>
  <c r="BP44" i="41"/>
  <c r="BO44" i="41"/>
  <c r="BN44" i="41"/>
  <c r="BM44" i="41"/>
  <c r="BL44" i="41"/>
  <c r="BK44" i="41"/>
  <c r="BJ44" i="41"/>
  <c r="BI44" i="41"/>
  <c r="BH44" i="41"/>
  <c r="BG44" i="41"/>
  <c r="BF44" i="41"/>
  <c r="BE44" i="41"/>
  <c r="BD44" i="41"/>
  <c r="AM44" i="41"/>
  <c r="AL44" i="41"/>
  <c r="AK44" i="41"/>
  <c r="AJ44" i="41"/>
  <c r="AI44" i="41"/>
  <c r="AH44" i="41"/>
  <c r="AG44" i="41"/>
  <c r="AF44" i="41"/>
  <c r="AE44" i="41"/>
  <c r="AD44" i="41"/>
  <c r="AC44" i="41"/>
  <c r="AB44" i="41"/>
  <c r="AA44" i="41"/>
  <c r="Z44" i="41"/>
  <c r="BA44" i="41" s="1"/>
  <c r="Y44" i="41"/>
  <c r="PZ43" i="41"/>
  <c r="PY43" i="41"/>
  <c r="PX43" i="41"/>
  <c r="PW43" i="41"/>
  <c r="PV43" i="41"/>
  <c r="PU43" i="41"/>
  <c r="PT43" i="41"/>
  <c r="PS43" i="41"/>
  <c r="PR43" i="41"/>
  <c r="PQ43" i="41"/>
  <c r="PP43" i="41"/>
  <c r="PO43" i="41"/>
  <c r="PN43" i="41"/>
  <c r="PM43" i="41"/>
  <c r="PL43" i="41"/>
  <c r="OU43" i="41"/>
  <c r="OT43" i="41"/>
  <c r="OS43" i="41"/>
  <c r="OR43" i="41"/>
  <c r="OQ43" i="41"/>
  <c r="OP43" i="41"/>
  <c r="OO43" i="41"/>
  <c r="ON43" i="41"/>
  <c r="OM43" i="41"/>
  <c r="OL43" i="41"/>
  <c r="OK43" i="41"/>
  <c r="OJ43" i="41"/>
  <c r="OI43" i="41"/>
  <c r="OH43" i="41"/>
  <c r="OG43" i="41"/>
  <c r="NP43" i="41"/>
  <c r="NO43" i="41"/>
  <c r="NN43" i="41"/>
  <c r="NM43" i="41"/>
  <c r="NL43" i="41"/>
  <c r="NK43" i="41"/>
  <c r="NJ43" i="41"/>
  <c r="NI43" i="41"/>
  <c r="NH43" i="41"/>
  <c r="NG43" i="41"/>
  <c r="NF43" i="41"/>
  <c r="NE43" i="41"/>
  <c r="ND43" i="41"/>
  <c r="NC43" i="41"/>
  <c r="NB43" i="41"/>
  <c r="MK43" i="41"/>
  <c r="MJ43" i="41"/>
  <c r="MI43" i="41"/>
  <c r="MH43" i="41"/>
  <c r="MG43" i="41"/>
  <c r="MF43" i="41"/>
  <c r="ME43" i="41"/>
  <c r="MD43" i="41"/>
  <c r="MC43" i="41"/>
  <c r="MB43" i="41"/>
  <c r="MA43" i="41"/>
  <c r="LZ43" i="41"/>
  <c r="LY43" i="41"/>
  <c r="LX43" i="41"/>
  <c r="LW43" i="41"/>
  <c r="LF43" i="41"/>
  <c r="LE43" i="41"/>
  <c r="LD43" i="41"/>
  <c r="LC43" i="41"/>
  <c r="LB43" i="41"/>
  <c r="LA43" i="41"/>
  <c r="KZ43" i="41"/>
  <c r="KY43" i="41"/>
  <c r="KX43" i="41"/>
  <c r="KW43" i="41"/>
  <c r="KV43" i="41"/>
  <c r="KU43" i="41"/>
  <c r="KT43" i="41"/>
  <c r="KS43" i="41"/>
  <c r="KR43" i="41"/>
  <c r="KA43" i="41"/>
  <c r="JZ43" i="41"/>
  <c r="JY43" i="41"/>
  <c r="JX43" i="41"/>
  <c r="JW43" i="41"/>
  <c r="JV43" i="41"/>
  <c r="JU43" i="41"/>
  <c r="JT43" i="41"/>
  <c r="JS43" i="41"/>
  <c r="JR43" i="41"/>
  <c r="JQ43" i="41"/>
  <c r="JP43" i="41"/>
  <c r="JO43" i="41"/>
  <c r="JN43" i="41"/>
  <c r="JM43" i="41"/>
  <c r="IV43" i="41"/>
  <c r="IU43" i="41"/>
  <c r="IT43" i="41"/>
  <c r="IS43" i="41"/>
  <c r="IR43" i="41"/>
  <c r="IQ43" i="41"/>
  <c r="IP43" i="41"/>
  <c r="IO43" i="41"/>
  <c r="IN43" i="41"/>
  <c r="IM43" i="41"/>
  <c r="IL43" i="41"/>
  <c r="IK43" i="41"/>
  <c r="IJ43" i="41"/>
  <c r="II43" i="41"/>
  <c r="IH43" i="41"/>
  <c r="HQ43" i="41"/>
  <c r="HP43" i="41"/>
  <c r="HO43" i="41"/>
  <c r="HL43" i="41"/>
  <c r="HK43" i="41"/>
  <c r="HJ43" i="41"/>
  <c r="HI43" i="41"/>
  <c r="HH43" i="41"/>
  <c r="HG43" i="41"/>
  <c r="HF43" i="41"/>
  <c r="HE43" i="41"/>
  <c r="HD43" i="41"/>
  <c r="HC43" i="41"/>
  <c r="GL43" i="41"/>
  <c r="GG43" i="41"/>
  <c r="GF43" i="41"/>
  <c r="GE43" i="41"/>
  <c r="GD43" i="41"/>
  <c r="GC43" i="41"/>
  <c r="GB43" i="41"/>
  <c r="GA43" i="41"/>
  <c r="FZ43" i="41"/>
  <c r="FY43" i="41"/>
  <c r="FX43" i="41"/>
  <c r="FG43" i="41"/>
  <c r="FF43" i="41"/>
  <c r="FE43" i="41"/>
  <c r="FD43" i="41"/>
  <c r="FC43" i="41"/>
  <c r="FB43" i="41"/>
  <c r="FA43" i="41"/>
  <c r="EZ43" i="41"/>
  <c r="EY43" i="41"/>
  <c r="EX43" i="41"/>
  <c r="EW43" i="41"/>
  <c r="EV43" i="41"/>
  <c r="EU43" i="41"/>
  <c r="ET43" i="41"/>
  <c r="FU43" i="41" s="1"/>
  <c r="ES43" i="41"/>
  <c r="EB43" i="41"/>
  <c r="EA43" i="41"/>
  <c r="DZ43" i="41"/>
  <c r="DY43" i="41"/>
  <c r="DX43" i="41"/>
  <c r="DW43" i="41"/>
  <c r="DV43" i="41"/>
  <c r="DU43" i="41"/>
  <c r="DT43" i="41"/>
  <c r="DS43" i="41"/>
  <c r="DR43" i="41"/>
  <c r="DQ43" i="41"/>
  <c r="DP43" i="41"/>
  <c r="DO43" i="41"/>
  <c r="DN43" i="41"/>
  <c r="CW43" i="41"/>
  <c r="CV43" i="41"/>
  <c r="CU43" i="41"/>
  <c r="CT43" i="41"/>
  <c r="CS43" i="41"/>
  <c r="CR43" i="41"/>
  <c r="CQ43" i="41"/>
  <c r="CP43" i="41"/>
  <c r="CO43" i="41"/>
  <c r="CN43" i="41"/>
  <c r="CM43" i="41"/>
  <c r="CL43" i="41"/>
  <c r="CK43" i="41"/>
  <c r="CJ43" i="41"/>
  <c r="CI43" i="41"/>
  <c r="BR43" i="41"/>
  <c r="BQ43" i="41"/>
  <c r="BP43" i="41"/>
  <c r="BO43" i="41"/>
  <c r="BN43" i="41"/>
  <c r="BM43" i="41"/>
  <c r="BL43" i="41"/>
  <c r="BK43" i="41"/>
  <c r="BJ43" i="41"/>
  <c r="BI43" i="41"/>
  <c r="BH43" i="41"/>
  <c r="BG43" i="41"/>
  <c r="BF43" i="41"/>
  <c r="BE43" i="41"/>
  <c r="BD43" i="41"/>
  <c r="AM43" i="41"/>
  <c r="AL43" i="41"/>
  <c r="AK43" i="41"/>
  <c r="AJ43" i="41"/>
  <c r="AI43" i="41"/>
  <c r="AH43" i="41"/>
  <c r="AG43" i="41"/>
  <c r="AF43" i="41"/>
  <c r="AE43" i="41"/>
  <c r="AD43" i="41"/>
  <c r="AC43" i="41"/>
  <c r="AB43" i="41"/>
  <c r="AA43" i="41"/>
  <c r="Z43" i="41"/>
  <c r="Y43" i="41"/>
  <c r="PZ42" i="41"/>
  <c r="PY42" i="41"/>
  <c r="PX42" i="41"/>
  <c r="PW42" i="41"/>
  <c r="PV42" i="41"/>
  <c r="PU42" i="41"/>
  <c r="PT42" i="41"/>
  <c r="PS42" i="41"/>
  <c r="PR42" i="41"/>
  <c r="PQ42" i="41"/>
  <c r="PP42" i="41"/>
  <c r="PO42" i="41"/>
  <c r="PN42" i="41"/>
  <c r="PM42" i="41"/>
  <c r="PL42" i="41"/>
  <c r="OU42" i="41"/>
  <c r="OT42" i="41"/>
  <c r="OS42" i="41"/>
  <c r="OR42" i="41"/>
  <c r="OQ42" i="41"/>
  <c r="OP42" i="41"/>
  <c r="OO42" i="41"/>
  <c r="ON42" i="41"/>
  <c r="OM42" i="41"/>
  <c r="OL42" i="41"/>
  <c r="OK42" i="41"/>
  <c r="OJ42" i="41"/>
  <c r="OI42" i="41"/>
  <c r="OH42" i="41"/>
  <c r="OG42" i="41"/>
  <c r="NP42" i="41"/>
  <c r="NO42" i="41"/>
  <c r="NN42" i="41"/>
  <c r="NM42" i="41"/>
  <c r="NL42" i="41"/>
  <c r="NK42" i="41"/>
  <c r="NJ42" i="41"/>
  <c r="NI42" i="41"/>
  <c r="NH42" i="41"/>
  <c r="NG42" i="41"/>
  <c r="NF42" i="41"/>
  <c r="NE42" i="41"/>
  <c r="ND42" i="41"/>
  <c r="NC42" i="41"/>
  <c r="NB42" i="41"/>
  <c r="MK42" i="41"/>
  <c r="MJ42" i="41"/>
  <c r="MI42" i="41"/>
  <c r="MH42" i="41"/>
  <c r="MG42" i="41"/>
  <c r="MF42" i="41"/>
  <c r="ME42" i="41"/>
  <c r="MD42" i="41"/>
  <c r="MC42" i="41"/>
  <c r="MB42" i="41"/>
  <c r="MA42" i="41"/>
  <c r="LZ42" i="41"/>
  <c r="LY42" i="41"/>
  <c r="LX42" i="41"/>
  <c r="MY42" i="41" s="1"/>
  <c r="LW42" i="41"/>
  <c r="LF42" i="41"/>
  <c r="LE42" i="41"/>
  <c r="LD42" i="41"/>
  <c r="LC42" i="41"/>
  <c r="LB42" i="41"/>
  <c r="LA42" i="41"/>
  <c r="KZ42" i="41"/>
  <c r="KY42" i="41"/>
  <c r="KX42" i="41"/>
  <c r="KW42" i="41"/>
  <c r="KV42" i="41"/>
  <c r="KU42" i="41"/>
  <c r="KT42" i="41"/>
  <c r="KS42" i="41"/>
  <c r="KR42" i="41"/>
  <c r="KA42" i="41"/>
  <c r="JZ42" i="41"/>
  <c r="JY42" i="41"/>
  <c r="JX42" i="41"/>
  <c r="JW42" i="41"/>
  <c r="JV42" i="41"/>
  <c r="JU42" i="41"/>
  <c r="JT42" i="41"/>
  <c r="JS42" i="41"/>
  <c r="JR42" i="41"/>
  <c r="JQ42" i="41"/>
  <c r="JP42" i="41"/>
  <c r="JO42" i="41"/>
  <c r="JN42" i="41"/>
  <c r="JM42" i="41"/>
  <c r="IV42" i="41"/>
  <c r="IU42" i="41"/>
  <c r="IT42" i="41"/>
  <c r="IS42" i="41"/>
  <c r="IR42" i="41"/>
  <c r="IQ42" i="41"/>
  <c r="IP42" i="41"/>
  <c r="IO42" i="41"/>
  <c r="IN42" i="41"/>
  <c r="IM42" i="41"/>
  <c r="IL42" i="41"/>
  <c r="IK42" i="41"/>
  <c r="IJ42" i="41"/>
  <c r="II42" i="41"/>
  <c r="IH42" i="41"/>
  <c r="HQ42" i="41"/>
  <c r="HP42" i="41"/>
  <c r="HO42" i="41"/>
  <c r="HL42" i="41"/>
  <c r="HK42" i="41"/>
  <c r="HJ42" i="41"/>
  <c r="HI42" i="41"/>
  <c r="HH42" i="41"/>
  <c r="HG42" i="41"/>
  <c r="HF42" i="41"/>
  <c r="HE42" i="41"/>
  <c r="HD42" i="41"/>
  <c r="HC42" i="41"/>
  <c r="GL42" i="41"/>
  <c r="GG42" i="41"/>
  <c r="GF42" i="41"/>
  <c r="GE42" i="41"/>
  <c r="GD42" i="41"/>
  <c r="GC42" i="41"/>
  <c r="GB42" i="41"/>
  <c r="GA42" i="41"/>
  <c r="FZ42" i="41"/>
  <c r="FY42" i="41"/>
  <c r="FX42" i="41"/>
  <c r="FG42" i="41"/>
  <c r="FF42" i="41"/>
  <c r="FE42" i="41"/>
  <c r="FD42" i="41"/>
  <c r="FC42" i="41"/>
  <c r="FB42" i="41"/>
  <c r="FA42" i="41"/>
  <c r="EZ42" i="41"/>
  <c r="EY42" i="41"/>
  <c r="EX42" i="41"/>
  <c r="EW42" i="41"/>
  <c r="EV42" i="41"/>
  <c r="EU42" i="41"/>
  <c r="ET42" i="41"/>
  <c r="ES42" i="41"/>
  <c r="EB42" i="41"/>
  <c r="EA42" i="41"/>
  <c r="DZ42" i="41"/>
  <c r="DY42" i="41"/>
  <c r="DX42" i="41"/>
  <c r="DW42" i="41"/>
  <c r="DV42" i="41"/>
  <c r="DU42" i="41"/>
  <c r="DT42" i="41"/>
  <c r="DS42" i="41"/>
  <c r="DR42" i="41"/>
  <c r="DQ42" i="41"/>
  <c r="DP42" i="41"/>
  <c r="DO42" i="41"/>
  <c r="DN42" i="41"/>
  <c r="CW42" i="41"/>
  <c r="CV42" i="41"/>
  <c r="CU42" i="41"/>
  <c r="CT42" i="41"/>
  <c r="CS42" i="41"/>
  <c r="CR42" i="41"/>
  <c r="CQ42" i="41"/>
  <c r="CP42" i="41"/>
  <c r="CO42" i="41"/>
  <c r="CN42" i="41"/>
  <c r="CM42" i="41"/>
  <c r="CL42" i="41"/>
  <c r="CK42" i="41"/>
  <c r="CJ42" i="41"/>
  <c r="CI42" i="41"/>
  <c r="BR42" i="41"/>
  <c r="BQ42" i="41"/>
  <c r="BP42" i="41"/>
  <c r="BO42" i="41"/>
  <c r="BN42" i="41"/>
  <c r="BM42" i="41"/>
  <c r="BL42" i="41"/>
  <c r="BK42" i="41"/>
  <c r="BJ42" i="41"/>
  <c r="BI42" i="41"/>
  <c r="BH42" i="41"/>
  <c r="BG42" i="41"/>
  <c r="BF42" i="41"/>
  <c r="BE42" i="41"/>
  <c r="BD42" i="41"/>
  <c r="AM42" i="41"/>
  <c r="AL42" i="41"/>
  <c r="AK42" i="41"/>
  <c r="AJ42" i="41"/>
  <c r="AI42" i="41"/>
  <c r="AH42" i="41"/>
  <c r="AG42" i="41"/>
  <c r="AF42" i="41"/>
  <c r="AE42" i="41"/>
  <c r="AD42" i="41"/>
  <c r="AC42" i="41"/>
  <c r="AB42" i="41"/>
  <c r="AA42" i="41"/>
  <c r="Z42" i="41"/>
  <c r="BA42" i="41" s="1"/>
  <c r="Y42" i="41"/>
  <c r="PZ41" i="41"/>
  <c r="PY41" i="41"/>
  <c r="PX41" i="41"/>
  <c r="PW41" i="41"/>
  <c r="PV41" i="41"/>
  <c r="PU41" i="41"/>
  <c r="PT41" i="41"/>
  <c r="PS41" i="41"/>
  <c r="PR41" i="41"/>
  <c r="PQ41" i="41"/>
  <c r="PP41" i="41"/>
  <c r="PO41" i="41"/>
  <c r="PN41" i="41"/>
  <c r="PM41" i="41"/>
  <c r="PL41" i="41"/>
  <c r="OU41" i="41"/>
  <c r="OT41" i="41"/>
  <c r="OS41" i="41"/>
  <c r="OR41" i="41"/>
  <c r="OQ41" i="41"/>
  <c r="OP41" i="41"/>
  <c r="OO41" i="41"/>
  <c r="ON41" i="41"/>
  <c r="OM41" i="41"/>
  <c r="OL41" i="41"/>
  <c r="OK41" i="41"/>
  <c r="OJ41" i="41"/>
  <c r="OI41" i="41"/>
  <c r="OH41" i="41"/>
  <c r="OG41" i="41"/>
  <c r="NP41" i="41"/>
  <c r="NO41" i="41"/>
  <c r="NN41" i="41"/>
  <c r="NM41" i="41"/>
  <c r="NL41" i="41"/>
  <c r="NK41" i="41"/>
  <c r="NJ41" i="41"/>
  <c r="NI41" i="41"/>
  <c r="NH41" i="41"/>
  <c r="NG41" i="41"/>
  <c r="NF41" i="41"/>
  <c r="NE41" i="41"/>
  <c r="ND41" i="41"/>
  <c r="NC41" i="41"/>
  <c r="NB41" i="41"/>
  <c r="MK41" i="41"/>
  <c r="MJ41" i="41"/>
  <c r="MI41" i="41"/>
  <c r="MH41" i="41"/>
  <c r="MG41" i="41"/>
  <c r="MF41" i="41"/>
  <c r="ME41" i="41"/>
  <c r="MD41" i="41"/>
  <c r="MC41" i="41"/>
  <c r="MB41" i="41"/>
  <c r="MA41" i="41"/>
  <c r="LZ41" i="41"/>
  <c r="LY41" i="41"/>
  <c r="LX41" i="41"/>
  <c r="LW41" i="41"/>
  <c r="LF41" i="41"/>
  <c r="LE41" i="41"/>
  <c r="LD41" i="41"/>
  <c r="LC41" i="41"/>
  <c r="LB41" i="41"/>
  <c r="LA41" i="41"/>
  <c r="KZ41" i="41"/>
  <c r="KY41" i="41"/>
  <c r="KX41" i="41"/>
  <c r="KW41" i="41"/>
  <c r="KV41" i="41"/>
  <c r="KU41" i="41"/>
  <c r="KT41" i="41"/>
  <c r="KS41" i="41"/>
  <c r="KR41" i="41"/>
  <c r="KA41" i="41"/>
  <c r="JZ41" i="41"/>
  <c r="JY41" i="41"/>
  <c r="JX41" i="41"/>
  <c r="JW41" i="41"/>
  <c r="JV41" i="41"/>
  <c r="JU41" i="41"/>
  <c r="JT41" i="41"/>
  <c r="JS41" i="41"/>
  <c r="JR41" i="41"/>
  <c r="JQ41" i="41"/>
  <c r="JP41" i="41"/>
  <c r="JO41" i="41"/>
  <c r="JN41" i="41"/>
  <c r="JM41" i="41"/>
  <c r="IV41" i="41"/>
  <c r="IU41" i="41"/>
  <c r="IT41" i="41"/>
  <c r="IS41" i="41"/>
  <c r="IR41" i="41"/>
  <c r="IQ41" i="41"/>
  <c r="IP41" i="41"/>
  <c r="IO41" i="41"/>
  <c r="IN41" i="41"/>
  <c r="IM41" i="41"/>
  <c r="IL41" i="41"/>
  <c r="IK41" i="41"/>
  <c r="IJ41" i="41"/>
  <c r="II41" i="41"/>
  <c r="IH41" i="41"/>
  <c r="HQ41" i="41"/>
  <c r="HP41" i="41"/>
  <c r="HO41" i="41"/>
  <c r="HL41" i="41"/>
  <c r="HK41" i="41"/>
  <c r="HJ41" i="41"/>
  <c r="HI41" i="41"/>
  <c r="HH41" i="41"/>
  <c r="HG41" i="41"/>
  <c r="HF41" i="41"/>
  <c r="HE41" i="41"/>
  <c r="HD41" i="41"/>
  <c r="HC41" i="41"/>
  <c r="GL41" i="41"/>
  <c r="GG41" i="41"/>
  <c r="GF41" i="41"/>
  <c r="GE41" i="41"/>
  <c r="GD41" i="41"/>
  <c r="GC41" i="41"/>
  <c r="GB41" i="41"/>
  <c r="GA41" i="41"/>
  <c r="FZ41" i="41"/>
  <c r="FY41" i="41"/>
  <c r="FX41" i="41"/>
  <c r="FG41" i="41"/>
  <c r="FF41" i="41"/>
  <c r="FE41" i="41"/>
  <c r="FD41" i="41"/>
  <c r="FC41" i="41"/>
  <c r="FB41" i="41"/>
  <c r="FA41" i="41"/>
  <c r="EZ41" i="41"/>
  <c r="EY41" i="41"/>
  <c r="EX41" i="41"/>
  <c r="EW41" i="41"/>
  <c r="EV41" i="41"/>
  <c r="EU41" i="41"/>
  <c r="ET41" i="41"/>
  <c r="FU41" i="41" s="1"/>
  <c r="ES41" i="41"/>
  <c r="EB41" i="41"/>
  <c r="EA41" i="41"/>
  <c r="DZ41" i="41"/>
  <c r="DY41" i="41"/>
  <c r="DX41" i="41"/>
  <c r="DW41" i="41"/>
  <c r="DV41" i="41"/>
  <c r="DU41" i="41"/>
  <c r="DT41" i="41"/>
  <c r="DS41" i="41"/>
  <c r="DR41" i="41"/>
  <c r="DQ41" i="41"/>
  <c r="DP41" i="41"/>
  <c r="DO41" i="41"/>
  <c r="DN41" i="41"/>
  <c r="CW41" i="41"/>
  <c r="CV41" i="41"/>
  <c r="CU41" i="41"/>
  <c r="CT41" i="41"/>
  <c r="CS41" i="41"/>
  <c r="DI43" i="41" s="1"/>
  <c r="DI44" i="41" s="1"/>
  <c r="CR41" i="41"/>
  <c r="DH43" i="41" s="1"/>
  <c r="DH44" i="41" s="1"/>
  <c r="CQ41" i="41"/>
  <c r="DG43" i="41" s="1"/>
  <c r="DG44" i="41" s="1"/>
  <c r="CP41" i="41"/>
  <c r="DF43" i="41" s="1"/>
  <c r="DF44" i="41" s="1"/>
  <c r="CO41" i="41"/>
  <c r="DE43" i="41" s="1"/>
  <c r="DE44" i="41" s="1"/>
  <c r="CN41" i="41"/>
  <c r="DD43" i="41" s="1"/>
  <c r="CM41" i="41"/>
  <c r="DC43" i="41" s="1"/>
  <c r="CL41" i="41"/>
  <c r="CK41" i="41"/>
  <c r="DA43" i="41" s="1"/>
  <c r="DA44" i="41" s="1"/>
  <c r="CJ41" i="41"/>
  <c r="CZ43" i="41" s="1"/>
  <c r="CZ44" i="41" s="1"/>
  <c r="CI41" i="41"/>
  <c r="BR41" i="41"/>
  <c r="BQ41" i="41"/>
  <c r="BP41" i="41"/>
  <c r="BO41" i="41"/>
  <c r="BN41" i="41"/>
  <c r="BM41" i="41"/>
  <c r="BL41" i="41"/>
  <c r="BK41" i="41"/>
  <c r="BJ41" i="41"/>
  <c r="BI41" i="41"/>
  <c r="BH41" i="41"/>
  <c r="BG41" i="41"/>
  <c r="BF41" i="41"/>
  <c r="BE41" i="41"/>
  <c r="BD41" i="41"/>
  <c r="AM41" i="41"/>
  <c r="AL41" i="41"/>
  <c r="AK41" i="41"/>
  <c r="AJ41" i="41"/>
  <c r="AI41" i="41"/>
  <c r="AH41" i="41"/>
  <c r="AG41" i="41"/>
  <c r="AF41" i="41"/>
  <c r="AE41" i="41"/>
  <c r="AD41" i="41"/>
  <c r="AC41" i="41"/>
  <c r="AB41" i="41"/>
  <c r="AA41" i="41"/>
  <c r="Z41" i="41"/>
  <c r="Y41" i="41"/>
  <c r="PZ40" i="41"/>
  <c r="PY40" i="41"/>
  <c r="PX40" i="41"/>
  <c r="PW40" i="41"/>
  <c r="PV40" i="41"/>
  <c r="PU40" i="41"/>
  <c r="PT40" i="41"/>
  <c r="PS40" i="41"/>
  <c r="PR40" i="41"/>
  <c r="PQ40" i="41"/>
  <c r="PP40" i="41"/>
  <c r="PO40" i="41"/>
  <c r="PN40" i="41"/>
  <c r="PM40" i="41"/>
  <c r="PL40" i="41"/>
  <c r="OU40" i="41"/>
  <c r="OT40" i="41"/>
  <c r="OS40" i="41"/>
  <c r="OR40" i="41"/>
  <c r="OQ40" i="41"/>
  <c r="OP40" i="41"/>
  <c r="OO40" i="41"/>
  <c r="ON40" i="41"/>
  <c r="OM40" i="41"/>
  <c r="OL40" i="41"/>
  <c r="OK40" i="41"/>
  <c r="OJ40" i="41"/>
  <c r="OI40" i="41"/>
  <c r="OH40" i="41"/>
  <c r="OG40" i="41"/>
  <c r="NP40" i="41"/>
  <c r="NO40" i="41"/>
  <c r="NN40" i="41"/>
  <c r="NM40" i="41"/>
  <c r="NL40" i="41"/>
  <c r="NK40" i="41"/>
  <c r="NJ40" i="41"/>
  <c r="NI40" i="41"/>
  <c r="NH40" i="41"/>
  <c r="NG40" i="41"/>
  <c r="NF40" i="41"/>
  <c r="NE40" i="41"/>
  <c r="ND40" i="41"/>
  <c r="NC40" i="41"/>
  <c r="NB40" i="41"/>
  <c r="MK40" i="41"/>
  <c r="MJ40" i="41"/>
  <c r="MI40" i="41"/>
  <c r="MH40" i="41"/>
  <c r="MG40" i="41"/>
  <c r="MF40" i="41"/>
  <c r="ME40" i="41"/>
  <c r="MD40" i="41"/>
  <c r="MC40" i="41"/>
  <c r="MB40" i="41"/>
  <c r="MA40" i="41"/>
  <c r="LZ40" i="41"/>
  <c r="LY40" i="41"/>
  <c r="LX40" i="41"/>
  <c r="MY40" i="41" s="1"/>
  <c r="LW40" i="41"/>
  <c r="LF40" i="41"/>
  <c r="LE40" i="41"/>
  <c r="LD40" i="41"/>
  <c r="LC40" i="41"/>
  <c r="LB40" i="41"/>
  <c r="LA40" i="41"/>
  <c r="KZ40" i="41"/>
  <c r="KY40" i="41"/>
  <c r="KX40" i="41"/>
  <c r="KW40" i="41"/>
  <c r="KV40" i="41"/>
  <c r="KU40" i="41"/>
  <c r="KT40" i="41"/>
  <c r="KS40" i="41"/>
  <c r="KR40" i="41"/>
  <c r="KA40" i="41"/>
  <c r="JZ40" i="41"/>
  <c r="JY40" i="41"/>
  <c r="JX40" i="41"/>
  <c r="JW40" i="41"/>
  <c r="JV40" i="41"/>
  <c r="JU40" i="41"/>
  <c r="JT40" i="41"/>
  <c r="JS40" i="41"/>
  <c r="JR40" i="41"/>
  <c r="JQ40" i="41"/>
  <c r="JP40" i="41"/>
  <c r="JO40" i="41"/>
  <c r="JN40" i="41"/>
  <c r="JM40" i="41"/>
  <c r="IV40" i="41"/>
  <c r="IU40" i="41"/>
  <c r="IT40" i="41"/>
  <c r="IS40" i="41"/>
  <c r="IR40" i="41"/>
  <c r="IQ40" i="41"/>
  <c r="IP40" i="41"/>
  <c r="IO40" i="41"/>
  <c r="IN40" i="41"/>
  <c r="IM40" i="41"/>
  <c r="IL40" i="41"/>
  <c r="IK40" i="41"/>
  <c r="IJ40" i="41"/>
  <c r="II40" i="41"/>
  <c r="IH40" i="41"/>
  <c r="HQ40" i="41"/>
  <c r="HP40" i="41"/>
  <c r="HO40" i="41"/>
  <c r="HL40" i="41"/>
  <c r="HK40" i="41"/>
  <c r="HJ40" i="41"/>
  <c r="HI40" i="41"/>
  <c r="HH40" i="41"/>
  <c r="HG40" i="41"/>
  <c r="HF40" i="41"/>
  <c r="HE40" i="41"/>
  <c r="HD40" i="41"/>
  <c r="HC40" i="41"/>
  <c r="GL40" i="41"/>
  <c r="GG40" i="41"/>
  <c r="GF40" i="41"/>
  <c r="GE40" i="41"/>
  <c r="GD40" i="41"/>
  <c r="GC40" i="41"/>
  <c r="GB40" i="41"/>
  <c r="GA40" i="41"/>
  <c r="FZ40" i="41"/>
  <c r="FY40" i="41"/>
  <c r="FX40" i="41"/>
  <c r="FG40" i="41"/>
  <c r="FF40" i="41"/>
  <c r="FE40" i="41"/>
  <c r="FD40" i="41"/>
  <c r="FC40" i="41"/>
  <c r="FB40" i="41"/>
  <c r="FA40" i="41"/>
  <c r="EZ40" i="41"/>
  <c r="EY40" i="41"/>
  <c r="EX40" i="41"/>
  <c r="EW40" i="41"/>
  <c r="EV40" i="41"/>
  <c r="EU40" i="41"/>
  <c r="ET40" i="41"/>
  <c r="ES40" i="41"/>
  <c r="EB40" i="41"/>
  <c r="EA40" i="41"/>
  <c r="DZ40" i="41"/>
  <c r="DY40" i="41"/>
  <c r="DX40" i="41"/>
  <c r="DW40" i="41"/>
  <c r="DV40" i="41"/>
  <c r="DU40" i="41"/>
  <c r="DT40" i="41"/>
  <c r="DS40" i="41"/>
  <c r="DR40" i="41"/>
  <c r="DQ40" i="41"/>
  <c r="DP40" i="41"/>
  <c r="DO40" i="41"/>
  <c r="DN40" i="41"/>
  <c r="CW40" i="41"/>
  <c r="CV40" i="41"/>
  <c r="CU40" i="41"/>
  <c r="CT40" i="41"/>
  <c r="CS40" i="41"/>
  <c r="CR40" i="41"/>
  <c r="CQ40" i="41"/>
  <c r="CP40" i="41"/>
  <c r="CO40" i="41"/>
  <c r="CN40" i="41"/>
  <c r="CM40" i="41"/>
  <c r="CL40" i="41"/>
  <c r="CK40" i="41"/>
  <c r="CJ40" i="41"/>
  <c r="CI40" i="41"/>
  <c r="BR40" i="41"/>
  <c r="BQ40" i="41"/>
  <c r="BP40" i="41"/>
  <c r="BO40" i="41"/>
  <c r="BN40" i="41"/>
  <c r="BM40" i="41"/>
  <c r="BL40" i="41"/>
  <c r="BK40" i="41"/>
  <c r="BJ40" i="41"/>
  <c r="BI40" i="41"/>
  <c r="BH40" i="41"/>
  <c r="BG40" i="41"/>
  <c r="BF40" i="41"/>
  <c r="BE40" i="41"/>
  <c r="BD40" i="41"/>
  <c r="AM40" i="41"/>
  <c r="AL40" i="41"/>
  <c r="AK40" i="41"/>
  <c r="AJ40" i="41"/>
  <c r="AI40" i="41"/>
  <c r="AH40" i="41"/>
  <c r="AG40" i="41"/>
  <c r="AF40" i="41"/>
  <c r="AE40" i="41"/>
  <c r="AD40" i="41"/>
  <c r="AC40" i="41"/>
  <c r="AB40" i="41"/>
  <c r="AA40" i="41"/>
  <c r="Z40" i="41"/>
  <c r="BA40" i="41" s="1"/>
  <c r="Y40" i="41"/>
  <c r="PZ39" i="41"/>
  <c r="PY39" i="41"/>
  <c r="PX39" i="41"/>
  <c r="PW39" i="41"/>
  <c r="PV39" i="41"/>
  <c r="PU39" i="41"/>
  <c r="PT39" i="41"/>
  <c r="PS39" i="41"/>
  <c r="PR39" i="41"/>
  <c r="PQ39" i="41"/>
  <c r="PP39" i="41"/>
  <c r="PO39" i="41"/>
  <c r="PN39" i="41"/>
  <c r="PM39" i="41"/>
  <c r="PL39" i="41"/>
  <c r="OU39" i="41"/>
  <c r="OT39" i="41"/>
  <c r="OS39" i="41"/>
  <c r="OR39" i="41"/>
  <c r="OQ39" i="41"/>
  <c r="OP39" i="41"/>
  <c r="OO39" i="41"/>
  <c r="ON39" i="41"/>
  <c r="OM39" i="41"/>
  <c r="OL39" i="41"/>
  <c r="OK39" i="41"/>
  <c r="OJ39" i="41"/>
  <c r="OI39" i="41"/>
  <c r="OH39" i="41"/>
  <c r="OG39" i="41"/>
  <c r="NP39" i="41"/>
  <c r="NO39" i="41"/>
  <c r="NN39" i="41"/>
  <c r="NM39" i="41"/>
  <c r="NL39" i="41"/>
  <c r="NK39" i="41"/>
  <c r="NJ39" i="41"/>
  <c r="NI39" i="41"/>
  <c r="NH39" i="41"/>
  <c r="NG39" i="41"/>
  <c r="NF39" i="41"/>
  <c r="NE39" i="41"/>
  <c r="ND39" i="41"/>
  <c r="NC39" i="41"/>
  <c r="NB39" i="41"/>
  <c r="MK39" i="41"/>
  <c r="MJ39" i="41"/>
  <c r="MI39" i="41"/>
  <c r="MH39" i="41"/>
  <c r="MG39" i="41"/>
  <c r="MF39" i="41"/>
  <c r="ME39" i="41"/>
  <c r="MD39" i="41"/>
  <c r="MC39" i="41"/>
  <c r="MB39" i="41"/>
  <c r="MA39" i="41"/>
  <c r="LZ39" i="41"/>
  <c r="LY39" i="41"/>
  <c r="LX39" i="41"/>
  <c r="LW39" i="41"/>
  <c r="LF39" i="41"/>
  <c r="LE39" i="41"/>
  <c r="LD39" i="41"/>
  <c r="LC39" i="41"/>
  <c r="LB39" i="41"/>
  <c r="LA39" i="41"/>
  <c r="KZ39" i="41"/>
  <c r="KY39" i="41"/>
  <c r="KX39" i="41"/>
  <c r="KW39" i="41"/>
  <c r="KV39" i="41"/>
  <c r="KU39" i="41"/>
  <c r="KT39" i="41"/>
  <c r="KS39" i="41"/>
  <c r="KR39" i="41"/>
  <c r="KA39" i="41"/>
  <c r="JZ39" i="41"/>
  <c r="JY39" i="41"/>
  <c r="JX39" i="41"/>
  <c r="JW39" i="41"/>
  <c r="JV39" i="41"/>
  <c r="JU39" i="41"/>
  <c r="JT39" i="41"/>
  <c r="JS39" i="41"/>
  <c r="JR39" i="41"/>
  <c r="JQ39" i="41"/>
  <c r="JP39" i="41"/>
  <c r="JO39" i="41"/>
  <c r="JN39" i="41"/>
  <c r="JM39" i="41"/>
  <c r="IV39" i="41"/>
  <c r="IU39" i="41"/>
  <c r="IT39" i="41"/>
  <c r="IS39" i="41"/>
  <c r="IR39" i="41"/>
  <c r="IQ39" i="41"/>
  <c r="IP39" i="41"/>
  <c r="IO39" i="41"/>
  <c r="IN39" i="41"/>
  <c r="IM39" i="41"/>
  <c r="IL39" i="41"/>
  <c r="IK39" i="41"/>
  <c r="IJ39" i="41"/>
  <c r="II39" i="41"/>
  <c r="IH39" i="41"/>
  <c r="HQ39" i="41"/>
  <c r="HP39" i="41"/>
  <c r="HO39" i="41"/>
  <c r="HL39" i="41"/>
  <c r="HK39" i="41"/>
  <c r="HJ39" i="41"/>
  <c r="HI39" i="41"/>
  <c r="HH39" i="41"/>
  <c r="HG39" i="41"/>
  <c r="HF39" i="41"/>
  <c r="HE39" i="41"/>
  <c r="HD39" i="41"/>
  <c r="HC39" i="41"/>
  <c r="GL39" i="41"/>
  <c r="GG39" i="41"/>
  <c r="GF39" i="41"/>
  <c r="GE39" i="41"/>
  <c r="GD39" i="41"/>
  <c r="GC39" i="41"/>
  <c r="GB39" i="41"/>
  <c r="GA39" i="41"/>
  <c r="FZ39" i="41"/>
  <c r="FY39" i="41"/>
  <c r="FX39" i="41"/>
  <c r="FG39" i="41"/>
  <c r="FF39" i="41"/>
  <c r="FE39" i="41"/>
  <c r="FD39" i="41"/>
  <c r="FC39" i="41"/>
  <c r="FB39" i="41"/>
  <c r="FA39" i="41"/>
  <c r="EZ39" i="41"/>
  <c r="EY39" i="41"/>
  <c r="EX39" i="41"/>
  <c r="EW39" i="41"/>
  <c r="EV39" i="41"/>
  <c r="EU39" i="41"/>
  <c r="ET39" i="41"/>
  <c r="ES39" i="41"/>
  <c r="EB39" i="41"/>
  <c r="EA39" i="41"/>
  <c r="DZ39" i="41"/>
  <c r="DY39" i="41"/>
  <c r="DX39" i="41"/>
  <c r="DW39" i="41"/>
  <c r="DV39" i="41"/>
  <c r="DU39" i="41"/>
  <c r="DT39" i="41"/>
  <c r="DS39" i="41"/>
  <c r="DR39" i="41"/>
  <c r="DQ39" i="41"/>
  <c r="DP39" i="41"/>
  <c r="DO39" i="41"/>
  <c r="DN39" i="41"/>
  <c r="CW39" i="41"/>
  <c r="CV39" i="41"/>
  <c r="CU39" i="41"/>
  <c r="CT39" i="41"/>
  <c r="CS39" i="41"/>
  <c r="CR39" i="41"/>
  <c r="CQ39" i="41"/>
  <c r="CP39" i="41"/>
  <c r="CO39" i="41"/>
  <c r="CN39" i="41"/>
  <c r="CM39" i="41"/>
  <c r="CL39" i="41"/>
  <c r="CK39" i="41"/>
  <c r="CJ39" i="41"/>
  <c r="CI39" i="41"/>
  <c r="BR39" i="41"/>
  <c r="BQ39" i="41"/>
  <c r="BP39" i="41"/>
  <c r="BO39" i="41"/>
  <c r="BN39" i="41"/>
  <c r="BM39" i="41"/>
  <c r="BL39" i="41"/>
  <c r="BK39" i="41"/>
  <c r="BJ39" i="41"/>
  <c r="BI39" i="41"/>
  <c r="BH39" i="41"/>
  <c r="BG39" i="41"/>
  <c r="BF39" i="41"/>
  <c r="BE39" i="41"/>
  <c r="BD39" i="41"/>
  <c r="AM39" i="41"/>
  <c r="AL39" i="41"/>
  <c r="AK39" i="41"/>
  <c r="AJ39" i="41"/>
  <c r="AI39" i="41"/>
  <c r="AH39" i="41"/>
  <c r="AG39" i="41"/>
  <c r="AF39" i="41"/>
  <c r="AE39" i="41"/>
  <c r="AD39" i="41"/>
  <c r="AC39" i="41"/>
  <c r="AB39" i="41"/>
  <c r="AA39" i="41"/>
  <c r="Z39" i="41"/>
  <c r="Y39" i="41"/>
  <c r="PZ38" i="41"/>
  <c r="PY38" i="41"/>
  <c r="PX38" i="41"/>
  <c r="PW38" i="41"/>
  <c r="PV38" i="41"/>
  <c r="PU38" i="41"/>
  <c r="PT38" i="41"/>
  <c r="PS38" i="41"/>
  <c r="PR38" i="41"/>
  <c r="PQ38" i="41"/>
  <c r="PP38" i="41"/>
  <c r="PO38" i="41"/>
  <c r="PN38" i="41"/>
  <c r="PM38" i="41"/>
  <c r="PL38" i="41"/>
  <c r="OU38" i="41"/>
  <c r="OT38" i="41"/>
  <c r="OS38" i="41"/>
  <c r="OR38" i="41"/>
  <c r="OQ38" i="41"/>
  <c r="OP38" i="41"/>
  <c r="OO38" i="41"/>
  <c r="ON38" i="41"/>
  <c r="OM38" i="41"/>
  <c r="OL38" i="41"/>
  <c r="OK38" i="41"/>
  <c r="OJ38" i="41"/>
  <c r="OI38" i="41"/>
  <c r="OH38" i="41"/>
  <c r="OG38" i="41"/>
  <c r="NP38" i="41"/>
  <c r="NO38" i="41"/>
  <c r="NN38" i="41"/>
  <c r="NM38" i="41"/>
  <c r="NL38" i="41"/>
  <c r="NK38" i="41"/>
  <c r="NJ38" i="41"/>
  <c r="NI38" i="41"/>
  <c r="NH38" i="41"/>
  <c r="NG38" i="41"/>
  <c r="NF38" i="41"/>
  <c r="NE38" i="41"/>
  <c r="ND38" i="41"/>
  <c r="NC38" i="41"/>
  <c r="NB38" i="41"/>
  <c r="MK38" i="41"/>
  <c r="MJ38" i="41"/>
  <c r="MI38" i="41"/>
  <c r="MH38" i="41"/>
  <c r="MG38" i="41"/>
  <c r="MF38" i="41"/>
  <c r="ME38" i="41"/>
  <c r="MD38" i="41"/>
  <c r="MC38" i="41"/>
  <c r="MB38" i="41"/>
  <c r="MA38" i="41"/>
  <c r="LZ38" i="41"/>
  <c r="LY38" i="41"/>
  <c r="LX38" i="41"/>
  <c r="MY38" i="41" s="1"/>
  <c r="LW38" i="41"/>
  <c r="LF38" i="41"/>
  <c r="LE38" i="41"/>
  <c r="LD38" i="41"/>
  <c r="LC38" i="41"/>
  <c r="LB38" i="41"/>
  <c r="LA38" i="41"/>
  <c r="KZ38" i="41"/>
  <c r="KY38" i="41"/>
  <c r="KX38" i="41"/>
  <c r="KW38" i="41"/>
  <c r="KV38" i="41"/>
  <c r="KU38" i="41"/>
  <c r="KT38" i="41"/>
  <c r="KS38" i="41"/>
  <c r="KR38" i="41"/>
  <c r="KA38" i="41"/>
  <c r="JZ38" i="41"/>
  <c r="JY38" i="41"/>
  <c r="JX38" i="41"/>
  <c r="JW38" i="41"/>
  <c r="JV38" i="41"/>
  <c r="JU38" i="41"/>
  <c r="JT38" i="41"/>
  <c r="JS38" i="41"/>
  <c r="JR38" i="41"/>
  <c r="JQ38" i="41"/>
  <c r="JP38" i="41"/>
  <c r="JO38" i="41"/>
  <c r="JN38" i="41"/>
  <c r="JM38" i="41"/>
  <c r="IV38" i="41"/>
  <c r="IU38" i="41"/>
  <c r="IT38" i="41"/>
  <c r="IS38" i="41"/>
  <c r="IR38" i="41"/>
  <c r="IQ38" i="41"/>
  <c r="IP38" i="41"/>
  <c r="IO38" i="41"/>
  <c r="IN38" i="41"/>
  <c r="IM38" i="41"/>
  <c r="IL38" i="41"/>
  <c r="IK38" i="41"/>
  <c r="IJ38" i="41"/>
  <c r="II38" i="41"/>
  <c r="IH38" i="41"/>
  <c r="HQ38" i="41"/>
  <c r="HP38" i="41"/>
  <c r="HO38" i="41"/>
  <c r="HL38" i="41"/>
  <c r="HK38" i="41"/>
  <c r="HJ38" i="41"/>
  <c r="HI38" i="41"/>
  <c r="HH38" i="41"/>
  <c r="HG38" i="41"/>
  <c r="HF38" i="41"/>
  <c r="HE38" i="41"/>
  <c r="HD38" i="41"/>
  <c r="HC38" i="41"/>
  <c r="GL38" i="41"/>
  <c r="GG38" i="41"/>
  <c r="GF38" i="41"/>
  <c r="GE38" i="41"/>
  <c r="GD38" i="41"/>
  <c r="GC38" i="41"/>
  <c r="GB38" i="41"/>
  <c r="GA38" i="41"/>
  <c r="FZ38" i="41"/>
  <c r="FY38" i="41"/>
  <c r="FX38" i="41"/>
  <c r="FG38" i="41"/>
  <c r="FF38" i="41"/>
  <c r="FE38" i="41"/>
  <c r="FD38" i="41"/>
  <c r="FC38" i="41"/>
  <c r="FB38" i="41"/>
  <c r="FA38" i="41"/>
  <c r="EZ38" i="41"/>
  <c r="EY38" i="41"/>
  <c r="EX38" i="41"/>
  <c r="EW38" i="41"/>
  <c r="EV38" i="41"/>
  <c r="EU38" i="41"/>
  <c r="ET38" i="41"/>
  <c r="ES38" i="41"/>
  <c r="EB38" i="41"/>
  <c r="EA38" i="41"/>
  <c r="DZ38" i="41"/>
  <c r="DY38" i="41"/>
  <c r="DX38" i="41"/>
  <c r="DW38" i="41"/>
  <c r="DV38" i="41"/>
  <c r="DU38" i="41"/>
  <c r="DT38" i="41"/>
  <c r="DS38" i="41"/>
  <c r="DR38" i="41"/>
  <c r="DQ38" i="41"/>
  <c r="DP38" i="41"/>
  <c r="DO38" i="41"/>
  <c r="DN38" i="41"/>
  <c r="CW38" i="41"/>
  <c r="CV38" i="41"/>
  <c r="CU38" i="41"/>
  <c r="CT38" i="41"/>
  <c r="CS38" i="41"/>
  <c r="CR38" i="41"/>
  <c r="CQ38" i="41"/>
  <c r="CP38" i="41"/>
  <c r="CO38" i="41"/>
  <c r="CN38" i="41"/>
  <c r="CM38" i="41"/>
  <c r="CL38" i="41"/>
  <c r="CK38" i="41"/>
  <c r="CJ38" i="41"/>
  <c r="CI38" i="41"/>
  <c r="BR38" i="41"/>
  <c r="BQ38" i="41"/>
  <c r="BP38" i="41"/>
  <c r="BO38" i="41"/>
  <c r="BN38" i="41"/>
  <c r="BM38" i="41"/>
  <c r="BL38" i="41"/>
  <c r="BK38" i="41"/>
  <c r="BJ38" i="41"/>
  <c r="BI38" i="41"/>
  <c r="BH38" i="41"/>
  <c r="BG38" i="41"/>
  <c r="BF38" i="41"/>
  <c r="BE38" i="41"/>
  <c r="BD38" i="41"/>
  <c r="AM38" i="41"/>
  <c r="AL38" i="41"/>
  <c r="AK38" i="41"/>
  <c r="AJ38" i="41"/>
  <c r="AI38" i="41"/>
  <c r="AH38" i="41"/>
  <c r="AG38" i="41"/>
  <c r="AF38" i="41"/>
  <c r="AE38" i="41"/>
  <c r="AD38" i="41"/>
  <c r="AC38" i="41"/>
  <c r="AB38" i="41"/>
  <c r="AA38" i="41"/>
  <c r="Z38" i="41"/>
  <c r="BA38" i="41" s="1"/>
  <c r="Y38" i="41"/>
  <c r="PZ37" i="41"/>
  <c r="PY37" i="41"/>
  <c r="PX37" i="41"/>
  <c r="PW37" i="41"/>
  <c r="PV37" i="41"/>
  <c r="PU37" i="41"/>
  <c r="PT37" i="41"/>
  <c r="PS37" i="41"/>
  <c r="PR37" i="41"/>
  <c r="PQ37" i="41"/>
  <c r="PP37" i="41"/>
  <c r="PO37" i="41"/>
  <c r="PN37" i="41"/>
  <c r="PM37" i="41"/>
  <c r="PL37" i="41"/>
  <c r="OU37" i="41"/>
  <c r="OT37" i="41"/>
  <c r="OS37" i="41"/>
  <c r="OR37" i="41"/>
  <c r="OQ37" i="41"/>
  <c r="OP37" i="41"/>
  <c r="OO37" i="41"/>
  <c r="ON37" i="41"/>
  <c r="OM37" i="41"/>
  <c r="OL37" i="41"/>
  <c r="OK37" i="41"/>
  <c r="OJ37" i="41"/>
  <c r="OI37" i="41"/>
  <c r="OH37" i="41"/>
  <c r="OG37" i="41"/>
  <c r="NP37" i="41"/>
  <c r="NO37" i="41"/>
  <c r="NN37" i="41"/>
  <c r="NM37" i="41"/>
  <c r="NL37" i="41"/>
  <c r="NK37" i="41"/>
  <c r="NJ37" i="41"/>
  <c r="NI37" i="41"/>
  <c r="NH37" i="41"/>
  <c r="NG37" i="41"/>
  <c r="NF37" i="41"/>
  <c r="NE37" i="41"/>
  <c r="ND37" i="41"/>
  <c r="NC37" i="41"/>
  <c r="NB37" i="41"/>
  <c r="MK37" i="41"/>
  <c r="MJ37" i="41"/>
  <c r="MI37" i="41"/>
  <c r="MH37" i="41"/>
  <c r="MG37" i="41"/>
  <c r="MF37" i="41"/>
  <c r="ME37" i="41"/>
  <c r="MD37" i="41"/>
  <c r="MC37" i="41"/>
  <c r="MB37" i="41"/>
  <c r="MA37" i="41"/>
  <c r="LZ37" i="41"/>
  <c r="LY37" i="41"/>
  <c r="LX37" i="41"/>
  <c r="LW37" i="41"/>
  <c r="LF37" i="41"/>
  <c r="LE37" i="41"/>
  <c r="LD37" i="41"/>
  <c r="LC37" i="41"/>
  <c r="LB37" i="41"/>
  <c r="LA37" i="41"/>
  <c r="KZ37" i="41"/>
  <c r="KY37" i="41"/>
  <c r="KX37" i="41"/>
  <c r="KW37" i="41"/>
  <c r="KV37" i="41"/>
  <c r="KU37" i="41"/>
  <c r="KT37" i="41"/>
  <c r="KS37" i="41"/>
  <c r="KR37" i="41"/>
  <c r="KA37" i="41"/>
  <c r="JZ37" i="41"/>
  <c r="JY37" i="41"/>
  <c r="JX37" i="41"/>
  <c r="JW37" i="41"/>
  <c r="JV37" i="41"/>
  <c r="JU37" i="41"/>
  <c r="JT37" i="41"/>
  <c r="JS37" i="41"/>
  <c r="JR37" i="41"/>
  <c r="JQ37" i="41"/>
  <c r="JP37" i="41"/>
  <c r="JO37" i="41"/>
  <c r="JN37" i="41"/>
  <c r="JM37" i="41"/>
  <c r="IV37" i="41"/>
  <c r="IU37" i="41"/>
  <c r="IT37" i="41"/>
  <c r="IS37" i="41"/>
  <c r="IR37" i="41"/>
  <c r="IQ37" i="41"/>
  <c r="IP37" i="41"/>
  <c r="IO37" i="41"/>
  <c r="IN37" i="41"/>
  <c r="IM37" i="41"/>
  <c r="IL37" i="41"/>
  <c r="IK37" i="41"/>
  <c r="IJ37" i="41"/>
  <c r="II37" i="41"/>
  <c r="IH37" i="41"/>
  <c r="HQ37" i="41"/>
  <c r="HP37" i="41"/>
  <c r="HO37" i="41"/>
  <c r="HL37" i="41"/>
  <c r="HK37" i="41"/>
  <c r="HJ37" i="41"/>
  <c r="HI37" i="41"/>
  <c r="HH37" i="41"/>
  <c r="HG37" i="41"/>
  <c r="HF37" i="41"/>
  <c r="HE37" i="41"/>
  <c r="HD37" i="41"/>
  <c r="HC37" i="41"/>
  <c r="GL37" i="41"/>
  <c r="GG37" i="41"/>
  <c r="GF37" i="41"/>
  <c r="GE37" i="41"/>
  <c r="GD37" i="41"/>
  <c r="GC37" i="41"/>
  <c r="GB37" i="41"/>
  <c r="GA37" i="41"/>
  <c r="FZ37" i="41"/>
  <c r="FY37" i="41"/>
  <c r="FX37" i="41"/>
  <c r="FG37" i="41"/>
  <c r="FF37" i="41"/>
  <c r="FE37" i="41"/>
  <c r="FD37" i="41"/>
  <c r="FC37" i="41"/>
  <c r="FB37" i="41"/>
  <c r="FA37" i="41"/>
  <c r="EZ37" i="41"/>
  <c r="EY37" i="41"/>
  <c r="EX37" i="41"/>
  <c r="EW37" i="41"/>
  <c r="EV37" i="41"/>
  <c r="EU37" i="41"/>
  <c r="ET37" i="41"/>
  <c r="FU37" i="41" s="1"/>
  <c r="ES37" i="41"/>
  <c r="EB37" i="41"/>
  <c r="EA37" i="41"/>
  <c r="DZ37" i="41"/>
  <c r="DY37" i="41"/>
  <c r="DX37" i="41"/>
  <c r="DW37" i="41"/>
  <c r="DV37" i="41"/>
  <c r="DU37" i="41"/>
  <c r="DT37" i="41"/>
  <c r="DS37" i="41"/>
  <c r="DR37" i="41"/>
  <c r="DQ37" i="41"/>
  <c r="DP37" i="41"/>
  <c r="DO37" i="41"/>
  <c r="DN37" i="41"/>
  <c r="CW37" i="41"/>
  <c r="CV37" i="41"/>
  <c r="CU37" i="41"/>
  <c r="CT37" i="41"/>
  <c r="CS37" i="41"/>
  <c r="CR37" i="41"/>
  <c r="CQ37" i="41"/>
  <c r="CP37" i="41"/>
  <c r="CO37" i="41"/>
  <c r="CN37" i="41"/>
  <c r="CM37" i="41"/>
  <c r="CL37" i="41"/>
  <c r="CK37" i="41"/>
  <c r="CJ37" i="41"/>
  <c r="CI37" i="41"/>
  <c r="BR37" i="41"/>
  <c r="BQ37" i="41"/>
  <c r="BP37" i="41"/>
  <c r="BO37" i="41"/>
  <c r="BN37" i="41"/>
  <c r="BM37" i="41"/>
  <c r="BL37" i="41"/>
  <c r="BK37" i="41"/>
  <c r="BJ37" i="41"/>
  <c r="BI37" i="41"/>
  <c r="BH37" i="41"/>
  <c r="BG37" i="41"/>
  <c r="BF37" i="41"/>
  <c r="BE37" i="41"/>
  <c r="BD37" i="41"/>
  <c r="AM37" i="41"/>
  <c r="AL37" i="41"/>
  <c r="AK37" i="41"/>
  <c r="AJ37" i="41"/>
  <c r="AI37" i="41"/>
  <c r="AH37" i="41"/>
  <c r="AG37" i="41"/>
  <c r="AF37" i="41"/>
  <c r="AE37" i="41"/>
  <c r="AD37" i="41"/>
  <c r="AC37" i="41"/>
  <c r="AB37" i="41"/>
  <c r="AA37" i="41"/>
  <c r="Z37" i="41"/>
  <c r="Y37" i="41"/>
  <c r="PZ36" i="41"/>
  <c r="PY36" i="41"/>
  <c r="PX36" i="41"/>
  <c r="PW36" i="41"/>
  <c r="PV36" i="41"/>
  <c r="PU36" i="41"/>
  <c r="PT36" i="41"/>
  <c r="PS36" i="41"/>
  <c r="PR36" i="41"/>
  <c r="PQ36" i="41"/>
  <c r="PP36" i="41"/>
  <c r="PO36" i="41"/>
  <c r="PN36" i="41"/>
  <c r="PM36" i="41"/>
  <c r="PL36" i="41"/>
  <c r="OU36" i="41"/>
  <c r="OT36" i="41"/>
  <c r="OS36" i="41"/>
  <c r="OR36" i="41"/>
  <c r="OQ36" i="41"/>
  <c r="OP36" i="41"/>
  <c r="OO36" i="41"/>
  <c r="ON36" i="41"/>
  <c r="OM36" i="41"/>
  <c r="OL36" i="41"/>
  <c r="OK36" i="41"/>
  <c r="OJ36" i="41"/>
  <c r="OI36" i="41"/>
  <c r="OH36" i="41"/>
  <c r="OG36" i="41"/>
  <c r="NP36" i="41"/>
  <c r="NO36" i="41"/>
  <c r="NN36" i="41"/>
  <c r="NM36" i="41"/>
  <c r="NL36" i="41"/>
  <c r="NK36" i="41"/>
  <c r="NJ36" i="41"/>
  <c r="NI36" i="41"/>
  <c r="NH36" i="41"/>
  <c r="NG36" i="41"/>
  <c r="NF36" i="41"/>
  <c r="NE36" i="41"/>
  <c r="ND36" i="41"/>
  <c r="NC36" i="41"/>
  <c r="NB36" i="41"/>
  <c r="MK36" i="41"/>
  <c r="MJ36" i="41"/>
  <c r="MI36" i="41"/>
  <c r="MH36" i="41"/>
  <c r="MG36" i="41"/>
  <c r="MF36" i="41"/>
  <c r="ME36" i="41"/>
  <c r="MD36" i="41"/>
  <c r="MC36" i="41"/>
  <c r="MB36" i="41"/>
  <c r="MA36" i="41"/>
  <c r="LZ36" i="41"/>
  <c r="LY36" i="41"/>
  <c r="LX36" i="41"/>
  <c r="MY36" i="41" s="1"/>
  <c r="LW36" i="41"/>
  <c r="LF36" i="41"/>
  <c r="LE36" i="41"/>
  <c r="LD36" i="41"/>
  <c r="LC36" i="41"/>
  <c r="LB36" i="41"/>
  <c r="LA36" i="41"/>
  <c r="KZ36" i="41"/>
  <c r="KY36" i="41"/>
  <c r="KX36" i="41"/>
  <c r="KW36" i="41"/>
  <c r="KV36" i="41"/>
  <c r="KU36" i="41"/>
  <c r="KT36" i="41"/>
  <c r="KS36" i="41"/>
  <c r="KR36" i="41"/>
  <c r="KA36" i="41"/>
  <c r="JZ36" i="41"/>
  <c r="JY36" i="41"/>
  <c r="JX36" i="41"/>
  <c r="JW36" i="41"/>
  <c r="JV36" i="41"/>
  <c r="JU36" i="41"/>
  <c r="JT36" i="41"/>
  <c r="JS36" i="41"/>
  <c r="JR36" i="41"/>
  <c r="JQ36" i="41"/>
  <c r="JP36" i="41"/>
  <c r="JO36" i="41"/>
  <c r="JN36" i="41"/>
  <c r="JM36" i="41"/>
  <c r="IV36" i="41"/>
  <c r="IU36" i="41"/>
  <c r="IT36" i="41"/>
  <c r="IS36" i="41"/>
  <c r="IR36" i="41"/>
  <c r="IQ36" i="41"/>
  <c r="IP36" i="41"/>
  <c r="IO36" i="41"/>
  <c r="IN36" i="41"/>
  <c r="IM36" i="41"/>
  <c r="IL36" i="41"/>
  <c r="IK36" i="41"/>
  <c r="IJ36" i="41"/>
  <c r="II36" i="41"/>
  <c r="IH36" i="41"/>
  <c r="HQ36" i="41"/>
  <c r="HP36" i="41"/>
  <c r="HO36" i="41"/>
  <c r="HL36" i="41"/>
  <c r="HK36" i="41"/>
  <c r="HJ36" i="41"/>
  <c r="HI36" i="41"/>
  <c r="HH36" i="41"/>
  <c r="HG36" i="41"/>
  <c r="HF36" i="41"/>
  <c r="HE36" i="41"/>
  <c r="HD36" i="41"/>
  <c r="HC36" i="41"/>
  <c r="GL36" i="41"/>
  <c r="GG36" i="41"/>
  <c r="GF36" i="41"/>
  <c r="GE36" i="41"/>
  <c r="GD36" i="41"/>
  <c r="GC36" i="41"/>
  <c r="GB36" i="41"/>
  <c r="GA36" i="41"/>
  <c r="FZ36" i="41"/>
  <c r="FY36" i="41"/>
  <c r="FX36" i="41"/>
  <c r="FG36" i="41"/>
  <c r="FF36" i="41"/>
  <c r="FE36" i="41"/>
  <c r="FD36" i="41"/>
  <c r="FC36" i="41"/>
  <c r="FB36" i="41"/>
  <c r="FA36" i="41"/>
  <c r="EZ36" i="41"/>
  <c r="EY36" i="41"/>
  <c r="EX36" i="41"/>
  <c r="EW36" i="41"/>
  <c r="EV36" i="41"/>
  <c r="EU36" i="41"/>
  <c r="ET36" i="41"/>
  <c r="ES36" i="41"/>
  <c r="EB36" i="41"/>
  <c r="EA36" i="41"/>
  <c r="DZ36" i="41"/>
  <c r="DY36" i="41"/>
  <c r="DX36" i="41"/>
  <c r="DW36" i="41"/>
  <c r="DV36" i="41"/>
  <c r="DU36" i="41"/>
  <c r="DT36" i="41"/>
  <c r="DS36" i="41"/>
  <c r="DR36" i="41"/>
  <c r="DQ36" i="41"/>
  <c r="DP36" i="41"/>
  <c r="DO36" i="41"/>
  <c r="DN36" i="41"/>
  <c r="CW36" i="41"/>
  <c r="CV36" i="41"/>
  <c r="CU36" i="41"/>
  <c r="CT36" i="41"/>
  <c r="CS36" i="41"/>
  <c r="CR36" i="41"/>
  <c r="CQ36" i="41"/>
  <c r="CP36" i="41"/>
  <c r="CO36" i="41"/>
  <c r="CN36" i="41"/>
  <c r="CM36" i="41"/>
  <c r="CL36" i="41"/>
  <c r="CK36" i="41"/>
  <c r="CJ36" i="41"/>
  <c r="CI36" i="41"/>
  <c r="BR36" i="41"/>
  <c r="BQ36" i="41"/>
  <c r="BP36" i="41"/>
  <c r="BO36" i="41"/>
  <c r="BN36" i="41"/>
  <c r="BM36" i="41"/>
  <c r="BL36" i="41"/>
  <c r="BK36" i="41"/>
  <c r="BJ36" i="41"/>
  <c r="BI36" i="41"/>
  <c r="BH36" i="41"/>
  <c r="BG36" i="41"/>
  <c r="BF36" i="41"/>
  <c r="BE36" i="41"/>
  <c r="BD36" i="41"/>
  <c r="AM36" i="41"/>
  <c r="AL36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PZ35" i="41"/>
  <c r="PY35" i="41"/>
  <c r="PX35" i="41"/>
  <c r="PW35" i="41"/>
  <c r="PV35" i="41"/>
  <c r="PU35" i="41"/>
  <c r="PT35" i="41"/>
  <c r="PS35" i="41"/>
  <c r="PR35" i="41"/>
  <c r="PQ35" i="41"/>
  <c r="PP35" i="41"/>
  <c r="PO35" i="41"/>
  <c r="PN35" i="41"/>
  <c r="PM35" i="41"/>
  <c r="PL35" i="41"/>
  <c r="OU35" i="41"/>
  <c r="OT35" i="41"/>
  <c r="OS35" i="41"/>
  <c r="OR35" i="41"/>
  <c r="OQ35" i="41"/>
  <c r="OP35" i="41"/>
  <c r="OO35" i="41"/>
  <c r="ON35" i="41"/>
  <c r="OM35" i="41"/>
  <c r="OL35" i="41"/>
  <c r="OK35" i="41"/>
  <c r="OJ35" i="41"/>
  <c r="OI35" i="41"/>
  <c r="OH35" i="41"/>
  <c r="OG35" i="41"/>
  <c r="NP35" i="41"/>
  <c r="NO35" i="41"/>
  <c r="NN35" i="41"/>
  <c r="NM35" i="41"/>
  <c r="NL35" i="41"/>
  <c r="NK35" i="41"/>
  <c r="NJ35" i="41"/>
  <c r="NI35" i="41"/>
  <c r="NH35" i="41"/>
  <c r="NG35" i="41"/>
  <c r="NF35" i="41"/>
  <c r="NE35" i="41"/>
  <c r="ND35" i="41"/>
  <c r="NC35" i="41"/>
  <c r="NB35" i="41"/>
  <c r="MK35" i="41"/>
  <c r="MJ35" i="41"/>
  <c r="MI35" i="41"/>
  <c r="MH35" i="41"/>
  <c r="MG35" i="41"/>
  <c r="MF35" i="41"/>
  <c r="ME35" i="41"/>
  <c r="MD35" i="41"/>
  <c r="MC35" i="41"/>
  <c r="MB35" i="41"/>
  <c r="MA35" i="41"/>
  <c r="LZ35" i="41"/>
  <c r="LY35" i="41"/>
  <c r="LX35" i="41"/>
  <c r="LW35" i="41"/>
  <c r="LF35" i="41"/>
  <c r="LE35" i="41"/>
  <c r="LD35" i="41"/>
  <c r="LC35" i="41"/>
  <c r="LB35" i="41"/>
  <c r="LA35" i="41"/>
  <c r="KZ35" i="41"/>
  <c r="KY35" i="41"/>
  <c r="KX35" i="41"/>
  <c r="KW35" i="41"/>
  <c r="KV35" i="41"/>
  <c r="KU35" i="41"/>
  <c r="KT35" i="41"/>
  <c r="KS35" i="41"/>
  <c r="KR35" i="41"/>
  <c r="KA35" i="41"/>
  <c r="JZ35" i="41"/>
  <c r="JY35" i="41"/>
  <c r="JX35" i="41"/>
  <c r="JW35" i="41"/>
  <c r="JV35" i="41"/>
  <c r="JU35" i="41"/>
  <c r="JT35" i="41"/>
  <c r="JS35" i="41"/>
  <c r="JR35" i="41"/>
  <c r="JQ35" i="41"/>
  <c r="JP35" i="41"/>
  <c r="JO35" i="41"/>
  <c r="JN35" i="41"/>
  <c r="JM35" i="41"/>
  <c r="IV35" i="41"/>
  <c r="IU35" i="41"/>
  <c r="IT35" i="41"/>
  <c r="IS35" i="41"/>
  <c r="IR35" i="41"/>
  <c r="IQ35" i="41"/>
  <c r="IP35" i="41"/>
  <c r="IO35" i="41"/>
  <c r="IN35" i="41"/>
  <c r="IM35" i="41"/>
  <c r="IL35" i="41"/>
  <c r="IK35" i="41"/>
  <c r="IJ35" i="41"/>
  <c r="II35" i="41"/>
  <c r="IH35" i="41"/>
  <c r="HQ35" i="41"/>
  <c r="HP35" i="41"/>
  <c r="HO35" i="41"/>
  <c r="HL35" i="41"/>
  <c r="HK35" i="41"/>
  <c r="HJ35" i="41"/>
  <c r="HI35" i="41"/>
  <c r="HH35" i="41"/>
  <c r="HG35" i="41"/>
  <c r="HF35" i="41"/>
  <c r="HE35" i="41"/>
  <c r="HD35" i="41"/>
  <c r="HC35" i="41"/>
  <c r="GL35" i="41"/>
  <c r="GG35" i="41"/>
  <c r="GF35" i="41"/>
  <c r="GE35" i="41"/>
  <c r="GD35" i="41"/>
  <c r="GC35" i="41"/>
  <c r="GB35" i="41"/>
  <c r="GA35" i="41"/>
  <c r="FZ35" i="41"/>
  <c r="FY35" i="41"/>
  <c r="FX35" i="41"/>
  <c r="FG35" i="41"/>
  <c r="FF35" i="41"/>
  <c r="FE35" i="41"/>
  <c r="FD35" i="41"/>
  <c r="FC35" i="41"/>
  <c r="FB35" i="41"/>
  <c r="FA35" i="41"/>
  <c r="EZ35" i="41"/>
  <c r="EY35" i="41"/>
  <c r="EX35" i="41"/>
  <c r="EW35" i="41"/>
  <c r="EV35" i="41"/>
  <c r="EU35" i="41"/>
  <c r="ET35" i="41"/>
  <c r="FU35" i="41" s="1"/>
  <c r="ES35" i="41"/>
  <c r="EB35" i="41"/>
  <c r="EA35" i="41"/>
  <c r="DZ35" i="41"/>
  <c r="DY35" i="41"/>
  <c r="DX35" i="41"/>
  <c r="DW35" i="41"/>
  <c r="DV35" i="41"/>
  <c r="DU35" i="41"/>
  <c r="DT35" i="41"/>
  <c r="DS35" i="41"/>
  <c r="DR35" i="41"/>
  <c r="DQ35" i="41"/>
  <c r="DP35" i="41"/>
  <c r="DO35" i="41"/>
  <c r="DN35" i="41"/>
  <c r="CW35" i="41"/>
  <c r="CV35" i="41"/>
  <c r="CU35" i="41"/>
  <c r="CT35" i="41"/>
  <c r="CS35" i="41"/>
  <c r="CR35" i="41"/>
  <c r="CQ35" i="41"/>
  <c r="CP35" i="41"/>
  <c r="CO35" i="41"/>
  <c r="CN35" i="41"/>
  <c r="CM35" i="41"/>
  <c r="CL35" i="41"/>
  <c r="CK35" i="41"/>
  <c r="CJ35" i="41"/>
  <c r="CI35" i="41"/>
  <c r="BR35" i="41"/>
  <c r="BQ35" i="41"/>
  <c r="BP35" i="41"/>
  <c r="BO35" i="41"/>
  <c r="BN35" i="41"/>
  <c r="BM35" i="41"/>
  <c r="BL35" i="41"/>
  <c r="BK35" i="41"/>
  <c r="BJ35" i="41"/>
  <c r="BI35" i="41"/>
  <c r="BH35" i="41"/>
  <c r="BG35" i="41"/>
  <c r="BF35" i="41"/>
  <c r="BE35" i="41"/>
  <c r="BD35" i="41"/>
  <c r="AM35" i="41"/>
  <c r="AL35" i="41"/>
  <c r="AK35" i="41"/>
  <c r="AJ35" i="41"/>
  <c r="AI35" i="41"/>
  <c r="AH35" i="41"/>
  <c r="AG35" i="41"/>
  <c r="AF35" i="41"/>
  <c r="AE35" i="41"/>
  <c r="AD35" i="41"/>
  <c r="AC35" i="41"/>
  <c r="AB35" i="41"/>
  <c r="AA35" i="41"/>
  <c r="Z35" i="41"/>
  <c r="Y35" i="41"/>
  <c r="PZ34" i="41"/>
  <c r="PY34" i="41"/>
  <c r="PX34" i="41"/>
  <c r="PW34" i="41"/>
  <c r="PV34" i="41"/>
  <c r="PU34" i="41"/>
  <c r="PT34" i="41"/>
  <c r="PS34" i="41"/>
  <c r="PR34" i="41"/>
  <c r="PQ34" i="41"/>
  <c r="PP34" i="41"/>
  <c r="PO34" i="41"/>
  <c r="PN34" i="41"/>
  <c r="PM34" i="41"/>
  <c r="PL34" i="41"/>
  <c r="OU34" i="41"/>
  <c r="OT34" i="41"/>
  <c r="OS34" i="41"/>
  <c r="OR34" i="41"/>
  <c r="OQ34" i="41"/>
  <c r="OP34" i="41"/>
  <c r="OO34" i="41"/>
  <c r="ON34" i="41"/>
  <c r="OM34" i="41"/>
  <c r="OL34" i="41"/>
  <c r="OK34" i="41"/>
  <c r="OJ34" i="41"/>
  <c r="OI34" i="41"/>
  <c r="OH34" i="41"/>
  <c r="OG34" i="41"/>
  <c r="NP34" i="41"/>
  <c r="NO34" i="41"/>
  <c r="NN34" i="41"/>
  <c r="NM34" i="41"/>
  <c r="NL34" i="41"/>
  <c r="NK34" i="41"/>
  <c r="NJ34" i="41"/>
  <c r="NI34" i="41"/>
  <c r="NH34" i="41"/>
  <c r="NG34" i="41"/>
  <c r="NF34" i="41"/>
  <c r="NE34" i="41"/>
  <c r="ND34" i="41"/>
  <c r="NC34" i="41"/>
  <c r="NB34" i="41"/>
  <c r="MK34" i="41"/>
  <c r="MJ34" i="41"/>
  <c r="MI34" i="41"/>
  <c r="MH34" i="41"/>
  <c r="MG34" i="41"/>
  <c r="MF34" i="41"/>
  <c r="ME34" i="41"/>
  <c r="MD34" i="41"/>
  <c r="MC34" i="41"/>
  <c r="MB34" i="41"/>
  <c r="MA34" i="41"/>
  <c r="LZ34" i="41"/>
  <c r="LY34" i="41"/>
  <c r="LX34" i="41"/>
  <c r="MY34" i="41" s="1"/>
  <c r="LW34" i="41"/>
  <c r="LF34" i="41"/>
  <c r="LE34" i="41"/>
  <c r="LD34" i="41"/>
  <c r="LC34" i="41"/>
  <c r="LB34" i="41"/>
  <c r="LA34" i="41"/>
  <c r="KZ34" i="41"/>
  <c r="KY34" i="41"/>
  <c r="KX34" i="41"/>
  <c r="KW34" i="41"/>
  <c r="KV34" i="41"/>
  <c r="KU34" i="41"/>
  <c r="KT34" i="41"/>
  <c r="KS34" i="41"/>
  <c r="KR34" i="41"/>
  <c r="KA34" i="41"/>
  <c r="JZ34" i="41"/>
  <c r="JY34" i="41"/>
  <c r="JX34" i="41"/>
  <c r="JW34" i="41"/>
  <c r="JV34" i="41"/>
  <c r="JU34" i="41"/>
  <c r="JT34" i="41"/>
  <c r="JS34" i="41"/>
  <c r="JR34" i="41"/>
  <c r="JQ34" i="41"/>
  <c r="JP34" i="41"/>
  <c r="JO34" i="41"/>
  <c r="JN34" i="41"/>
  <c r="JM34" i="41"/>
  <c r="IV34" i="41"/>
  <c r="IU34" i="41"/>
  <c r="IT34" i="41"/>
  <c r="IS34" i="41"/>
  <c r="IR34" i="41"/>
  <c r="IQ34" i="41"/>
  <c r="IP34" i="41"/>
  <c r="IO34" i="41"/>
  <c r="IN34" i="41"/>
  <c r="IM34" i="41"/>
  <c r="IL34" i="41"/>
  <c r="IK34" i="41"/>
  <c r="IJ34" i="41"/>
  <c r="II34" i="41"/>
  <c r="IH34" i="41"/>
  <c r="HQ34" i="41"/>
  <c r="HP34" i="41"/>
  <c r="HO34" i="41"/>
  <c r="HL34" i="41"/>
  <c r="HK34" i="41"/>
  <c r="HJ34" i="41"/>
  <c r="HI34" i="41"/>
  <c r="HH34" i="41"/>
  <c r="HG34" i="41"/>
  <c r="HF34" i="41"/>
  <c r="HE34" i="41"/>
  <c r="HD34" i="41"/>
  <c r="HC34" i="41"/>
  <c r="GL34" i="41"/>
  <c r="GG34" i="41"/>
  <c r="GF34" i="41"/>
  <c r="GE34" i="41"/>
  <c r="GD34" i="41"/>
  <c r="GC34" i="41"/>
  <c r="GB34" i="41"/>
  <c r="GA34" i="41"/>
  <c r="FZ34" i="41"/>
  <c r="FY34" i="41"/>
  <c r="FX34" i="41"/>
  <c r="FG34" i="41"/>
  <c r="FF34" i="41"/>
  <c r="FE34" i="41"/>
  <c r="FD34" i="41"/>
  <c r="FC34" i="41"/>
  <c r="FB34" i="41"/>
  <c r="FA34" i="41"/>
  <c r="EZ34" i="41"/>
  <c r="EY34" i="41"/>
  <c r="EX34" i="41"/>
  <c r="EW34" i="41"/>
  <c r="EV34" i="41"/>
  <c r="EU34" i="41"/>
  <c r="ET34" i="41"/>
  <c r="ES34" i="41"/>
  <c r="EB34" i="41"/>
  <c r="EA34" i="41"/>
  <c r="DZ34" i="41"/>
  <c r="DY34" i="41"/>
  <c r="DX34" i="41"/>
  <c r="DW34" i="41"/>
  <c r="DV34" i="41"/>
  <c r="DU34" i="41"/>
  <c r="DT34" i="41"/>
  <c r="DS34" i="41"/>
  <c r="DR34" i="41"/>
  <c r="DQ34" i="41"/>
  <c r="DP34" i="41"/>
  <c r="DO34" i="41"/>
  <c r="DN34" i="41"/>
  <c r="CW34" i="41"/>
  <c r="CV34" i="41"/>
  <c r="CU34" i="41"/>
  <c r="CT34" i="41"/>
  <c r="CS34" i="41"/>
  <c r="CR34" i="41"/>
  <c r="CQ34" i="41"/>
  <c r="CP34" i="41"/>
  <c r="CO34" i="41"/>
  <c r="CN34" i="41"/>
  <c r="CM34" i="41"/>
  <c r="CL34" i="41"/>
  <c r="CK34" i="41"/>
  <c r="CJ34" i="41"/>
  <c r="CI34" i="41"/>
  <c r="BR34" i="41"/>
  <c r="BQ34" i="41"/>
  <c r="BP34" i="41"/>
  <c r="BO34" i="41"/>
  <c r="BN34" i="41"/>
  <c r="BM34" i="41"/>
  <c r="BL34" i="41"/>
  <c r="BK34" i="41"/>
  <c r="BJ34" i="41"/>
  <c r="BI34" i="41"/>
  <c r="BH34" i="41"/>
  <c r="BG34" i="41"/>
  <c r="BF34" i="41"/>
  <c r="BE34" i="41"/>
  <c r="BD34" i="41"/>
  <c r="AM34" i="41"/>
  <c r="AL34" i="41"/>
  <c r="AK34" i="41"/>
  <c r="AJ34" i="41"/>
  <c r="AI34" i="41"/>
  <c r="AH34" i="41"/>
  <c r="AG34" i="41"/>
  <c r="AF34" i="41"/>
  <c r="AE34" i="41"/>
  <c r="AD34" i="41"/>
  <c r="AC34" i="41"/>
  <c r="AB34" i="41"/>
  <c r="AA34" i="41"/>
  <c r="Z34" i="41"/>
  <c r="Y34" i="41"/>
  <c r="PZ33" i="41"/>
  <c r="PY33" i="41"/>
  <c r="PX33" i="41"/>
  <c r="PW33" i="41"/>
  <c r="PV33" i="41"/>
  <c r="PU33" i="41"/>
  <c r="PT33" i="41"/>
  <c r="PS33" i="41"/>
  <c r="PR33" i="41"/>
  <c r="PQ33" i="41"/>
  <c r="PP33" i="41"/>
  <c r="PO33" i="41"/>
  <c r="PN33" i="41"/>
  <c r="PM33" i="41"/>
  <c r="PL33" i="41"/>
  <c r="OU33" i="41"/>
  <c r="OT33" i="41"/>
  <c r="OS33" i="41"/>
  <c r="OR33" i="41"/>
  <c r="OQ33" i="41"/>
  <c r="OP33" i="41"/>
  <c r="OO33" i="41"/>
  <c r="ON33" i="41"/>
  <c r="OM33" i="41"/>
  <c r="OL33" i="41"/>
  <c r="OK33" i="41"/>
  <c r="OJ33" i="41"/>
  <c r="OI33" i="41"/>
  <c r="OH33" i="41"/>
  <c r="OG33" i="41"/>
  <c r="NP33" i="41"/>
  <c r="NO33" i="41"/>
  <c r="NN33" i="41"/>
  <c r="NM33" i="41"/>
  <c r="NL33" i="41"/>
  <c r="NK33" i="41"/>
  <c r="NJ33" i="41"/>
  <c r="NI33" i="41"/>
  <c r="NH33" i="41"/>
  <c r="NG33" i="41"/>
  <c r="NF33" i="41"/>
  <c r="NE33" i="41"/>
  <c r="ND33" i="41"/>
  <c r="NC33" i="41"/>
  <c r="NB33" i="41"/>
  <c r="MK33" i="41"/>
  <c r="MJ33" i="41"/>
  <c r="MI33" i="41"/>
  <c r="MH33" i="41"/>
  <c r="MG33" i="41"/>
  <c r="MF33" i="41"/>
  <c r="ME33" i="41"/>
  <c r="MD33" i="41"/>
  <c r="MC33" i="41"/>
  <c r="MB33" i="41"/>
  <c r="MA33" i="41"/>
  <c r="LZ33" i="41"/>
  <c r="LY33" i="41"/>
  <c r="LX33" i="41"/>
  <c r="LW33" i="41"/>
  <c r="LF33" i="41"/>
  <c r="LE33" i="41"/>
  <c r="LD33" i="41"/>
  <c r="LC33" i="41"/>
  <c r="LB33" i="41"/>
  <c r="LA33" i="41"/>
  <c r="KZ33" i="41"/>
  <c r="KY33" i="41"/>
  <c r="KX33" i="41"/>
  <c r="KW33" i="41"/>
  <c r="KV33" i="41"/>
  <c r="KU33" i="41"/>
  <c r="KT33" i="41"/>
  <c r="KS33" i="41"/>
  <c r="KR33" i="41"/>
  <c r="KA33" i="41"/>
  <c r="JZ33" i="41"/>
  <c r="JY33" i="41"/>
  <c r="JX33" i="41"/>
  <c r="JW33" i="41"/>
  <c r="JV33" i="41"/>
  <c r="JU33" i="41"/>
  <c r="JT33" i="41"/>
  <c r="JS33" i="41"/>
  <c r="JR33" i="41"/>
  <c r="JQ33" i="41"/>
  <c r="JP33" i="41"/>
  <c r="JO33" i="41"/>
  <c r="JN33" i="41"/>
  <c r="JM33" i="41"/>
  <c r="IV33" i="41"/>
  <c r="IU33" i="41"/>
  <c r="IT33" i="41"/>
  <c r="IS33" i="41"/>
  <c r="IR33" i="41"/>
  <c r="IQ33" i="41"/>
  <c r="IP33" i="41"/>
  <c r="IO33" i="41"/>
  <c r="IN33" i="41"/>
  <c r="IM33" i="41"/>
  <c r="IL33" i="41"/>
  <c r="IK33" i="41"/>
  <c r="IJ33" i="41"/>
  <c r="II33" i="41"/>
  <c r="IH33" i="41"/>
  <c r="HQ33" i="41"/>
  <c r="HP33" i="41"/>
  <c r="HO33" i="41"/>
  <c r="HL33" i="41"/>
  <c r="HK33" i="41"/>
  <c r="HJ33" i="41"/>
  <c r="HI33" i="41"/>
  <c r="HH33" i="41"/>
  <c r="HG33" i="41"/>
  <c r="HF33" i="41"/>
  <c r="HE33" i="41"/>
  <c r="HD33" i="41"/>
  <c r="HC33" i="41"/>
  <c r="GL33" i="41"/>
  <c r="GG33" i="41"/>
  <c r="GF33" i="41"/>
  <c r="GE33" i="41"/>
  <c r="GD33" i="41"/>
  <c r="GC33" i="41"/>
  <c r="GB33" i="41"/>
  <c r="GA33" i="41"/>
  <c r="FZ33" i="41"/>
  <c r="FY33" i="41"/>
  <c r="FX33" i="41"/>
  <c r="FG33" i="41"/>
  <c r="FF33" i="41"/>
  <c r="FE33" i="41"/>
  <c r="FD33" i="41"/>
  <c r="FC33" i="41"/>
  <c r="FB33" i="41"/>
  <c r="FA33" i="41"/>
  <c r="EZ33" i="41"/>
  <c r="EY33" i="41"/>
  <c r="EX33" i="41"/>
  <c r="EW33" i="41"/>
  <c r="EV33" i="41"/>
  <c r="EU33" i="41"/>
  <c r="ET33" i="41"/>
  <c r="ES33" i="41"/>
  <c r="EB33" i="41"/>
  <c r="EA33" i="41"/>
  <c r="DZ33" i="41"/>
  <c r="DY33" i="41"/>
  <c r="DX33" i="41"/>
  <c r="DW33" i="41"/>
  <c r="DV33" i="41"/>
  <c r="DU33" i="41"/>
  <c r="DT33" i="41"/>
  <c r="DS33" i="41"/>
  <c r="DR33" i="41"/>
  <c r="DQ33" i="41"/>
  <c r="DP33" i="41"/>
  <c r="DO33" i="41"/>
  <c r="DN33" i="41"/>
  <c r="CW33" i="41"/>
  <c r="CV33" i="41"/>
  <c r="CU33" i="41"/>
  <c r="CT33" i="41"/>
  <c r="CS33" i="41"/>
  <c r="CR33" i="41"/>
  <c r="CQ33" i="41"/>
  <c r="CP33" i="41"/>
  <c r="CO33" i="41"/>
  <c r="CN33" i="41"/>
  <c r="CM33" i="41"/>
  <c r="CL33" i="41"/>
  <c r="CK33" i="41"/>
  <c r="CJ33" i="41"/>
  <c r="CI33" i="41"/>
  <c r="BR33" i="41"/>
  <c r="BQ33" i="41"/>
  <c r="BP33" i="41"/>
  <c r="BO33" i="41"/>
  <c r="BN33" i="41"/>
  <c r="BM33" i="41"/>
  <c r="BL33" i="41"/>
  <c r="BK33" i="41"/>
  <c r="BJ33" i="41"/>
  <c r="BI33" i="41"/>
  <c r="BH33" i="41"/>
  <c r="BG33" i="41"/>
  <c r="BF33" i="41"/>
  <c r="BE33" i="41"/>
  <c r="BD33" i="41"/>
  <c r="AM33" i="41"/>
  <c r="AL33" i="41"/>
  <c r="AK33" i="41"/>
  <c r="AJ33" i="41"/>
  <c r="AI33" i="41"/>
  <c r="AH33" i="41"/>
  <c r="AG33" i="41"/>
  <c r="AF33" i="41"/>
  <c r="AE33" i="41"/>
  <c r="AD33" i="41"/>
  <c r="AC33" i="41"/>
  <c r="AB33" i="41"/>
  <c r="AA33" i="41"/>
  <c r="Z33" i="41"/>
  <c r="Y33" i="41"/>
  <c r="PZ32" i="41"/>
  <c r="PY32" i="41"/>
  <c r="PX32" i="41"/>
  <c r="PW32" i="41"/>
  <c r="PV32" i="41"/>
  <c r="PU32" i="41"/>
  <c r="PT32" i="41"/>
  <c r="PS32" i="41"/>
  <c r="PR32" i="41"/>
  <c r="PQ32" i="41"/>
  <c r="PP32" i="41"/>
  <c r="PO32" i="41"/>
  <c r="PN32" i="41"/>
  <c r="PM32" i="41"/>
  <c r="PL32" i="41"/>
  <c r="OU32" i="41"/>
  <c r="OT32" i="41"/>
  <c r="OS32" i="41"/>
  <c r="OR32" i="41"/>
  <c r="OQ32" i="41"/>
  <c r="OP32" i="41"/>
  <c r="OO32" i="41"/>
  <c r="ON32" i="41"/>
  <c r="OM32" i="41"/>
  <c r="OL32" i="41"/>
  <c r="OK32" i="41"/>
  <c r="OJ32" i="41"/>
  <c r="OI32" i="41"/>
  <c r="OH32" i="41"/>
  <c r="OG32" i="41"/>
  <c r="NP32" i="41"/>
  <c r="NO32" i="41"/>
  <c r="NN32" i="41"/>
  <c r="NM32" i="41"/>
  <c r="NL32" i="41"/>
  <c r="NK32" i="41"/>
  <c r="NJ32" i="41"/>
  <c r="NI32" i="41"/>
  <c r="NH32" i="41"/>
  <c r="NG32" i="41"/>
  <c r="NF32" i="41"/>
  <c r="NE32" i="41"/>
  <c r="ND32" i="41"/>
  <c r="NC32" i="41"/>
  <c r="NB32" i="41"/>
  <c r="MK32" i="41"/>
  <c r="MJ32" i="41"/>
  <c r="MI32" i="41"/>
  <c r="MH32" i="41"/>
  <c r="MG32" i="41"/>
  <c r="MF32" i="41"/>
  <c r="ME32" i="41"/>
  <c r="MD32" i="41"/>
  <c r="MC32" i="41"/>
  <c r="MB32" i="41"/>
  <c r="MA32" i="41"/>
  <c r="LZ32" i="41"/>
  <c r="LY32" i="41"/>
  <c r="LX32" i="41"/>
  <c r="MY32" i="41" s="1"/>
  <c r="LW32" i="41"/>
  <c r="LF32" i="41"/>
  <c r="LE32" i="41"/>
  <c r="LD32" i="41"/>
  <c r="LC32" i="41"/>
  <c r="LB32" i="41"/>
  <c r="LA32" i="41"/>
  <c r="KZ32" i="41"/>
  <c r="KY32" i="41"/>
  <c r="KX32" i="41"/>
  <c r="KW32" i="41"/>
  <c r="KV32" i="41"/>
  <c r="KU32" i="41"/>
  <c r="KT32" i="41"/>
  <c r="KS32" i="41"/>
  <c r="KR32" i="41"/>
  <c r="KA32" i="41"/>
  <c r="JZ32" i="41"/>
  <c r="JY32" i="41"/>
  <c r="JX32" i="41"/>
  <c r="JW32" i="41"/>
  <c r="JV32" i="41"/>
  <c r="JU32" i="41"/>
  <c r="JT32" i="41"/>
  <c r="JS32" i="41"/>
  <c r="JR32" i="41"/>
  <c r="JQ32" i="41"/>
  <c r="JP32" i="41"/>
  <c r="JO32" i="41"/>
  <c r="JN32" i="41"/>
  <c r="JM32" i="41"/>
  <c r="IV32" i="41"/>
  <c r="IU32" i="41"/>
  <c r="IT32" i="41"/>
  <c r="IS32" i="41"/>
  <c r="IR32" i="41"/>
  <c r="IQ32" i="41"/>
  <c r="IP32" i="41"/>
  <c r="IO32" i="41"/>
  <c r="IN32" i="41"/>
  <c r="IM32" i="41"/>
  <c r="IL32" i="41"/>
  <c r="IK32" i="41"/>
  <c r="IJ32" i="41"/>
  <c r="II32" i="41"/>
  <c r="IH32" i="41"/>
  <c r="HQ32" i="41"/>
  <c r="HP32" i="41"/>
  <c r="HO32" i="41"/>
  <c r="HL32" i="41"/>
  <c r="HK32" i="41"/>
  <c r="HJ32" i="41"/>
  <c r="HI32" i="41"/>
  <c r="HH32" i="41"/>
  <c r="HG32" i="41"/>
  <c r="HF32" i="41"/>
  <c r="HE32" i="41"/>
  <c r="HD32" i="41"/>
  <c r="HC32" i="41"/>
  <c r="GL32" i="41"/>
  <c r="GG32" i="41"/>
  <c r="GF32" i="41"/>
  <c r="GE32" i="41"/>
  <c r="GD32" i="41"/>
  <c r="GC32" i="41"/>
  <c r="GB32" i="41"/>
  <c r="GA32" i="41"/>
  <c r="FZ32" i="41"/>
  <c r="FY32" i="41"/>
  <c r="FX32" i="41"/>
  <c r="FG32" i="41"/>
  <c r="FF32" i="41"/>
  <c r="FE32" i="41"/>
  <c r="FD32" i="41"/>
  <c r="FC32" i="41"/>
  <c r="FB32" i="41"/>
  <c r="FA32" i="41"/>
  <c r="EZ32" i="41"/>
  <c r="EY32" i="41"/>
  <c r="EX32" i="41"/>
  <c r="EW32" i="41"/>
  <c r="EV32" i="41"/>
  <c r="EU32" i="41"/>
  <c r="ET32" i="41"/>
  <c r="ES32" i="41"/>
  <c r="EB32" i="41"/>
  <c r="EA32" i="41"/>
  <c r="DZ32" i="41"/>
  <c r="DY32" i="41"/>
  <c r="DX32" i="41"/>
  <c r="DW32" i="41"/>
  <c r="DV32" i="41"/>
  <c r="DU32" i="41"/>
  <c r="DT32" i="41"/>
  <c r="DS32" i="41"/>
  <c r="DR32" i="41"/>
  <c r="DQ32" i="41"/>
  <c r="DP32" i="41"/>
  <c r="DO32" i="41"/>
  <c r="DN32" i="41"/>
  <c r="CW32" i="41"/>
  <c r="CV32" i="41"/>
  <c r="CU32" i="41"/>
  <c r="CT32" i="41"/>
  <c r="DJ34" i="41" s="1"/>
  <c r="DJ35" i="41" s="1"/>
  <c r="CS32" i="41"/>
  <c r="DI34" i="41" s="1"/>
  <c r="DI35" i="41" s="1"/>
  <c r="CR32" i="41"/>
  <c r="DH34" i="41" s="1"/>
  <c r="CQ32" i="41"/>
  <c r="DG34" i="41" s="1"/>
  <c r="CP32" i="41"/>
  <c r="CO32" i="41"/>
  <c r="DE34" i="41" s="1"/>
  <c r="DE35" i="41" s="1"/>
  <c r="CN32" i="41"/>
  <c r="DD34" i="41" s="1"/>
  <c r="DD35" i="41" s="1"/>
  <c r="CM32" i="41"/>
  <c r="DC34" i="41" s="1"/>
  <c r="DC35" i="41" s="1"/>
  <c r="CL32" i="41"/>
  <c r="DB34" i="41" s="1"/>
  <c r="DB35" i="41" s="1"/>
  <c r="CK32" i="41"/>
  <c r="DA34" i="41" s="1"/>
  <c r="DA35" i="41" s="1"/>
  <c r="CJ32" i="41"/>
  <c r="CZ34" i="41" s="1"/>
  <c r="CI32" i="41"/>
  <c r="BR32" i="41"/>
  <c r="BQ32" i="41"/>
  <c r="BP32" i="41"/>
  <c r="BO32" i="41"/>
  <c r="BN32" i="41"/>
  <c r="BM32" i="41"/>
  <c r="BL32" i="41"/>
  <c r="BK32" i="41"/>
  <c r="BJ32" i="41"/>
  <c r="BI32" i="41"/>
  <c r="BH32" i="41"/>
  <c r="BG32" i="41"/>
  <c r="BF32" i="41"/>
  <c r="BE32" i="41"/>
  <c r="BD32" i="41"/>
  <c r="AM32" i="41"/>
  <c r="AL32" i="41"/>
  <c r="AK32" i="41"/>
  <c r="AJ32" i="41"/>
  <c r="AI32" i="41"/>
  <c r="AH32" i="41"/>
  <c r="AG32" i="41"/>
  <c r="AF32" i="41"/>
  <c r="AE32" i="41"/>
  <c r="AD32" i="41"/>
  <c r="AC32" i="41"/>
  <c r="AB32" i="41"/>
  <c r="AA32" i="41"/>
  <c r="Z32" i="41"/>
  <c r="BA32" i="41" s="1"/>
  <c r="Y32" i="41"/>
  <c r="PZ31" i="41"/>
  <c r="PY31" i="41"/>
  <c r="PX31" i="41"/>
  <c r="PW31" i="41"/>
  <c r="PV31" i="41"/>
  <c r="PU31" i="41"/>
  <c r="PT31" i="41"/>
  <c r="PS31" i="41"/>
  <c r="PR31" i="41"/>
  <c r="PQ31" i="41"/>
  <c r="PP31" i="41"/>
  <c r="PO31" i="41"/>
  <c r="PN31" i="41"/>
  <c r="PM31" i="41"/>
  <c r="PL31" i="41"/>
  <c r="OU31" i="41"/>
  <c r="OT31" i="41"/>
  <c r="OS31" i="41"/>
  <c r="OR31" i="41"/>
  <c r="OQ31" i="41"/>
  <c r="OP31" i="41"/>
  <c r="OO31" i="41"/>
  <c r="ON31" i="41"/>
  <c r="OM31" i="41"/>
  <c r="OL31" i="41"/>
  <c r="OK31" i="41"/>
  <c r="OJ31" i="41"/>
  <c r="OI31" i="41"/>
  <c r="OH31" i="41"/>
  <c r="OG31" i="41"/>
  <c r="NP31" i="41"/>
  <c r="NO31" i="41"/>
  <c r="NN31" i="41"/>
  <c r="NM31" i="41"/>
  <c r="NL31" i="41"/>
  <c r="NK31" i="41"/>
  <c r="NJ31" i="41"/>
  <c r="NI31" i="41"/>
  <c r="NH31" i="41"/>
  <c r="NG31" i="41"/>
  <c r="NF31" i="41"/>
  <c r="NE31" i="41"/>
  <c r="ND31" i="41"/>
  <c r="NC31" i="41"/>
  <c r="NB31" i="41"/>
  <c r="MK31" i="41"/>
  <c r="MJ31" i="41"/>
  <c r="MI31" i="41"/>
  <c r="MH31" i="41"/>
  <c r="MG31" i="41"/>
  <c r="MF31" i="41"/>
  <c r="ME31" i="41"/>
  <c r="MD31" i="41"/>
  <c r="MC31" i="41"/>
  <c r="MB31" i="41"/>
  <c r="MA31" i="41"/>
  <c r="LZ31" i="41"/>
  <c r="LY31" i="41"/>
  <c r="LX31" i="41"/>
  <c r="LW31" i="41"/>
  <c r="LF31" i="41"/>
  <c r="LE31" i="41"/>
  <c r="LD31" i="41"/>
  <c r="LC31" i="41"/>
  <c r="LB31" i="41"/>
  <c r="LA31" i="41"/>
  <c r="KZ31" i="41"/>
  <c r="KY31" i="41"/>
  <c r="KX31" i="41"/>
  <c r="KW31" i="41"/>
  <c r="KV31" i="41"/>
  <c r="KU31" i="41"/>
  <c r="KT31" i="41"/>
  <c r="KS31" i="41"/>
  <c r="KR31" i="41"/>
  <c r="KA31" i="41"/>
  <c r="JZ31" i="41"/>
  <c r="JY31" i="41"/>
  <c r="JX31" i="41"/>
  <c r="JW31" i="41"/>
  <c r="JV31" i="41"/>
  <c r="JU31" i="41"/>
  <c r="JT31" i="41"/>
  <c r="JS31" i="41"/>
  <c r="JR31" i="41"/>
  <c r="JQ31" i="41"/>
  <c r="JP31" i="41"/>
  <c r="JO31" i="41"/>
  <c r="JN31" i="41"/>
  <c r="JM31" i="41"/>
  <c r="IV31" i="41"/>
  <c r="IU31" i="41"/>
  <c r="IT31" i="41"/>
  <c r="IS31" i="41"/>
  <c r="IR31" i="41"/>
  <c r="IQ31" i="41"/>
  <c r="IP31" i="41"/>
  <c r="IO31" i="41"/>
  <c r="IN31" i="41"/>
  <c r="IM31" i="41"/>
  <c r="IL31" i="41"/>
  <c r="IK31" i="41"/>
  <c r="IJ31" i="41"/>
  <c r="II31" i="41"/>
  <c r="IH31" i="41"/>
  <c r="HQ31" i="41"/>
  <c r="HP31" i="41"/>
  <c r="HO31" i="41"/>
  <c r="HL31" i="41"/>
  <c r="HK31" i="41"/>
  <c r="HJ31" i="41"/>
  <c r="HI31" i="41"/>
  <c r="HH31" i="41"/>
  <c r="HG31" i="41"/>
  <c r="HF31" i="41"/>
  <c r="HE31" i="41"/>
  <c r="HD31" i="41"/>
  <c r="HC31" i="41"/>
  <c r="GL31" i="41"/>
  <c r="GG31" i="41"/>
  <c r="GF31" i="41"/>
  <c r="GE31" i="41"/>
  <c r="GD31" i="41"/>
  <c r="GC31" i="41"/>
  <c r="GB31" i="41"/>
  <c r="GA31" i="41"/>
  <c r="FZ31" i="41"/>
  <c r="FY31" i="41"/>
  <c r="FX31" i="41"/>
  <c r="FG31" i="41"/>
  <c r="FF31" i="41"/>
  <c r="FE31" i="41"/>
  <c r="FD31" i="41"/>
  <c r="FC31" i="41"/>
  <c r="FB31" i="41"/>
  <c r="FA31" i="41"/>
  <c r="EZ31" i="41"/>
  <c r="EY31" i="41"/>
  <c r="EX31" i="41"/>
  <c r="EW31" i="41"/>
  <c r="EV31" i="41"/>
  <c r="EU31" i="41"/>
  <c r="ET31" i="41"/>
  <c r="FU31" i="41" s="1"/>
  <c r="ES31" i="41"/>
  <c r="EB31" i="41"/>
  <c r="EA31" i="41"/>
  <c r="DZ31" i="41"/>
  <c r="DY31" i="41"/>
  <c r="DX31" i="41"/>
  <c r="DW31" i="41"/>
  <c r="DV31" i="41"/>
  <c r="DU31" i="41"/>
  <c r="DT31" i="41"/>
  <c r="DS31" i="41"/>
  <c r="DR31" i="41"/>
  <c r="DQ31" i="41"/>
  <c r="DP31" i="41"/>
  <c r="DO31" i="41"/>
  <c r="DN31" i="41"/>
  <c r="CW31" i="41"/>
  <c r="CV31" i="41"/>
  <c r="CU31" i="41"/>
  <c r="CT31" i="41"/>
  <c r="CS31" i="41"/>
  <c r="CR31" i="41"/>
  <c r="CQ31" i="41"/>
  <c r="CP31" i="41"/>
  <c r="CO31" i="41"/>
  <c r="CN31" i="41"/>
  <c r="CM31" i="41"/>
  <c r="CL31" i="41"/>
  <c r="CK31" i="41"/>
  <c r="CJ31" i="41"/>
  <c r="CI31" i="41"/>
  <c r="BR31" i="41"/>
  <c r="BQ31" i="41"/>
  <c r="BP31" i="41"/>
  <c r="BO31" i="41"/>
  <c r="BN31" i="41"/>
  <c r="BM31" i="41"/>
  <c r="BL31" i="41"/>
  <c r="BK31" i="41"/>
  <c r="BJ31" i="41"/>
  <c r="BI31" i="41"/>
  <c r="BH31" i="41"/>
  <c r="BG31" i="41"/>
  <c r="BF31" i="41"/>
  <c r="BE31" i="41"/>
  <c r="BD31" i="41"/>
  <c r="AM31" i="41"/>
  <c r="AL31" i="41"/>
  <c r="AK31" i="41"/>
  <c r="AJ31" i="41"/>
  <c r="AI31" i="41"/>
  <c r="AH31" i="41"/>
  <c r="AG31" i="41"/>
  <c r="AF31" i="41"/>
  <c r="AE31" i="41"/>
  <c r="AD31" i="41"/>
  <c r="AC31" i="41"/>
  <c r="AB31" i="41"/>
  <c r="AA31" i="41"/>
  <c r="Z31" i="41"/>
  <c r="Y31" i="41"/>
  <c r="PZ30" i="41"/>
  <c r="PY30" i="41"/>
  <c r="PX30" i="41"/>
  <c r="PW30" i="41"/>
  <c r="PV30" i="41"/>
  <c r="PU30" i="41"/>
  <c r="PT30" i="41"/>
  <c r="PS30" i="41"/>
  <c r="PR30" i="41"/>
  <c r="PQ30" i="41"/>
  <c r="PP30" i="41"/>
  <c r="PO30" i="41"/>
  <c r="PN30" i="41"/>
  <c r="PM30" i="41"/>
  <c r="PL30" i="41"/>
  <c r="OU30" i="41"/>
  <c r="OT30" i="41"/>
  <c r="OS30" i="41"/>
  <c r="OR30" i="41"/>
  <c r="OQ30" i="41"/>
  <c r="OP30" i="41"/>
  <c r="OO30" i="41"/>
  <c r="ON30" i="41"/>
  <c r="OM30" i="41"/>
  <c r="OL30" i="41"/>
  <c r="OK30" i="41"/>
  <c r="OJ30" i="41"/>
  <c r="OI30" i="41"/>
  <c r="OH30" i="41"/>
  <c r="OG30" i="41"/>
  <c r="NP30" i="41"/>
  <c r="NO30" i="41"/>
  <c r="NN30" i="41"/>
  <c r="NM30" i="41"/>
  <c r="NL30" i="41"/>
  <c r="NK30" i="41"/>
  <c r="NJ30" i="41"/>
  <c r="NI30" i="41"/>
  <c r="NH30" i="41"/>
  <c r="NG30" i="41"/>
  <c r="NF30" i="41"/>
  <c r="NE30" i="41"/>
  <c r="ND30" i="41"/>
  <c r="NC30" i="41"/>
  <c r="NB30" i="41"/>
  <c r="MK30" i="41"/>
  <c r="MJ30" i="41"/>
  <c r="MI30" i="41"/>
  <c r="MH30" i="41"/>
  <c r="MG30" i="41"/>
  <c r="MF30" i="41"/>
  <c r="ME30" i="41"/>
  <c r="MD30" i="41"/>
  <c r="MC30" i="41"/>
  <c r="MB30" i="41"/>
  <c r="MA30" i="41"/>
  <c r="LZ30" i="41"/>
  <c r="LY30" i="41"/>
  <c r="LX30" i="41"/>
  <c r="LW30" i="41"/>
  <c r="LF30" i="41"/>
  <c r="LE30" i="41"/>
  <c r="LD30" i="41"/>
  <c r="LC30" i="41"/>
  <c r="LB30" i="41"/>
  <c r="LA30" i="41"/>
  <c r="KZ30" i="41"/>
  <c r="KY30" i="41"/>
  <c r="KX30" i="41"/>
  <c r="KW30" i="41"/>
  <c r="KV30" i="41"/>
  <c r="KU30" i="41"/>
  <c r="KT30" i="41"/>
  <c r="KS30" i="41"/>
  <c r="KR30" i="41"/>
  <c r="KA30" i="41"/>
  <c r="JZ30" i="41"/>
  <c r="JY30" i="41"/>
  <c r="JX30" i="41"/>
  <c r="JW30" i="41"/>
  <c r="JV30" i="41"/>
  <c r="JU30" i="41"/>
  <c r="JT30" i="41"/>
  <c r="JS30" i="41"/>
  <c r="JR30" i="41"/>
  <c r="JQ30" i="41"/>
  <c r="JP30" i="41"/>
  <c r="JO30" i="41"/>
  <c r="JN30" i="41"/>
  <c r="JM30" i="41"/>
  <c r="IV30" i="41"/>
  <c r="IU30" i="41"/>
  <c r="IT30" i="41"/>
  <c r="IS30" i="41"/>
  <c r="IR30" i="41"/>
  <c r="IQ30" i="41"/>
  <c r="IP30" i="41"/>
  <c r="IO30" i="41"/>
  <c r="IN30" i="41"/>
  <c r="IM30" i="41"/>
  <c r="IL30" i="41"/>
  <c r="IK30" i="41"/>
  <c r="IJ30" i="41"/>
  <c r="II30" i="41"/>
  <c r="IH30" i="41"/>
  <c r="HQ30" i="41"/>
  <c r="HP30" i="41"/>
  <c r="HO30" i="41"/>
  <c r="HL30" i="41"/>
  <c r="HK30" i="41"/>
  <c r="HJ30" i="41"/>
  <c r="HI30" i="41"/>
  <c r="HH30" i="41"/>
  <c r="HG30" i="41"/>
  <c r="HF30" i="41"/>
  <c r="HE30" i="41"/>
  <c r="HD30" i="41"/>
  <c r="HC30" i="41"/>
  <c r="GL30" i="41"/>
  <c r="GG30" i="41"/>
  <c r="GF30" i="41"/>
  <c r="GE30" i="41"/>
  <c r="GD30" i="41"/>
  <c r="GC30" i="41"/>
  <c r="GB30" i="41"/>
  <c r="GA30" i="41"/>
  <c r="FZ30" i="41"/>
  <c r="FY30" i="41"/>
  <c r="FX30" i="41"/>
  <c r="FG30" i="41"/>
  <c r="FF30" i="41"/>
  <c r="FE30" i="41"/>
  <c r="FD30" i="41"/>
  <c r="FC30" i="41"/>
  <c r="FB30" i="41"/>
  <c r="FA30" i="41"/>
  <c r="EZ30" i="41"/>
  <c r="EY30" i="41"/>
  <c r="EX30" i="41"/>
  <c r="EW30" i="41"/>
  <c r="EV30" i="41"/>
  <c r="EU30" i="41"/>
  <c r="ET30" i="41"/>
  <c r="ES30" i="41"/>
  <c r="EB30" i="41"/>
  <c r="EA30" i="41"/>
  <c r="DZ30" i="41"/>
  <c r="DY30" i="41"/>
  <c r="DX30" i="41"/>
  <c r="DW30" i="41"/>
  <c r="DV30" i="41"/>
  <c r="DU30" i="41"/>
  <c r="DT30" i="41"/>
  <c r="DS30" i="41"/>
  <c r="DR30" i="41"/>
  <c r="DQ30" i="41"/>
  <c r="DP30" i="41"/>
  <c r="DO30" i="41"/>
  <c r="DN30" i="41"/>
  <c r="CW30" i="41"/>
  <c r="CV30" i="41"/>
  <c r="CU30" i="41"/>
  <c r="CT30" i="41"/>
  <c r="CS30" i="41"/>
  <c r="CR30" i="41"/>
  <c r="CQ30" i="41"/>
  <c r="CP30" i="41"/>
  <c r="CO30" i="41"/>
  <c r="CN30" i="41"/>
  <c r="CM30" i="41"/>
  <c r="CL30" i="41"/>
  <c r="CK30" i="41"/>
  <c r="CJ30" i="41"/>
  <c r="CI30" i="41"/>
  <c r="BR30" i="41"/>
  <c r="BQ30" i="41"/>
  <c r="BP30" i="41"/>
  <c r="BO30" i="41"/>
  <c r="BN30" i="41"/>
  <c r="BM30" i="41"/>
  <c r="BL30" i="41"/>
  <c r="BK30" i="41"/>
  <c r="BJ30" i="41"/>
  <c r="BI30" i="41"/>
  <c r="BH30" i="41"/>
  <c r="BG30" i="41"/>
  <c r="BF30" i="41"/>
  <c r="BE30" i="41"/>
  <c r="BD30" i="41"/>
  <c r="AM30" i="41"/>
  <c r="AL30" i="41"/>
  <c r="AK30" i="41"/>
  <c r="AJ30" i="41"/>
  <c r="AI30" i="41"/>
  <c r="AH30" i="41"/>
  <c r="AG30" i="41"/>
  <c r="AF30" i="41"/>
  <c r="AE30" i="41"/>
  <c r="AD30" i="41"/>
  <c r="AC30" i="41"/>
  <c r="AB30" i="41"/>
  <c r="AA30" i="41"/>
  <c r="Z30" i="41"/>
  <c r="Y30" i="41"/>
  <c r="PZ29" i="41"/>
  <c r="PY29" i="41"/>
  <c r="PX29" i="41"/>
  <c r="PW29" i="41"/>
  <c r="PV29" i="41"/>
  <c r="PU29" i="41"/>
  <c r="PT29" i="41"/>
  <c r="PS29" i="41"/>
  <c r="PR29" i="41"/>
  <c r="PQ29" i="41"/>
  <c r="PP29" i="41"/>
  <c r="PO29" i="41"/>
  <c r="PN29" i="41"/>
  <c r="PM29" i="41"/>
  <c r="PL29" i="41"/>
  <c r="OU29" i="41"/>
  <c r="OT29" i="41"/>
  <c r="OS29" i="41"/>
  <c r="OR29" i="41"/>
  <c r="OQ29" i="41"/>
  <c r="OP29" i="41"/>
  <c r="OO29" i="41"/>
  <c r="ON29" i="41"/>
  <c r="OM29" i="41"/>
  <c r="OL29" i="41"/>
  <c r="OK29" i="41"/>
  <c r="OJ29" i="41"/>
  <c r="OI29" i="41"/>
  <c r="OH29" i="41"/>
  <c r="OG29" i="41"/>
  <c r="NP29" i="41"/>
  <c r="NO29" i="41"/>
  <c r="NN29" i="41"/>
  <c r="NM29" i="41"/>
  <c r="NL29" i="41"/>
  <c r="NK29" i="41"/>
  <c r="NJ29" i="41"/>
  <c r="NI29" i="41"/>
  <c r="NH29" i="41"/>
  <c r="NG29" i="41"/>
  <c r="NF29" i="41"/>
  <c r="NE29" i="41"/>
  <c r="ND29" i="41"/>
  <c r="NC29" i="41"/>
  <c r="NB29" i="41"/>
  <c r="MK29" i="41"/>
  <c r="MJ29" i="41"/>
  <c r="MI29" i="41"/>
  <c r="MH29" i="41"/>
  <c r="MG29" i="41"/>
  <c r="MF29" i="41"/>
  <c r="ME29" i="41"/>
  <c r="MD29" i="41"/>
  <c r="MC29" i="41"/>
  <c r="MB29" i="41"/>
  <c r="MA29" i="41"/>
  <c r="LZ29" i="41"/>
  <c r="LY29" i="41"/>
  <c r="LX29" i="41"/>
  <c r="LW29" i="41"/>
  <c r="LF29" i="41"/>
  <c r="LE29" i="41"/>
  <c r="LD29" i="41"/>
  <c r="LC29" i="41"/>
  <c r="LB29" i="41"/>
  <c r="LA29" i="41"/>
  <c r="KZ29" i="41"/>
  <c r="KY29" i="41"/>
  <c r="KX29" i="41"/>
  <c r="KW29" i="41"/>
  <c r="KV29" i="41"/>
  <c r="KU29" i="41"/>
  <c r="KT29" i="41"/>
  <c r="KS29" i="41"/>
  <c r="KR29" i="41"/>
  <c r="KA29" i="41"/>
  <c r="JZ29" i="41"/>
  <c r="JY29" i="41"/>
  <c r="JX29" i="41"/>
  <c r="JW29" i="41"/>
  <c r="JV29" i="41"/>
  <c r="JU29" i="41"/>
  <c r="JT29" i="41"/>
  <c r="JS29" i="41"/>
  <c r="JR29" i="41"/>
  <c r="JQ29" i="41"/>
  <c r="JP29" i="41"/>
  <c r="JO29" i="41"/>
  <c r="JN29" i="41"/>
  <c r="JM29" i="41"/>
  <c r="IV29" i="41"/>
  <c r="IU29" i="41"/>
  <c r="IT29" i="41"/>
  <c r="IS29" i="41"/>
  <c r="IR29" i="41"/>
  <c r="IQ29" i="41"/>
  <c r="IP29" i="41"/>
  <c r="IO29" i="41"/>
  <c r="IN29" i="41"/>
  <c r="IM29" i="41"/>
  <c r="IL29" i="41"/>
  <c r="IK29" i="41"/>
  <c r="IJ29" i="41"/>
  <c r="II29" i="41"/>
  <c r="IH29" i="41"/>
  <c r="HQ29" i="41"/>
  <c r="HP29" i="41"/>
  <c r="HO29" i="41"/>
  <c r="HL29" i="41"/>
  <c r="HK29" i="41"/>
  <c r="HJ29" i="41"/>
  <c r="HI29" i="41"/>
  <c r="HH29" i="41"/>
  <c r="HG29" i="41"/>
  <c r="HF29" i="41"/>
  <c r="HE29" i="41"/>
  <c r="HD29" i="41"/>
  <c r="HC29" i="41"/>
  <c r="GL29" i="41"/>
  <c r="GG29" i="41"/>
  <c r="GF29" i="41"/>
  <c r="GE29" i="41"/>
  <c r="GD29" i="41"/>
  <c r="GC29" i="41"/>
  <c r="GB29" i="41"/>
  <c r="GA29" i="41"/>
  <c r="FZ29" i="41"/>
  <c r="FY29" i="41"/>
  <c r="FX29" i="41"/>
  <c r="FG29" i="41"/>
  <c r="FF29" i="41"/>
  <c r="FE29" i="41"/>
  <c r="FD29" i="41"/>
  <c r="FC29" i="41"/>
  <c r="FB29" i="41"/>
  <c r="FA29" i="41"/>
  <c r="EZ29" i="41"/>
  <c r="EY29" i="41"/>
  <c r="EX29" i="41"/>
  <c r="EW29" i="41"/>
  <c r="EV29" i="41"/>
  <c r="EU29" i="41"/>
  <c r="ET29" i="41"/>
  <c r="FU29" i="41" s="1"/>
  <c r="ES29" i="41"/>
  <c r="EB29" i="41"/>
  <c r="EA29" i="41"/>
  <c r="DZ29" i="41"/>
  <c r="DY29" i="41"/>
  <c r="DX29" i="41"/>
  <c r="DW29" i="41"/>
  <c r="DV29" i="41"/>
  <c r="DU29" i="41"/>
  <c r="DT29" i="41"/>
  <c r="DS29" i="41"/>
  <c r="DR29" i="41"/>
  <c r="DQ29" i="41"/>
  <c r="DP29" i="41"/>
  <c r="DO29" i="41"/>
  <c r="DN29" i="41"/>
  <c r="CW29" i="41"/>
  <c r="CV29" i="41"/>
  <c r="CU29" i="41"/>
  <c r="CT29" i="41"/>
  <c r="CS29" i="41"/>
  <c r="CR29" i="41"/>
  <c r="CQ29" i="41"/>
  <c r="CP29" i="41"/>
  <c r="CO29" i="41"/>
  <c r="CN29" i="41"/>
  <c r="CM29" i="41"/>
  <c r="CL29" i="41"/>
  <c r="CK29" i="41"/>
  <c r="CJ29" i="41"/>
  <c r="CI29" i="41"/>
  <c r="BR29" i="41"/>
  <c r="BQ29" i="41"/>
  <c r="BP29" i="41"/>
  <c r="BO29" i="41"/>
  <c r="BN29" i="41"/>
  <c r="BM29" i="41"/>
  <c r="BL29" i="41"/>
  <c r="BK29" i="41"/>
  <c r="BJ29" i="41"/>
  <c r="BI29" i="41"/>
  <c r="BH29" i="41"/>
  <c r="BG29" i="41"/>
  <c r="BF29" i="41"/>
  <c r="BE29" i="41"/>
  <c r="BD29" i="41"/>
  <c r="AM29" i="41"/>
  <c r="AL29" i="41"/>
  <c r="AK29" i="41"/>
  <c r="AJ29" i="41"/>
  <c r="AI29" i="41"/>
  <c r="AH29" i="41"/>
  <c r="AG29" i="41"/>
  <c r="AF29" i="41"/>
  <c r="AE29" i="41"/>
  <c r="AD29" i="41"/>
  <c r="AC29" i="41"/>
  <c r="AB29" i="41"/>
  <c r="AA29" i="41"/>
  <c r="Z29" i="41"/>
  <c r="Y29" i="41"/>
  <c r="PZ28" i="41"/>
  <c r="PY28" i="41"/>
  <c r="PX28" i="41"/>
  <c r="PW28" i="41"/>
  <c r="PV28" i="41"/>
  <c r="PU28" i="41"/>
  <c r="PT28" i="41"/>
  <c r="PS28" i="41"/>
  <c r="PR28" i="41"/>
  <c r="PQ28" i="41"/>
  <c r="PP28" i="41"/>
  <c r="PO28" i="41"/>
  <c r="PN28" i="41"/>
  <c r="PM28" i="41"/>
  <c r="PL28" i="41"/>
  <c r="OU28" i="41"/>
  <c r="OT28" i="41"/>
  <c r="OS28" i="41"/>
  <c r="OR28" i="41"/>
  <c r="OQ28" i="41"/>
  <c r="OP28" i="41"/>
  <c r="OO28" i="41"/>
  <c r="ON28" i="41"/>
  <c r="OM28" i="41"/>
  <c r="OL28" i="41"/>
  <c r="OK28" i="41"/>
  <c r="OJ28" i="41"/>
  <c r="OI28" i="41"/>
  <c r="OH28" i="41"/>
  <c r="OG28" i="41"/>
  <c r="NP28" i="41"/>
  <c r="NO28" i="41"/>
  <c r="NN28" i="41"/>
  <c r="NM28" i="41"/>
  <c r="NL28" i="41"/>
  <c r="NK28" i="41"/>
  <c r="NJ28" i="41"/>
  <c r="NI28" i="41"/>
  <c r="NH28" i="41"/>
  <c r="NG28" i="41"/>
  <c r="NF28" i="41"/>
  <c r="NE28" i="41"/>
  <c r="ND28" i="41"/>
  <c r="NC28" i="41"/>
  <c r="NB28" i="41"/>
  <c r="MK28" i="41"/>
  <c r="MJ28" i="41"/>
  <c r="MI28" i="41"/>
  <c r="MH28" i="41"/>
  <c r="MG28" i="41"/>
  <c r="MF28" i="41"/>
  <c r="ME28" i="41"/>
  <c r="MD28" i="41"/>
  <c r="MC28" i="41"/>
  <c r="MB28" i="41"/>
  <c r="MA28" i="41"/>
  <c r="LZ28" i="41"/>
  <c r="LY28" i="41"/>
  <c r="LX28" i="41"/>
  <c r="MY28" i="41" s="1"/>
  <c r="LW28" i="41"/>
  <c r="LF28" i="41"/>
  <c r="LE28" i="41"/>
  <c r="LD28" i="41"/>
  <c r="LC28" i="41"/>
  <c r="LB28" i="41"/>
  <c r="LA28" i="41"/>
  <c r="KZ28" i="41"/>
  <c r="KY28" i="41"/>
  <c r="KX28" i="41"/>
  <c r="KW28" i="41"/>
  <c r="KV28" i="41"/>
  <c r="KU28" i="41"/>
  <c r="KT28" i="41"/>
  <c r="KS28" i="41"/>
  <c r="KR28" i="41"/>
  <c r="KA28" i="41"/>
  <c r="JZ28" i="41"/>
  <c r="JY28" i="41"/>
  <c r="JX28" i="41"/>
  <c r="JW28" i="41"/>
  <c r="JV28" i="41"/>
  <c r="JU28" i="41"/>
  <c r="JT28" i="41"/>
  <c r="JS28" i="41"/>
  <c r="JR28" i="41"/>
  <c r="JQ28" i="41"/>
  <c r="JP28" i="41"/>
  <c r="JO28" i="41"/>
  <c r="JN28" i="41"/>
  <c r="JM28" i="41"/>
  <c r="IV28" i="41"/>
  <c r="IU28" i="41"/>
  <c r="IT28" i="41"/>
  <c r="IS28" i="41"/>
  <c r="IR28" i="41"/>
  <c r="IQ28" i="41"/>
  <c r="IP28" i="41"/>
  <c r="IO28" i="41"/>
  <c r="IN28" i="41"/>
  <c r="IM28" i="41"/>
  <c r="IL28" i="41"/>
  <c r="IK28" i="41"/>
  <c r="IJ28" i="41"/>
  <c r="II28" i="41"/>
  <c r="IH28" i="41"/>
  <c r="HQ28" i="41"/>
  <c r="HP28" i="41"/>
  <c r="HO28" i="41"/>
  <c r="HL28" i="41"/>
  <c r="HK28" i="41"/>
  <c r="HJ28" i="41"/>
  <c r="HI28" i="41"/>
  <c r="HH28" i="41"/>
  <c r="HG28" i="41"/>
  <c r="HF28" i="41"/>
  <c r="HE28" i="41"/>
  <c r="HD28" i="41"/>
  <c r="HC28" i="41"/>
  <c r="GL28" i="41"/>
  <c r="GG28" i="41"/>
  <c r="GF28" i="41"/>
  <c r="GE28" i="41"/>
  <c r="GD28" i="41"/>
  <c r="GC28" i="41"/>
  <c r="GB28" i="41"/>
  <c r="GA28" i="41"/>
  <c r="FZ28" i="41"/>
  <c r="FY28" i="41"/>
  <c r="FX28" i="41"/>
  <c r="FG28" i="41"/>
  <c r="FF28" i="41"/>
  <c r="FE28" i="41"/>
  <c r="FD28" i="41"/>
  <c r="FC28" i="41"/>
  <c r="FB28" i="41"/>
  <c r="FA28" i="41"/>
  <c r="EZ28" i="41"/>
  <c r="EY28" i="41"/>
  <c r="EX28" i="41"/>
  <c r="EW28" i="41"/>
  <c r="EV28" i="41"/>
  <c r="EU28" i="41"/>
  <c r="ET28" i="41"/>
  <c r="ES28" i="41"/>
  <c r="EB28" i="41"/>
  <c r="EA28" i="41"/>
  <c r="DZ28" i="41"/>
  <c r="DY28" i="41"/>
  <c r="DX28" i="41"/>
  <c r="DW28" i="41"/>
  <c r="DV28" i="41"/>
  <c r="DU28" i="41"/>
  <c r="DT28" i="41"/>
  <c r="DS28" i="41"/>
  <c r="DR28" i="41"/>
  <c r="DQ28" i="41"/>
  <c r="DP28" i="41"/>
  <c r="DO28" i="41"/>
  <c r="DN28" i="41"/>
  <c r="CW28" i="41"/>
  <c r="CV28" i="41"/>
  <c r="CU28" i="41"/>
  <c r="CT28" i="41"/>
  <c r="CS28" i="41"/>
  <c r="CR28" i="41"/>
  <c r="CQ28" i="41"/>
  <c r="CP28" i="41"/>
  <c r="CO28" i="41"/>
  <c r="CN28" i="41"/>
  <c r="CM28" i="41"/>
  <c r="CL28" i="41"/>
  <c r="CK28" i="41"/>
  <c r="CJ28" i="41"/>
  <c r="CI28" i="41"/>
  <c r="BR28" i="41"/>
  <c r="BQ28" i="41"/>
  <c r="BP28" i="41"/>
  <c r="BO28" i="41"/>
  <c r="BN28" i="41"/>
  <c r="BM28" i="41"/>
  <c r="BL28" i="41"/>
  <c r="BK28" i="41"/>
  <c r="BJ28" i="41"/>
  <c r="BI28" i="41"/>
  <c r="BH28" i="41"/>
  <c r="BG28" i="41"/>
  <c r="BF28" i="41"/>
  <c r="BE28" i="41"/>
  <c r="BD28" i="41"/>
  <c r="AM28" i="41"/>
  <c r="AL28" i="41"/>
  <c r="AK28" i="41"/>
  <c r="AJ28" i="41"/>
  <c r="AI28" i="41"/>
  <c r="AH28" i="41"/>
  <c r="AG28" i="41"/>
  <c r="AF28" i="41"/>
  <c r="AE28" i="41"/>
  <c r="AD28" i="41"/>
  <c r="AC28" i="41"/>
  <c r="AB28" i="41"/>
  <c r="AA28" i="41"/>
  <c r="Z28" i="41"/>
  <c r="BA28" i="41" s="1"/>
  <c r="Y28" i="41"/>
  <c r="PZ27" i="41"/>
  <c r="PY27" i="41"/>
  <c r="PX27" i="41"/>
  <c r="PW27" i="41"/>
  <c r="PV27" i="41"/>
  <c r="PU27" i="41"/>
  <c r="PT27" i="41"/>
  <c r="PS27" i="41"/>
  <c r="PR27" i="41"/>
  <c r="PQ27" i="41"/>
  <c r="PP27" i="41"/>
  <c r="PO27" i="41"/>
  <c r="PN27" i="41"/>
  <c r="PM27" i="41"/>
  <c r="PL27" i="41"/>
  <c r="OU27" i="41"/>
  <c r="OT27" i="41"/>
  <c r="OS27" i="41"/>
  <c r="OR27" i="41"/>
  <c r="OQ27" i="41"/>
  <c r="OP27" i="41"/>
  <c r="OO27" i="41"/>
  <c r="ON27" i="41"/>
  <c r="OM27" i="41"/>
  <c r="OL27" i="41"/>
  <c r="OK27" i="41"/>
  <c r="OJ27" i="41"/>
  <c r="OI27" i="41"/>
  <c r="OH27" i="41"/>
  <c r="OG27" i="41"/>
  <c r="NP27" i="41"/>
  <c r="NO27" i="41"/>
  <c r="NN27" i="41"/>
  <c r="NM27" i="41"/>
  <c r="NL27" i="41"/>
  <c r="NK27" i="41"/>
  <c r="NJ27" i="41"/>
  <c r="NI27" i="41"/>
  <c r="NH27" i="41"/>
  <c r="NG27" i="41"/>
  <c r="NF27" i="41"/>
  <c r="NE27" i="41"/>
  <c r="ND27" i="41"/>
  <c r="NC27" i="41"/>
  <c r="NB27" i="41"/>
  <c r="MK27" i="41"/>
  <c r="MJ27" i="41"/>
  <c r="MI27" i="41"/>
  <c r="MH27" i="41"/>
  <c r="MG27" i="41"/>
  <c r="MF27" i="41"/>
  <c r="ME27" i="41"/>
  <c r="MD27" i="41"/>
  <c r="MC27" i="41"/>
  <c r="MB27" i="41"/>
  <c r="MA27" i="41"/>
  <c r="LZ27" i="41"/>
  <c r="LY27" i="41"/>
  <c r="LX27" i="41"/>
  <c r="LW27" i="41"/>
  <c r="LF27" i="41"/>
  <c r="LE27" i="41"/>
  <c r="LD27" i="41"/>
  <c r="LC27" i="41"/>
  <c r="LB27" i="41"/>
  <c r="LA27" i="41"/>
  <c r="KZ27" i="41"/>
  <c r="KY27" i="41"/>
  <c r="KX27" i="41"/>
  <c r="KW27" i="41"/>
  <c r="KV27" i="41"/>
  <c r="KU27" i="41"/>
  <c r="KT27" i="41"/>
  <c r="KS27" i="41"/>
  <c r="KR27" i="41"/>
  <c r="KA27" i="41"/>
  <c r="JZ27" i="41"/>
  <c r="JY27" i="41"/>
  <c r="JX27" i="41"/>
  <c r="JW27" i="41"/>
  <c r="JV27" i="41"/>
  <c r="JU27" i="41"/>
  <c r="JT27" i="41"/>
  <c r="JS27" i="41"/>
  <c r="JR27" i="41"/>
  <c r="JQ27" i="41"/>
  <c r="JP27" i="41"/>
  <c r="JO27" i="41"/>
  <c r="JN27" i="41"/>
  <c r="JM27" i="41"/>
  <c r="IV27" i="41"/>
  <c r="IU27" i="41"/>
  <c r="IT27" i="41"/>
  <c r="IS27" i="41"/>
  <c r="IR27" i="41"/>
  <c r="IQ27" i="41"/>
  <c r="IP27" i="41"/>
  <c r="IO27" i="41"/>
  <c r="IN27" i="41"/>
  <c r="IM27" i="41"/>
  <c r="IL27" i="41"/>
  <c r="IK27" i="41"/>
  <c r="IJ27" i="41"/>
  <c r="II27" i="41"/>
  <c r="IH27" i="41"/>
  <c r="HQ27" i="41"/>
  <c r="HP27" i="41"/>
  <c r="HO27" i="41"/>
  <c r="HL27" i="41"/>
  <c r="HK27" i="41"/>
  <c r="HJ27" i="41"/>
  <c r="HI27" i="41"/>
  <c r="HH27" i="41"/>
  <c r="HG27" i="41"/>
  <c r="HF27" i="41"/>
  <c r="HE27" i="41"/>
  <c r="HD27" i="41"/>
  <c r="HC27" i="41"/>
  <c r="GL27" i="41"/>
  <c r="GG27" i="41"/>
  <c r="GF27" i="41"/>
  <c r="GE27" i="41"/>
  <c r="GD27" i="41"/>
  <c r="GC27" i="41"/>
  <c r="GB27" i="41"/>
  <c r="GA27" i="41"/>
  <c r="FZ27" i="41"/>
  <c r="FY27" i="41"/>
  <c r="FX27" i="41"/>
  <c r="FG27" i="41"/>
  <c r="FF27" i="41"/>
  <c r="FE27" i="41"/>
  <c r="FD27" i="41"/>
  <c r="FC27" i="41"/>
  <c r="FB27" i="41"/>
  <c r="FA27" i="41"/>
  <c r="EZ27" i="41"/>
  <c r="EY27" i="41"/>
  <c r="EX27" i="41"/>
  <c r="EW27" i="41"/>
  <c r="EV27" i="41"/>
  <c r="EU27" i="41"/>
  <c r="ET27" i="41"/>
  <c r="FU27" i="41" s="1"/>
  <c r="ES27" i="41"/>
  <c r="EB27" i="41"/>
  <c r="EA27" i="41"/>
  <c r="DZ27" i="41"/>
  <c r="DY27" i="41"/>
  <c r="DX27" i="41"/>
  <c r="DW27" i="41"/>
  <c r="DV27" i="41"/>
  <c r="DU27" i="41"/>
  <c r="DT27" i="41"/>
  <c r="DS27" i="41"/>
  <c r="DR27" i="41"/>
  <c r="DQ27" i="41"/>
  <c r="DP27" i="41"/>
  <c r="DO27" i="41"/>
  <c r="DN27" i="41"/>
  <c r="CW27" i="41"/>
  <c r="CV27" i="41"/>
  <c r="CU27" i="41"/>
  <c r="CT27" i="41"/>
  <c r="CS27" i="41"/>
  <c r="CR27" i="41"/>
  <c r="CQ27" i="41"/>
  <c r="CP27" i="41"/>
  <c r="CO27" i="41"/>
  <c r="CN27" i="41"/>
  <c r="CM27" i="41"/>
  <c r="CL27" i="41"/>
  <c r="CK27" i="41"/>
  <c r="CJ27" i="41"/>
  <c r="CI27" i="41"/>
  <c r="BR27" i="41"/>
  <c r="BQ27" i="41"/>
  <c r="BP27" i="41"/>
  <c r="BO27" i="41"/>
  <c r="BN27" i="41"/>
  <c r="BM27" i="41"/>
  <c r="BL27" i="41"/>
  <c r="BK27" i="41"/>
  <c r="BJ27" i="41"/>
  <c r="BI27" i="41"/>
  <c r="BH27" i="41"/>
  <c r="BG27" i="41"/>
  <c r="BF27" i="41"/>
  <c r="BE27" i="41"/>
  <c r="BD27" i="41"/>
  <c r="AM27" i="41"/>
  <c r="AL27" i="41"/>
  <c r="AK27" i="41"/>
  <c r="AJ27" i="41"/>
  <c r="AI27" i="41"/>
  <c r="AH27" i="41"/>
  <c r="AG27" i="41"/>
  <c r="AF27" i="41"/>
  <c r="AE27" i="41"/>
  <c r="AD27" i="41"/>
  <c r="AC27" i="41"/>
  <c r="AB27" i="41"/>
  <c r="AA27" i="41"/>
  <c r="Z27" i="41"/>
  <c r="Y27" i="41"/>
  <c r="PZ26" i="41"/>
  <c r="PY26" i="41"/>
  <c r="PX26" i="41"/>
  <c r="PW26" i="41"/>
  <c r="PV26" i="41"/>
  <c r="PU26" i="41"/>
  <c r="PT26" i="41"/>
  <c r="PS26" i="41"/>
  <c r="PR26" i="41"/>
  <c r="PQ26" i="41"/>
  <c r="PP26" i="41"/>
  <c r="PO26" i="41"/>
  <c r="PN26" i="41"/>
  <c r="PM26" i="41"/>
  <c r="PL26" i="41"/>
  <c r="OU26" i="41"/>
  <c r="OT26" i="41"/>
  <c r="OS26" i="41"/>
  <c r="OR26" i="41"/>
  <c r="OQ26" i="41"/>
  <c r="OP26" i="41"/>
  <c r="OO26" i="41"/>
  <c r="ON26" i="41"/>
  <c r="OM26" i="41"/>
  <c r="OL26" i="41"/>
  <c r="OK26" i="41"/>
  <c r="OJ26" i="41"/>
  <c r="OI26" i="41"/>
  <c r="OH26" i="41"/>
  <c r="OG26" i="41"/>
  <c r="NP26" i="41"/>
  <c r="NO26" i="41"/>
  <c r="NN26" i="41"/>
  <c r="NM26" i="41"/>
  <c r="NL26" i="41"/>
  <c r="NK26" i="41"/>
  <c r="NJ26" i="41"/>
  <c r="NI26" i="41"/>
  <c r="NH26" i="41"/>
  <c r="NG26" i="41"/>
  <c r="NF26" i="41"/>
  <c r="NE26" i="41"/>
  <c r="ND26" i="41"/>
  <c r="NC26" i="41"/>
  <c r="NB26" i="41"/>
  <c r="MK26" i="41"/>
  <c r="MJ26" i="41"/>
  <c r="MI26" i="41"/>
  <c r="MH26" i="41"/>
  <c r="MG26" i="41"/>
  <c r="MF26" i="41"/>
  <c r="ME26" i="41"/>
  <c r="MD26" i="41"/>
  <c r="MC26" i="41"/>
  <c r="MB26" i="41"/>
  <c r="MA26" i="41"/>
  <c r="LZ26" i="41"/>
  <c r="LY26" i="41"/>
  <c r="LX26" i="41"/>
  <c r="MY26" i="41" s="1"/>
  <c r="LW26" i="41"/>
  <c r="LF26" i="41"/>
  <c r="LE26" i="41"/>
  <c r="LD26" i="41"/>
  <c r="LC26" i="41"/>
  <c r="LB26" i="41"/>
  <c r="LA26" i="41"/>
  <c r="KZ26" i="41"/>
  <c r="KY26" i="41"/>
  <c r="KX26" i="41"/>
  <c r="KW26" i="41"/>
  <c r="KV26" i="41"/>
  <c r="KU26" i="41"/>
  <c r="KT26" i="41"/>
  <c r="KS26" i="41"/>
  <c r="KR26" i="41"/>
  <c r="KA26" i="41"/>
  <c r="JZ26" i="41"/>
  <c r="JY26" i="41"/>
  <c r="JX26" i="41"/>
  <c r="JW26" i="41"/>
  <c r="JV26" i="41"/>
  <c r="JU26" i="41"/>
  <c r="JT26" i="41"/>
  <c r="JS26" i="41"/>
  <c r="JR26" i="41"/>
  <c r="JQ26" i="41"/>
  <c r="JP26" i="41"/>
  <c r="JO26" i="41"/>
  <c r="JN26" i="41"/>
  <c r="JM26" i="41"/>
  <c r="IV26" i="41"/>
  <c r="IU26" i="41"/>
  <c r="IT26" i="41"/>
  <c r="IS26" i="41"/>
  <c r="IR26" i="41"/>
  <c r="IQ26" i="41"/>
  <c r="IP26" i="41"/>
  <c r="IO26" i="41"/>
  <c r="IN26" i="41"/>
  <c r="IM26" i="41"/>
  <c r="IL26" i="41"/>
  <c r="IK26" i="41"/>
  <c r="IJ26" i="41"/>
  <c r="II26" i="41"/>
  <c r="IH26" i="41"/>
  <c r="HQ26" i="41"/>
  <c r="HP26" i="41"/>
  <c r="HO26" i="41"/>
  <c r="HL26" i="41"/>
  <c r="HK26" i="41"/>
  <c r="HJ26" i="41"/>
  <c r="HI26" i="41"/>
  <c r="HH26" i="41"/>
  <c r="HG26" i="41"/>
  <c r="HF26" i="41"/>
  <c r="HE26" i="41"/>
  <c r="HD26" i="41"/>
  <c r="HC26" i="41"/>
  <c r="GL26" i="41"/>
  <c r="GG26" i="41"/>
  <c r="GF26" i="41"/>
  <c r="GE26" i="41"/>
  <c r="GD26" i="41"/>
  <c r="GC26" i="41"/>
  <c r="GB26" i="41"/>
  <c r="GA26" i="41"/>
  <c r="FZ26" i="41"/>
  <c r="FY26" i="41"/>
  <c r="FX26" i="41"/>
  <c r="FG26" i="41"/>
  <c r="FF26" i="41"/>
  <c r="FE26" i="41"/>
  <c r="FD26" i="41"/>
  <c r="FC26" i="41"/>
  <c r="FB26" i="41"/>
  <c r="FA26" i="41"/>
  <c r="EZ26" i="41"/>
  <c r="EY26" i="41"/>
  <c r="EX26" i="41"/>
  <c r="EW26" i="41"/>
  <c r="EV26" i="41"/>
  <c r="EU26" i="41"/>
  <c r="ET26" i="41"/>
  <c r="ES26" i="41"/>
  <c r="EB26" i="41"/>
  <c r="EA26" i="41"/>
  <c r="DZ26" i="41"/>
  <c r="DY26" i="41"/>
  <c r="DX26" i="41"/>
  <c r="DW26" i="41"/>
  <c r="DV26" i="41"/>
  <c r="DU26" i="41"/>
  <c r="DT26" i="41"/>
  <c r="DS26" i="41"/>
  <c r="DR26" i="41"/>
  <c r="DQ26" i="41"/>
  <c r="DP26" i="41"/>
  <c r="DO26" i="41"/>
  <c r="DN26" i="41"/>
  <c r="CW26" i="41"/>
  <c r="CV26" i="41"/>
  <c r="CU26" i="41"/>
  <c r="CT26" i="41"/>
  <c r="CS26" i="41"/>
  <c r="CR26" i="41"/>
  <c r="CQ26" i="41"/>
  <c r="CP26" i="41"/>
  <c r="CO26" i="41"/>
  <c r="CN26" i="41"/>
  <c r="CM26" i="41"/>
  <c r="CL26" i="41"/>
  <c r="CK26" i="41"/>
  <c r="CJ26" i="41"/>
  <c r="CI26" i="41"/>
  <c r="BR26" i="41"/>
  <c r="BQ26" i="41"/>
  <c r="BP26" i="41"/>
  <c r="BO26" i="41"/>
  <c r="BN26" i="41"/>
  <c r="BM26" i="41"/>
  <c r="BL26" i="41"/>
  <c r="BK26" i="41"/>
  <c r="BJ26" i="41"/>
  <c r="BI26" i="41"/>
  <c r="BH26" i="41"/>
  <c r="BG26" i="41"/>
  <c r="BF26" i="41"/>
  <c r="BE26" i="41"/>
  <c r="BD26" i="41"/>
  <c r="AM26" i="41"/>
  <c r="AL26" i="41"/>
  <c r="AK26" i="41"/>
  <c r="AJ26" i="41"/>
  <c r="AI26" i="41"/>
  <c r="AH26" i="41"/>
  <c r="AG26" i="41"/>
  <c r="AF26" i="41"/>
  <c r="AE26" i="41"/>
  <c r="AD26" i="41"/>
  <c r="AC26" i="41"/>
  <c r="AB26" i="41"/>
  <c r="AA26" i="41"/>
  <c r="Z26" i="41"/>
  <c r="Y26" i="41"/>
  <c r="PZ25" i="41"/>
  <c r="PY25" i="41"/>
  <c r="PX25" i="41"/>
  <c r="PW25" i="41"/>
  <c r="PV25" i="41"/>
  <c r="PU25" i="41"/>
  <c r="PT25" i="41"/>
  <c r="PS25" i="41"/>
  <c r="PR25" i="41"/>
  <c r="PQ25" i="41"/>
  <c r="PP25" i="41"/>
  <c r="PO25" i="41"/>
  <c r="PN25" i="41"/>
  <c r="PM25" i="41"/>
  <c r="PL25" i="41"/>
  <c r="OU25" i="41"/>
  <c r="OT25" i="41"/>
  <c r="OS25" i="41"/>
  <c r="OR25" i="41"/>
  <c r="OQ25" i="41"/>
  <c r="OP25" i="41"/>
  <c r="OO25" i="41"/>
  <c r="ON25" i="41"/>
  <c r="OM25" i="41"/>
  <c r="OL25" i="41"/>
  <c r="OK25" i="41"/>
  <c r="OJ25" i="41"/>
  <c r="OI25" i="41"/>
  <c r="OH25" i="41"/>
  <c r="OG25" i="41"/>
  <c r="NP25" i="41"/>
  <c r="NO25" i="41"/>
  <c r="NN25" i="41"/>
  <c r="NM25" i="41"/>
  <c r="NL25" i="41"/>
  <c r="NK25" i="41"/>
  <c r="NJ25" i="41"/>
  <c r="NI25" i="41"/>
  <c r="NH25" i="41"/>
  <c r="NG25" i="41"/>
  <c r="NF25" i="41"/>
  <c r="NE25" i="41"/>
  <c r="ND25" i="41"/>
  <c r="NC25" i="41"/>
  <c r="NB25" i="41"/>
  <c r="MK25" i="41"/>
  <c r="MJ25" i="41"/>
  <c r="MI25" i="41"/>
  <c r="MH25" i="41"/>
  <c r="MG25" i="41"/>
  <c r="MF25" i="41"/>
  <c r="ME25" i="41"/>
  <c r="MD25" i="41"/>
  <c r="MC25" i="41"/>
  <c r="MB25" i="41"/>
  <c r="MA25" i="41"/>
  <c r="LZ25" i="41"/>
  <c r="LY25" i="41"/>
  <c r="LX25" i="41"/>
  <c r="LW25" i="41"/>
  <c r="LF25" i="41"/>
  <c r="LE25" i="41"/>
  <c r="LD25" i="41"/>
  <c r="LC25" i="41"/>
  <c r="LB25" i="41"/>
  <c r="LA25" i="41"/>
  <c r="KZ25" i="41"/>
  <c r="KY25" i="41"/>
  <c r="KX25" i="41"/>
  <c r="KW25" i="41"/>
  <c r="KV25" i="41"/>
  <c r="KU25" i="41"/>
  <c r="KT25" i="41"/>
  <c r="KS25" i="41"/>
  <c r="KR25" i="41"/>
  <c r="KA25" i="41"/>
  <c r="JZ25" i="41"/>
  <c r="JY25" i="41"/>
  <c r="JX25" i="41"/>
  <c r="JW25" i="41"/>
  <c r="JV25" i="41"/>
  <c r="JU25" i="41"/>
  <c r="JT25" i="41"/>
  <c r="JS25" i="41"/>
  <c r="JR25" i="41"/>
  <c r="JQ25" i="41"/>
  <c r="JP25" i="41"/>
  <c r="JO25" i="41"/>
  <c r="JN25" i="41"/>
  <c r="JM25" i="41"/>
  <c r="IV25" i="41"/>
  <c r="IU25" i="41"/>
  <c r="IT25" i="41"/>
  <c r="IS25" i="41"/>
  <c r="IR25" i="41"/>
  <c r="IQ25" i="41"/>
  <c r="IP25" i="41"/>
  <c r="IO25" i="41"/>
  <c r="IN25" i="41"/>
  <c r="IM25" i="41"/>
  <c r="IL25" i="41"/>
  <c r="IK25" i="41"/>
  <c r="IJ25" i="41"/>
  <c r="II25" i="41"/>
  <c r="IH25" i="41"/>
  <c r="HQ25" i="41"/>
  <c r="HP25" i="41"/>
  <c r="HO25" i="41"/>
  <c r="HL25" i="41"/>
  <c r="HK25" i="41"/>
  <c r="HJ25" i="41"/>
  <c r="HI25" i="41"/>
  <c r="HH25" i="41"/>
  <c r="HG25" i="41"/>
  <c r="HF25" i="41"/>
  <c r="HE25" i="41"/>
  <c r="HD25" i="41"/>
  <c r="HC25" i="41"/>
  <c r="GL25" i="41"/>
  <c r="GG25" i="41"/>
  <c r="GF25" i="41"/>
  <c r="GE25" i="41"/>
  <c r="GD25" i="41"/>
  <c r="GC25" i="41"/>
  <c r="GB25" i="41"/>
  <c r="GA25" i="41"/>
  <c r="FZ25" i="41"/>
  <c r="FY25" i="41"/>
  <c r="FX25" i="41"/>
  <c r="FG25" i="41"/>
  <c r="FF25" i="41"/>
  <c r="FE25" i="41"/>
  <c r="FD25" i="41"/>
  <c r="FC25" i="41"/>
  <c r="FB25" i="41"/>
  <c r="FA25" i="41"/>
  <c r="EZ25" i="41"/>
  <c r="EY25" i="41"/>
  <c r="EX25" i="41"/>
  <c r="EW25" i="41"/>
  <c r="EV25" i="41"/>
  <c r="EU25" i="41"/>
  <c r="ET25" i="41"/>
  <c r="FU25" i="41" s="1"/>
  <c r="ES25" i="41"/>
  <c r="EB25" i="41"/>
  <c r="EA25" i="41"/>
  <c r="DZ25" i="41"/>
  <c r="DY25" i="41"/>
  <c r="DX25" i="41"/>
  <c r="DW25" i="41"/>
  <c r="DV25" i="41"/>
  <c r="DU25" i="41"/>
  <c r="DT25" i="41"/>
  <c r="DS25" i="41"/>
  <c r="DR25" i="41"/>
  <c r="DQ25" i="41"/>
  <c r="DP25" i="41"/>
  <c r="DO25" i="41"/>
  <c r="DN25" i="41"/>
  <c r="CW25" i="41"/>
  <c r="CV25" i="41"/>
  <c r="CU25" i="41"/>
  <c r="CT25" i="41"/>
  <c r="CS25" i="41"/>
  <c r="CR25" i="41"/>
  <c r="CQ25" i="41"/>
  <c r="CP25" i="41"/>
  <c r="CO25" i="41"/>
  <c r="CN25" i="41"/>
  <c r="CM25" i="41"/>
  <c r="CL25" i="41"/>
  <c r="CK25" i="41"/>
  <c r="CJ25" i="41"/>
  <c r="CI25" i="41"/>
  <c r="BR25" i="41"/>
  <c r="BQ25" i="41"/>
  <c r="BP25" i="41"/>
  <c r="BO25" i="41"/>
  <c r="BN25" i="41"/>
  <c r="BM25" i="41"/>
  <c r="BL25" i="41"/>
  <c r="BK25" i="41"/>
  <c r="BJ25" i="41"/>
  <c r="BI25" i="41"/>
  <c r="BH25" i="41"/>
  <c r="BG25" i="41"/>
  <c r="BF25" i="41"/>
  <c r="BE25" i="41"/>
  <c r="BD25" i="41"/>
  <c r="AM25" i="41"/>
  <c r="AL25" i="41"/>
  <c r="AK25" i="41"/>
  <c r="AJ25" i="41"/>
  <c r="AI25" i="41"/>
  <c r="AH25" i="41"/>
  <c r="AG25" i="41"/>
  <c r="AF25" i="41"/>
  <c r="AE25" i="41"/>
  <c r="AD25" i="41"/>
  <c r="AC25" i="41"/>
  <c r="AB25" i="41"/>
  <c r="AA25" i="41"/>
  <c r="Z25" i="41"/>
  <c r="Y25" i="41"/>
  <c r="PZ24" i="41"/>
  <c r="PY24" i="41"/>
  <c r="PX24" i="41"/>
  <c r="PW24" i="41"/>
  <c r="PV24" i="41"/>
  <c r="PU24" i="41"/>
  <c r="PT24" i="41"/>
  <c r="PS24" i="41"/>
  <c r="PR24" i="41"/>
  <c r="PQ24" i="41"/>
  <c r="PP24" i="41"/>
  <c r="PO24" i="41"/>
  <c r="PN24" i="41"/>
  <c r="PM24" i="41"/>
  <c r="PL24" i="41"/>
  <c r="OU24" i="41"/>
  <c r="OT24" i="41"/>
  <c r="OS24" i="41"/>
  <c r="OR24" i="41"/>
  <c r="OQ24" i="41"/>
  <c r="OP24" i="41"/>
  <c r="OO24" i="41"/>
  <c r="ON24" i="41"/>
  <c r="OM24" i="41"/>
  <c r="OL24" i="41"/>
  <c r="OK24" i="41"/>
  <c r="OJ24" i="41"/>
  <c r="OI24" i="41"/>
  <c r="OH24" i="41"/>
  <c r="OG24" i="41"/>
  <c r="NP24" i="41"/>
  <c r="NO24" i="41"/>
  <c r="NN24" i="41"/>
  <c r="NM24" i="41"/>
  <c r="NL24" i="41"/>
  <c r="NK24" i="41"/>
  <c r="NJ24" i="41"/>
  <c r="NI24" i="41"/>
  <c r="NH24" i="41"/>
  <c r="NG24" i="41"/>
  <c r="NF24" i="41"/>
  <c r="NE24" i="41"/>
  <c r="ND24" i="41"/>
  <c r="NC24" i="41"/>
  <c r="NB24" i="41"/>
  <c r="MK24" i="41"/>
  <c r="MJ24" i="41"/>
  <c r="MI24" i="41"/>
  <c r="MH24" i="41"/>
  <c r="MG24" i="41"/>
  <c r="MF24" i="41"/>
  <c r="ME24" i="41"/>
  <c r="MD24" i="41"/>
  <c r="MC24" i="41"/>
  <c r="MB24" i="41"/>
  <c r="MA24" i="41"/>
  <c r="LZ24" i="41"/>
  <c r="LY24" i="41"/>
  <c r="LX24" i="41"/>
  <c r="MY24" i="41" s="1"/>
  <c r="LW24" i="41"/>
  <c r="LF24" i="41"/>
  <c r="LE24" i="41"/>
  <c r="LD24" i="41"/>
  <c r="LC24" i="41"/>
  <c r="LB24" i="41"/>
  <c r="LA24" i="41"/>
  <c r="KZ24" i="41"/>
  <c r="KY24" i="41"/>
  <c r="KX24" i="41"/>
  <c r="KW24" i="41"/>
  <c r="KV24" i="41"/>
  <c r="KU24" i="41"/>
  <c r="KT24" i="41"/>
  <c r="KS24" i="41"/>
  <c r="KR24" i="41"/>
  <c r="KA24" i="41"/>
  <c r="JZ24" i="41"/>
  <c r="JY24" i="41"/>
  <c r="JX24" i="41"/>
  <c r="JW24" i="41"/>
  <c r="JV24" i="41"/>
  <c r="JU24" i="41"/>
  <c r="JT24" i="41"/>
  <c r="JS24" i="41"/>
  <c r="JR24" i="41"/>
  <c r="JQ24" i="41"/>
  <c r="JP24" i="41"/>
  <c r="JO24" i="41"/>
  <c r="JN24" i="41"/>
  <c r="JM24" i="41"/>
  <c r="IV24" i="41"/>
  <c r="IU24" i="41"/>
  <c r="IT24" i="41"/>
  <c r="IS24" i="41"/>
  <c r="IR24" i="41"/>
  <c r="IQ24" i="41"/>
  <c r="IP24" i="41"/>
  <c r="IO24" i="41"/>
  <c r="IN24" i="41"/>
  <c r="IM24" i="41"/>
  <c r="IL24" i="41"/>
  <c r="IK24" i="41"/>
  <c r="IJ24" i="41"/>
  <c r="II24" i="41"/>
  <c r="IH24" i="41"/>
  <c r="HQ24" i="41"/>
  <c r="HP24" i="41"/>
  <c r="HO24" i="41"/>
  <c r="HL24" i="41"/>
  <c r="HK24" i="41"/>
  <c r="HJ24" i="41"/>
  <c r="HI24" i="41"/>
  <c r="HH24" i="41"/>
  <c r="HG24" i="41"/>
  <c r="HF24" i="41"/>
  <c r="HE24" i="41"/>
  <c r="HD24" i="41"/>
  <c r="HC24" i="41"/>
  <c r="GL24" i="41"/>
  <c r="GG24" i="41"/>
  <c r="GF24" i="41"/>
  <c r="GE24" i="41"/>
  <c r="GD24" i="41"/>
  <c r="GC24" i="41"/>
  <c r="GB24" i="41"/>
  <c r="GA24" i="41"/>
  <c r="FZ24" i="41"/>
  <c r="FY24" i="41"/>
  <c r="FX24" i="41"/>
  <c r="FG24" i="41"/>
  <c r="FF24" i="41"/>
  <c r="FE24" i="41"/>
  <c r="FD24" i="41"/>
  <c r="FC24" i="41"/>
  <c r="FB24" i="41"/>
  <c r="FA24" i="41"/>
  <c r="EZ24" i="41"/>
  <c r="EY24" i="41"/>
  <c r="EX24" i="41"/>
  <c r="EW24" i="41"/>
  <c r="EV24" i="41"/>
  <c r="EU24" i="41"/>
  <c r="ET24" i="41"/>
  <c r="ES24" i="41"/>
  <c r="EB24" i="41"/>
  <c r="EA24" i="41"/>
  <c r="DZ24" i="41"/>
  <c r="DY24" i="41"/>
  <c r="DX24" i="41"/>
  <c r="DW24" i="41"/>
  <c r="DV24" i="41"/>
  <c r="DU24" i="41"/>
  <c r="DT24" i="41"/>
  <c r="DS24" i="41"/>
  <c r="DR24" i="41"/>
  <c r="DQ24" i="41"/>
  <c r="DP24" i="41"/>
  <c r="DO24" i="41"/>
  <c r="DN24" i="41"/>
  <c r="CW24" i="41"/>
  <c r="CV24" i="41"/>
  <c r="CU24" i="41"/>
  <c r="CT24" i="41"/>
  <c r="CS24" i="41"/>
  <c r="CR24" i="41"/>
  <c r="CQ24" i="41"/>
  <c r="CP24" i="41"/>
  <c r="CO24" i="41"/>
  <c r="CN24" i="41"/>
  <c r="CM24" i="41"/>
  <c r="CL24" i="41"/>
  <c r="CK24" i="41"/>
  <c r="CJ24" i="41"/>
  <c r="CI24" i="41"/>
  <c r="BR24" i="41"/>
  <c r="BQ24" i="41"/>
  <c r="BP24" i="41"/>
  <c r="BO24" i="41"/>
  <c r="BN24" i="41"/>
  <c r="BM24" i="41"/>
  <c r="BL24" i="41"/>
  <c r="BK24" i="41"/>
  <c r="BJ24" i="41"/>
  <c r="BI24" i="41"/>
  <c r="BH24" i="41"/>
  <c r="BG24" i="41"/>
  <c r="BF24" i="41"/>
  <c r="BE24" i="41"/>
  <c r="BD24" i="41"/>
  <c r="AM24" i="41"/>
  <c r="AL24" i="41"/>
  <c r="AK24" i="41"/>
  <c r="AJ24" i="41"/>
  <c r="AI24" i="41"/>
  <c r="AH24" i="41"/>
  <c r="AG24" i="41"/>
  <c r="AF24" i="41"/>
  <c r="AE24" i="41"/>
  <c r="AD24" i="41"/>
  <c r="AC24" i="41"/>
  <c r="AB24" i="41"/>
  <c r="AA24" i="41"/>
  <c r="Z24" i="41"/>
  <c r="BA24" i="41" s="1"/>
  <c r="Y24" i="41"/>
  <c r="PZ23" i="41"/>
  <c r="PY23" i="41"/>
  <c r="PX23" i="41"/>
  <c r="PW23" i="41"/>
  <c r="PV23" i="41"/>
  <c r="PU23" i="41"/>
  <c r="PT23" i="41"/>
  <c r="PS23" i="41"/>
  <c r="PR23" i="41"/>
  <c r="PQ23" i="41"/>
  <c r="PP23" i="41"/>
  <c r="PO23" i="41"/>
  <c r="PN23" i="41"/>
  <c r="PM23" i="41"/>
  <c r="PL23" i="41"/>
  <c r="OU23" i="41"/>
  <c r="OT23" i="41"/>
  <c r="OS23" i="41"/>
  <c r="OR23" i="41"/>
  <c r="OQ23" i="41"/>
  <c r="OP23" i="41"/>
  <c r="OO23" i="41"/>
  <c r="ON23" i="41"/>
  <c r="OM23" i="41"/>
  <c r="OL23" i="41"/>
  <c r="OK23" i="41"/>
  <c r="OJ23" i="41"/>
  <c r="OI23" i="41"/>
  <c r="OH23" i="41"/>
  <c r="OG23" i="41"/>
  <c r="NP23" i="41"/>
  <c r="NO23" i="41"/>
  <c r="NN23" i="41"/>
  <c r="NM23" i="41"/>
  <c r="NL23" i="41"/>
  <c r="NK23" i="41"/>
  <c r="NJ23" i="41"/>
  <c r="NI23" i="41"/>
  <c r="NH23" i="41"/>
  <c r="NG23" i="41"/>
  <c r="NF23" i="41"/>
  <c r="NE23" i="41"/>
  <c r="ND23" i="41"/>
  <c r="NC23" i="41"/>
  <c r="NB23" i="41"/>
  <c r="MK23" i="41"/>
  <c r="MJ23" i="41"/>
  <c r="MI23" i="41"/>
  <c r="MH23" i="41"/>
  <c r="MG23" i="41"/>
  <c r="MF23" i="41"/>
  <c r="ME23" i="41"/>
  <c r="MD23" i="41"/>
  <c r="MC23" i="41"/>
  <c r="MB23" i="41"/>
  <c r="MA23" i="41"/>
  <c r="LZ23" i="41"/>
  <c r="LY23" i="41"/>
  <c r="LX23" i="41"/>
  <c r="LW23" i="41"/>
  <c r="LF23" i="41"/>
  <c r="LE23" i="41"/>
  <c r="LD23" i="41"/>
  <c r="LC23" i="41"/>
  <c r="LB23" i="41"/>
  <c r="LA23" i="41"/>
  <c r="KZ23" i="41"/>
  <c r="KY23" i="41"/>
  <c r="KX23" i="41"/>
  <c r="KW23" i="41"/>
  <c r="KV23" i="41"/>
  <c r="KU23" i="41"/>
  <c r="KT23" i="41"/>
  <c r="KS23" i="41"/>
  <c r="KR23" i="41"/>
  <c r="KA23" i="41"/>
  <c r="JZ23" i="41"/>
  <c r="JY23" i="41"/>
  <c r="JX23" i="41"/>
  <c r="JW23" i="41"/>
  <c r="JV23" i="41"/>
  <c r="JU23" i="41"/>
  <c r="JT23" i="41"/>
  <c r="JS23" i="41"/>
  <c r="JR23" i="41"/>
  <c r="JQ23" i="41"/>
  <c r="JP23" i="41"/>
  <c r="JO23" i="41"/>
  <c r="JN23" i="41"/>
  <c r="JM23" i="41"/>
  <c r="IV23" i="41"/>
  <c r="IU23" i="41"/>
  <c r="IT23" i="41"/>
  <c r="IS23" i="41"/>
  <c r="IR23" i="41"/>
  <c r="IQ23" i="41"/>
  <c r="IP23" i="41"/>
  <c r="IO23" i="41"/>
  <c r="IN23" i="41"/>
  <c r="IM23" i="41"/>
  <c r="IL23" i="41"/>
  <c r="IK23" i="41"/>
  <c r="IJ23" i="41"/>
  <c r="II23" i="41"/>
  <c r="IH23" i="41"/>
  <c r="HQ23" i="41"/>
  <c r="HP23" i="41"/>
  <c r="HO23" i="41"/>
  <c r="HL23" i="41"/>
  <c r="HK23" i="41"/>
  <c r="HJ23" i="41"/>
  <c r="HI23" i="41"/>
  <c r="HH23" i="41"/>
  <c r="HG23" i="41"/>
  <c r="HF23" i="41"/>
  <c r="HE23" i="41"/>
  <c r="HD23" i="41"/>
  <c r="HC23" i="41"/>
  <c r="GL23" i="41"/>
  <c r="GG23" i="41"/>
  <c r="GF23" i="41"/>
  <c r="GE23" i="41"/>
  <c r="GD23" i="41"/>
  <c r="GC23" i="41"/>
  <c r="GB23" i="41"/>
  <c r="GA23" i="41"/>
  <c r="FZ23" i="41"/>
  <c r="FY23" i="41"/>
  <c r="FX23" i="41"/>
  <c r="FG23" i="41"/>
  <c r="FF23" i="41"/>
  <c r="FE23" i="41"/>
  <c r="FD23" i="41"/>
  <c r="FC23" i="41"/>
  <c r="FB23" i="41"/>
  <c r="FA23" i="41"/>
  <c r="EZ23" i="41"/>
  <c r="EY23" i="41"/>
  <c r="EX23" i="41"/>
  <c r="EW23" i="41"/>
  <c r="EV23" i="41"/>
  <c r="EU23" i="41"/>
  <c r="ET23" i="41"/>
  <c r="FU23" i="41" s="1"/>
  <c r="ES23" i="41"/>
  <c r="EB23" i="41"/>
  <c r="EA23" i="41"/>
  <c r="DZ23" i="41"/>
  <c r="DY23" i="41"/>
  <c r="DX23" i="41"/>
  <c r="DW23" i="41"/>
  <c r="DV23" i="41"/>
  <c r="DU23" i="41"/>
  <c r="DT23" i="41"/>
  <c r="DS23" i="41"/>
  <c r="DR23" i="41"/>
  <c r="DQ23" i="41"/>
  <c r="DP23" i="41"/>
  <c r="DO23" i="41"/>
  <c r="DN23" i="41"/>
  <c r="CW23" i="41"/>
  <c r="CV23" i="41"/>
  <c r="CU23" i="41"/>
  <c r="CT23" i="41"/>
  <c r="CS23" i="41"/>
  <c r="DI25" i="41" s="1"/>
  <c r="DI26" i="41" s="1"/>
  <c r="CR23" i="41"/>
  <c r="DH25" i="41" s="1"/>
  <c r="DH26" i="41" s="1"/>
  <c r="CQ23" i="41"/>
  <c r="DG25" i="41" s="1"/>
  <c r="DG26" i="41" s="1"/>
  <c r="CP23" i="41"/>
  <c r="DF25" i="41" s="1"/>
  <c r="DF26" i="41" s="1"/>
  <c r="CO23" i="41"/>
  <c r="DE25" i="41" s="1"/>
  <c r="DE26" i="41" s="1"/>
  <c r="CN23" i="41"/>
  <c r="DD25" i="41" s="1"/>
  <c r="CM23" i="41"/>
  <c r="DC25" i="41" s="1"/>
  <c r="CL23" i="41"/>
  <c r="CK23" i="41"/>
  <c r="DA25" i="41" s="1"/>
  <c r="DA26" i="41" s="1"/>
  <c r="CJ23" i="41"/>
  <c r="CZ25" i="41" s="1"/>
  <c r="CZ26" i="41" s="1"/>
  <c r="CI23" i="41"/>
  <c r="BR23" i="41"/>
  <c r="BQ23" i="41"/>
  <c r="BP23" i="41"/>
  <c r="BO23" i="41"/>
  <c r="BN23" i="41"/>
  <c r="BM23" i="41"/>
  <c r="BL23" i="41"/>
  <c r="BK23" i="41"/>
  <c r="BJ23" i="41"/>
  <c r="BI23" i="41"/>
  <c r="BH23" i="41"/>
  <c r="BG23" i="41"/>
  <c r="BF23" i="41"/>
  <c r="BE23" i="41"/>
  <c r="BD23" i="41"/>
  <c r="AM23" i="41"/>
  <c r="AL23" i="41"/>
  <c r="AK23" i="41"/>
  <c r="AJ23" i="41"/>
  <c r="AI23" i="41"/>
  <c r="AH23" i="41"/>
  <c r="AG23" i="41"/>
  <c r="AF23" i="41"/>
  <c r="AE23" i="41"/>
  <c r="AD23" i="41"/>
  <c r="AC23" i="41"/>
  <c r="AB23" i="41"/>
  <c r="AA23" i="41"/>
  <c r="Z23" i="41"/>
  <c r="Y23" i="41"/>
  <c r="PZ22" i="41"/>
  <c r="PY22" i="41"/>
  <c r="PX22" i="41"/>
  <c r="PW22" i="41"/>
  <c r="PV22" i="41"/>
  <c r="PU22" i="41"/>
  <c r="PT22" i="41"/>
  <c r="PS22" i="41"/>
  <c r="PR22" i="41"/>
  <c r="PQ22" i="41"/>
  <c r="PP22" i="41"/>
  <c r="PO22" i="41"/>
  <c r="PN22" i="41"/>
  <c r="PM22" i="41"/>
  <c r="PL22" i="41"/>
  <c r="OU22" i="41"/>
  <c r="OT22" i="41"/>
  <c r="OS22" i="41"/>
  <c r="OR22" i="41"/>
  <c r="OQ22" i="41"/>
  <c r="OP22" i="41"/>
  <c r="OO22" i="41"/>
  <c r="ON22" i="41"/>
  <c r="OM22" i="41"/>
  <c r="OL22" i="41"/>
  <c r="OK22" i="41"/>
  <c r="OJ22" i="41"/>
  <c r="OI22" i="41"/>
  <c r="OH22" i="41"/>
  <c r="OG22" i="41"/>
  <c r="NP22" i="41"/>
  <c r="NO22" i="41"/>
  <c r="NN22" i="41"/>
  <c r="NM22" i="41"/>
  <c r="NL22" i="41"/>
  <c r="NK22" i="41"/>
  <c r="NJ22" i="41"/>
  <c r="NI22" i="41"/>
  <c r="NH22" i="41"/>
  <c r="NG22" i="41"/>
  <c r="NF22" i="41"/>
  <c r="NE22" i="41"/>
  <c r="ND22" i="41"/>
  <c r="NC22" i="41"/>
  <c r="NB22" i="41"/>
  <c r="MK22" i="41"/>
  <c r="MJ22" i="41"/>
  <c r="MI22" i="41"/>
  <c r="MH22" i="41"/>
  <c r="MG22" i="41"/>
  <c r="MF22" i="41"/>
  <c r="ME22" i="41"/>
  <c r="MD22" i="41"/>
  <c r="MC22" i="41"/>
  <c r="MB22" i="41"/>
  <c r="MA22" i="41"/>
  <c r="LZ22" i="41"/>
  <c r="LY22" i="41"/>
  <c r="LX22" i="41"/>
  <c r="MY22" i="41" s="1"/>
  <c r="LW22" i="41"/>
  <c r="LF22" i="41"/>
  <c r="LE22" i="41"/>
  <c r="LD22" i="41"/>
  <c r="LC22" i="41"/>
  <c r="LB22" i="41"/>
  <c r="LA22" i="41"/>
  <c r="KZ22" i="41"/>
  <c r="KY22" i="41"/>
  <c r="KX22" i="41"/>
  <c r="KW22" i="41"/>
  <c r="KV22" i="41"/>
  <c r="KU22" i="41"/>
  <c r="KT22" i="41"/>
  <c r="KS22" i="41"/>
  <c r="KR22" i="41"/>
  <c r="KA22" i="41"/>
  <c r="JZ22" i="41"/>
  <c r="JY22" i="41"/>
  <c r="JX22" i="41"/>
  <c r="JW22" i="41"/>
  <c r="JV22" i="41"/>
  <c r="JU22" i="41"/>
  <c r="JT22" i="41"/>
  <c r="JS22" i="41"/>
  <c r="JR22" i="41"/>
  <c r="JQ22" i="41"/>
  <c r="JP22" i="41"/>
  <c r="JO22" i="41"/>
  <c r="JN22" i="41"/>
  <c r="JM22" i="41"/>
  <c r="IV22" i="41"/>
  <c r="IU22" i="41"/>
  <c r="IT22" i="41"/>
  <c r="IS22" i="41"/>
  <c r="IR22" i="41"/>
  <c r="IQ22" i="41"/>
  <c r="IP22" i="41"/>
  <c r="IO22" i="41"/>
  <c r="IN22" i="41"/>
  <c r="IM22" i="41"/>
  <c r="IL22" i="41"/>
  <c r="IK22" i="41"/>
  <c r="IJ22" i="41"/>
  <c r="II22" i="41"/>
  <c r="IH22" i="41"/>
  <c r="HQ22" i="41"/>
  <c r="HP22" i="41"/>
  <c r="HO22" i="41"/>
  <c r="HL22" i="41"/>
  <c r="HK22" i="41"/>
  <c r="HJ22" i="41"/>
  <c r="HI22" i="41"/>
  <c r="HH22" i="41"/>
  <c r="HG22" i="41"/>
  <c r="HF22" i="41"/>
  <c r="HE22" i="41"/>
  <c r="HD22" i="41"/>
  <c r="HC22" i="41"/>
  <c r="GL22" i="41"/>
  <c r="GG22" i="41"/>
  <c r="GF22" i="41"/>
  <c r="GE22" i="41"/>
  <c r="GD22" i="41"/>
  <c r="GC22" i="41"/>
  <c r="GB22" i="41"/>
  <c r="GA22" i="41"/>
  <c r="FZ22" i="41"/>
  <c r="FY22" i="41"/>
  <c r="FX22" i="41"/>
  <c r="FG22" i="41"/>
  <c r="FF22" i="41"/>
  <c r="FE22" i="41"/>
  <c r="FD22" i="41"/>
  <c r="FC22" i="41"/>
  <c r="FB22" i="41"/>
  <c r="FA22" i="41"/>
  <c r="EZ22" i="41"/>
  <c r="EY22" i="41"/>
  <c r="EX22" i="41"/>
  <c r="EW22" i="41"/>
  <c r="EV22" i="41"/>
  <c r="EU22" i="41"/>
  <c r="ET22" i="41"/>
  <c r="ES22" i="41"/>
  <c r="EB22" i="41"/>
  <c r="EA22" i="41"/>
  <c r="DZ22" i="41"/>
  <c r="DY22" i="41"/>
  <c r="DX22" i="41"/>
  <c r="DW22" i="41"/>
  <c r="DV22" i="41"/>
  <c r="DU22" i="41"/>
  <c r="DT22" i="41"/>
  <c r="DS22" i="41"/>
  <c r="DR22" i="41"/>
  <c r="DQ22" i="41"/>
  <c r="DP22" i="41"/>
  <c r="DO22" i="41"/>
  <c r="DN22" i="41"/>
  <c r="CW22" i="41"/>
  <c r="CV22" i="41"/>
  <c r="CU22" i="41"/>
  <c r="CT22" i="41"/>
  <c r="CS22" i="41"/>
  <c r="CR22" i="41"/>
  <c r="CQ22" i="41"/>
  <c r="CP22" i="41"/>
  <c r="CO22" i="41"/>
  <c r="CN22" i="41"/>
  <c r="CM22" i="41"/>
  <c r="CL22" i="41"/>
  <c r="CK22" i="41"/>
  <c r="CJ22" i="41"/>
  <c r="CI22" i="41"/>
  <c r="BR22" i="41"/>
  <c r="BQ22" i="41"/>
  <c r="BP22" i="41"/>
  <c r="BO22" i="41"/>
  <c r="BN22" i="41"/>
  <c r="BM22" i="41"/>
  <c r="BL22" i="41"/>
  <c r="BK22" i="41"/>
  <c r="BJ22" i="41"/>
  <c r="BI22" i="41"/>
  <c r="BH22" i="41"/>
  <c r="BG22" i="41"/>
  <c r="BF22" i="41"/>
  <c r="BE22" i="41"/>
  <c r="BD22" i="41"/>
  <c r="AM22" i="41"/>
  <c r="AL22" i="41"/>
  <c r="AK22" i="41"/>
  <c r="AJ22" i="41"/>
  <c r="AI22" i="41"/>
  <c r="AH22" i="41"/>
  <c r="AG22" i="41"/>
  <c r="AF22" i="41"/>
  <c r="AE22" i="41"/>
  <c r="AD22" i="41"/>
  <c r="AC22" i="41"/>
  <c r="AB22" i="41"/>
  <c r="AA22" i="41"/>
  <c r="Z22" i="41"/>
  <c r="BA22" i="41" s="1"/>
  <c r="Y22" i="41"/>
  <c r="PZ21" i="41"/>
  <c r="PY21" i="41"/>
  <c r="PX21" i="41"/>
  <c r="PW21" i="41"/>
  <c r="PV21" i="41"/>
  <c r="PU21" i="41"/>
  <c r="PT21" i="41"/>
  <c r="PS21" i="41"/>
  <c r="PR21" i="41"/>
  <c r="PQ21" i="41"/>
  <c r="PP21" i="41"/>
  <c r="PO21" i="41"/>
  <c r="PN21" i="41"/>
  <c r="PM21" i="41"/>
  <c r="PL21" i="41"/>
  <c r="OU21" i="41"/>
  <c r="OT21" i="41"/>
  <c r="OS21" i="41"/>
  <c r="OR21" i="41"/>
  <c r="OQ21" i="41"/>
  <c r="OP21" i="41"/>
  <c r="OO21" i="41"/>
  <c r="ON21" i="41"/>
  <c r="OM21" i="41"/>
  <c r="OL21" i="41"/>
  <c r="OK21" i="41"/>
  <c r="OJ21" i="41"/>
  <c r="OI21" i="41"/>
  <c r="OH21" i="41"/>
  <c r="OG21" i="41"/>
  <c r="NP21" i="41"/>
  <c r="NO21" i="41"/>
  <c r="NN21" i="41"/>
  <c r="NM21" i="41"/>
  <c r="NL21" i="41"/>
  <c r="NK21" i="41"/>
  <c r="NJ21" i="41"/>
  <c r="NI21" i="41"/>
  <c r="NH21" i="41"/>
  <c r="NG21" i="41"/>
  <c r="NF21" i="41"/>
  <c r="NE21" i="41"/>
  <c r="ND21" i="41"/>
  <c r="NC21" i="41"/>
  <c r="NB21" i="41"/>
  <c r="MK21" i="41"/>
  <c r="MJ21" i="41"/>
  <c r="MI21" i="41"/>
  <c r="MH21" i="41"/>
  <c r="MG21" i="41"/>
  <c r="MF21" i="41"/>
  <c r="ME21" i="41"/>
  <c r="MD21" i="41"/>
  <c r="MC21" i="41"/>
  <c r="MB21" i="41"/>
  <c r="MA21" i="41"/>
  <c r="LZ21" i="41"/>
  <c r="LY21" i="41"/>
  <c r="LX21" i="41"/>
  <c r="LW21" i="41"/>
  <c r="LF21" i="41"/>
  <c r="LE21" i="41"/>
  <c r="LD21" i="41"/>
  <c r="LC21" i="41"/>
  <c r="LB21" i="41"/>
  <c r="LA21" i="41"/>
  <c r="KZ21" i="41"/>
  <c r="KY21" i="41"/>
  <c r="KX21" i="41"/>
  <c r="KW21" i="41"/>
  <c r="KV21" i="41"/>
  <c r="KU21" i="41"/>
  <c r="KT21" i="41"/>
  <c r="KS21" i="41"/>
  <c r="KR21" i="41"/>
  <c r="KA21" i="41"/>
  <c r="JZ21" i="41"/>
  <c r="JY21" i="41"/>
  <c r="JX21" i="41"/>
  <c r="JW21" i="41"/>
  <c r="JV21" i="41"/>
  <c r="JU21" i="41"/>
  <c r="JT21" i="41"/>
  <c r="JS21" i="41"/>
  <c r="JR21" i="41"/>
  <c r="JQ21" i="41"/>
  <c r="JP21" i="41"/>
  <c r="JO21" i="41"/>
  <c r="JN21" i="41"/>
  <c r="JM21" i="41"/>
  <c r="IV21" i="41"/>
  <c r="IU21" i="41"/>
  <c r="IT21" i="41"/>
  <c r="IS21" i="41"/>
  <c r="IR21" i="41"/>
  <c r="IQ21" i="41"/>
  <c r="IP21" i="41"/>
  <c r="IO21" i="41"/>
  <c r="IN21" i="41"/>
  <c r="IM21" i="41"/>
  <c r="IL21" i="41"/>
  <c r="IK21" i="41"/>
  <c r="IJ21" i="41"/>
  <c r="II21" i="41"/>
  <c r="IH21" i="41"/>
  <c r="HQ21" i="41"/>
  <c r="HP21" i="41"/>
  <c r="HO21" i="41"/>
  <c r="HL21" i="41"/>
  <c r="HK21" i="41"/>
  <c r="HJ21" i="41"/>
  <c r="HI21" i="41"/>
  <c r="HH21" i="41"/>
  <c r="HG21" i="41"/>
  <c r="HF21" i="41"/>
  <c r="HE21" i="41"/>
  <c r="HD21" i="41"/>
  <c r="HC21" i="41"/>
  <c r="GL21" i="41"/>
  <c r="GG21" i="41"/>
  <c r="GF21" i="41"/>
  <c r="GE21" i="41"/>
  <c r="GD21" i="41"/>
  <c r="GC21" i="41"/>
  <c r="GB21" i="41"/>
  <c r="GA21" i="41"/>
  <c r="FZ21" i="41"/>
  <c r="FY21" i="41"/>
  <c r="FX21" i="41"/>
  <c r="FG21" i="41"/>
  <c r="FF21" i="41"/>
  <c r="FE21" i="41"/>
  <c r="FD21" i="41"/>
  <c r="FC21" i="41"/>
  <c r="FB21" i="41"/>
  <c r="FA21" i="41"/>
  <c r="EZ21" i="41"/>
  <c r="EY21" i="41"/>
  <c r="EX21" i="41"/>
  <c r="EW21" i="41"/>
  <c r="EV21" i="41"/>
  <c r="EU21" i="41"/>
  <c r="ET21" i="41"/>
  <c r="ES21" i="41"/>
  <c r="EB21" i="41"/>
  <c r="EA21" i="41"/>
  <c r="DZ21" i="41"/>
  <c r="DY21" i="41"/>
  <c r="DX21" i="41"/>
  <c r="DW21" i="41"/>
  <c r="DV21" i="41"/>
  <c r="DU21" i="41"/>
  <c r="DT21" i="41"/>
  <c r="DS21" i="41"/>
  <c r="DR21" i="41"/>
  <c r="DQ21" i="41"/>
  <c r="DP21" i="41"/>
  <c r="DO21" i="41"/>
  <c r="DN21" i="41"/>
  <c r="CW21" i="41"/>
  <c r="CV21" i="41"/>
  <c r="CU21" i="41"/>
  <c r="CT21" i="41"/>
  <c r="CS21" i="41"/>
  <c r="CR21" i="41"/>
  <c r="CQ21" i="41"/>
  <c r="CP21" i="41"/>
  <c r="CO21" i="41"/>
  <c r="CN21" i="41"/>
  <c r="CM21" i="41"/>
  <c r="CL21" i="41"/>
  <c r="CK21" i="41"/>
  <c r="CJ21" i="41"/>
  <c r="CI21" i="41"/>
  <c r="BR21" i="41"/>
  <c r="BQ21" i="41"/>
  <c r="BP21" i="41"/>
  <c r="BO21" i="41"/>
  <c r="BN21" i="41"/>
  <c r="BM21" i="41"/>
  <c r="BL21" i="41"/>
  <c r="BK21" i="41"/>
  <c r="BJ21" i="41"/>
  <c r="BI21" i="41"/>
  <c r="BH21" i="41"/>
  <c r="BG21" i="41"/>
  <c r="BF21" i="41"/>
  <c r="BE21" i="41"/>
  <c r="BD21" i="41"/>
  <c r="AM21" i="41"/>
  <c r="AL21" i="41"/>
  <c r="AK21" i="41"/>
  <c r="AJ21" i="41"/>
  <c r="AI21" i="41"/>
  <c r="AH21" i="41"/>
  <c r="AG21" i="41"/>
  <c r="AF21" i="41"/>
  <c r="AE21" i="41"/>
  <c r="AD21" i="41"/>
  <c r="AC21" i="41"/>
  <c r="AB21" i="41"/>
  <c r="AA21" i="41"/>
  <c r="Z21" i="41"/>
  <c r="Y21" i="41"/>
  <c r="D21" i="41"/>
  <c r="PZ20" i="41"/>
  <c r="PY20" i="41"/>
  <c r="PX20" i="41"/>
  <c r="PW20" i="41"/>
  <c r="PV20" i="41"/>
  <c r="PU20" i="41"/>
  <c r="PT20" i="41"/>
  <c r="PS20" i="41"/>
  <c r="PR20" i="41"/>
  <c r="PQ20" i="41"/>
  <c r="PP20" i="41"/>
  <c r="PO20" i="41"/>
  <c r="PN20" i="41"/>
  <c r="PM20" i="41"/>
  <c r="PL20" i="41"/>
  <c r="OU20" i="41"/>
  <c r="OT20" i="41"/>
  <c r="OS20" i="41"/>
  <c r="OR20" i="41"/>
  <c r="OQ20" i="41"/>
  <c r="OP20" i="41"/>
  <c r="OO20" i="41"/>
  <c r="ON20" i="41"/>
  <c r="OM20" i="41"/>
  <c r="OL20" i="41"/>
  <c r="OK20" i="41"/>
  <c r="OJ20" i="41"/>
  <c r="OI20" i="41"/>
  <c r="OH20" i="41"/>
  <c r="OG20" i="41"/>
  <c r="NP20" i="41"/>
  <c r="NO20" i="41"/>
  <c r="NN20" i="41"/>
  <c r="NM20" i="41"/>
  <c r="NL20" i="41"/>
  <c r="NK20" i="41"/>
  <c r="NJ20" i="41"/>
  <c r="NI20" i="41"/>
  <c r="NH20" i="41"/>
  <c r="NG20" i="41"/>
  <c r="NF20" i="41"/>
  <c r="NE20" i="41"/>
  <c r="ND20" i="41"/>
  <c r="NC20" i="41"/>
  <c r="NB20" i="41"/>
  <c r="MK20" i="41"/>
  <c r="MJ20" i="41"/>
  <c r="MI20" i="41"/>
  <c r="MH20" i="41"/>
  <c r="MG20" i="41"/>
  <c r="MF20" i="41"/>
  <c r="ME20" i="41"/>
  <c r="MD20" i="41"/>
  <c r="MC20" i="41"/>
  <c r="MB20" i="41"/>
  <c r="MA20" i="41"/>
  <c r="LZ20" i="41"/>
  <c r="LY20" i="41"/>
  <c r="LX20" i="41"/>
  <c r="LW20" i="41"/>
  <c r="LF20" i="41"/>
  <c r="LE20" i="41"/>
  <c r="LD20" i="41"/>
  <c r="LC20" i="41"/>
  <c r="LB20" i="41"/>
  <c r="LA20" i="41"/>
  <c r="KZ20" i="41"/>
  <c r="KY20" i="41"/>
  <c r="KX20" i="41"/>
  <c r="KW20" i="41"/>
  <c r="KV20" i="41"/>
  <c r="KU20" i="41"/>
  <c r="KT20" i="41"/>
  <c r="KS20" i="41"/>
  <c r="LT20" i="41" s="1"/>
  <c r="KR20" i="41"/>
  <c r="KA20" i="41"/>
  <c r="JZ20" i="41"/>
  <c r="JY20" i="41"/>
  <c r="JX20" i="41"/>
  <c r="JW20" i="41"/>
  <c r="JV20" i="41"/>
  <c r="JU20" i="41"/>
  <c r="JT20" i="41"/>
  <c r="JS20" i="41"/>
  <c r="JR20" i="41"/>
  <c r="JQ20" i="41"/>
  <c r="JP20" i="41"/>
  <c r="JO20" i="41"/>
  <c r="JN20" i="41"/>
  <c r="JM20" i="41"/>
  <c r="IV20" i="41"/>
  <c r="IU20" i="41"/>
  <c r="IT20" i="41"/>
  <c r="IS20" i="41"/>
  <c r="IR20" i="41"/>
  <c r="IQ20" i="41"/>
  <c r="IP20" i="41"/>
  <c r="IO20" i="41"/>
  <c r="IN20" i="41"/>
  <c r="IM20" i="41"/>
  <c r="IL20" i="41"/>
  <c r="IK20" i="41"/>
  <c r="IJ20" i="41"/>
  <c r="II20" i="41"/>
  <c r="IH20" i="41"/>
  <c r="HQ20" i="41"/>
  <c r="HP20" i="41"/>
  <c r="HO20" i="41"/>
  <c r="HL20" i="41"/>
  <c r="HK20" i="41"/>
  <c r="HJ20" i="41"/>
  <c r="HI20" i="41"/>
  <c r="HH20" i="41"/>
  <c r="HG20" i="41"/>
  <c r="HF20" i="41"/>
  <c r="HE20" i="41"/>
  <c r="HD20" i="41"/>
  <c r="HC20" i="41"/>
  <c r="GL20" i="41"/>
  <c r="GG20" i="41"/>
  <c r="GF20" i="41"/>
  <c r="GE20" i="41"/>
  <c r="GD20" i="41"/>
  <c r="GC20" i="41"/>
  <c r="GB20" i="41"/>
  <c r="GA20" i="41"/>
  <c r="FZ20" i="41"/>
  <c r="FY20" i="41"/>
  <c r="FX20" i="41"/>
  <c r="FG20" i="41"/>
  <c r="FF20" i="41"/>
  <c r="FE20" i="41"/>
  <c r="FD20" i="41"/>
  <c r="FC20" i="41"/>
  <c r="FB20" i="41"/>
  <c r="FA20" i="41"/>
  <c r="EZ20" i="41"/>
  <c r="EY20" i="41"/>
  <c r="EX20" i="41"/>
  <c r="EW20" i="41"/>
  <c r="EV20" i="41"/>
  <c r="EU20" i="41"/>
  <c r="ET20" i="41"/>
  <c r="ES20" i="41"/>
  <c r="EB20" i="41"/>
  <c r="EA20" i="41"/>
  <c r="DZ20" i="41"/>
  <c r="DY20" i="41"/>
  <c r="DX20" i="41"/>
  <c r="DW20" i="41"/>
  <c r="DV20" i="41"/>
  <c r="DU20" i="41"/>
  <c r="DT20" i="41"/>
  <c r="DS20" i="41"/>
  <c r="DR20" i="41"/>
  <c r="DQ20" i="41"/>
  <c r="DP20" i="41"/>
  <c r="DO20" i="41"/>
  <c r="DN20" i="41"/>
  <c r="CW20" i="41"/>
  <c r="CV20" i="41"/>
  <c r="CU20" i="41"/>
  <c r="CT20" i="41"/>
  <c r="CS20" i="41"/>
  <c r="CR20" i="41"/>
  <c r="CQ20" i="41"/>
  <c r="CP20" i="41"/>
  <c r="CO20" i="41"/>
  <c r="CN20" i="41"/>
  <c r="CM20" i="41"/>
  <c r="CL20" i="41"/>
  <c r="CK20" i="41"/>
  <c r="CJ20" i="41"/>
  <c r="CI20" i="41"/>
  <c r="BR20" i="41"/>
  <c r="BQ20" i="41"/>
  <c r="BP20" i="41"/>
  <c r="BO20" i="41"/>
  <c r="BN20" i="41"/>
  <c r="BM20" i="41"/>
  <c r="BL20" i="41"/>
  <c r="BK20" i="41"/>
  <c r="BJ20" i="41"/>
  <c r="BI20" i="41"/>
  <c r="BH20" i="41"/>
  <c r="BG20" i="41"/>
  <c r="BF20" i="41"/>
  <c r="BE20" i="41"/>
  <c r="BD20" i="41"/>
  <c r="AM20" i="41"/>
  <c r="AL20" i="41"/>
  <c r="AK20" i="41"/>
  <c r="AJ20" i="41"/>
  <c r="AI20" i="41"/>
  <c r="AH20" i="41"/>
  <c r="AG20" i="41"/>
  <c r="AF20" i="41"/>
  <c r="AE20" i="41"/>
  <c r="AD20" i="41"/>
  <c r="AC20" i="41"/>
  <c r="AB20" i="41"/>
  <c r="AA20" i="41"/>
  <c r="Z20" i="41"/>
  <c r="Y20" i="41"/>
  <c r="D20" i="41"/>
  <c r="PZ19" i="41"/>
  <c r="PY19" i="41"/>
  <c r="PX19" i="41"/>
  <c r="PW19" i="41"/>
  <c r="PV19" i="41"/>
  <c r="PU19" i="41"/>
  <c r="PT19" i="41"/>
  <c r="PS19" i="41"/>
  <c r="PR19" i="41"/>
  <c r="PQ19" i="41"/>
  <c r="PP19" i="41"/>
  <c r="PO19" i="41"/>
  <c r="PN19" i="41"/>
  <c r="PM19" i="41"/>
  <c r="PL19" i="41"/>
  <c r="OU19" i="41"/>
  <c r="OT19" i="41"/>
  <c r="OS19" i="41"/>
  <c r="OR19" i="41"/>
  <c r="OQ19" i="41"/>
  <c r="OP19" i="41"/>
  <c r="OO19" i="41"/>
  <c r="ON19" i="41"/>
  <c r="OM19" i="41"/>
  <c r="OL19" i="41"/>
  <c r="OK19" i="41"/>
  <c r="OJ19" i="41"/>
  <c r="OI19" i="41"/>
  <c r="OH19" i="41"/>
  <c r="OG19" i="41"/>
  <c r="NP19" i="41"/>
  <c r="NO19" i="41"/>
  <c r="NN19" i="41"/>
  <c r="NM19" i="41"/>
  <c r="NL19" i="41"/>
  <c r="NK19" i="41"/>
  <c r="NJ19" i="41"/>
  <c r="NI19" i="41"/>
  <c r="NH19" i="41"/>
  <c r="NG19" i="41"/>
  <c r="NF19" i="41"/>
  <c r="NE19" i="41"/>
  <c r="ND19" i="41"/>
  <c r="NC19" i="41"/>
  <c r="NB19" i="41"/>
  <c r="MK19" i="41"/>
  <c r="MJ19" i="41"/>
  <c r="MI19" i="41"/>
  <c r="MH19" i="41"/>
  <c r="MG19" i="41"/>
  <c r="MF19" i="41"/>
  <c r="ME19" i="41"/>
  <c r="MD19" i="41"/>
  <c r="MC19" i="41"/>
  <c r="MB19" i="41"/>
  <c r="MA19" i="41"/>
  <c r="LZ19" i="41"/>
  <c r="LY19" i="41"/>
  <c r="LX19" i="41"/>
  <c r="LW19" i="41"/>
  <c r="LF19" i="41"/>
  <c r="LE19" i="41"/>
  <c r="LD19" i="41"/>
  <c r="LC19" i="41"/>
  <c r="LB19" i="41"/>
  <c r="LA19" i="41"/>
  <c r="KZ19" i="41"/>
  <c r="KY19" i="41"/>
  <c r="KX19" i="41"/>
  <c r="KW19" i="41"/>
  <c r="KV19" i="41"/>
  <c r="KU19" i="41"/>
  <c r="KT19" i="41"/>
  <c r="KS19" i="41"/>
  <c r="KR19" i="41"/>
  <c r="KA19" i="41"/>
  <c r="JZ19" i="41"/>
  <c r="JY19" i="41"/>
  <c r="JX19" i="41"/>
  <c r="JW19" i="41"/>
  <c r="JV19" i="41"/>
  <c r="JU19" i="41"/>
  <c r="JT19" i="41"/>
  <c r="JS19" i="41"/>
  <c r="JR19" i="41"/>
  <c r="JQ19" i="41"/>
  <c r="JP19" i="41"/>
  <c r="JO19" i="41"/>
  <c r="JN19" i="41"/>
  <c r="JM19" i="41"/>
  <c r="IV19" i="41"/>
  <c r="IU19" i="41"/>
  <c r="IT19" i="41"/>
  <c r="IS19" i="41"/>
  <c r="IR19" i="41"/>
  <c r="IQ19" i="41"/>
  <c r="IP19" i="41"/>
  <c r="IO19" i="41"/>
  <c r="IN19" i="41"/>
  <c r="IM19" i="41"/>
  <c r="IL19" i="41"/>
  <c r="IK19" i="41"/>
  <c r="IJ19" i="41"/>
  <c r="II19" i="41"/>
  <c r="IH19" i="41"/>
  <c r="HQ19" i="41"/>
  <c r="HP19" i="41"/>
  <c r="HO19" i="41"/>
  <c r="HL19" i="41"/>
  <c r="HK19" i="41"/>
  <c r="HJ19" i="41"/>
  <c r="HI19" i="41"/>
  <c r="HH19" i="41"/>
  <c r="HG19" i="41"/>
  <c r="HF19" i="41"/>
  <c r="HE19" i="41"/>
  <c r="HD19" i="41"/>
  <c r="HC19" i="41"/>
  <c r="GL19" i="41"/>
  <c r="GG19" i="41"/>
  <c r="GF19" i="41"/>
  <c r="GE19" i="41"/>
  <c r="GD19" i="41"/>
  <c r="GC19" i="41"/>
  <c r="GB19" i="41"/>
  <c r="GA19" i="41"/>
  <c r="FZ19" i="41"/>
  <c r="FY19" i="41"/>
  <c r="FX19" i="41"/>
  <c r="FG19" i="41"/>
  <c r="FF19" i="41"/>
  <c r="FE19" i="41"/>
  <c r="FD19" i="41"/>
  <c r="FC19" i="41"/>
  <c r="FB19" i="41"/>
  <c r="FA19" i="41"/>
  <c r="EZ19" i="41"/>
  <c r="EY19" i="41"/>
  <c r="EX19" i="41"/>
  <c r="EW19" i="41"/>
  <c r="EV19" i="41"/>
  <c r="EU19" i="41"/>
  <c r="ET19" i="41"/>
  <c r="ES19" i="41"/>
  <c r="EB19" i="41"/>
  <c r="EA19" i="41"/>
  <c r="DZ19" i="41"/>
  <c r="DY19" i="41"/>
  <c r="DX19" i="41"/>
  <c r="DW19" i="41"/>
  <c r="DV19" i="41"/>
  <c r="DU19" i="41"/>
  <c r="DT19" i="41"/>
  <c r="DS19" i="41"/>
  <c r="DR19" i="41"/>
  <c r="DQ19" i="41"/>
  <c r="DP19" i="41"/>
  <c r="DO19" i="41"/>
  <c r="DN19" i="41"/>
  <c r="CW19" i="41"/>
  <c r="CV19" i="41"/>
  <c r="CU19" i="41"/>
  <c r="CT19" i="41"/>
  <c r="CS19" i="41"/>
  <c r="CR19" i="41"/>
  <c r="CQ19" i="41"/>
  <c r="CP19" i="41"/>
  <c r="CO19" i="41"/>
  <c r="CN19" i="41"/>
  <c r="CM19" i="41"/>
  <c r="CL19" i="41"/>
  <c r="CK19" i="41"/>
  <c r="CJ19" i="41"/>
  <c r="DK19" i="41" s="1"/>
  <c r="CI19" i="41"/>
  <c r="BR19" i="41"/>
  <c r="BQ19" i="41"/>
  <c r="BP19" i="41"/>
  <c r="BO19" i="41"/>
  <c r="BN19" i="41"/>
  <c r="BM19" i="41"/>
  <c r="BL19" i="41"/>
  <c r="BK19" i="41"/>
  <c r="BJ19" i="41"/>
  <c r="BI19" i="41"/>
  <c r="BH19" i="41"/>
  <c r="BG19" i="41"/>
  <c r="BF19" i="41"/>
  <c r="BE19" i="41"/>
  <c r="BD19" i="41"/>
  <c r="AM19" i="41"/>
  <c r="AL19" i="41"/>
  <c r="AK19" i="41"/>
  <c r="AJ19" i="41"/>
  <c r="AI19" i="41"/>
  <c r="AH19" i="41"/>
  <c r="AG19" i="41"/>
  <c r="AF19" i="41"/>
  <c r="AE19" i="41"/>
  <c r="AD19" i="41"/>
  <c r="AC19" i="41"/>
  <c r="AB19" i="41"/>
  <c r="AA19" i="41"/>
  <c r="Z19" i="41"/>
  <c r="Y19" i="41"/>
  <c r="D19" i="41"/>
  <c r="PZ18" i="41"/>
  <c r="PY18" i="41"/>
  <c r="PX18" i="41"/>
  <c r="PW18" i="41"/>
  <c r="PV18" i="41"/>
  <c r="PU18" i="41"/>
  <c r="PT18" i="41"/>
  <c r="PS18" i="41"/>
  <c r="PR18" i="41"/>
  <c r="PQ18" i="41"/>
  <c r="PP18" i="41"/>
  <c r="PO18" i="41"/>
  <c r="PN18" i="41"/>
  <c r="PM18" i="41"/>
  <c r="PL18" i="41"/>
  <c r="OU18" i="41"/>
  <c r="OT18" i="41"/>
  <c r="OS18" i="41"/>
  <c r="OR18" i="41"/>
  <c r="OQ18" i="41"/>
  <c r="OP18" i="41"/>
  <c r="OO18" i="41"/>
  <c r="ON18" i="41"/>
  <c r="OM18" i="41"/>
  <c r="OL18" i="41"/>
  <c r="OK18" i="41"/>
  <c r="OJ18" i="41"/>
  <c r="OI18" i="41"/>
  <c r="OH18" i="41"/>
  <c r="OG18" i="41"/>
  <c r="NP18" i="41"/>
  <c r="NO18" i="41"/>
  <c r="NN18" i="41"/>
  <c r="NM18" i="41"/>
  <c r="NL18" i="41"/>
  <c r="NK18" i="41"/>
  <c r="NJ18" i="41"/>
  <c r="NI18" i="41"/>
  <c r="NH18" i="41"/>
  <c r="NG18" i="41"/>
  <c r="NF18" i="41"/>
  <c r="NE18" i="41"/>
  <c r="ND18" i="41"/>
  <c r="NC18" i="41"/>
  <c r="NB18" i="41"/>
  <c r="MK18" i="41"/>
  <c r="MJ18" i="41"/>
  <c r="MI18" i="41"/>
  <c r="MH18" i="41"/>
  <c r="MG18" i="41"/>
  <c r="MF18" i="41"/>
  <c r="ME18" i="41"/>
  <c r="MD18" i="41"/>
  <c r="MC18" i="41"/>
  <c r="MB18" i="41"/>
  <c r="MA18" i="41"/>
  <c r="LZ18" i="41"/>
  <c r="LY18" i="41"/>
  <c r="LX18" i="41"/>
  <c r="LW18" i="41"/>
  <c r="LF18" i="41"/>
  <c r="LE18" i="41"/>
  <c r="LD18" i="41"/>
  <c r="LC18" i="41"/>
  <c r="LB18" i="41"/>
  <c r="LA18" i="41"/>
  <c r="KZ18" i="41"/>
  <c r="KY18" i="41"/>
  <c r="KX18" i="41"/>
  <c r="KW18" i="41"/>
  <c r="KV18" i="41"/>
  <c r="KU18" i="41"/>
  <c r="KT18" i="41"/>
  <c r="KS18" i="41"/>
  <c r="KR18" i="41"/>
  <c r="KA18" i="41"/>
  <c r="JZ18" i="41"/>
  <c r="JY18" i="41"/>
  <c r="JX18" i="41"/>
  <c r="JW18" i="41"/>
  <c r="JV18" i="41"/>
  <c r="JU18" i="41"/>
  <c r="JT18" i="41"/>
  <c r="JS18" i="41"/>
  <c r="JR18" i="41"/>
  <c r="JQ18" i="41"/>
  <c r="JP18" i="41"/>
  <c r="JO18" i="41"/>
  <c r="JN18" i="41"/>
  <c r="JM18" i="41"/>
  <c r="IV18" i="41"/>
  <c r="IU18" i="41"/>
  <c r="IT18" i="41"/>
  <c r="IS18" i="41"/>
  <c r="IR18" i="41"/>
  <c r="IQ18" i="41"/>
  <c r="IP18" i="41"/>
  <c r="IO18" i="41"/>
  <c r="IN18" i="41"/>
  <c r="IM18" i="41"/>
  <c r="IL18" i="41"/>
  <c r="IK18" i="41"/>
  <c r="IJ18" i="41"/>
  <c r="II18" i="41"/>
  <c r="JJ18" i="41" s="1"/>
  <c r="IH18" i="41"/>
  <c r="HQ18" i="41"/>
  <c r="HP18" i="41"/>
  <c r="HO18" i="41"/>
  <c r="HL18" i="41"/>
  <c r="HK18" i="41"/>
  <c r="HJ18" i="41"/>
  <c r="HI18" i="41"/>
  <c r="HH18" i="41"/>
  <c r="HG18" i="41"/>
  <c r="HF18" i="41"/>
  <c r="HE18" i="41"/>
  <c r="HD18" i="41"/>
  <c r="HC18" i="41"/>
  <c r="GL18" i="41"/>
  <c r="GG18" i="41"/>
  <c r="GF18" i="41"/>
  <c r="GE18" i="41"/>
  <c r="GD18" i="41"/>
  <c r="GC18" i="41"/>
  <c r="GB18" i="41"/>
  <c r="GA18" i="41"/>
  <c r="FZ18" i="41"/>
  <c r="FY18" i="41"/>
  <c r="GZ18" i="41" s="1"/>
  <c r="FX18" i="41"/>
  <c r="FG18" i="41"/>
  <c r="FF18" i="41"/>
  <c r="FE18" i="41"/>
  <c r="FD18" i="41"/>
  <c r="FC18" i="41"/>
  <c r="FB18" i="41"/>
  <c r="FA18" i="41"/>
  <c r="EZ18" i="41"/>
  <c r="EY18" i="41"/>
  <c r="EX18" i="41"/>
  <c r="EW18" i="41"/>
  <c r="EV18" i="41"/>
  <c r="EU18" i="41"/>
  <c r="ET18" i="41"/>
  <c r="ES18" i="41"/>
  <c r="EB18" i="41"/>
  <c r="EA18" i="41"/>
  <c r="DZ18" i="41"/>
  <c r="DY18" i="41"/>
  <c r="DX18" i="41"/>
  <c r="DW18" i="41"/>
  <c r="DV18" i="41"/>
  <c r="DU18" i="41"/>
  <c r="DT18" i="41"/>
  <c r="DS18" i="41"/>
  <c r="DR18" i="41"/>
  <c r="DQ18" i="41"/>
  <c r="DP18" i="41"/>
  <c r="DO18" i="41"/>
  <c r="DN18" i="41"/>
  <c r="CW18" i="41"/>
  <c r="CV18" i="41"/>
  <c r="CU18" i="41"/>
  <c r="CT18" i="41"/>
  <c r="CS18" i="41"/>
  <c r="CR18" i="41"/>
  <c r="CQ18" i="41"/>
  <c r="CP18" i="41"/>
  <c r="CO18" i="41"/>
  <c r="CN18" i="41"/>
  <c r="CM18" i="41"/>
  <c r="CL18" i="41"/>
  <c r="CK18" i="41"/>
  <c r="CJ18" i="41"/>
  <c r="CI18" i="41"/>
  <c r="BR18" i="41"/>
  <c r="BQ18" i="41"/>
  <c r="BP18" i="41"/>
  <c r="BO18" i="41"/>
  <c r="BN18" i="41"/>
  <c r="BM18" i="41"/>
  <c r="BL18" i="41"/>
  <c r="BK18" i="41"/>
  <c r="BJ18" i="41"/>
  <c r="BI18" i="41"/>
  <c r="BH18" i="41"/>
  <c r="BG18" i="41"/>
  <c r="BF18" i="41"/>
  <c r="BE18" i="41"/>
  <c r="BD18" i="41"/>
  <c r="AM18" i="41"/>
  <c r="AL18" i="41"/>
  <c r="AK18" i="41"/>
  <c r="AJ18" i="41"/>
  <c r="AI18" i="41"/>
  <c r="AH18" i="41"/>
  <c r="AG18" i="41"/>
  <c r="AF18" i="41"/>
  <c r="AE18" i="41"/>
  <c r="AD18" i="41"/>
  <c r="AC18" i="41"/>
  <c r="AB18" i="41"/>
  <c r="AA18" i="41"/>
  <c r="Z18" i="41"/>
  <c r="Y18" i="41"/>
  <c r="D18" i="41"/>
  <c r="PZ17" i="41"/>
  <c r="PY17" i="41"/>
  <c r="PX17" i="41"/>
  <c r="PW17" i="41"/>
  <c r="PV17" i="41"/>
  <c r="PU17" i="41"/>
  <c r="PT17" i="41"/>
  <c r="PS17" i="41"/>
  <c r="PR17" i="41"/>
  <c r="PQ17" i="41"/>
  <c r="PP17" i="41"/>
  <c r="PO17" i="41"/>
  <c r="PN17" i="41"/>
  <c r="PM17" i="41"/>
  <c r="PL17" i="41"/>
  <c r="OU17" i="41"/>
  <c r="OT17" i="41"/>
  <c r="OS17" i="41"/>
  <c r="OR17" i="41"/>
  <c r="OQ17" i="41"/>
  <c r="OP17" i="41"/>
  <c r="OO17" i="41"/>
  <c r="ON17" i="41"/>
  <c r="OM17" i="41"/>
  <c r="OL17" i="41"/>
  <c r="OK17" i="41"/>
  <c r="OJ17" i="41"/>
  <c r="OI17" i="41"/>
  <c r="OH17" i="41"/>
  <c r="OG17" i="41"/>
  <c r="NP17" i="41"/>
  <c r="NO17" i="41"/>
  <c r="NN17" i="41"/>
  <c r="NM17" i="41"/>
  <c r="NL17" i="41"/>
  <c r="NK17" i="41"/>
  <c r="NJ17" i="41"/>
  <c r="NI17" i="41"/>
  <c r="NH17" i="41"/>
  <c r="NG17" i="41"/>
  <c r="NF17" i="41"/>
  <c r="NE17" i="41"/>
  <c r="ND17" i="41"/>
  <c r="NC17" i="41"/>
  <c r="NB17" i="41"/>
  <c r="MK17" i="41"/>
  <c r="MJ17" i="41"/>
  <c r="MI17" i="41"/>
  <c r="MH17" i="41"/>
  <c r="MG17" i="41"/>
  <c r="MF17" i="41"/>
  <c r="ME17" i="41"/>
  <c r="MD17" i="41"/>
  <c r="MC17" i="41"/>
  <c r="MB17" i="41"/>
  <c r="MA17" i="41"/>
  <c r="LZ17" i="41"/>
  <c r="LY17" i="41"/>
  <c r="LX17" i="41"/>
  <c r="MY17" i="41" s="1"/>
  <c r="LW17" i="41"/>
  <c r="LF17" i="41"/>
  <c r="LE17" i="41"/>
  <c r="LD17" i="41"/>
  <c r="LC17" i="41"/>
  <c r="LB17" i="41"/>
  <c r="LA17" i="41"/>
  <c r="KZ17" i="41"/>
  <c r="KY17" i="41"/>
  <c r="KX17" i="41"/>
  <c r="KW17" i="41"/>
  <c r="KV17" i="41"/>
  <c r="KU17" i="41"/>
  <c r="KT17" i="41"/>
  <c r="KS17" i="41"/>
  <c r="KR17" i="41"/>
  <c r="KA17" i="41"/>
  <c r="JZ17" i="41"/>
  <c r="JY17" i="41"/>
  <c r="JX17" i="41"/>
  <c r="JW17" i="41"/>
  <c r="JV17" i="41"/>
  <c r="JU17" i="41"/>
  <c r="JT17" i="41"/>
  <c r="JS17" i="41"/>
  <c r="JR17" i="41"/>
  <c r="JQ17" i="41"/>
  <c r="JP17" i="41"/>
  <c r="JO17" i="41"/>
  <c r="JN17" i="41"/>
  <c r="JM17" i="41"/>
  <c r="IV17" i="41"/>
  <c r="IU17" i="41"/>
  <c r="IT17" i="41"/>
  <c r="IS17" i="41"/>
  <c r="IR17" i="41"/>
  <c r="IQ17" i="41"/>
  <c r="IP17" i="41"/>
  <c r="IO17" i="41"/>
  <c r="IN17" i="41"/>
  <c r="IM17" i="41"/>
  <c r="IL17" i="41"/>
  <c r="IK17" i="41"/>
  <c r="IJ17" i="41"/>
  <c r="II17" i="41"/>
  <c r="IH17" i="41"/>
  <c r="HQ17" i="41"/>
  <c r="HP17" i="41"/>
  <c r="HO17" i="41"/>
  <c r="HL17" i="41"/>
  <c r="HK17" i="41"/>
  <c r="HJ17" i="41"/>
  <c r="HI17" i="41"/>
  <c r="HH17" i="41"/>
  <c r="HG17" i="41"/>
  <c r="HF17" i="41"/>
  <c r="HE17" i="41"/>
  <c r="HD17" i="41"/>
  <c r="HC17" i="41"/>
  <c r="GL17" i="41"/>
  <c r="GG17" i="41"/>
  <c r="GF17" i="41"/>
  <c r="GE17" i="41"/>
  <c r="GD17" i="41"/>
  <c r="GC17" i="41"/>
  <c r="GB17" i="41"/>
  <c r="GA17" i="41"/>
  <c r="FZ17" i="41"/>
  <c r="FY17" i="41"/>
  <c r="FX17" i="41"/>
  <c r="FG17" i="41"/>
  <c r="FF17" i="41"/>
  <c r="FE17" i="41"/>
  <c r="FD17" i="41"/>
  <c r="FC17" i="41"/>
  <c r="FB17" i="41"/>
  <c r="FA17" i="41"/>
  <c r="EZ17" i="41"/>
  <c r="EY17" i="41"/>
  <c r="EX17" i="41"/>
  <c r="EW17" i="41"/>
  <c r="EV17" i="41"/>
  <c r="EU17" i="41"/>
  <c r="ET17" i="41"/>
  <c r="ES17" i="41"/>
  <c r="EB17" i="41"/>
  <c r="EA17" i="41"/>
  <c r="DZ17" i="41"/>
  <c r="DY17" i="41"/>
  <c r="DX17" i="41"/>
  <c r="DW17" i="41"/>
  <c r="DV17" i="41"/>
  <c r="DU17" i="41"/>
  <c r="DT17" i="41"/>
  <c r="DS17" i="41"/>
  <c r="DR17" i="41"/>
  <c r="DQ17" i="41"/>
  <c r="DP17" i="41"/>
  <c r="DO17" i="41"/>
  <c r="DN17" i="41"/>
  <c r="CW17" i="41"/>
  <c r="CV17" i="41"/>
  <c r="CU17" i="41"/>
  <c r="CT17" i="41"/>
  <c r="CS17" i="41"/>
  <c r="CR17" i="41"/>
  <c r="CQ17" i="41"/>
  <c r="CP17" i="41"/>
  <c r="CO17" i="41"/>
  <c r="CN17" i="41"/>
  <c r="CM17" i="41"/>
  <c r="CL17" i="41"/>
  <c r="CK17" i="41"/>
  <c r="CJ17" i="41"/>
  <c r="CI17" i="41"/>
  <c r="BR17" i="41"/>
  <c r="BQ17" i="41"/>
  <c r="BP17" i="41"/>
  <c r="BO17" i="41"/>
  <c r="BN17" i="41"/>
  <c r="BM17" i="41"/>
  <c r="BL17" i="41"/>
  <c r="BK17" i="41"/>
  <c r="BJ17" i="41"/>
  <c r="BI17" i="41"/>
  <c r="BH17" i="41"/>
  <c r="BG17" i="41"/>
  <c r="BF17" i="41"/>
  <c r="BE17" i="41"/>
  <c r="BD17" i="41"/>
  <c r="AM17" i="41"/>
  <c r="AL17" i="41"/>
  <c r="AK17" i="41"/>
  <c r="AJ17" i="41"/>
  <c r="AI17" i="41"/>
  <c r="AH17" i="41"/>
  <c r="AG17" i="41"/>
  <c r="AF17" i="41"/>
  <c r="AE17" i="41"/>
  <c r="AD17" i="41"/>
  <c r="AC17" i="41"/>
  <c r="AB17" i="41"/>
  <c r="AA17" i="41"/>
  <c r="Z17" i="41"/>
  <c r="BA17" i="41" s="1"/>
  <c r="Y17" i="41"/>
  <c r="D17" i="41"/>
  <c r="PZ16" i="41"/>
  <c r="PY16" i="41"/>
  <c r="PX16" i="41"/>
  <c r="PW16" i="41"/>
  <c r="PV16" i="41"/>
  <c r="PU16" i="41"/>
  <c r="PT16" i="41"/>
  <c r="PS16" i="41"/>
  <c r="PR16" i="41"/>
  <c r="PQ16" i="41"/>
  <c r="PP16" i="41"/>
  <c r="PO16" i="41"/>
  <c r="PN16" i="41"/>
  <c r="PM16" i="41"/>
  <c r="QN16" i="41" s="1"/>
  <c r="PL16" i="41"/>
  <c r="OU16" i="41"/>
  <c r="OT16" i="41"/>
  <c r="OS16" i="41"/>
  <c r="OR16" i="41"/>
  <c r="OQ16" i="41"/>
  <c r="OP16" i="41"/>
  <c r="OO16" i="41"/>
  <c r="ON16" i="41"/>
  <c r="OM16" i="41"/>
  <c r="OL16" i="41"/>
  <c r="OK16" i="41"/>
  <c r="OJ16" i="41"/>
  <c r="OI16" i="41"/>
  <c r="OH16" i="41"/>
  <c r="OG16" i="41"/>
  <c r="NP16" i="41"/>
  <c r="NO16" i="41"/>
  <c r="NN16" i="41"/>
  <c r="NM16" i="41"/>
  <c r="NL16" i="41"/>
  <c r="NK16" i="41"/>
  <c r="NJ16" i="41"/>
  <c r="NI16" i="41"/>
  <c r="NH16" i="41"/>
  <c r="NG16" i="41"/>
  <c r="NF16" i="41"/>
  <c r="NE16" i="41"/>
  <c r="ND16" i="41"/>
  <c r="NC16" i="41"/>
  <c r="NB16" i="41"/>
  <c r="MK16" i="41"/>
  <c r="MJ16" i="41"/>
  <c r="MI16" i="41"/>
  <c r="MH16" i="41"/>
  <c r="MG16" i="41"/>
  <c r="MF16" i="41"/>
  <c r="ME16" i="41"/>
  <c r="MD16" i="41"/>
  <c r="MC16" i="41"/>
  <c r="MB16" i="41"/>
  <c r="MA16" i="41"/>
  <c r="LZ16" i="41"/>
  <c r="LY16" i="41"/>
  <c r="LX16" i="41"/>
  <c r="LW16" i="41"/>
  <c r="LF16" i="41"/>
  <c r="LE16" i="41"/>
  <c r="LD16" i="41"/>
  <c r="LC16" i="41"/>
  <c r="LB16" i="41"/>
  <c r="LA16" i="41"/>
  <c r="KZ16" i="41"/>
  <c r="KY16" i="41"/>
  <c r="KX16" i="41"/>
  <c r="KW16" i="41"/>
  <c r="KV16" i="41"/>
  <c r="KU16" i="41"/>
  <c r="KT16" i="41"/>
  <c r="KS16" i="41"/>
  <c r="KR16" i="41"/>
  <c r="KA16" i="41"/>
  <c r="JZ16" i="41"/>
  <c r="JY16" i="41"/>
  <c r="JX16" i="41"/>
  <c r="JW16" i="41"/>
  <c r="JV16" i="41"/>
  <c r="JU16" i="41"/>
  <c r="JT16" i="41"/>
  <c r="JS16" i="41"/>
  <c r="JR16" i="41"/>
  <c r="JQ16" i="41"/>
  <c r="JP16" i="41"/>
  <c r="JO16" i="41"/>
  <c r="JN16" i="41"/>
  <c r="JM16" i="41"/>
  <c r="IV16" i="41"/>
  <c r="IU16" i="41"/>
  <c r="IT16" i="41"/>
  <c r="IS16" i="41"/>
  <c r="IR16" i="41"/>
  <c r="IQ16" i="41"/>
  <c r="IP16" i="41"/>
  <c r="IO16" i="41"/>
  <c r="IN16" i="41"/>
  <c r="IM16" i="41"/>
  <c r="IL16" i="41"/>
  <c r="IK16" i="41"/>
  <c r="IJ16" i="41"/>
  <c r="II16" i="41"/>
  <c r="IH16" i="41"/>
  <c r="HQ16" i="41"/>
  <c r="HP16" i="41"/>
  <c r="HO16" i="41"/>
  <c r="HL16" i="41"/>
  <c r="HK16" i="41"/>
  <c r="HJ16" i="41"/>
  <c r="HI16" i="41"/>
  <c r="HH16" i="41"/>
  <c r="HG16" i="41"/>
  <c r="HF16" i="41"/>
  <c r="HE16" i="41"/>
  <c r="HD16" i="41"/>
  <c r="HC16" i="41"/>
  <c r="GL16" i="41"/>
  <c r="GG16" i="41"/>
  <c r="GF16" i="41"/>
  <c r="GE16" i="41"/>
  <c r="GD16" i="41"/>
  <c r="GC16" i="41"/>
  <c r="GB16" i="41"/>
  <c r="GA16" i="41"/>
  <c r="FZ16" i="41"/>
  <c r="FY16" i="41"/>
  <c r="FX16" i="41"/>
  <c r="FG16" i="41"/>
  <c r="FF16" i="41"/>
  <c r="FE16" i="41"/>
  <c r="FD16" i="41"/>
  <c r="FC16" i="41"/>
  <c r="FB16" i="41"/>
  <c r="FA16" i="41"/>
  <c r="EZ16" i="41"/>
  <c r="EY16" i="41"/>
  <c r="EX16" i="41"/>
  <c r="EW16" i="41"/>
  <c r="EV16" i="41"/>
  <c r="EU16" i="41"/>
  <c r="ET16" i="41"/>
  <c r="ES16" i="41"/>
  <c r="EB16" i="41"/>
  <c r="EA16" i="41"/>
  <c r="DZ16" i="41"/>
  <c r="DY16" i="41"/>
  <c r="DX16" i="41"/>
  <c r="DW16" i="41"/>
  <c r="DV16" i="41"/>
  <c r="DU16" i="41"/>
  <c r="DT16" i="41"/>
  <c r="DS16" i="41"/>
  <c r="DR16" i="41"/>
  <c r="DQ16" i="41"/>
  <c r="DP16" i="41"/>
  <c r="DO16" i="41"/>
  <c r="EP16" i="41" s="1"/>
  <c r="DN16" i="41"/>
  <c r="CW16" i="41"/>
  <c r="CV16" i="41"/>
  <c r="CU16" i="41"/>
  <c r="CT16" i="41"/>
  <c r="CS16" i="41"/>
  <c r="CR16" i="41"/>
  <c r="CQ16" i="41"/>
  <c r="CP16" i="41"/>
  <c r="CO16" i="41"/>
  <c r="CN16" i="41"/>
  <c r="CM16" i="41"/>
  <c r="CL16" i="41"/>
  <c r="CK16" i="41"/>
  <c r="CJ16" i="41"/>
  <c r="CI16" i="41"/>
  <c r="BR16" i="41"/>
  <c r="BQ16" i="41"/>
  <c r="BP16" i="41"/>
  <c r="BO16" i="41"/>
  <c r="BN16" i="41"/>
  <c r="BM16" i="41"/>
  <c r="BL16" i="41"/>
  <c r="BK16" i="41"/>
  <c r="BJ16" i="41"/>
  <c r="BI16" i="41"/>
  <c r="BH16" i="41"/>
  <c r="BG16" i="41"/>
  <c r="BF16" i="41"/>
  <c r="BE16" i="41"/>
  <c r="BD16" i="41"/>
  <c r="AM16" i="41"/>
  <c r="AL16" i="41"/>
  <c r="AK16" i="41"/>
  <c r="AJ16" i="41"/>
  <c r="AI16" i="41"/>
  <c r="AH16" i="41"/>
  <c r="AG16" i="41"/>
  <c r="AF16" i="41"/>
  <c r="AE16" i="41"/>
  <c r="AD16" i="41"/>
  <c r="AC16" i="41"/>
  <c r="AB16" i="41"/>
  <c r="AA16" i="41"/>
  <c r="Z16" i="41"/>
  <c r="Y16" i="41"/>
  <c r="D16" i="41"/>
  <c r="PZ15" i="41"/>
  <c r="PY15" i="41"/>
  <c r="PX15" i="41"/>
  <c r="PW15" i="41"/>
  <c r="PV15" i="41"/>
  <c r="PU15" i="41"/>
  <c r="PT15" i="41"/>
  <c r="PS15" i="41"/>
  <c r="PR15" i="41"/>
  <c r="PQ15" i="41"/>
  <c r="PP15" i="41"/>
  <c r="PO15" i="41"/>
  <c r="PN15" i="41"/>
  <c r="PM15" i="41"/>
  <c r="PL15" i="41"/>
  <c r="OU15" i="41"/>
  <c r="OT15" i="41"/>
  <c r="OS15" i="41"/>
  <c r="OR15" i="41"/>
  <c r="OQ15" i="41"/>
  <c r="OP15" i="41"/>
  <c r="OO15" i="41"/>
  <c r="ON15" i="41"/>
  <c r="OM15" i="41"/>
  <c r="OL15" i="41"/>
  <c r="OK15" i="41"/>
  <c r="OJ15" i="41"/>
  <c r="OI15" i="41"/>
  <c r="OH15" i="41"/>
  <c r="OG15" i="41"/>
  <c r="NP15" i="41"/>
  <c r="NO15" i="41"/>
  <c r="NN15" i="41"/>
  <c r="NM15" i="41"/>
  <c r="NL15" i="41"/>
  <c r="NK15" i="41"/>
  <c r="NJ15" i="41"/>
  <c r="NI15" i="41"/>
  <c r="NH15" i="41"/>
  <c r="NG15" i="41"/>
  <c r="NF15" i="41"/>
  <c r="NE15" i="41"/>
  <c r="ND15" i="41"/>
  <c r="NC15" i="41"/>
  <c r="NB15" i="41"/>
  <c r="MK15" i="41"/>
  <c r="MJ15" i="41"/>
  <c r="MI15" i="41"/>
  <c r="MH15" i="41"/>
  <c r="MG15" i="41"/>
  <c r="MF15" i="41"/>
  <c r="ME15" i="41"/>
  <c r="MD15" i="41"/>
  <c r="MC15" i="41"/>
  <c r="MB15" i="41"/>
  <c r="MA15" i="41"/>
  <c r="LZ15" i="41"/>
  <c r="LY15" i="41"/>
  <c r="LX15" i="41"/>
  <c r="LW15" i="41"/>
  <c r="LF15" i="41"/>
  <c r="LE15" i="41"/>
  <c r="LD15" i="41"/>
  <c r="LC15" i="41"/>
  <c r="LB15" i="41"/>
  <c r="LA15" i="41"/>
  <c r="KZ15" i="41"/>
  <c r="KY15" i="41"/>
  <c r="KX15" i="41"/>
  <c r="KW15" i="41"/>
  <c r="KV15" i="41"/>
  <c r="KU15" i="41"/>
  <c r="KT15" i="41"/>
  <c r="KS15" i="41"/>
  <c r="KR15" i="41"/>
  <c r="KA15" i="41"/>
  <c r="JZ15" i="41"/>
  <c r="JY15" i="41"/>
  <c r="JX15" i="41"/>
  <c r="JW15" i="41"/>
  <c r="JV15" i="41"/>
  <c r="JU15" i="41"/>
  <c r="JT15" i="41"/>
  <c r="JS15" i="41"/>
  <c r="JR15" i="41"/>
  <c r="JQ15" i="41"/>
  <c r="JP15" i="41"/>
  <c r="JO15" i="41"/>
  <c r="JN15" i="41"/>
  <c r="KO15" i="41" s="1"/>
  <c r="JM15" i="41"/>
  <c r="IV15" i="41"/>
  <c r="IU15" i="41"/>
  <c r="IT15" i="41"/>
  <c r="IS15" i="41"/>
  <c r="IR15" i="41"/>
  <c r="IQ15" i="41"/>
  <c r="IP15" i="41"/>
  <c r="IO15" i="41"/>
  <c r="IN15" i="41"/>
  <c r="IM15" i="41"/>
  <c r="IL15" i="41"/>
  <c r="IK15" i="41"/>
  <c r="IJ15" i="41"/>
  <c r="II15" i="41"/>
  <c r="IH15" i="41"/>
  <c r="HQ15" i="41"/>
  <c r="HP15" i="41"/>
  <c r="HO15" i="41"/>
  <c r="HL15" i="41"/>
  <c r="HK15" i="41"/>
  <c r="HJ15" i="41"/>
  <c r="HI15" i="41"/>
  <c r="HH15" i="41"/>
  <c r="HG15" i="41"/>
  <c r="HF15" i="41"/>
  <c r="HE15" i="41"/>
  <c r="HD15" i="41"/>
  <c r="HC15" i="41"/>
  <c r="GL15" i="41"/>
  <c r="GG15" i="41"/>
  <c r="GF15" i="41"/>
  <c r="GE15" i="41"/>
  <c r="GD15" i="41"/>
  <c r="GC15" i="41"/>
  <c r="GB15" i="41"/>
  <c r="GA15" i="41"/>
  <c r="FZ15" i="41"/>
  <c r="FY15" i="41"/>
  <c r="FX15" i="41"/>
  <c r="FG15" i="41"/>
  <c r="FF15" i="41"/>
  <c r="FE15" i="41"/>
  <c r="FD15" i="41"/>
  <c r="FC15" i="41"/>
  <c r="FB15" i="41"/>
  <c r="FA15" i="41"/>
  <c r="EZ15" i="41"/>
  <c r="EY15" i="41"/>
  <c r="EX15" i="41"/>
  <c r="EW15" i="41"/>
  <c r="EV15" i="41"/>
  <c r="EU15" i="41"/>
  <c r="ET15" i="41"/>
  <c r="ES15" i="41"/>
  <c r="EB15" i="41"/>
  <c r="EA15" i="41"/>
  <c r="DZ15" i="41"/>
  <c r="DY15" i="41"/>
  <c r="DX15" i="41"/>
  <c r="DW15" i="41"/>
  <c r="DV15" i="41"/>
  <c r="DU15" i="41"/>
  <c r="DT15" i="41"/>
  <c r="DS15" i="41"/>
  <c r="DR15" i="41"/>
  <c r="DQ15" i="41"/>
  <c r="DP15" i="41"/>
  <c r="DO15" i="41"/>
  <c r="DN15" i="41"/>
  <c r="CW15" i="41"/>
  <c r="CV15" i="41"/>
  <c r="CU15" i="41"/>
  <c r="CT15" i="41"/>
  <c r="CS15" i="41"/>
  <c r="CR15" i="41"/>
  <c r="CQ15" i="41"/>
  <c r="CP15" i="41"/>
  <c r="CO15" i="41"/>
  <c r="CN15" i="41"/>
  <c r="CM15" i="41"/>
  <c r="CL15" i="41"/>
  <c r="CK15" i="41"/>
  <c r="CJ15" i="41"/>
  <c r="CI15" i="41"/>
  <c r="BR15" i="41"/>
  <c r="BQ15" i="41"/>
  <c r="BP15" i="41"/>
  <c r="BO15" i="41"/>
  <c r="BN15" i="41"/>
  <c r="BM15" i="41"/>
  <c r="BL15" i="41"/>
  <c r="BK15" i="41"/>
  <c r="BJ15" i="41"/>
  <c r="BI15" i="41"/>
  <c r="BH15" i="41"/>
  <c r="BG15" i="41"/>
  <c r="BF15" i="41"/>
  <c r="BE15" i="41"/>
  <c r="BD15" i="41"/>
  <c r="AM15" i="41"/>
  <c r="AL15" i="41"/>
  <c r="AK15" i="41"/>
  <c r="AJ15" i="41"/>
  <c r="AI15" i="41"/>
  <c r="AH15" i="41"/>
  <c r="AG15" i="41"/>
  <c r="AF15" i="41"/>
  <c r="AE15" i="41"/>
  <c r="AD15" i="41"/>
  <c r="AC15" i="41"/>
  <c r="AB15" i="41"/>
  <c r="AA15" i="41"/>
  <c r="Z15" i="41"/>
  <c r="Y15" i="41"/>
  <c r="D15" i="41"/>
  <c r="PZ14" i="41"/>
  <c r="PY14" i="41"/>
  <c r="PX14" i="41"/>
  <c r="PW14" i="41"/>
  <c r="PV14" i="41"/>
  <c r="PU14" i="41"/>
  <c r="PT14" i="41"/>
  <c r="PS14" i="41"/>
  <c r="PR14" i="41"/>
  <c r="PQ14" i="41"/>
  <c r="PP14" i="41"/>
  <c r="PO14" i="41"/>
  <c r="PN14" i="41"/>
  <c r="PM14" i="41"/>
  <c r="PL14" i="41"/>
  <c r="OU14" i="41"/>
  <c r="OT14" i="41"/>
  <c r="OS14" i="41"/>
  <c r="OR14" i="41"/>
  <c r="OQ14" i="41"/>
  <c r="OP14" i="41"/>
  <c r="OO14" i="41"/>
  <c r="ON14" i="41"/>
  <c r="OM14" i="41"/>
  <c r="OL14" i="41"/>
  <c r="OK14" i="41"/>
  <c r="OJ14" i="41"/>
  <c r="OI14" i="41"/>
  <c r="OH14" i="41"/>
  <c r="OG14" i="41"/>
  <c r="NP14" i="41"/>
  <c r="NO14" i="41"/>
  <c r="NN14" i="41"/>
  <c r="NM14" i="41"/>
  <c r="NL14" i="41"/>
  <c r="NK14" i="41"/>
  <c r="NJ14" i="41"/>
  <c r="NI14" i="41"/>
  <c r="NH14" i="41"/>
  <c r="NG14" i="41"/>
  <c r="NF14" i="41"/>
  <c r="NE14" i="41"/>
  <c r="ND14" i="41"/>
  <c r="NC14" i="41"/>
  <c r="OD14" i="41" s="1"/>
  <c r="NB14" i="41"/>
  <c r="MK14" i="41"/>
  <c r="MJ14" i="41"/>
  <c r="MI14" i="41"/>
  <c r="MH14" i="41"/>
  <c r="MG14" i="41"/>
  <c r="MF14" i="41"/>
  <c r="ME14" i="41"/>
  <c r="MD14" i="41"/>
  <c r="MC14" i="41"/>
  <c r="MB14" i="41"/>
  <c r="MA14" i="41"/>
  <c r="LZ14" i="41"/>
  <c r="LY14" i="41"/>
  <c r="LX14" i="41"/>
  <c r="LW14" i="41"/>
  <c r="LF14" i="41"/>
  <c r="LE14" i="41"/>
  <c r="LD14" i="41"/>
  <c r="LC14" i="41"/>
  <c r="LB14" i="41"/>
  <c r="LA14" i="41"/>
  <c r="KZ14" i="41"/>
  <c r="KY14" i="41"/>
  <c r="KX14" i="41"/>
  <c r="KW14" i="41"/>
  <c r="KV14" i="41"/>
  <c r="KU14" i="41"/>
  <c r="KT14" i="41"/>
  <c r="KS14" i="41"/>
  <c r="KR14" i="41"/>
  <c r="KA14" i="41"/>
  <c r="JZ14" i="41"/>
  <c r="JY14" i="41"/>
  <c r="JX14" i="41"/>
  <c r="JW14" i="41"/>
  <c r="JV14" i="41"/>
  <c r="JU14" i="41"/>
  <c r="JT14" i="41"/>
  <c r="JS14" i="41"/>
  <c r="JR14" i="41"/>
  <c r="JQ14" i="41"/>
  <c r="JP14" i="41"/>
  <c r="JO14" i="41"/>
  <c r="JN14" i="41"/>
  <c r="JM14" i="41"/>
  <c r="IV14" i="41"/>
  <c r="IU14" i="41"/>
  <c r="IT14" i="41"/>
  <c r="IS14" i="41"/>
  <c r="IR14" i="41"/>
  <c r="IQ14" i="41"/>
  <c r="IP14" i="41"/>
  <c r="IO14" i="41"/>
  <c r="IN14" i="41"/>
  <c r="IM14" i="41"/>
  <c r="IL14" i="41"/>
  <c r="IK14" i="41"/>
  <c r="IJ14" i="41"/>
  <c r="II14" i="41"/>
  <c r="IH14" i="41"/>
  <c r="HQ14" i="41"/>
  <c r="HP14" i="41"/>
  <c r="HO14" i="41"/>
  <c r="HL14" i="41"/>
  <c r="HK14" i="41"/>
  <c r="HJ14" i="41"/>
  <c r="HI14" i="41"/>
  <c r="HH14" i="41"/>
  <c r="HG14" i="41"/>
  <c r="HF14" i="41"/>
  <c r="HE14" i="41"/>
  <c r="HD14" i="41"/>
  <c r="HC14" i="41"/>
  <c r="GL14" i="41"/>
  <c r="GG14" i="41"/>
  <c r="GF14" i="41"/>
  <c r="GE14" i="41"/>
  <c r="GD14" i="41"/>
  <c r="GC14" i="41"/>
  <c r="GB14" i="41"/>
  <c r="GA14" i="41"/>
  <c r="FZ14" i="41"/>
  <c r="FY14" i="41"/>
  <c r="FX14" i="41"/>
  <c r="FG14" i="41"/>
  <c r="FF14" i="41"/>
  <c r="FE14" i="41"/>
  <c r="FD14" i="41"/>
  <c r="FC14" i="41"/>
  <c r="FB14" i="41"/>
  <c r="FA14" i="41"/>
  <c r="EZ14" i="41"/>
  <c r="EY14" i="41"/>
  <c r="EX14" i="41"/>
  <c r="EW14" i="41"/>
  <c r="EV14" i="41"/>
  <c r="EU14" i="41"/>
  <c r="ET14" i="41"/>
  <c r="ES14" i="41"/>
  <c r="EB14" i="41"/>
  <c r="EA14" i="41"/>
  <c r="DZ14" i="41"/>
  <c r="DY14" i="41"/>
  <c r="DX14" i="41"/>
  <c r="DW14" i="41"/>
  <c r="DV14" i="41"/>
  <c r="DU14" i="41"/>
  <c r="DT14" i="41"/>
  <c r="DS14" i="41"/>
  <c r="DR14" i="41"/>
  <c r="DQ14" i="41"/>
  <c r="DP14" i="41"/>
  <c r="DO14" i="41"/>
  <c r="DN14" i="41"/>
  <c r="CW14" i="41"/>
  <c r="CV14" i="41"/>
  <c r="CU14" i="41"/>
  <c r="CT14" i="41"/>
  <c r="CS14" i="41"/>
  <c r="DI16" i="41" s="1"/>
  <c r="DI17" i="41" s="1"/>
  <c r="CR14" i="41"/>
  <c r="DH16" i="41" s="1"/>
  <c r="CQ14" i="41"/>
  <c r="CP14" i="41"/>
  <c r="DF16" i="41" s="1"/>
  <c r="DF17" i="41" s="1"/>
  <c r="CO14" i="41"/>
  <c r="DE16" i="41" s="1"/>
  <c r="CN14" i="41"/>
  <c r="CM14" i="41"/>
  <c r="DC16" i="41" s="1"/>
  <c r="DC17" i="41" s="1"/>
  <c r="CL14" i="41"/>
  <c r="CK14" i="41"/>
  <c r="DA16" i="41" s="1"/>
  <c r="DA17" i="41" s="1"/>
  <c r="CJ14" i="41"/>
  <c r="CZ16" i="41" s="1"/>
  <c r="CI14" i="41"/>
  <c r="BR14" i="41"/>
  <c r="BQ14" i="41"/>
  <c r="BP14" i="41"/>
  <c r="BO14" i="41"/>
  <c r="BN14" i="41"/>
  <c r="BM14" i="41"/>
  <c r="BL14" i="41"/>
  <c r="BK14" i="41"/>
  <c r="BJ14" i="41"/>
  <c r="BI14" i="41"/>
  <c r="BH14" i="41"/>
  <c r="BG14" i="41"/>
  <c r="BF14" i="41"/>
  <c r="BE14" i="41"/>
  <c r="BD14" i="41"/>
  <c r="AM14" i="41"/>
  <c r="AL14" i="41"/>
  <c r="AK14" i="41"/>
  <c r="AJ14" i="41"/>
  <c r="AI14" i="41"/>
  <c r="AH14" i="41"/>
  <c r="AG14" i="41"/>
  <c r="AF14" i="41"/>
  <c r="AE14" i="41"/>
  <c r="AD14" i="41"/>
  <c r="AC14" i="41"/>
  <c r="AB14" i="41"/>
  <c r="AA14" i="41"/>
  <c r="Z14" i="41"/>
  <c r="Y14" i="41"/>
  <c r="D14" i="41"/>
  <c r="PZ13" i="41"/>
  <c r="PY13" i="41"/>
  <c r="PX13" i="41"/>
  <c r="PW13" i="41"/>
  <c r="PV13" i="41"/>
  <c r="PU13" i="41"/>
  <c r="PT13" i="41"/>
  <c r="PS13" i="41"/>
  <c r="PR13" i="41"/>
  <c r="PQ13" i="41"/>
  <c r="PP13" i="41"/>
  <c r="PO13" i="41"/>
  <c r="PN13" i="41"/>
  <c r="PM13" i="41"/>
  <c r="PL13" i="41"/>
  <c r="OU13" i="41"/>
  <c r="OT13" i="41"/>
  <c r="OS13" i="41"/>
  <c r="OR13" i="41"/>
  <c r="OQ13" i="41"/>
  <c r="OP13" i="41"/>
  <c r="OO13" i="41"/>
  <c r="ON13" i="41"/>
  <c r="OM13" i="41"/>
  <c r="OL13" i="41"/>
  <c r="OK13" i="41"/>
  <c r="OJ13" i="41"/>
  <c r="OI13" i="41"/>
  <c r="OH13" i="41"/>
  <c r="OG13" i="41"/>
  <c r="NP13" i="41"/>
  <c r="NO13" i="41"/>
  <c r="NN13" i="41"/>
  <c r="NM13" i="41"/>
  <c r="NL13" i="41"/>
  <c r="NK13" i="41"/>
  <c r="NJ13" i="41"/>
  <c r="NI13" i="41"/>
  <c r="NH13" i="41"/>
  <c r="NG13" i="41"/>
  <c r="NF13" i="41"/>
  <c r="NE13" i="41"/>
  <c r="ND13" i="41"/>
  <c r="NC13" i="41"/>
  <c r="NB13" i="41"/>
  <c r="MK13" i="41"/>
  <c r="MJ13" i="41"/>
  <c r="MI13" i="41"/>
  <c r="MH13" i="41"/>
  <c r="MG13" i="41"/>
  <c r="MF13" i="41"/>
  <c r="ME13" i="41"/>
  <c r="MD13" i="41"/>
  <c r="MC13" i="41"/>
  <c r="MB13" i="41"/>
  <c r="MA13" i="41"/>
  <c r="LZ13" i="41"/>
  <c r="LY13" i="41"/>
  <c r="LX13" i="41"/>
  <c r="LW13" i="41"/>
  <c r="LF13" i="41"/>
  <c r="LE13" i="41"/>
  <c r="LD13" i="41"/>
  <c r="LC13" i="41"/>
  <c r="LB13" i="41"/>
  <c r="LA13" i="41"/>
  <c r="KZ13" i="41"/>
  <c r="KY13" i="41"/>
  <c r="KX13" i="41"/>
  <c r="KW13" i="41"/>
  <c r="KV13" i="41"/>
  <c r="KU13" i="41"/>
  <c r="KT13" i="41"/>
  <c r="KS13" i="41"/>
  <c r="KR13" i="41"/>
  <c r="KA13" i="41"/>
  <c r="JZ13" i="41"/>
  <c r="JY13" i="41"/>
  <c r="JX13" i="41"/>
  <c r="JW13" i="41"/>
  <c r="JV13" i="41"/>
  <c r="JU13" i="41"/>
  <c r="JT13" i="41"/>
  <c r="JS13" i="41"/>
  <c r="JR13" i="41"/>
  <c r="JQ13" i="41"/>
  <c r="JP13" i="41"/>
  <c r="JO13" i="41"/>
  <c r="JN13" i="41"/>
  <c r="JM13" i="41"/>
  <c r="IV13" i="41"/>
  <c r="IU13" i="41"/>
  <c r="IT13" i="41"/>
  <c r="IS13" i="41"/>
  <c r="IR13" i="41"/>
  <c r="IQ13" i="41"/>
  <c r="IP13" i="41"/>
  <c r="IO13" i="41"/>
  <c r="IN13" i="41"/>
  <c r="IM13" i="41"/>
  <c r="IL13" i="41"/>
  <c r="IK13" i="41"/>
  <c r="IJ13" i="41"/>
  <c r="II13" i="41"/>
  <c r="IH13" i="41"/>
  <c r="HQ13" i="41"/>
  <c r="HP13" i="41"/>
  <c r="HO13" i="41"/>
  <c r="HL13" i="41"/>
  <c r="HK13" i="41"/>
  <c r="HJ13" i="41"/>
  <c r="HI13" i="41"/>
  <c r="HH13" i="41"/>
  <c r="HG13" i="41"/>
  <c r="HF13" i="41"/>
  <c r="HE13" i="41"/>
  <c r="HD13" i="41"/>
  <c r="HC13" i="41"/>
  <c r="GL13" i="41"/>
  <c r="GG13" i="41"/>
  <c r="GF13" i="41"/>
  <c r="GE13" i="41"/>
  <c r="GD13" i="41"/>
  <c r="GC13" i="41"/>
  <c r="GB13" i="41"/>
  <c r="GA13" i="41"/>
  <c r="FZ13" i="41"/>
  <c r="FY13" i="41"/>
  <c r="FX13" i="41"/>
  <c r="FG13" i="41"/>
  <c r="FF13" i="41"/>
  <c r="FE13" i="41"/>
  <c r="FD13" i="41"/>
  <c r="FC13" i="41"/>
  <c r="FB13" i="41"/>
  <c r="FA13" i="41"/>
  <c r="EZ13" i="41"/>
  <c r="EY13" i="41"/>
  <c r="EX13" i="41"/>
  <c r="EW13" i="41"/>
  <c r="EV13" i="41"/>
  <c r="EU13" i="41"/>
  <c r="ET13" i="41"/>
  <c r="FU13" i="41" s="1"/>
  <c r="ES13" i="41"/>
  <c r="EB13" i="41"/>
  <c r="EA13" i="41"/>
  <c r="DZ13" i="41"/>
  <c r="DY13" i="41"/>
  <c r="DX13" i="41"/>
  <c r="DW13" i="41"/>
  <c r="DV13" i="41"/>
  <c r="DU13" i="41"/>
  <c r="DT13" i="41"/>
  <c r="DS13" i="41"/>
  <c r="DR13" i="41"/>
  <c r="DQ13" i="41"/>
  <c r="DP13" i="41"/>
  <c r="DO13" i="41"/>
  <c r="DN13" i="41"/>
  <c r="CW13" i="41"/>
  <c r="CV13" i="41"/>
  <c r="CU13" i="41"/>
  <c r="CT13" i="41"/>
  <c r="CS13" i="41"/>
  <c r="CR13" i="41"/>
  <c r="CQ13" i="41"/>
  <c r="CP13" i="41"/>
  <c r="CO13" i="41"/>
  <c r="CN13" i="41"/>
  <c r="CM13" i="41"/>
  <c r="CL13" i="41"/>
  <c r="CK13" i="41"/>
  <c r="CJ13" i="41"/>
  <c r="CI13" i="41"/>
  <c r="BR13" i="41"/>
  <c r="BQ13" i="41"/>
  <c r="BP13" i="41"/>
  <c r="BO13" i="41"/>
  <c r="BN13" i="41"/>
  <c r="BM13" i="41"/>
  <c r="BL13" i="41"/>
  <c r="BK13" i="41"/>
  <c r="BJ13" i="41"/>
  <c r="BI13" i="41"/>
  <c r="BH13" i="41"/>
  <c r="BG13" i="41"/>
  <c r="BF13" i="41"/>
  <c r="BE13" i="41"/>
  <c r="BD13" i="41"/>
  <c r="AM13" i="41"/>
  <c r="AL13" i="41"/>
  <c r="AK13" i="41"/>
  <c r="AJ13" i="41"/>
  <c r="AI13" i="41"/>
  <c r="AH13" i="41"/>
  <c r="AG13" i="41"/>
  <c r="AF13" i="41"/>
  <c r="AE13" i="41"/>
  <c r="AD13" i="41"/>
  <c r="AC13" i="41"/>
  <c r="AB13" i="41"/>
  <c r="AA13" i="41"/>
  <c r="Z13" i="41"/>
  <c r="Y13" i="41"/>
  <c r="D13" i="41"/>
  <c r="D22" i="41" s="1"/>
  <c r="PZ12" i="41"/>
  <c r="PY12" i="41"/>
  <c r="PX12" i="41"/>
  <c r="PW12" i="41"/>
  <c r="PV12" i="41"/>
  <c r="PU12" i="41"/>
  <c r="PT12" i="41"/>
  <c r="PS12" i="41"/>
  <c r="PR12" i="41"/>
  <c r="PQ12" i="41"/>
  <c r="PP12" i="41"/>
  <c r="PO12" i="41"/>
  <c r="PN12" i="41"/>
  <c r="PM12" i="41"/>
  <c r="PL12" i="41"/>
  <c r="PK12" i="41" s="1"/>
  <c r="OU12" i="41"/>
  <c r="OT12" i="41"/>
  <c r="OS12" i="41"/>
  <c r="OR12" i="41"/>
  <c r="OQ12" i="41"/>
  <c r="OP12" i="41"/>
  <c r="OO12" i="41"/>
  <c r="ON12" i="41"/>
  <c r="OM12" i="41"/>
  <c r="OL12" i="41"/>
  <c r="OK12" i="41"/>
  <c r="OJ12" i="41"/>
  <c r="OI12" i="41"/>
  <c r="OH12" i="41"/>
  <c r="OG12" i="41"/>
  <c r="OF12" i="41" s="1"/>
  <c r="NP12" i="41"/>
  <c r="NO12" i="41"/>
  <c r="NN12" i="41"/>
  <c r="NM12" i="41"/>
  <c r="NL12" i="41"/>
  <c r="NK12" i="41"/>
  <c r="NJ12" i="41"/>
  <c r="NI12" i="41"/>
  <c r="NH12" i="41"/>
  <c r="NG12" i="41"/>
  <c r="NF12" i="41"/>
  <c r="NE12" i="41"/>
  <c r="ND12" i="41"/>
  <c r="NC12" i="41"/>
  <c r="NB12" i="41"/>
  <c r="NA12" i="41" s="1"/>
  <c r="MK12" i="41"/>
  <c r="MJ12" i="41"/>
  <c r="MI12" i="41"/>
  <c r="MH12" i="41"/>
  <c r="MG12" i="41"/>
  <c r="MF12" i="41"/>
  <c r="ME12" i="41"/>
  <c r="MD12" i="41"/>
  <c r="MC12" i="41"/>
  <c r="MB12" i="41"/>
  <c r="MA12" i="41"/>
  <c r="LZ12" i="41"/>
  <c r="LY12" i="41"/>
  <c r="LX12" i="41"/>
  <c r="LW12" i="41"/>
  <c r="LV12" i="41" s="1"/>
  <c r="LF12" i="41"/>
  <c r="LE12" i="41"/>
  <c r="LD12" i="41"/>
  <c r="LC12" i="41"/>
  <c r="LB12" i="41"/>
  <c r="LA12" i="41"/>
  <c r="KZ12" i="41"/>
  <c r="KY12" i="41"/>
  <c r="KX12" i="41"/>
  <c r="KW12" i="41"/>
  <c r="KV12" i="41"/>
  <c r="KU12" i="41"/>
  <c r="KT12" i="41"/>
  <c r="KS12" i="41"/>
  <c r="KR12" i="41"/>
  <c r="KQ12" i="41" s="1"/>
  <c r="KA12" i="41"/>
  <c r="JZ12" i="41"/>
  <c r="JY12" i="41"/>
  <c r="JX12" i="41"/>
  <c r="JW12" i="41"/>
  <c r="JV12" i="41"/>
  <c r="JU12" i="41"/>
  <c r="JT12" i="41"/>
  <c r="JS12" i="41"/>
  <c r="JR12" i="41"/>
  <c r="JQ12" i="41"/>
  <c r="JP12" i="41"/>
  <c r="JO12" i="41"/>
  <c r="JN12" i="41"/>
  <c r="JM12" i="41"/>
  <c r="JL12" i="41" s="1"/>
  <c r="IV12" i="41"/>
  <c r="IU12" i="41"/>
  <c r="IT12" i="41"/>
  <c r="IS12" i="41"/>
  <c r="IR12" i="41"/>
  <c r="IQ12" i="41"/>
  <c r="IP12" i="41"/>
  <c r="IO12" i="41"/>
  <c r="IN12" i="41"/>
  <c r="IM12" i="41"/>
  <c r="IL12" i="41"/>
  <c r="IK12" i="41"/>
  <c r="IJ12" i="41"/>
  <c r="II12" i="41"/>
  <c r="IH12" i="41"/>
  <c r="IG12" i="41" s="1"/>
  <c r="HQ12" i="41"/>
  <c r="HP12" i="41"/>
  <c r="HO12" i="41"/>
  <c r="HL12" i="41"/>
  <c r="HK12" i="41"/>
  <c r="HJ12" i="41"/>
  <c r="HI12" i="41"/>
  <c r="HH12" i="41"/>
  <c r="HG12" i="41"/>
  <c r="HF12" i="41"/>
  <c r="HE12" i="41"/>
  <c r="HD12" i="41"/>
  <c r="HC12" i="41"/>
  <c r="HB12" i="41" s="1"/>
  <c r="GL12" i="41"/>
  <c r="GG12" i="41"/>
  <c r="GF12" i="41"/>
  <c r="GE12" i="41"/>
  <c r="GD12" i="41"/>
  <c r="GC12" i="41"/>
  <c r="GB12" i="41"/>
  <c r="GA12" i="41"/>
  <c r="FZ12" i="41"/>
  <c r="FY12" i="41"/>
  <c r="FX12" i="41"/>
  <c r="FW12" i="41" s="1"/>
  <c r="FG12" i="41"/>
  <c r="FF12" i="41"/>
  <c r="FE12" i="41"/>
  <c r="FD12" i="41"/>
  <c r="FC12" i="41"/>
  <c r="FB12" i="41"/>
  <c r="FA12" i="41"/>
  <c r="EZ12" i="41"/>
  <c r="EY12" i="41"/>
  <c r="EX12" i="41"/>
  <c r="EW12" i="41"/>
  <c r="EV12" i="41"/>
  <c r="EU12" i="41"/>
  <c r="ET12" i="41"/>
  <c r="ES12" i="41"/>
  <c r="ER12" i="41" s="1"/>
  <c r="EB12" i="41"/>
  <c r="EA12" i="41"/>
  <c r="DZ12" i="41"/>
  <c r="DY12" i="41"/>
  <c r="DX12" i="41"/>
  <c r="DW12" i="41"/>
  <c r="DV12" i="41"/>
  <c r="DU12" i="41"/>
  <c r="DT12" i="41"/>
  <c r="DS12" i="41"/>
  <c r="DR12" i="41"/>
  <c r="DQ12" i="41"/>
  <c r="DP12" i="41"/>
  <c r="DO12" i="41"/>
  <c r="DN12" i="41"/>
  <c r="DM12" i="41" s="1"/>
  <c r="CW12" i="41"/>
  <c r="CV12" i="41"/>
  <c r="CU12" i="41"/>
  <c r="CT12" i="41"/>
  <c r="CS12" i="41"/>
  <c r="CR12" i="41"/>
  <c r="CQ12" i="41"/>
  <c r="CP12" i="41"/>
  <c r="CO12" i="41"/>
  <c r="CN12" i="41"/>
  <c r="CM12" i="41"/>
  <c r="CL12" i="41"/>
  <c r="CK12" i="41"/>
  <c r="CJ12" i="41"/>
  <c r="CI12" i="41"/>
  <c r="CH12" i="41" s="1"/>
  <c r="BR12" i="41"/>
  <c r="BQ12" i="41"/>
  <c r="BP12" i="41"/>
  <c r="BO12" i="41"/>
  <c r="BN12" i="41"/>
  <c r="BM12" i="41"/>
  <c r="BL12" i="41"/>
  <c r="BK12" i="41"/>
  <c r="BJ12" i="41"/>
  <c r="BI12" i="41"/>
  <c r="BH12" i="41"/>
  <c r="BG12" i="41"/>
  <c r="BF12" i="41"/>
  <c r="BE12" i="41"/>
  <c r="BD12" i="41"/>
  <c r="BC12" i="41" s="1"/>
  <c r="AM12" i="41"/>
  <c r="AL12" i="41"/>
  <c r="AK12" i="41"/>
  <c r="AJ12" i="41"/>
  <c r="AI12" i="41"/>
  <c r="AH12" i="41"/>
  <c r="AG12" i="41"/>
  <c r="AF12" i="41"/>
  <c r="AE12" i="41"/>
  <c r="AD12" i="41"/>
  <c r="AC12" i="41"/>
  <c r="AB12" i="41"/>
  <c r="AA12" i="41"/>
  <c r="Z12" i="41"/>
  <c r="Y12" i="41"/>
  <c r="X12" i="41" s="1"/>
  <c r="PZ11" i="41"/>
  <c r="PY11" i="41"/>
  <c r="PX11" i="41"/>
  <c r="PW11" i="41"/>
  <c r="PV11" i="41"/>
  <c r="PU11" i="41"/>
  <c r="PT11" i="41"/>
  <c r="PS11" i="41"/>
  <c r="PR11" i="41"/>
  <c r="PQ11" i="41"/>
  <c r="PP11" i="41"/>
  <c r="PO11" i="41"/>
  <c r="PN11" i="41"/>
  <c r="PM11" i="41"/>
  <c r="QN11" i="41" s="1"/>
  <c r="PL11" i="41"/>
  <c r="PK11" i="41" s="1"/>
  <c r="OU11" i="41"/>
  <c r="OT11" i="41"/>
  <c r="OS11" i="41"/>
  <c r="OR11" i="41"/>
  <c r="OQ11" i="41"/>
  <c r="OP11" i="41"/>
  <c r="OO11" i="41"/>
  <c r="ON11" i="41"/>
  <c r="OM11" i="41"/>
  <c r="OL11" i="41"/>
  <c r="OK11" i="41"/>
  <c r="OJ11" i="41"/>
  <c r="OI11" i="41"/>
  <c r="OH11" i="41"/>
  <c r="OG11" i="41"/>
  <c r="OF11" i="41" s="1"/>
  <c r="NP11" i="41"/>
  <c r="NO11" i="41"/>
  <c r="NN11" i="41"/>
  <c r="NM11" i="41"/>
  <c r="NL11" i="41"/>
  <c r="NK11" i="41"/>
  <c r="NJ11" i="41"/>
  <c r="NI11" i="41"/>
  <c r="NH11" i="41"/>
  <c r="NG11" i="41"/>
  <c r="NF11" i="41"/>
  <c r="NE11" i="41"/>
  <c r="ND11" i="41"/>
  <c r="NC11" i="41"/>
  <c r="NB11" i="41"/>
  <c r="NA11" i="41" s="1"/>
  <c r="MK11" i="41"/>
  <c r="MJ11" i="41"/>
  <c r="MI11" i="41"/>
  <c r="MH11" i="41"/>
  <c r="MG11" i="41"/>
  <c r="MF11" i="41"/>
  <c r="ME11" i="41"/>
  <c r="MD11" i="41"/>
  <c r="MC11" i="41"/>
  <c r="MB11" i="41"/>
  <c r="MA11" i="41"/>
  <c r="LZ11" i="41"/>
  <c r="LY11" i="41"/>
  <c r="LX11" i="41"/>
  <c r="LW11" i="41"/>
  <c r="LV11" i="41" s="1"/>
  <c r="LF11" i="41"/>
  <c r="LE11" i="41"/>
  <c r="LD11" i="41"/>
  <c r="LC11" i="41"/>
  <c r="LB11" i="41"/>
  <c r="LA11" i="41"/>
  <c r="KZ11" i="41"/>
  <c r="KY11" i="41"/>
  <c r="KX11" i="41"/>
  <c r="KW11" i="41"/>
  <c r="KV11" i="41"/>
  <c r="KU11" i="41"/>
  <c r="KT11" i="41"/>
  <c r="KS11" i="41"/>
  <c r="KR11" i="41"/>
  <c r="KQ11" i="41" s="1"/>
  <c r="KA11" i="41"/>
  <c r="JZ11" i="41"/>
  <c r="JY11" i="41"/>
  <c r="JX11" i="41"/>
  <c r="JW11" i="41"/>
  <c r="JV11" i="41"/>
  <c r="JU11" i="41"/>
  <c r="JT11" i="41"/>
  <c r="JS11" i="41"/>
  <c r="JR11" i="41"/>
  <c r="JQ11" i="41"/>
  <c r="JP11" i="41"/>
  <c r="JO11" i="41"/>
  <c r="JN11" i="41"/>
  <c r="JM11" i="41"/>
  <c r="JL11" i="41" s="1"/>
  <c r="IV11" i="41"/>
  <c r="IU11" i="41"/>
  <c r="IT11" i="41"/>
  <c r="IS11" i="41"/>
  <c r="IR11" i="41"/>
  <c r="IQ11" i="41"/>
  <c r="IP11" i="41"/>
  <c r="IO11" i="41"/>
  <c r="IN11" i="41"/>
  <c r="IM11" i="41"/>
  <c r="IL11" i="41"/>
  <c r="IK11" i="41"/>
  <c r="IJ11" i="41"/>
  <c r="II11" i="41"/>
  <c r="IH11" i="41"/>
  <c r="IG11" i="41" s="1"/>
  <c r="HQ11" i="41"/>
  <c r="HP11" i="41"/>
  <c r="HO11" i="41"/>
  <c r="HL11" i="41"/>
  <c r="HK11" i="41"/>
  <c r="HJ11" i="41"/>
  <c r="HI11" i="41"/>
  <c r="HH11" i="41"/>
  <c r="HG11" i="41"/>
  <c r="HF11" i="41"/>
  <c r="HE11" i="41"/>
  <c r="HD11" i="41"/>
  <c r="HC11" i="41"/>
  <c r="HB11" i="41" s="1"/>
  <c r="GL11" i="41"/>
  <c r="GG11" i="41"/>
  <c r="GF11" i="41"/>
  <c r="GE11" i="41"/>
  <c r="GD11" i="41"/>
  <c r="GC11" i="41"/>
  <c r="GB11" i="41"/>
  <c r="GA11" i="41"/>
  <c r="FZ11" i="41"/>
  <c r="FY11" i="41"/>
  <c r="FX11" i="41"/>
  <c r="FW11" i="41" s="1"/>
  <c r="FG11" i="41"/>
  <c r="FF11" i="41"/>
  <c r="FE11" i="41"/>
  <c r="FD11" i="41"/>
  <c r="FC11" i="41"/>
  <c r="FB11" i="41"/>
  <c r="FA11" i="41"/>
  <c r="EZ11" i="41"/>
  <c r="EY11" i="41"/>
  <c r="EX11" i="41"/>
  <c r="EW11" i="41"/>
  <c r="EV11" i="41"/>
  <c r="EU11" i="41"/>
  <c r="ET11" i="41"/>
  <c r="ES11" i="41"/>
  <c r="ER11" i="41" s="1"/>
  <c r="EB11" i="41"/>
  <c r="EA11" i="41"/>
  <c r="DZ11" i="41"/>
  <c r="DY11" i="41"/>
  <c r="DX11" i="41"/>
  <c r="DW11" i="41"/>
  <c r="DV11" i="41"/>
  <c r="DU11" i="41"/>
  <c r="DT11" i="41"/>
  <c r="DS11" i="41"/>
  <c r="DR11" i="41"/>
  <c r="DQ11" i="41"/>
  <c r="DP11" i="41"/>
  <c r="DO11" i="41"/>
  <c r="DN11" i="41"/>
  <c r="DM11" i="41" s="1"/>
  <c r="CW11" i="41"/>
  <c r="CV11" i="41"/>
  <c r="CU11" i="41"/>
  <c r="CT11" i="41"/>
  <c r="CS11" i="41"/>
  <c r="CR11" i="41"/>
  <c r="CQ11" i="41"/>
  <c r="CP11" i="41"/>
  <c r="CO11" i="41"/>
  <c r="CN11" i="41"/>
  <c r="CM11" i="41"/>
  <c r="CL11" i="41"/>
  <c r="CK11" i="41"/>
  <c r="CJ11" i="41"/>
  <c r="CI11" i="41"/>
  <c r="CH11" i="41" s="1"/>
  <c r="BR11" i="41"/>
  <c r="BQ11" i="41"/>
  <c r="BP11" i="41"/>
  <c r="BO11" i="41"/>
  <c r="BN11" i="41"/>
  <c r="BM11" i="41"/>
  <c r="BL11" i="41"/>
  <c r="BK11" i="41"/>
  <c r="BJ11" i="41"/>
  <c r="BI11" i="41"/>
  <c r="BH11" i="41"/>
  <c r="BG11" i="41"/>
  <c r="BF11" i="41"/>
  <c r="BE11" i="41"/>
  <c r="BD11" i="41"/>
  <c r="BC11" i="41" s="1"/>
  <c r="AM11" i="41"/>
  <c r="AL11" i="41"/>
  <c r="AK11" i="41"/>
  <c r="AJ11" i="41"/>
  <c r="AI11" i="41"/>
  <c r="AH11" i="41"/>
  <c r="AG11" i="41"/>
  <c r="AF11" i="41"/>
  <c r="AE11" i="41"/>
  <c r="AD11" i="41"/>
  <c r="AC11" i="41"/>
  <c r="AB11" i="41"/>
  <c r="AA11" i="41"/>
  <c r="Z11" i="41"/>
  <c r="Y11" i="41"/>
  <c r="X11" i="41" s="1"/>
  <c r="PZ10" i="41"/>
  <c r="PY10" i="41"/>
  <c r="PX10" i="41"/>
  <c r="PW10" i="41"/>
  <c r="PV10" i="41"/>
  <c r="PU10" i="41"/>
  <c r="PT10" i="41"/>
  <c r="PS10" i="41"/>
  <c r="PR10" i="41"/>
  <c r="PQ10" i="41"/>
  <c r="PP10" i="41"/>
  <c r="PO10" i="41"/>
  <c r="PN10" i="41"/>
  <c r="PM10" i="41"/>
  <c r="PL10" i="41"/>
  <c r="PK10" i="41" s="1"/>
  <c r="OU10" i="41"/>
  <c r="OT10" i="41"/>
  <c r="OS10" i="41"/>
  <c r="OR10" i="41"/>
  <c r="OQ10" i="41"/>
  <c r="OP10" i="41"/>
  <c r="OO10" i="41"/>
  <c r="ON10" i="41"/>
  <c r="OM10" i="41"/>
  <c r="OL10" i="41"/>
  <c r="OK10" i="41"/>
  <c r="OJ10" i="41"/>
  <c r="OI10" i="41"/>
  <c r="OH10" i="41"/>
  <c r="OG10" i="41"/>
  <c r="OF10" i="41" s="1"/>
  <c r="NP10" i="41"/>
  <c r="NO10" i="41"/>
  <c r="NN10" i="41"/>
  <c r="NM10" i="41"/>
  <c r="NL10" i="41"/>
  <c r="NK10" i="41"/>
  <c r="NJ10" i="41"/>
  <c r="NI10" i="41"/>
  <c r="NH10" i="41"/>
  <c r="NG10" i="41"/>
  <c r="NF10" i="41"/>
  <c r="NE10" i="41"/>
  <c r="ND10" i="41"/>
  <c r="NC10" i="41"/>
  <c r="NB10" i="41"/>
  <c r="NA10" i="41" s="1"/>
  <c r="MK10" i="41"/>
  <c r="MJ10" i="41"/>
  <c r="MI10" i="41"/>
  <c r="MH10" i="41"/>
  <c r="MG10" i="41"/>
  <c r="MF10" i="41"/>
  <c r="ME10" i="41"/>
  <c r="MD10" i="41"/>
  <c r="MC10" i="41"/>
  <c r="MB10" i="41"/>
  <c r="MA10" i="41"/>
  <c r="LZ10" i="41"/>
  <c r="LY10" i="41"/>
  <c r="LX10" i="41"/>
  <c r="LW10" i="41"/>
  <c r="LV10" i="41" s="1"/>
  <c r="LF10" i="41"/>
  <c r="LE10" i="41"/>
  <c r="LD10" i="41"/>
  <c r="LC10" i="41"/>
  <c r="LB10" i="41"/>
  <c r="LA10" i="41"/>
  <c r="KZ10" i="41"/>
  <c r="KY10" i="41"/>
  <c r="KX10" i="41"/>
  <c r="KW10" i="41"/>
  <c r="KV10" i="41"/>
  <c r="KU10" i="41"/>
  <c r="KT10" i="41"/>
  <c r="KS10" i="41"/>
  <c r="LT10" i="41" s="1"/>
  <c r="KR10" i="41"/>
  <c r="KQ10" i="41" s="1"/>
  <c r="KA10" i="41"/>
  <c r="JZ10" i="41"/>
  <c r="JY10" i="41"/>
  <c r="JX10" i="41"/>
  <c r="JW10" i="41"/>
  <c r="JV10" i="41"/>
  <c r="JU10" i="41"/>
  <c r="JT10" i="41"/>
  <c r="JS10" i="41"/>
  <c r="JR10" i="41"/>
  <c r="JQ10" i="41"/>
  <c r="JP10" i="41"/>
  <c r="JO10" i="41"/>
  <c r="JN10" i="41"/>
  <c r="JM10" i="41"/>
  <c r="JL10" i="41" s="1"/>
  <c r="IV10" i="41"/>
  <c r="IU10" i="41"/>
  <c r="IT10" i="41"/>
  <c r="IS10" i="41"/>
  <c r="IR10" i="41"/>
  <c r="IQ10" i="41"/>
  <c r="IP10" i="41"/>
  <c r="IO10" i="41"/>
  <c r="IN10" i="41"/>
  <c r="IM10" i="41"/>
  <c r="IL10" i="41"/>
  <c r="IK10" i="41"/>
  <c r="IJ10" i="41"/>
  <c r="II10" i="41"/>
  <c r="IH10" i="41"/>
  <c r="IG10" i="41" s="1"/>
  <c r="HQ10" i="41"/>
  <c r="HP10" i="41"/>
  <c r="HO10" i="41"/>
  <c r="HL10" i="41"/>
  <c r="HK10" i="41"/>
  <c r="HJ10" i="41"/>
  <c r="HI10" i="41"/>
  <c r="HH10" i="41"/>
  <c r="HG10" i="41"/>
  <c r="HF10" i="41"/>
  <c r="HE10" i="41"/>
  <c r="HD10" i="41"/>
  <c r="HC10" i="41"/>
  <c r="HB10" i="41" s="1"/>
  <c r="GL10" i="41"/>
  <c r="GG10" i="41"/>
  <c r="GF10" i="41"/>
  <c r="GE10" i="41"/>
  <c r="GD10" i="41"/>
  <c r="GC10" i="41"/>
  <c r="GB10" i="41"/>
  <c r="GA10" i="41"/>
  <c r="FZ10" i="41"/>
  <c r="FY10" i="41"/>
  <c r="FX10" i="41"/>
  <c r="FW10" i="41" s="1"/>
  <c r="FG10" i="41"/>
  <c r="FF10" i="41"/>
  <c r="FE10" i="41"/>
  <c r="FD10" i="41"/>
  <c r="FC10" i="41"/>
  <c r="FB10" i="41"/>
  <c r="FA10" i="41"/>
  <c r="EZ10" i="41"/>
  <c r="EY10" i="41"/>
  <c r="EX10" i="41"/>
  <c r="EW10" i="41"/>
  <c r="EV10" i="41"/>
  <c r="EU10" i="41"/>
  <c r="ET10" i="41"/>
  <c r="ES10" i="41"/>
  <c r="ER10" i="41" s="1"/>
  <c r="EB10" i="41"/>
  <c r="EA10" i="41"/>
  <c r="DZ10" i="41"/>
  <c r="DY10" i="41"/>
  <c r="DX10" i="41"/>
  <c r="DW10" i="41"/>
  <c r="DV10" i="41"/>
  <c r="DU10" i="41"/>
  <c r="DT10" i="41"/>
  <c r="DS10" i="41"/>
  <c r="DR10" i="41"/>
  <c r="DQ10" i="41"/>
  <c r="DP10" i="41"/>
  <c r="DO10" i="41"/>
  <c r="DN10" i="41"/>
  <c r="DM10" i="41" s="1"/>
  <c r="CW10" i="41"/>
  <c r="CV10" i="41"/>
  <c r="CU10" i="41"/>
  <c r="CT10" i="41"/>
  <c r="CS10" i="41"/>
  <c r="CR10" i="41"/>
  <c r="CQ10" i="41"/>
  <c r="CP10" i="41"/>
  <c r="CO10" i="41"/>
  <c r="CN10" i="41"/>
  <c r="CM10" i="41"/>
  <c r="CL10" i="41"/>
  <c r="CK10" i="41"/>
  <c r="CJ10" i="41"/>
  <c r="CI10" i="41"/>
  <c r="CH10" i="41" s="1"/>
  <c r="BR10" i="41"/>
  <c r="BQ10" i="41"/>
  <c r="BP10" i="41"/>
  <c r="BO10" i="41"/>
  <c r="BN10" i="41"/>
  <c r="BM10" i="41"/>
  <c r="BL10" i="41"/>
  <c r="BK10" i="41"/>
  <c r="BJ10" i="41"/>
  <c r="BI10" i="41"/>
  <c r="BH10" i="41"/>
  <c r="BG10" i="41"/>
  <c r="BF10" i="41"/>
  <c r="BE10" i="41"/>
  <c r="BD10" i="41"/>
  <c r="BC10" i="41" s="1"/>
  <c r="AM10" i="41"/>
  <c r="AL10" i="41"/>
  <c r="AK10" i="41"/>
  <c r="AJ10" i="41"/>
  <c r="AI10" i="41"/>
  <c r="AH10" i="41"/>
  <c r="AG10" i="41"/>
  <c r="AF10" i="41"/>
  <c r="AE10" i="41"/>
  <c r="AD10" i="41"/>
  <c r="AC10" i="41"/>
  <c r="AB10" i="41"/>
  <c r="AA10" i="41"/>
  <c r="Z10" i="41"/>
  <c r="Y10" i="41"/>
  <c r="X10" i="41" s="1"/>
  <c r="PZ9" i="41"/>
  <c r="PY9" i="41"/>
  <c r="PX9" i="41"/>
  <c r="PW9" i="41"/>
  <c r="PV9" i="41"/>
  <c r="PU9" i="41"/>
  <c r="PT9" i="41"/>
  <c r="PS9" i="41"/>
  <c r="PR9" i="41"/>
  <c r="PQ9" i="41"/>
  <c r="PP9" i="41"/>
  <c r="PO9" i="41"/>
  <c r="PN9" i="41"/>
  <c r="PM9" i="41"/>
  <c r="QN9" i="41" s="1"/>
  <c r="PL9" i="41"/>
  <c r="PK9" i="41" s="1"/>
  <c r="OU9" i="41"/>
  <c r="OT9" i="41"/>
  <c r="OS9" i="41"/>
  <c r="OR9" i="41"/>
  <c r="OQ9" i="41"/>
  <c r="OP9" i="41"/>
  <c r="OO9" i="41"/>
  <c r="ON9" i="41"/>
  <c r="OM9" i="41"/>
  <c r="OL9" i="41"/>
  <c r="OK9" i="41"/>
  <c r="OJ9" i="41"/>
  <c r="OI9" i="41"/>
  <c r="OH9" i="41"/>
  <c r="OG9" i="41"/>
  <c r="OF9" i="41" s="1"/>
  <c r="NP9" i="41"/>
  <c r="NO9" i="41"/>
  <c r="NN9" i="41"/>
  <c r="NM9" i="41"/>
  <c r="NL9" i="41"/>
  <c r="NK9" i="41"/>
  <c r="NJ9" i="41"/>
  <c r="NI9" i="41"/>
  <c r="NH9" i="41"/>
  <c r="NG9" i="41"/>
  <c r="NF9" i="41"/>
  <c r="NE9" i="41"/>
  <c r="ND9" i="41"/>
  <c r="NC9" i="41"/>
  <c r="NB9" i="41"/>
  <c r="NA9" i="41" s="1"/>
  <c r="MK9" i="41"/>
  <c r="MJ9" i="41"/>
  <c r="MI9" i="41"/>
  <c r="MH9" i="41"/>
  <c r="MG9" i="41"/>
  <c r="MF9" i="41"/>
  <c r="ME9" i="41"/>
  <c r="MD9" i="41"/>
  <c r="MC9" i="41"/>
  <c r="MB9" i="41"/>
  <c r="MA9" i="41"/>
  <c r="LZ9" i="41"/>
  <c r="LY9" i="41"/>
  <c r="LX9" i="41"/>
  <c r="LW9" i="41"/>
  <c r="LV9" i="41" s="1"/>
  <c r="LF9" i="41"/>
  <c r="LE9" i="41"/>
  <c r="LD9" i="41"/>
  <c r="LC9" i="41"/>
  <c r="LB9" i="41"/>
  <c r="LA9" i="41"/>
  <c r="KZ9" i="41"/>
  <c r="KY9" i="41"/>
  <c r="KX9" i="41"/>
  <c r="KW9" i="41"/>
  <c r="KV9" i="41"/>
  <c r="KU9" i="41"/>
  <c r="KT9" i="41"/>
  <c r="KS9" i="41"/>
  <c r="KR9" i="41"/>
  <c r="KQ9" i="41" s="1"/>
  <c r="KA9" i="41"/>
  <c r="JZ9" i="41"/>
  <c r="JY9" i="41"/>
  <c r="JX9" i="41"/>
  <c r="JW9" i="41"/>
  <c r="JV9" i="41"/>
  <c r="JU9" i="41"/>
  <c r="JT9" i="41"/>
  <c r="JS9" i="41"/>
  <c r="JR9" i="41"/>
  <c r="JQ9" i="41"/>
  <c r="JP9" i="41"/>
  <c r="JO9" i="41"/>
  <c r="JN9" i="41"/>
  <c r="JM9" i="41"/>
  <c r="JL9" i="41" s="1"/>
  <c r="IV9" i="41"/>
  <c r="IU9" i="41"/>
  <c r="IT9" i="41"/>
  <c r="IS9" i="41"/>
  <c r="IR9" i="41"/>
  <c r="IQ9" i="41"/>
  <c r="IP9" i="41"/>
  <c r="IO9" i="41"/>
  <c r="IN9" i="41"/>
  <c r="IM9" i="41"/>
  <c r="IL9" i="41"/>
  <c r="IK9" i="41"/>
  <c r="IJ9" i="41"/>
  <c r="II9" i="41"/>
  <c r="IH9" i="41"/>
  <c r="IG9" i="41" s="1"/>
  <c r="HQ9" i="41"/>
  <c r="HP9" i="41"/>
  <c r="HO9" i="41"/>
  <c r="HL9" i="41"/>
  <c r="HK9" i="41"/>
  <c r="HJ9" i="41"/>
  <c r="HI9" i="41"/>
  <c r="HH9" i="41"/>
  <c r="HG9" i="41"/>
  <c r="HF9" i="41"/>
  <c r="HE9" i="41"/>
  <c r="HD9" i="41"/>
  <c r="HC9" i="41"/>
  <c r="HB9" i="41" s="1"/>
  <c r="GL9" i="41"/>
  <c r="GG9" i="41"/>
  <c r="GF9" i="41"/>
  <c r="GE9" i="41"/>
  <c r="GD9" i="41"/>
  <c r="GC9" i="41"/>
  <c r="GB9" i="41"/>
  <c r="GA9" i="41"/>
  <c r="FZ9" i="41"/>
  <c r="FY9" i="41"/>
  <c r="FX9" i="41"/>
  <c r="FW9" i="41" s="1"/>
  <c r="FG9" i="41"/>
  <c r="FF9" i="41"/>
  <c r="FE9" i="41"/>
  <c r="FD9" i="41"/>
  <c r="FC9" i="41"/>
  <c r="FB9" i="41"/>
  <c r="FA9" i="41"/>
  <c r="EZ9" i="41"/>
  <c r="EY9" i="41"/>
  <c r="EX9" i="41"/>
  <c r="EW9" i="41"/>
  <c r="EV9" i="41"/>
  <c r="EU9" i="41"/>
  <c r="ET9" i="41"/>
  <c r="ES9" i="41"/>
  <c r="ER9" i="41" s="1"/>
  <c r="EB9" i="41"/>
  <c r="EA9" i="41"/>
  <c r="DZ9" i="41"/>
  <c r="DY9" i="41"/>
  <c r="DX9" i="41"/>
  <c r="DW9" i="41"/>
  <c r="DV9" i="41"/>
  <c r="DU9" i="41"/>
  <c r="DT9" i="41"/>
  <c r="DS9" i="41"/>
  <c r="DR9" i="41"/>
  <c r="DQ9" i="41"/>
  <c r="DP9" i="41"/>
  <c r="DO9" i="41"/>
  <c r="EP9" i="41" s="1"/>
  <c r="DN9" i="41"/>
  <c r="DM9" i="41" s="1"/>
  <c r="CW9" i="41"/>
  <c r="CV9" i="41"/>
  <c r="CU9" i="41"/>
  <c r="CT9" i="41"/>
  <c r="CS9" i="41"/>
  <c r="CR9" i="41"/>
  <c r="CQ9" i="41"/>
  <c r="CP9" i="41"/>
  <c r="CO9" i="41"/>
  <c r="CN9" i="41"/>
  <c r="CM9" i="41"/>
  <c r="CL9" i="41"/>
  <c r="CK9" i="41"/>
  <c r="CJ9" i="41"/>
  <c r="CI9" i="41"/>
  <c r="CH9" i="41" s="1"/>
  <c r="BR9" i="41"/>
  <c r="BQ9" i="41"/>
  <c r="BP9" i="41"/>
  <c r="BO9" i="41"/>
  <c r="BN9" i="41"/>
  <c r="BM9" i="41"/>
  <c r="BL9" i="41"/>
  <c r="BK9" i="41"/>
  <c r="BJ9" i="41"/>
  <c r="BI9" i="41"/>
  <c r="BH9" i="41"/>
  <c r="BG9" i="41"/>
  <c r="BF9" i="41"/>
  <c r="BE9" i="41"/>
  <c r="BD9" i="41"/>
  <c r="BC9" i="41" s="1"/>
  <c r="AM9" i="41"/>
  <c r="AL9" i="41"/>
  <c r="AK9" i="41"/>
  <c r="AJ9" i="41"/>
  <c r="AI9" i="41"/>
  <c r="AH9" i="41"/>
  <c r="AG9" i="41"/>
  <c r="AF9" i="41"/>
  <c r="AE9" i="41"/>
  <c r="AD9" i="41"/>
  <c r="AC9" i="41"/>
  <c r="AB9" i="41"/>
  <c r="AA9" i="41"/>
  <c r="Z9" i="41"/>
  <c r="Y9" i="41"/>
  <c r="X9" i="41" s="1"/>
  <c r="PZ8" i="41"/>
  <c r="PY8" i="41"/>
  <c r="PX8" i="41"/>
  <c r="PW8" i="41"/>
  <c r="PV8" i="41"/>
  <c r="PU8" i="41"/>
  <c r="PT8" i="41"/>
  <c r="PS8" i="41"/>
  <c r="PR8" i="41"/>
  <c r="PQ8" i="41"/>
  <c r="PP8" i="41"/>
  <c r="PO8" i="41"/>
  <c r="PN8" i="41"/>
  <c r="PM8" i="41"/>
  <c r="PL8" i="41"/>
  <c r="PK8" i="41" s="1"/>
  <c r="OU8" i="41"/>
  <c r="OT8" i="41"/>
  <c r="OS8" i="41"/>
  <c r="OR8" i="41"/>
  <c r="OQ8" i="41"/>
  <c r="OP8" i="41"/>
  <c r="OO8" i="41"/>
  <c r="ON8" i="41"/>
  <c r="OM8" i="41"/>
  <c r="OL8" i="41"/>
  <c r="OK8" i="41"/>
  <c r="OJ8" i="41"/>
  <c r="OI8" i="41"/>
  <c r="OH8" i="41"/>
  <c r="OG8" i="41"/>
  <c r="OF8" i="41" s="1"/>
  <c r="NP8" i="41"/>
  <c r="NO8" i="41"/>
  <c r="NN8" i="41"/>
  <c r="NM8" i="41"/>
  <c r="NL8" i="41"/>
  <c r="NK8" i="41"/>
  <c r="NJ8" i="41"/>
  <c r="NI8" i="41"/>
  <c r="NH8" i="41"/>
  <c r="NG8" i="41"/>
  <c r="NF8" i="41"/>
  <c r="NE8" i="41"/>
  <c r="ND8" i="41"/>
  <c r="NC8" i="41"/>
  <c r="NB8" i="41"/>
  <c r="NA8" i="41" s="1"/>
  <c r="MK8" i="41"/>
  <c r="MJ8" i="41"/>
  <c r="MI8" i="41"/>
  <c r="MH8" i="41"/>
  <c r="MG8" i="41"/>
  <c r="MF8" i="41"/>
  <c r="ME8" i="41"/>
  <c r="MD8" i="41"/>
  <c r="MC8" i="41"/>
  <c r="MB8" i="41"/>
  <c r="MA8" i="41"/>
  <c r="LZ8" i="41"/>
  <c r="LY8" i="41"/>
  <c r="LX8" i="41"/>
  <c r="LW8" i="41"/>
  <c r="LV8" i="41" s="1"/>
  <c r="LF8" i="41"/>
  <c r="LE8" i="41"/>
  <c r="LD8" i="41"/>
  <c r="LC8" i="41"/>
  <c r="LB8" i="41"/>
  <c r="LA8" i="41"/>
  <c r="KZ8" i="41"/>
  <c r="KY8" i="41"/>
  <c r="KX8" i="41"/>
  <c r="KW8" i="41"/>
  <c r="KV8" i="41"/>
  <c r="KU8" i="41"/>
  <c r="KT8" i="41"/>
  <c r="KS8" i="41"/>
  <c r="LT8" i="41" s="1"/>
  <c r="KR8" i="41"/>
  <c r="KQ8" i="41" s="1"/>
  <c r="KA8" i="41"/>
  <c r="JZ8" i="41"/>
  <c r="JY8" i="41"/>
  <c r="JX8" i="41"/>
  <c r="JW8" i="41"/>
  <c r="JV8" i="41"/>
  <c r="JU8" i="41"/>
  <c r="JT8" i="41"/>
  <c r="JS8" i="41"/>
  <c r="JR8" i="41"/>
  <c r="JQ8" i="41"/>
  <c r="JP8" i="41"/>
  <c r="JO8" i="41"/>
  <c r="JN8" i="41"/>
  <c r="JM8" i="41"/>
  <c r="JL8" i="41" s="1"/>
  <c r="IV8" i="41"/>
  <c r="IU8" i="41"/>
  <c r="IT8" i="41"/>
  <c r="IS8" i="41"/>
  <c r="IR8" i="41"/>
  <c r="IQ8" i="41"/>
  <c r="IP8" i="41"/>
  <c r="IO8" i="41"/>
  <c r="IN8" i="41"/>
  <c r="IM8" i="41"/>
  <c r="IL8" i="41"/>
  <c r="IK8" i="41"/>
  <c r="IJ8" i="41"/>
  <c r="II8" i="41"/>
  <c r="IH8" i="41"/>
  <c r="IG8" i="41" s="1"/>
  <c r="HQ8" i="41"/>
  <c r="HP8" i="41"/>
  <c r="HO8" i="41"/>
  <c r="HL8" i="41"/>
  <c r="HK8" i="41"/>
  <c r="HJ8" i="41"/>
  <c r="HI8" i="41"/>
  <c r="HH8" i="41"/>
  <c r="HG8" i="41"/>
  <c r="HF8" i="41"/>
  <c r="HE8" i="41"/>
  <c r="HD8" i="41"/>
  <c r="HC8" i="41"/>
  <c r="HB8" i="41" s="1"/>
  <c r="GL8" i="41"/>
  <c r="GG8" i="41"/>
  <c r="GF8" i="41"/>
  <c r="GE8" i="41"/>
  <c r="GD8" i="41"/>
  <c r="GC8" i="41"/>
  <c r="GB8" i="41"/>
  <c r="GA8" i="41"/>
  <c r="FZ8" i="41"/>
  <c r="FY8" i="41"/>
  <c r="FX8" i="41"/>
  <c r="FW8" i="41" s="1"/>
  <c r="FG8" i="41"/>
  <c r="FF8" i="41"/>
  <c r="FE8" i="41"/>
  <c r="FD8" i="41"/>
  <c r="FC8" i="41"/>
  <c r="FB8" i="41"/>
  <c r="FA8" i="41"/>
  <c r="EZ8" i="41"/>
  <c r="EY8" i="41"/>
  <c r="EX8" i="41"/>
  <c r="EW8" i="41"/>
  <c r="EV8" i="41"/>
  <c r="EU8" i="41"/>
  <c r="ET8" i="41"/>
  <c r="ES8" i="41"/>
  <c r="ER8" i="41" s="1"/>
  <c r="EB8" i="41"/>
  <c r="EA8" i="41"/>
  <c r="DZ8" i="41"/>
  <c r="DY8" i="41"/>
  <c r="DX8" i="41"/>
  <c r="DW8" i="41"/>
  <c r="DV8" i="41"/>
  <c r="DU8" i="41"/>
  <c r="DT8" i="41"/>
  <c r="DS8" i="41"/>
  <c r="DR8" i="41"/>
  <c r="DQ8" i="41"/>
  <c r="DP8" i="41"/>
  <c r="DO8" i="41"/>
  <c r="DN8" i="41"/>
  <c r="DM8" i="41" s="1"/>
  <c r="CW8" i="41"/>
  <c r="CV8" i="41"/>
  <c r="CU8" i="41"/>
  <c r="CT8" i="41"/>
  <c r="CS8" i="41"/>
  <c r="CR8" i="41"/>
  <c r="CQ8" i="41"/>
  <c r="CP8" i="41"/>
  <c r="CO8" i="41"/>
  <c r="CN8" i="41"/>
  <c r="CM8" i="41"/>
  <c r="CL8" i="41"/>
  <c r="CK8" i="41"/>
  <c r="CJ8" i="41"/>
  <c r="CI8" i="41"/>
  <c r="CH8" i="41" s="1"/>
  <c r="BR8" i="41"/>
  <c r="BQ8" i="41"/>
  <c r="BP8" i="41"/>
  <c r="BO8" i="41"/>
  <c r="BN8" i="41"/>
  <c r="BM8" i="41"/>
  <c r="BL8" i="41"/>
  <c r="BK8" i="41"/>
  <c r="BJ8" i="41"/>
  <c r="BI8" i="41"/>
  <c r="BH8" i="41"/>
  <c r="BG8" i="41"/>
  <c r="BF8" i="41"/>
  <c r="BE8" i="41"/>
  <c r="BD8" i="41"/>
  <c r="BC8" i="41" s="1"/>
  <c r="AM8" i="41"/>
  <c r="AL8" i="41"/>
  <c r="AK8" i="41"/>
  <c r="AJ8" i="41"/>
  <c r="AI8" i="41"/>
  <c r="AH8" i="41"/>
  <c r="AG8" i="41"/>
  <c r="AF8" i="41"/>
  <c r="AE8" i="41"/>
  <c r="AD8" i="41"/>
  <c r="AC8" i="41"/>
  <c r="AB8" i="41"/>
  <c r="AA8" i="41"/>
  <c r="Z8" i="41"/>
  <c r="Y8" i="41"/>
  <c r="X8" i="41" s="1"/>
  <c r="PZ7" i="41"/>
  <c r="PY7" i="41"/>
  <c r="PX7" i="41"/>
  <c r="PW7" i="41"/>
  <c r="PV7" i="41"/>
  <c r="PU7" i="41"/>
  <c r="PT7" i="41"/>
  <c r="PS7" i="41"/>
  <c r="PR7" i="41"/>
  <c r="PQ7" i="41"/>
  <c r="PP7" i="41"/>
  <c r="PO7" i="41"/>
  <c r="PN7" i="41"/>
  <c r="PM7" i="41"/>
  <c r="QN7" i="41" s="1"/>
  <c r="PL7" i="41"/>
  <c r="PK7" i="41" s="1"/>
  <c r="OU7" i="41"/>
  <c r="OT7" i="41"/>
  <c r="OS7" i="41"/>
  <c r="OR7" i="41"/>
  <c r="OQ7" i="41"/>
  <c r="OP7" i="41"/>
  <c r="OO7" i="41"/>
  <c r="ON7" i="41"/>
  <c r="OM7" i="41"/>
  <c r="OL7" i="41"/>
  <c r="OK7" i="41"/>
  <c r="OJ7" i="41"/>
  <c r="OI7" i="41"/>
  <c r="OH7" i="41"/>
  <c r="OG7" i="41"/>
  <c r="OF7" i="41" s="1"/>
  <c r="NP7" i="41"/>
  <c r="NO7" i="41"/>
  <c r="NN7" i="41"/>
  <c r="NM7" i="41"/>
  <c r="NL7" i="41"/>
  <c r="NK7" i="41"/>
  <c r="NJ7" i="41"/>
  <c r="NI7" i="41"/>
  <c r="NH7" i="41"/>
  <c r="NG7" i="41"/>
  <c r="NF7" i="41"/>
  <c r="NE7" i="41"/>
  <c r="ND7" i="41"/>
  <c r="NC7" i="41"/>
  <c r="NB7" i="41"/>
  <c r="NA7" i="41" s="1"/>
  <c r="MK7" i="41"/>
  <c r="MJ7" i="41"/>
  <c r="MI7" i="41"/>
  <c r="MH7" i="41"/>
  <c r="MG7" i="41"/>
  <c r="MF7" i="41"/>
  <c r="ME7" i="41"/>
  <c r="MD7" i="41"/>
  <c r="MC7" i="41"/>
  <c r="MB7" i="41"/>
  <c r="MA7" i="41"/>
  <c r="LZ7" i="41"/>
  <c r="LY7" i="41"/>
  <c r="LX7" i="41"/>
  <c r="LW7" i="41"/>
  <c r="LV7" i="41" s="1"/>
  <c r="LF7" i="41"/>
  <c r="LE7" i="41"/>
  <c r="LD7" i="41"/>
  <c r="LC7" i="41"/>
  <c r="LB7" i="41"/>
  <c r="LA7" i="41"/>
  <c r="KZ7" i="41"/>
  <c r="KY7" i="41"/>
  <c r="KX7" i="41"/>
  <c r="KW7" i="41"/>
  <c r="KV7" i="41"/>
  <c r="KU7" i="41"/>
  <c r="KT7" i="41"/>
  <c r="KS7" i="41"/>
  <c r="KR7" i="41"/>
  <c r="KQ7" i="41" s="1"/>
  <c r="KA7" i="41"/>
  <c r="JZ7" i="41"/>
  <c r="JY7" i="41"/>
  <c r="JX7" i="41"/>
  <c r="JW7" i="41"/>
  <c r="JV7" i="41"/>
  <c r="JU7" i="41"/>
  <c r="JT7" i="41"/>
  <c r="JS7" i="41"/>
  <c r="JR7" i="41"/>
  <c r="JQ7" i="41"/>
  <c r="JP7" i="41"/>
  <c r="JO7" i="41"/>
  <c r="JN7" i="41"/>
  <c r="JM7" i="41"/>
  <c r="JL7" i="41" s="1"/>
  <c r="IV7" i="41"/>
  <c r="IU7" i="41"/>
  <c r="IT7" i="41"/>
  <c r="IS7" i="41"/>
  <c r="IR7" i="41"/>
  <c r="IQ7" i="41"/>
  <c r="IP7" i="41"/>
  <c r="IO7" i="41"/>
  <c r="IN7" i="41"/>
  <c r="IM7" i="41"/>
  <c r="IL7" i="41"/>
  <c r="IK7" i="41"/>
  <c r="IJ7" i="41"/>
  <c r="II7" i="41"/>
  <c r="IH7" i="41"/>
  <c r="IG7" i="41" s="1"/>
  <c r="HQ7" i="41"/>
  <c r="HP7" i="41"/>
  <c r="HO7" i="41"/>
  <c r="HL7" i="41"/>
  <c r="HK7" i="41"/>
  <c r="HJ7" i="41"/>
  <c r="HI7" i="41"/>
  <c r="HH7" i="41"/>
  <c r="HG7" i="41"/>
  <c r="HF7" i="41"/>
  <c r="HE7" i="41"/>
  <c r="HD7" i="41"/>
  <c r="HC7" i="41"/>
  <c r="HB7" i="41" s="1"/>
  <c r="GL7" i="41"/>
  <c r="GG7" i="41"/>
  <c r="GF7" i="41"/>
  <c r="GE7" i="41"/>
  <c r="GD7" i="41"/>
  <c r="GC7" i="41"/>
  <c r="GB7" i="41"/>
  <c r="GA7" i="41"/>
  <c r="FZ7" i="41"/>
  <c r="FY7" i="41"/>
  <c r="FX7" i="41"/>
  <c r="FW7" i="41" s="1"/>
  <c r="FG7" i="41"/>
  <c r="FF7" i="41"/>
  <c r="FE7" i="41"/>
  <c r="FD7" i="41"/>
  <c r="FC7" i="41"/>
  <c r="FB7" i="41"/>
  <c r="FA7" i="41"/>
  <c r="EZ7" i="41"/>
  <c r="EY7" i="41"/>
  <c r="EX7" i="41"/>
  <c r="EW7" i="41"/>
  <c r="EV7" i="41"/>
  <c r="EU7" i="41"/>
  <c r="ET7" i="41"/>
  <c r="ES7" i="41"/>
  <c r="ER7" i="41" s="1"/>
  <c r="EB7" i="41"/>
  <c r="EA7" i="41"/>
  <c r="DZ7" i="41"/>
  <c r="DY7" i="41"/>
  <c r="DX7" i="41"/>
  <c r="DW7" i="41"/>
  <c r="DV7" i="41"/>
  <c r="DU7" i="41"/>
  <c r="DT7" i="41"/>
  <c r="DS7" i="41"/>
  <c r="DR7" i="41"/>
  <c r="DQ7" i="41"/>
  <c r="DP7" i="41"/>
  <c r="DO7" i="41"/>
  <c r="EP7" i="41" s="1"/>
  <c r="DN7" i="41"/>
  <c r="DM7" i="41" s="1"/>
  <c r="CW7" i="41"/>
  <c r="CV7" i="41"/>
  <c r="CU7" i="41"/>
  <c r="CT7" i="41"/>
  <c r="CS7" i="41"/>
  <c r="CR7" i="41"/>
  <c r="CQ7" i="41"/>
  <c r="CP7" i="41"/>
  <c r="CO7" i="41"/>
  <c r="CN7" i="41"/>
  <c r="CM7" i="41"/>
  <c r="CL7" i="41"/>
  <c r="CK7" i="41"/>
  <c r="CJ7" i="41"/>
  <c r="CI7" i="41"/>
  <c r="CH7" i="41" s="1"/>
  <c r="BR7" i="41"/>
  <c r="BQ7" i="41"/>
  <c r="BP7" i="41"/>
  <c r="BO7" i="41"/>
  <c r="BN7" i="41"/>
  <c r="BM7" i="41"/>
  <c r="BL7" i="41"/>
  <c r="BK7" i="41"/>
  <c r="BJ7" i="41"/>
  <c r="BI7" i="41"/>
  <c r="BH7" i="41"/>
  <c r="BG7" i="41"/>
  <c r="BF7" i="41"/>
  <c r="BE7" i="41"/>
  <c r="BD7" i="41"/>
  <c r="BC7" i="41" s="1"/>
  <c r="AM7" i="41"/>
  <c r="AL7" i="41"/>
  <c r="AK7" i="41"/>
  <c r="AJ7" i="41"/>
  <c r="AI7" i="41"/>
  <c r="AH7" i="41"/>
  <c r="AG7" i="41"/>
  <c r="AF7" i="41"/>
  <c r="AE7" i="41"/>
  <c r="AD7" i="41"/>
  <c r="AC7" i="41"/>
  <c r="AB7" i="41"/>
  <c r="AA7" i="41"/>
  <c r="Z7" i="41"/>
  <c r="Y7" i="41"/>
  <c r="X7" i="41" s="1"/>
  <c r="PZ6" i="41"/>
  <c r="PY6" i="41"/>
  <c r="PX6" i="41"/>
  <c r="PW6" i="41"/>
  <c r="PV6" i="41"/>
  <c r="PU6" i="41"/>
  <c r="PT6" i="41"/>
  <c r="PS6" i="41"/>
  <c r="PR6" i="41"/>
  <c r="PQ6" i="41"/>
  <c r="PP6" i="41"/>
  <c r="PO6" i="41"/>
  <c r="PN6" i="41"/>
  <c r="PM6" i="41"/>
  <c r="PL6" i="41"/>
  <c r="PK6" i="41" s="1"/>
  <c r="OU6" i="41"/>
  <c r="OT6" i="41"/>
  <c r="OS6" i="41"/>
  <c r="OR6" i="41"/>
  <c r="OQ6" i="41"/>
  <c r="OP6" i="41"/>
  <c r="OO6" i="41"/>
  <c r="ON6" i="41"/>
  <c r="OM6" i="41"/>
  <c r="OL6" i="41"/>
  <c r="OK6" i="41"/>
  <c r="OJ6" i="41"/>
  <c r="OI6" i="41"/>
  <c r="OH6" i="41"/>
  <c r="OG6" i="41"/>
  <c r="OF6" i="41" s="1"/>
  <c r="NP6" i="41"/>
  <c r="NO6" i="41"/>
  <c r="NN6" i="41"/>
  <c r="NM6" i="41"/>
  <c r="NL6" i="41"/>
  <c r="NK6" i="41"/>
  <c r="NJ6" i="41"/>
  <c r="NI6" i="41"/>
  <c r="NH6" i="41"/>
  <c r="NG6" i="41"/>
  <c r="NF6" i="41"/>
  <c r="NE6" i="41"/>
  <c r="ND6" i="41"/>
  <c r="NC6" i="41"/>
  <c r="NB6" i="41"/>
  <c r="NA6" i="41" s="1"/>
  <c r="MK6" i="41"/>
  <c r="MJ6" i="41"/>
  <c r="MI6" i="41"/>
  <c r="MH6" i="41"/>
  <c r="MG6" i="41"/>
  <c r="MF6" i="41"/>
  <c r="ME6" i="41"/>
  <c r="MD6" i="41"/>
  <c r="MC6" i="41"/>
  <c r="MB6" i="41"/>
  <c r="MA6" i="41"/>
  <c r="LZ6" i="41"/>
  <c r="LY6" i="41"/>
  <c r="LX6" i="41"/>
  <c r="LW6" i="41"/>
  <c r="LV6" i="41" s="1"/>
  <c r="LF6" i="41"/>
  <c r="LE6" i="41"/>
  <c r="LD6" i="41"/>
  <c r="LC6" i="41"/>
  <c r="LB6" i="41"/>
  <c r="LA6" i="41"/>
  <c r="KZ6" i="41"/>
  <c r="KY6" i="41"/>
  <c r="KX6" i="41"/>
  <c r="KW6" i="41"/>
  <c r="KV6" i="41"/>
  <c r="KU6" i="41"/>
  <c r="KT6" i="41"/>
  <c r="KS6" i="41"/>
  <c r="LT6" i="41" s="1"/>
  <c r="KR6" i="41"/>
  <c r="KQ6" i="41" s="1"/>
  <c r="KA6" i="41"/>
  <c r="JZ6" i="41"/>
  <c r="JY6" i="41"/>
  <c r="JX6" i="41"/>
  <c r="JW6" i="41"/>
  <c r="JV6" i="41"/>
  <c r="JU6" i="41"/>
  <c r="JT6" i="41"/>
  <c r="JS6" i="41"/>
  <c r="JR6" i="41"/>
  <c r="JQ6" i="41"/>
  <c r="JP6" i="41"/>
  <c r="JO6" i="41"/>
  <c r="JN6" i="41"/>
  <c r="JM6" i="41"/>
  <c r="JL6" i="41" s="1"/>
  <c r="IV6" i="41"/>
  <c r="IU6" i="41"/>
  <c r="IT6" i="41"/>
  <c r="IS6" i="41"/>
  <c r="IR6" i="41"/>
  <c r="IQ6" i="41"/>
  <c r="IP6" i="41"/>
  <c r="IO6" i="41"/>
  <c r="IN6" i="41"/>
  <c r="IM6" i="41"/>
  <c r="IL6" i="41"/>
  <c r="IK6" i="41"/>
  <c r="IJ6" i="41"/>
  <c r="II6" i="41"/>
  <c r="IH6" i="41"/>
  <c r="IG6" i="41" s="1"/>
  <c r="HQ6" i="41"/>
  <c r="HP6" i="41"/>
  <c r="HO6" i="41"/>
  <c r="HL6" i="41"/>
  <c r="HK6" i="41"/>
  <c r="HJ6" i="41"/>
  <c r="HI6" i="41"/>
  <c r="HH6" i="41"/>
  <c r="HG6" i="41"/>
  <c r="HF6" i="41"/>
  <c r="HE6" i="41"/>
  <c r="HD6" i="41"/>
  <c r="HC6" i="41"/>
  <c r="HB6" i="41" s="1"/>
  <c r="GL6" i="41"/>
  <c r="GG6" i="41"/>
  <c r="GF6" i="41"/>
  <c r="GE6" i="41"/>
  <c r="GD6" i="41"/>
  <c r="GC6" i="41"/>
  <c r="GB6" i="41"/>
  <c r="GA6" i="41"/>
  <c r="FZ6" i="41"/>
  <c r="FY6" i="41"/>
  <c r="FX6" i="41"/>
  <c r="FW6" i="41" s="1"/>
  <c r="FG6" i="41"/>
  <c r="FF6" i="41"/>
  <c r="FE6" i="41"/>
  <c r="FD6" i="41"/>
  <c r="FC6" i="41"/>
  <c r="FB6" i="41"/>
  <c r="FA6" i="41"/>
  <c r="EZ6" i="41"/>
  <c r="EY6" i="41"/>
  <c r="EX6" i="41"/>
  <c r="EW6" i="41"/>
  <c r="EV6" i="41"/>
  <c r="EU6" i="41"/>
  <c r="ET6" i="41"/>
  <c r="ES6" i="41"/>
  <c r="ER6" i="41" s="1"/>
  <c r="EB6" i="41"/>
  <c r="EA6" i="41"/>
  <c r="DZ6" i="41"/>
  <c r="DY6" i="41"/>
  <c r="DX6" i="41"/>
  <c r="DW6" i="41"/>
  <c r="DV6" i="41"/>
  <c r="DU6" i="41"/>
  <c r="DT6" i="41"/>
  <c r="DS6" i="41"/>
  <c r="DR6" i="41"/>
  <c r="DQ6" i="41"/>
  <c r="DP6" i="41"/>
  <c r="DO6" i="41"/>
  <c r="DN6" i="41"/>
  <c r="DM6" i="41" s="1"/>
  <c r="CW6" i="41"/>
  <c r="CV6" i="41"/>
  <c r="CU6" i="41"/>
  <c r="CT6" i="41"/>
  <c r="CS6" i="41"/>
  <c r="CR6" i="41"/>
  <c r="CQ6" i="41"/>
  <c r="CP6" i="41"/>
  <c r="CO6" i="41"/>
  <c r="CN6" i="41"/>
  <c r="CM6" i="41"/>
  <c r="CL6" i="41"/>
  <c r="CK6" i="41"/>
  <c r="CJ6" i="41"/>
  <c r="CI6" i="41"/>
  <c r="CH6" i="41" s="1"/>
  <c r="BR6" i="41"/>
  <c r="BQ6" i="41"/>
  <c r="BP6" i="41"/>
  <c r="BO6" i="41"/>
  <c r="BN6" i="41"/>
  <c r="BM6" i="41"/>
  <c r="BL6" i="41"/>
  <c r="BK6" i="41"/>
  <c r="BJ6" i="41"/>
  <c r="BI6" i="41"/>
  <c r="BH6" i="41"/>
  <c r="BG6" i="41"/>
  <c r="BF6" i="41"/>
  <c r="BE6" i="41"/>
  <c r="BD6" i="41"/>
  <c r="BC6" i="41" s="1"/>
  <c r="AM6" i="41"/>
  <c r="AL6" i="41"/>
  <c r="AK6" i="41"/>
  <c r="AJ6" i="41"/>
  <c r="AI6" i="41"/>
  <c r="AH6" i="41"/>
  <c r="AG6" i="41"/>
  <c r="AF6" i="41"/>
  <c r="AE6" i="41"/>
  <c r="AD6" i="41"/>
  <c r="AC6" i="41"/>
  <c r="AB6" i="41"/>
  <c r="AA6" i="41"/>
  <c r="Z6" i="41"/>
  <c r="Y6" i="41"/>
  <c r="X6" i="41" s="1"/>
  <c r="PZ5" i="41"/>
  <c r="PY5" i="41"/>
  <c r="PX5" i="41"/>
  <c r="PW5" i="41"/>
  <c r="PV5" i="41"/>
  <c r="PU5" i="41"/>
  <c r="PT5" i="41"/>
  <c r="PS5" i="41"/>
  <c r="PR5" i="41"/>
  <c r="PQ5" i="41"/>
  <c r="PP5" i="41"/>
  <c r="PO5" i="41"/>
  <c r="PN5" i="41"/>
  <c r="PM5" i="41"/>
  <c r="QN5" i="41" s="1"/>
  <c r="PL5" i="41"/>
  <c r="PK5" i="41" s="1"/>
  <c r="OU5" i="41"/>
  <c r="OT5" i="41"/>
  <c r="OS5" i="41"/>
  <c r="OR5" i="41"/>
  <c r="OQ5" i="41"/>
  <c r="OP5" i="41"/>
  <c r="OO5" i="41"/>
  <c r="ON5" i="41"/>
  <c r="OM5" i="41"/>
  <c r="OL5" i="41"/>
  <c r="OK5" i="41"/>
  <c r="OJ5" i="41"/>
  <c r="OI5" i="41"/>
  <c r="OH5" i="41"/>
  <c r="OG5" i="41"/>
  <c r="OF5" i="41" s="1"/>
  <c r="NP5" i="41"/>
  <c r="NO5" i="41"/>
  <c r="NN5" i="41"/>
  <c r="NM5" i="41"/>
  <c r="NL5" i="41"/>
  <c r="NK5" i="41"/>
  <c r="NJ5" i="41"/>
  <c r="NI5" i="41"/>
  <c r="NH5" i="41"/>
  <c r="NG5" i="41"/>
  <c r="NF5" i="41"/>
  <c r="NE5" i="41"/>
  <c r="ND5" i="41"/>
  <c r="NC5" i="41"/>
  <c r="NB5" i="41"/>
  <c r="NA5" i="41" s="1"/>
  <c r="MK5" i="41"/>
  <c r="MJ5" i="41"/>
  <c r="MI5" i="41"/>
  <c r="MH5" i="41"/>
  <c r="MG5" i="41"/>
  <c r="MF5" i="41"/>
  <c r="ME5" i="41"/>
  <c r="MD5" i="41"/>
  <c r="MC5" i="41"/>
  <c r="MB5" i="41"/>
  <c r="MA5" i="41"/>
  <c r="LZ5" i="41"/>
  <c r="LY5" i="41"/>
  <c r="LX5" i="41"/>
  <c r="LW5" i="41"/>
  <c r="LV5" i="41" s="1"/>
  <c r="LF5" i="41"/>
  <c r="LE5" i="41"/>
  <c r="LD5" i="41"/>
  <c r="LC5" i="41"/>
  <c r="LB5" i="41"/>
  <c r="LA5" i="41"/>
  <c r="KZ5" i="41"/>
  <c r="KY5" i="41"/>
  <c r="KX5" i="41"/>
  <c r="KW5" i="41"/>
  <c r="KV5" i="41"/>
  <c r="KU5" i="41"/>
  <c r="KT5" i="41"/>
  <c r="KS5" i="41"/>
  <c r="KR5" i="41"/>
  <c r="KQ5" i="41" s="1"/>
  <c r="KA5" i="41"/>
  <c r="JZ5" i="41"/>
  <c r="JY5" i="41"/>
  <c r="JX5" i="41"/>
  <c r="JW5" i="41"/>
  <c r="JV5" i="41"/>
  <c r="JU5" i="41"/>
  <c r="JT5" i="41"/>
  <c r="JS5" i="41"/>
  <c r="JR5" i="41"/>
  <c r="JQ5" i="41"/>
  <c r="JP5" i="41"/>
  <c r="JO5" i="41"/>
  <c r="JN5" i="41"/>
  <c r="JM5" i="41"/>
  <c r="JL5" i="41" s="1"/>
  <c r="IV5" i="41"/>
  <c r="IU5" i="41"/>
  <c r="IT5" i="41"/>
  <c r="IS5" i="41"/>
  <c r="IR5" i="41"/>
  <c r="IQ5" i="41"/>
  <c r="IP5" i="41"/>
  <c r="IO5" i="41"/>
  <c r="IN5" i="41"/>
  <c r="IM5" i="41"/>
  <c r="IL5" i="41"/>
  <c r="IK5" i="41"/>
  <c r="IJ5" i="41"/>
  <c r="II5" i="41"/>
  <c r="IH5" i="41"/>
  <c r="IG5" i="41" s="1"/>
  <c r="HQ5" i="41"/>
  <c r="HP5" i="41"/>
  <c r="HO5" i="41"/>
  <c r="HL5" i="41"/>
  <c r="HK5" i="41"/>
  <c r="HJ5" i="41"/>
  <c r="HI5" i="41"/>
  <c r="HH5" i="41"/>
  <c r="HG5" i="41"/>
  <c r="HF5" i="41"/>
  <c r="HE5" i="41"/>
  <c r="HD5" i="41"/>
  <c r="HC5" i="41"/>
  <c r="HB5" i="41" s="1"/>
  <c r="GL5" i="41"/>
  <c r="GG5" i="41"/>
  <c r="GF5" i="41"/>
  <c r="GE5" i="41"/>
  <c r="GD5" i="41"/>
  <c r="GC5" i="41"/>
  <c r="GB5" i="41"/>
  <c r="GA5" i="41"/>
  <c r="FZ5" i="41"/>
  <c r="FY5" i="41"/>
  <c r="FX5" i="41"/>
  <c r="FW5" i="41" s="1"/>
  <c r="FG5" i="41"/>
  <c r="FF5" i="41"/>
  <c r="FE5" i="41"/>
  <c r="FD5" i="41"/>
  <c r="FC5" i="41"/>
  <c r="FB5" i="41"/>
  <c r="FA5" i="41"/>
  <c r="EZ5" i="41"/>
  <c r="EY5" i="41"/>
  <c r="EX5" i="41"/>
  <c r="EW5" i="41"/>
  <c r="EV5" i="41"/>
  <c r="EU5" i="41"/>
  <c r="ET5" i="41"/>
  <c r="ES5" i="41"/>
  <c r="ER5" i="41" s="1"/>
  <c r="EB5" i="41"/>
  <c r="EA5" i="41"/>
  <c r="DZ5" i="41"/>
  <c r="DY5" i="41"/>
  <c r="DX5" i="41"/>
  <c r="DW5" i="41"/>
  <c r="DV5" i="41"/>
  <c r="DU5" i="41"/>
  <c r="DT5" i="41"/>
  <c r="DS5" i="41"/>
  <c r="DR5" i="41"/>
  <c r="DQ5" i="41"/>
  <c r="DP5" i="41"/>
  <c r="DO5" i="41"/>
  <c r="EP5" i="41" s="1"/>
  <c r="DN5" i="41"/>
  <c r="DM5" i="41" s="1"/>
  <c r="CW5" i="41"/>
  <c r="CV5" i="41"/>
  <c r="CU5" i="41"/>
  <c r="CT5" i="41"/>
  <c r="DJ7" i="41" s="1"/>
  <c r="DJ8" i="41" s="1"/>
  <c r="CS5" i="41"/>
  <c r="DI7" i="41" s="1"/>
  <c r="DI8" i="41" s="1"/>
  <c r="CR5" i="41"/>
  <c r="DH7" i="41" s="1"/>
  <c r="DH8" i="41" s="1"/>
  <c r="CQ5" i="41"/>
  <c r="DG7" i="41" s="1"/>
  <c r="DG8" i="41" s="1"/>
  <c r="CP5" i="41"/>
  <c r="DF7" i="41" s="1"/>
  <c r="DF8" i="41" s="1"/>
  <c r="CO5" i="41"/>
  <c r="DE7" i="41" s="1"/>
  <c r="DE8" i="41" s="1"/>
  <c r="CN5" i="41"/>
  <c r="DD7" i="41" s="1"/>
  <c r="CM5" i="41"/>
  <c r="CL5" i="41"/>
  <c r="DB7" i="41" s="1"/>
  <c r="DB8" i="41" s="1"/>
  <c r="CK5" i="41"/>
  <c r="DA7" i="41" s="1"/>
  <c r="DA8" i="41" s="1"/>
  <c r="CJ5" i="41"/>
  <c r="CZ7" i="41" s="1"/>
  <c r="CZ8" i="41" s="1"/>
  <c r="CI5" i="41"/>
  <c r="CH5" i="41" s="1"/>
  <c r="BR5" i="41"/>
  <c r="BQ5" i="41"/>
  <c r="BP5" i="41"/>
  <c r="BO5" i="41"/>
  <c r="BN5" i="41"/>
  <c r="BM5" i="41"/>
  <c r="BL5" i="41"/>
  <c r="BK5" i="41"/>
  <c r="BJ5" i="41"/>
  <c r="BI5" i="41"/>
  <c r="BH5" i="41"/>
  <c r="BG5" i="41"/>
  <c r="BF5" i="41"/>
  <c r="BE5" i="41"/>
  <c r="BD5" i="41"/>
  <c r="BC5" i="41" s="1"/>
  <c r="AM5" i="41"/>
  <c r="AL5" i="41"/>
  <c r="AK5" i="41"/>
  <c r="AJ5" i="41"/>
  <c r="AI5" i="41"/>
  <c r="AH5" i="41"/>
  <c r="AG5" i="41"/>
  <c r="AF5" i="41"/>
  <c r="AE5" i="41"/>
  <c r="AD5" i="41"/>
  <c r="AC5" i="41"/>
  <c r="AB5" i="41"/>
  <c r="AA5" i="41"/>
  <c r="Z5" i="41"/>
  <c r="Y5" i="41"/>
  <c r="X5" i="41" s="1"/>
  <c r="PZ4" i="41"/>
  <c r="PY4" i="41"/>
  <c r="PX4" i="41"/>
  <c r="PW4" i="41"/>
  <c r="PV4" i="41"/>
  <c r="PU4" i="41"/>
  <c r="PT4" i="41"/>
  <c r="PS4" i="41"/>
  <c r="PR4" i="41"/>
  <c r="PQ4" i="41"/>
  <c r="PP4" i="41"/>
  <c r="PO4" i="41"/>
  <c r="PN4" i="41"/>
  <c r="PM4" i="41"/>
  <c r="PL4" i="41"/>
  <c r="PK4" i="41" s="1"/>
  <c r="OU4" i="41"/>
  <c r="OT4" i="41"/>
  <c r="OS4" i="41"/>
  <c r="OR4" i="41"/>
  <c r="OQ4" i="41"/>
  <c r="OP4" i="41"/>
  <c r="OO4" i="41"/>
  <c r="ON4" i="41"/>
  <c r="OM4" i="41"/>
  <c r="OL4" i="41"/>
  <c r="OK4" i="41"/>
  <c r="OJ4" i="41"/>
  <c r="OI4" i="41"/>
  <c r="OH4" i="41"/>
  <c r="OG4" i="41"/>
  <c r="OF4" i="41" s="1"/>
  <c r="NP4" i="41"/>
  <c r="NO4" i="41"/>
  <c r="NN4" i="41"/>
  <c r="NM4" i="41"/>
  <c r="NL4" i="41"/>
  <c r="NK4" i="41"/>
  <c r="NJ4" i="41"/>
  <c r="NI4" i="41"/>
  <c r="NH4" i="41"/>
  <c r="NG4" i="41"/>
  <c r="NF4" i="41"/>
  <c r="NE4" i="41"/>
  <c r="ND4" i="41"/>
  <c r="NC4" i="41"/>
  <c r="NB4" i="41"/>
  <c r="NA4" i="41" s="1"/>
  <c r="MK4" i="41"/>
  <c r="MJ4" i="41"/>
  <c r="MI4" i="41"/>
  <c r="MH4" i="41"/>
  <c r="MG4" i="41"/>
  <c r="MF4" i="41"/>
  <c r="ME4" i="41"/>
  <c r="MD4" i="41"/>
  <c r="MC4" i="41"/>
  <c r="MB4" i="41"/>
  <c r="MA4" i="41"/>
  <c r="LZ4" i="41"/>
  <c r="LY4" i="41"/>
  <c r="LX4" i="41"/>
  <c r="LW4" i="41"/>
  <c r="LV4" i="41" s="1"/>
  <c r="LF4" i="41"/>
  <c r="LE4" i="41"/>
  <c r="LD4" i="41"/>
  <c r="LC4" i="41"/>
  <c r="LB4" i="41"/>
  <c r="LA4" i="41"/>
  <c r="KZ4" i="41"/>
  <c r="KY4" i="41"/>
  <c r="KX4" i="41"/>
  <c r="KW4" i="41"/>
  <c r="KV4" i="41"/>
  <c r="KU4" i="41"/>
  <c r="KT4" i="41"/>
  <c r="KS4" i="41"/>
  <c r="LT4" i="41" s="1"/>
  <c r="KR4" i="41"/>
  <c r="KQ4" i="41" s="1"/>
  <c r="KA4" i="41"/>
  <c r="JZ4" i="41"/>
  <c r="JY4" i="41"/>
  <c r="JX4" i="41"/>
  <c r="JW4" i="41"/>
  <c r="JV4" i="41"/>
  <c r="JU4" i="41"/>
  <c r="JT4" i="41"/>
  <c r="JS4" i="41"/>
  <c r="JR4" i="41"/>
  <c r="JQ4" i="41"/>
  <c r="JP4" i="41"/>
  <c r="JO4" i="41"/>
  <c r="JN4" i="41"/>
  <c r="JM4" i="41"/>
  <c r="JL4" i="41" s="1"/>
  <c r="IV4" i="41"/>
  <c r="IU4" i="41"/>
  <c r="IT4" i="41"/>
  <c r="IS4" i="41"/>
  <c r="IR4" i="41"/>
  <c r="IQ4" i="41"/>
  <c r="IP4" i="41"/>
  <c r="IO4" i="41"/>
  <c r="IN4" i="41"/>
  <c r="IM4" i="41"/>
  <c r="IL4" i="41"/>
  <c r="IK4" i="41"/>
  <c r="IJ4" i="41"/>
  <c r="II4" i="41"/>
  <c r="IH4" i="41"/>
  <c r="IG4" i="41" s="1"/>
  <c r="HQ4" i="41"/>
  <c r="HP4" i="41"/>
  <c r="HO4" i="41"/>
  <c r="HL4" i="41"/>
  <c r="HK4" i="41"/>
  <c r="HJ4" i="41"/>
  <c r="HI4" i="41"/>
  <c r="HH4" i="41"/>
  <c r="HG4" i="41"/>
  <c r="HF4" i="41"/>
  <c r="HE4" i="41"/>
  <c r="HD4" i="41"/>
  <c r="HC4" i="41"/>
  <c r="HB4" i="41" s="1"/>
  <c r="GL4" i="41"/>
  <c r="GG4" i="41"/>
  <c r="GF4" i="41"/>
  <c r="GE4" i="41"/>
  <c r="GD4" i="41"/>
  <c r="GC4" i="41"/>
  <c r="GB4" i="41"/>
  <c r="GA4" i="41"/>
  <c r="FZ4" i="41"/>
  <c r="FY4" i="41"/>
  <c r="FX4" i="41"/>
  <c r="FW4" i="41" s="1"/>
  <c r="FG4" i="41"/>
  <c r="FF4" i="41"/>
  <c r="FE4" i="41"/>
  <c r="FD4" i="41"/>
  <c r="FC4" i="41"/>
  <c r="FB4" i="41"/>
  <c r="FA4" i="41"/>
  <c r="EZ4" i="41"/>
  <c r="EY4" i="41"/>
  <c r="EX4" i="41"/>
  <c r="EW4" i="41"/>
  <c r="EV4" i="41"/>
  <c r="EU4" i="41"/>
  <c r="ET4" i="41"/>
  <c r="ES4" i="41"/>
  <c r="ER4" i="41" s="1"/>
  <c r="EB4" i="41"/>
  <c r="EA4" i="41"/>
  <c r="DZ4" i="41"/>
  <c r="DY4" i="41"/>
  <c r="DX4" i="41"/>
  <c r="DW4" i="41"/>
  <c r="DV4" i="41"/>
  <c r="DU4" i="41"/>
  <c r="DT4" i="41"/>
  <c r="DS4" i="41"/>
  <c r="DR4" i="41"/>
  <c r="DQ4" i="41"/>
  <c r="DP4" i="41"/>
  <c r="DO4" i="41"/>
  <c r="DN4" i="41"/>
  <c r="DM4" i="41" s="1"/>
  <c r="CW4" i="41"/>
  <c r="CV4" i="41"/>
  <c r="CU4" i="41"/>
  <c r="CT4" i="41"/>
  <c r="CS4" i="41"/>
  <c r="CR4" i="41"/>
  <c r="CQ4" i="41"/>
  <c r="CP4" i="41"/>
  <c r="CO4" i="41"/>
  <c r="CN4" i="41"/>
  <c r="CM4" i="41"/>
  <c r="CL4" i="41"/>
  <c r="CK4" i="41"/>
  <c r="CJ4" i="41"/>
  <c r="CI4" i="41"/>
  <c r="CH4" i="41" s="1"/>
  <c r="BR4" i="41"/>
  <c r="BQ4" i="41"/>
  <c r="BP4" i="41"/>
  <c r="BO4" i="41"/>
  <c r="BN4" i="41"/>
  <c r="BM4" i="41"/>
  <c r="BL4" i="41"/>
  <c r="BK4" i="41"/>
  <c r="BJ4" i="41"/>
  <c r="BI4" i="41"/>
  <c r="BH4" i="41"/>
  <c r="BG4" i="41"/>
  <c r="BF4" i="41"/>
  <c r="BE4" i="41"/>
  <c r="BD4" i="41"/>
  <c r="BC4" i="41" s="1"/>
  <c r="AM4" i="41"/>
  <c r="AL4" i="41"/>
  <c r="AK4" i="41"/>
  <c r="AJ4" i="41"/>
  <c r="AI4" i="41"/>
  <c r="AH4" i="41"/>
  <c r="AG4" i="41"/>
  <c r="AF4" i="41"/>
  <c r="AE4" i="41"/>
  <c r="AD4" i="41"/>
  <c r="AC4" i="41"/>
  <c r="AB4" i="41"/>
  <c r="AA4" i="41"/>
  <c r="Z4" i="41"/>
  <c r="Y4" i="41"/>
  <c r="X4" i="41" s="1"/>
  <c r="Y3" i="41"/>
  <c r="BD3" i="41" s="1"/>
  <c r="CI3" i="41" s="1"/>
  <c r="DN3" i="41" s="1"/>
  <c r="ES3" i="41" s="1"/>
  <c r="FX3" i="41" s="1"/>
  <c r="HC3" i="41" s="1"/>
  <c r="IH3" i="41" s="1"/>
  <c r="JM3" i="41" s="1"/>
  <c r="KR3" i="41" s="1"/>
  <c r="LW3" i="41" s="1"/>
  <c r="NB3" i="41" s="1"/>
  <c r="OG3" i="41" s="1"/>
  <c r="PL3" i="41" s="1"/>
  <c r="X3" i="41"/>
  <c r="BC3" i="41" s="1"/>
  <c r="CH3" i="41" s="1"/>
  <c r="DM3" i="41" s="1"/>
  <c r="ER3" i="41" s="1"/>
  <c r="FW3" i="41" s="1"/>
  <c r="HB3" i="41" s="1"/>
  <c r="IG3" i="41" s="1"/>
  <c r="JL3" i="41" s="1"/>
  <c r="KQ3" i="41" s="1"/>
  <c r="LV3" i="41" s="1"/>
  <c r="NA3" i="41" s="1"/>
  <c r="OF3" i="41" s="1"/>
  <c r="PK3" i="41" s="1"/>
  <c r="T3" i="41"/>
  <c r="T211" i="41" s="1"/>
  <c r="R3" i="41"/>
  <c r="R211" i="41" s="1"/>
  <c r="O3" i="41"/>
  <c r="AH3" i="41" s="1"/>
  <c r="N3" i="41"/>
  <c r="AG3" i="41" s="1"/>
  <c r="M3" i="41"/>
  <c r="AF3" i="41" s="1"/>
  <c r="L3" i="41"/>
  <c r="AE3" i="41" s="1"/>
  <c r="G3" i="41"/>
  <c r="Z3" i="41" s="1"/>
  <c r="PL1" i="41"/>
  <c r="A18" i="9" s="1"/>
  <c r="FX1" i="41"/>
  <c r="M1" i="42" s="1"/>
  <c r="H13" i="42"/>
  <c r="I13" i="42" s="1"/>
  <c r="J13" i="42" s="1"/>
  <c r="K13" i="42" s="1"/>
  <c r="L13" i="42" s="1"/>
  <c r="M13" i="42" s="1"/>
  <c r="N13" i="42" s="1"/>
  <c r="O13" i="42" s="1"/>
  <c r="P13" i="42" s="1"/>
  <c r="Q13" i="42" s="1"/>
  <c r="R13" i="42" s="1"/>
  <c r="S13" i="42" s="1"/>
  <c r="T13" i="42" s="1"/>
  <c r="U13" i="42" s="1"/>
  <c r="H2" i="42"/>
  <c r="I2" i="42" s="1"/>
  <c r="J2" i="42" s="1"/>
  <c r="K2" i="42" s="1"/>
  <c r="L2" i="42" s="1"/>
  <c r="M2" i="42" s="1"/>
  <c r="N2" i="42" s="1"/>
  <c r="O2" i="42" s="1"/>
  <c r="P2" i="42" s="1"/>
  <c r="Q2" i="42" s="1"/>
  <c r="R2" i="42" s="1"/>
  <c r="S2" i="42" s="1"/>
  <c r="T2" i="42" s="1"/>
  <c r="U2" i="42" s="1"/>
  <c r="T36" i="9"/>
  <c r="T54" i="9" s="1"/>
  <c r="T35" i="9"/>
  <c r="T53" i="9" s="1"/>
  <c r="T34" i="9"/>
  <c r="T52" i="9" s="1"/>
  <c r="T33" i="9"/>
  <c r="T51" i="9" s="1"/>
  <c r="T32" i="9"/>
  <c r="T50" i="9" s="1"/>
  <c r="T31" i="9"/>
  <c r="T49" i="9" s="1"/>
  <c r="T30" i="9"/>
  <c r="T48" i="9" s="1"/>
  <c r="T29" i="9"/>
  <c r="T47" i="9" s="1"/>
  <c r="T28" i="9"/>
  <c r="T46" i="9" s="1"/>
  <c r="T27" i="9"/>
  <c r="T45" i="9" s="1"/>
  <c r="T21" i="9"/>
  <c r="T39" i="9" s="1"/>
  <c r="L21" i="9"/>
  <c r="L39" i="9" s="1"/>
  <c r="DD8" i="41" l="1"/>
  <c r="DB16" i="41"/>
  <c r="DB17" i="41" s="1"/>
  <c r="DJ16" i="41"/>
  <c r="DJ17" i="41" s="1"/>
  <c r="DC26" i="41"/>
  <c r="DG35" i="41"/>
  <c r="DC44" i="41"/>
  <c r="DG53" i="41"/>
  <c r="DC62" i="41"/>
  <c r="DG71" i="41"/>
  <c r="DC80" i="41"/>
  <c r="DG89" i="41"/>
  <c r="DC98" i="41"/>
  <c r="DG107" i="41"/>
  <c r="DC116" i="41"/>
  <c r="CM203" i="41"/>
  <c r="DC205" i="41" s="1"/>
  <c r="DC124" i="41"/>
  <c r="DC125" i="41" s="1"/>
  <c r="CQ206" i="41"/>
  <c r="DG125" i="41"/>
  <c r="DG133" i="41"/>
  <c r="DG134" i="41" s="1"/>
  <c r="DC134" i="41"/>
  <c r="DC142" i="41"/>
  <c r="DC143" i="41" s="1"/>
  <c r="DG143" i="41"/>
  <c r="DD26" i="41"/>
  <c r="CZ35" i="41"/>
  <c r="DH35" i="41"/>
  <c r="DD44" i="41"/>
  <c r="CZ53" i="41"/>
  <c r="DH53" i="41"/>
  <c r="DD62" i="41"/>
  <c r="CZ71" i="41"/>
  <c r="DH71" i="41"/>
  <c r="DD80" i="41"/>
  <c r="CZ89" i="41"/>
  <c r="DH89" i="41"/>
  <c r="CZ97" i="41"/>
  <c r="CZ98" i="41" s="1"/>
  <c r="DH97" i="41"/>
  <c r="DH98" i="41" s="1"/>
  <c r="DD98" i="41"/>
  <c r="DD106" i="41"/>
  <c r="DD107" i="41" s="1"/>
  <c r="CZ107" i="41"/>
  <c r="DH107" i="41"/>
  <c r="DD116" i="41"/>
  <c r="CN203" i="41"/>
  <c r="DD205" i="41" s="1"/>
  <c r="DD124" i="41"/>
  <c r="DD125" i="41" s="1"/>
  <c r="CZ125" i="41"/>
  <c r="CR206" i="41"/>
  <c r="CZ133" i="41"/>
  <c r="CZ134" i="41" s="1"/>
  <c r="DH133" i="41"/>
  <c r="DH134" i="41" s="1"/>
  <c r="DD134" i="41"/>
  <c r="DD142" i="41"/>
  <c r="DD143" i="41" s="1"/>
  <c r="CZ143" i="41"/>
  <c r="DH143" i="41"/>
  <c r="DD16" i="41"/>
  <c r="DD17" i="41" s="1"/>
  <c r="CO203" i="41"/>
  <c r="DE205" i="41" s="1"/>
  <c r="DE206" i="41" s="1"/>
  <c r="DE124" i="41"/>
  <c r="DE125" i="41" s="1"/>
  <c r="DC8" i="41"/>
  <c r="CL203" i="41"/>
  <c r="DB205" i="41" s="1"/>
  <c r="DB206" i="41" s="1"/>
  <c r="DB124" i="41"/>
  <c r="DB125" i="41" s="1"/>
  <c r="DC7" i="41"/>
  <c r="DE17" i="41"/>
  <c r="DB25" i="41"/>
  <c r="DB26" i="41" s="1"/>
  <c r="DJ25" i="41"/>
  <c r="DJ26" i="41" s="1"/>
  <c r="DF34" i="41"/>
  <c r="DF35" i="41" s="1"/>
  <c r="DB43" i="41"/>
  <c r="DB44" i="41" s="1"/>
  <c r="DJ43" i="41"/>
  <c r="DJ44" i="41" s="1"/>
  <c r="DF52" i="41"/>
  <c r="DF53" i="41" s="1"/>
  <c r="DB61" i="41"/>
  <c r="DB62" i="41" s="1"/>
  <c r="DJ61" i="41"/>
  <c r="DJ62" i="41" s="1"/>
  <c r="DF70" i="41"/>
  <c r="DF71" i="41" s="1"/>
  <c r="DB79" i="41"/>
  <c r="DB80" i="41" s="1"/>
  <c r="DJ79" i="41"/>
  <c r="DJ80" i="41" s="1"/>
  <c r="DF88" i="41"/>
  <c r="DF89" i="41" s="1"/>
  <c r="DB97" i="41"/>
  <c r="DB98" i="41" s="1"/>
  <c r="DJ97" i="41"/>
  <c r="DJ98" i="41" s="1"/>
  <c r="DF106" i="41"/>
  <c r="DF107" i="41" s="1"/>
  <c r="DB115" i="41"/>
  <c r="DB116" i="41" s="1"/>
  <c r="DJ115" i="41"/>
  <c r="DJ116" i="41" s="1"/>
  <c r="CP203" i="41"/>
  <c r="DF205" i="41" s="1"/>
  <c r="DF206" i="41" s="1"/>
  <c r="DF124" i="41"/>
  <c r="DF125" i="41" s="1"/>
  <c r="DB133" i="41"/>
  <c r="DB134" i="41" s="1"/>
  <c r="DJ133" i="41"/>
  <c r="DJ134" i="41" s="1"/>
  <c r="DF142" i="41"/>
  <c r="DF143" i="41" s="1"/>
  <c r="CQ203" i="41"/>
  <c r="DG205" i="41" s="1"/>
  <c r="DG206" i="41" s="1"/>
  <c r="DG124" i="41"/>
  <c r="DC206" i="41"/>
  <c r="DG16" i="41"/>
  <c r="DG17" i="41" s="1"/>
  <c r="CZ17" i="41"/>
  <c r="DH17" i="41"/>
  <c r="CR203" i="41"/>
  <c r="DH205" i="41" s="1"/>
  <c r="DH206" i="41" s="1"/>
  <c r="DH124" i="41"/>
  <c r="DH125" i="41" s="1"/>
  <c r="DD206" i="41"/>
  <c r="CK203" i="41"/>
  <c r="DA205" i="41" s="1"/>
  <c r="DA206" i="41" s="1"/>
  <c r="DA124" i="41"/>
  <c r="DA125" i="41" s="1"/>
  <c r="CS203" i="41"/>
  <c r="DI205" i="41" s="1"/>
  <c r="DI206" i="41" s="1"/>
  <c r="DI124" i="41"/>
  <c r="DI125" i="41" s="1"/>
  <c r="MY78" i="41"/>
  <c r="BA62" i="41"/>
  <c r="P3" i="41"/>
  <c r="AI3" i="41" s="1"/>
  <c r="KO4" i="41"/>
  <c r="DK5" i="41"/>
  <c r="IE5" i="41"/>
  <c r="PI5" i="41"/>
  <c r="KO6" i="41"/>
  <c r="DK7" i="41"/>
  <c r="IE7" i="41"/>
  <c r="PI7" i="41"/>
  <c r="KO8" i="41"/>
  <c r="DK9" i="41"/>
  <c r="IE9" i="41"/>
  <c r="PI9" i="41"/>
  <c r="KO10" i="41"/>
  <c r="DK11" i="41"/>
  <c r="IE11" i="41"/>
  <c r="PI11" i="41"/>
  <c r="EP13" i="41"/>
  <c r="QN13" i="41"/>
  <c r="BA14" i="41"/>
  <c r="MY14" i="41"/>
  <c r="GZ15" i="41"/>
  <c r="JJ15" i="41"/>
  <c r="DK16" i="41"/>
  <c r="IE16" i="41"/>
  <c r="PI16" i="41"/>
  <c r="LT17" i="41"/>
  <c r="FU18" i="41"/>
  <c r="OD19" i="41"/>
  <c r="KO20" i="41"/>
  <c r="LT22" i="41"/>
  <c r="EP23" i="41"/>
  <c r="QN23" i="41"/>
  <c r="LT24" i="41"/>
  <c r="EP25" i="41"/>
  <c r="QN25" i="41"/>
  <c r="LT26" i="41"/>
  <c r="EP27" i="41"/>
  <c r="QN27" i="41"/>
  <c r="LT28" i="41"/>
  <c r="EP29" i="41"/>
  <c r="QN29" i="41"/>
  <c r="EP31" i="41"/>
  <c r="QN31" i="41"/>
  <c r="LT32" i="41"/>
  <c r="EP33" i="41"/>
  <c r="QN33" i="41"/>
  <c r="LT34" i="41"/>
  <c r="EP35" i="41"/>
  <c r="FU33" i="41"/>
  <c r="BA108" i="41"/>
  <c r="FU127" i="41"/>
  <c r="JJ6" i="41"/>
  <c r="OD11" i="41"/>
  <c r="DK13" i="41"/>
  <c r="PI13" i="41"/>
  <c r="LT14" i="41"/>
  <c r="FU15" i="41"/>
  <c r="OD16" i="41"/>
  <c r="KO17" i="41"/>
  <c r="EP18" i="41"/>
  <c r="QN18" i="41"/>
  <c r="BA19" i="41"/>
  <c r="MY19" i="41"/>
  <c r="GZ20" i="41"/>
  <c r="JJ20" i="41"/>
  <c r="KO22" i="41"/>
  <c r="DK23" i="41"/>
  <c r="IE23" i="41"/>
  <c r="PI23" i="41"/>
  <c r="KO24" i="41"/>
  <c r="DK25" i="41"/>
  <c r="IE25" i="41"/>
  <c r="PI25" i="41"/>
  <c r="KO26" i="41"/>
  <c r="DK27" i="41"/>
  <c r="IE27" i="41"/>
  <c r="PI27" i="41"/>
  <c r="KO28" i="41"/>
  <c r="DK29" i="41"/>
  <c r="IE29" i="41"/>
  <c r="PI29" i="41"/>
  <c r="DK31" i="41"/>
  <c r="IE31" i="41"/>
  <c r="PI31" i="41"/>
  <c r="KO32" i="41"/>
  <c r="DK33" i="41"/>
  <c r="IE33" i="41"/>
  <c r="PI33" i="41"/>
  <c r="KO34" i="41"/>
  <c r="DK35" i="41"/>
  <c r="IE35" i="41"/>
  <c r="OD7" i="41"/>
  <c r="FU6" i="41"/>
  <c r="QN15" i="41"/>
  <c r="GZ24" i="41"/>
  <c r="OD25" i="41"/>
  <c r="OD27" i="41"/>
  <c r="JJ28" i="41"/>
  <c r="OD33" i="41"/>
  <c r="JJ40" i="41"/>
  <c r="OD41" i="41"/>
  <c r="OD43" i="41"/>
  <c r="GZ44" i="41"/>
  <c r="JJ44" i="41"/>
  <c r="OD45" i="41"/>
  <c r="GZ46" i="41"/>
  <c r="JJ46" i="41"/>
  <c r="OD47" i="41"/>
  <c r="OD49" i="41"/>
  <c r="GZ50" i="41"/>
  <c r="JJ50" i="41"/>
  <c r="OD51" i="41"/>
  <c r="GZ52" i="41"/>
  <c r="JJ52" i="41"/>
  <c r="OD53" i="41"/>
  <c r="GZ54" i="41"/>
  <c r="JJ54" i="41"/>
  <c r="OD55" i="41"/>
  <c r="GZ56" i="41"/>
  <c r="JJ56" i="41"/>
  <c r="GZ58" i="41"/>
  <c r="JJ58" i="41"/>
  <c r="OD59" i="41"/>
  <c r="GZ60" i="41"/>
  <c r="JJ60" i="41"/>
  <c r="OD61" i="41"/>
  <c r="GZ62" i="41"/>
  <c r="JJ62" i="41"/>
  <c r="OD63" i="41"/>
  <c r="GZ64" i="41"/>
  <c r="JJ64" i="41"/>
  <c r="OD65" i="41"/>
  <c r="OD67" i="41"/>
  <c r="GZ68" i="41"/>
  <c r="JJ68" i="41"/>
  <c r="OD69" i="41"/>
  <c r="GZ70" i="41"/>
  <c r="JJ70" i="41"/>
  <c r="OD71" i="41"/>
  <c r="GZ72" i="41"/>
  <c r="JJ72" i="41"/>
  <c r="OD73" i="41"/>
  <c r="GZ74" i="41"/>
  <c r="JJ74" i="41"/>
  <c r="GZ76" i="41"/>
  <c r="JJ76" i="41"/>
  <c r="OD77" i="41"/>
  <c r="GZ78" i="41"/>
  <c r="JJ78" i="41"/>
  <c r="OD79" i="41"/>
  <c r="GZ80" i="41"/>
  <c r="JJ80" i="41"/>
  <c r="OD81" i="41"/>
  <c r="GZ82" i="41"/>
  <c r="JJ82" i="41"/>
  <c r="OD83" i="41"/>
  <c r="BA26" i="41"/>
  <c r="BA34" i="41"/>
  <c r="FU4" i="41"/>
  <c r="MY5" i="41"/>
  <c r="MY7" i="41"/>
  <c r="FU8" i="41"/>
  <c r="BA9" i="41"/>
  <c r="BA11" i="41"/>
  <c r="MY16" i="41"/>
  <c r="GZ17" i="41"/>
  <c r="GZ26" i="41"/>
  <c r="GZ28" i="41"/>
  <c r="JJ36" i="41"/>
  <c r="GZ38" i="41"/>
  <c r="GZ40" i="41"/>
  <c r="GZ42" i="41"/>
  <c r="JJ42" i="41"/>
  <c r="H3" i="41"/>
  <c r="AA3" i="41" s="1"/>
  <c r="EP4" i="41"/>
  <c r="QN4" i="41"/>
  <c r="LT5" i="41"/>
  <c r="EP6" i="41"/>
  <c r="QN6" i="41"/>
  <c r="LT7" i="41"/>
  <c r="EP8" i="41"/>
  <c r="QN8" i="41"/>
  <c r="LT9" i="41"/>
  <c r="EP10" i="41"/>
  <c r="QN10" i="41"/>
  <c r="LT11" i="41"/>
  <c r="BA13" i="41"/>
  <c r="MY13" i="41"/>
  <c r="GZ14" i="41"/>
  <c r="JJ14" i="41"/>
  <c r="DK15" i="41"/>
  <c r="IE15" i="41"/>
  <c r="PI15" i="41"/>
  <c r="LT16" i="41"/>
  <c r="FU17" i="41"/>
  <c r="OD18" i="41"/>
  <c r="KO19" i="41"/>
  <c r="EP20" i="41"/>
  <c r="QN20" i="41"/>
  <c r="FU22" i="41"/>
  <c r="BA23" i="41"/>
  <c r="MY23" i="41"/>
  <c r="FU24" i="41"/>
  <c r="BA25" i="41"/>
  <c r="MY25" i="41"/>
  <c r="FU26" i="41"/>
  <c r="BA27" i="41"/>
  <c r="MY27" i="41"/>
  <c r="FU28" i="41"/>
  <c r="BA29" i="41"/>
  <c r="MY29" i="41"/>
  <c r="BA31" i="41"/>
  <c r="MY31" i="41"/>
  <c r="FU32" i="41"/>
  <c r="BA33" i="41"/>
  <c r="MY33" i="41"/>
  <c r="FU34" i="41"/>
  <c r="BA35" i="41"/>
  <c r="MY35" i="41"/>
  <c r="EP11" i="41"/>
  <c r="PI19" i="41"/>
  <c r="GZ8" i="41"/>
  <c r="OD9" i="41"/>
  <c r="BA5" i="41"/>
  <c r="BA7" i="41"/>
  <c r="MY9" i="41"/>
  <c r="KO14" i="41"/>
  <c r="EP15" i="41"/>
  <c r="DK18" i="41"/>
  <c r="PI18" i="41"/>
  <c r="FU20" i="41"/>
  <c r="JJ22" i="41"/>
  <c r="JJ26" i="41"/>
  <c r="OD29" i="41"/>
  <c r="GZ32" i="41"/>
  <c r="JJ34" i="41"/>
  <c r="OD35" i="41"/>
  <c r="OD37" i="41"/>
  <c r="JJ38" i="41"/>
  <c r="DK4" i="41"/>
  <c r="IE4" i="41"/>
  <c r="PI4" i="41"/>
  <c r="KO5" i="41"/>
  <c r="DK6" i="41"/>
  <c r="IE6" i="41"/>
  <c r="PI6" i="41"/>
  <c r="KO7" i="41"/>
  <c r="DK8" i="41"/>
  <c r="IE8" i="41"/>
  <c r="PI8" i="41"/>
  <c r="KO9" i="41"/>
  <c r="DK10" i="41"/>
  <c r="IE10" i="41"/>
  <c r="PI10" i="41"/>
  <c r="KO11" i="41"/>
  <c r="LT13" i="41"/>
  <c r="FU14" i="41"/>
  <c r="OD15" i="41"/>
  <c r="KO16" i="41"/>
  <c r="EP17" i="41"/>
  <c r="QN17" i="41"/>
  <c r="BA18" i="41"/>
  <c r="MY18" i="41"/>
  <c r="GZ19" i="41"/>
  <c r="JJ19" i="41"/>
  <c r="DK20" i="41"/>
  <c r="IE20" i="41"/>
  <c r="PI20" i="41"/>
  <c r="EP22" i="41"/>
  <c r="QN22" i="41"/>
  <c r="LT23" i="41"/>
  <c r="EP24" i="41"/>
  <c r="QN24" i="41"/>
  <c r="LT25" i="41"/>
  <c r="EP26" i="41"/>
  <c r="QN26" i="41"/>
  <c r="LT27" i="41"/>
  <c r="EP28" i="41"/>
  <c r="QN28" i="41"/>
  <c r="LT29" i="41"/>
  <c r="LT31" i="41"/>
  <c r="EP32" i="41"/>
  <c r="QN32" i="41"/>
  <c r="LT33" i="41"/>
  <c r="EP34" i="41"/>
  <c r="QN34" i="41"/>
  <c r="LT35" i="41"/>
  <c r="BA36" i="41"/>
  <c r="GZ4" i="41"/>
  <c r="OD5" i="41"/>
  <c r="JJ8" i="41"/>
  <c r="JJ10" i="41"/>
  <c r="IE13" i="41"/>
  <c r="FU10" i="41"/>
  <c r="MY11" i="41"/>
  <c r="BA16" i="41"/>
  <c r="JJ17" i="41"/>
  <c r="IE18" i="41"/>
  <c r="GZ22" i="41"/>
  <c r="OD23" i="41"/>
  <c r="OD31" i="41"/>
  <c r="JJ32" i="41"/>
  <c r="GZ34" i="41"/>
  <c r="GZ36" i="41"/>
  <c r="OD4" i="41"/>
  <c r="GZ5" i="41"/>
  <c r="JJ5" i="41"/>
  <c r="OD6" i="41"/>
  <c r="GZ7" i="41"/>
  <c r="JJ7" i="41"/>
  <c r="OD8" i="41"/>
  <c r="GZ9" i="41"/>
  <c r="JJ9" i="41"/>
  <c r="OD10" i="41"/>
  <c r="GZ11" i="41"/>
  <c r="JJ11" i="41"/>
  <c r="KO13" i="41"/>
  <c r="EP14" i="41"/>
  <c r="QN14" i="41"/>
  <c r="BA15" i="41"/>
  <c r="MY15" i="41"/>
  <c r="GZ16" i="41"/>
  <c r="JJ16" i="41"/>
  <c r="DK17" i="41"/>
  <c r="IE17" i="41"/>
  <c r="PI17" i="41"/>
  <c r="LT18" i="41"/>
  <c r="FU19" i="41"/>
  <c r="OD20" i="41"/>
  <c r="DK22" i="41"/>
  <c r="IE22" i="41"/>
  <c r="PI22" i="41"/>
  <c r="KO23" i="41"/>
  <c r="DK24" i="41"/>
  <c r="IE24" i="41"/>
  <c r="PI24" i="41"/>
  <c r="KO25" i="41"/>
  <c r="DK26" i="41"/>
  <c r="IE26" i="41"/>
  <c r="PI26" i="41"/>
  <c r="KO27" i="41"/>
  <c r="DK28" i="41"/>
  <c r="IE28" i="41"/>
  <c r="PI28" i="41"/>
  <c r="KO29" i="41"/>
  <c r="KO31" i="41"/>
  <c r="DK32" i="41"/>
  <c r="IE32" i="41"/>
  <c r="PI32" i="41"/>
  <c r="KO33" i="41"/>
  <c r="DK34" i="41"/>
  <c r="IE34" i="41"/>
  <c r="PI34" i="41"/>
  <c r="KO35" i="41"/>
  <c r="IE19" i="41"/>
  <c r="BA116" i="41"/>
  <c r="JJ4" i="41"/>
  <c r="GZ6" i="41"/>
  <c r="GZ10" i="41"/>
  <c r="OD13" i="41"/>
  <c r="LT19" i="41"/>
  <c r="JJ24" i="41"/>
  <c r="MY4" i="41"/>
  <c r="FU5" i="41"/>
  <c r="BA6" i="41"/>
  <c r="MY6" i="41"/>
  <c r="FU7" i="41"/>
  <c r="BA8" i="41"/>
  <c r="MY8" i="41"/>
  <c r="FU9" i="41"/>
  <c r="BA10" i="41"/>
  <c r="MY10" i="41"/>
  <c r="FU11" i="41"/>
  <c r="GZ13" i="41"/>
  <c r="JJ13" i="41"/>
  <c r="DK14" i="41"/>
  <c r="IE14" i="41"/>
  <c r="PI14" i="41"/>
  <c r="LT15" i="41"/>
  <c r="FU16" i="41"/>
  <c r="OD17" i="41"/>
  <c r="KO18" i="41"/>
  <c r="EP19" i="41"/>
  <c r="QN19" i="41"/>
  <c r="BA20" i="41"/>
  <c r="MY20" i="41"/>
  <c r="OD22" i="41"/>
  <c r="GZ23" i="41"/>
  <c r="JJ23" i="41"/>
  <c r="OD24" i="41"/>
  <c r="GZ25" i="41"/>
  <c r="JJ25" i="41"/>
  <c r="OD26" i="41"/>
  <c r="GZ27" i="41"/>
  <c r="JJ27" i="41"/>
  <c r="OD28" i="41"/>
  <c r="GZ29" i="41"/>
  <c r="JJ29" i="41"/>
  <c r="GZ31" i="41"/>
  <c r="JJ31" i="41"/>
  <c r="OD32" i="41"/>
  <c r="GZ33" i="41"/>
  <c r="JJ33" i="41"/>
  <c r="OD34" i="41"/>
  <c r="GZ35" i="41"/>
  <c r="JJ35" i="41"/>
  <c r="QN35" i="41"/>
  <c r="LT36" i="41"/>
  <c r="EP37" i="41"/>
  <c r="QN37" i="41"/>
  <c r="LT38" i="41"/>
  <c r="LT40" i="41"/>
  <c r="EP41" i="41"/>
  <c r="QN41" i="41"/>
  <c r="LT42" i="41"/>
  <c r="EP43" i="41"/>
  <c r="QN43" i="41"/>
  <c r="LT44" i="41"/>
  <c r="EP45" i="41"/>
  <c r="QN45" i="41"/>
  <c r="LT46" i="41"/>
  <c r="EP47" i="41"/>
  <c r="QN47" i="41"/>
  <c r="EP49" i="41"/>
  <c r="QN49" i="41"/>
  <c r="LT50" i="41"/>
  <c r="EP51" i="41"/>
  <c r="QN51" i="41"/>
  <c r="LT52" i="41"/>
  <c r="EP53" i="41"/>
  <c r="QN53" i="41"/>
  <c r="LT54" i="41"/>
  <c r="EP55" i="41"/>
  <c r="QN55" i="41"/>
  <c r="LT56" i="41"/>
  <c r="LT58" i="41"/>
  <c r="EP59" i="41"/>
  <c r="QN59" i="41"/>
  <c r="LT60" i="41"/>
  <c r="EP61" i="41"/>
  <c r="QN61" i="41"/>
  <c r="LT62" i="41"/>
  <c r="EP63" i="41"/>
  <c r="QN63" i="41"/>
  <c r="LT64" i="41"/>
  <c r="EP65" i="41"/>
  <c r="QN65" i="41"/>
  <c r="EP67" i="41"/>
  <c r="QN67" i="41"/>
  <c r="LT68" i="41"/>
  <c r="EP69" i="41"/>
  <c r="QN69" i="41"/>
  <c r="LT70" i="41"/>
  <c r="EP71" i="41"/>
  <c r="QN71" i="41"/>
  <c r="LT72" i="41"/>
  <c r="EP73" i="41"/>
  <c r="QN73" i="41"/>
  <c r="LT74" i="41"/>
  <c r="LT76" i="41"/>
  <c r="EP77" i="41"/>
  <c r="QN77" i="41"/>
  <c r="LT78" i="41"/>
  <c r="EP79" i="41"/>
  <c r="QN79" i="41"/>
  <c r="LT80" i="41"/>
  <c r="EP81" i="41"/>
  <c r="QN81" i="41"/>
  <c r="LT82" i="41"/>
  <c r="EP83" i="41"/>
  <c r="QN83" i="41"/>
  <c r="EP85" i="41"/>
  <c r="QN85" i="41"/>
  <c r="LT86" i="41"/>
  <c r="EP87" i="41"/>
  <c r="QN87" i="41"/>
  <c r="LT88" i="41"/>
  <c r="EP89" i="41"/>
  <c r="QN89" i="41"/>
  <c r="LT90" i="41"/>
  <c r="EP91" i="41"/>
  <c r="QN91" i="41"/>
  <c r="LT92" i="41"/>
  <c r="LT94" i="41"/>
  <c r="EP95" i="41"/>
  <c r="QN95" i="41"/>
  <c r="LT96" i="41"/>
  <c r="EP97" i="41"/>
  <c r="QN97" i="41"/>
  <c r="LT98" i="41"/>
  <c r="EP99" i="41"/>
  <c r="PI35" i="41"/>
  <c r="KO36" i="41"/>
  <c r="DK37" i="41"/>
  <c r="IE37" i="41"/>
  <c r="PI37" i="41"/>
  <c r="KO38" i="41"/>
  <c r="KO40" i="41"/>
  <c r="DK41" i="41"/>
  <c r="IE41" i="41"/>
  <c r="PI41" i="41"/>
  <c r="KO42" i="41"/>
  <c r="DK43" i="41"/>
  <c r="IE43" i="41"/>
  <c r="PI43" i="41"/>
  <c r="KO44" i="41"/>
  <c r="DK45" i="41"/>
  <c r="IE45" i="41"/>
  <c r="PI45" i="41"/>
  <c r="KO46" i="41"/>
  <c r="DK47" i="41"/>
  <c r="IE47" i="41"/>
  <c r="PI47" i="41"/>
  <c r="DK49" i="41"/>
  <c r="IE49" i="41"/>
  <c r="PI49" i="41"/>
  <c r="KO50" i="41"/>
  <c r="DK51" i="41"/>
  <c r="IE51" i="41"/>
  <c r="PI51" i="41"/>
  <c r="KO52" i="41"/>
  <c r="DK53" i="41"/>
  <c r="IE53" i="41"/>
  <c r="PI53" i="41"/>
  <c r="KO54" i="41"/>
  <c r="DK55" i="41"/>
  <c r="IE55" i="41"/>
  <c r="PI55" i="41"/>
  <c r="KO56" i="41"/>
  <c r="KO58" i="41"/>
  <c r="DK59" i="41"/>
  <c r="IE59" i="41"/>
  <c r="PI59" i="41"/>
  <c r="KO60" i="41"/>
  <c r="DK61" i="41"/>
  <c r="IE61" i="41"/>
  <c r="PI61" i="41"/>
  <c r="KO62" i="41"/>
  <c r="DK63" i="41"/>
  <c r="IE63" i="41"/>
  <c r="PI63" i="41"/>
  <c r="KO64" i="41"/>
  <c r="DK65" i="41"/>
  <c r="IE65" i="41"/>
  <c r="PI65" i="41"/>
  <c r="DK67" i="41"/>
  <c r="IE67" i="41"/>
  <c r="PI67" i="41"/>
  <c r="KO68" i="41"/>
  <c r="DK69" i="41"/>
  <c r="IE69" i="41"/>
  <c r="PI69" i="41"/>
  <c r="KO70" i="41"/>
  <c r="DK71" i="41"/>
  <c r="IE71" i="41"/>
  <c r="PI71" i="41"/>
  <c r="KO72" i="41"/>
  <c r="DK73" i="41"/>
  <c r="IE73" i="41"/>
  <c r="PI73" i="41"/>
  <c r="KO74" i="41"/>
  <c r="KO76" i="41"/>
  <c r="DK77" i="41"/>
  <c r="IE77" i="41"/>
  <c r="PI77" i="41"/>
  <c r="KO78" i="41"/>
  <c r="DK79" i="41"/>
  <c r="IE79" i="41"/>
  <c r="PI79" i="41"/>
  <c r="KO80" i="41"/>
  <c r="DK81" i="41"/>
  <c r="IE81" i="41"/>
  <c r="PI81" i="41"/>
  <c r="KO82" i="41"/>
  <c r="DK83" i="41"/>
  <c r="IE83" i="41"/>
  <c r="PI83" i="41"/>
  <c r="DK85" i="41"/>
  <c r="IE85" i="41"/>
  <c r="PI85" i="41"/>
  <c r="KO86" i="41"/>
  <c r="DK87" i="41"/>
  <c r="IE87" i="41"/>
  <c r="PI87" i="41"/>
  <c r="KO88" i="41"/>
  <c r="DK89" i="41"/>
  <c r="IE89" i="41"/>
  <c r="PI89" i="41"/>
  <c r="KO90" i="41"/>
  <c r="DK91" i="41"/>
  <c r="IE91" i="41"/>
  <c r="PI91" i="41"/>
  <c r="KO92" i="41"/>
  <c r="KO94" i="41"/>
  <c r="DK95" i="41"/>
  <c r="IE95" i="41"/>
  <c r="PI95" i="41"/>
  <c r="KO96" i="41"/>
  <c r="DK97" i="41"/>
  <c r="IE97" i="41"/>
  <c r="PI97" i="41"/>
  <c r="KO98" i="41"/>
  <c r="DK99" i="41"/>
  <c r="IE99" i="41"/>
  <c r="OD85" i="41"/>
  <c r="GZ86" i="41"/>
  <c r="JJ86" i="41"/>
  <c r="OD87" i="41"/>
  <c r="GZ88" i="41"/>
  <c r="JJ88" i="41"/>
  <c r="OD89" i="41"/>
  <c r="GZ90" i="41"/>
  <c r="JJ90" i="41"/>
  <c r="OD91" i="41"/>
  <c r="GZ92" i="41"/>
  <c r="JJ92" i="41"/>
  <c r="GZ94" i="41"/>
  <c r="JJ94" i="41"/>
  <c r="OD95" i="41"/>
  <c r="GZ96" i="41"/>
  <c r="JJ96" i="41"/>
  <c r="OD97" i="41"/>
  <c r="GZ98" i="41"/>
  <c r="JJ98" i="41"/>
  <c r="OD99" i="41"/>
  <c r="GZ100" i="41"/>
  <c r="JJ100" i="41"/>
  <c r="OD101" i="41"/>
  <c r="OD103" i="41"/>
  <c r="GZ104" i="41"/>
  <c r="JJ104" i="41"/>
  <c r="OD105" i="41"/>
  <c r="GZ106" i="41"/>
  <c r="JJ106" i="41"/>
  <c r="OD107" i="41"/>
  <c r="GZ108" i="41"/>
  <c r="JJ108" i="41"/>
  <c r="OD109" i="41"/>
  <c r="GZ110" i="41"/>
  <c r="JJ110" i="41"/>
  <c r="GZ112" i="41"/>
  <c r="JJ112" i="41"/>
  <c r="OD113" i="41"/>
  <c r="GZ114" i="41"/>
  <c r="JJ114" i="41"/>
  <c r="OD115" i="41"/>
  <c r="GZ116" i="41"/>
  <c r="JJ116" i="41"/>
  <c r="OD117" i="41"/>
  <c r="GZ118" i="41"/>
  <c r="JJ118" i="41"/>
  <c r="OD119" i="41"/>
  <c r="OD121" i="41"/>
  <c r="GZ122" i="41"/>
  <c r="JJ122" i="41"/>
  <c r="OD123" i="41"/>
  <c r="GZ124" i="41"/>
  <c r="JJ124" i="41"/>
  <c r="OD125" i="41"/>
  <c r="GZ126" i="41"/>
  <c r="JJ126" i="41"/>
  <c r="FU36" i="41"/>
  <c r="BA37" i="41"/>
  <c r="MY37" i="41"/>
  <c r="FU38" i="41"/>
  <c r="FU40" i="41"/>
  <c r="BA41" i="41"/>
  <c r="MY41" i="41"/>
  <c r="FU42" i="41"/>
  <c r="BA43" i="41"/>
  <c r="MY43" i="41"/>
  <c r="FU44" i="41"/>
  <c r="BA45" i="41"/>
  <c r="MY45" i="41"/>
  <c r="FU46" i="41"/>
  <c r="BA47" i="41"/>
  <c r="MY47" i="41"/>
  <c r="BA49" i="41"/>
  <c r="MY49" i="41"/>
  <c r="FU50" i="41"/>
  <c r="BA51" i="41"/>
  <c r="MY51" i="41"/>
  <c r="FU52" i="41"/>
  <c r="BA53" i="41"/>
  <c r="MY53" i="41"/>
  <c r="FU54" i="41"/>
  <c r="BA55" i="41"/>
  <c r="MY55" i="41"/>
  <c r="FU56" i="41"/>
  <c r="FU58" i="41"/>
  <c r="BA59" i="41"/>
  <c r="MY59" i="41"/>
  <c r="FU60" i="41"/>
  <c r="BA61" i="41"/>
  <c r="MY61" i="41"/>
  <c r="FU62" i="41"/>
  <c r="BA63" i="41"/>
  <c r="MY63" i="41"/>
  <c r="FU64" i="41"/>
  <c r="BA65" i="41"/>
  <c r="MY65" i="41"/>
  <c r="BA67" i="41"/>
  <c r="MY67" i="41"/>
  <c r="FU68" i="41"/>
  <c r="BA69" i="41"/>
  <c r="MY69" i="41"/>
  <c r="FU70" i="41"/>
  <c r="BA71" i="41"/>
  <c r="MY71" i="41"/>
  <c r="FU72" i="41"/>
  <c r="BA73" i="41"/>
  <c r="MY73" i="41"/>
  <c r="FU74" i="41"/>
  <c r="FU76" i="41"/>
  <c r="BA77" i="41"/>
  <c r="MY77" i="41"/>
  <c r="FU78" i="41"/>
  <c r="BA79" i="41"/>
  <c r="MY79" i="41"/>
  <c r="FU80" i="41"/>
  <c r="BA81" i="41"/>
  <c r="MY81" i="41"/>
  <c r="FU82" i="41"/>
  <c r="BA83" i="41"/>
  <c r="MY83" i="41"/>
  <c r="BA85" i="41"/>
  <c r="MY85" i="41"/>
  <c r="FU86" i="41"/>
  <c r="BA87" i="41"/>
  <c r="MY87" i="41"/>
  <c r="FU88" i="41"/>
  <c r="BA89" i="41"/>
  <c r="MY89" i="41"/>
  <c r="FU90" i="41"/>
  <c r="BA91" i="41"/>
  <c r="MY91" i="41"/>
  <c r="FU92" i="41"/>
  <c r="FU94" i="41"/>
  <c r="BA95" i="41"/>
  <c r="MY95" i="41"/>
  <c r="FU96" i="41"/>
  <c r="BA97" i="41"/>
  <c r="MY97" i="41"/>
  <c r="FU98" i="41"/>
  <c r="BA99" i="41"/>
  <c r="MY99" i="41"/>
  <c r="EP36" i="41"/>
  <c r="QN36" i="41"/>
  <c r="LT37" i="41"/>
  <c r="EP38" i="41"/>
  <c r="QN38" i="41"/>
  <c r="EP40" i="41"/>
  <c r="QN40" i="41"/>
  <c r="LT41" i="41"/>
  <c r="EP42" i="41"/>
  <c r="QN42" i="41"/>
  <c r="LT43" i="41"/>
  <c r="EP44" i="41"/>
  <c r="QN44" i="41"/>
  <c r="LT45" i="41"/>
  <c r="EP46" i="41"/>
  <c r="QN46" i="41"/>
  <c r="LT47" i="41"/>
  <c r="LT49" i="41"/>
  <c r="EP50" i="41"/>
  <c r="QN50" i="41"/>
  <c r="LT51" i="41"/>
  <c r="EP52" i="41"/>
  <c r="QN52" i="41"/>
  <c r="LT53" i="41"/>
  <c r="EP54" i="41"/>
  <c r="QN54" i="41"/>
  <c r="LT55" i="41"/>
  <c r="EP56" i="41"/>
  <c r="QN56" i="41"/>
  <c r="EP58" i="41"/>
  <c r="QN58" i="41"/>
  <c r="LT59" i="41"/>
  <c r="EP60" i="41"/>
  <c r="QN60" i="41"/>
  <c r="LT61" i="41"/>
  <c r="EP62" i="41"/>
  <c r="QN62" i="41"/>
  <c r="LT63" i="41"/>
  <c r="EP64" i="41"/>
  <c r="QN64" i="41"/>
  <c r="LT65" i="41"/>
  <c r="LT67" i="41"/>
  <c r="EP68" i="41"/>
  <c r="QN68" i="41"/>
  <c r="LT69" i="41"/>
  <c r="EP70" i="41"/>
  <c r="QN70" i="41"/>
  <c r="LT71" i="41"/>
  <c r="EP72" i="41"/>
  <c r="QN72" i="41"/>
  <c r="LT73" i="41"/>
  <c r="EP74" i="41"/>
  <c r="QN74" i="41"/>
  <c r="EP76" i="41"/>
  <c r="QN76" i="41"/>
  <c r="LT77" i="41"/>
  <c r="EP78" i="41"/>
  <c r="QN78" i="41"/>
  <c r="LT79" i="41"/>
  <c r="EP80" i="41"/>
  <c r="QN80" i="41"/>
  <c r="LT81" i="41"/>
  <c r="EP82" i="41"/>
  <c r="QN82" i="41"/>
  <c r="LT83" i="41"/>
  <c r="LT85" i="41"/>
  <c r="EP86" i="41"/>
  <c r="QN86" i="41"/>
  <c r="LT87" i="41"/>
  <c r="EP88" i="41"/>
  <c r="QN88" i="41"/>
  <c r="LT89" i="41"/>
  <c r="EP90" i="41"/>
  <c r="QN90" i="41"/>
  <c r="LT91" i="41"/>
  <c r="EP92" i="41"/>
  <c r="QN92" i="41"/>
  <c r="EP94" i="41"/>
  <c r="QN94" i="41"/>
  <c r="LT95" i="41"/>
  <c r="EP96" i="41"/>
  <c r="QN96" i="41"/>
  <c r="LT97" i="41"/>
  <c r="EP98" i="41"/>
  <c r="QN98" i="41"/>
  <c r="LT99" i="41"/>
  <c r="DK36" i="41"/>
  <c r="IE36" i="41"/>
  <c r="PI36" i="41"/>
  <c r="KO37" i="41"/>
  <c r="DK38" i="41"/>
  <c r="IE38" i="41"/>
  <c r="PI38" i="41"/>
  <c r="DK40" i="41"/>
  <c r="IE40" i="41"/>
  <c r="PI40" i="41"/>
  <c r="KO41" i="41"/>
  <c r="DK42" i="41"/>
  <c r="IE42" i="41"/>
  <c r="PI42" i="41"/>
  <c r="KO43" i="41"/>
  <c r="DK44" i="41"/>
  <c r="IE44" i="41"/>
  <c r="PI44" i="41"/>
  <c r="KO45" i="41"/>
  <c r="DK46" i="41"/>
  <c r="IE46" i="41"/>
  <c r="PI46" i="41"/>
  <c r="KO47" i="41"/>
  <c r="KO49" i="41"/>
  <c r="DK50" i="41"/>
  <c r="IE50" i="41"/>
  <c r="PI50" i="41"/>
  <c r="KO51" i="41"/>
  <c r="DK52" i="41"/>
  <c r="IE52" i="41"/>
  <c r="PI52" i="41"/>
  <c r="KO53" i="41"/>
  <c r="DK54" i="41"/>
  <c r="IE54" i="41"/>
  <c r="PI54" i="41"/>
  <c r="KO55" i="41"/>
  <c r="DK56" i="41"/>
  <c r="IE56" i="41"/>
  <c r="PI56" i="41"/>
  <c r="DK58" i="41"/>
  <c r="IE58" i="41"/>
  <c r="PI58" i="41"/>
  <c r="KO59" i="41"/>
  <c r="DK60" i="41"/>
  <c r="IE60" i="41"/>
  <c r="PI60" i="41"/>
  <c r="KO61" i="41"/>
  <c r="DK62" i="41"/>
  <c r="IE62" i="41"/>
  <c r="PI62" i="41"/>
  <c r="KO63" i="41"/>
  <c r="DK64" i="41"/>
  <c r="IE64" i="41"/>
  <c r="PI64" i="41"/>
  <c r="KO65" i="41"/>
  <c r="KO67" i="41"/>
  <c r="DK68" i="41"/>
  <c r="IE68" i="41"/>
  <c r="PI68" i="41"/>
  <c r="KO69" i="41"/>
  <c r="DK70" i="41"/>
  <c r="IE70" i="41"/>
  <c r="PI70" i="41"/>
  <c r="KO71" i="41"/>
  <c r="DK72" i="41"/>
  <c r="IE72" i="41"/>
  <c r="PI72" i="41"/>
  <c r="KO73" i="41"/>
  <c r="DK74" i="41"/>
  <c r="IE74" i="41"/>
  <c r="PI74" i="41"/>
  <c r="DK76" i="41"/>
  <c r="IE76" i="41"/>
  <c r="PI76" i="41"/>
  <c r="KO77" i="41"/>
  <c r="DK78" i="41"/>
  <c r="IE78" i="41"/>
  <c r="PI78" i="41"/>
  <c r="KO79" i="41"/>
  <c r="DK80" i="41"/>
  <c r="IE80" i="41"/>
  <c r="PI80" i="41"/>
  <c r="KO81" i="41"/>
  <c r="DK82" i="41"/>
  <c r="IE82" i="41"/>
  <c r="PI82" i="41"/>
  <c r="KO83" i="41"/>
  <c r="KO85" i="41"/>
  <c r="DK86" i="41"/>
  <c r="IE86" i="41"/>
  <c r="PI86" i="41"/>
  <c r="KO87" i="41"/>
  <c r="DK88" i="41"/>
  <c r="IE88" i="41"/>
  <c r="PI88" i="41"/>
  <c r="KO89" i="41"/>
  <c r="DK90" i="41"/>
  <c r="IE90" i="41"/>
  <c r="PI90" i="41"/>
  <c r="KO91" i="41"/>
  <c r="DK92" i="41"/>
  <c r="IE92" i="41"/>
  <c r="PI92" i="41"/>
  <c r="DK94" i="41"/>
  <c r="IE94" i="41"/>
  <c r="PI94" i="41"/>
  <c r="KO95" i="41"/>
  <c r="DK96" i="41"/>
  <c r="IE96" i="41"/>
  <c r="PI96" i="41"/>
  <c r="KO97" i="41"/>
  <c r="DK98" i="41"/>
  <c r="IE98" i="41"/>
  <c r="PI98" i="41"/>
  <c r="KO99" i="41"/>
  <c r="OD36" i="41"/>
  <c r="GZ37" i="41"/>
  <c r="JJ37" i="41"/>
  <c r="OD38" i="41"/>
  <c r="OD40" i="41"/>
  <c r="GZ41" i="41"/>
  <c r="JJ41" i="41"/>
  <c r="OD42" i="41"/>
  <c r="GZ43" i="41"/>
  <c r="JJ43" i="41"/>
  <c r="OD44" i="41"/>
  <c r="GZ45" i="41"/>
  <c r="JJ45" i="41"/>
  <c r="OD46" i="41"/>
  <c r="GZ47" i="41"/>
  <c r="JJ47" i="41"/>
  <c r="GZ49" i="41"/>
  <c r="JJ49" i="41"/>
  <c r="OD50" i="41"/>
  <c r="GZ51" i="41"/>
  <c r="JJ51" i="41"/>
  <c r="OD52" i="41"/>
  <c r="GZ53" i="41"/>
  <c r="JJ53" i="41"/>
  <c r="OD54" i="41"/>
  <c r="GZ55" i="41"/>
  <c r="JJ55" i="41"/>
  <c r="OD56" i="41"/>
  <c r="OD58" i="41"/>
  <c r="GZ59" i="41"/>
  <c r="JJ59" i="41"/>
  <c r="OD60" i="41"/>
  <c r="GZ61" i="41"/>
  <c r="JJ61" i="41"/>
  <c r="OD62" i="41"/>
  <c r="GZ63" i="41"/>
  <c r="JJ63" i="41"/>
  <c r="OD64" i="41"/>
  <c r="GZ65" i="41"/>
  <c r="JJ65" i="41"/>
  <c r="GZ67" i="41"/>
  <c r="JJ67" i="41"/>
  <c r="OD68" i="41"/>
  <c r="GZ69" i="41"/>
  <c r="JJ69" i="41"/>
  <c r="OD70" i="41"/>
  <c r="GZ71" i="41"/>
  <c r="JJ71" i="41"/>
  <c r="OD72" i="41"/>
  <c r="GZ73" i="41"/>
  <c r="JJ73" i="41"/>
  <c r="OD74" i="41"/>
  <c r="OD76" i="41"/>
  <c r="GZ77" i="41"/>
  <c r="JJ77" i="41"/>
  <c r="OD78" i="41"/>
  <c r="GZ79" i="41"/>
  <c r="JJ79" i="41"/>
  <c r="OD80" i="41"/>
  <c r="GZ81" i="41"/>
  <c r="JJ81" i="41"/>
  <c r="OD82" i="41"/>
  <c r="GZ83" i="41"/>
  <c r="JJ83" i="41"/>
  <c r="GZ85" i="41"/>
  <c r="JJ85" i="41"/>
  <c r="OD86" i="41"/>
  <c r="GZ87" i="41"/>
  <c r="JJ87" i="41"/>
  <c r="OD88" i="41"/>
  <c r="GZ89" i="41"/>
  <c r="JJ89" i="41"/>
  <c r="OD90" i="41"/>
  <c r="GZ91" i="41"/>
  <c r="JJ91" i="41"/>
  <c r="OD92" i="41"/>
  <c r="OD94" i="41"/>
  <c r="GZ95" i="41"/>
  <c r="JJ95" i="41"/>
  <c r="OD96" i="41"/>
  <c r="GZ97" i="41"/>
  <c r="JJ97" i="41"/>
  <c r="OD98" i="41"/>
  <c r="GZ99" i="41"/>
  <c r="JJ99" i="41"/>
  <c r="QN99" i="41"/>
  <c r="LT100" i="41"/>
  <c r="EP101" i="41"/>
  <c r="QN101" i="41"/>
  <c r="EP103" i="41"/>
  <c r="QN103" i="41"/>
  <c r="LT104" i="41"/>
  <c r="EP105" i="41"/>
  <c r="QN105" i="41"/>
  <c r="LT106" i="41"/>
  <c r="EP107" i="41"/>
  <c r="QN107" i="41"/>
  <c r="LT108" i="41"/>
  <c r="EP109" i="41"/>
  <c r="QN109" i="41"/>
  <c r="LT110" i="41"/>
  <c r="LT112" i="41"/>
  <c r="EP113" i="41"/>
  <c r="QN113" i="41"/>
  <c r="LT114" i="41"/>
  <c r="EP115" i="41"/>
  <c r="QN115" i="41"/>
  <c r="LT116" i="41"/>
  <c r="EP117" i="41"/>
  <c r="QN117" i="41"/>
  <c r="LT118" i="41"/>
  <c r="EP119" i="41"/>
  <c r="QN119" i="41"/>
  <c r="EP121" i="41"/>
  <c r="PM202" i="41"/>
  <c r="QN121" i="41"/>
  <c r="LT122" i="41"/>
  <c r="EP123" i="41"/>
  <c r="PM204" i="41"/>
  <c r="QN123" i="41"/>
  <c r="LT124" i="41"/>
  <c r="EP125" i="41"/>
  <c r="PM206" i="41"/>
  <c r="QN206" i="41" s="1"/>
  <c r="QN125" i="41"/>
  <c r="LT126" i="41"/>
  <c r="EP127" i="41"/>
  <c r="PM208" i="41"/>
  <c r="QN127" i="41"/>
  <c r="LT128" i="41"/>
  <c r="LT130" i="41"/>
  <c r="EP131" i="41"/>
  <c r="QN131" i="41"/>
  <c r="LT132" i="41"/>
  <c r="EP133" i="41"/>
  <c r="QN133" i="41"/>
  <c r="LT134" i="41"/>
  <c r="EP135" i="41"/>
  <c r="QN135" i="41"/>
  <c r="LT136" i="41"/>
  <c r="EP137" i="41"/>
  <c r="QN137" i="41"/>
  <c r="EP139" i="41"/>
  <c r="QN139" i="41"/>
  <c r="LT140" i="41"/>
  <c r="EP141" i="41"/>
  <c r="QN141" i="41"/>
  <c r="LT142" i="41"/>
  <c r="EP143" i="41"/>
  <c r="QN143" i="41"/>
  <c r="LT144" i="41"/>
  <c r="EP145" i="41"/>
  <c r="QN145" i="41"/>
  <c r="LT146" i="41"/>
  <c r="PI99" i="41"/>
  <c r="KO100" i="41"/>
  <c r="DK101" i="41"/>
  <c r="IE101" i="41"/>
  <c r="PI101" i="41"/>
  <c r="DK103" i="41"/>
  <c r="IE103" i="41"/>
  <c r="PI103" i="41"/>
  <c r="KO104" i="41"/>
  <c r="DK105" i="41"/>
  <c r="IE105" i="41"/>
  <c r="PI105" i="41"/>
  <c r="KO106" i="41"/>
  <c r="DK107" i="41"/>
  <c r="IE107" i="41"/>
  <c r="PI107" i="41"/>
  <c r="KO108" i="41"/>
  <c r="DK109" i="41"/>
  <c r="IE109" i="41"/>
  <c r="PI109" i="41"/>
  <c r="KO110" i="41"/>
  <c r="KO112" i="41"/>
  <c r="DK113" i="41"/>
  <c r="IE113" i="41"/>
  <c r="PI113" i="41"/>
  <c r="KO114" i="41"/>
  <c r="DK115" i="41"/>
  <c r="IE115" i="41"/>
  <c r="PI115" i="41"/>
  <c r="KO116" i="41"/>
  <c r="DK117" i="41"/>
  <c r="IE117" i="41"/>
  <c r="PI117" i="41"/>
  <c r="KO118" i="41"/>
  <c r="DK119" i="41"/>
  <c r="IE119" i="41"/>
  <c r="PI119" i="41"/>
  <c r="DK121" i="41"/>
  <c r="IE121" i="41"/>
  <c r="PI121" i="41"/>
  <c r="KO122" i="41"/>
  <c r="DK123" i="41"/>
  <c r="IE123" i="41"/>
  <c r="PI123" i="41"/>
  <c r="KO124" i="41"/>
  <c r="DK125" i="41"/>
  <c r="IE125" i="41"/>
  <c r="PI125" i="41"/>
  <c r="KO126" i="41"/>
  <c r="DK127" i="41"/>
  <c r="IE127" i="41"/>
  <c r="PI127" i="41"/>
  <c r="KO128" i="41"/>
  <c r="KO130" i="41"/>
  <c r="DK131" i="41"/>
  <c r="IE131" i="41"/>
  <c r="PI131" i="41"/>
  <c r="KO132" i="41"/>
  <c r="DK133" i="41"/>
  <c r="IE133" i="41"/>
  <c r="PI133" i="41"/>
  <c r="KO134" i="41"/>
  <c r="DK135" i="41"/>
  <c r="IE135" i="41"/>
  <c r="PI135" i="41"/>
  <c r="KO136" i="41"/>
  <c r="DK137" i="41"/>
  <c r="IE137" i="41"/>
  <c r="PI137" i="41"/>
  <c r="DK139" i="41"/>
  <c r="IE139" i="41"/>
  <c r="PI139" i="41"/>
  <c r="KO140" i="41"/>
  <c r="DK141" i="41"/>
  <c r="IE141" i="41"/>
  <c r="PI141" i="41"/>
  <c r="KO142" i="41"/>
  <c r="DK143" i="41"/>
  <c r="IE143" i="41"/>
  <c r="PI143" i="41"/>
  <c r="KO144" i="41"/>
  <c r="DK145" i="41"/>
  <c r="IE145" i="41"/>
  <c r="PI145" i="41"/>
  <c r="KO146" i="41"/>
  <c r="OD127" i="41"/>
  <c r="GZ128" i="41"/>
  <c r="JJ128" i="41"/>
  <c r="GZ130" i="41"/>
  <c r="JJ130" i="41"/>
  <c r="OD131" i="41"/>
  <c r="GZ132" i="41"/>
  <c r="JJ132" i="41"/>
  <c r="OD133" i="41"/>
  <c r="GZ134" i="41"/>
  <c r="JJ134" i="41"/>
  <c r="OD135" i="41"/>
  <c r="GZ136" i="41"/>
  <c r="JJ136" i="41"/>
  <c r="OD137" i="41"/>
  <c r="OD139" i="41"/>
  <c r="GZ140" i="41"/>
  <c r="JJ140" i="41"/>
  <c r="OD141" i="41"/>
  <c r="GZ142" i="41"/>
  <c r="JJ142" i="41"/>
  <c r="OD143" i="41"/>
  <c r="GZ144" i="41"/>
  <c r="JJ144" i="41"/>
  <c r="OD145" i="41"/>
  <c r="GZ146" i="41"/>
  <c r="JJ146" i="41"/>
  <c r="FU100" i="41"/>
  <c r="BA101" i="41"/>
  <c r="MY101" i="41"/>
  <c r="BA103" i="41"/>
  <c r="MY103" i="41"/>
  <c r="FU104" i="41"/>
  <c r="BA105" i="41"/>
  <c r="MY105" i="41"/>
  <c r="FU106" i="41"/>
  <c r="BA107" i="41"/>
  <c r="MY107" i="41"/>
  <c r="FU108" i="41"/>
  <c r="BA109" i="41"/>
  <c r="MY109" i="41"/>
  <c r="FU110" i="41"/>
  <c r="FU112" i="41"/>
  <c r="BA113" i="41"/>
  <c r="MY113" i="41"/>
  <c r="FU114" i="41"/>
  <c r="BA115" i="41"/>
  <c r="MY115" i="41"/>
  <c r="FU116" i="41"/>
  <c r="BA117" i="41"/>
  <c r="MY117" i="41"/>
  <c r="FU118" i="41"/>
  <c r="BA119" i="41"/>
  <c r="MY119" i="41"/>
  <c r="BA121" i="41"/>
  <c r="MY121" i="41"/>
  <c r="FU122" i="41"/>
  <c r="BA123" i="41"/>
  <c r="MY123" i="41"/>
  <c r="MY216" i="41" s="1"/>
  <c r="FU124" i="41"/>
  <c r="BA125" i="41"/>
  <c r="MY125" i="41"/>
  <c r="FU126" i="41"/>
  <c r="BA127" i="41"/>
  <c r="MY127" i="41"/>
  <c r="FU128" i="41"/>
  <c r="FU130" i="41"/>
  <c r="BA131" i="41"/>
  <c r="MY131" i="41"/>
  <c r="FU132" i="41"/>
  <c r="BA133" i="41"/>
  <c r="MY133" i="41"/>
  <c r="FU134" i="41"/>
  <c r="BA135" i="41"/>
  <c r="MY135" i="41"/>
  <c r="FU136" i="41"/>
  <c r="BA137" i="41"/>
  <c r="MY137" i="41"/>
  <c r="BA139" i="41"/>
  <c r="MY139" i="41"/>
  <c r="FU140" i="41"/>
  <c r="BA141" i="41"/>
  <c r="MY141" i="41"/>
  <c r="MY213" i="41" s="1"/>
  <c r="FU142" i="41"/>
  <c r="BA143" i="41"/>
  <c r="MY143" i="41"/>
  <c r="FU144" i="41"/>
  <c r="BA145" i="41"/>
  <c r="MY145" i="41"/>
  <c r="FU146" i="41"/>
  <c r="EP100" i="41"/>
  <c r="QN100" i="41"/>
  <c r="LT101" i="41"/>
  <c r="LT103" i="41"/>
  <c r="EP104" i="41"/>
  <c r="QN104" i="41"/>
  <c r="LT105" i="41"/>
  <c r="EP106" i="41"/>
  <c r="QN106" i="41"/>
  <c r="LT107" i="41"/>
  <c r="EP108" i="41"/>
  <c r="QN108" i="41"/>
  <c r="LT109" i="41"/>
  <c r="EP110" i="41"/>
  <c r="QN110" i="41"/>
  <c r="EP112" i="41"/>
  <c r="QN112" i="41"/>
  <c r="LT113" i="41"/>
  <c r="EP114" i="41"/>
  <c r="QN114" i="41"/>
  <c r="LT115" i="41"/>
  <c r="EP116" i="41"/>
  <c r="QN116" i="41"/>
  <c r="LT117" i="41"/>
  <c r="EP118" i="41"/>
  <c r="QN118" i="41"/>
  <c r="LT119" i="41"/>
  <c r="LT121" i="41"/>
  <c r="EP122" i="41"/>
  <c r="PM203" i="41"/>
  <c r="QN122" i="41"/>
  <c r="LT123" i="41"/>
  <c r="EP124" i="41"/>
  <c r="PM205" i="41"/>
  <c r="QN124" i="41"/>
  <c r="LT125" i="41"/>
  <c r="EP126" i="41"/>
  <c r="PM207" i="41"/>
  <c r="QN207" i="41" s="1"/>
  <c r="QN126" i="41"/>
  <c r="LT127" i="41"/>
  <c r="EP128" i="41"/>
  <c r="PM209" i="41"/>
  <c r="QN209" i="41" s="1"/>
  <c r="QN128" i="41"/>
  <c r="EP130" i="41"/>
  <c r="QN130" i="41"/>
  <c r="LT131" i="41"/>
  <c r="EP132" i="41"/>
  <c r="QN132" i="41"/>
  <c r="LT133" i="41"/>
  <c r="EP134" i="41"/>
  <c r="QN134" i="41"/>
  <c r="LT135" i="41"/>
  <c r="EP136" i="41"/>
  <c r="QN136" i="41"/>
  <c r="LT137" i="41"/>
  <c r="LT139" i="41"/>
  <c r="EP140" i="41"/>
  <c r="QN140" i="41"/>
  <c r="LT141" i="41"/>
  <c r="EP142" i="41"/>
  <c r="QN142" i="41"/>
  <c r="LT143" i="41"/>
  <c r="EP144" i="41"/>
  <c r="QN144" i="41"/>
  <c r="LT145" i="41"/>
  <c r="EP146" i="41"/>
  <c r="QN146" i="41"/>
  <c r="DK100" i="41"/>
  <c r="IE100" i="41"/>
  <c r="PI100" i="41"/>
  <c r="KO101" i="41"/>
  <c r="KO103" i="41"/>
  <c r="DK104" i="41"/>
  <c r="IE104" i="41"/>
  <c r="PI104" i="41"/>
  <c r="KO105" i="41"/>
  <c r="DK106" i="41"/>
  <c r="IE106" i="41"/>
  <c r="PI106" i="41"/>
  <c r="KO107" i="41"/>
  <c r="DK108" i="41"/>
  <c r="IE108" i="41"/>
  <c r="PI108" i="41"/>
  <c r="KO109" i="41"/>
  <c r="DK110" i="41"/>
  <c r="IE110" i="41"/>
  <c r="PI110" i="41"/>
  <c r="DK112" i="41"/>
  <c r="IE112" i="41"/>
  <c r="PI112" i="41"/>
  <c r="KO113" i="41"/>
  <c r="DK114" i="41"/>
  <c r="IE114" i="41"/>
  <c r="PI114" i="41"/>
  <c r="KO115" i="41"/>
  <c r="DK116" i="41"/>
  <c r="IE116" i="41"/>
  <c r="PI116" i="41"/>
  <c r="KO117" i="41"/>
  <c r="DK118" i="41"/>
  <c r="IE118" i="41"/>
  <c r="PI118" i="41"/>
  <c r="KO119" i="41"/>
  <c r="KO121" i="41"/>
  <c r="DK122" i="41"/>
  <c r="IE122" i="41"/>
  <c r="PI122" i="41"/>
  <c r="KO123" i="41"/>
  <c r="DK124" i="41"/>
  <c r="IE124" i="41"/>
  <c r="PI124" i="41"/>
  <c r="KO125" i="41"/>
  <c r="DK126" i="41"/>
  <c r="IE126" i="41"/>
  <c r="PI126" i="41"/>
  <c r="KO127" i="41"/>
  <c r="DK128" i="41"/>
  <c r="IE128" i="41"/>
  <c r="PI128" i="41"/>
  <c r="DK130" i="41"/>
  <c r="IE130" i="41"/>
  <c r="PI130" i="41"/>
  <c r="KO131" i="41"/>
  <c r="DK132" i="41"/>
  <c r="IE132" i="41"/>
  <c r="PI132" i="41"/>
  <c r="KO133" i="41"/>
  <c r="DK134" i="41"/>
  <c r="IE134" i="41"/>
  <c r="PI134" i="41"/>
  <c r="KO135" i="41"/>
  <c r="DK136" i="41"/>
  <c r="IE136" i="41"/>
  <c r="PI136" i="41"/>
  <c r="KO137" i="41"/>
  <c r="KO139" i="41"/>
  <c r="DK140" i="41"/>
  <c r="IE140" i="41"/>
  <c r="PI140" i="41"/>
  <c r="KO141" i="41"/>
  <c r="DK142" i="41"/>
  <c r="IE142" i="41"/>
  <c r="PI142" i="41"/>
  <c r="KO143" i="41"/>
  <c r="DK144" i="41"/>
  <c r="IE144" i="41"/>
  <c r="PI144" i="41"/>
  <c r="KO145" i="41"/>
  <c r="DK146" i="41"/>
  <c r="IE146" i="41"/>
  <c r="PI146" i="41"/>
  <c r="OD100" i="41"/>
  <c r="GZ101" i="41"/>
  <c r="JJ101" i="41"/>
  <c r="GZ103" i="41"/>
  <c r="JJ103" i="41"/>
  <c r="OD104" i="41"/>
  <c r="GZ105" i="41"/>
  <c r="JJ105" i="41"/>
  <c r="OD106" i="41"/>
  <c r="GZ107" i="41"/>
  <c r="JJ107" i="41"/>
  <c r="OD108" i="41"/>
  <c r="GZ109" i="41"/>
  <c r="JJ109" i="41"/>
  <c r="OD110" i="41"/>
  <c r="OD112" i="41"/>
  <c r="GZ113" i="41"/>
  <c r="JJ113" i="41"/>
  <c r="OD114" i="41"/>
  <c r="GZ115" i="41"/>
  <c r="JJ115" i="41"/>
  <c r="OD116" i="41"/>
  <c r="GZ117" i="41"/>
  <c r="JJ117" i="41"/>
  <c r="OD118" i="41"/>
  <c r="GZ119" i="41"/>
  <c r="JJ119" i="41"/>
  <c r="GZ121" i="41"/>
  <c r="JJ121" i="41"/>
  <c r="OD122" i="41"/>
  <c r="GZ123" i="41"/>
  <c r="JJ123" i="41"/>
  <c r="OD124" i="41"/>
  <c r="GZ125" i="41"/>
  <c r="JJ125" i="41"/>
  <c r="OD126" i="41"/>
  <c r="GZ127" i="41"/>
  <c r="JJ127" i="41"/>
  <c r="OD128" i="41"/>
  <c r="OD130" i="41"/>
  <c r="GZ131" i="41"/>
  <c r="JJ131" i="41"/>
  <c r="OD132" i="41"/>
  <c r="GZ133" i="41"/>
  <c r="JJ133" i="41"/>
  <c r="OD134" i="41"/>
  <c r="GZ135" i="41"/>
  <c r="JJ135" i="41"/>
  <c r="OD136" i="41"/>
  <c r="GZ137" i="41"/>
  <c r="JJ137" i="41"/>
  <c r="GZ139" i="41"/>
  <c r="JJ139" i="41"/>
  <c r="OD140" i="41"/>
  <c r="GZ141" i="41"/>
  <c r="JJ141" i="41"/>
  <c r="OD142" i="41"/>
  <c r="GZ143" i="41"/>
  <c r="JJ143" i="41"/>
  <c r="OD144" i="41"/>
  <c r="GZ145" i="41"/>
  <c r="JJ145" i="41"/>
  <c r="OD146" i="41"/>
  <c r="OH202" i="41"/>
  <c r="OH204" i="41"/>
  <c r="PI204" i="41" s="1"/>
  <c r="OH206" i="41"/>
  <c r="OH208" i="41"/>
  <c r="OH203" i="41"/>
  <c r="PI203" i="41" s="1"/>
  <c r="OH205" i="41"/>
  <c r="PI205" i="41" s="1"/>
  <c r="OH207" i="41"/>
  <c r="PI207" i="41" s="1"/>
  <c r="OH209" i="41"/>
  <c r="PI209" i="41" s="1"/>
  <c r="NC202" i="41"/>
  <c r="NC204" i="41"/>
  <c r="OD204" i="41" s="1"/>
  <c r="NC206" i="41"/>
  <c r="NC208" i="41"/>
  <c r="NC203" i="41"/>
  <c r="OD203" i="41" s="1"/>
  <c r="NC205" i="41"/>
  <c r="OD205" i="41" s="1"/>
  <c r="NC207" i="41"/>
  <c r="OD207" i="41" s="1"/>
  <c r="NC209" i="41"/>
  <c r="OD209" i="41" s="1"/>
  <c r="LX203" i="41"/>
  <c r="LX205" i="41"/>
  <c r="LX207" i="41"/>
  <c r="LX209" i="41"/>
  <c r="MY209" i="41" s="1"/>
  <c r="LX202" i="41"/>
  <c r="MY202" i="41" s="1"/>
  <c r="LX204" i="41"/>
  <c r="MY204" i="41" s="1"/>
  <c r="LX206" i="41"/>
  <c r="MY206" i="41" s="1"/>
  <c r="LX208" i="41"/>
  <c r="MY208" i="41" s="1"/>
  <c r="KS203" i="41"/>
  <c r="KS205" i="41"/>
  <c r="KS207" i="41"/>
  <c r="KS209" i="41"/>
  <c r="LT209" i="41" s="1"/>
  <c r="KS202" i="41"/>
  <c r="LT202" i="41" s="1"/>
  <c r="KS204" i="41"/>
  <c r="LT204" i="41" s="1"/>
  <c r="KS206" i="41"/>
  <c r="LT206" i="41" s="1"/>
  <c r="KS208" i="41"/>
  <c r="LT208" i="41" s="1"/>
  <c r="JN203" i="41"/>
  <c r="JN205" i="41"/>
  <c r="JN207" i="41"/>
  <c r="JN209" i="41"/>
  <c r="KO209" i="41" s="1"/>
  <c r="JN202" i="41"/>
  <c r="KO202" i="41" s="1"/>
  <c r="JN204" i="41"/>
  <c r="KO204" i="41" s="1"/>
  <c r="JN206" i="41"/>
  <c r="KO206" i="41" s="1"/>
  <c r="JN208" i="41"/>
  <c r="KO208" i="41" s="1"/>
  <c r="II203" i="41"/>
  <c r="II205" i="41"/>
  <c r="II207" i="41"/>
  <c r="II209" i="41"/>
  <c r="JJ209" i="41" s="1"/>
  <c r="II202" i="41"/>
  <c r="JJ202" i="41" s="1"/>
  <c r="II204" i="41"/>
  <c r="JJ204" i="41" s="1"/>
  <c r="II206" i="41"/>
  <c r="JJ206" i="41" s="1"/>
  <c r="II208" i="41"/>
  <c r="JJ208" i="41" s="1"/>
  <c r="HD202" i="41"/>
  <c r="HD204" i="41"/>
  <c r="HD206" i="41"/>
  <c r="HD208" i="41"/>
  <c r="HD203" i="41"/>
  <c r="IE203" i="41" s="1"/>
  <c r="HD205" i="41"/>
  <c r="IE205" i="41" s="1"/>
  <c r="HD207" i="41"/>
  <c r="IE207" i="41" s="1"/>
  <c r="HD209" i="41"/>
  <c r="IE209" i="41" s="1"/>
  <c r="FY203" i="41"/>
  <c r="GZ203" i="41" s="1"/>
  <c r="FY205" i="41"/>
  <c r="FY207" i="41"/>
  <c r="FY209" i="41"/>
  <c r="GZ209" i="41" s="1"/>
  <c r="FY202" i="41"/>
  <c r="GZ202" i="41" s="1"/>
  <c r="FY204" i="41"/>
  <c r="GZ204" i="41" s="1"/>
  <c r="FY206" i="41"/>
  <c r="GZ206" i="41" s="1"/>
  <c r="FY208" i="41"/>
  <c r="GZ208" i="41" s="1"/>
  <c r="ET202" i="41"/>
  <c r="ET204" i="41"/>
  <c r="ET206" i="41"/>
  <c r="ET208" i="41"/>
  <c r="ET203" i="41"/>
  <c r="FU203" i="41" s="1"/>
  <c r="ET205" i="41"/>
  <c r="FU205" i="41" s="1"/>
  <c r="ET207" i="41"/>
  <c r="FU207" i="41" s="1"/>
  <c r="ET209" i="41"/>
  <c r="FU209" i="41" s="1"/>
  <c r="DO202" i="41"/>
  <c r="DO204" i="41"/>
  <c r="DO206" i="41"/>
  <c r="DO208" i="41"/>
  <c r="DO203" i="41"/>
  <c r="EP203" i="41" s="1"/>
  <c r="DO205" i="41"/>
  <c r="EP205" i="41" s="1"/>
  <c r="DO207" i="41"/>
  <c r="EP207" i="41" s="1"/>
  <c r="DO209" i="41"/>
  <c r="EP209" i="41" s="1"/>
  <c r="CJ202" i="41"/>
  <c r="CJ204" i="41"/>
  <c r="CJ206" i="41"/>
  <c r="CJ208" i="41"/>
  <c r="CJ203" i="41"/>
  <c r="CJ205" i="41"/>
  <c r="DK205" i="41" s="1"/>
  <c r="CJ207" i="41"/>
  <c r="CJ209" i="41"/>
  <c r="DK209" i="41" s="1"/>
  <c r="Z203" i="41"/>
  <c r="Z205" i="41"/>
  <c r="Z207" i="41"/>
  <c r="Z209" i="41"/>
  <c r="BA209" i="41" s="1"/>
  <c r="BE202" i="41"/>
  <c r="BE204" i="41"/>
  <c r="BE206" i="41"/>
  <c r="BE208" i="41"/>
  <c r="Z202" i="41"/>
  <c r="Z204" i="41"/>
  <c r="BA204" i="41" s="1"/>
  <c r="Z206" i="41"/>
  <c r="BA206" i="41" s="1"/>
  <c r="Z208" i="41"/>
  <c r="BA208" i="41" s="1"/>
  <c r="BE203" i="41"/>
  <c r="BE205" i="41"/>
  <c r="BE207" i="41"/>
  <c r="BE209" i="41"/>
  <c r="DZ216" i="41"/>
  <c r="DP216" i="41" s="1"/>
  <c r="DY216" i="41"/>
  <c r="DO216" i="41" s="1"/>
  <c r="DZ215" i="41"/>
  <c r="DP215" i="41" s="1"/>
  <c r="DY215" i="41"/>
  <c r="DO215" i="41" s="1"/>
  <c r="FF216" i="41"/>
  <c r="FF215" i="41"/>
  <c r="DZ213" i="41"/>
  <c r="DP213" i="41" s="1"/>
  <c r="DY213" i="41"/>
  <c r="DO213" i="41" s="1"/>
  <c r="DY212" i="41"/>
  <c r="DO212" i="41" s="1"/>
  <c r="DZ212" i="41"/>
  <c r="DP212" i="41" s="1"/>
  <c r="FF213" i="41"/>
  <c r="FF212" i="41"/>
  <c r="CU216" i="41"/>
  <c r="CK216" i="41" s="1"/>
  <c r="CT216" i="41"/>
  <c r="CJ216" i="41" s="1"/>
  <c r="CT215" i="41"/>
  <c r="CJ215" i="41" s="1"/>
  <c r="CU215" i="41"/>
  <c r="CK215" i="41" s="1"/>
  <c r="EA216" i="41"/>
  <c r="EA215" i="41"/>
  <c r="FG216" i="41"/>
  <c r="FG215" i="41"/>
  <c r="CU213" i="41"/>
  <c r="CK213" i="41" s="1"/>
  <c r="CT213" i="41"/>
  <c r="CJ213" i="41" s="1"/>
  <c r="CU212" i="41"/>
  <c r="CK212" i="41" s="1"/>
  <c r="CT212" i="41"/>
  <c r="CJ212" i="41" s="1"/>
  <c r="EA212" i="41"/>
  <c r="EA213" i="41"/>
  <c r="FG212" i="41"/>
  <c r="FG213" i="41"/>
  <c r="BP216" i="41"/>
  <c r="BF216" i="41" s="1"/>
  <c r="BO216" i="41"/>
  <c r="BE216" i="41" s="1"/>
  <c r="BP215" i="41"/>
  <c r="BF215" i="41" s="1"/>
  <c r="BO215" i="41"/>
  <c r="BE215" i="41" s="1"/>
  <c r="CV216" i="41"/>
  <c r="CV215" i="41"/>
  <c r="EB216" i="41"/>
  <c r="EB215" i="41"/>
  <c r="BP213" i="41"/>
  <c r="BF213" i="41" s="1"/>
  <c r="BO213" i="41"/>
  <c r="BE213" i="41" s="1"/>
  <c r="BO212" i="41"/>
  <c r="BE212" i="41" s="1"/>
  <c r="BP212" i="41"/>
  <c r="BF212" i="41" s="1"/>
  <c r="CV212" i="41"/>
  <c r="CV213" i="41"/>
  <c r="EB212" i="41"/>
  <c r="EB213" i="41"/>
  <c r="AK216" i="41"/>
  <c r="AJ216" i="41"/>
  <c r="AJ215" i="41"/>
  <c r="Z215" i="41" s="1"/>
  <c r="AK215" i="41"/>
  <c r="AA215" i="41" s="1"/>
  <c r="BQ216" i="41"/>
  <c r="BQ215" i="41"/>
  <c r="CW216" i="41"/>
  <c r="CW215" i="41"/>
  <c r="AK213" i="41"/>
  <c r="AA213" i="41" s="1"/>
  <c r="AJ212" i="41"/>
  <c r="AJ213" i="41"/>
  <c r="Z213" i="41" s="1"/>
  <c r="AK212" i="41"/>
  <c r="BQ213" i="41"/>
  <c r="BQ212" i="41"/>
  <c r="CW212" i="41"/>
  <c r="CW213" i="41"/>
  <c r="AL216" i="41"/>
  <c r="AL215" i="41"/>
  <c r="BR216" i="41"/>
  <c r="BR215" i="41"/>
  <c r="AL213" i="41"/>
  <c r="AL212" i="41"/>
  <c r="BR212" i="41"/>
  <c r="BR213" i="41"/>
  <c r="AM216" i="41"/>
  <c r="AM215" i="41"/>
  <c r="AM212" i="41"/>
  <c r="AM213" i="41"/>
  <c r="FE216" i="41"/>
  <c r="EU216" i="41" s="1"/>
  <c r="FD216" i="41"/>
  <c r="ET216" i="41" s="1"/>
  <c r="FE215" i="41"/>
  <c r="EU215" i="41" s="1"/>
  <c r="FD215" i="41"/>
  <c r="ET215" i="41" s="1"/>
  <c r="FE213" i="41"/>
  <c r="EU213" i="41" s="1"/>
  <c r="FD213" i="41"/>
  <c r="ET213" i="41" s="1"/>
  <c r="FD212" i="41"/>
  <c r="ET212" i="41" s="1"/>
  <c r="FE212" i="41"/>
  <c r="EU212" i="41" s="1"/>
  <c r="PX216" i="41"/>
  <c r="PN216" i="41" s="1"/>
  <c r="PW216" i="41"/>
  <c r="PM216" i="41" s="1"/>
  <c r="PX215" i="41"/>
  <c r="PN215" i="41" s="1"/>
  <c r="PW215" i="41"/>
  <c r="PM215" i="41" s="1"/>
  <c r="PY216" i="41"/>
  <c r="PY215" i="41"/>
  <c r="PZ216" i="41"/>
  <c r="PZ215" i="41"/>
  <c r="PX213" i="41"/>
  <c r="PN213" i="41" s="1"/>
  <c r="PW213" i="41"/>
  <c r="PM213" i="41" s="1"/>
  <c r="PW212" i="41"/>
  <c r="PM212" i="41" s="1"/>
  <c r="PX212" i="41"/>
  <c r="PN212" i="41" s="1"/>
  <c r="PY213" i="41"/>
  <c r="PY212" i="41"/>
  <c r="PZ212" i="41"/>
  <c r="PZ213" i="41"/>
  <c r="OS216" i="41"/>
  <c r="OI216" i="41" s="1"/>
  <c r="OR216" i="41"/>
  <c r="OH216" i="41" s="1"/>
  <c r="OS215" i="41"/>
  <c r="OI215" i="41" s="1"/>
  <c r="OR215" i="41"/>
  <c r="OH215" i="41" s="1"/>
  <c r="OT216" i="41"/>
  <c r="OT215" i="41"/>
  <c r="OU216" i="41"/>
  <c r="OU215" i="41"/>
  <c r="OS213" i="41"/>
  <c r="OI213" i="41" s="1"/>
  <c r="OR213" i="41"/>
  <c r="OH213" i="41" s="1"/>
  <c r="OS212" i="41"/>
  <c r="OI212" i="41" s="1"/>
  <c r="OR212" i="41"/>
  <c r="OH212" i="41" s="1"/>
  <c r="OT213" i="41"/>
  <c r="OT212" i="41"/>
  <c r="OU213" i="41"/>
  <c r="OU212" i="41"/>
  <c r="NN216" i="41"/>
  <c r="ND216" i="41" s="1"/>
  <c r="NM216" i="41"/>
  <c r="NC216" i="41" s="1"/>
  <c r="NM215" i="41"/>
  <c r="NC215" i="41" s="1"/>
  <c r="NN215" i="41"/>
  <c r="ND215" i="41" s="1"/>
  <c r="NO216" i="41"/>
  <c r="NO215" i="41"/>
  <c r="NP216" i="41"/>
  <c r="NP215" i="41"/>
  <c r="NN213" i="41"/>
  <c r="ND213" i="41" s="1"/>
  <c r="NM213" i="41"/>
  <c r="NC213" i="41" s="1"/>
  <c r="NN212" i="41"/>
  <c r="ND212" i="41" s="1"/>
  <c r="NM212" i="41"/>
  <c r="NC212" i="41" s="1"/>
  <c r="NO213" i="41"/>
  <c r="NO212" i="41"/>
  <c r="NP212" i="41"/>
  <c r="NP213" i="41"/>
  <c r="MH216" i="41"/>
  <c r="LX216" i="41" s="1"/>
  <c r="MI216" i="41"/>
  <c r="LY216" i="41" s="1"/>
  <c r="MI215" i="41"/>
  <c r="LY215" i="41" s="1"/>
  <c r="MH215" i="41"/>
  <c r="LX215" i="41" s="1"/>
  <c r="MJ216" i="41"/>
  <c r="MJ215" i="41"/>
  <c r="MK216" i="41"/>
  <c r="MK215" i="41"/>
  <c r="MH212" i="41"/>
  <c r="LX212" i="41" s="1"/>
  <c r="MI212" i="41"/>
  <c r="LY212" i="41" s="1"/>
  <c r="MH213" i="41"/>
  <c r="LX213" i="41" s="1"/>
  <c r="MI213" i="41"/>
  <c r="LY213" i="41" s="1"/>
  <c r="MJ213" i="41"/>
  <c r="MJ212" i="41"/>
  <c r="MK212" i="41"/>
  <c r="MK213" i="41"/>
  <c r="LD216" i="41"/>
  <c r="KT216" i="41" s="1"/>
  <c r="LC216" i="41"/>
  <c r="KS216" i="41" s="1"/>
  <c r="LC215" i="41"/>
  <c r="KS215" i="41" s="1"/>
  <c r="LD215" i="41"/>
  <c r="KT215" i="41" s="1"/>
  <c r="LE216" i="41"/>
  <c r="LE215" i="41"/>
  <c r="LF216" i="41"/>
  <c r="LF215" i="41"/>
  <c r="LD213" i="41"/>
  <c r="KT213" i="41" s="1"/>
  <c r="LC213" i="41"/>
  <c r="KS213" i="41" s="1"/>
  <c r="LD212" i="41"/>
  <c r="KT212" i="41" s="1"/>
  <c r="LC212" i="41"/>
  <c r="KS212" i="41" s="1"/>
  <c r="LE212" i="41"/>
  <c r="LE213" i="41"/>
  <c r="LF212" i="41"/>
  <c r="LF213" i="41"/>
  <c r="JY216" i="41"/>
  <c r="JO216" i="41" s="1"/>
  <c r="JX216" i="41"/>
  <c r="JN216" i="41" s="1"/>
  <c r="JY215" i="41"/>
  <c r="JO215" i="41" s="1"/>
  <c r="JX215" i="41"/>
  <c r="JN215" i="41" s="1"/>
  <c r="JZ216" i="41"/>
  <c r="JZ215" i="41"/>
  <c r="KA216" i="41"/>
  <c r="KA215" i="41"/>
  <c r="JX212" i="41"/>
  <c r="JN212" i="41" s="1"/>
  <c r="JY213" i="41"/>
  <c r="JO213" i="41" s="1"/>
  <c r="JY212" i="41"/>
  <c r="JO212" i="41" s="1"/>
  <c r="JX213" i="41"/>
  <c r="JN213" i="41" s="1"/>
  <c r="JZ212" i="41"/>
  <c r="JZ213" i="41"/>
  <c r="KA213" i="41"/>
  <c r="KA212" i="41"/>
  <c r="IT216" i="41"/>
  <c r="IJ216" i="41" s="1"/>
  <c r="IS216" i="41"/>
  <c r="II216" i="41" s="1"/>
  <c r="IS215" i="41"/>
  <c r="II215" i="41" s="1"/>
  <c r="IT215" i="41"/>
  <c r="IJ215" i="41" s="1"/>
  <c r="IU216" i="41"/>
  <c r="IU215" i="41"/>
  <c r="IV216" i="41"/>
  <c r="IV215" i="41"/>
  <c r="IV212" i="41"/>
  <c r="IV213" i="41"/>
  <c r="IT213" i="41"/>
  <c r="IJ213" i="41" s="1"/>
  <c r="IS213" i="41"/>
  <c r="II213" i="41" s="1"/>
  <c r="IT212" i="41"/>
  <c r="IJ212" i="41" s="1"/>
  <c r="IS212" i="41"/>
  <c r="II212" i="41" s="1"/>
  <c r="IU212" i="41"/>
  <c r="IU213" i="41"/>
  <c r="HP213" i="41"/>
  <c r="HP212" i="41"/>
  <c r="HQ213" i="41"/>
  <c r="HQ212" i="41"/>
  <c r="HO216" i="41"/>
  <c r="HE216" i="41" s="1"/>
  <c r="HN216" i="41"/>
  <c r="HD216" i="41" s="1"/>
  <c r="HO215" i="41"/>
  <c r="HE215" i="41" s="1"/>
  <c r="HN215" i="41"/>
  <c r="HD215" i="41" s="1"/>
  <c r="HP216" i="41"/>
  <c r="HP215" i="41"/>
  <c r="HQ216" i="41"/>
  <c r="HQ215" i="41"/>
  <c r="HO213" i="41"/>
  <c r="HE213" i="41" s="1"/>
  <c r="HN213" i="41"/>
  <c r="HD213" i="41" s="1"/>
  <c r="HO212" i="41"/>
  <c r="HE212" i="41" s="1"/>
  <c r="HN212" i="41"/>
  <c r="HD212" i="41" s="1"/>
  <c r="GL212" i="41"/>
  <c r="GL213" i="41"/>
  <c r="GL216" i="41"/>
  <c r="GL215" i="41"/>
  <c r="DZ203" i="41"/>
  <c r="FZ193" i="41"/>
  <c r="MJ193" i="41"/>
  <c r="EX194" i="41"/>
  <c r="LX194" i="41"/>
  <c r="AD195" i="41"/>
  <c r="GL195" i="41"/>
  <c r="NH195" i="41"/>
  <c r="BN196" i="41"/>
  <c r="HF196" i="41"/>
  <c r="KZ196" i="41"/>
  <c r="NL196" i="41"/>
  <c r="DN197" i="41"/>
  <c r="HJ197" i="41"/>
  <c r="JX197" i="41"/>
  <c r="PL197" i="41"/>
  <c r="BF198" i="41"/>
  <c r="DR198" i="41"/>
  <c r="GD198" i="41"/>
  <c r="IV198" i="41"/>
  <c r="LX198" i="41"/>
  <c r="PP198" i="41"/>
  <c r="BJ199" i="41"/>
  <c r="DV199" i="41"/>
  <c r="GL199" i="41"/>
  <c r="JP199" i="41"/>
  <c r="MB199" i="41"/>
  <c r="ON199" i="41"/>
  <c r="AH200" i="41"/>
  <c r="CT200" i="41"/>
  <c r="FF200" i="41"/>
  <c r="HF200" i="41"/>
  <c r="IN200" i="41"/>
  <c r="KZ200" i="41"/>
  <c r="MF200" i="41"/>
  <c r="NL200" i="41"/>
  <c r="OR200" i="41"/>
  <c r="PX200" i="41"/>
  <c r="BO203" i="41"/>
  <c r="CU203" i="41"/>
  <c r="EA203" i="41"/>
  <c r="FG203" i="41"/>
  <c r="NM203" i="41"/>
  <c r="OS203" i="41"/>
  <c r="PY203" i="41"/>
  <c r="AM193" i="41"/>
  <c r="CI193" i="41"/>
  <c r="DO193" i="41"/>
  <c r="EU193" i="41"/>
  <c r="GA193" i="41"/>
  <c r="HK193" i="41"/>
  <c r="IS193" i="41"/>
  <c r="JY193" i="41"/>
  <c r="LE193" i="41"/>
  <c r="MK193" i="41"/>
  <c r="OG193" i="41"/>
  <c r="PM193" i="41"/>
  <c r="AA194" i="41"/>
  <c r="BG194" i="41"/>
  <c r="CM194" i="41"/>
  <c r="DS194" i="41"/>
  <c r="EY194" i="41"/>
  <c r="GE194" i="41"/>
  <c r="HQ194" i="41"/>
  <c r="JM194" i="41"/>
  <c r="KS194" i="41"/>
  <c r="LY194" i="41"/>
  <c r="NE194" i="41"/>
  <c r="OK194" i="41"/>
  <c r="PQ194" i="41"/>
  <c r="AE195" i="41"/>
  <c r="BK195" i="41"/>
  <c r="CQ195" i="41"/>
  <c r="DW195" i="41"/>
  <c r="FC195" i="41"/>
  <c r="HC195" i="41"/>
  <c r="IK195" i="41"/>
  <c r="JQ195" i="41"/>
  <c r="KW195" i="41"/>
  <c r="MC195" i="41"/>
  <c r="NI195" i="41"/>
  <c r="AL193" i="41"/>
  <c r="HJ193" i="41"/>
  <c r="NP193" i="41"/>
  <c r="DR194" i="41"/>
  <c r="KR194" i="41"/>
  <c r="BJ195" i="41"/>
  <c r="IJ195" i="41"/>
  <c r="ON195" i="41"/>
  <c r="CT196" i="41"/>
  <c r="IN196" i="41"/>
  <c r="OR196" i="41"/>
  <c r="BR197" i="41"/>
  <c r="FZ197" i="41"/>
  <c r="IR197" i="41"/>
  <c r="LD197" i="41"/>
  <c r="NP197" i="41"/>
  <c r="Z198" i="41"/>
  <c r="CL198" i="41"/>
  <c r="EX198" i="41"/>
  <c r="HP198" i="41"/>
  <c r="KR198" i="41"/>
  <c r="ND198" i="41"/>
  <c r="OJ198" i="41"/>
  <c r="AD199" i="41"/>
  <c r="CP199" i="41"/>
  <c r="FB199" i="41"/>
  <c r="IJ199" i="41"/>
  <c r="KV199" i="41"/>
  <c r="NH199" i="41"/>
  <c r="PT199" i="41"/>
  <c r="BN200" i="41"/>
  <c r="DZ200" i="41"/>
  <c r="JT200" i="41"/>
  <c r="AJ203" i="41"/>
  <c r="BP203" i="41"/>
  <c r="CV203" i="41"/>
  <c r="EB203" i="41"/>
  <c r="MH203" i="41"/>
  <c r="NN203" i="41"/>
  <c r="OT203" i="41"/>
  <c r="PZ203" i="41"/>
  <c r="BD193" i="41"/>
  <c r="CJ193" i="41"/>
  <c r="DP193" i="41"/>
  <c r="EV193" i="41"/>
  <c r="GB193" i="41"/>
  <c r="HL193" i="41"/>
  <c r="IT193" i="41"/>
  <c r="JZ193" i="41"/>
  <c r="LF193" i="41"/>
  <c r="NB193" i="41"/>
  <c r="OH193" i="41"/>
  <c r="PN193" i="41"/>
  <c r="AB194" i="41"/>
  <c r="BH194" i="41"/>
  <c r="CN194" i="41"/>
  <c r="DT194" i="41"/>
  <c r="EZ194" i="41"/>
  <c r="GF194" i="41"/>
  <c r="IH194" i="41"/>
  <c r="JN194" i="41"/>
  <c r="KT194" i="41"/>
  <c r="LZ194" i="41"/>
  <c r="NF194" i="41"/>
  <c r="OL194" i="41"/>
  <c r="PR194" i="41"/>
  <c r="AF195" i="41"/>
  <c r="BL195" i="41"/>
  <c r="CR195" i="41"/>
  <c r="DX195" i="41"/>
  <c r="FD195" i="41"/>
  <c r="HD195" i="41"/>
  <c r="IL195" i="41"/>
  <c r="JR195" i="41"/>
  <c r="KX195" i="41"/>
  <c r="MD195" i="41"/>
  <c r="NJ195" i="41"/>
  <c r="OP195" i="41"/>
  <c r="PV195" i="41"/>
  <c r="MJ201" i="41"/>
  <c r="AK203" i="41"/>
  <c r="BQ203" i="41"/>
  <c r="CW203" i="41"/>
  <c r="LC203" i="41"/>
  <c r="MI203" i="41"/>
  <c r="NO203" i="41"/>
  <c r="OU203" i="41"/>
  <c r="Y193" i="41"/>
  <c r="BE193" i="41"/>
  <c r="CK193" i="41"/>
  <c r="DQ193" i="41"/>
  <c r="EW193" i="41"/>
  <c r="GC193" i="41"/>
  <c r="HO193" i="41"/>
  <c r="IU193" i="41"/>
  <c r="KA193" i="41"/>
  <c r="LW193" i="41"/>
  <c r="NC193" i="41"/>
  <c r="OI193" i="41"/>
  <c r="PO193" i="41"/>
  <c r="AC194" i="41"/>
  <c r="BI194" i="41"/>
  <c r="CO194" i="41"/>
  <c r="DE196" i="41" s="1"/>
  <c r="DE197" i="41" s="1"/>
  <c r="DU194" i="41"/>
  <c r="FA194" i="41"/>
  <c r="GG194" i="41"/>
  <c r="II194" i="41"/>
  <c r="JO194" i="41"/>
  <c r="KU194" i="41"/>
  <c r="MA194" i="41"/>
  <c r="NG194" i="41"/>
  <c r="OM194" i="41"/>
  <c r="PS194" i="41"/>
  <c r="AG195" i="41"/>
  <c r="BM195" i="41"/>
  <c r="CS195" i="41"/>
  <c r="DY195" i="41"/>
  <c r="FE195" i="41"/>
  <c r="HE195" i="41"/>
  <c r="IM195" i="41"/>
  <c r="DN193" i="41"/>
  <c r="JX193" i="41"/>
  <c r="CL194" i="41"/>
  <c r="ND194" i="41"/>
  <c r="CP195" i="41"/>
  <c r="JP195" i="41"/>
  <c r="AH196" i="41"/>
  <c r="MF196" i="41"/>
  <c r="PL201" i="41"/>
  <c r="AL203" i="41"/>
  <c r="BR203" i="41"/>
  <c r="JX203" i="41"/>
  <c r="LD203" i="41"/>
  <c r="MJ203" i="41"/>
  <c r="NP203" i="41"/>
  <c r="Z193" i="41"/>
  <c r="BF193" i="41"/>
  <c r="CL193" i="41"/>
  <c r="DR193" i="41"/>
  <c r="EX193" i="41"/>
  <c r="GD193" i="41"/>
  <c r="HP193" i="41"/>
  <c r="IV193" i="41"/>
  <c r="KR193" i="41"/>
  <c r="LX193" i="41"/>
  <c r="ND193" i="41"/>
  <c r="OJ193" i="41"/>
  <c r="PP193" i="41"/>
  <c r="AD194" i="41"/>
  <c r="BJ194" i="41"/>
  <c r="CP194" i="41"/>
  <c r="DV194" i="41"/>
  <c r="FB194" i="41"/>
  <c r="GL194" i="41"/>
  <c r="IJ194" i="41"/>
  <c r="JP194" i="41"/>
  <c r="KV194" i="41"/>
  <c r="MB194" i="41"/>
  <c r="NH194" i="41"/>
  <c r="ON194" i="41"/>
  <c r="PT194" i="41"/>
  <c r="AH195" i="41"/>
  <c r="BN195" i="41"/>
  <c r="CT195" i="41"/>
  <c r="DZ195" i="41"/>
  <c r="FF195" i="41"/>
  <c r="ET193" i="41"/>
  <c r="LD193" i="41"/>
  <c r="BF194" i="41"/>
  <c r="HP194" i="41"/>
  <c r="OJ194" i="41"/>
  <c r="DV195" i="41"/>
  <c r="KV195" i="41"/>
  <c r="PT195" i="41"/>
  <c r="FF196" i="41"/>
  <c r="AL197" i="41"/>
  <c r="LD201" i="41"/>
  <c r="AM203" i="41"/>
  <c r="IS203" i="41"/>
  <c r="JY203" i="41"/>
  <c r="LE203" i="41"/>
  <c r="MK203" i="41"/>
  <c r="AA193" i="41"/>
  <c r="BG193" i="41"/>
  <c r="CM193" i="41"/>
  <c r="DS193" i="41"/>
  <c r="EY193" i="41"/>
  <c r="GE193" i="41"/>
  <c r="HQ193" i="41"/>
  <c r="JM193" i="41"/>
  <c r="KS193" i="41"/>
  <c r="LY193" i="41"/>
  <c r="NE193" i="41"/>
  <c r="OK193" i="41"/>
  <c r="PQ193" i="41"/>
  <c r="AE194" i="41"/>
  <c r="BK194" i="41"/>
  <c r="CQ194" i="41"/>
  <c r="DW194" i="41"/>
  <c r="FC194" i="41"/>
  <c r="HC194" i="41"/>
  <c r="IK194" i="41"/>
  <c r="JQ194" i="41"/>
  <c r="KW194" i="41"/>
  <c r="MC194" i="41"/>
  <c r="NI194" i="41"/>
  <c r="OO194" i="41"/>
  <c r="PU194" i="41"/>
  <c r="AI195" i="41"/>
  <c r="BO195" i="41"/>
  <c r="CU195" i="41"/>
  <c r="EA195" i="41"/>
  <c r="FG195" i="41"/>
  <c r="OR203" i="41"/>
  <c r="IR201" i="41"/>
  <c r="IT203" i="41"/>
  <c r="JZ203" i="41"/>
  <c r="LF203" i="41"/>
  <c r="AB193" i="41"/>
  <c r="BH193" i="41"/>
  <c r="CN193" i="41"/>
  <c r="DT193" i="41"/>
  <c r="EZ193" i="41"/>
  <c r="GF193" i="41"/>
  <c r="IH193" i="41"/>
  <c r="JN193" i="41"/>
  <c r="KT193" i="41"/>
  <c r="LZ193" i="41"/>
  <c r="NF193" i="41"/>
  <c r="OL193" i="41"/>
  <c r="PR193" i="41"/>
  <c r="AF194" i="41"/>
  <c r="BL194" i="41"/>
  <c r="CR194" i="41"/>
  <c r="DX194" i="41"/>
  <c r="FD194" i="41"/>
  <c r="HD194" i="41"/>
  <c r="IL194" i="41"/>
  <c r="JR194" i="41"/>
  <c r="KX194" i="41"/>
  <c r="MD194" i="41"/>
  <c r="NJ194" i="41"/>
  <c r="OP194" i="41"/>
  <c r="PV194" i="41"/>
  <c r="AJ195" i="41"/>
  <c r="BP195" i="41"/>
  <c r="CV195" i="41"/>
  <c r="EB195" i="41"/>
  <c r="PX203" i="41"/>
  <c r="NP201" i="41"/>
  <c r="HO203" i="41"/>
  <c r="IU203" i="41"/>
  <c r="KA203" i="41"/>
  <c r="AC193" i="41"/>
  <c r="BI193" i="41"/>
  <c r="CO193" i="41"/>
  <c r="DU193" i="41"/>
  <c r="FA193" i="41"/>
  <c r="GG193" i="41"/>
  <c r="II193" i="41"/>
  <c r="JO193" i="41"/>
  <c r="KU193" i="41"/>
  <c r="MA193" i="41"/>
  <c r="NG193" i="41"/>
  <c r="OM193" i="41"/>
  <c r="PS193" i="41"/>
  <c r="AG194" i="41"/>
  <c r="BM194" i="41"/>
  <c r="CS194" i="41"/>
  <c r="DY194" i="41"/>
  <c r="FE194" i="41"/>
  <c r="HE194" i="41"/>
  <c r="IM194" i="41"/>
  <c r="JS194" i="41"/>
  <c r="KY194" i="41"/>
  <c r="ME194" i="41"/>
  <c r="NK194" i="41"/>
  <c r="OQ194" i="41"/>
  <c r="PW194" i="41"/>
  <c r="AK195" i="41"/>
  <c r="BQ195" i="41"/>
  <c r="CW195" i="41"/>
  <c r="ES195" i="41"/>
  <c r="FY195" i="41"/>
  <c r="BR193" i="41"/>
  <c r="IR193" i="41"/>
  <c r="PL193" i="41"/>
  <c r="GD194" i="41"/>
  <c r="IV194" i="41"/>
  <c r="PP194" i="41"/>
  <c r="FB195" i="41"/>
  <c r="MB195" i="41"/>
  <c r="DZ196" i="41"/>
  <c r="JT196" i="41"/>
  <c r="PX196" i="41"/>
  <c r="ET197" i="41"/>
  <c r="MJ197" i="41"/>
  <c r="JX201" i="41"/>
  <c r="HP203" i="41"/>
  <c r="IV203" i="41"/>
  <c r="AD193" i="41"/>
  <c r="BJ193" i="41"/>
  <c r="CP193" i="41"/>
  <c r="DV193" i="41"/>
  <c r="FB193" i="41"/>
  <c r="GL193" i="41"/>
  <c r="IJ193" i="41"/>
  <c r="JP193" i="41"/>
  <c r="KV193" i="41"/>
  <c r="MB193" i="41"/>
  <c r="NH193" i="41"/>
  <c r="ON193" i="41"/>
  <c r="PT193" i="41"/>
  <c r="AH194" i="41"/>
  <c r="BN194" i="41"/>
  <c r="CT194" i="41"/>
  <c r="DZ194" i="41"/>
  <c r="FF194" i="41"/>
  <c r="HF194" i="41"/>
  <c r="IN194" i="41"/>
  <c r="JT194" i="41"/>
  <c r="KZ194" i="41"/>
  <c r="MF194" i="41"/>
  <c r="NL194" i="41"/>
  <c r="OR194" i="41"/>
  <c r="PX194" i="41"/>
  <c r="AL195" i="41"/>
  <c r="BR195" i="41"/>
  <c r="DN195" i="41"/>
  <c r="ET195" i="41"/>
  <c r="CT203" i="41"/>
  <c r="DJ205" i="41" s="1"/>
  <c r="DJ206" i="41" s="1"/>
  <c r="Z194" i="41"/>
  <c r="HJ201" i="41"/>
  <c r="HQ203" i="41"/>
  <c r="AE193" i="41"/>
  <c r="BK193" i="41"/>
  <c r="CQ193" i="41"/>
  <c r="DW193" i="41"/>
  <c r="FC193" i="41"/>
  <c r="HC193" i="41"/>
  <c r="IK193" i="41"/>
  <c r="JQ193" i="41"/>
  <c r="KW193" i="41"/>
  <c r="MC193" i="41"/>
  <c r="NI193" i="41"/>
  <c r="OO193" i="41"/>
  <c r="PU193" i="41"/>
  <c r="AI194" i="41"/>
  <c r="BO194" i="41"/>
  <c r="CU194" i="41"/>
  <c r="EA194" i="41"/>
  <c r="FG194" i="41"/>
  <c r="HG194" i="41"/>
  <c r="IO194" i="41"/>
  <c r="JU194" i="41"/>
  <c r="LA194" i="41"/>
  <c r="MG194" i="41"/>
  <c r="NM194" i="41"/>
  <c r="OS194" i="41"/>
  <c r="PY194" i="41"/>
  <c r="AM195" i="41"/>
  <c r="CI195" i="41"/>
  <c r="DO195" i="41"/>
  <c r="EU195" i="41"/>
  <c r="GA195" i="41"/>
  <c r="AF193" i="41"/>
  <c r="BL193" i="41"/>
  <c r="CR193" i="41"/>
  <c r="DX193" i="41"/>
  <c r="FD193" i="41"/>
  <c r="HD193" i="41"/>
  <c r="IL193" i="41"/>
  <c r="JR193" i="41"/>
  <c r="KX193" i="41"/>
  <c r="MD193" i="41"/>
  <c r="NJ193" i="41"/>
  <c r="OP193" i="41"/>
  <c r="PV193" i="41"/>
  <c r="AJ194" i="41"/>
  <c r="BP194" i="41"/>
  <c r="CV194" i="41"/>
  <c r="EB194" i="41"/>
  <c r="FX194" i="41"/>
  <c r="HH194" i="41"/>
  <c r="IP194" i="41"/>
  <c r="JV194" i="41"/>
  <c r="LB194" i="41"/>
  <c r="MH194" i="41"/>
  <c r="NN194" i="41"/>
  <c r="OT194" i="41"/>
  <c r="PZ194" i="41"/>
  <c r="BD195" i="41"/>
  <c r="CJ195" i="41"/>
  <c r="DP195" i="41"/>
  <c r="EV195" i="41"/>
  <c r="FF203" i="41"/>
  <c r="FZ201" i="41"/>
  <c r="AG193" i="41"/>
  <c r="BM193" i="41"/>
  <c r="CS193" i="41"/>
  <c r="DY193" i="41"/>
  <c r="FE193" i="41"/>
  <c r="HE193" i="41"/>
  <c r="IM193" i="41"/>
  <c r="JS193" i="41"/>
  <c r="KY193" i="41"/>
  <c r="ME193" i="41"/>
  <c r="NK193" i="41"/>
  <c r="OQ193" i="41"/>
  <c r="PW193" i="41"/>
  <c r="AK194" i="41"/>
  <c r="BQ194" i="41"/>
  <c r="CW194" i="41"/>
  <c r="ES194" i="41"/>
  <c r="FY194" i="41"/>
  <c r="HI194" i="41"/>
  <c r="IQ194" i="41"/>
  <c r="JW194" i="41"/>
  <c r="LC194" i="41"/>
  <c r="MI194" i="41"/>
  <c r="NO194" i="41"/>
  <c r="OU194" i="41"/>
  <c r="Y195" i="41"/>
  <c r="BE195" i="41"/>
  <c r="CK195" i="41"/>
  <c r="DQ195" i="41"/>
  <c r="EW195" i="41"/>
  <c r="DN201" i="41"/>
  <c r="GL203" i="41"/>
  <c r="AH193" i="41"/>
  <c r="BN193" i="41"/>
  <c r="CT193" i="41"/>
  <c r="DZ193" i="41"/>
  <c r="FF193" i="41"/>
  <c r="HF193" i="41"/>
  <c r="IN193" i="41"/>
  <c r="JT193" i="41"/>
  <c r="KZ193" i="41"/>
  <c r="MF193" i="41"/>
  <c r="NL193" i="41"/>
  <c r="OR193" i="41"/>
  <c r="PX193" i="41"/>
  <c r="AL194" i="41"/>
  <c r="BR194" i="41"/>
  <c r="DN194" i="41"/>
  <c r="ET194" i="41"/>
  <c r="FZ194" i="41"/>
  <c r="HJ194" i="41"/>
  <c r="IR194" i="41"/>
  <c r="JX194" i="41"/>
  <c r="LD194" i="41"/>
  <c r="MJ194" i="41"/>
  <c r="NP194" i="41"/>
  <c r="PL194" i="41"/>
  <c r="Z195" i="41"/>
  <c r="BF195" i="41"/>
  <c r="CL195" i="41"/>
  <c r="DR195" i="41"/>
  <c r="EX195" i="41"/>
  <c r="AL201" i="41"/>
  <c r="AI193" i="41"/>
  <c r="BO193" i="41"/>
  <c r="CU193" i="41"/>
  <c r="EA193" i="41"/>
  <c r="FG193" i="41"/>
  <c r="HG193" i="41"/>
  <c r="IO193" i="41"/>
  <c r="JU193" i="41"/>
  <c r="LA193" i="41"/>
  <c r="MG193" i="41"/>
  <c r="NM193" i="41"/>
  <c r="OS193" i="41"/>
  <c r="PY193" i="41"/>
  <c r="AM194" i="41"/>
  <c r="CI194" i="41"/>
  <c r="DO194" i="41"/>
  <c r="EU194" i="41"/>
  <c r="GA194" i="41"/>
  <c r="HK194" i="41"/>
  <c r="IS194" i="41"/>
  <c r="JY194" i="41"/>
  <c r="LE194" i="41"/>
  <c r="MK194" i="41"/>
  <c r="OG194" i="41"/>
  <c r="PM194" i="41"/>
  <c r="AA195" i="41"/>
  <c r="BG195" i="41"/>
  <c r="CM195" i="41"/>
  <c r="DS195" i="41"/>
  <c r="EY195" i="41"/>
  <c r="BR201" i="41"/>
  <c r="FD203" i="41"/>
  <c r="AJ193" i="41"/>
  <c r="BP193" i="41"/>
  <c r="CV193" i="41"/>
  <c r="EB193" i="41"/>
  <c r="FX193" i="41"/>
  <c r="HH193" i="41"/>
  <c r="IP193" i="41"/>
  <c r="JV193" i="41"/>
  <c r="LB193" i="41"/>
  <c r="MH193" i="41"/>
  <c r="NN193" i="41"/>
  <c r="OT193" i="41"/>
  <c r="PZ193" i="41"/>
  <c r="BD194" i="41"/>
  <c r="CJ194" i="41"/>
  <c r="DP194" i="41"/>
  <c r="EV194" i="41"/>
  <c r="GB194" i="41"/>
  <c r="HL194" i="41"/>
  <c r="IT194" i="41"/>
  <c r="JZ194" i="41"/>
  <c r="LF194" i="41"/>
  <c r="NB194" i="41"/>
  <c r="OH194" i="41"/>
  <c r="PN194" i="41"/>
  <c r="AB195" i="41"/>
  <c r="BH195" i="41"/>
  <c r="CN195" i="41"/>
  <c r="DT195" i="41"/>
  <c r="EZ195" i="41"/>
  <c r="ET201" i="41"/>
  <c r="DY203" i="41"/>
  <c r="FE203" i="41"/>
  <c r="PW203" i="41"/>
  <c r="AK193" i="41"/>
  <c r="BQ193" i="41"/>
  <c r="CW193" i="41"/>
  <c r="ES193" i="41"/>
  <c r="FY193" i="41"/>
  <c r="HI193" i="41"/>
  <c r="IQ193" i="41"/>
  <c r="JW193" i="41"/>
  <c r="LC193" i="41"/>
  <c r="MI193" i="41"/>
  <c r="NO193" i="41"/>
  <c r="OU193" i="41"/>
  <c r="Y194" i="41"/>
  <c r="BE194" i="41"/>
  <c r="CK194" i="41"/>
  <c r="DQ194" i="41"/>
  <c r="EW194" i="41"/>
  <c r="GC194" i="41"/>
  <c r="HO194" i="41"/>
  <c r="IU194" i="41"/>
  <c r="KA194" i="41"/>
  <c r="LW194" i="41"/>
  <c r="NC194" i="41"/>
  <c r="OI194" i="41"/>
  <c r="PO194" i="41"/>
  <c r="AC195" i="41"/>
  <c r="BI195" i="41"/>
  <c r="CO195" i="41"/>
  <c r="DU195" i="41"/>
  <c r="FA195" i="41"/>
  <c r="OO195" i="41"/>
  <c r="PU195" i="41"/>
  <c r="AI196" i="41"/>
  <c r="BO196" i="41"/>
  <c r="CU196" i="41"/>
  <c r="EA196" i="41"/>
  <c r="FG196" i="41"/>
  <c r="HG196" i="41"/>
  <c r="IO196" i="41"/>
  <c r="JU196" i="41"/>
  <c r="LA196" i="41"/>
  <c r="MG196" i="41"/>
  <c r="NM196" i="41"/>
  <c r="OS196" i="41"/>
  <c r="PY196" i="41"/>
  <c r="AM197" i="41"/>
  <c r="CI197" i="41"/>
  <c r="DO197" i="41"/>
  <c r="EU197" i="41"/>
  <c r="GA197" i="41"/>
  <c r="HK197" i="41"/>
  <c r="IS197" i="41"/>
  <c r="JY197" i="41"/>
  <c r="LE197" i="41"/>
  <c r="MK197" i="41"/>
  <c r="OG197" i="41"/>
  <c r="PM197" i="41"/>
  <c r="AA198" i="41"/>
  <c r="BG198" i="41"/>
  <c r="CM198" i="41"/>
  <c r="DS198" i="41"/>
  <c r="EY198" i="41"/>
  <c r="GE198" i="41"/>
  <c r="HQ198" i="41"/>
  <c r="JM198" i="41"/>
  <c r="KS198" i="41"/>
  <c r="LY198" i="41"/>
  <c r="NE198" i="41"/>
  <c r="OK198" i="41"/>
  <c r="PQ198" i="41"/>
  <c r="AE199" i="41"/>
  <c r="BK199" i="41"/>
  <c r="CQ199" i="41"/>
  <c r="DW199" i="41"/>
  <c r="FC199" i="41"/>
  <c r="HC199" i="41"/>
  <c r="IK199" i="41"/>
  <c r="JQ199" i="41"/>
  <c r="KW199" i="41"/>
  <c r="MC199" i="41"/>
  <c r="NI199" i="41"/>
  <c r="OO199" i="41"/>
  <c r="PU199" i="41"/>
  <c r="AI200" i="41"/>
  <c r="BO200" i="41"/>
  <c r="CU200" i="41"/>
  <c r="EA200" i="41"/>
  <c r="FG200" i="41"/>
  <c r="HG200" i="41"/>
  <c r="IO200" i="41"/>
  <c r="JU200" i="41"/>
  <c r="LA200" i="41"/>
  <c r="MG200" i="41"/>
  <c r="NM200" i="41"/>
  <c r="OS200" i="41"/>
  <c r="PY200" i="41"/>
  <c r="AM201" i="41"/>
  <c r="CI201" i="41"/>
  <c r="DO201" i="41"/>
  <c r="EU201" i="41"/>
  <c r="GA201" i="41"/>
  <c r="HK201" i="41"/>
  <c r="IS201" i="41"/>
  <c r="JY201" i="41"/>
  <c r="LE201" i="41"/>
  <c r="MK201" i="41"/>
  <c r="OG201" i="41"/>
  <c r="PM201" i="41"/>
  <c r="AJ196" i="41"/>
  <c r="BP196" i="41"/>
  <c r="CV196" i="41"/>
  <c r="EB196" i="41"/>
  <c r="FX196" i="41"/>
  <c r="HH196" i="41"/>
  <c r="IP196" i="41"/>
  <c r="JV196" i="41"/>
  <c r="LB196" i="41"/>
  <c r="MH196" i="41"/>
  <c r="NN196" i="41"/>
  <c r="OT196" i="41"/>
  <c r="PZ196" i="41"/>
  <c r="BD197" i="41"/>
  <c r="CJ197" i="41"/>
  <c r="DP197" i="41"/>
  <c r="EV197" i="41"/>
  <c r="GB197" i="41"/>
  <c r="HL197" i="41"/>
  <c r="IT197" i="41"/>
  <c r="JZ197" i="41"/>
  <c r="LF197" i="41"/>
  <c r="NB197" i="41"/>
  <c r="OH197" i="41"/>
  <c r="PN197" i="41"/>
  <c r="AB198" i="41"/>
  <c r="BH198" i="41"/>
  <c r="CN198" i="41"/>
  <c r="DT198" i="41"/>
  <c r="EZ198" i="41"/>
  <c r="GF198" i="41"/>
  <c r="IH198" i="41"/>
  <c r="JN198" i="41"/>
  <c r="KT198" i="41"/>
  <c r="LZ198" i="41"/>
  <c r="NF198" i="41"/>
  <c r="OL198" i="41"/>
  <c r="PR198" i="41"/>
  <c r="AF199" i="41"/>
  <c r="BL199" i="41"/>
  <c r="CR199" i="41"/>
  <c r="DX199" i="41"/>
  <c r="FD199" i="41"/>
  <c r="HD199" i="41"/>
  <c r="IL199" i="41"/>
  <c r="JR199" i="41"/>
  <c r="KX199" i="41"/>
  <c r="MD199" i="41"/>
  <c r="NJ199" i="41"/>
  <c r="OP199" i="41"/>
  <c r="PV199" i="41"/>
  <c r="AJ200" i="41"/>
  <c r="BP200" i="41"/>
  <c r="CV200" i="41"/>
  <c r="EB200" i="41"/>
  <c r="FX200" i="41"/>
  <c r="HH200" i="41"/>
  <c r="IP200" i="41"/>
  <c r="JV200" i="41"/>
  <c r="LB200" i="41"/>
  <c r="MH200" i="41"/>
  <c r="NN200" i="41"/>
  <c r="OT200" i="41"/>
  <c r="PZ200" i="41"/>
  <c r="BD201" i="41"/>
  <c r="CJ201" i="41"/>
  <c r="DP201" i="41"/>
  <c r="EV201" i="41"/>
  <c r="GB201" i="41"/>
  <c r="HL201" i="41"/>
  <c r="IT201" i="41"/>
  <c r="JZ201" i="41"/>
  <c r="LF201" i="41"/>
  <c r="NB201" i="41"/>
  <c r="OH201" i="41"/>
  <c r="PN201" i="41"/>
  <c r="JS195" i="41"/>
  <c r="KY195" i="41"/>
  <c r="ME195" i="41"/>
  <c r="NK195" i="41"/>
  <c r="OQ195" i="41"/>
  <c r="PW195" i="41"/>
  <c r="AK196" i="41"/>
  <c r="BQ196" i="41"/>
  <c r="CW196" i="41"/>
  <c r="ES196" i="41"/>
  <c r="FY196" i="41"/>
  <c r="HI196" i="41"/>
  <c r="IQ196" i="41"/>
  <c r="JW196" i="41"/>
  <c r="LC196" i="41"/>
  <c r="MI196" i="41"/>
  <c r="NO196" i="41"/>
  <c r="OU196" i="41"/>
  <c r="Y197" i="41"/>
  <c r="BE197" i="41"/>
  <c r="CK197" i="41"/>
  <c r="DQ197" i="41"/>
  <c r="EW197" i="41"/>
  <c r="GC197" i="41"/>
  <c r="HO197" i="41"/>
  <c r="IU197" i="41"/>
  <c r="KA197" i="41"/>
  <c r="LW197" i="41"/>
  <c r="NC197" i="41"/>
  <c r="OI197" i="41"/>
  <c r="PO197" i="41"/>
  <c r="AC198" i="41"/>
  <c r="BI198" i="41"/>
  <c r="CO198" i="41"/>
  <c r="DU198" i="41"/>
  <c r="FA198" i="41"/>
  <c r="GG198" i="41"/>
  <c r="II198" i="41"/>
  <c r="JO198" i="41"/>
  <c r="KU198" i="41"/>
  <c r="MA198" i="41"/>
  <c r="NG198" i="41"/>
  <c r="OM198" i="41"/>
  <c r="PS198" i="41"/>
  <c r="AG199" i="41"/>
  <c r="BM199" i="41"/>
  <c r="CS199" i="41"/>
  <c r="DY199" i="41"/>
  <c r="FE199" i="41"/>
  <c r="HE199" i="41"/>
  <c r="IM199" i="41"/>
  <c r="JS199" i="41"/>
  <c r="KY199" i="41"/>
  <c r="ME199" i="41"/>
  <c r="NK199" i="41"/>
  <c r="OQ199" i="41"/>
  <c r="PW199" i="41"/>
  <c r="AK200" i="41"/>
  <c r="BQ200" i="41"/>
  <c r="CW200" i="41"/>
  <c r="ES200" i="41"/>
  <c r="FY200" i="41"/>
  <c r="HI200" i="41"/>
  <c r="IQ200" i="41"/>
  <c r="JW200" i="41"/>
  <c r="LC200" i="41"/>
  <c r="MI200" i="41"/>
  <c r="NO200" i="41"/>
  <c r="OU200" i="41"/>
  <c r="Y201" i="41"/>
  <c r="BE201" i="41"/>
  <c r="CK201" i="41"/>
  <c r="DQ201" i="41"/>
  <c r="EW201" i="41"/>
  <c r="GC201" i="41"/>
  <c r="HO201" i="41"/>
  <c r="IU201" i="41"/>
  <c r="KA201" i="41"/>
  <c r="LW201" i="41"/>
  <c r="NC201" i="41"/>
  <c r="OI201" i="41"/>
  <c r="PO201" i="41"/>
  <c r="HF195" i="41"/>
  <c r="IN195" i="41"/>
  <c r="JT195" i="41"/>
  <c r="KZ195" i="41"/>
  <c r="MF195" i="41"/>
  <c r="NL195" i="41"/>
  <c r="OR195" i="41"/>
  <c r="PX195" i="41"/>
  <c r="AL196" i="41"/>
  <c r="BR196" i="41"/>
  <c r="DN196" i="41"/>
  <c r="ET196" i="41"/>
  <c r="FZ196" i="41"/>
  <c r="HJ196" i="41"/>
  <c r="IR196" i="41"/>
  <c r="JX196" i="41"/>
  <c r="LD196" i="41"/>
  <c r="MJ196" i="41"/>
  <c r="NP196" i="41"/>
  <c r="PL196" i="41"/>
  <c r="Z197" i="41"/>
  <c r="BF197" i="41"/>
  <c r="CL197" i="41"/>
  <c r="DR197" i="41"/>
  <c r="EX197" i="41"/>
  <c r="GD197" i="41"/>
  <c r="HP197" i="41"/>
  <c r="IV197" i="41"/>
  <c r="KR197" i="41"/>
  <c r="LX197" i="41"/>
  <c r="ND197" i="41"/>
  <c r="OJ197" i="41"/>
  <c r="PP197" i="41"/>
  <c r="AD198" i="41"/>
  <c r="BJ198" i="41"/>
  <c r="CP198" i="41"/>
  <c r="DV198" i="41"/>
  <c r="FB198" i="41"/>
  <c r="GL198" i="41"/>
  <c r="IJ198" i="41"/>
  <c r="JP198" i="41"/>
  <c r="KV198" i="41"/>
  <c r="MB198" i="41"/>
  <c r="NH198" i="41"/>
  <c r="ON198" i="41"/>
  <c r="PT198" i="41"/>
  <c r="AH199" i="41"/>
  <c r="BN199" i="41"/>
  <c r="CT199" i="41"/>
  <c r="DZ199" i="41"/>
  <c r="FF199" i="41"/>
  <c r="HF199" i="41"/>
  <c r="IN199" i="41"/>
  <c r="JT199" i="41"/>
  <c r="KZ199" i="41"/>
  <c r="MF199" i="41"/>
  <c r="NL199" i="41"/>
  <c r="OR199" i="41"/>
  <c r="PX199" i="41"/>
  <c r="AL200" i="41"/>
  <c r="BR200" i="41"/>
  <c r="DN200" i="41"/>
  <c r="ET200" i="41"/>
  <c r="FZ200" i="41"/>
  <c r="HJ200" i="41"/>
  <c r="IR200" i="41"/>
  <c r="JX200" i="41"/>
  <c r="LD200" i="41"/>
  <c r="MJ200" i="41"/>
  <c r="NP200" i="41"/>
  <c r="PL200" i="41"/>
  <c r="Z201" i="41"/>
  <c r="BF201" i="41"/>
  <c r="CL201" i="41"/>
  <c r="DR201" i="41"/>
  <c r="EX201" i="41"/>
  <c r="GD201" i="41"/>
  <c r="HP201" i="41"/>
  <c r="IV201" i="41"/>
  <c r="KR201" i="41"/>
  <c r="LX201" i="41"/>
  <c r="ND201" i="41"/>
  <c r="OJ201" i="41"/>
  <c r="PP201" i="41"/>
  <c r="HG195" i="41"/>
  <c r="IO195" i="41"/>
  <c r="JU195" i="41"/>
  <c r="LA195" i="41"/>
  <c r="MG195" i="41"/>
  <c r="NM195" i="41"/>
  <c r="OS195" i="41"/>
  <c r="PY195" i="41"/>
  <c r="AM196" i="41"/>
  <c r="CI196" i="41"/>
  <c r="DO196" i="41"/>
  <c r="EU196" i="41"/>
  <c r="GA196" i="41"/>
  <c r="HK196" i="41"/>
  <c r="IS196" i="41"/>
  <c r="JY196" i="41"/>
  <c r="LE196" i="41"/>
  <c r="MK196" i="41"/>
  <c r="OG196" i="41"/>
  <c r="PM196" i="41"/>
  <c r="AA197" i="41"/>
  <c r="BG197" i="41"/>
  <c r="CM197" i="41"/>
  <c r="DS197" i="41"/>
  <c r="EY197" i="41"/>
  <c r="GE197" i="41"/>
  <c r="HQ197" i="41"/>
  <c r="JM197" i="41"/>
  <c r="KS197" i="41"/>
  <c r="LY197" i="41"/>
  <c r="NE197" i="41"/>
  <c r="OK197" i="41"/>
  <c r="PQ197" i="41"/>
  <c r="AE198" i="41"/>
  <c r="BK198" i="41"/>
  <c r="CQ198" i="41"/>
  <c r="DW198" i="41"/>
  <c r="FC198" i="41"/>
  <c r="HC198" i="41"/>
  <c r="IK198" i="41"/>
  <c r="JQ198" i="41"/>
  <c r="KW198" i="41"/>
  <c r="MC198" i="41"/>
  <c r="NI198" i="41"/>
  <c r="OO198" i="41"/>
  <c r="PU198" i="41"/>
  <c r="AI199" i="41"/>
  <c r="BO199" i="41"/>
  <c r="CU199" i="41"/>
  <c r="EA199" i="41"/>
  <c r="FG199" i="41"/>
  <c r="HG199" i="41"/>
  <c r="IO199" i="41"/>
  <c r="JU199" i="41"/>
  <c r="LA199" i="41"/>
  <c r="MG199" i="41"/>
  <c r="NM199" i="41"/>
  <c r="OS199" i="41"/>
  <c r="PY199" i="41"/>
  <c r="AM200" i="41"/>
  <c r="CI200" i="41"/>
  <c r="DO200" i="41"/>
  <c r="EU200" i="41"/>
  <c r="GA200" i="41"/>
  <c r="HK200" i="41"/>
  <c r="IS200" i="41"/>
  <c r="JY200" i="41"/>
  <c r="LE200" i="41"/>
  <c r="MK200" i="41"/>
  <c r="OG200" i="41"/>
  <c r="PM200" i="41"/>
  <c r="AA201" i="41"/>
  <c r="BG201" i="41"/>
  <c r="CM201" i="41"/>
  <c r="DS201" i="41"/>
  <c r="EY201" i="41"/>
  <c r="GE201" i="41"/>
  <c r="HQ201" i="41"/>
  <c r="JM201" i="41"/>
  <c r="KS201" i="41"/>
  <c r="LY201" i="41"/>
  <c r="NE201" i="41"/>
  <c r="OK201" i="41"/>
  <c r="PQ201" i="41"/>
  <c r="FX195" i="41"/>
  <c r="HH195" i="41"/>
  <c r="IP195" i="41"/>
  <c r="JV195" i="41"/>
  <c r="LB195" i="41"/>
  <c r="MH195" i="41"/>
  <c r="NN195" i="41"/>
  <c r="OT195" i="41"/>
  <c r="PZ195" i="41"/>
  <c r="BD196" i="41"/>
  <c r="CJ196" i="41"/>
  <c r="DP196" i="41"/>
  <c r="EV196" i="41"/>
  <c r="GB196" i="41"/>
  <c r="HL196" i="41"/>
  <c r="IT196" i="41"/>
  <c r="JZ196" i="41"/>
  <c r="LF196" i="41"/>
  <c r="NB196" i="41"/>
  <c r="OH196" i="41"/>
  <c r="PN196" i="41"/>
  <c r="AB197" i="41"/>
  <c r="BH197" i="41"/>
  <c r="CN197" i="41"/>
  <c r="DT197" i="41"/>
  <c r="EZ197" i="41"/>
  <c r="GF197" i="41"/>
  <c r="IH197" i="41"/>
  <c r="JN197" i="41"/>
  <c r="KT197" i="41"/>
  <c r="LZ197" i="41"/>
  <c r="NF197" i="41"/>
  <c r="OL197" i="41"/>
  <c r="PR197" i="41"/>
  <c r="AF198" i="41"/>
  <c r="BL198" i="41"/>
  <c r="CR198" i="41"/>
  <c r="DX198" i="41"/>
  <c r="FD198" i="41"/>
  <c r="HD198" i="41"/>
  <c r="IL198" i="41"/>
  <c r="JR198" i="41"/>
  <c r="KX198" i="41"/>
  <c r="MD198" i="41"/>
  <c r="NJ198" i="41"/>
  <c r="OP198" i="41"/>
  <c r="PV198" i="41"/>
  <c r="AJ199" i="41"/>
  <c r="BP199" i="41"/>
  <c r="CV199" i="41"/>
  <c r="EB199" i="41"/>
  <c r="FX199" i="41"/>
  <c r="HH199" i="41"/>
  <c r="IP199" i="41"/>
  <c r="JV199" i="41"/>
  <c r="LB199" i="41"/>
  <c r="MH199" i="41"/>
  <c r="NN199" i="41"/>
  <c r="OT199" i="41"/>
  <c r="PZ199" i="41"/>
  <c r="BD200" i="41"/>
  <c r="CJ200" i="41"/>
  <c r="DP200" i="41"/>
  <c r="EV200" i="41"/>
  <c r="GB200" i="41"/>
  <c r="HL200" i="41"/>
  <c r="IT200" i="41"/>
  <c r="JZ200" i="41"/>
  <c r="LF200" i="41"/>
  <c r="NB200" i="41"/>
  <c r="OH200" i="41"/>
  <c r="PI200" i="41" s="1"/>
  <c r="PN200" i="41"/>
  <c r="AB201" i="41"/>
  <c r="BH201" i="41"/>
  <c r="CN201" i="41"/>
  <c r="DT201" i="41"/>
  <c r="EZ201" i="41"/>
  <c r="GF201" i="41"/>
  <c r="IH201" i="41"/>
  <c r="JN201" i="41"/>
  <c r="KT201" i="41"/>
  <c r="LZ201" i="41"/>
  <c r="NF201" i="41"/>
  <c r="OL201" i="41"/>
  <c r="PR201" i="41"/>
  <c r="HI195" i="41"/>
  <c r="IQ195" i="41"/>
  <c r="JW195" i="41"/>
  <c r="LC195" i="41"/>
  <c r="MI195" i="41"/>
  <c r="NO195" i="41"/>
  <c r="OU195" i="41"/>
  <c r="Y196" i="41"/>
  <c r="BE196" i="41"/>
  <c r="CK196" i="41"/>
  <c r="DQ196" i="41"/>
  <c r="EW196" i="41"/>
  <c r="GC196" i="41"/>
  <c r="HO196" i="41"/>
  <c r="IU196" i="41"/>
  <c r="KA196" i="41"/>
  <c r="LW196" i="41"/>
  <c r="NC196" i="41"/>
  <c r="OI196" i="41"/>
  <c r="PO196" i="41"/>
  <c r="AC197" i="41"/>
  <c r="BI197" i="41"/>
  <c r="CO197" i="41"/>
  <c r="DU197" i="41"/>
  <c r="FA197" i="41"/>
  <c r="GG197" i="41"/>
  <c r="II197" i="41"/>
  <c r="JO197" i="41"/>
  <c r="KU197" i="41"/>
  <c r="MA197" i="41"/>
  <c r="NG197" i="41"/>
  <c r="OM197" i="41"/>
  <c r="PS197" i="41"/>
  <c r="AG198" i="41"/>
  <c r="BM198" i="41"/>
  <c r="CS198" i="41"/>
  <c r="DY198" i="41"/>
  <c r="FE198" i="41"/>
  <c r="HE198" i="41"/>
  <c r="IM198" i="41"/>
  <c r="JS198" i="41"/>
  <c r="KY198" i="41"/>
  <c r="ME198" i="41"/>
  <c r="NK198" i="41"/>
  <c r="OQ198" i="41"/>
  <c r="PW198" i="41"/>
  <c r="AK199" i="41"/>
  <c r="BQ199" i="41"/>
  <c r="CW199" i="41"/>
  <c r="ES199" i="41"/>
  <c r="FY199" i="41"/>
  <c r="HI199" i="41"/>
  <c r="IQ199" i="41"/>
  <c r="JW199" i="41"/>
  <c r="LC199" i="41"/>
  <c r="MI199" i="41"/>
  <c r="NO199" i="41"/>
  <c r="OU199" i="41"/>
  <c r="Y200" i="41"/>
  <c r="BE200" i="41"/>
  <c r="CK200" i="41"/>
  <c r="DQ200" i="41"/>
  <c r="EW200" i="41"/>
  <c r="GC200" i="41"/>
  <c r="HO200" i="41"/>
  <c r="IU200" i="41"/>
  <c r="KA200" i="41"/>
  <c r="LW200" i="41"/>
  <c r="NC200" i="41"/>
  <c r="OI200" i="41"/>
  <c r="PO200" i="41"/>
  <c r="AC201" i="41"/>
  <c r="BI201" i="41"/>
  <c r="CO201" i="41"/>
  <c r="DU201" i="41"/>
  <c r="FA201" i="41"/>
  <c r="GG201" i="41"/>
  <c r="II201" i="41"/>
  <c r="JO201" i="41"/>
  <c r="KU201" i="41"/>
  <c r="MA201" i="41"/>
  <c r="NG201" i="41"/>
  <c r="OM201" i="41"/>
  <c r="PS201" i="41"/>
  <c r="FZ195" i="41"/>
  <c r="HJ195" i="41"/>
  <c r="IR195" i="41"/>
  <c r="JX195" i="41"/>
  <c r="LD195" i="41"/>
  <c r="MJ195" i="41"/>
  <c r="NP195" i="41"/>
  <c r="PL195" i="41"/>
  <c r="Z196" i="41"/>
  <c r="BF196" i="41"/>
  <c r="CL196" i="41"/>
  <c r="DR196" i="41"/>
  <c r="EX196" i="41"/>
  <c r="GD196" i="41"/>
  <c r="HP196" i="41"/>
  <c r="IV196" i="41"/>
  <c r="KR196" i="41"/>
  <c r="LX196" i="41"/>
  <c r="ND196" i="41"/>
  <c r="OJ196" i="41"/>
  <c r="PP196" i="41"/>
  <c r="AD197" i="41"/>
  <c r="BJ197" i="41"/>
  <c r="CP197" i="41"/>
  <c r="DV197" i="41"/>
  <c r="FB197" i="41"/>
  <c r="GL197" i="41"/>
  <c r="IJ197" i="41"/>
  <c r="JP197" i="41"/>
  <c r="KV197" i="41"/>
  <c r="MB197" i="41"/>
  <c r="NH197" i="41"/>
  <c r="ON197" i="41"/>
  <c r="PT197" i="41"/>
  <c r="AH198" i="41"/>
  <c r="BN198" i="41"/>
  <c r="CT198" i="41"/>
  <c r="DZ198" i="41"/>
  <c r="FF198" i="41"/>
  <c r="HF198" i="41"/>
  <c r="IN198" i="41"/>
  <c r="JT198" i="41"/>
  <c r="KZ198" i="41"/>
  <c r="MF198" i="41"/>
  <c r="NL198" i="41"/>
  <c r="OR198" i="41"/>
  <c r="PX198" i="41"/>
  <c r="AL199" i="41"/>
  <c r="BR199" i="41"/>
  <c r="DN199" i="41"/>
  <c r="ET199" i="41"/>
  <c r="FZ199" i="41"/>
  <c r="HJ199" i="41"/>
  <c r="IR199" i="41"/>
  <c r="JX199" i="41"/>
  <c r="LD199" i="41"/>
  <c r="MJ199" i="41"/>
  <c r="NP199" i="41"/>
  <c r="PL199" i="41"/>
  <c r="Z200" i="41"/>
  <c r="BF200" i="41"/>
  <c r="CL200" i="41"/>
  <c r="DR200" i="41"/>
  <c r="EX200" i="41"/>
  <c r="GD200" i="41"/>
  <c r="HP200" i="41"/>
  <c r="IV200" i="41"/>
  <c r="KR200" i="41"/>
  <c r="LX200" i="41"/>
  <c r="ND200" i="41"/>
  <c r="OJ200" i="41"/>
  <c r="PP200" i="41"/>
  <c r="AD201" i="41"/>
  <c r="BJ201" i="41"/>
  <c r="CP201" i="41"/>
  <c r="DV201" i="41"/>
  <c r="FB201" i="41"/>
  <c r="GL201" i="41"/>
  <c r="IJ201" i="41"/>
  <c r="JP201" i="41"/>
  <c r="KV201" i="41"/>
  <c r="MB201" i="41"/>
  <c r="NH201" i="41"/>
  <c r="ON201" i="41"/>
  <c r="PT201" i="41"/>
  <c r="HK195" i="41"/>
  <c r="IS195" i="41"/>
  <c r="JY195" i="41"/>
  <c r="LE195" i="41"/>
  <c r="MK195" i="41"/>
  <c r="OG195" i="41"/>
  <c r="PM195" i="41"/>
  <c r="AA196" i="41"/>
  <c r="BG196" i="41"/>
  <c r="CM196" i="41"/>
  <c r="DS196" i="41"/>
  <c r="EY196" i="41"/>
  <c r="GE196" i="41"/>
  <c r="HQ196" i="41"/>
  <c r="JM196" i="41"/>
  <c r="KS196" i="41"/>
  <c r="LY196" i="41"/>
  <c r="NE196" i="41"/>
  <c r="OK196" i="41"/>
  <c r="PQ196" i="41"/>
  <c r="AE197" i="41"/>
  <c r="BK197" i="41"/>
  <c r="CQ197" i="41"/>
  <c r="DW197" i="41"/>
  <c r="FC197" i="41"/>
  <c r="HC197" i="41"/>
  <c r="IK197" i="41"/>
  <c r="JQ197" i="41"/>
  <c r="KW197" i="41"/>
  <c r="MC197" i="41"/>
  <c r="NI197" i="41"/>
  <c r="OO197" i="41"/>
  <c r="PU197" i="41"/>
  <c r="AI198" i="41"/>
  <c r="BO198" i="41"/>
  <c r="CU198" i="41"/>
  <c r="EA198" i="41"/>
  <c r="FG198" i="41"/>
  <c r="HG198" i="41"/>
  <c r="IO198" i="41"/>
  <c r="JU198" i="41"/>
  <c r="LA198" i="41"/>
  <c r="MG198" i="41"/>
  <c r="NM198" i="41"/>
  <c r="OS198" i="41"/>
  <c r="PY198" i="41"/>
  <c r="AM199" i="41"/>
  <c r="CI199" i="41"/>
  <c r="DO199" i="41"/>
  <c r="EP199" i="41" s="1"/>
  <c r="EU199" i="41"/>
  <c r="GA199" i="41"/>
  <c r="HK199" i="41"/>
  <c r="IS199" i="41"/>
  <c r="JY199" i="41"/>
  <c r="LE199" i="41"/>
  <c r="MK199" i="41"/>
  <c r="OG199" i="41"/>
  <c r="PM199" i="41"/>
  <c r="AA200" i="41"/>
  <c r="BG200" i="41"/>
  <c r="CM200" i="41"/>
  <c r="DS200" i="41"/>
  <c r="EY200" i="41"/>
  <c r="GE200" i="41"/>
  <c r="HQ200" i="41"/>
  <c r="JM200" i="41"/>
  <c r="KS200" i="41"/>
  <c r="LY200" i="41"/>
  <c r="NE200" i="41"/>
  <c r="OK200" i="41"/>
  <c r="PQ200" i="41"/>
  <c r="AE201" i="41"/>
  <c r="BK201" i="41"/>
  <c r="CQ201" i="41"/>
  <c r="DW201" i="41"/>
  <c r="FC201" i="41"/>
  <c r="HC201" i="41"/>
  <c r="IK201" i="41"/>
  <c r="JQ201" i="41"/>
  <c r="KW201" i="41"/>
  <c r="MC201" i="41"/>
  <c r="NI201" i="41"/>
  <c r="OO201" i="41"/>
  <c r="PU201" i="41"/>
  <c r="GB195" i="41"/>
  <c r="HL195" i="41"/>
  <c r="IT195" i="41"/>
  <c r="JZ195" i="41"/>
  <c r="LF195" i="41"/>
  <c r="NB195" i="41"/>
  <c r="OH195" i="41"/>
  <c r="PN195" i="41"/>
  <c r="AB196" i="41"/>
  <c r="BH196" i="41"/>
  <c r="CN196" i="41"/>
  <c r="DT196" i="41"/>
  <c r="EZ196" i="41"/>
  <c r="GF196" i="41"/>
  <c r="IH196" i="41"/>
  <c r="JN196" i="41"/>
  <c r="KO196" i="41" s="1"/>
  <c r="KT196" i="41"/>
  <c r="LZ196" i="41"/>
  <c r="NF196" i="41"/>
  <c r="OL196" i="41"/>
  <c r="PR196" i="41"/>
  <c r="AF197" i="41"/>
  <c r="BL197" i="41"/>
  <c r="CR197" i="41"/>
  <c r="DX197" i="41"/>
  <c r="FD197" i="41"/>
  <c r="HD197" i="41"/>
  <c r="IL197" i="41"/>
  <c r="JR197" i="41"/>
  <c r="KX197" i="41"/>
  <c r="MD197" i="41"/>
  <c r="NJ197" i="41"/>
  <c r="OP197" i="41"/>
  <c r="PV197" i="41"/>
  <c r="AJ198" i="41"/>
  <c r="BP198" i="41"/>
  <c r="CV198" i="41"/>
  <c r="EB198" i="41"/>
  <c r="FX198" i="41"/>
  <c r="HH198" i="41"/>
  <c r="IP198" i="41"/>
  <c r="JV198" i="41"/>
  <c r="LB198" i="41"/>
  <c r="MH198" i="41"/>
  <c r="NN198" i="41"/>
  <c r="OT198" i="41"/>
  <c r="PZ198" i="41"/>
  <c r="BD199" i="41"/>
  <c r="CJ199" i="41"/>
  <c r="DP199" i="41"/>
  <c r="EV199" i="41"/>
  <c r="GB199" i="41"/>
  <c r="HL199" i="41"/>
  <c r="IT199" i="41"/>
  <c r="JZ199" i="41"/>
  <c r="LF199" i="41"/>
  <c r="NB199" i="41"/>
  <c r="OH199" i="41"/>
  <c r="PN199" i="41"/>
  <c r="AB200" i="41"/>
  <c r="BH200" i="41"/>
  <c r="CN200" i="41"/>
  <c r="DT200" i="41"/>
  <c r="EZ200" i="41"/>
  <c r="GF200" i="41"/>
  <c r="IH200" i="41"/>
  <c r="JN200" i="41"/>
  <c r="KT200" i="41"/>
  <c r="LZ200" i="41"/>
  <c r="NF200" i="41"/>
  <c r="OL200" i="41"/>
  <c r="PR200" i="41"/>
  <c r="AF201" i="41"/>
  <c r="BL201" i="41"/>
  <c r="CR201" i="41"/>
  <c r="DX201" i="41"/>
  <c r="FD201" i="41"/>
  <c r="HD201" i="41"/>
  <c r="IL201" i="41"/>
  <c r="JR201" i="41"/>
  <c r="KX201" i="41"/>
  <c r="MD201" i="41"/>
  <c r="NJ201" i="41"/>
  <c r="OP201" i="41"/>
  <c r="PV201" i="41"/>
  <c r="GC195" i="41"/>
  <c r="HO195" i="41"/>
  <c r="IU195" i="41"/>
  <c r="KA195" i="41"/>
  <c r="LW195" i="41"/>
  <c r="NC195" i="41"/>
  <c r="OI195" i="41"/>
  <c r="PO195" i="41"/>
  <c r="AC196" i="41"/>
  <c r="BI196" i="41"/>
  <c r="CO196" i="41"/>
  <c r="DU196" i="41"/>
  <c r="FA196" i="41"/>
  <c r="GG196" i="41"/>
  <c r="II196" i="41"/>
  <c r="JO196" i="41"/>
  <c r="KU196" i="41"/>
  <c r="MA196" i="41"/>
  <c r="NG196" i="41"/>
  <c r="OM196" i="41"/>
  <c r="PS196" i="41"/>
  <c r="AG197" i="41"/>
  <c r="BM197" i="41"/>
  <c r="CS197" i="41"/>
  <c r="DY197" i="41"/>
  <c r="FE197" i="41"/>
  <c r="HE197" i="41"/>
  <c r="IM197" i="41"/>
  <c r="JS197" i="41"/>
  <c r="KY197" i="41"/>
  <c r="ME197" i="41"/>
  <c r="NK197" i="41"/>
  <c r="OQ197" i="41"/>
  <c r="PW197" i="41"/>
  <c r="AK198" i="41"/>
  <c r="BQ198" i="41"/>
  <c r="CW198" i="41"/>
  <c r="ES198" i="41"/>
  <c r="FY198" i="41"/>
  <c r="HI198" i="41"/>
  <c r="IQ198" i="41"/>
  <c r="JW198" i="41"/>
  <c r="LC198" i="41"/>
  <c r="MI198" i="41"/>
  <c r="NO198" i="41"/>
  <c r="OU198" i="41"/>
  <c r="Y199" i="41"/>
  <c r="BE199" i="41"/>
  <c r="CK199" i="41"/>
  <c r="DQ199" i="41"/>
  <c r="EW199" i="41"/>
  <c r="GC199" i="41"/>
  <c r="HO199" i="41"/>
  <c r="IU199" i="41"/>
  <c r="KA199" i="41"/>
  <c r="LW199" i="41"/>
  <c r="NC199" i="41"/>
  <c r="OI199" i="41"/>
  <c r="PO199" i="41"/>
  <c r="AC200" i="41"/>
  <c r="BI200" i="41"/>
  <c r="CO200" i="41"/>
  <c r="DU200" i="41"/>
  <c r="FA200" i="41"/>
  <c r="GG200" i="41"/>
  <c r="II200" i="41"/>
  <c r="JO200" i="41"/>
  <c r="KU200" i="41"/>
  <c r="MA200" i="41"/>
  <c r="NG200" i="41"/>
  <c r="OM200" i="41"/>
  <c r="PS200" i="41"/>
  <c r="AG201" i="41"/>
  <c r="BM201" i="41"/>
  <c r="CS201" i="41"/>
  <c r="DY201" i="41"/>
  <c r="FE201" i="41"/>
  <c r="HE201" i="41"/>
  <c r="IM201" i="41"/>
  <c r="JS201" i="41"/>
  <c r="KY201" i="41"/>
  <c r="ME201" i="41"/>
  <c r="NK201" i="41"/>
  <c r="OQ201" i="41"/>
  <c r="PW201" i="41"/>
  <c r="GD195" i="41"/>
  <c r="HP195" i="41"/>
  <c r="IV195" i="41"/>
  <c r="KR195" i="41"/>
  <c r="LX195" i="41"/>
  <c r="ND195" i="41"/>
  <c r="OJ195" i="41"/>
  <c r="PP195" i="41"/>
  <c r="AD196" i="41"/>
  <c r="BJ196" i="41"/>
  <c r="CP196" i="41"/>
  <c r="DV196" i="41"/>
  <c r="FB196" i="41"/>
  <c r="GL196" i="41"/>
  <c r="IJ196" i="41"/>
  <c r="JP196" i="41"/>
  <c r="KV196" i="41"/>
  <c r="MB196" i="41"/>
  <c r="NH196" i="41"/>
  <c r="ON196" i="41"/>
  <c r="PT196" i="41"/>
  <c r="AH197" i="41"/>
  <c r="BN197" i="41"/>
  <c r="CT197" i="41"/>
  <c r="DZ197" i="41"/>
  <c r="FF197" i="41"/>
  <c r="HF197" i="41"/>
  <c r="IN197" i="41"/>
  <c r="JT197" i="41"/>
  <c r="KZ197" i="41"/>
  <c r="MF197" i="41"/>
  <c r="NL197" i="41"/>
  <c r="OR197" i="41"/>
  <c r="PX197" i="41"/>
  <c r="AL198" i="41"/>
  <c r="BR198" i="41"/>
  <c r="DN198" i="41"/>
  <c r="ET198" i="41"/>
  <c r="FZ198" i="41"/>
  <c r="HJ198" i="41"/>
  <c r="IR198" i="41"/>
  <c r="JX198" i="41"/>
  <c r="LD198" i="41"/>
  <c r="MJ198" i="41"/>
  <c r="NP198" i="41"/>
  <c r="PL198" i="41"/>
  <c r="Z199" i="41"/>
  <c r="BF199" i="41"/>
  <c r="CL199" i="41"/>
  <c r="DR199" i="41"/>
  <c r="EX199" i="41"/>
  <c r="GD199" i="41"/>
  <c r="HP199" i="41"/>
  <c r="IV199" i="41"/>
  <c r="KR199" i="41"/>
  <c r="LX199" i="41"/>
  <c r="ND199" i="41"/>
  <c r="OJ199" i="41"/>
  <c r="PP199" i="41"/>
  <c r="AD200" i="41"/>
  <c r="BJ200" i="41"/>
  <c r="CP200" i="41"/>
  <c r="DV200" i="41"/>
  <c r="FB200" i="41"/>
  <c r="GL200" i="41"/>
  <c r="IJ200" i="41"/>
  <c r="JP200" i="41"/>
  <c r="KV200" i="41"/>
  <c r="MB200" i="41"/>
  <c r="NH200" i="41"/>
  <c r="ON200" i="41"/>
  <c r="PT200" i="41"/>
  <c r="AH201" i="41"/>
  <c r="BN201" i="41"/>
  <c r="CT201" i="41"/>
  <c r="DZ201" i="41"/>
  <c r="FF201" i="41"/>
  <c r="HF201" i="41"/>
  <c r="IN201" i="41"/>
  <c r="JT201" i="41"/>
  <c r="KZ201" i="41"/>
  <c r="MF201" i="41"/>
  <c r="NL201" i="41"/>
  <c r="OR201" i="41"/>
  <c r="PX201" i="41"/>
  <c r="GE195" i="41"/>
  <c r="HQ195" i="41"/>
  <c r="JM195" i="41"/>
  <c r="KS195" i="41"/>
  <c r="LY195" i="41"/>
  <c r="NE195" i="41"/>
  <c r="OK195" i="41"/>
  <c r="PQ195" i="41"/>
  <c r="AE196" i="41"/>
  <c r="BK196" i="41"/>
  <c r="CQ196" i="41"/>
  <c r="DW196" i="41"/>
  <c r="FC196" i="41"/>
  <c r="HC196" i="41"/>
  <c r="IK196" i="41"/>
  <c r="JQ196" i="41"/>
  <c r="KW196" i="41"/>
  <c r="MC196" i="41"/>
  <c r="NI196" i="41"/>
  <c r="OO196" i="41"/>
  <c r="PU196" i="41"/>
  <c r="AI197" i="41"/>
  <c r="BO197" i="41"/>
  <c r="CU197" i="41"/>
  <c r="EA197" i="41"/>
  <c r="FG197" i="41"/>
  <c r="HG197" i="41"/>
  <c r="IO197" i="41"/>
  <c r="JU197" i="41"/>
  <c r="LA197" i="41"/>
  <c r="MG197" i="41"/>
  <c r="NM197" i="41"/>
  <c r="OS197" i="41"/>
  <c r="PY197" i="41"/>
  <c r="AM198" i="41"/>
  <c r="CI198" i="41"/>
  <c r="DO198" i="41"/>
  <c r="EU198" i="41"/>
  <c r="GA198" i="41"/>
  <c r="HK198" i="41"/>
  <c r="IS198" i="41"/>
  <c r="JY198" i="41"/>
  <c r="LE198" i="41"/>
  <c r="MK198" i="41"/>
  <c r="OG198" i="41"/>
  <c r="PM198" i="41"/>
  <c r="QN198" i="41" s="1"/>
  <c r="AA199" i="41"/>
  <c r="BG199" i="41"/>
  <c r="CM199" i="41"/>
  <c r="DS199" i="41"/>
  <c r="EY199" i="41"/>
  <c r="GE199" i="41"/>
  <c r="HQ199" i="41"/>
  <c r="JM199" i="41"/>
  <c r="KS199" i="41"/>
  <c r="LY199" i="41"/>
  <c r="NE199" i="41"/>
  <c r="OK199" i="41"/>
  <c r="PQ199" i="41"/>
  <c r="AE200" i="41"/>
  <c r="BK200" i="41"/>
  <c r="CQ200" i="41"/>
  <c r="DW200" i="41"/>
  <c r="FC200" i="41"/>
  <c r="HC200" i="41"/>
  <c r="IK200" i="41"/>
  <c r="JQ200" i="41"/>
  <c r="KW200" i="41"/>
  <c r="MC200" i="41"/>
  <c r="NI200" i="41"/>
  <c r="OO200" i="41"/>
  <c r="PU200" i="41"/>
  <c r="AI201" i="41"/>
  <c r="BO201" i="41"/>
  <c r="CU201" i="41"/>
  <c r="EA201" i="41"/>
  <c r="FG201" i="41"/>
  <c r="HG201" i="41"/>
  <c r="IO201" i="41"/>
  <c r="JU201" i="41"/>
  <c r="LA201" i="41"/>
  <c r="MG201" i="41"/>
  <c r="NM201" i="41"/>
  <c r="OS201" i="41"/>
  <c r="PY201" i="41"/>
  <c r="GF195" i="41"/>
  <c r="IH195" i="41"/>
  <c r="JN195" i="41"/>
  <c r="KT195" i="41"/>
  <c r="LZ195" i="41"/>
  <c r="NF195" i="41"/>
  <c r="OL195" i="41"/>
  <c r="PR195" i="41"/>
  <c r="AF196" i="41"/>
  <c r="BL196" i="41"/>
  <c r="CR196" i="41"/>
  <c r="DX196" i="41"/>
  <c r="FD196" i="41"/>
  <c r="HD196" i="41"/>
  <c r="IL196" i="41"/>
  <c r="JR196" i="41"/>
  <c r="KX196" i="41"/>
  <c r="MD196" i="41"/>
  <c r="NJ196" i="41"/>
  <c r="OP196" i="41"/>
  <c r="PV196" i="41"/>
  <c r="AJ197" i="41"/>
  <c r="BP197" i="41"/>
  <c r="CV197" i="41"/>
  <c r="EB197" i="41"/>
  <c r="FX197" i="41"/>
  <c r="HH197" i="41"/>
  <c r="IP197" i="41"/>
  <c r="JV197" i="41"/>
  <c r="LB197" i="41"/>
  <c r="MH197" i="41"/>
  <c r="NN197" i="41"/>
  <c r="OT197" i="41"/>
  <c r="PZ197" i="41"/>
  <c r="BD198" i="41"/>
  <c r="CJ198" i="41"/>
  <c r="DP198" i="41"/>
  <c r="EV198" i="41"/>
  <c r="GB198" i="41"/>
  <c r="HL198" i="41"/>
  <c r="IT198" i="41"/>
  <c r="JZ198" i="41"/>
  <c r="LF198" i="41"/>
  <c r="NB198" i="41"/>
  <c r="OH198" i="41"/>
  <c r="PN198" i="41"/>
  <c r="AB199" i="41"/>
  <c r="BH199" i="41"/>
  <c r="CN199" i="41"/>
  <c r="DT199" i="41"/>
  <c r="EZ199" i="41"/>
  <c r="GF199" i="41"/>
  <c r="IH199" i="41"/>
  <c r="JN199" i="41"/>
  <c r="KT199" i="41"/>
  <c r="LZ199" i="41"/>
  <c r="NF199" i="41"/>
  <c r="OL199" i="41"/>
  <c r="PR199" i="41"/>
  <c r="AF200" i="41"/>
  <c r="BL200" i="41"/>
  <c r="CR200" i="41"/>
  <c r="DX200" i="41"/>
  <c r="FD200" i="41"/>
  <c r="HD200" i="41"/>
  <c r="IE200" i="41" s="1"/>
  <c r="IL200" i="41"/>
  <c r="JR200" i="41"/>
  <c r="KX200" i="41"/>
  <c r="MD200" i="41"/>
  <c r="NJ200" i="41"/>
  <c r="OP200" i="41"/>
  <c r="PV200" i="41"/>
  <c r="AJ201" i="41"/>
  <c r="BP201" i="41"/>
  <c r="CV201" i="41"/>
  <c r="EB201" i="41"/>
  <c r="FX201" i="41"/>
  <c r="HH201" i="41"/>
  <c r="IP201" i="41"/>
  <c r="JV201" i="41"/>
  <c r="LB201" i="41"/>
  <c r="MH201" i="41"/>
  <c r="NN201" i="41"/>
  <c r="OT201" i="41"/>
  <c r="PZ201" i="41"/>
  <c r="GG195" i="41"/>
  <c r="II195" i="41"/>
  <c r="JO195" i="41"/>
  <c r="KU195" i="41"/>
  <c r="MA195" i="41"/>
  <c r="NG195" i="41"/>
  <c r="OM195" i="41"/>
  <c r="PS195" i="41"/>
  <c r="AG196" i="41"/>
  <c r="BM196" i="41"/>
  <c r="CS196" i="41"/>
  <c r="DY196" i="41"/>
  <c r="FE196" i="41"/>
  <c r="HE196" i="41"/>
  <c r="IM196" i="41"/>
  <c r="JS196" i="41"/>
  <c r="KY196" i="41"/>
  <c r="ME196" i="41"/>
  <c r="NK196" i="41"/>
  <c r="OQ196" i="41"/>
  <c r="PW196" i="41"/>
  <c r="AK197" i="41"/>
  <c r="BQ197" i="41"/>
  <c r="CW197" i="41"/>
  <c r="ES197" i="41"/>
  <c r="FY197" i="41"/>
  <c r="HI197" i="41"/>
  <c r="IQ197" i="41"/>
  <c r="JW197" i="41"/>
  <c r="LC197" i="41"/>
  <c r="MI197" i="41"/>
  <c r="NO197" i="41"/>
  <c r="OU197" i="41"/>
  <c r="Y198" i="41"/>
  <c r="BE198" i="41"/>
  <c r="CK198" i="41"/>
  <c r="DQ198" i="41"/>
  <c r="EW198" i="41"/>
  <c r="GC198" i="41"/>
  <c r="HO198" i="41"/>
  <c r="IU198" i="41"/>
  <c r="KA198" i="41"/>
  <c r="LW198" i="41"/>
  <c r="NC198" i="41"/>
  <c r="OD198" i="41" s="1"/>
  <c r="OI198" i="41"/>
  <c r="PO198" i="41"/>
  <c r="AC199" i="41"/>
  <c r="BI199" i="41"/>
  <c r="CO199" i="41"/>
  <c r="DU199" i="41"/>
  <c r="FA199" i="41"/>
  <c r="GG199" i="41"/>
  <c r="II199" i="41"/>
  <c r="JO199" i="41"/>
  <c r="KU199" i="41"/>
  <c r="MA199" i="41"/>
  <c r="NG199" i="41"/>
  <c r="OM199" i="41"/>
  <c r="PS199" i="41"/>
  <c r="AG200" i="41"/>
  <c r="BM200" i="41"/>
  <c r="CS200" i="41"/>
  <c r="DY200" i="41"/>
  <c r="FE200" i="41"/>
  <c r="HE200" i="41"/>
  <c r="IM200" i="41"/>
  <c r="JS200" i="41"/>
  <c r="KY200" i="41"/>
  <c r="ME200" i="41"/>
  <c r="NK200" i="41"/>
  <c r="OQ200" i="41"/>
  <c r="PW200" i="41"/>
  <c r="AK201" i="41"/>
  <c r="BQ201" i="41"/>
  <c r="CW201" i="41"/>
  <c r="ES201" i="41"/>
  <c r="FY201" i="41"/>
  <c r="HI201" i="41"/>
  <c r="IQ201" i="41"/>
  <c r="JW201" i="41"/>
  <c r="LC201" i="41"/>
  <c r="MI201" i="41"/>
  <c r="NO201" i="41"/>
  <c r="OU201" i="41"/>
  <c r="B33" i="43"/>
  <c r="AA212" i="41"/>
  <c r="Z212" i="41"/>
  <c r="LV13" i="41"/>
  <c r="ER22" i="41"/>
  <c r="KQ13" i="41"/>
  <c r="DM22" i="41"/>
  <c r="PK22" i="41"/>
  <c r="JL13" i="41"/>
  <c r="CH22" i="41"/>
  <c r="OF22" i="41"/>
  <c r="IG13" i="41"/>
  <c r="ER16" i="41"/>
  <c r="BC22" i="41"/>
  <c r="NA22" i="41"/>
  <c r="DM21" i="41"/>
  <c r="KQ22" i="41"/>
  <c r="IG22" i="41"/>
  <c r="ER19" i="41"/>
  <c r="HB22" i="41"/>
  <c r="FW13" i="41"/>
  <c r="ER13" i="41"/>
  <c r="CH19" i="41"/>
  <c r="J3" i="41"/>
  <c r="AC3" i="41" s="1"/>
  <c r="BH3" i="41" s="1"/>
  <c r="ER17" i="41"/>
  <c r="BC18" i="41"/>
  <c r="DM17" i="41"/>
  <c r="CH17" i="41"/>
  <c r="LV22" i="41"/>
  <c r="HB13" i="41"/>
  <c r="JL22" i="41"/>
  <c r="DM13" i="41"/>
  <c r="PK13" i="41"/>
  <c r="CH13" i="41"/>
  <c r="OF13" i="41"/>
  <c r="BC13" i="41"/>
  <c r="NA13" i="41"/>
  <c r="FW22" i="41"/>
  <c r="BC17" i="41"/>
  <c r="ER21" i="41"/>
  <c r="ER15" i="41"/>
  <c r="CH21" i="41"/>
  <c r="DM16" i="41"/>
  <c r="CH16" i="41"/>
  <c r="D27" i="41"/>
  <c r="DM27" i="41" s="1"/>
  <c r="NA18" i="41"/>
  <c r="JL18" i="41"/>
  <c r="HB18" i="41"/>
  <c r="LV18" i="41"/>
  <c r="OF18" i="41"/>
  <c r="FW18" i="41"/>
  <c r="IG18" i="41"/>
  <c r="KQ18" i="41"/>
  <c r="PK18" i="41"/>
  <c r="D25" i="41"/>
  <c r="BC25" i="41" s="1"/>
  <c r="JL16" i="41"/>
  <c r="HB16" i="41"/>
  <c r="LV16" i="41"/>
  <c r="OF16" i="41"/>
  <c r="KQ16" i="41"/>
  <c r="PK16" i="41"/>
  <c r="FW16" i="41"/>
  <c r="NA16" i="41"/>
  <c r="IG16" i="41"/>
  <c r="BC16" i="41"/>
  <c r="DM15" i="41"/>
  <c r="ER20" i="41"/>
  <c r="D30" i="41"/>
  <c r="ER30" i="41" s="1"/>
  <c r="IG21" i="41"/>
  <c r="PK21" i="41"/>
  <c r="FW21" i="41"/>
  <c r="NA21" i="41"/>
  <c r="JL21" i="41"/>
  <c r="HB21" i="41"/>
  <c r="LV21" i="41"/>
  <c r="KQ21" i="41"/>
  <c r="OF21" i="41"/>
  <c r="BC21" i="41"/>
  <c r="CH15" i="41"/>
  <c r="DM20" i="41"/>
  <c r="ER14" i="41"/>
  <c r="JL15" i="41"/>
  <c r="HB15" i="41"/>
  <c r="LV15" i="41"/>
  <c r="OF15" i="41"/>
  <c r="KQ15" i="41"/>
  <c r="IG15" i="41"/>
  <c r="PK15" i="41"/>
  <c r="FW15" i="41"/>
  <c r="NA15" i="41"/>
  <c r="BC15" i="41"/>
  <c r="CH20" i="41"/>
  <c r="DM14" i="41"/>
  <c r="D29" i="41"/>
  <c r="ER29" i="41" s="1"/>
  <c r="PK20" i="41"/>
  <c r="FW20" i="41"/>
  <c r="NA20" i="41"/>
  <c r="JL20" i="41"/>
  <c r="HB20" i="41"/>
  <c r="LV20" i="41"/>
  <c r="OF20" i="41"/>
  <c r="KQ20" i="41"/>
  <c r="IG20" i="41"/>
  <c r="BC20" i="41"/>
  <c r="CH14" i="41"/>
  <c r="DM19" i="41"/>
  <c r="JL14" i="41"/>
  <c r="HB14" i="41"/>
  <c r="LV14" i="41"/>
  <c r="OF14" i="41"/>
  <c r="KQ14" i="41"/>
  <c r="IG14" i="41"/>
  <c r="FW14" i="41"/>
  <c r="NA14" i="41"/>
  <c r="PK14" i="41"/>
  <c r="BC14" i="41"/>
  <c r="ER18" i="41"/>
  <c r="D28" i="41"/>
  <c r="ER28" i="41" s="1"/>
  <c r="PK19" i="41"/>
  <c r="FW19" i="41"/>
  <c r="NA19" i="41"/>
  <c r="JL19" i="41"/>
  <c r="HB19" i="41"/>
  <c r="LV19" i="41"/>
  <c r="OF19" i="41"/>
  <c r="KQ19" i="41"/>
  <c r="IG19" i="41"/>
  <c r="BC19" i="41"/>
  <c r="DM18" i="41"/>
  <c r="D26" i="41"/>
  <c r="NA17" i="41"/>
  <c r="JL17" i="41"/>
  <c r="HB17" i="41"/>
  <c r="LV17" i="41"/>
  <c r="OF17" i="41"/>
  <c r="KQ17" i="41"/>
  <c r="IG17" i="41"/>
  <c r="PK17" i="41"/>
  <c r="FW17" i="41"/>
  <c r="CH18" i="41"/>
  <c r="NB1" i="41"/>
  <c r="S1" i="42" s="1"/>
  <c r="Y1" i="41"/>
  <c r="H1" i="42" s="1"/>
  <c r="BJ2" i="40"/>
  <c r="CN2" i="40" s="1"/>
  <c r="DR2" i="40" s="1"/>
  <c r="EV2" i="40" s="1"/>
  <c r="FZ2" i="40" s="1"/>
  <c r="HD2" i="40" s="1"/>
  <c r="IH2" i="40" s="1"/>
  <c r="JL2" i="40" s="1"/>
  <c r="KP2" i="40" s="1"/>
  <c r="LT2" i="40" s="1"/>
  <c r="MX2" i="40" s="1"/>
  <c r="OB2" i="40" s="1"/>
  <c r="MM3" i="41"/>
  <c r="MM211" i="41" s="1"/>
  <c r="ML3" i="41"/>
  <c r="ML211" i="41" s="1"/>
  <c r="H4" i="9"/>
  <c r="H22" i="9" s="1"/>
  <c r="H40" i="9" s="1"/>
  <c r="DN1" i="41"/>
  <c r="K1" i="42" s="1"/>
  <c r="C4" i="9"/>
  <c r="C22" i="9" s="1"/>
  <c r="C40" i="9" s="1"/>
  <c r="BD1" i="41"/>
  <c r="I1" i="42" s="1"/>
  <c r="X20" i="41"/>
  <c r="D4" i="9"/>
  <c r="D22" i="9" s="1"/>
  <c r="D40" i="9" s="1"/>
  <c r="S3" i="41"/>
  <c r="S211" i="41" s="1"/>
  <c r="G4" i="9"/>
  <c r="G22" i="9" s="1"/>
  <c r="G40" i="9" s="1"/>
  <c r="K3" i="41"/>
  <c r="CI1" i="41"/>
  <c r="Q3" i="41"/>
  <c r="E4" i="9"/>
  <c r="E22" i="9" s="1"/>
  <c r="E40" i="9" s="1"/>
  <c r="F4" i="9"/>
  <c r="F22" i="9" s="1"/>
  <c r="F40" i="9" s="1"/>
  <c r="I3" i="41"/>
  <c r="X13" i="41"/>
  <c r="ES1" i="41"/>
  <c r="L1" i="42" s="1"/>
  <c r="A8" i="43"/>
  <c r="IH1" i="41"/>
  <c r="O1" i="42" s="1"/>
  <c r="HC1" i="41"/>
  <c r="A10" i="43"/>
  <c r="KR1" i="41"/>
  <c r="A10" i="9"/>
  <c r="A28" i="9" s="1"/>
  <c r="A46" i="9" s="1"/>
  <c r="A36" i="9"/>
  <c r="A54" i="9" s="1"/>
  <c r="OG1" i="41"/>
  <c r="U1" i="42"/>
  <c r="LW1" i="41"/>
  <c r="BL3" i="41"/>
  <c r="AW3" i="41"/>
  <c r="D31" i="41"/>
  <c r="HB31" i="41" s="1"/>
  <c r="X22" i="41"/>
  <c r="BE3" i="41"/>
  <c r="AP3" i="41"/>
  <c r="BM3" i="41"/>
  <c r="AX3" i="41"/>
  <c r="BF3" i="41"/>
  <c r="AQ3" i="41"/>
  <c r="BJ3" i="41"/>
  <c r="AU3" i="41"/>
  <c r="BN3" i="41"/>
  <c r="AY3" i="41"/>
  <c r="AV3" i="41"/>
  <c r="BK3" i="41"/>
  <c r="D39" i="41"/>
  <c r="DM39" i="41" s="1"/>
  <c r="AM3" i="41"/>
  <c r="AM211" i="41" s="1"/>
  <c r="X15" i="41"/>
  <c r="X17" i="41"/>
  <c r="X21" i="41"/>
  <c r="D24" i="41"/>
  <c r="ER24" i="41" s="1"/>
  <c r="X14" i="41"/>
  <c r="X18" i="41"/>
  <c r="D23" i="41"/>
  <c r="ER23" i="41" s="1"/>
  <c r="AK3" i="41"/>
  <c r="AK211" i="41" s="1"/>
  <c r="X19" i="41"/>
  <c r="X16" i="41"/>
  <c r="PL217" i="41"/>
  <c r="PP217" i="41"/>
  <c r="PT217" i="41"/>
  <c r="PX217" i="41"/>
  <c r="AA218" i="41"/>
  <c r="AE218" i="41"/>
  <c r="AI218" i="41"/>
  <c r="AM218" i="41"/>
  <c r="BF218" i="41"/>
  <c r="BJ218" i="41"/>
  <c r="BN218" i="41"/>
  <c r="BR218" i="41"/>
  <c r="CK218" i="41"/>
  <c r="CO218" i="41"/>
  <c r="CS218" i="41"/>
  <c r="CW218" i="41"/>
  <c r="DP218" i="41"/>
  <c r="DT218" i="41"/>
  <c r="DX218" i="41"/>
  <c r="EB218" i="41"/>
  <c r="EU218" i="41"/>
  <c r="EY218" i="41"/>
  <c r="FC218" i="41"/>
  <c r="FG218" i="41"/>
  <c r="FZ218" i="41"/>
  <c r="GD218" i="41"/>
  <c r="GH218" i="41"/>
  <c r="GL218" i="41"/>
  <c r="HE218" i="41"/>
  <c r="HI218" i="41"/>
  <c r="HM218" i="41"/>
  <c r="HQ218" i="41"/>
  <c r="IJ218" i="41"/>
  <c r="IN218" i="41"/>
  <c r="IR218" i="41"/>
  <c r="IV218" i="41"/>
  <c r="JO218" i="41"/>
  <c r="JS218" i="41"/>
  <c r="JW218" i="41"/>
  <c r="KA218" i="41"/>
  <c r="KT218" i="41"/>
  <c r="KX218" i="41"/>
  <c r="LB218" i="41"/>
  <c r="LF218" i="41"/>
  <c r="LY218" i="41"/>
  <c r="MC218" i="41"/>
  <c r="MG218" i="41"/>
  <c r="MK218" i="41"/>
  <c r="ND218" i="41"/>
  <c r="NH218" i="41"/>
  <c r="NL218" i="41"/>
  <c r="NP218" i="41"/>
  <c r="OI218" i="41"/>
  <c r="OM218" i="41"/>
  <c r="OQ218" i="41"/>
  <c r="OU218" i="41"/>
  <c r="PN219" i="41"/>
  <c r="PR219" i="41"/>
  <c r="PV219" i="41"/>
  <c r="PZ219" i="41"/>
  <c r="Z219" i="41"/>
  <c r="AD219" i="41"/>
  <c r="AH219" i="41"/>
  <c r="AL219" i="41"/>
  <c r="BF219" i="41"/>
  <c r="BJ219" i="41"/>
  <c r="BN219" i="41"/>
  <c r="BR219" i="41"/>
  <c r="CL219" i="41"/>
  <c r="CP219" i="41"/>
  <c r="CT219" i="41"/>
  <c r="DN219" i="41"/>
  <c r="DR219" i="41"/>
  <c r="DV219" i="41"/>
  <c r="DZ219" i="41"/>
  <c r="ET219" i="41"/>
  <c r="EX219" i="41"/>
  <c r="FB219" i="41"/>
  <c r="FF219" i="41"/>
  <c r="FZ219" i="41"/>
  <c r="GD219" i="41"/>
  <c r="GH219" i="41"/>
  <c r="GL219" i="41"/>
  <c r="HF219" i="41"/>
  <c r="HJ219" i="41"/>
  <c r="HN219" i="41"/>
  <c r="IH219" i="41"/>
  <c r="IL219" i="41"/>
  <c r="IP219" i="41"/>
  <c r="IT219" i="41"/>
  <c r="JN219" i="41"/>
  <c r="JR219" i="41"/>
  <c r="JV219" i="41"/>
  <c r="JZ219" i="41"/>
  <c r="KT219" i="41"/>
  <c r="KX219" i="41"/>
  <c r="LB219" i="41"/>
  <c r="LF219" i="41"/>
  <c r="LZ219" i="41"/>
  <c r="MD219" i="41"/>
  <c r="MH219" i="41"/>
  <c r="NB219" i="41"/>
  <c r="NF219" i="41"/>
  <c r="NJ219" i="41"/>
  <c r="NN219" i="41"/>
  <c r="OH219" i="41"/>
  <c r="OL219" i="41"/>
  <c r="OP219" i="41"/>
  <c r="OT219" i="41"/>
  <c r="PN220" i="41"/>
  <c r="PR220" i="41"/>
  <c r="PV220" i="41"/>
  <c r="PZ220" i="41"/>
  <c r="AA220" i="41"/>
  <c r="AE220" i="41"/>
  <c r="AI220" i="41"/>
  <c r="AM220" i="41"/>
  <c r="BG220" i="41"/>
  <c r="BK220" i="41"/>
  <c r="BO220" i="41"/>
  <c r="CI220" i="41"/>
  <c r="CM220" i="41"/>
  <c r="CQ220" i="41"/>
  <c r="CU220" i="41"/>
  <c r="DO220" i="41"/>
  <c r="DS220" i="41"/>
  <c r="DW220" i="41"/>
  <c r="EA220" i="41"/>
  <c r="EU220" i="41"/>
  <c r="EY220" i="41"/>
  <c r="FC220" i="41"/>
  <c r="FG220" i="41"/>
  <c r="GA220" i="41"/>
  <c r="GE220" i="41"/>
  <c r="GI220" i="41"/>
  <c r="HC220" i="41"/>
  <c r="HG220" i="41"/>
  <c r="HK220" i="41"/>
  <c r="HO220" i="41"/>
  <c r="II220" i="41"/>
  <c r="IM220" i="41"/>
  <c r="IQ220" i="41"/>
  <c r="IU220" i="41"/>
  <c r="JO220" i="41"/>
  <c r="JS220" i="41"/>
  <c r="JW220" i="41"/>
  <c r="KA220" i="41"/>
  <c r="KU220" i="41"/>
  <c r="KY220" i="41"/>
  <c r="LC220" i="41"/>
  <c r="LW220" i="41"/>
  <c r="MA220" i="41"/>
  <c r="ME220" i="41"/>
  <c r="MI220" i="41"/>
  <c r="NC220" i="41"/>
  <c r="NG220" i="41"/>
  <c r="NK220" i="41"/>
  <c r="NO220" i="41"/>
  <c r="OI220" i="41"/>
  <c r="OM220" i="41"/>
  <c r="OQ220" i="41"/>
  <c r="OU220" i="41"/>
  <c r="PO221" i="41"/>
  <c r="PS221" i="41"/>
  <c r="PW221" i="41"/>
  <c r="AB221" i="41"/>
  <c r="AF221" i="41"/>
  <c r="AJ221" i="41"/>
  <c r="BG221" i="41"/>
  <c r="BK221" i="41"/>
  <c r="BO221" i="41"/>
  <c r="CL221" i="41"/>
  <c r="CP221" i="41"/>
  <c r="CT221" i="41"/>
  <c r="DQ221" i="41"/>
  <c r="DU221" i="41"/>
  <c r="DY221" i="41"/>
  <c r="EV221" i="41"/>
  <c r="EZ221" i="41"/>
  <c r="FD221" i="41"/>
  <c r="GA221" i="41"/>
  <c r="GE221" i="41"/>
  <c r="GI221" i="41"/>
  <c r="HF221" i="41"/>
  <c r="HJ221" i="41"/>
  <c r="HN221" i="41"/>
  <c r="IK221" i="41"/>
  <c r="IO221" i="41"/>
  <c r="IS221" i="41"/>
  <c r="JP221" i="41"/>
  <c r="JT221" i="41"/>
  <c r="JX221" i="41"/>
  <c r="KU221" i="41"/>
  <c r="KY221" i="41"/>
  <c r="LC221" i="41"/>
  <c r="LZ221" i="41"/>
  <c r="MD221" i="41"/>
  <c r="MH221" i="41"/>
  <c r="NE221" i="41"/>
  <c r="NI221" i="41"/>
  <c r="NM221" i="41"/>
  <c r="OJ221" i="41"/>
  <c r="ON221" i="41"/>
  <c r="OR221" i="41"/>
  <c r="PO222" i="41"/>
  <c r="PS222" i="41"/>
  <c r="PW222" i="41"/>
  <c r="AA222" i="41"/>
  <c r="AE222" i="41"/>
  <c r="AI222" i="41"/>
  <c r="AM222" i="41"/>
  <c r="BF222" i="41"/>
  <c r="BJ222" i="41"/>
  <c r="BN222" i="41"/>
  <c r="BR222" i="41"/>
  <c r="CK222" i="41"/>
  <c r="CO222" i="41"/>
  <c r="CS222" i="41"/>
  <c r="CW222" i="41"/>
  <c r="DP222" i="41"/>
  <c r="DT222" i="41"/>
  <c r="DX222" i="41"/>
  <c r="EB222" i="41"/>
  <c r="EU222" i="41"/>
  <c r="EY222" i="41"/>
  <c r="FC222" i="41"/>
  <c r="FG222" i="41"/>
  <c r="FZ222" i="41"/>
  <c r="GD222" i="41"/>
  <c r="GH222" i="41"/>
  <c r="GL222" i="41"/>
  <c r="HE222" i="41"/>
  <c r="HI222" i="41"/>
  <c r="HM222" i="41"/>
  <c r="HQ222" i="41"/>
  <c r="IJ222" i="41"/>
  <c r="IN222" i="41"/>
  <c r="IR222" i="41"/>
  <c r="IV222" i="41"/>
  <c r="JO222" i="41"/>
  <c r="JS222" i="41"/>
  <c r="JW222" i="41"/>
  <c r="KA222" i="41"/>
  <c r="KT222" i="41"/>
  <c r="KX222" i="41"/>
  <c r="LB222" i="41"/>
  <c r="LF222" i="41"/>
  <c r="LY222" i="41"/>
  <c r="MC222" i="41"/>
  <c r="MG222" i="41"/>
  <c r="MK222" i="41"/>
  <c r="ND222" i="41"/>
  <c r="NH222" i="41"/>
  <c r="NL222" i="41"/>
  <c r="NP222" i="41"/>
  <c r="OI222" i="41"/>
  <c r="OM222" i="41"/>
  <c r="OQ222" i="41"/>
  <c r="OU222" i="41"/>
  <c r="PN223" i="41"/>
  <c r="PR223" i="41"/>
  <c r="PV223" i="41"/>
  <c r="PZ223" i="41"/>
  <c r="Z223" i="41"/>
  <c r="AD223" i="41"/>
  <c r="AH223" i="41"/>
  <c r="AL223" i="41"/>
  <c r="BE223" i="41"/>
  <c r="BI223" i="41"/>
  <c r="BM223" i="41"/>
  <c r="BQ223" i="41"/>
  <c r="CJ223" i="41"/>
  <c r="CN223" i="41"/>
  <c r="CR223" i="41"/>
  <c r="CV223" i="41"/>
  <c r="DO223" i="41"/>
  <c r="DS223" i="41"/>
  <c r="DW223" i="41"/>
  <c r="EA223" i="41"/>
  <c r="ET223" i="41"/>
  <c r="EX223" i="41"/>
  <c r="FB223" i="41"/>
  <c r="FF223" i="41"/>
  <c r="FY223" i="41"/>
  <c r="GC223" i="41"/>
  <c r="GG223" i="41"/>
  <c r="GK223" i="41"/>
  <c r="HD223" i="41"/>
  <c r="HH223" i="41"/>
  <c r="HL223" i="41"/>
  <c r="HP223" i="41"/>
  <c r="II223" i="41"/>
  <c r="IM223" i="41"/>
  <c r="IQ223" i="41"/>
  <c r="IU223" i="41"/>
  <c r="JN223" i="41"/>
  <c r="JR223" i="41"/>
  <c r="JV223" i="41"/>
  <c r="JZ223" i="41"/>
  <c r="KS223" i="41"/>
  <c r="KW223" i="41"/>
  <c r="LA223" i="41"/>
  <c r="LE223" i="41"/>
  <c r="LX223" i="41"/>
  <c r="MB223" i="41"/>
  <c r="MF223" i="41"/>
  <c r="MJ223" i="41"/>
  <c r="NC223" i="41"/>
  <c r="NG223" i="41"/>
  <c r="NK223" i="41"/>
  <c r="NO223" i="41"/>
  <c r="OH223" i="41"/>
  <c r="OL223" i="41"/>
  <c r="OP223" i="41"/>
  <c r="OT223" i="41"/>
  <c r="PM224" i="41"/>
  <c r="PQ224" i="41"/>
  <c r="PU224" i="41"/>
  <c r="PY224" i="41"/>
  <c r="Y224" i="41"/>
  <c r="AC224" i="41"/>
  <c r="AG224" i="41"/>
  <c r="AK224" i="41"/>
  <c r="BD224" i="41"/>
  <c r="BH224" i="41"/>
  <c r="BL224" i="41"/>
  <c r="BP224" i="41"/>
  <c r="CI224" i="41"/>
  <c r="CM224" i="41"/>
  <c r="CQ224" i="41"/>
  <c r="CU224" i="41"/>
  <c r="DN224" i="41"/>
  <c r="DR224" i="41"/>
  <c r="DV224" i="41"/>
  <c r="DZ224" i="41"/>
  <c r="ES224" i="41"/>
  <c r="EW224" i="41"/>
  <c r="FA224" i="41"/>
  <c r="FE224" i="41"/>
  <c r="FX224" i="41"/>
  <c r="GB224" i="41"/>
  <c r="GF224" i="41"/>
  <c r="GJ224" i="41"/>
  <c r="HC224" i="41"/>
  <c r="HG224" i="41"/>
  <c r="HK224" i="41"/>
  <c r="HO224" i="41"/>
  <c r="IH224" i="41"/>
  <c r="IL224" i="41"/>
  <c r="IP224" i="41"/>
  <c r="IT224" i="41"/>
  <c r="JM224" i="41"/>
  <c r="JQ224" i="41"/>
  <c r="JU224" i="41"/>
  <c r="JY224" i="41"/>
  <c r="KR224" i="41"/>
  <c r="KV224" i="41"/>
  <c r="KZ224" i="41"/>
  <c r="LD224" i="41"/>
  <c r="LW224" i="41"/>
  <c r="MA224" i="41"/>
  <c r="ME224" i="41"/>
  <c r="MI224" i="41"/>
  <c r="NB224" i="41"/>
  <c r="NF224" i="41"/>
  <c r="NJ224" i="41"/>
  <c r="NN224" i="41"/>
  <c r="OG224" i="41"/>
  <c r="OK224" i="41"/>
  <c r="OO224" i="41"/>
  <c r="OS224" i="41"/>
  <c r="PL225" i="41"/>
  <c r="PP225" i="41"/>
  <c r="PT225" i="41"/>
  <c r="PX225" i="41"/>
  <c r="AB225" i="41"/>
  <c r="AF225" i="41"/>
  <c r="AJ225" i="41"/>
  <c r="BG225" i="41"/>
  <c r="BK225" i="41"/>
  <c r="BO225" i="41"/>
  <c r="CL225" i="41"/>
  <c r="CP225" i="41"/>
  <c r="CT225" i="41"/>
  <c r="DQ225" i="41"/>
  <c r="DU225" i="41"/>
  <c r="DY225" i="41"/>
  <c r="EV225" i="41"/>
  <c r="EZ225" i="41"/>
  <c r="FD225" i="41"/>
  <c r="GA225" i="41"/>
  <c r="GE225" i="41"/>
  <c r="GI225" i="41"/>
  <c r="HF225" i="41"/>
  <c r="HJ225" i="41"/>
  <c r="HN225" i="41"/>
  <c r="IK225" i="41"/>
  <c r="IO225" i="41"/>
  <c r="IS225" i="41"/>
  <c r="JP225" i="41"/>
  <c r="JT225" i="41"/>
  <c r="JX225" i="41"/>
  <c r="KU225" i="41"/>
  <c r="KY225" i="41"/>
  <c r="LC225" i="41"/>
  <c r="LZ225" i="41"/>
  <c r="MD225" i="41"/>
  <c r="MH225" i="41"/>
  <c r="NE225" i="41"/>
  <c r="NI225" i="41"/>
  <c r="NM225" i="41"/>
  <c r="OJ225" i="41"/>
  <c r="ON225" i="41"/>
  <c r="OR225" i="41"/>
  <c r="AA226" i="41"/>
  <c r="AE226" i="41"/>
  <c r="AI226" i="41"/>
  <c r="AM226" i="41"/>
  <c r="BF226" i="41"/>
  <c r="BJ226" i="41"/>
  <c r="BN226" i="41"/>
  <c r="BR226" i="41"/>
  <c r="CK226" i="41"/>
  <c r="CO226" i="41"/>
  <c r="CS226" i="41"/>
  <c r="CW226" i="41"/>
  <c r="DP226" i="41"/>
  <c r="DT226" i="41"/>
  <c r="DX226" i="41"/>
  <c r="EB226" i="41"/>
  <c r="EU226" i="41"/>
  <c r="EY226" i="41"/>
  <c r="FC226" i="41"/>
  <c r="FG226" i="41"/>
  <c r="FZ226" i="41"/>
  <c r="GD226" i="41"/>
  <c r="GH226" i="41"/>
  <c r="GL226" i="41"/>
  <c r="HE226" i="41"/>
  <c r="HI226" i="41"/>
  <c r="HM226" i="41"/>
  <c r="HQ226" i="41"/>
  <c r="IJ226" i="41"/>
  <c r="IN226" i="41"/>
  <c r="IR226" i="41"/>
  <c r="IV226" i="41"/>
  <c r="JO226" i="41"/>
  <c r="JS226" i="41"/>
  <c r="JW226" i="41"/>
  <c r="KA226" i="41"/>
  <c r="KT226" i="41"/>
  <c r="KX226" i="41"/>
  <c r="LB226" i="41"/>
  <c r="LF226" i="41"/>
  <c r="LY226" i="41"/>
  <c r="MC226" i="41"/>
  <c r="MG226" i="41"/>
  <c r="MK226" i="41"/>
  <c r="ND226" i="41"/>
  <c r="NH226" i="41"/>
  <c r="NL226" i="41"/>
  <c r="NP226" i="41"/>
  <c r="PM217" i="41"/>
  <c r="PQ217" i="41"/>
  <c r="PU217" i="41"/>
  <c r="PY217" i="41"/>
  <c r="OG217" i="41"/>
  <c r="PL218" i="41"/>
  <c r="AB218" i="41"/>
  <c r="AF218" i="41"/>
  <c r="AJ218" i="41"/>
  <c r="BG218" i="41"/>
  <c r="BK218" i="41"/>
  <c r="BO218" i="41"/>
  <c r="CL218" i="41"/>
  <c r="CP218" i="41"/>
  <c r="CT218" i="41"/>
  <c r="DQ218" i="41"/>
  <c r="DU218" i="41"/>
  <c r="DY218" i="41"/>
  <c r="EV218" i="41"/>
  <c r="EZ218" i="41"/>
  <c r="FD218" i="41"/>
  <c r="GA218" i="41"/>
  <c r="GE218" i="41"/>
  <c r="GI218" i="41"/>
  <c r="HF218" i="41"/>
  <c r="HJ218" i="41"/>
  <c r="HN218" i="41"/>
  <c r="IK218" i="41"/>
  <c r="IO218" i="41"/>
  <c r="IS218" i="41"/>
  <c r="JP218" i="41"/>
  <c r="JT218" i="41"/>
  <c r="JX218" i="41"/>
  <c r="KU218" i="41"/>
  <c r="KY218" i="41"/>
  <c r="LC218" i="41"/>
  <c r="LZ218" i="41"/>
  <c r="MD218" i="41"/>
  <c r="MH218" i="41"/>
  <c r="NE218" i="41"/>
  <c r="NI218" i="41"/>
  <c r="NM218" i="41"/>
  <c r="OJ218" i="41"/>
  <c r="ON218" i="41"/>
  <c r="OR218" i="41"/>
  <c r="PO219" i="41"/>
  <c r="PS219" i="41"/>
  <c r="PW219" i="41"/>
  <c r="AA219" i="41"/>
  <c r="AE219" i="41"/>
  <c r="AI219" i="41"/>
  <c r="AM219" i="41"/>
  <c r="BG219" i="41"/>
  <c r="BK219" i="41"/>
  <c r="BO219" i="41"/>
  <c r="CI219" i="41"/>
  <c r="CM219" i="41"/>
  <c r="CQ219" i="41"/>
  <c r="CU219" i="41"/>
  <c r="DO219" i="41"/>
  <c r="DS219" i="41"/>
  <c r="DW219" i="41"/>
  <c r="EA219" i="41"/>
  <c r="EU219" i="41"/>
  <c r="EY219" i="41"/>
  <c r="FC219" i="41"/>
  <c r="FG219" i="41"/>
  <c r="GA219" i="41"/>
  <c r="GE219" i="41"/>
  <c r="GI219" i="41"/>
  <c r="HC219" i="41"/>
  <c r="HG219" i="41"/>
  <c r="HK219" i="41"/>
  <c r="HO219" i="41"/>
  <c r="II219" i="41"/>
  <c r="IM219" i="41"/>
  <c r="IQ219" i="41"/>
  <c r="IU219" i="41"/>
  <c r="JO219" i="41"/>
  <c r="JS219" i="41"/>
  <c r="JW219" i="41"/>
  <c r="KA219" i="41"/>
  <c r="KU219" i="41"/>
  <c r="KY219" i="41"/>
  <c r="LC219" i="41"/>
  <c r="LW219" i="41"/>
  <c r="MA219" i="41"/>
  <c r="ME219" i="41"/>
  <c r="MI219" i="41"/>
  <c r="NC219" i="41"/>
  <c r="NG219" i="41"/>
  <c r="NK219" i="41"/>
  <c r="NO219" i="41"/>
  <c r="OI219" i="41"/>
  <c r="OM219" i="41"/>
  <c r="OQ219" i="41"/>
  <c r="OU219" i="41"/>
  <c r="PO220" i="41"/>
  <c r="PS220" i="41"/>
  <c r="PW220" i="41"/>
  <c r="AB220" i="41"/>
  <c r="AF220" i="41"/>
  <c r="AJ220" i="41"/>
  <c r="BD220" i="41"/>
  <c r="BH220" i="41"/>
  <c r="BL220" i="41"/>
  <c r="BP220" i="41"/>
  <c r="CJ220" i="41"/>
  <c r="CN220" i="41"/>
  <c r="CR220" i="41"/>
  <c r="CV220" i="41"/>
  <c r="DP220" i="41"/>
  <c r="DT220" i="41"/>
  <c r="DX220" i="41"/>
  <c r="EB220" i="41"/>
  <c r="EV220" i="41"/>
  <c r="EZ220" i="41"/>
  <c r="FD220" i="41"/>
  <c r="FX220" i="41"/>
  <c r="GB220" i="41"/>
  <c r="GF220" i="41"/>
  <c r="GJ220" i="41"/>
  <c r="HD220" i="41"/>
  <c r="HH220" i="41"/>
  <c r="HL220" i="41"/>
  <c r="HP220" i="41"/>
  <c r="IJ220" i="41"/>
  <c r="IN220" i="41"/>
  <c r="IR220" i="41"/>
  <c r="IV220" i="41"/>
  <c r="JP220" i="41"/>
  <c r="JT220" i="41"/>
  <c r="JX220" i="41"/>
  <c r="KR220" i="41"/>
  <c r="KV220" i="41"/>
  <c r="KZ220" i="41"/>
  <c r="LD220" i="41"/>
  <c r="LX220" i="41"/>
  <c r="MB220" i="41"/>
  <c r="MF220" i="41"/>
  <c r="MJ220" i="41"/>
  <c r="ND220" i="41"/>
  <c r="NH220" i="41"/>
  <c r="NL220" i="41"/>
  <c r="NP220" i="41"/>
  <c r="OJ220" i="41"/>
  <c r="ON220" i="41"/>
  <c r="OR220" i="41"/>
  <c r="PL221" i="41"/>
  <c r="PP221" i="41"/>
  <c r="PT221" i="41"/>
  <c r="PX221" i="41"/>
  <c r="Y221" i="41"/>
  <c r="AC221" i="41"/>
  <c r="AG221" i="41"/>
  <c r="AK221" i="41"/>
  <c r="BD221" i="41"/>
  <c r="BH221" i="41"/>
  <c r="BL221" i="41"/>
  <c r="BP221" i="41"/>
  <c r="CI221" i="41"/>
  <c r="CM221" i="41"/>
  <c r="CQ221" i="41"/>
  <c r="CU221" i="41"/>
  <c r="DN221" i="41"/>
  <c r="DR221" i="41"/>
  <c r="DV221" i="41"/>
  <c r="DZ221" i="41"/>
  <c r="ES221" i="41"/>
  <c r="EW221" i="41"/>
  <c r="FA221" i="41"/>
  <c r="FE221" i="41"/>
  <c r="FX221" i="41"/>
  <c r="GB221" i="41"/>
  <c r="GF221" i="41"/>
  <c r="GJ221" i="41"/>
  <c r="HC221" i="41"/>
  <c r="HG221" i="41"/>
  <c r="HK221" i="41"/>
  <c r="HO221" i="41"/>
  <c r="IH221" i="41"/>
  <c r="IL221" i="41"/>
  <c r="IP221" i="41"/>
  <c r="IT221" i="41"/>
  <c r="JM221" i="41"/>
  <c r="JQ221" i="41"/>
  <c r="JU221" i="41"/>
  <c r="JY221" i="41"/>
  <c r="KR221" i="41"/>
  <c r="KV221" i="41"/>
  <c r="KZ221" i="41"/>
  <c r="LD221" i="41"/>
  <c r="LW221" i="41"/>
  <c r="MA221" i="41"/>
  <c r="ME221" i="41"/>
  <c r="MI221" i="41"/>
  <c r="NB221" i="41"/>
  <c r="NF221" i="41"/>
  <c r="NJ221" i="41"/>
  <c r="NN221" i="41"/>
  <c r="OG221" i="41"/>
  <c r="OK221" i="41"/>
  <c r="OO221" i="41"/>
  <c r="OS221" i="41"/>
  <c r="PL222" i="41"/>
  <c r="PP222" i="41"/>
  <c r="PT222" i="41"/>
  <c r="PX222" i="41"/>
  <c r="AB222" i="41"/>
  <c r="AF222" i="41"/>
  <c r="AJ222" i="41"/>
  <c r="BG222" i="41"/>
  <c r="BK222" i="41"/>
  <c r="BO222" i="41"/>
  <c r="CL222" i="41"/>
  <c r="CP222" i="41"/>
  <c r="CT222" i="41"/>
  <c r="DQ222" i="41"/>
  <c r="DU222" i="41"/>
  <c r="DY222" i="41"/>
  <c r="EV222" i="41"/>
  <c r="EZ222" i="41"/>
  <c r="FD222" i="41"/>
  <c r="GA222" i="41"/>
  <c r="GE222" i="41"/>
  <c r="GI222" i="41"/>
  <c r="HF222" i="41"/>
  <c r="HJ222" i="41"/>
  <c r="HN222" i="41"/>
  <c r="IK222" i="41"/>
  <c r="IO222" i="41"/>
  <c r="IS222" i="41"/>
  <c r="JP222" i="41"/>
  <c r="JT222" i="41"/>
  <c r="JX222" i="41"/>
  <c r="KU222" i="41"/>
  <c r="KY222" i="41"/>
  <c r="LC222" i="41"/>
  <c r="LZ222" i="41"/>
  <c r="MD222" i="41"/>
  <c r="MH222" i="41"/>
  <c r="NE222" i="41"/>
  <c r="NI222" i="41"/>
  <c r="NM222" i="41"/>
  <c r="OJ222" i="41"/>
  <c r="ON222" i="41"/>
  <c r="OR222" i="41"/>
  <c r="PO223" i="41"/>
  <c r="PS223" i="41"/>
  <c r="PW223" i="41"/>
  <c r="AA223" i="41"/>
  <c r="AE223" i="41"/>
  <c r="AI223" i="41"/>
  <c r="AM223" i="41"/>
  <c r="BF223" i="41"/>
  <c r="BJ223" i="41"/>
  <c r="BN223" i="41"/>
  <c r="BR223" i="41"/>
  <c r="CK223" i="41"/>
  <c r="CO223" i="41"/>
  <c r="CS223" i="41"/>
  <c r="CW223" i="41"/>
  <c r="DP223" i="41"/>
  <c r="DT223" i="41"/>
  <c r="DX223" i="41"/>
  <c r="EB223" i="41"/>
  <c r="EU223" i="41"/>
  <c r="EY223" i="41"/>
  <c r="FC223" i="41"/>
  <c r="FG223" i="41"/>
  <c r="FZ223" i="41"/>
  <c r="GD223" i="41"/>
  <c r="GH223" i="41"/>
  <c r="GL223" i="41"/>
  <c r="HE223" i="41"/>
  <c r="HI223" i="41"/>
  <c r="HM223" i="41"/>
  <c r="HQ223" i="41"/>
  <c r="IJ223" i="41"/>
  <c r="IN223" i="41"/>
  <c r="IR223" i="41"/>
  <c r="IV223" i="41"/>
  <c r="JO223" i="41"/>
  <c r="JS223" i="41"/>
  <c r="JW223" i="41"/>
  <c r="KA223" i="41"/>
  <c r="KT223" i="41"/>
  <c r="KX223" i="41"/>
  <c r="LB223" i="41"/>
  <c r="LF223" i="41"/>
  <c r="LY223" i="41"/>
  <c r="MC223" i="41"/>
  <c r="MG223" i="41"/>
  <c r="MK223" i="41"/>
  <c r="ND223" i="41"/>
  <c r="NH223" i="41"/>
  <c r="NL223" i="41"/>
  <c r="NP223" i="41"/>
  <c r="OI223" i="41"/>
  <c r="OM223" i="41"/>
  <c r="OQ223" i="41"/>
  <c r="OU223" i="41"/>
  <c r="PN224" i="41"/>
  <c r="PR224" i="41"/>
  <c r="PV224" i="41"/>
  <c r="PZ224" i="41"/>
  <c r="Z224" i="41"/>
  <c r="AD224" i="41"/>
  <c r="AH224" i="41"/>
  <c r="AL224" i="41"/>
  <c r="BE224" i="41"/>
  <c r="BI224" i="41"/>
  <c r="BM224" i="41"/>
  <c r="BQ224" i="41"/>
  <c r="CJ224" i="41"/>
  <c r="CN224" i="41"/>
  <c r="CR224" i="41"/>
  <c r="CV224" i="41"/>
  <c r="DO224" i="41"/>
  <c r="DS224" i="41"/>
  <c r="DW224" i="41"/>
  <c r="EA224" i="41"/>
  <c r="ET224" i="41"/>
  <c r="EX224" i="41"/>
  <c r="FB224" i="41"/>
  <c r="FF224" i="41"/>
  <c r="FY224" i="41"/>
  <c r="GC224" i="41"/>
  <c r="GG224" i="41"/>
  <c r="GK224" i="41"/>
  <c r="HD224" i="41"/>
  <c r="HH224" i="41"/>
  <c r="HL224" i="41"/>
  <c r="HP224" i="41"/>
  <c r="II224" i="41"/>
  <c r="IM224" i="41"/>
  <c r="IQ224" i="41"/>
  <c r="IU224" i="41"/>
  <c r="JN224" i="41"/>
  <c r="JR224" i="41"/>
  <c r="JV224" i="41"/>
  <c r="JZ224" i="41"/>
  <c r="KS224" i="41"/>
  <c r="KW224" i="41"/>
  <c r="LA224" i="41"/>
  <c r="LE224" i="41"/>
  <c r="LX224" i="41"/>
  <c r="MB224" i="41"/>
  <c r="MF224" i="41"/>
  <c r="MJ224" i="41"/>
  <c r="NC224" i="41"/>
  <c r="NG224" i="41"/>
  <c r="NK224" i="41"/>
  <c r="NO224" i="41"/>
  <c r="OH224" i="41"/>
  <c r="OL224" i="41"/>
  <c r="OP224" i="41"/>
  <c r="OT224" i="41"/>
  <c r="PM225" i="41"/>
  <c r="PQ225" i="41"/>
  <c r="PU225" i="41"/>
  <c r="PY225" i="41"/>
  <c r="Y225" i="41"/>
  <c r="AC225" i="41"/>
  <c r="AG225" i="41"/>
  <c r="AK225" i="41"/>
  <c r="BD225" i="41"/>
  <c r="BH225" i="41"/>
  <c r="BL225" i="41"/>
  <c r="BP225" i="41"/>
  <c r="CI225" i="41"/>
  <c r="CM225" i="41"/>
  <c r="CQ225" i="41"/>
  <c r="CU225" i="41"/>
  <c r="DN225" i="41"/>
  <c r="DR225" i="41"/>
  <c r="DV225" i="41"/>
  <c r="DZ225" i="41"/>
  <c r="ES225" i="41"/>
  <c r="EW225" i="41"/>
  <c r="FA225" i="41"/>
  <c r="FE225" i="41"/>
  <c r="FX225" i="41"/>
  <c r="GB225" i="41"/>
  <c r="GF225" i="41"/>
  <c r="GJ225" i="41"/>
  <c r="HC225" i="41"/>
  <c r="HG225" i="41"/>
  <c r="HK225" i="41"/>
  <c r="HO225" i="41"/>
  <c r="IH225" i="41"/>
  <c r="IL225" i="41"/>
  <c r="IP225" i="41"/>
  <c r="IT225" i="41"/>
  <c r="JM225" i="41"/>
  <c r="JQ225" i="41"/>
  <c r="JU225" i="41"/>
  <c r="JY225" i="41"/>
  <c r="KR225" i="41"/>
  <c r="KV225" i="41"/>
  <c r="KZ225" i="41"/>
  <c r="LD225" i="41"/>
  <c r="LW225" i="41"/>
  <c r="MA225" i="41"/>
  <c r="ME225" i="41"/>
  <c r="MI225" i="41"/>
  <c r="NB225" i="41"/>
  <c r="NF225" i="41"/>
  <c r="NJ225" i="41"/>
  <c r="NN225" i="41"/>
  <c r="OG225" i="41"/>
  <c r="OK225" i="41"/>
  <c r="OO225" i="41"/>
  <c r="OS225" i="41"/>
  <c r="AB226" i="41"/>
  <c r="AF226" i="41"/>
  <c r="AJ226" i="41"/>
  <c r="BG226" i="41"/>
  <c r="BK226" i="41"/>
  <c r="BO226" i="41"/>
  <c r="CL226" i="41"/>
  <c r="CP226" i="41"/>
  <c r="CT226" i="41"/>
  <c r="DQ226" i="41"/>
  <c r="DU226" i="41"/>
  <c r="DY226" i="41"/>
  <c r="EV226" i="41"/>
  <c r="EZ226" i="41"/>
  <c r="FD226" i="41"/>
  <c r="GA226" i="41"/>
  <c r="GE226" i="41"/>
  <c r="GI226" i="41"/>
  <c r="HF226" i="41"/>
  <c r="HJ226" i="41"/>
  <c r="HN226" i="41"/>
  <c r="IK226" i="41"/>
  <c r="IO226" i="41"/>
  <c r="IS226" i="41"/>
  <c r="JP226" i="41"/>
  <c r="JT226" i="41"/>
  <c r="JX226" i="41"/>
  <c r="KU226" i="41"/>
  <c r="KY226" i="41"/>
  <c r="LC226" i="41"/>
  <c r="LZ226" i="41"/>
  <c r="MD226" i="41"/>
  <c r="MH226" i="41"/>
  <c r="NE226" i="41"/>
  <c r="NI226" i="41"/>
  <c r="NM226" i="41"/>
  <c r="PN217" i="41"/>
  <c r="PR217" i="41"/>
  <c r="PV217" i="41"/>
  <c r="PZ217" i="41"/>
  <c r="Y218" i="41"/>
  <c r="AC218" i="41"/>
  <c r="AG218" i="41"/>
  <c r="AK218" i="41"/>
  <c r="BD218" i="41"/>
  <c r="BH218" i="41"/>
  <c r="BL218" i="41"/>
  <c r="BP218" i="41"/>
  <c r="CI218" i="41"/>
  <c r="CM218" i="41"/>
  <c r="CQ218" i="41"/>
  <c r="CU218" i="41"/>
  <c r="DN218" i="41"/>
  <c r="DR218" i="41"/>
  <c r="DV218" i="41"/>
  <c r="DZ218" i="41"/>
  <c r="ES218" i="41"/>
  <c r="EW218" i="41"/>
  <c r="FA218" i="41"/>
  <c r="FE218" i="41"/>
  <c r="FX218" i="41"/>
  <c r="GB218" i="41"/>
  <c r="GF218" i="41"/>
  <c r="GJ218" i="41"/>
  <c r="HC218" i="41"/>
  <c r="HG218" i="41"/>
  <c r="HK218" i="41"/>
  <c r="HO218" i="41"/>
  <c r="IH218" i="41"/>
  <c r="IL218" i="41"/>
  <c r="IP218" i="41"/>
  <c r="IT218" i="41"/>
  <c r="JM218" i="41"/>
  <c r="JQ218" i="41"/>
  <c r="JU218" i="41"/>
  <c r="JY218" i="41"/>
  <c r="KR218" i="41"/>
  <c r="KV218" i="41"/>
  <c r="KZ218" i="41"/>
  <c r="LD218" i="41"/>
  <c r="LW218" i="41"/>
  <c r="MA218" i="41"/>
  <c r="ME218" i="41"/>
  <c r="MI218" i="41"/>
  <c r="NB218" i="41"/>
  <c r="NF218" i="41"/>
  <c r="NJ218" i="41"/>
  <c r="NN218" i="41"/>
  <c r="OG218" i="41"/>
  <c r="OK218" i="41"/>
  <c r="OO218" i="41"/>
  <c r="OS218" i="41"/>
  <c r="PL219" i="41"/>
  <c r="PP219" i="41"/>
  <c r="PT219" i="41"/>
  <c r="PX219" i="41"/>
  <c r="AB219" i="41"/>
  <c r="AF219" i="41"/>
  <c r="AJ219" i="41"/>
  <c r="BD219" i="41"/>
  <c r="BH219" i="41"/>
  <c r="BL219" i="41"/>
  <c r="BP219" i="41"/>
  <c r="CJ219" i="41"/>
  <c r="CN219" i="41"/>
  <c r="CR219" i="41"/>
  <c r="CV219" i="41"/>
  <c r="DP219" i="41"/>
  <c r="DT219" i="41"/>
  <c r="DX219" i="41"/>
  <c r="EB219" i="41"/>
  <c r="EV219" i="41"/>
  <c r="EZ219" i="41"/>
  <c r="FD219" i="41"/>
  <c r="FX219" i="41"/>
  <c r="GB219" i="41"/>
  <c r="GF219" i="41"/>
  <c r="GJ219" i="41"/>
  <c r="HD219" i="41"/>
  <c r="HH219" i="41"/>
  <c r="HL219" i="41"/>
  <c r="HP219" i="41"/>
  <c r="IJ219" i="41"/>
  <c r="IN219" i="41"/>
  <c r="IR219" i="41"/>
  <c r="IV219" i="41"/>
  <c r="JP219" i="41"/>
  <c r="JT219" i="41"/>
  <c r="JX219" i="41"/>
  <c r="KR219" i="41"/>
  <c r="KV219" i="41"/>
  <c r="KZ219" i="41"/>
  <c r="LD219" i="41"/>
  <c r="LX219" i="41"/>
  <c r="MB219" i="41"/>
  <c r="MF219" i="41"/>
  <c r="MJ219" i="41"/>
  <c r="ND219" i="41"/>
  <c r="NH219" i="41"/>
  <c r="NL219" i="41"/>
  <c r="NP219" i="41"/>
  <c r="OJ219" i="41"/>
  <c r="ON219" i="41"/>
  <c r="OR219" i="41"/>
  <c r="PL220" i="41"/>
  <c r="PP220" i="41"/>
  <c r="PT220" i="41"/>
  <c r="PX220" i="41"/>
  <c r="Y220" i="41"/>
  <c r="AC220" i="41"/>
  <c r="AG220" i="41"/>
  <c r="AK220" i="41"/>
  <c r="BE220" i="41"/>
  <c r="BI220" i="41"/>
  <c r="BM220" i="41"/>
  <c r="BQ220" i="41"/>
  <c r="CK220" i="41"/>
  <c r="CO220" i="41"/>
  <c r="CS220" i="41"/>
  <c r="CW220" i="41"/>
  <c r="DQ220" i="41"/>
  <c r="DU220" i="41"/>
  <c r="DY220" i="41"/>
  <c r="ES220" i="41"/>
  <c r="EW220" i="41"/>
  <c r="FA220" i="41"/>
  <c r="FE220" i="41"/>
  <c r="FY220" i="41"/>
  <c r="GC220" i="41"/>
  <c r="GG220" i="41"/>
  <c r="GK220" i="41"/>
  <c r="HE220" i="41"/>
  <c r="HI220" i="41"/>
  <c r="HM220" i="41"/>
  <c r="HQ220" i="41"/>
  <c r="IK220" i="41"/>
  <c r="IO220" i="41"/>
  <c r="IS220" i="41"/>
  <c r="JM220" i="41"/>
  <c r="JQ220" i="41"/>
  <c r="JU220" i="41"/>
  <c r="JY220" i="41"/>
  <c r="KS220" i="41"/>
  <c r="KW220" i="41"/>
  <c r="LA220" i="41"/>
  <c r="LE220" i="41"/>
  <c r="LY220" i="41"/>
  <c r="MC220" i="41"/>
  <c r="MG220" i="41"/>
  <c r="MK220" i="41"/>
  <c r="NE220" i="41"/>
  <c r="NI220" i="41"/>
  <c r="NM220" i="41"/>
  <c r="OG220" i="41"/>
  <c r="OK220" i="41"/>
  <c r="OO220" i="41"/>
  <c r="OS220" i="41"/>
  <c r="PM221" i="41"/>
  <c r="PQ221" i="41"/>
  <c r="PU221" i="41"/>
  <c r="PY221" i="41"/>
  <c r="Z221" i="41"/>
  <c r="AD221" i="41"/>
  <c r="AH221" i="41"/>
  <c r="AL221" i="41"/>
  <c r="BE221" i="41"/>
  <c r="BI221" i="41"/>
  <c r="BM221" i="41"/>
  <c r="BQ221" i="41"/>
  <c r="CJ221" i="41"/>
  <c r="CN221" i="41"/>
  <c r="CR221" i="41"/>
  <c r="CV221" i="41"/>
  <c r="DO221" i="41"/>
  <c r="DS221" i="41"/>
  <c r="DW221" i="41"/>
  <c r="EA221" i="41"/>
  <c r="ET221" i="41"/>
  <c r="EX221" i="41"/>
  <c r="FB221" i="41"/>
  <c r="FF221" i="41"/>
  <c r="FY221" i="41"/>
  <c r="GC221" i="41"/>
  <c r="GG221" i="41"/>
  <c r="GK221" i="41"/>
  <c r="HD221" i="41"/>
  <c r="HH221" i="41"/>
  <c r="HL221" i="41"/>
  <c r="HP221" i="41"/>
  <c r="II221" i="41"/>
  <c r="IM221" i="41"/>
  <c r="IQ221" i="41"/>
  <c r="IU221" i="41"/>
  <c r="JN221" i="41"/>
  <c r="JR221" i="41"/>
  <c r="JV221" i="41"/>
  <c r="JZ221" i="41"/>
  <c r="KS221" i="41"/>
  <c r="KW221" i="41"/>
  <c r="LA221" i="41"/>
  <c r="LE221" i="41"/>
  <c r="LX221" i="41"/>
  <c r="MB221" i="41"/>
  <c r="MF221" i="41"/>
  <c r="MJ221" i="41"/>
  <c r="NC221" i="41"/>
  <c r="NG221" i="41"/>
  <c r="NK221" i="41"/>
  <c r="NO221" i="41"/>
  <c r="OH221" i="41"/>
  <c r="OL221" i="41"/>
  <c r="OP221" i="41"/>
  <c r="OT221" i="41"/>
  <c r="PM222" i="41"/>
  <c r="PQ222" i="41"/>
  <c r="PU222" i="41"/>
  <c r="PY222" i="41"/>
  <c r="Y222" i="41"/>
  <c r="AC222" i="41"/>
  <c r="AG222" i="41"/>
  <c r="AK222" i="41"/>
  <c r="BD222" i="41"/>
  <c r="BH222" i="41"/>
  <c r="BL222" i="41"/>
  <c r="BP222" i="41"/>
  <c r="CI222" i="41"/>
  <c r="CM222" i="41"/>
  <c r="CQ222" i="41"/>
  <c r="CU222" i="41"/>
  <c r="DN222" i="41"/>
  <c r="DR222" i="41"/>
  <c r="DV222" i="41"/>
  <c r="DZ222" i="41"/>
  <c r="ES222" i="41"/>
  <c r="EW222" i="41"/>
  <c r="FA222" i="41"/>
  <c r="FE222" i="41"/>
  <c r="FX222" i="41"/>
  <c r="GB222" i="41"/>
  <c r="GF222" i="41"/>
  <c r="GJ222" i="41"/>
  <c r="HC222" i="41"/>
  <c r="HG222" i="41"/>
  <c r="HK222" i="41"/>
  <c r="HO222" i="41"/>
  <c r="IH222" i="41"/>
  <c r="IL222" i="41"/>
  <c r="IP222" i="41"/>
  <c r="IT222" i="41"/>
  <c r="JM222" i="41"/>
  <c r="JQ222" i="41"/>
  <c r="JU222" i="41"/>
  <c r="JY222" i="41"/>
  <c r="KR222" i="41"/>
  <c r="KV222" i="41"/>
  <c r="KZ222" i="41"/>
  <c r="LD222" i="41"/>
  <c r="LW222" i="41"/>
  <c r="MA222" i="41"/>
  <c r="ME222" i="41"/>
  <c r="MI222" i="41"/>
  <c r="NB222" i="41"/>
  <c r="NF222" i="41"/>
  <c r="NJ222" i="41"/>
  <c r="NN222" i="41"/>
  <c r="OG222" i="41"/>
  <c r="OK222" i="41"/>
  <c r="OO222" i="41"/>
  <c r="OS222" i="41"/>
  <c r="PL223" i="41"/>
  <c r="PP223" i="41"/>
  <c r="PT223" i="41"/>
  <c r="PX223" i="41"/>
  <c r="AB223" i="41"/>
  <c r="AF223" i="41"/>
  <c r="AJ223" i="41"/>
  <c r="BG223" i="41"/>
  <c r="BK223" i="41"/>
  <c r="BO223" i="41"/>
  <c r="CL223" i="41"/>
  <c r="CP223" i="41"/>
  <c r="CT223" i="41"/>
  <c r="DQ223" i="41"/>
  <c r="DU223" i="41"/>
  <c r="DY223" i="41"/>
  <c r="EV223" i="41"/>
  <c r="EZ223" i="41"/>
  <c r="FD223" i="41"/>
  <c r="GA223" i="41"/>
  <c r="GE223" i="41"/>
  <c r="GI223" i="41"/>
  <c r="HF223" i="41"/>
  <c r="HJ223" i="41"/>
  <c r="HN223" i="41"/>
  <c r="IK223" i="41"/>
  <c r="IO223" i="41"/>
  <c r="IS223" i="41"/>
  <c r="JP223" i="41"/>
  <c r="JT223" i="41"/>
  <c r="JX223" i="41"/>
  <c r="KU223" i="41"/>
  <c r="KY223" i="41"/>
  <c r="LC223" i="41"/>
  <c r="LZ223" i="41"/>
  <c r="MD223" i="41"/>
  <c r="MH223" i="41"/>
  <c r="NE223" i="41"/>
  <c r="NI223" i="41"/>
  <c r="NM223" i="41"/>
  <c r="OJ223" i="41"/>
  <c r="ON223" i="41"/>
  <c r="OR223" i="41"/>
  <c r="PO224" i="41"/>
  <c r="PS224" i="41"/>
  <c r="PW224" i="41"/>
  <c r="AA224" i="41"/>
  <c r="AE224" i="41"/>
  <c r="AI224" i="41"/>
  <c r="AM224" i="41"/>
  <c r="BF224" i="41"/>
  <c r="BJ224" i="41"/>
  <c r="BN224" i="41"/>
  <c r="BR224" i="41"/>
  <c r="CK224" i="41"/>
  <c r="CO224" i="41"/>
  <c r="CS224" i="41"/>
  <c r="CW224" i="41"/>
  <c r="DP224" i="41"/>
  <c r="DT224" i="41"/>
  <c r="DX224" i="41"/>
  <c r="EB224" i="41"/>
  <c r="EU224" i="41"/>
  <c r="EY224" i="41"/>
  <c r="FC224" i="41"/>
  <c r="FG224" i="41"/>
  <c r="FZ224" i="41"/>
  <c r="GD224" i="41"/>
  <c r="GH224" i="41"/>
  <c r="GL224" i="41"/>
  <c r="HE224" i="41"/>
  <c r="HI224" i="41"/>
  <c r="HM224" i="41"/>
  <c r="HQ224" i="41"/>
  <c r="IJ224" i="41"/>
  <c r="IN224" i="41"/>
  <c r="IR224" i="41"/>
  <c r="IV224" i="41"/>
  <c r="JO224" i="41"/>
  <c r="JS224" i="41"/>
  <c r="JW224" i="41"/>
  <c r="KA224" i="41"/>
  <c r="KT224" i="41"/>
  <c r="KX224" i="41"/>
  <c r="LB224" i="41"/>
  <c r="LF224" i="41"/>
  <c r="LY224" i="41"/>
  <c r="MC224" i="41"/>
  <c r="MG224" i="41"/>
  <c r="MK224" i="41"/>
  <c r="ND224" i="41"/>
  <c r="NH224" i="41"/>
  <c r="NL224" i="41"/>
  <c r="NP224" i="41"/>
  <c r="OI224" i="41"/>
  <c r="OM224" i="41"/>
  <c r="OQ224" i="41"/>
  <c r="OU224" i="41"/>
  <c r="PN225" i="41"/>
  <c r="PR225" i="41"/>
  <c r="PV225" i="41"/>
  <c r="PZ225" i="41"/>
  <c r="Z225" i="41"/>
  <c r="AD225" i="41"/>
  <c r="AH225" i="41"/>
  <c r="AL225" i="41"/>
  <c r="BE225" i="41"/>
  <c r="BI225" i="41"/>
  <c r="BM225" i="41"/>
  <c r="BQ225" i="41"/>
  <c r="CJ225" i="41"/>
  <c r="CN225" i="41"/>
  <c r="CR225" i="41"/>
  <c r="CV225" i="41"/>
  <c r="DO225" i="41"/>
  <c r="DS225" i="41"/>
  <c r="DW225" i="41"/>
  <c r="EA225" i="41"/>
  <c r="ET225" i="41"/>
  <c r="EX225" i="41"/>
  <c r="FB225" i="41"/>
  <c r="FF225" i="41"/>
  <c r="FY225" i="41"/>
  <c r="GC225" i="41"/>
  <c r="GG225" i="41"/>
  <c r="GK225" i="41"/>
  <c r="HD225" i="41"/>
  <c r="HH225" i="41"/>
  <c r="HL225" i="41"/>
  <c r="HP225" i="41"/>
  <c r="II225" i="41"/>
  <c r="IM225" i="41"/>
  <c r="IQ225" i="41"/>
  <c r="IU225" i="41"/>
  <c r="JN225" i="41"/>
  <c r="JR225" i="41"/>
  <c r="JV225" i="41"/>
  <c r="JZ225" i="41"/>
  <c r="KS225" i="41"/>
  <c r="KW225" i="41"/>
  <c r="LA225" i="41"/>
  <c r="LE225" i="41"/>
  <c r="LX225" i="41"/>
  <c r="MB225" i="41"/>
  <c r="MF225" i="41"/>
  <c r="MJ225" i="41"/>
  <c r="NC225" i="41"/>
  <c r="NG225" i="41"/>
  <c r="NK225" i="41"/>
  <c r="NO225" i="41"/>
  <c r="OH225" i="41"/>
  <c r="OL225" i="41"/>
  <c r="OP225" i="41"/>
  <c r="OT225" i="41"/>
  <c r="Y226" i="41"/>
  <c r="AC226" i="41"/>
  <c r="AG226" i="41"/>
  <c r="AK226" i="41"/>
  <c r="BD226" i="41"/>
  <c r="BH226" i="41"/>
  <c r="BL226" i="41"/>
  <c r="BP226" i="41"/>
  <c r="CI226" i="41"/>
  <c r="CM226" i="41"/>
  <c r="CQ226" i="41"/>
  <c r="CU226" i="41"/>
  <c r="DN226" i="41"/>
  <c r="DR226" i="41"/>
  <c r="DV226" i="41"/>
  <c r="DZ226" i="41"/>
  <c r="ES226" i="41"/>
  <c r="EW226" i="41"/>
  <c r="FA226" i="41"/>
  <c r="FE226" i="41"/>
  <c r="FX226" i="41"/>
  <c r="GB226" i="41"/>
  <c r="GF226" i="41"/>
  <c r="GJ226" i="41"/>
  <c r="HC226" i="41"/>
  <c r="HG226" i="41"/>
  <c r="HK226" i="41"/>
  <c r="HO226" i="41"/>
  <c r="IH226" i="41"/>
  <c r="IL226" i="41"/>
  <c r="IP226" i="41"/>
  <c r="IT226" i="41"/>
  <c r="JM226" i="41"/>
  <c r="JQ226" i="41"/>
  <c r="JU226" i="41"/>
  <c r="JY226" i="41"/>
  <c r="KR226" i="41"/>
  <c r="KV226" i="41"/>
  <c r="KZ226" i="41"/>
  <c r="LD226" i="41"/>
  <c r="LW226" i="41"/>
  <c r="MA226" i="41"/>
  <c r="ME226" i="41"/>
  <c r="MI226" i="41"/>
  <c r="NB226" i="41"/>
  <c r="NF226" i="41"/>
  <c r="NJ226" i="41"/>
  <c r="NN226" i="41"/>
  <c r="PO217" i="41"/>
  <c r="PS217" i="41"/>
  <c r="PW217" i="41"/>
  <c r="Z218" i="41"/>
  <c r="AD218" i="41"/>
  <c r="AH218" i="41"/>
  <c r="AL218" i="41"/>
  <c r="BE218" i="41"/>
  <c r="BI218" i="41"/>
  <c r="BM218" i="41"/>
  <c r="BQ218" i="41"/>
  <c r="CJ218" i="41"/>
  <c r="CN218" i="41"/>
  <c r="CR218" i="41"/>
  <c r="CV218" i="41"/>
  <c r="DO218" i="41"/>
  <c r="DS218" i="41"/>
  <c r="DW218" i="41"/>
  <c r="EA218" i="41"/>
  <c r="ET218" i="41"/>
  <c r="EX218" i="41"/>
  <c r="FB218" i="41"/>
  <c r="FF218" i="41"/>
  <c r="FY218" i="41"/>
  <c r="GC218" i="41"/>
  <c r="GG218" i="41"/>
  <c r="GK218" i="41"/>
  <c r="HD218" i="41"/>
  <c r="HH218" i="41"/>
  <c r="HL218" i="41"/>
  <c r="HP218" i="41"/>
  <c r="II218" i="41"/>
  <c r="IM218" i="41"/>
  <c r="IQ218" i="41"/>
  <c r="IU218" i="41"/>
  <c r="JN218" i="41"/>
  <c r="JR218" i="41"/>
  <c r="JV218" i="41"/>
  <c r="JZ218" i="41"/>
  <c r="KS218" i="41"/>
  <c r="KW218" i="41"/>
  <c r="LA218" i="41"/>
  <c r="LE218" i="41"/>
  <c r="LX218" i="41"/>
  <c r="MB218" i="41"/>
  <c r="MF218" i="41"/>
  <c r="MJ218" i="41"/>
  <c r="NC218" i="41"/>
  <c r="NG218" i="41"/>
  <c r="NK218" i="41"/>
  <c r="NO218" i="41"/>
  <c r="OH218" i="41"/>
  <c r="OL218" i="41"/>
  <c r="OP218" i="41"/>
  <c r="OT218" i="41"/>
  <c r="PM219" i="41"/>
  <c r="PQ219" i="41"/>
  <c r="PU219" i="41"/>
  <c r="PY219" i="41"/>
  <c r="Y219" i="41"/>
  <c r="AC219" i="41"/>
  <c r="AG219" i="41"/>
  <c r="AK219" i="41"/>
  <c r="BE219" i="41"/>
  <c r="BI219" i="41"/>
  <c r="BM219" i="41"/>
  <c r="BQ219" i="41"/>
  <c r="CK219" i="41"/>
  <c r="CO219" i="41"/>
  <c r="CS219" i="41"/>
  <c r="CW219" i="41"/>
  <c r="DQ219" i="41"/>
  <c r="DU219" i="41"/>
  <c r="DY219" i="41"/>
  <c r="ES219" i="41"/>
  <c r="EW219" i="41"/>
  <c r="FA219" i="41"/>
  <c r="FE219" i="41"/>
  <c r="FY219" i="41"/>
  <c r="GC219" i="41"/>
  <c r="GG219" i="41"/>
  <c r="GK219" i="41"/>
  <c r="HE219" i="41"/>
  <c r="HI219" i="41"/>
  <c r="HM219" i="41"/>
  <c r="HQ219" i="41"/>
  <c r="IK219" i="41"/>
  <c r="IO219" i="41"/>
  <c r="IS219" i="41"/>
  <c r="JM219" i="41"/>
  <c r="JQ219" i="41"/>
  <c r="JU219" i="41"/>
  <c r="JY219" i="41"/>
  <c r="KS219" i="41"/>
  <c r="KW219" i="41"/>
  <c r="LA219" i="41"/>
  <c r="LE219" i="41"/>
  <c r="LY219" i="41"/>
  <c r="MC219" i="41"/>
  <c r="MG219" i="41"/>
  <c r="MK219" i="41"/>
  <c r="NE219" i="41"/>
  <c r="NI219" i="41"/>
  <c r="NM219" i="41"/>
  <c r="OG219" i="41"/>
  <c r="OK219" i="41"/>
  <c r="OO219" i="41"/>
  <c r="OS219" i="41"/>
  <c r="PM220" i="41"/>
  <c r="PQ220" i="41"/>
  <c r="PU220" i="41"/>
  <c r="PY220" i="41"/>
  <c r="Z220" i="41"/>
  <c r="AD220" i="41"/>
  <c r="AH220" i="41"/>
  <c r="AL220" i="41"/>
  <c r="BF220" i="41"/>
  <c r="BJ220" i="41"/>
  <c r="BN220" i="41"/>
  <c r="BR220" i="41"/>
  <c r="CL220" i="41"/>
  <c r="CP220" i="41"/>
  <c r="CT220" i="41"/>
  <c r="DN220" i="41"/>
  <c r="DR220" i="41"/>
  <c r="DV220" i="41"/>
  <c r="DZ220" i="41"/>
  <c r="ET220" i="41"/>
  <c r="EX220" i="41"/>
  <c r="FB220" i="41"/>
  <c r="FF220" i="41"/>
  <c r="FZ220" i="41"/>
  <c r="GD220" i="41"/>
  <c r="GH220" i="41"/>
  <c r="GL220" i="41"/>
  <c r="HF220" i="41"/>
  <c r="HJ220" i="41"/>
  <c r="HN220" i="41"/>
  <c r="IH220" i="41"/>
  <c r="IL220" i="41"/>
  <c r="IP220" i="41"/>
  <c r="IT220" i="41"/>
  <c r="JN220" i="41"/>
  <c r="JR220" i="41"/>
  <c r="JV220" i="41"/>
  <c r="JZ220" i="41"/>
  <c r="KT220" i="41"/>
  <c r="KX220" i="41"/>
  <c r="LB220" i="41"/>
  <c r="LF220" i="41"/>
  <c r="LZ220" i="41"/>
  <c r="MD220" i="41"/>
  <c r="MH220" i="41"/>
  <c r="NB220" i="41"/>
  <c r="NF220" i="41"/>
  <c r="NJ220" i="41"/>
  <c r="NN220" i="41"/>
  <c r="OH220" i="41"/>
  <c r="OL220" i="41"/>
  <c r="OP220" i="41"/>
  <c r="OT220" i="41"/>
  <c r="PN221" i="41"/>
  <c r="PR221" i="41"/>
  <c r="PV221" i="41"/>
  <c r="PZ221" i="41"/>
  <c r="AA221" i="41"/>
  <c r="AE221" i="41"/>
  <c r="AI221" i="41"/>
  <c r="AM221" i="41"/>
  <c r="BF221" i="41"/>
  <c r="BJ221" i="41"/>
  <c r="BN221" i="41"/>
  <c r="BR221" i="41"/>
  <c r="CK221" i="41"/>
  <c r="CO221" i="41"/>
  <c r="CS221" i="41"/>
  <c r="CW221" i="41"/>
  <c r="DP221" i="41"/>
  <c r="DT221" i="41"/>
  <c r="DX221" i="41"/>
  <c r="EB221" i="41"/>
  <c r="EU221" i="41"/>
  <c r="EY221" i="41"/>
  <c r="FC221" i="41"/>
  <c r="FG221" i="41"/>
  <c r="FZ221" i="41"/>
  <c r="GD221" i="41"/>
  <c r="GH221" i="41"/>
  <c r="GL221" i="41"/>
  <c r="HE221" i="41"/>
  <c r="HI221" i="41"/>
  <c r="HM221" i="41"/>
  <c r="HQ221" i="41"/>
  <c r="IJ221" i="41"/>
  <c r="IN221" i="41"/>
  <c r="IR221" i="41"/>
  <c r="IV221" i="41"/>
  <c r="JO221" i="41"/>
  <c r="JS221" i="41"/>
  <c r="JW221" i="41"/>
  <c r="KA221" i="41"/>
  <c r="KT221" i="41"/>
  <c r="KX221" i="41"/>
  <c r="LB221" i="41"/>
  <c r="LF221" i="41"/>
  <c r="LY221" i="41"/>
  <c r="MC221" i="41"/>
  <c r="MG221" i="41"/>
  <c r="MK221" i="41"/>
  <c r="ND221" i="41"/>
  <c r="NH221" i="41"/>
  <c r="NL221" i="41"/>
  <c r="NP221" i="41"/>
  <c r="OI221" i="41"/>
  <c r="OM221" i="41"/>
  <c r="OQ221" i="41"/>
  <c r="OU221" i="41"/>
  <c r="PN222" i="41"/>
  <c r="PR222" i="41"/>
  <c r="PV222" i="41"/>
  <c r="PZ222" i="41"/>
  <c r="Z222" i="41"/>
  <c r="AD222" i="41"/>
  <c r="AH222" i="41"/>
  <c r="AL222" i="41"/>
  <c r="BE222" i="41"/>
  <c r="BI222" i="41"/>
  <c r="BM222" i="41"/>
  <c r="BQ222" i="41"/>
  <c r="CJ222" i="41"/>
  <c r="CN222" i="41"/>
  <c r="CR222" i="41"/>
  <c r="CV222" i="41"/>
  <c r="DO222" i="41"/>
  <c r="DS222" i="41"/>
  <c r="DW222" i="41"/>
  <c r="EA222" i="41"/>
  <c r="ET222" i="41"/>
  <c r="EX222" i="41"/>
  <c r="FB222" i="41"/>
  <c r="FF222" i="41"/>
  <c r="FY222" i="41"/>
  <c r="GC222" i="41"/>
  <c r="GG222" i="41"/>
  <c r="GK222" i="41"/>
  <c r="HD222" i="41"/>
  <c r="HH222" i="41"/>
  <c r="HL222" i="41"/>
  <c r="HP222" i="41"/>
  <c r="II222" i="41"/>
  <c r="IM222" i="41"/>
  <c r="IQ222" i="41"/>
  <c r="IU222" i="41"/>
  <c r="JN222" i="41"/>
  <c r="JR222" i="41"/>
  <c r="JV222" i="41"/>
  <c r="JZ222" i="41"/>
  <c r="KS222" i="41"/>
  <c r="KW222" i="41"/>
  <c r="LA222" i="41"/>
  <c r="LE222" i="41"/>
  <c r="LX222" i="41"/>
  <c r="MB222" i="41"/>
  <c r="MF222" i="41"/>
  <c r="MJ222" i="41"/>
  <c r="NC222" i="41"/>
  <c r="NG222" i="41"/>
  <c r="NK222" i="41"/>
  <c r="NO222" i="41"/>
  <c r="OH222" i="41"/>
  <c r="OL222" i="41"/>
  <c r="OP222" i="41"/>
  <c r="OT222" i="41"/>
  <c r="PM223" i="41"/>
  <c r="PQ223" i="41"/>
  <c r="PU223" i="41"/>
  <c r="PY223" i="41"/>
  <c r="Y223" i="41"/>
  <c r="AC223" i="41"/>
  <c r="AG223" i="41"/>
  <c r="AK223" i="41"/>
  <c r="BD223" i="41"/>
  <c r="BH223" i="41"/>
  <c r="BL223" i="41"/>
  <c r="BP223" i="41"/>
  <c r="CI223" i="41"/>
  <c r="CM223" i="41"/>
  <c r="CQ223" i="41"/>
  <c r="CU223" i="41"/>
  <c r="DN223" i="41"/>
  <c r="DR223" i="41"/>
  <c r="DV223" i="41"/>
  <c r="DZ223" i="41"/>
  <c r="ES223" i="41"/>
  <c r="EW223" i="41"/>
  <c r="FA223" i="41"/>
  <c r="FE223" i="41"/>
  <c r="FX223" i="41"/>
  <c r="GB223" i="41"/>
  <c r="GF223" i="41"/>
  <c r="GJ223" i="41"/>
  <c r="HC223" i="41"/>
  <c r="HG223" i="41"/>
  <c r="HK223" i="41"/>
  <c r="HO223" i="41"/>
  <c r="IH223" i="41"/>
  <c r="IL223" i="41"/>
  <c r="IP223" i="41"/>
  <c r="IT223" i="41"/>
  <c r="JM223" i="41"/>
  <c r="JQ223" i="41"/>
  <c r="JU223" i="41"/>
  <c r="JY223" i="41"/>
  <c r="KR223" i="41"/>
  <c r="KV223" i="41"/>
  <c r="KZ223" i="41"/>
  <c r="LD223" i="41"/>
  <c r="LW223" i="41"/>
  <c r="MA223" i="41"/>
  <c r="ME223" i="41"/>
  <c r="MI223" i="41"/>
  <c r="NB223" i="41"/>
  <c r="NF223" i="41"/>
  <c r="NJ223" i="41"/>
  <c r="NN223" i="41"/>
  <c r="OG223" i="41"/>
  <c r="OK223" i="41"/>
  <c r="OO223" i="41"/>
  <c r="OS223" i="41"/>
  <c r="PL224" i="41"/>
  <c r="PP224" i="41"/>
  <c r="PT224" i="41"/>
  <c r="PX224" i="41"/>
  <c r="AB224" i="41"/>
  <c r="AF224" i="41"/>
  <c r="AJ224" i="41"/>
  <c r="BG224" i="41"/>
  <c r="BK224" i="41"/>
  <c r="BO224" i="41"/>
  <c r="CL224" i="41"/>
  <c r="CP224" i="41"/>
  <c r="CT224" i="41"/>
  <c r="DQ224" i="41"/>
  <c r="DU224" i="41"/>
  <c r="DY224" i="41"/>
  <c r="EV224" i="41"/>
  <c r="EZ224" i="41"/>
  <c r="FD224" i="41"/>
  <c r="GA224" i="41"/>
  <c r="GE224" i="41"/>
  <c r="GI224" i="41"/>
  <c r="HF224" i="41"/>
  <c r="HJ224" i="41"/>
  <c r="HN224" i="41"/>
  <c r="IK224" i="41"/>
  <c r="IO224" i="41"/>
  <c r="IS224" i="41"/>
  <c r="JP224" i="41"/>
  <c r="JT224" i="41"/>
  <c r="JX224" i="41"/>
  <c r="KU224" i="41"/>
  <c r="KY224" i="41"/>
  <c r="LC224" i="41"/>
  <c r="LZ224" i="41"/>
  <c r="MD224" i="41"/>
  <c r="MH224" i="41"/>
  <c r="NE224" i="41"/>
  <c r="NI224" i="41"/>
  <c r="NM224" i="41"/>
  <c r="OJ224" i="41"/>
  <c r="ON224" i="41"/>
  <c r="OR224" i="41"/>
  <c r="PO225" i="41"/>
  <c r="PS225" i="41"/>
  <c r="PW225" i="41"/>
  <c r="AA225" i="41"/>
  <c r="AE225" i="41"/>
  <c r="AI225" i="41"/>
  <c r="AM225" i="41"/>
  <c r="BF225" i="41"/>
  <c r="BJ225" i="41"/>
  <c r="BN225" i="41"/>
  <c r="BR225" i="41"/>
  <c r="CK225" i="41"/>
  <c r="CO225" i="41"/>
  <c r="CS225" i="41"/>
  <c r="CW225" i="41"/>
  <c r="DP225" i="41"/>
  <c r="DT225" i="41"/>
  <c r="DX225" i="41"/>
  <c r="EB225" i="41"/>
  <c r="EU225" i="41"/>
  <c r="EY225" i="41"/>
  <c r="FC225" i="41"/>
  <c r="FG225" i="41"/>
  <c r="FZ225" i="41"/>
  <c r="GD225" i="41"/>
  <c r="GH225" i="41"/>
  <c r="GL225" i="41"/>
  <c r="HE225" i="41"/>
  <c r="HI225" i="41"/>
  <c r="HM225" i="41"/>
  <c r="HQ225" i="41"/>
  <c r="IJ225" i="41"/>
  <c r="IN225" i="41"/>
  <c r="IR225" i="41"/>
  <c r="IV225" i="41"/>
  <c r="JO225" i="41"/>
  <c r="JS225" i="41"/>
  <c r="JW225" i="41"/>
  <c r="KA225" i="41"/>
  <c r="KT225" i="41"/>
  <c r="KX225" i="41"/>
  <c r="LB225" i="41"/>
  <c r="LF225" i="41"/>
  <c r="LY225" i="41"/>
  <c r="MC225" i="41"/>
  <c r="MG225" i="41"/>
  <c r="MK225" i="41"/>
  <c r="ND225" i="41"/>
  <c r="NH225" i="41"/>
  <c r="NL225" i="41"/>
  <c r="NP225" i="41"/>
  <c r="OI225" i="41"/>
  <c r="OM225" i="41"/>
  <c r="OQ225" i="41"/>
  <c r="OU225" i="41"/>
  <c r="Z226" i="41"/>
  <c r="AD226" i="41"/>
  <c r="AH226" i="41"/>
  <c r="AL226" i="41"/>
  <c r="BE226" i="41"/>
  <c r="BI226" i="41"/>
  <c r="BM226" i="41"/>
  <c r="BQ226" i="41"/>
  <c r="CJ226" i="41"/>
  <c r="CN226" i="41"/>
  <c r="CR226" i="41"/>
  <c r="CV226" i="41"/>
  <c r="DO226" i="41"/>
  <c r="DS226" i="41"/>
  <c r="DW226" i="41"/>
  <c r="EA226" i="41"/>
  <c r="ET226" i="41"/>
  <c r="EX226" i="41"/>
  <c r="FB226" i="41"/>
  <c r="FF226" i="41"/>
  <c r="FY226" i="41"/>
  <c r="GC226" i="41"/>
  <c r="GG226" i="41"/>
  <c r="GK226" i="41"/>
  <c r="HD226" i="41"/>
  <c r="HH226" i="41"/>
  <c r="HL226" i="41"/>
  <c r="HP226" i="41"/>
  <c r="II226" i="41"/>
  <c r="IM226" i="41"/>
  <c r="IQ226" i="41"/>
  <c r="IU226" i="41"/>
  <c r="JN226" i="41"/>
  <c r="JR226" i="41"/>
  <c r="JV226" i="41"/>
  <c r="JZ226" i="41"/>
  <c r="KS226" i="41"/>
  <c r="KW226" i="41"/>
  <c r="LA226" i="41"/>
  <c r="LE226" i="41"/>
  <c r="LX226" i="41"/>
  <c r="MB226" i="41"/>
  <c r="MF226" i="41"/>
  <c r="MJ226" i="41"/>
  <c r="NC226" i="41"/>
  <c r="NG226" i="41"/>
  <c r="NK226" i="41"/>
  <c r="NO226" i="41"/>
  <c r="C82" i="43"/>
  <c r="F17" i="43"/>
  <c r="G17" i="43" s="1"/>
  <c r="H17" i="43" s="1"/>
  <c r="I17" i="43" s="1"/>
  <c r="J17" i="43" s="1"/>
  <c r="K17" i="43" s="1"/>
  <c r="L17" i="43" s="1"/>
  <c r="M17" i="43" s="1"/>
  <c r="N17" i="43" s="1"/>
  <c r="O17" i="43" s="1"/>
  <c r="P17" i="43" s="1"/>
  <c r="Q17" i="43" s="1"/>
  <c r="R17" i="43" s="1"/>
  <c r="S17" i="43" s="1"/>
  <c r="T17" i="43" s="1"/>
  <c r="U17" i="43" s="1"/>
  <c r="V17" i="43" s="1"/>
  <c r="W17" i="43" s="1"/>
  <c r="X17" i="43" s="1"/>
  <c r="L32" i="9"/>
  <c r="M44" i="9"/>
  <c r="M52" i="9"/>
  <c r="J33" i="9"/>
  <c r="A32" i="43"/>
  <c r="M48" i="9"/>
  <c r="L33" i="9"/>
  <c r="M33" i="9"/>
  <c r="M50" i="9"/>
  <c r="L49" i="9"/>
  <c r="M15" i="9"/>
  <c r="M53" i="9"/>
  <c r="M16" i="9"/>
  <c r="L9" i="9"/>
  <c r="M6" i="9"/>
  <c r="L44" i="9"/>
  <c r="M11" i="9"/>
  <c r="L31" i="9"/>
  <c r="L47" i="9"/>
  <c r="M17" i="9"/>
  <c r="M54" i="9"/>
  <c r="M45" i="9"/>
  <c r="L43" i="9"/>
  <c r="L13" i="9"/>
  <c r="L7" i="9"/>
  <c r="L53" i="9"/>
  <c r="M25" i="9"/>
  <c r="L42" i="9"/>
  <c r="L11" i="9"/>
  <c r="M30" i="9"/>
  <c r="L52" i="9"/>
  <c r="M31" i="9"/>
  <c r="M27" i="9"/>
  <c r="L36" i="9"/>
  <c r="L8" i="9"/>
  <c r="L50" i="9"/>
  <c r="L12" i="9"/>
  <c r="L29" i="9"/>
  <c r="M32" i="9"/>
  <c r="L24" i="9"/>
  <c r="M49" i="9"/>
  <c r="M5" i="9"/>
  <c r="L6" i="9"/>
  <c r="M34" i="9"/>
  <c r="M18" i="9"/>
  <c r="L18" i="9"/>
  <c r="L51" i="9"/>
  <c r="M9" i="9"/>
  <c r="M42" i="9"/>
  <c r="M29" i="9"/>
  <c r="L17" i="9"/>
  <c r="M13" i="9"/>
  <c r="M7" i="9"/>
  <c r="L48" i="9"/>
  <c r="M23" i="9"/>
  <c r="L14" i="9"/>
  <c r="L23" i="9"/>
  <c r="L45" i="9"/>
  <c r="L5" i="9"/>
  <c r="L15" i="9"/>
  <c r="L26" i="9"/>
  <c r="L30" i="9"/>
  <c r="M36" i="9"/>
  <c r="M14" i="9"/>
  <c r="L16" i="9"/>
  <c r="L35" i="9"/>
  <c r="L25" i="9"/>
  <c r="M35" i="9"/>
  <c r="M26" i="9"/>
  <c r="L54" i="9"/>
  <c r="J51" i="9"/>
  <c r="M24" i="9"/>
  <c r="L34" i="9"/>
  <c r="M51" i="9"/>
  <c r="M43" i="9"/>
  <c r="M47" i="9"/>
  <c r="M12" i="9"/>
  <c r="M8" i="9"/>
  <c r="DG196" i="41" l="1"/>
  <c r="DG197" i="41"/>
  <c r="DA196" i="41"/>
  <c r="DA197" i="41" s="1"/>
  <c r="DI196" i="41"/>
  <c r="DI197" i="41" s="1"/>
  <c r="DF196" i="41"/>
  <c r="DF197" i="41" s="1"/>
  <c r="DJ196" i="41"/>
  <c r="DJ197" i="41" s="1"/>
  <c r="CZ196" i="41"/>
  <c r="CZ197" i="41" s="1"/>
  <c r="DB196" i="41"/>
  <c r="DB197" i="41" s="1"/>
  <c r="DC196" i="41"/>
  <c r="DC197" i="41" s="1"/>
  <c r="DH196" i="41"/>
  <c r="DH197" i="41" s="1"/>
  <c r="DK207" i="41"/>
  <c r="DD196" i="41"/>
  <c r="DD197" i="41" s="1"/>
  <c r="DK203" i="41"/>
  <c r="CZ205" i="41"/>
  <c r="CZ206" i="41" s="1"/>
  <c r="FU193" i="41"/>
  <c r="DK198" i="41"/>
  <c r="FU198" i="41"/>
  <c r="BA196" i="41"/>
  <c r="OD200" i="41"/>
  <c r="EP200" i="41"/>
  <c r="PI197" i="41"/>
  <c r="FU195" i="41"/>
  <c r="KO193" i="41"/>
  <c r="OD193" i="41"/>
  <c r="DK193" i="41"/>
  <c r="PI213" i="41"/>
  <c r="PI212" i="41"/>
  <c r="PI216" i="41"/>
  <c r="PI215" i="41"/>
  <c r="QN202" i="41"/>
  <c r="GZ216" i="41"/>
  <c r="GZ215" i="41"/>
  <c r="OD196" i="41"/>
  <c r="KO195" i="41"/>
  <c r="MY195" i="41"/>
  <c r="JJ200" i="41"/>
  <c r="PI195" i="41"/>
  <c r="LT200" i="41"/>
  <c r="LT197" i="41"/>
  <c r="GZ196" i="41"/>
  <c r="DK197" i="41"/>
  <c r="DK195" i="41"/>
  <c r="MY193" i="41"/>
  <c r="IE213" i="41"/>
  <c r="IE212" i="41"/>
  <c r="IE216" i="41"/>
  <c r="IE215" i="41"/>
  <c r="QN213" i="41"/>
  <c r="QN212" i="41"/>
  <c r="QN205" i="41"/>
  <c r="KO213" i="41"/>
  <c r="KO212" i="41"/>
  <c r="KO216" i="41"/>
  <c r="KO215" i="41"/>
  <c r="JJ199" i="41"/>
  <c r="LT199" i="41"/>
  <c r="OD199" i="41"/>
  <c r="QN199" i="41"/>
  <c r="GZ199" i="41"/>
  <c r="JJ197" i="41"/>
  <c r="IE198" i="41"/>
  <c r="QN196" i="41"/>
  <c r="LT198" i="41"/>
  <c r="FU197" i="41"/>
  <c r="BA193" i="41"/>
  <c r="BA198" i="41"/>
  <c r="LT194" i="41"/>
  <c r="DK213" i="41"/>
  <c r="DK212" i="41"/>
  <c r="DK216" i="41"/>
  <c r="DK215" i="41"/>
  <c r="EP213" i="41"/>
  <c r="EP212" i="41"/>
  <c r="LT193" i="41"/>
  <c r="LT213" i="41"/>
  <c r="LT212" i="41"/>
  <c r="QN193" i="41"/>
  <c r="QN211" i="41" s="1"/>
  <c r="EP198" i="41"/>
  <c r="GZ198" i="41"/>
  <c r="JJ196" i="41"/>
  <c r="LT196" i="41"/>
  <c r="MY200" i="41"/>
  <c r="DK200" i="41"/>
  <c r="MY197" i="41"/>
  <c r="IE199" i="41"/>
  <c r="EP197" i="41"/>
  <c r="FU194" i="41"/>
  <c r="EP193" i="41"/>
  <c r="DK208" i="41"/>
  <c r="EP208" i="41"/>
  <c r="FU208" i="41"/>
  <c r="IE208" i="41"/>
  <c r="OD208" i="41"/>
  <c r="PI208" i="41"/>
  <c r="OD213" i="41"/>
  <c r="OD212" i="41"/>
  <c r="OD216" i="41"/>
  <c r="OD215" i="41"/>
  <c r="QN216" i="41"/>
  <c r="QN215" i="41"/>
  <c r="FU213" i="41"/>
  <c r="FU212" i="41"/>
  <c r="FU216" i="41"/>
  <c r="FU215" i="41"/>
  <c r="QN208" i="41"/>
  <c r="QN204" i="41"/>
  <c r="MY212" i="41"/>
  <c r="BA195" i="41"/>
  <c r="GZ194" i="41"/>
  <c r="IE195" i="41"/>
  <c r="GZ197" i="41"/>
  <c r="JJ195" i="41"/>
  <c r="LT195" i="41"/>
  <c r="OD195" i="41"/>
  <c r="KO200" i="41"/>
  <c r="IE197" i="41"/>
  <c r="QN195" i="41"/>
  <c r="BA200" i="41"/>
  <c r="KO197" i="41"/>
  <c r="BA197" i="41"/>
  <c r="OD194" i="41"/>
  <c r="OD211" i="41" s="1"/>
  <c r="QN194" i="41"/>
  <c r="IE194" i="41"/>
  <c r="BA207" i="41"/>
  <c r="DK206" i="41"/>
  <c r="EP206" i="41"/>
  <c r="FU206" i="41"/>
  <c r="GZ207" i="41"/>
  <c r="IE206" i="41"/>
  <c r="JJ207" i="41"/>
  <c r="KO207" i="41"/>
  <c r="LT207" i="41"/>
  <c r="MY207" i="41"/>
  <c r="OD206" i="41"/>
  <c r="PI206" i="41"/>
  <c r="QN203" i="41"/>
  <c r="MY215" i="41"/>
  <c r="FU200" i="41"/>
  <c r="QN197" i="41"/>
  <c r="KO199" i="41"/>
  <c r="IE196" i="41"/>
  <c r="MY199" i="41"/>
  <c r="PI199" i="41"/>
  <c r="FU199" i="41"/>
  <c r="PI196" i="41"/>
  <c r="FU196" i="41"/>
  <c r="GZ200" i="41"/>
  <c r="JJ198" i="41"/>
  <c r="PI194" i="41"/>
  <c r="EP194" i="41"/>
  <c r="BA194" i="41"/>
  <c r="GZ195" i="41"/>
  <c r="JJ193" i="41"/>
  <c r="KO194" i="41"/>
  <c r="BA205" i="41"/>
  <c r="DK204" i="41"/>
  <c r="EP204" i="41"/>
  <c r="FU204" i="41"/>
  <c r="GZ205" i="41"/>
  <c r="IE204" i="41"/>
  <c r="JJ205" i="41"/>
  <c r="KO205" i="41"/>
  <c r="LT205" i="41"/>
  <c r="MY205" i="41"/>
  <c r="EP216" i="41"/>
  <c r="EP215" i="41"/>
  <c r="JJ213" i="41"/>
  <c r="JJ212" i="41"/>
  <c r="LT216" i="41"/>
  <c r="LT215" i="41"/>
  <c r="EP196" i="41"/>
  <c r="PI198" i="41"/>
  <c r="BA199" i="41"/>
  <c r="DK199" i="41"/>
  <c r="MY196" i="41"/>
  <c r="DK196" i="41"/>
  <c r="QN200" i="41"/>
  <c r="OD197" i="41"/>
  <c r="KO198" i="41"/>
  <c r="GZ193" i="41"/>
  <c r="DK194" i="41"/>
  <c r="IE193" i="41"/>
  <c r="EP195" i="41"/>
  <c r="JJ194" i="41"/>
  <c r="PI193" i="41"/>
  <c r="PI211" i="41" s="1"/>
  <c r="MY198" i="41"/>
  <c r="MY194" i="41"/>
  <c r="BA202" i="41"/>
  <c r="BA203" i="41"/>
  <c r="DK202" i="41"/>
  <c r="EP202" i="41"/>
  <c r="FU202" i="41"/>
  <c r="IE202" i="41"/>
  <c r="JJ203" i="41"/>
  <c r="KO203" i="41"/>
  <c r="LT203" i="41"/>
  <c r="MY203" i="41"/>
  <c r="OD202" i="41"/>
  <c r="PI202" i="41"/>
  <c r="GZ213" i="41"/>
  <c r="GZ212" i="41"/>
  <c r="JJ216" i="41"/>
  <c r="JJ215" i="41"/>
  <c r="BA213" i="41"/>
  <c r="CF213" i="41"/>
  <c r="CF212" i="41"/>
  <c r="CF216" i="41"/>
  <c r="CF215" i="41"/>
  <c r="BA212" i="41"/>
  <c r="BA216" i="41"/>
  <c r="BA215" i="41"/>
  <c r="AA216" i="41"/>
  <c r="Z216" i="41"/>
  <c r="X30" i="41"/>
  <c r="AS3" i="41"/>
  <c r="X25" i="41"/>
  <c r="D34" i="41"/>
  <c r="BC34" i="41" s="1"/>
  <c r="FW31" i="41"/>
  <c r="KQ31" i="41"/>
  <c r="DM25" i="41"/>
  <c r="IG31" i="41"/>
  <c r="B34" i="43"/>
  <c r="BC27" i="41"/>
  <c r="ER31" i="41"/>
  <c r="X27" i="41"/>
  <c r="PK31" i="41"/>
  <c r="D36" i="41"/>
  <c r="PK36" i="41" s="1"/>
  <c r="NA31" i="41"/>
  <c r="DM31" i="41"/>
  <c r="X29" i="41"/>
  <c r="BC31" i="41"/>
  <c r="D38" i="41"/>
  <c r="CH38" i="41" s="1"/>
  <c r="OF31" i="41"/>
  <c r="CH31" i="41"/>
  <c r="LV31" i="41"/>
  <c r="JL31" i="41"/>
  <c r="DM29" i="41"/>
  <c r="CH39" i="41"/>
  <c r="ER39" i="41"/>
  <c r="CH27" i="41"/>
  <c r="ER27" i="41"/>
  <c r="BC39" i="41"/>
  <c r="CH24" i="41"/>
  <c r="JL30" i="41"/>
  <c r="HB30" i="41"/>
  <c r="LV30" i="41"/>
  <c r="OF30" i="41"/>
  <c r="KQ30" i="41"/>
  <c r="IG30" i="41"/>
  <c r="NA30" i="41"/>
  <c r="FW30" i="41"/>
  <c r="PK30" i="41"/>
  <c r="LV27" i="41"/>
  <c r="OF27" i="41"/>
  <c r="KQ27" i="41"/>
  <c r="IG27" i="41"/>
  <c r="PK27" i="41"/>
  <c r="FW27" i="41"/>
  <c r="NA27" i="41"/>
  <c r="JL27" i="41"/>
  <c r="HB27" i="41"/>
  <c r="BC30" i="41"/>
  <c r="OF26" i="41"/>
  <c r="KQ26" i="41"/>
  <c r="IG26" i="41"/>
  <c r="PK26" i="41"/>
  <c r="FW26" i="41"/>
  <c r="NA26" i="41"/>
  <c r="JL26" i="41"/>
  <c r="HB26" i="41"/>
  <c r="LV26" i="41"/>
  <c r="KQ24" i="41"/>
  <c r="IG24" i="41"/>
  <c r="PK24" i="41"/>
  <c r="FW24" i="41"/>
  <c r="NA24" i="41"/>
  <c r="JL24" i="41"/>
  <c r="HB24" i="41"/>
  <c r="OF24" i="41"/>
  <c r="LV24" i="41"/>
  <c r="DM26" i="41"/>
  <c r="BC29" i="41"/>
  <c r="ER26" i="41"/>
  <c r="HB28" i="41"/>
  <c r="LV28" i="41"/>
  <c r="OF28" i="41"/>
  <c r="KQ28" i="41"/>
  <c r="IG28" i="41"/>
  <c r="PK28" i="41"/>
  <c r="FW28" i="41"/>
  <c r="JL28" i="41"/>
  <c r="NA28" i="41"/>
  <c r="KQ25" i="41"/>
  <c r="IG25" i="41"/>
  <c r="PK25" i="41"/>
  <c r="FW25" i="41"/>
  <c r="NA25" i="41"/>
  <c r="LV25" i="41"/>
  <c r="HB25" i="41"/>
  <c r="OF25" i="41"/>
  <c r="JL25" i="41"/>
  <c r="ER25" i="41"/>
  <c r="KQ23" i="41"/>
  <c r="IG23" i="41"/>
  <c r="PK23" i="41"/>
  <c r="FW23" i="41"/>
  <c r="NA23" i="41"/>
  <c r="JL23" i="41"/>
  <c r="LV23" i="41"/>
  <c r="HB23" i="41"/>
  <c r="OF23" i="41"/>
  <c r="BC23" i="41"/>
  <c r="BC26" i="41"/>
  <c r="CH30" i="41"/>
  <c r="HB29" i="41"/>
  <c r="LV29" i="41"/>
  <c r="OF29" i="41"/>
  <c r="KQ29" i="41"/>
  <c r="IG29" i="41"/>
  <c r="PK29" i="41"/>
  <c r="FW29" i="41"/>
  <c r="NA29" i="41"/>
  <c r="JL29" i="41"/>
  <c r="DM30" i="41"/>
  <c r="X26" i="41"/>
  <c r="CH26" i="41"/>
  <c r="CH29" i="41"/>
  <c r="KQ39" i="41"/>
  <c r="IG39" i="41"/>
  <c r="PK39" i="41"/>
  <c r="FW39" i="41"/>
  <c r="NA39" i="41"/>
  <c r="JL39" i="41"/>
  <c r="LV39" i="41"/>
  <c r="HB39" i="41"/>
  <c r="OF39" i="41"/>
  <c r="D35" i="41"/>
  <c r="X35" i="41" s="1"/>
  <c r="DM23" i="41"/>
  <c r="DM28" i="41"/>
  <c r="CH25" i="41"/>
  <c r="CH23" i="41"/>
  <c r="X28" i="41"/>
  <c r="BC28" i="41"/>
  <c r="DM24" i="41"/>
  <c r="D37" i="41"/>
  <c r="X37" i="41" s="1"/>
  <c r="BC24" i="41"/>
  <c r="CH28" i="41"/>
  <c r="A5" i="9"/>
  <c r="A23" i="9" s="1"/>
  <c r="A41" i="9" s="1"/>
  <c r="A14" i="9"/>
  <c r="A32" i="9" s="1"/>
  <c r="A50" i="9" s="1"/>
  <c r="Q1" i="42"/>
  <c r="A16" i="9"/>
  <c r="A34" i="9" s="1"/>
  <c r="A52" i="9" s="1"/>
  <c r="C1" i="43"/>
  <c r="NQ3" i="41"/>
  <c r="NQ211" i="41" s="1"/>
  <c r="NR3" i="41"/>
  <c r="NR211" i="41" s="1"/>
  <c r="A8" i="9"/>
  <c r="A26" i="9" s="1"/>
  <c r="A44" i="9" s="1"/>
  <c r="A6" i="9"/>
  <c r="A24" i="9" s="1"/>
  <c r="A42" i="9" s="1"/>
  <c r="A1" i="39"/>
  <c r="A9" i="9"/>
  <c r="A27" i="9" s="1"/>
  <c r="A45" i="9" s="1"/>
  <c r="AL3" i="41"/>
  <c r="AL211" i="41" s="1"/>
  <c r="AD3" i="41"/>
  <c r="AB3" i="41"/>
  <c r="AJ3" i="41"/>
  <c r="I4" i="9"/>
  <c r="I22" i="9" s="1"/>
  <c r="I40" i="9" s="1"/>
  <c r="A7" i="9"/>
  <c r="A25" i="9" s="1"/>
  <c r="A43" i="9" s="1"/>
  <c r="J1" i="42"/>
  <c r="A12" i="9"/>
  <c r="A30" i="9" s="1"/>
  <c r="A48" i="9" s="1"/>
  <c r="N1" i="42"/>
  <c r="A11" i="9"/>
  <c r="A29" i="9" s="1"/>
  <c r="A47" i="9" s="1"/>
  <c r="T1" i="42"/>
  <c r="A17" i="9"/>
  <c r="A35" i="9"/>
  <c r="A53" i="9" s="1"/>
  <c r="P1" i="42"/>
  <c r="A15" i="9"/>
  <c r="A33" i="9" s="1"/>
  <c r="A51" i="9" s="1"/>
  <c r="R1" i="42"/>
  <c r="C83" i="43"/>
  <c r="BP3" i="41"/>
  <c r="BP211" i="41" s="1"/>
  <c r="CS3" i="41"/>
  <c r="CD3" i="41"/>
  <c r="CK3" i="41"/>
  <c r="BV3" i="41"/>
  <c r="CR3" i="41"/>
  <c r="CC3" i="41"/>
  <c r="CJ3" i="41"/>
  <c r="BU3" i="41"/>
  <c r="CB3" i="41"/>
  <c r="CQ3" i="41"/>
  <c r="D32" i="41"/>
  <c r="X23" i="41"/>
  <c r="D33" i="41"/>
  <c r="X24" i="41"/>
  <c r="CP3" i="41"/>
  <c r="CA3" i="41"/>
  <c r="BR3" i="41"/>
  <c r="BR211" i="41" s="1"/>
  <c r="D48" i="41"/>
  <c r="X39" i="41"/>
  <c r="D46" i="41"/>
  <c r="CO3" i="41"/>
  <c r="BZ3" i="41"/>
  <c r="D44" i="41"/>
  <c r="D40" i="41"/>
  <c r="X31" i="41"/>
  <c r="BX3" i="41"/>
  <c r="CM3" i="41"/>
  <c r="J45" i="9"/>
  <c r="A14" i="39"/>
  <c r="A3" i="39"/>
  <c r="J43" i="9"/>
  <c r="A7" i="39"/>
  <c r="A68" i="39"/>
  <c r="A80" i="39"/>
  <c r="A74" i="39"/>
  <c r="J34" i="9"/>
  <c r="A52" i="39"/>
  <c r="J27" i="9"/>
  <c r="J49" i="9"/>
  <c r="A22" i="39"/>
  <c r="J6" i="9"/>
  <c r="A73" i="39"/>
  <c r="J52" i="9"/>
  <c r="J36" i="9"/>
  <c r="J30" i="9"/>
  <c r="J25" i="9"/>
  <c r="A81" i="39"/>
  <c r="L41" i="9"/>
  <c r="J13" i="9"/>
  <c r="A4" i="39"/>
  <c r="J11" i="9"/>
  <c r="J48" i="9"/>
  <c r="A51" i="39"/>
  <c r="J16" i="9"/>
  <c r="J18" i="9"/>
  <c r="A37" i="39"/>
  <c r="A54" i="39"/>
  <c r="A32" i="39"/>
  <c r="A40" i="39"/>
  <c r="A53" i="39"/>
  <c r="A12" i="39"/>
  <c r="A64" i="39"/>
  <c r="J47" i="9"/>
  <c r="A26" i="39"/>
  <c r="J15" i="9"/>
  <c r="J10" i="9"/>
  <c r="J8" i="9"/>
  <c r="A49" i="39"/>
  <c r="J7" i="9"/>
  <c r="A21" i="39"/>
  <c r="J53" i="9"/>
  <c r="A33" i="43"/>
  <c r="A16" i="39"/>
  <c r="J29" i="9"/>
  <c r="J44" i="9"/>
  <c r="J35" i="9"/>
  <c r="J41" i="9"/>
  <c r="J28" i="9"/>
  <c r="A56" i="39"/>
  <c r="J32" i="9"/>
  <c r="J50" i="9"/>
  <c r="J31" i="9"/>
  <c r="J46" i="9"/>
  <c r="A77" i="39"/>
  <c r="J5" i="9"/>
  <c r="A11" i="39"/>
  <c r="A71" i="39"/>
  <c r="A23" i="39"/>
  <c r="A31" i="39"/>
  <c r="J23" i="9"/>
  <c r="A45" i="39"/>
  <c r="A20" i="39"/>
  <c r="A34" i="39"/>
  <c r="J24" i="9"/>
  <c r="A8" i="39"/>
  <c r="M41" i="9"/>
  <c r="J14" i="9"/>
  <c r="J17" i="9"/>
  <c r="A75" i="39"/>
  <c r="J42" i="9"/>
  <c r="J9" i="9"/>
  <c r="A59" i="39"/>
  <c r="A72" i="39"/>
  <c r="A6" i="39"/>
  <c r="J54" i="9"/>
  <c r="J12" i="9"/>
  <c r="J26" i="9"/>
  <c r="A17" i="39"/>
  <c r="A79" i="39"/>
  <c r="A35" i="39"/>
  <c r="A27" i="39"/>
  <c r="A18" i="39"/>
  <c r="MY211" i="41" l="1"/>
  <c r="LT211" i="41"/>
  <c r="KO211" i="41"/>
  <c r="JJ211" i="41"/>
  <c r="IE211" i="41"/>
  <c r="GZ211" i="41"/>
  <c r="EP211" i="41"/>
  <c r="FU211" i="41"/>
  <c r="BA211" i="41"/>
  <c r="CF211" i="41"/>
  <c r="DK211" i="41"/>
  <c r="ER34" i="41"/>
  <c r="IG34" i="41"/>
  <c r="FW34" i="41"/>
  <c r="DM34" i="41"/>
  <c r="KQ34" i="41"/>
  <c r="BC36" i="41"/>
  <c r="CH34" i="41"/>
  <c r="PK34" i="41"/>
  <c r="OF34" i="41"/>
  <c r="D45" i="41"/>
  <c r="BC45" i="41" s="1"/>
  <c r="LV34" i="41"/>
  <c r="HB34" i="41"/>
  <c r="JL34" i="41"/>
  <c r="NA34" i="41"/>
  <c r="X34" i="41"/>
  <c r="D43" i="41"/>
  <c r="IG43" i="41" s="1"/>
  <c r="NA36" i="41"/>
  <c r="FW38" i="41"/>
  <c r="CH36" i="41"/>
  <c r="KQ36" i="41"/>
  <c r="OF36" i="41"/>
  <c r="B35" i="43"/>
  <c r="NA38" i="41"/>
  <c r="D1" i="43"/>
  <c r="E1" i="43" s="1"/>
  <c r="IG36" i="41"/>
  <c r="DM36" i="41"/>
  <c r="LV36" i="41"/>
  <c r="HB36" i="41"/>
  <c r="X36" i="41"/>
  <c r="IG38" i="41"/>
  <c r="PK38" i="41"/>
  <c r="JL36" i="41"/>
  <c r="BC38" i="41"/>
  <c r="D47" i="41"/>
  <c r="FW47" i="41" s="1"/>
  <c r="FW36" i="41"/>
  <c r="X38" i="41"/>
  <c r="ER36" i="41"/>
  <c r="KQ38" i="41"/>
  <c r="LV38" i="41"/>
  <c r="OF38" i="41"/>
  <c r="ER38" i="41"/>
  <c r="HB38" i="41"/>
  <c r="CH40" i="41"/>
  <c r="NA40" i="41"/>
  <c r="OF40" i="41"/>
  <c r="HB40" i="41"/>
  <c r="DM40" i="41"/>
  <c r="BC40" i="41"/>
  <c r="PK40" i="41"/>
  <c r="JL40" i="41"/>
  <c r="IG40" i="41"/>
  <c r="KQ40" i="41"/>
  <c r="FW40" i="41"/>
  <c r="ER40" i="41"/>
  <c r="LV40" i="41"/>
  <c r="DM38" i="41"/>
  <c r="JL38" i="41"/>
  <c r="IG37" i="41"/>
  <c r="PK37" i="41"/>
  <c r="FW37" i="41"/>
  <c r="NA37" i="41"/>
  <c r="JL37" i="41"/>
  <c r="HB37" i="41"/>
  <c r="LV37" i="41"/>
  <c r="KQ37" i="41"/>
  <c r="OF37" i="41"/>
  <c r="DM37" i="41"/>
  <c r="CH37" i="41"/>
  <c r="ER37" i="41"/>
  <c r="BC37" i="41"/>
  <c r="JL46" i="41"/>
  <c r="HB46" i="41"/>
  <c r="LV46" i="41"/>
  <c r="OF46" i="41"/>
  <c r="KQ46" i="41"/>
  <c r="IG46" i="41"/>
  <c r="PK46" i="41"/>
  <c r="FW46" i="41"/>
  <c r="NA46" i="41"/>
  <c r="ER46" i="41"/>
  <c r="CH46" i="41"/>
  <c r="DM46" i="41"/>
  <c r="BC46" i="41"/>
  <c r="JL48" i="41"/>
  <c r="HB48" i="41"/>
  <c r="LV48" i="41"/>
  <c r="OF48" i="41"/>
  <c r="KQ48" i="41"/>
  <c r="PK48" i="41"/>
  <c r="IG48" i="41"/>
  <c r="NA48" i="41"/>
  <c r="FW48" i="41"/>
  <c r="ER48" i="41"/>
  <c r="CH48" i="41"/>
  <c r="BC48" i="41"/>
  <c r="DM48" i="41"/>
  <c r="JL32" i="41"/>
  <c r="HB32" i="41"/>
  <c r="LV32" i="41"/>
  <c r="OF32" i="41"/>
  <c r="KQ32" i="41"/>
  <c r="FW32" i="41"/>
  <c r="NA32" i="41"/>
  <c r="IG32" i="41"/>
  <c r="PK32" i="41"/>
  <c r="ER32" i="41"/>
  <c r="CH32" i="41"/>
  <c r="BC32" i="41"/>
  <c r="DM32" i="41"/>
  <c r="HB44" i="41"/>
  <c r="LV44" i="41"/>
  <c r="OF44" i="41"/>
  <c r="KQ44" i="41"/>
  <c r="IG44" i="41"/>
  <c r="PK44" i="41"/>
  <c r="FW44" i="41"/>
  <c r="JL44" i="41"/>
  <c r="NA44" i="41"/>
  <c r="ER44" i="41"/>
  <c r="CH44" i="41"/>
  <c r="BC44" i="41"/>
  <c r="DM44" i="41"/>
  <c r="JL45" i="41"/>
  <c r="CH45" i="41"/>
  <c r="NA33" i="41"/>
  <c r="JL33" i="41"/>
  <c r="HB33" i="41"/>
  <c r="LV33" i="41"/>
  <c r="OF33" i="41"/>
  <c r="KQ33" i="41"/>
  <c r="IG33" i="41"/>
  <c r="PK33" i="41"/>
  <c r="FW33" i="41"/>
  <c r="DM33" i="41"/>
  <c r="CH33" i="41"/>
  <c r="ER33" i="41"/>
  <c r="BC33" i="41"/>
  <c r="PK35" i="41"/>
  <c r="FW35" i="41"/>
  <c r="NA35" i="41"/>
  <c r="JL35" i="41"/>
  <c r="HB35" i="41"/>
  <c r="LV35" i="41"/>
  <c r="OF35" i="41"/>
  <c r="KQ35" i="41"/>
  <c r="IG35" i="41"/>
  <c r="DM35" i="41"/>
  <c r="BC35" i="41"/>
  <c r="ER35" i="41"/>
  <c r="CH35" i="41"/>
  <c r="OW3" i="41"/>
  <c r="OW211" i="41" s="1"/>
  <c r="OV3" i="41"/>
  <c r="OV211" i="41" s="1"/>
  <c r="BQ3" i="41"/>
  <c r="BQ211" i="41" s="1"/>
  <c r="AT3" i="41"/>
  <c r="BI3" i="41"/>
  <c r="AZ3" i="41"/>
  <c r="BO3" i="41"/>
  <c r="AR3" i="41"/>
  <c r="BG3" i="41"/>
  <c r="A31" i="9"/>
  <c r="A49" i="9" s="1"/>
  <c r="CU3" i="41"/>
  <c r="CU211" i="41" s="1"/>
  <c r="D49" i="41"/>
  <c r="X40" i="41"/>
  <c r="D54" i="41"/>
  <c r="DT3" i="41"/>
  <c r="DE3" i="41"/>
  <c r="D52" i="41"/>
  <c r="X43" i="41"/>
  <c r="D55" i="41"/>
  <c r="X46" i="41"/>
  <c r="D57" i="41"/>
  <c r="X48" i="41"/>
  <c r="D42" i="41"/>
  <c r="X33" i="41"/>
  <c r="CZ3" i="41"/>
  <c r="DO3" i="41"/>
  <c r="DP3" i="41"/>
  <c r="DA3" i="41"/>
  <c r="DR3" i="41"/>
  <c r="DC3" i="41"/>
  <c r="D41" i="41"/>
  <c r="X32" i="41"/>
  <c r="CW3" i="41"/>
  <c r="CW211" i="41" s="1"/>
  <c r="DV3" i="41"/>
  <c r="DG3" i="41"/>
  <c r="D53" i="41"/>
  <c r="X44" i="41"/>
  <c r="DU3" i="41"/>
  <c r="DF3" i="41"/>
  <c r="DH3" i="41"/>
  <c r="DW3" i="41"/>
  <c r="DX3" i="41"/>
  <c r="DI3" i="41"/>
  <c r="C84" i="43"/>
  <c r="B50" i="39"/>
  <c r="B75" i="39"/>
  <c r="A83" i="39"/>
  <c r="A82" i="39"/>
  <c r="B29" i="39"/>
  <c r="B17" i="39"/>
  <c r="B80" i="39"/>
  <c r="A38" i="39"/>
  <c r="A41" i="39"/>
  <c r="C84" i="39"/>
  <c r="B10" i="39"/>
  <c r="A9" i="39"/>
  <c r="B27" i="39"/>
  <c r="A78" i="39"/>
  <c r="B38" i="39"/>
  <c r="B8" i="39"/>
  <c r="A42" i="39"/>
  <c r="B54" i="39"/>
  <c r="A44" i="39"/>
  <c r="A76" i="39"/>
  <c r="A39" i="39"/>
  <c r="B52" i="39"/>
  <c r="A58" i="39"/>
  <c r="B82" i="39"/>
  <c r="A65" i="39"/>
  <c r="B56" i="39"/>
  <c r="B11" i="39"/>
  <c r="A66" i="39"/>
  <c r="B81" i="39"/>
  <c r="A10" i="39"/>
  <c r="A43" i="39"/>
  <c r="B15" i="39"/>
  <c r="A33" i="39"/>
  <c r="B22" i="39"/>
  <c r="A57" i="39"/>
  <c r="B44" i="39"/>
  <c r="B65" i="39"/>
  <c r="B9" i="39"/>
  <c r="A48" i="39"/>
  <c r="A24" i="39"/>
  <c r="A84" i="39"/>
  <c r="A70" i="39"/>
  <c r="A46" i="39"/>
  <c r="B5" i="39"/>
  <c r="A69" i="39"/>
  <c r="A30" i="39"/>
  <c r="A67" i="39"/>
  <c r="A47" i="39"/>
  <c r="A60" i="39"/>
  <c r="B28" i="39"/>
  <c r="A63" i="39"/>
  <c r="B46" i="39"/>
  <c r="A25" i="39"/>
  <c r="A29" i="39"/>
  <c r="B45" i="39"/>
  <c r="B83" i="39"/>
  <c r="B6" i="39"/>
  <c r="B60" i="39"/>
  <c r="B36" i="39"/>
  <c r="B16" i="39"/>
  <c r="A5" i="39"/>
  <c r="A50" i="39"/>
  <c r="A61" i="39"/>
  <c r="B78" i="39"/>
  <c r="B68" i="39"/>
  <c r="A19" i="39"/>
  <c r="B26" i="39"/>
  <c r="A55" i="39"/>
  <c r="B35" i="39"/>
  <c r="A13" i="39"/>
  <c r="A15" i="39"/>
  <c r="A28" i="39"/>
  <c r="A62" i="39"/>
  <c r="A34" i="43"/>
  <c r="B4" i="39"/>
  <c r="B21" i="39"/>
  <c r="A36" i="39"/>
  <c r="PK45" i="41" l="1"/>
  <c r="OF45" i="41"/>
  <c r="OF43" i="41"/>
  <c r="FW45" i="41"/>
  <c r="KQ43" i="41"/>
  <c r="X45" i="41"/>
  <c r="IG45" i="41"/>
  <c r="LV43" i="41"/>
  <c r="ER45" i="41"/>
  <c r="KQ45" i="41"/>
  <c r="D56" i="41"/>
  <c r="IG56" i="41" s="1"/>
  <c r="DM45" i="41"/>
  <c r="LV45" i="41"/>
  <c r="NA45" i="41"/>
  <c r="CH43" i="41"/>
  <c r="BC43" i="41"/>
  <c r="DM43" i="41"/>
  <c r="JL43" i="41"/>
  <c r="NA43" i="41"/>
  <c r="ER43" i="41"/>
  <c r="FW43" i="41"/>
  <c r="HB43" i="41"/>
  <c r="PK43" i="41"/>
  <c r="HB45" i="41"/>
  <c r="X47" i="41"/>
  <c r="B36" i="43"/>
  <c r="ER47" i="41"/>
  <c r="BC47" i="41"/>
  <c r="DM47" i="41"/>
  <c r="JL47" i="41"/>
  <c r="QA3" i="41"/>
  <c r="QA211" i="41" s="1"/>
  <c r="QB3" i="41"/>
  <c r="QB211" i="41" s="1"/>
  <c r="F84" i="41"/>
  <c r="NA47" i="41"/>
  <c r="PK47" i="41"/>
  <c r="IG47" i="41"/>
  <c r="KQ47" i="41"/>
  <c r="CH47" i="41"/>
  <c r="OF47" i="41"/>
  <c r="LV47" i="41"/>
  <c r="HB47" i="41"/>
  <c r="FW49" i="41"/>
  <c r="NA49" i="41"/>
  <c r="CH49" i="41"/>
  <c r="IG49" i="41"/>
  <c r="OF49" i="41"/>
  <c r="JL49" i="41"/>
  <c r="DM49" i="41"/>
  <c r="PK49" i="41"/>
  <c r="KQ49" i="41"/>
  <c r="HB49" i="41"/>
  <c r="BC49" i="41"/>
  <c r="ER49" i="41"/>
  <c r="LV49" i="41"/>
  <c r="IG53" i="41"/>
  <c r="PK53" i="41"/>
  <c r="FW53" i="41"/>
  <c r="NA53" i="41"/>
  <c r="JL53" i="41"/>
  <c r="HB53" i="41"/>
  <c r="LV53" i="41"/>
  <c r="KQ53" i="41"/>
  <c r="OF53" i="41"/>
  <c r="DM53" i="41"/>
  <c r="CH53" i="41"/>
  <c r="ER53" i="41"/>
  <c r="BC53" i="41"/>
  <c r="KQ57" i="41"/>
  <c r="IG57" i="41"/>
  <c r="PK57" i="41"/>
  <c r="FW57" i="41"/>
  <c r="NA57" i="41"/>
  <c r="LV57" i="41"/>
  <c r="JL57" i="41"/>
  <c r="OF57" i="41"/>
  <c r="HB57" i="41"/>
  <c r="DM57" i="41"/>
  <c r="CH57" i="41"/>
  <c r="ER57" i="41"/>
  <c r="BC57" i="41"/>
  <c r="KQ56" i="41"/>
  <c r="PK56" i="41"/>
  <c r="FW56" i="41"/>
  <c r="JL56" i="41"/>
  <c r="HB56" i="41"/>
  <c r="OF56" i="41"/>
  <c r="LV56" i="41"/>
  <c r="CH56" i="41"/>
  <c r="BC56" i="41"/>
  <c r="KQ55" i="41"/>
  <c r="IG55" i="41"/>
  <c r="PK55" i="41"/>
  <c r="FW55" i="41"/>
  <c r="NA55" i="41"/>
  <c r="JL55" i="41"/>
  <c r="LV55" i="41"/>
  <c r="OF55" i="41"/>
  <c r="HB55" i="41"/>
  <c r="CH55" i="41"/>
  <c r="DM55" i="41"/>
  <c r="BC55" i="41"/>
  <c r="ER55" i="41"/>
  <c r="KQ41" i="41"/>
  <c r="IG41" i="41"/>
  <c r="PK41" i="41"/>
  <c r="FW41" i="41"/>
  <c r="NA41" i="41"/>
  <c r="LV41" i="41"/>
  <c r="JL41" i="41"/>
  <c r="HB41" i="41"/>
  <c r="OF41" i="41"/>
  <c r="DM41" i="41"/>
  <c r="BC41" i="41"/>
  <c r="CH41" i="41"/>
  <c r="ER41" i="41"/>
  <c r="IG54" i="41"/>
  <c r="PK54" i="41"/>
  <c r="FW54" i="41"/>
  <c r="NA54" i="41"/>
  <c r="JL54" i="41"/>
  <c r="HB54" i="41"/>
  <c r="OF54" i="41"/>
  <c r="LV54" i="41"/>
  <c r="KQ54" i="41"/>
  <c r="BC54" i="41"/>
  <c r="CH54" i="41"/>
  <c r="DM54" i="41"/>
  <c r="ER54" i="41"/>
  <c r="PK52" i="41"/>
  <c r="FW52" i="41"/>
  <c r="NA52" i="41"/>
  <c r="JL52" i="41"/>
  <c r="HB52" i="41"/>
  <c r="LV52" i="41"/>
  <c r="OF52" i="41"/>
  <c r="IG52" i="41"/>
  <c r="KQ52" i="41"/>
  <c r="ER52" i="41"/>
  <c r="CH52" i="41"/>
  <c r="BC52" i="41"/>
  <c r="DM52" i="41"/>
  <c r="OF42" i="41"/>
  <c r="KQ42" i="41"/>
  <c r="IG42" i="41"/>
  <c r="PK42" i="41"/>
  <c r="FW42" i="41"/>
  <c r="NA42" i="41"/>
  <c r="JL42" i="41"/>
  <c r="HB42" i="41"/>
  <c r="LV42" i="41"/>
  <c r="CH42" i="41"/>
  <c r="ER42" i="41"/>
  <c r="BC42" i="41"/>
  <c r="DM42" i="41"/>
  <c r="QA218" i="41"/>
  <c r="OV217" i="41"/>
  <c r="OW217" i="41"/>
  <c r="CV3" i="41"/>
  <c r="CV211" i="41" s="1"/>
  <c r="CN3" i="41"/>
  <c r="BY3" i="41"/>
  <c r="CL3" i="41"/>
  <c r="BW3" i="41"/>
  <c r="CT3" i="41"/>
  <c r="CE3" i="41"/>
  <c r="F46" i="41"/>
  <c r="E46" i="41" s="1"/>
  <c r="F5" i="41"/>
  <c r="E5" i="41" s="1"/>
  <c r="F29" i="41"/>
  <c r="E29" i="41" s="1"/>
  <c r="F83" i="41"/>
  <c r="F39" i="41"/>
  <c r="E39" i="41" s="1"/>
  <c r="F47" i="41"/>
  <c r="E47" i="41" s="1"/>
  <c r="F51" i="41"/>
  <c r="F6" i="41"/>
  <c r="E6" i="41" s="1"/>
  <c r="F10" i="41"/>
  <c r="E10" i="41" s="1"/>
  <c r="F18" i="41"/>
  <c r="E18" i="41" s="1"/>
  <c r="F22" i="41"/>
  <c r="E22" i="41" s="1"/>
  <c r="F30" i="41"/>
  <c r="E30" i="41" s="1"/>
  <c r="F55" i="41"/>
  <c r="E55" i="41" s="1"/>
  <c r="F79" i="41"/>
  <c r="G85" i="41"/>
  <c r="F9" i="41"/>
  <c r="E9" i="41" s="1"/>
  <c r="F17" i="41"/>
  <c r="E17" i="41" s="1"/>
  <c r="F66" i="41"/>
  <c r="F82" i="41"/>
  <c r="F36" i="41"/>
  <c r="E36" i="41" s="1"/>
  <c r="F7" i="41"/>
  <c r="E7" i="41" s="1"/>
  <c r="F11" i="41"/>
  <c r="E11" i="41" s="1"/>
  <c r="F23" i="41"/>
  <c r="E23" i="41" s="1"/>
  <c r="F27" i="41"/>
  <c r="E27" i="41" s="1"/>
  <c r="F76" i="41"/>
  <c r="F37" i="41"/>
  <c r="E37" i="41" s="1"/>
  <c r="F45" i="41"/>
  <c r="E45" i="41" s="1"/>
  <c r="F12" i="41"/>
  <c r="E12" i="41" s="1"/>
  <c r="F16" i="41"/>
  <c r="E16" i="41" s="1"/>
  <c r="F28" i="41"/>
  <c r="E28" i="41" s="1"/>
  <c r="F53" i="41"/>
  <c r="E53" i="41" s="1"/>
  <c r="F57" i="41"/>
  <c r="E57" i="41" s="1"/>
  <c r="F61" i="41"/>
  <c r="F69" i="41"/>
  <c r="F81" i="41"/>
  <c r="C85" i="43"/>
  <c r="ET3" i="41"/>
  <c r="EE3" i="41"/>
  <c r="EJ3" i="41"/>
  <c r="EY3" i="41"/>
  <c r="D63" i="41"/>
  <c r="X54" i="41"/>
  <c r="D58" i="41"/>
  <c r="X49" i="41"/>
  <c r="F1" i="43"/>
  <c r="D50" i="41"/>
  <c r="X41" i="41"/>
  <c r="EW3" i="41"/>
  <c r="EH3" i="41"/>
  <c r="D51" i="41"/>
  <c r="X42" i="41"/>
  <c r="DZ3" i="41"/>
  <c r="DZ211" i="41" s="1"/>
  <c r="EB3" i="41"/>
  <c r="EB211" i="41" s="1"/>
  <c r="EN3" i="41"/>
  <c r="FC3" i="41"/>
  <c r="EZ3" i="41"/>
  <c r="EK3" i="41"/>
  <c r="D62" i="41"/>
  <c r="X53" i="41"/>
  <c r="D66" i="41"/>
  <c r="X57" i="41"/>
  <c r="D64" i="41"/>
  <c r="X55" i="41"/>
  <c r="D65" i="41"/>
  <c r="X56" i="41"/>
  <c r="D61" i="41"/>
  <c r="X52" i="41"/>
  <c r="FB3" i="41"/>
  <c r="EM3" i="41"/>
  <c r="FA3" i="41"/>
  <c r="EL3" i="41"/>
  <c r="EF3" i="41"/>
  <c r="EU3" i="41"/>
  <c r="C52" i="39"/>
  <c r="C9" i="39"/>
  <c r="C42" i="39"/>
  <c r="C63" i="39"/>
  <c r="C33" i="39"/>
  <c r="B19" i="39"/>
  <c r="C5" i="39"/>
  <c r="C69" i="39"/>
  <c r="A85" i="39"/>
  <c r="C82" i="39"/>
  <c r="B32" i="39"/>
  <c r="D85" i="39"/>
  <c r="B25" i="39"/>
  <c r="C27" i="39"/>
  <c r="C57" i="39"/>
  <c r="C51" i="39"/>
  <c r="C11" i="39"/>
  <c r="B40" i="39"/>
  <c r="C85" i="39"/>
  <c r="B66" i="39"/>
  <c r="B7" i="39"/>
  <c r="B47" i="39"/>
  <c r="C20" i="39"/>
  <c r="C4" i="39"/>
  <c r="B42" i="39"/>
  <c r="C60" i="39"/>
  <c r="B33" i="39"/>
  <c r="C56" i="39"/>
  <c r="C62" i="39"/>
  <c r="B74" i="39"/>
  <c r="B55" i="39"/>
  <c r="C72" i="39"/>
  <c r="B61" i="39"/>
  <c r="C35" i="39"/>
  <c r="C13" i="39"/>
  <c r="B23" i="39"/>
  <c r="B31" i="39"/>
  <c r="B24" i="39"/>
  <c r="C66" i="39"/>
  <c r="C7" i="39"/>
  <c r="B58" i="39"/>
  <c r="C48" i="39"/>
  <c r="B71" i="39"/>
  <c r="B43" i="39"/>
  <c r="B41" i="39"/>
  <c r="B49" i="39"/>
  <c r="C79" i="39"/>
  <c r="C61" i="39"/>
  <c r="C22" i="39"/>
  <c r="C25" i="39"/>
  <c r="B59" i="39"/>
  <c r="C32" i="39"/>
  <c r="C49" i="39"/>
  <c r="C28" i="39"/>
  <c r="C8" i="39"/>
  <c r="C71" i="39"/>
  <c r="B67" i="39"/>
  <c r="C10" i="39"/>
  <c r="C74" i="39"/>
  <c r="C54" i="39"/>
  <c r="C65" i="39"/>
  <c r="B30" i="39"/>
  <c r="C45" i="39"/>
  <c r="B62" i="39"/>
  <c r="C58" i="39"/>
  <c r="C46" i="39"/>
  <c r="C53" i="39"/>
  <c r="C19" i="39"/>
  <c r="C26" i="39"/>
  <c r="C50" i="39"/>
  <c r="C80" i="39"/>
  <c r="B37" i="39"/>
  <c r="B63" i="39"/>
  <c r="B77" i="39"/>
  <c r="C14" i="39"/>
  <c r="B57" i="39"/>
  <c r="B72" i="39"/>
  <c r="C16" i="39"/>
  <c r="B84" i="39"/>
  <c r="C23" i="39"/>
  <c r="B14" i="39"/>
  <c r="C29" i="39"/>
  <c r="C77" i="39"/>
  <c r="C34" i="39"/>
  <c r="C43" i="39"/>
  <c r="B51" i="39"/>
  <c r="C17" i="39"/>
  <c r="C75" i="39"/>
  <c r="C70" i="39"/>
  <c r="C41" i="39"/>
  <c r="C18" i="39"/>
  <c r="B18" i="39"/>
  <c r="C30" i="39"/>
  <c r="C38" i="39"/>
  <c r="B69" i="39"/>
  <c r="C64" i="39"/>
  <c r="B70" i="39"/>
  <c r="B76" i="39"/>
  <c r="C78" i="39"/>
  <c r="B64" i="39"/>
  <c r="B79" i="39"/>
  <c r="B20" i="39"/>
  <c r="C81" i="39"/>
  <c r="C83" i="39"/>
  <c r="C59" i="39"/>
  <c r="B73" i="39"/>
  <c r="B12" i="39"/>
  <c r="C36" i="39"/>
  <c r="B85" i="39"/>
  <c r="C3" i="39"/>
  <c r="C24" i="39"/>
  <c r="C47" i="39"/>
  <c r="C6" i="39"/>
  <c r="C31" i="39"/>
  <c r="C68" i="39"/>
  <c r="C76" i="39"/>
  <c r="C21" i="39"/>
  <c r="C44" i="39"/>
  <c r="C15" i="39"/>
  <c r="B39" i="39"/>
  <c r="B34" i="39"/>
  <c r="B53" i="39"/>
  <c r="C73" i="39"/>
  <c r="C12" i="39"/>
  <c r="C37" i="39"/>
  <c r="B13" i="39"/>
  <c r="C67" i="39"/>
  <c r="B48" i="39"/>
  <c r="B3" i="39"/>
  <c r="C55" i="39"/>
  <c r="C40" i="39"/>
  <c r="A35" i="43"/>
  <c r="C39" i="39"/>
  <c r="F20" i="41" l="1"/>
  <c r="E20" i="41" s="1"/>
  <c r="F63" i="41"/>
  <c r="E63" i="41" s="1"/>
  <c r="F33" i="41"/>
  <c r="E33" i="41" s="1"/>
  <c r="DM56" i="41"/>
  <c r="NA56" i="41"/>
  <c r="ER56" i="41"/>
  <c r="F59" i="41"/>
  <c r="F78" i="41"/>
  <c r="F4" i="41"/>
  <c r="E4" i="41" s="1"/>
  <c r="F65" i="41"/>
  <c r="E65" i="41" s="1"/>
  <c r="F52" i="41"/>
  <c r="E52" i="41" s="1"/>
  <c r="F13" i="41"/>
  <c r="E13" i="41" s="1"/>
  <c r="F19" i="41"/>
  <c r="E19" i="41" s="1"/>
  <c r="F60" i="41"/>
  <c r="F68" i="41"/>
  <c r="F14" i="41"/>
  <c r="E14" i="41" s="1"/>
  <c r="F42" i="41"/>
  <c r="E42" i="41" s="1"/>
  <c r="F54" i="41"/>
  <c r="E54" i="41" s="1"/>
  <c r="F31" i="41"/>
  <c r="E31" i="41" s="1"/>
  <c r="F75" i="41"/>
  <c r="F67" i="41"/>
  <c r="F44" i="41"/>
  <c r="E44" i="41" s="1"/>
  <c r="F80" i="41"/>
  <c r="F34" i="41"/>
  <c r="E34" i="41" s="1"/>
  <c r="F50" i="41"/>
  <c r="E50" i="41" s="1"/>
  <c r="F43" i="41"/>
  <c r="E43" i="41" s="1"/>
  <c r="F25" i="41"/>
  <c r="E25" i="41" s="1"/>
  <c r="F38" i="41"/>
  <c r="E38" i="41" s="1"/>
  <c r="F32" i="41"/>
  <c r="E32" i="41" s="1"/>
  <c r="F70" i="41"/>
  <c r="F48" i="41"/>
  <c r="E48" i="41" s="1"/>
  <c r="F56" i="41"/>
  <c r="E56" i="41" s="1"/>
  <c r="F49" i="41"/>
  <c r="E49" i="41" s="1"/>
  <c r="F85" i="41"/>
  <c r="F21" i="41"/>
  <c r="E21" i="41" s="1"/>
  <c r="F74" i="41"/>
  <c r="F73" i="41"/>
  <c r="F72" i="41"/>
  <c r="F41" i="41"/>
  <c r="E41" i="41" s="1"/>
  <c r="F77" i="41"/>
  <c r="F15" i="41"/>
  <c r="E15" i="41" s="1"/>
  <c r="F26" i="41"/>
  <c r="E26" i="41" s="1"/>
  <c r="F62" i="41"/>
  <c r="E62" i="41" s="1"/>
  <c r="F58" i="41"/>
  <c r="E58" i="41" s="1"/>
  <c r="F64" i="41"/>
  <c r="E64" i="41" s="1"/>
  <c r="F35" i="41"/>
  <c r="E35" i="41" s="1"/>
  <c r="F24" i="41"/>
  <c r="E24" i="41" s="1"/>
  <c r="F40" i="41"/>
  <c r="E40" i="41" s="1"/>
  <c r="F8" i="41"/>
  <c r="E8" i="41" s="1"/>
  <c r="F71" i="41"/>
  <c r="B37" i="43"/>
  <c r="QB218" i="41"/>
  <c r="BC58" i="41"/>
  <c r="IG58" i="41"/>
  <c r="NA58" i="41"/>
  <c r="CH58" i="41"/>
  <c r="JL58" i="41"/>
  <c r="HB58" i="41"/>
  <c r="OF58" i="41"/>
  <c r="KQ58" i="41"/>
  <c r="FW58" i="41"/>
  <c r="ER58" i="41"/>
  <c r="DM58" i="41"/>
  <c r="LV58" i="41"/>
  <c r="PK58" i="41"/>
  <c r="E66" i="41"/>
  <c r="NA65" i="41"/>
  <c r="JL65" i="41"/>
  <c r="HB65" i="41"/>
  <c r="LV65" i="41"/>
  <c r="OF65" i="41"/>
  <c r="KQ65" i="41"/>
  <c r="IG65" i="41"/>
  <c r="PK65" i="41"/>
  <c r="FW65" i="41"/>
  <c r="ER65" i="41"/>
  <c r="BC65" i="41"/>
  <c r="CH65" i="41"/>
  <c r="DM65" i="41"/>
  <c r="PK51" i="41"/>
  <c r="FW51" i="41"/>
  <c r="NA51" i="41"/>
  <c r="JL51" i="41"/>
  <c r="HB51" i="41"/>
  <c r="LV51" i="41"/>
  <c r="OF51" i="41"/>
  <c r="KQ51" i="41"/>
  <c r="IG51" i="41"/>
  <c r="CH51" i="41"/>
  <c r="DM51" i="41"/>
  <c r="BC51" i="41"/>
  <c r="ER51" i="41"/>
  <c r="E51" i="41"/>
  <c r="JL64" i="41"/>
  <c r="HB64" i="41"/>
  <c r="LV64" i="41"/>
  <c r="OF64" i="41"/>
  <c r="KQ64" i="41"/>
  <c r="IG64" i="41"/>
  <c r="FW64" i="41"/>
  <c r="PK64" i="41"/>
  <c r="NA64" i="41"/>
  <c r="ER64" i="41"/>
  <c r="CH64" i="41"/>
  <c r="BC64" i="41"/>
  <c r="DM64" i="41"/>
  <c r="HB61" i="41"/>
  <c r="LV61" i="41"/>
  <c r="OF61" i="41"/>
  <c r="KQ61" i="41"/>
  <c r="IG61" i="41"/>
  <c r="PK61" i="41"/>
  <c r="FW61" i="41"/>
  <c r="NA61" i="41"/>
  <c r="JL61" i="41"/>
  <c r="DM61" i="41"/>
  <c r="CH61" i="41"/>
  <c r="ER61" i="41"/>
  <c r="BC61" i="41"/>
  <c r="E61" i="41"/>
  <c r="NA66" i="41"/>
  <c r="JL66" i="41"/>
  <c r="HB66" i="41"/>
  <c r="LV66" i="41"/>
  <c r="OF66" i="41"/>
  <c r="IG66" i="41"/>
  <c r="PK66" i="41"/>
  <c r="KQ66" i="41"/>
  <c r="FW66" i="41"/>
  <c r="BC66" i="41"/>
  <c r="DM66" i="41"/>
  <c r="CH66" i="41"/>
  <c r="ER66" i="41"/>
  <c r="NA50" i="41"/>
  <c r="JL50" i="41"/>
  <c r="HB50" i="41"/>
  <c r="LV50" i="41"/>
  <c r="OF50" i="41"/>
  <c r="PK50" i="41"/>
  <c r="KQ50" i="41"/>
  <c r="FW50" i="41"/>
  <c r="IG50" i="41"/>
  <c r="CH50" i="41"/>
  <c r="DM50" i="41"/>
  <c r="ER50" i="41"/>
  <c r="BC50" i="41"/>
  <c r="JL62" i="41"/>
  <c r="HB62" i="41"/>
  <c r="LV62" i="41"/>
  <c r="OF62" i="41"/>
  <c r="KQ62" i="41"/>
  <c r="IG62" i="41"/>
  <c r="PK62" i="41"/>
  <c r="FW62" i="41"/>
  <c r="NA62" i="41"/>
  <c r="CH62" i="41"/>
  <c r="BC62" i="41"/>
  <c r="ER62" i="41"/>
  <c r="DM62" i="41"/>
  <c r="JL63" i="41"/>
  <c r="HB63" i="41"/>
  <c r="LV63" i="41"/>
  <c r="OF63" i="41"/>
  <c r="KQ63" i="41"/>
  <c r="IG63" i="41"/>
  <c r="PK63" i="41"/>
  <c r="FW63" i="41"/>
  <c r="NA63" i="41"/>
  <c r="ER63" i="41"/>
  <c r="CH63" i="41"/>
  <c r="DM63" i="41"/>
  <c r="BC63" i="41"/>
  <c r="EA3" i="41"/>
  <c r="EA211" i="41" s="1"/>
  <c r="DD3" i="41"/>
  <c r="DS3" i="41"/>
  <c r="DY3" i="41"/>
  <c r="DJ3" i="41"/>
  <c r="DB3" i="41"/>
  <c r="DQ3" i="41"/>
  <c r="H86" i="41"/>
  <c r="G83" i="41"/>
  <c r="G20" i="41"/>
  <c r="G14" i="41"/>
  <c r="G39" i="41"/>
  <c r="G51" i="41"/>
  <c r="G63" i="41"/>
  <c r="G71" i="41"/>
  <c r="G7" i="41"/>
  <c r="G15" i="41"/>
  <c r="G8" i="41"/>
  <c r="G24" i="41"/>
  <c r="G13" i="41"/>
  <c r="G29" i="41"/>
  <c r="G18" i="41"/>
  <c r="G32" i="41"/>
  <c r="G36" i="41"/>
  <c r="G40" i="41"/>
  <c r="G44" i="41"/>
  <c r="G48" i="41"/>
  <c r="G52" i="41"/>
  <c r="G56" i="41"/>
  <c r="G60" i="41"/>
  <c r="G64" i="41"/>
  <c r="G68" i="41"/>
  <c r="G72" i="41"/>
  <c r="G76" i="41"/>
  <c r="G80" i="41"/>
  <c r="F86" i="41"/>
  <c r="G86" i="41"/>
  <c r="G4" i="41"/>
  <c r="G25" i="41"/>
  <c r="G35" i="41"/>
  <c r="G47" i="41"/>
  <c r="G59" i="41"/>
  <c r="G75" i="41"/>
  <c r="G23" i="41"/>
  <c r="G31" i="41"/>
  <c r="G12" i="41"/>
  <c r="G28" i="41"/>
  <c r="G17" i="41"/>
  <c r="G6" i="41"/>
  <c r="G22" i="41"/>
  <c r="G33" i="41"/>
  <c r="G37" i="41"/>
  <c r="G41" i="41"/>
  <c r="G45" i="41"/>
  <c r="G49" i="41"/>
  <c r="G53" i="41"/>
  <c r="G57" i="41"/>
  <c r="G61" i="41"/>
  <c r="G65" i="41"/>
  <c r="G69" i="41"/>
  <c r="G73" i="41"/>
  <c r="G77" i="41"/>
  <c r="G81" i="41"/>
  <c r="G27" i="41"/>
  <c r="G9" i="41"/>
  <c r="G30" i="41"/>
  <c r="G43" i="41"/>
  <c r="G55" i="41"/>
  <c r="G67" i="41"/>
  <c r="G79" i="41"/>
  <c r="G84" i="41"/>
  <c r="G11" i="41"/>
  <c r="G19" i="41"/>
  <c r="G16" i="41"/>
  <c r="G5" i="41"/>
  <c r="G21" i="41"/>
  <c r="G10" i="41"/>
  <c r="G26" i="41"/>
  <c r="G34" i="41"/>
  <c r="G38" i="41"/>
  <c r="G42" i="41"/>
  <c r="G46" i="41"/>
  <c r="G50" i="41"/>
  <c r="G54" i="41"/>
  <c r="G58" i="41"/>
  <c r="G62" i="41"/>
  <c r="G66" i="41"/>
  <c r="G70" i="41"/>
  <c r="G74" i="41"/>
  <c r="G78" i="41"/>
  <c r="G82" i="41"/>
  <c r="GF3" i="41"/>
  <c r="FQ3" i="41"/>
  <c r="GH3" i="41"/>
  <c r="FS3" i="41"/>
  <c r="FE3" i="41"/>
  <c r="FE211" i="41" s="1"/>
  <c r="GD3" i="41"/>
  <c r="FO3" i="41"/>
  <c r="C86" i="43"/>
  <c r="G1" i="43"/>
  <c r="D67" i="41"/>
  <c r="X58" i="41"/>
  <c r="D72" i="41"/>
  <c r="X63" i="41"/>
  <c r="GG3" i="41"/>
  <c r="FR3" i="41"/>
  <c r="D70" i="41"/>
  <c r="X61" i="41"/>
  <c r="D74" i="41"/>
  <c r="X65" i="41"/>
  <c r="D73" i="41"/>
  <c r="X64" i="41"/>
  <c r="D75" i="41"/>
  <c r="X66" i="41"/>
  <c r="D71" i="41"/>
  <c r="X62" i="41"/>
  <c r="D60" i="41"/>
  <c r="X51" i="41"/>
  <c r="D59" i="41"/>
  <c r="X50" i="41"/>
  <c r="FZ3" i="41"/>
  <c r="FK3" i="41"/>
  <c r="FP3" i="41"/>
  <c r="GE3" i="41"/>
  <c r="GB3" i="41"/>
  <c r="FM3" i="41"/>
  <c r="FY3" i="41"/>
  <c r="FJ3" i="41"/>
  <c r="FG3" i="41"/>
  <c r="FG211" i="41" s="1"/>
  <c r="LI41" i="41"/>
  <c r="OX15" i="41"/>
  <c r="AP68" i="41"/>
  <c r="EE50" i="41"/>
  <c r="HT50" i="41"/>
  <c r="NS32" i="41"/>
  <c r="KD23" i="41"/>
  <c r="BU33" i="41"/>
  <c r="GO78" i="41"/>
  <c r="GO42" i="41"/>
  <c r="LI14" i="41"/>
  <c r="AP77" i="41"/>
  <c r="EE41" i="41"/>
  <c r="GO60" i="41"/>
  <c r="NS60" i="41"/>
  <c r="FJ41" i="41"/>
  <c r="LI59" i="41"/>
  <c r="OX50" i="41"/>
  <c r="KD5" i="41"/>
  <c r="CZ69" i="41"/>
  <c r="FJ50" i="41"/>
  <c r="LI24" i="41"/>
  <c r="HT5" i="41"/>
  <c r="FJ78" i="41"/>
  <c r="LI33" i="41"/>
  <c r="QC6" i="41"/>
  <c r="CZ24" i="41"/>
  <c r="GO24" i="41"/>
  <c r="MN32" i="41"/>
  <c r="IY23" i="41"/>
  <c r="BU51" i="41"/>
  <c r="GO33" i="41"/>
  <c r="QC41" i="41"/>
  <c r="LI60" i="41"/>
  <c r="AP5" i="41"/>
  <c r="FJ59" i="41"/>
  <c r="NS33" i="41"/>
  <c r="LI68" i="41"/>
  <c r="OX24" i="41"/>
  <c r="BU42" i="41"/>
  <c r="HT33" i="41"/>
  <c r="LI42" i="41"/>
  <c r="IY59" i="41"/>
  <c r="AP41" i="41"/>
  <c r="FJ14" i="41"/>
  <c r="HT69" i="41"/>
  <c r="QC5" i="41"/>
  <c r="GO23" i="41"/>
  <c r="NS6" i="41"/>
  <c r="IY32" i="41"/>
  <c r="OX6" i="41"/>
  <c r="CZ6" i="41"/>
  <c r="GO6" i="41"/>
  <c r="MN77" i="41"/>
  <c r="BU14" i="41"/>
  <c r="GO14" i="41"/>
  <c r="QC33" i="41"/>
  <c r="MN23" i="41"/>
  <c r="BU60" i="41"/>
  <c r="GO51" i="41"/>
  <c r="IY69" i="41"/>
  <c r="NS23" i="41"/>
  <c r="GO32" i="41"/>
  <c r="BU23" i="41"/>
  <c r="MN50" i="41"/>
  <c r="IY5" i="41"/>
  <c r="CZ77" i="41"/>
  <c r="FJ5" i="41"/>
  <c r="OX78" i="41"/>
  <c r="QC68" i="41"/>
  <c r="MN78" i="41"/>
  <c r="EE15" i="41"/>
  <c r="HT42" i="41"/>
  <c r="KD50" i="41"/>
  <c r="OX59" i="41"/>
  <c r="AP51" i="41"/>
  <c r="FJ23" i="41"/>
  <c r="HT78" i="41"/>
  <c r="IY77" i="41"/>
  <c r="HT59" i="41"/>
  <c r="AP32" i="41"/>
  <c r="OX33" i="41"/>
  <c r="MN24" i="41"/>
  <c r="BU68" i="41"/>
  <c r="IY41" i="41"/>
  <c r="AP59" i="41"/>
  <c r="EE5" i="41"/>
  <c r="BU24" i="41"/>
  <c r="OX68" i="41"/>
  <c r="IY78" i="41"/>
  <c r="BU6" i="41"/>
  <c r="HT60" i="41"/>
  <c r="MN69" i="41"/>
  <c r="KD77" i="41"/>
  <c r="QC51" i="41"/>
  <c r="CZ15" i="41"/>
  <c r="EE77" i="41"/>
  <c r="GO50" i="41"/>
  <c r="GO15" i="41"/>
  <c r="KD32" i="41"/>
  <c r="LI6" i="41"/>
  <c r="CZ14" i="41"/>
  <c r="GO68" i="41"/>
  <c r="EE6" i="41"/>
  <c r="MN14" i="41"/>
  <c r="QC78" i="41"/>
  <c r="EE24" i="41"/>
  <c r="FJ69" i="41"/>
  <c r="NS50" i="41"/>
  <c r="IY6" i="41"/>
  <c r="CZ68" i="41"/>
  <c r="FJ51" i="41"/>
  <c r="OX41" i="41"/>
  <c r="AP23" i="41"/>
  <c r="CZ50" i="41"/>
  <c r="BU15" i="41"/>
  <c r="MN68" i="41"/>
  <c r="QC24" i="41"/>
  <c r="BU78" i="41"/>
  <c r="LI50" i="41"/>
  <c r="CZ59" i="41"/>
  <c r="HT14" i="41"/>
  <c r="HT15" i="41"/>
  <c r="IY15" i="41"/>
  <c r="NS77" i="41"/>
  <c r="EE69" i="41"/>
  <c r="HT6" i="41"/>
  <c r="KD15" i="41"/>
  <c r="NS78" i="41"/>
  <c r="IY14" i="41"/>
  <c r="EE23" i="41"/>
  <c r="GO69" i="41"/>
  <c r="EE32" i="41"/>
  <c r="MN15" i="41"/>
  <c r="AP50" i="41"/>
  <c r="QC50" i="41"/>
  <c r="OX5" i="41"/>
  <c r="MN33" i="41"/>
  <c r="KD24" i="41"/>
  <c r="BU32" i="41"/>
  <c r="GO77" i="41"/>
  <c r="MN42" i="41"/>
  <c r="QC15" i="41"/>
  <c r="AP69" i="41"/>
  <c r="EE51" i="41"/>
  <c r="HT23" i="41"/>
  <c r="IY33" i="41"/>
  <c r="NS5" i="41"/>
  <c r="CZ5" i="41"/>
  <c r="GO59" i="41"/>
  <c r="NS51" i="41"/>
  <c r="CZ41" i="41"/>
  <c r="EE59" i="41"/>
  <c r="FJ68" i="41"/>
  <c r="QC69" i="41"/>
  <c r="LI78" i="41"/>
  <c r="EE33" i="41"/>
  <c r="QC32" i="41"/>
  <c r="BU59" i="41"/>
  <c r="OX42" i="41"/>
  <c r="KD42" i="41"/>
  <c r="NS14" i="41"/>
  <c r="AP24" i="41"/>
  <c r="EE78" i="41"/>
  <c r="IY42" i="41"/>
  <c r="OX14" i="41"/>
  <c r="AP33" i="41"/>
  <c r="QC60" i="41"/>
  <c r="QC77" i="41"/>
  <c r="MN5" i="41"/>
  <c r="OX77" i="41"/>
  <c r="NS68" i="41"/>
  <c r="FJ24" i="41"/>
  <c r="MN6" i="41"/>
  <c r="EE60" i="41"/>
  <c r="KD68" i="41"/>
  <c r="IY68" i="41"/>
  <c r="NS24" i="41"/>
  <c r="BU41" i="41"/>
  <c r="HT32" i="41"/>
  <c r="QC42" i="41"/>
  <c r="MN59" i="41"/>
  <c r="AP6" i="41"/>
  <c r="FJ60" i="41"/>
  <c r="LI51" i="41"/>
  <c r="OX32" i="41"/>
  <c r="LI23" i="41"/>
  <c r="BU69" i="41"/>
  <c r="GO5" i="41"/>
  <c r="LI32" i="41"/>
  <c r="CZ23" i="41"/>
  <c r="GO41" i="41"/>
  <c r="HT51" i="41"/>
  <c r="NS15" i="41"/>
  <c r="AP78" i="41"/>
  <c r="EE42" i="41"/>
  <c r="KD14" i="41"/>
  <c r="EE68" i="41"/>
  <c r="QC14" i="41"/>
  <c r="NS41" i="41"/>
  <c r="MN60" i="41"/>
  <c r="AP60" i="41"/>
  <c r="FJ33" i="41"/>
  <c r="NS42" i="41"/>
  <c r="KD60" i="41"/>
  <c r="AP14" i="41"/>
  <c r="OX23" i="41"/>
  <c r="HT24" i="41"/>
  <c r="KD33" i="41"/>
  <c r="NS69" i="41"/>
  <c r="HT77" i="41"/>
  <c r="NS59" i="41"/>
  <c r="CZ51" i="41"/>
  <c r="OX51" i="41"/>
  <c r="AP15" i="41"/>
  <c r="OX69" i="41"/>
  <c r="KD78" i="41"/>
  <c r="EE14" i="41"/>
  <c r="HT41" i="41"/>
  <c r="MN51" i="41"/>
  <c r="KD6" i="41"/>
  <c r="CZ78" i="41"/>
  <c r="FJ6" i="41"/>
  <c r="LI77" i="41"/>
  <c r="KD69" i="41"/>
  <c r="QC23" i="41"/>
  <c r="BU77" i="41"/>
  <c r="HT68" i="41"/>
  <c r="LI69" i="41"/>
  <c r="BU5" i="41"/>
  <c r="KD41" i="41"/>
  <c r="MN41" i="41"/>
  <c r="IY60" i="41"/>
  <c r="AP42" i="41"/>
  <c r="FJ15" i="41"/>
  <c r="KD59" i="41"/>
  <c r="FJ32" i="41"/>
  <c r="IY24" i="41"/>
  <c r="IY50" i="41"/>
  <c r="OX60" i="41"/>
  <c r="CZ42" i="41"/>
  <c r="FJ42" i="41"/>
  <c r="KD51" i="41"/>
  <c r="QC59" i="41"/>
  <c r="CZ32" i="41"/>
  <c r="CZ33" i="41"/>
  <c r="LI15" i="41"/>
  <c r="FJ77" i="41"/>
  <c r="BU50" i="41"/>
  <c r="IY51" i="41"/>
  <c r="LI5" i="41"/>
  <c r="CZ60" i="41"/>
  <c r="A36" i="43"/>
  <c r="E60" i="41" l="1"/>
  <c r="E59" i="41"/>
  <c r="E72" i="41"/>
  <c r="E74" i="41"/>
  <c r="E70" i="41"/>
  <c r="E71" i="41"/>
  <c r="E73" i="41"/>
  <c r="B38" i="43"/>
  <c r="FF3" i="41"/>
  <c r="FF211" i="41" s="1"/>
  <c r="KQ67" i="41"/>
  <c r="FW67" i="41"/>
  <c r="IG67" i="41"/>
  <c r="HB67" i="41"/>
  <c r="JL67" i="41"/>
  <c r="ER67" i="41"/>
  <c r="CH67" i="41"/>
  <c r="OF67" i="41"/>
  <c r="DM67" i="41"/>
  <c r="BC67" i="41"/>
  <c r="PK67" i="41"/>
  <c r="NA67" i="41"/>
  <c r="LV67" i="41"/>
  <c r="E67" i="41"/>
  <c r="KQ73" i="41"/>
  <c r="IG73" i="41"/>
  <c r="PK73" i="41"/>
  <c r="FW73" i="41"/>
  <c r="NA73" i="41"/>
  <c r="LV73" i="41"/>
  <c r="HB73" i="41"/>
  <c r="OF73" i="41"/>
  <c r="JL73" i="41"/>
  <c r="ER73" i="41"/>
  <c r="BC73" i="41"/>
  <c r="DM73" i="41"/>
  <c r="CH73" i="41"/>
  <c r="LV59" i="41"/>
  <c r="OF59" i="41"/>
  <c r="KQ59" i="41"/>
  <c r="IG59" i="41"/>
  <c r="PK59" i="41"/>
  <c r="FW59" i="41"/>
  <c r="NA59" i="41"/>
  <c r="JL59" i="41"/>
  <c r="HB59" i="41"/>
  <c r="ER59" i="41"/>
  <c r="CH59" i="41"/>
  <c r="DM59" i="41"/>
  <c r="BC59" i="41"/>
  <c r="LV75" i="41"/>
  <c r="OF75" i="41"/>
  <c r="KQ75" i="41"/>
  <c r="IG75" i="41"/>
  <c r="PK75" i="41"/>
  <c r="FW75" i="41"/>
  <c r="NA75" i="41"/>
  <c r="HB75" i="41"/>
  <c r="JL75" i="41"/>
  <c r="BC75" i="41"/>
  <c r="ER75" i="41"/>
  <c r="CH75" i="41"/>
  <c r="DM75" i="41"/>
  <c r="OF74" i="41"/>
  <c r="KQ74" i="41"/>
  <c r="IG74" i="41"/>
  <c r="PK74" i="41"/>
  <c r="FW74" i="41"/>
  <c r="NA74" i="41"/>
  <c r="JL74" i="41"/>
  <c r="HB74" i="41"/>
  <c r="LV74" i="41"/>
  <c r="BC74" i="41"/>
  <c r="CH74" i="41"/>
  <c r="DM74" i="41"/>
  <c r="ER74" i="41"/>
  <c r="E75" i="41"/>
  <c r="IG70" i="41"/>
  <c r="PK70" i="41"/>
  <c r="FW70" i="41"/>
  <c r="NA70" i="41"/>
  <c r="JL70" i="41"/>
  <c r="HB70" i="41"/>
  <c r="OF70" i="41"/>
  <c r="KQ70" i="41"/>
  <c r="LV70" i="41"/>
  <c r="CH70" i="41"/>
  <c r="BC70" i="41"/>
  <c r="ER70" i="41"/>
  <c r="DM70" i="41"/>
  <c r="KQ72" i="41"/>
  <c r="IG72" i="41"/>
  <c r="PK72" i="41"/>
  <c r="FW72" i="41"/>
  <c r="NA72" i="41"/>
  <c r="JL72" i="41"/>
  <c r="HB72" i="41"/>
  <c r="OF72" i="41"/>
  <c r="LV72" i="41"/>
  <c r="BC72" i="41"/>
  <c r="ER72" i="41"/>
  <c r="CH72" i="41"/>
  <c r="DM72" i="41"/>
  <c r="HB60" i="41"/>
  <c r="LV60" i="41"/>
  <c r="OF60" i="41"/>
  <c r="KQ60" i="41"/>
  <c r="IG60" i="41"/>
  <c r="PK60" i="41"/>
  <c r="FW60" i="41"/>
  <c r="JL60" i="41"/>
  <c r="NA60" i="41"/>
  <c r="ER60" i="41"/>
  <c r="CH60" i="41"/>
  <c r="BC60" i="41"/>
  <c r="DM60" i="41"/>
  <c r="KQ71" i="41"/>
  <c r="IG71" i="41"/>
  <c r="PK71" i="41"/>
  <c r="FW71" i="41"/>
  <c r="NA71" i="41"/>
  <c r="JL71" i="41"/>
  <c r="LV71" i="41"/>
  <c r="OF71" i="41"/>
  <c r="HB71" i="41"/>
  <c r="BC71" i="41"/>
  <c r="ER71" i="41"/>
  <c r="CH71" i="41"/>
  <c r="DM71" i="41"/>
  <c r="EI3" i="41"/>
  <c r="EX3" i="41"/>
  <c r="EV3" i="41"/>
  <c r="EG3" i="41"/>
  <c r="FD3" i="41"/>
  <c r="EO3" i="41"/>
  <c r="HD3" i="41"/>
  <c r="GO3" i="41"/>
  <c r="D80" i="41"/>
  <c r="X71" i="41"/>
  <c r="H1" i="43"/>
  <c r="D83" i="41"/>
  <c r="X74" i="41"/>
  <c r="D79" i="41"/>
  <c r="X70" i="41"/>
  <c r="C87" i="43"/>
  <c r="GL3" i="41"/>
  <c r="GL211" i="41" s="1"/>
  <c r="GR3" i="41"/>
  <c r="HG3" i="41"/>
  <c r="HE3" i="41"/>
  <c r="GP3" i="41"/>
  <c r="D68" i="41"/>
  <c r="X59" i="41"/>
  <c r="D69" i="41"/>
  <c r="X60" i="41"/>
  <c r="HL3" i="41"/>
  <c r="GW3" i="41"/>
  <c r="D81" i="41"/>
  <c r="X72" i="41"/>
  <c r="D76" i="41"/>
  <c r="X67" i="41"/>
  <c r="HI3" i="41"/>
  <c r="GT3" i="41"/>
  <c r="HM3" i="41"/>
  <c r="GX3" i="41"/>
  <c r="D84" i="41"/>
  <c r="X75" i="41"/>
  <c r="D82" i="41"/>
  <c r="X73" i="41"/>
  <c r="HJ3" i="41"/>
  <c r="GU3" i="41"/>
  <c r="GJ3" i="41"/>
  <c r="GJ211" i="41" s="1"/>
  <c r="GV3" i="41"/>
  <c r="HK3" i="41"/>
  <c r="D63" i="39"/>
  <c r="D12" i="39"/>
  <c r="D72" i="39"/>
  <c r="E52" i="39"/>
  <c r="E85" i="39"/>
  <c r="E87" i="39"/>
  <c r="E18" i="39"/>
  <c r="D60" i="39"/>
  <c r="E21" i="39"/>
  <c r="D40" i="39"/>
  <c r="E17" i="39"/>
  <c r="D15" i="39"/>
  <c r="D36" i="39"/>
  <c r="E84" i="39"/>
  <c r="D38" i="39"/>
  <c r="E63" i="39"/>
  <c r="E82" i="39"/>
  <c r="D10" i="39"/>
  <c r="D51" i="39"/>
  <c r="D46" i="39"/>
  <c r="D17" i="39"/>
  <c r="D58" i="39"/>
  <c r="E20" i="39"/>
  <c r="D13" i="39"/>
  <c r="D26" i="39"/>
  <c r="D71" i="39"/>
  <c r="D69" i="39"/>
  <c r="D53" i="39"/>
  <c r="D66" i="39"/>
  <c r="E46" i="39"/>
  <c r="D21" i="39"/>
  <c r="E22" i="39"/>
  <c r="E23" i="39"/>
  <c r="D45" i="39"/>
  <c r="E48" i="39"/>
  <c r="D86" i="39"/>
  <c r="D77" i="39"/>
  <c r="E68" i="39"/>
  <c r="D87" i="39"/>
  <c r="D44" i="39"/>
  <c r="D4" i="39"/>
  <c r="D32" i="39"/>
  <c r="D41" i="39"/>
  <c r="D68" i="39"/>
  <c r="E36" i="39"/>
  <c r="E86" i="39"/>
  <c r="D30" i="39"/>
  <c r="E65" i="39"/>
  <c r="D6" i="39"/>
  <c r="E81" i="39"/>
  <c r="E59" i="39"/>
  <c r="E47" i="39"/>
  <c r="D16" i="39"/>
  <c r="D67" i="39"/>
  <c r="E38" i="39"/>
  <c r="D80" i="39"/>
  <c r="D8" i="39"/>
  <c r="D81" i="39"/>
  <c r="D33" i="39"/>
  <c r="E10" i="39"/>
  <c r="D22" i="39"/>
  <c r="E37" i="39"/>
  <c r="E77" i="39"/>
  <c r="E28" i="39"/>
  <c r="E70" i="39"/>
  <c r="E78" i="39"/>
  <c r="D79" i="39"/>
  <c r="D31" i="39"/>
  <c r="E25" i="39"/>
  <c r="E76" i="39"/>
  <c r="D37" i="39"/>
  <c r="B86" i="39"/>
  <c r="E62" i="39"/>
  <c r="E64" i="39"/>
  <c r="E13" i="39"/>
  <c r="E19" i="39"/>
  <c r="D82" i="39"/>
  <c r="D27" i="39"/>
  <c r="A86" i="39"/>
  <c r="D14" i="39"/>
  <c r="E67" i="39"/>
  <c r="E35" i="39"/>
  <c r="D39" i="39"/>
  <c r="E57" i="39"/>
  <c r="D50" i="39"/>
  <c r="D64" i="39"/>
  <c r="D49" i="39"/>
  <c r="E5" i="39"/>
  <c r="E31" i="39"/>
  <c r="E58" i="39"/>
  <c r="E55" i="39"/>
  <c r="E61" i="39"/>
  <c r="D84" i="39"/>
  <c r="A87" i="39"/>
  <c r="E60" i="39"/>
  <c r="E56" i="39"/>
  <c r="D9" i="39"/>
  <c r="E27" i="39"/>
  <c r="E80" i="39"/>
  <c r="D57" i="39"/>
  <c r="E8" i="39"/>
  <c r="F87" i="39"/>
  <c r="D59" i="39"/>
  <c r="D35" i="39"/>
  <c r="D23" i="39"/>
  <c r="D78" i="39"/>
  <c r="E11" i="39"/>
  <c r="E39" i="39"/>
  <c r="E6" i="39"/>
  <c r="E50" i="39"/>
  <c r="E79" i="39"/>
  <c r="D20" i="39"/>
  <c r="D3" i="39"/>
  <c r="E34" i="39"/>
  <c r="D83" i="39"/>
  <c r="D56" i="39"/>
  <c r="E49" i="39"/>
  <c r="E32" i="39"/>
  <c r="E33" i="39"/>
  <c r="D65" i="39"/>
  <c r="D75" i="39"/>
  <c r="C86" i="39"/>
  <c r="E30" i="39"/>
  <c r="E12" i="39"/>
  <c r="E54" i="39"/>
  <c r="E16" i="39"/>
  <c r="E29" i="39"/>
  <c r="D11" i="39"/>
  <c r="D74" i="39"/>
  <c r="E72" i="39"/>
  <c r="B87" i="39"/>
  <c r="D47" i="39"/>
  <c r="E3" i="39"/>
  <c r="E45" i="39"/>
  <c r="E26" i="39"/>
  <c r="E9" i="39"/>
  <c r="D19" i="39"/>
  <c r="E40" i="39"/>
  <c r="D70" i="39"/>
  <c r="E42" i="39"/>
  <c r="D7" i="39"/>
  <c r="D5" i="39"/>
  <c r="D54" i="39"/>
  <c r="D28" i="39"/>
  <c r="E24" i="39"/>
  <c r="C87" i="39"/>
  <c r="E7" i="39"/>
  <c r="D18" i="39"/>
  <c r="E53" i="39"/>
  <c r="D34" i="39"/>
  <c r="D62" i="39"/>
  <c r="E69" i="39"/>
  <c r="D76" i="39"/>
  <c r="D29" i="39"/>
  <c r="D52" i="39"/>
  <c r="E74" i="39"/>
  <c r="D73" i="39"/>
  <c r="D25" i="39"/>
  <c r="E73" i="39"/>
  <c r="D43" i="39"/>
  <c r="D55" i="39"/>
  <c r="E44" i="39"/>
  <c r="E41" i="39"/>
  <c r="E83" i="39"/>
  <c r="E75" i="39"/>
  <c r="E15" i="39"/>
  <c r="E14" i="39"/>
  <c r="E43" i="39"/>
  <c r="E4" i="39"/>
  <c r="D24" i="39"/>
  <c r="A37" i="43"/>
  <c r="E71" i="39"/>
  <c r="E51" i="39"/>
  <c r="E66" i="39"/>
  <c r="D42" i="39"/>
  <c r="D48" i="39"/>
  <c r="D61" i="39"/>
  <c r="GK3" i="41" l="1"/>
  <c r="GK211" i="41" s="1"/>
  <c r="B39" i="43"/>
  <c r="FW76" i="41"/>
  <c r="BC76" i="41"/>
  <c r="CH76" i="41"/>
  <c r="NA76" i="41"/>
  <c r="OF76" i="41"/>
  <c r="HB76" i="41"/>
  <c r="DM76" i="41"/>
  <c r="PK76" i="41"/>
  <c r="LV76" i="41"/>
  <c r="JL76" i="41"/>
  <c r="ER76" i="41"/>
  <c r="KQ76" i="41"/>
  <c r="IG76" i="41"/>
  <c r="E76" i="41"/>
  <c r="JL79" i="41"/>
  <c r="HB79" i="41"/>
  <c r="LV79" i="41"/>
  <c r="OF79" i="41"/>
  <c r="KQ79" i="41"/>
  <c r="IG79" i="41"/>
  <c r="PK79" i="41"/>
  <c r="FW79" i="41"/>
  <c r="NA79" i="41"/>
  <c r="BC79" i="41"/>
  <c r="ER79" i="41"/>
  <c r="CH79" i="41"/>
  <c r="DM79" i="41"/>
  <c r="E79" i="41"/>
  <c r="NA81" i="41"/>
  <c r="JL81" i="41"/>
  <c r="HB81" i="41"/>
  <c r="LV81" i="41"/>
  <c r="OF81" i="41"/>
  <c r="KQ81" i="41"/>
  <c r="IG81" i="41"/>
  <c r="PK81" i="41"/>
  <c r="FW81" i="41"/>
  <c r="ER81" i="41"/>
  <c r="BC81" i="41"/>
  <c r="DM81" i="41"/>
  <c r="CH81" i="41"/>
  <c r="E81" i="41"/>
  <c r="IG69" i="41"/>
  <c r="PK69" i="41"/>
  <c r="FW69" i="41"/>
  <c r="NA69" i="41"/>
  <c r="JL69" i="41"/>
  <c r="HB69" i="41"/>
  <c r="LV69" i="41"/>
  <c r="KQ69" i="41"/>
  <c r="OF69" i="41"/>
  <c r="ER69" i="41"/>
  <c r="BC69" i="41"/>
  <c r="DM69" i="41"/>
  <c r="CH69" i="41"/>
  <c r="E69" i="41"/>
  <c r="PK84" i="41"/>
  <c r="FW84" i="41"/>
  <c r="NA84" i="41"/>
  <c r="JL84" i="41"/>
  <c r="HB84" i="41"/>
  <c r="LV84" i="41"/>
  <c r="OF84" i="41"/>
  <c r="IG84" i="41"/>
  <c r="KQ84" i="41"/>
  <c r="ER84" i="41"/>
  <c r="CH84" i="41"/>
  <c r="BC84" i="41"/>
  <c r="DM84" i="41"/>
  <c r="E84" i="41"/>
  <c r="PK83" i="41"/>
  <c r="FW83" i="41"/>
  <c r="NA83" i="41"/>
  <c r="JL83" i="41"/>
  <c r="HB83" i="41"/>
  <c r="LV83" i="41"/>
  <c r="OF83" i="41"/>
  <c r="KQ83" i="41"/>
  <c r="IG83" i="41"/>
  <c r="BC83" i="41"/>
  <c r="ER83" i="41"/>
  <c r="CH83" i="41"/>
  <c r="DM83" i="41"/>
  <c r="E83" i="41"/>
  <c r="JL80" i="41"/>
  <c r="HB80" i="41"/>
  <c r="LV80" i="41"/>
  <c r="OF80" i="41"/>
  <c r="KQ80" i="41"/>
  <c r="IG80" i="41"/>
  <c r="FW80" i="41"/>
  <c r="PK80" i="41"/>
  <c r="NA80" i="41"/>
  <c r="CH80" i="41"/>
  <c r="ER80" i="41"/>
  <c r="BC80" i="41"/>
  <c r="DM80" i="41"/>
  <c r="E80" i="41"/>
  <c r="NA82" i="41"/>
  <c r="JL82" i="41"/>
  <c r="HB82" i="41"/>
  <c r="LV82" i="41"/>
  <c r="OF82" i="41"/>
  <c r="KQ82" i="41"/>
  <c r="IG82" i="41"/>
  <c r="FW82" i="41"/>
  <c r="PK82" i="41"/>
  <c r="ER82" i="41"/>
  <c r="BC82" i="41"/>
  <c r="DM82" i="41"/>
  <c r="CH82" i="41"/>
  <c r="E82" i="41"/>
  <c r="PK68" i="41"/>
  <c r="FW68" i="41"/>
  <c r="NA68" i="41"/>
  <c r="JL68" i="41"/>
  <c r="HB68" i="41"/>
  <c r="LV68" i="41"/>
  <c r="OF68" i="41"/>
  <c r="IG68" i="41"/>
  <c r="KQ68" i="41"/>
  <c r="DM68" i="41"/>
  <c r="ER68" i="41"/>
  <c r="CH68" i="41"/>
  <c r="BC68" i="41"/>
  <c r="E68" i="41"/>
  <c r="GC3" i="41"/>
  <c r="FN3" i="41"/>
  <c r="FT3" i="41"/>
  <c r="GI3" i="41"/>
  <c r="FL3" i="41"/>
  <c r="GA3" i="41"/>
  <c r="H7" i="41"/>
  <c r="H85" i="41"/>
  <c r="H55" i="41"/>
  <c r="H5" i="41"/>
  <c r="H61" i="41"/>
  <c r="H25" i="41"/>
  <c r="H53" i="41"/>
  <c r="H8" i="41"/>
  <c r="H29" i="41"/>
  <c r="H71" i="41"/>
  <c r="H12" i="41"/>
  <c r="H35" i="41"/>
  <c r="H45" i="41"/>
  <c r="H18" i="41"/>
  <c r="H28" i="41"/>
  <c r="H11" i="41"/>
  <c r="H34" i="41"/>
  <c r="H65" i="41"/>
  <c r="H54" i="41"/>
  <c r="H49" i="41"/>
  <c r="H19" i="41"/>
  <c r="H32" i="41"/>
  <c r="H70" i="41"/>
  <c r="H38" i="41"/>
  <c r="H69" i="41"/>
  <c r="H80" i="41"/>
  <c r="H78" i="41"/>
  <c r="H63" i="41"/>
  <c r="H58" i="41"/>
  <c r="H62" i="41"/>
  <c r="H76" i="41"/>
  <c r="H73" i="41"/>
  <c r="H79" i="41"/>
  <c r="H82" i="41"/>
  <c r="H37" i="41"/>
  <c r="H81" i="41"/>
  <c r="G87" i="41"/>
  <c r="H41" i="41"/>
  <c r="H43" i="41"/>
  <c r="H24" i="41"/>
  <c r="H21" i="41"/>
  <c r="H4" i="41"/>
  <c r="H10" i="41"/>
  <c r="H74" i="41"/>
  <c r="H26" i="41"/>
  <c r="H39" i="41"/>
  <c r="H77" i="41"/>
  <c r="H56" i="41"/>
  <c r="H84" i="41"/>
  <c r="H14" i="41"/>
  <c r="H44" i="41"/>
  <c r="H87" i="41"/>
  <c r="H6" i="41"/>
  <c r="H64" i="41"/>
  <c r="H23" i="41"/>
  <c r="H36" i="41"/>
  <c r="H33" i="41"/>
  <c r="H42" i="41"/>
  <c r="H57" i="41"/>
  <c r="H30" i="41"/>
  <c r="H22" i="41"/>
  <c r="H50" i="41"/>
  <c r="H66" i="41"/>
  <c r="H59" i="41"/>
  <c r="H68" i="41"/>
  <c r="H13" i="41"/>
  <c r="H27" i="41"/>
  <c r="H83" i="41"/>
  <c r="H46" i="41"/>
  <c r="H75" i="41"/>
  <c r="H31" i="41"/>
  <c r="H40" i="41"/>
  <c r="H48" i="41"/>
  <c r="H52" i="41"/>
  <c r="H51" i="41"/>
  <c r="H15" i="41"/>
  <c r="H16" i="41"/>
  <c r="H67" i="41"/>
  <c r="H72" i="41"/>
  <c r="H17" i="41"/>
  <c r="H47" i="41"/>
  <c r="H60" i="41"/>
  <c r="F87" i="41"/>
  <c r="H9" i="41"/>
  <c r="H20" i="41"/>
  <c r="I86" i="41"/>
  <c r="I8" i="41"/>
  <c r="I16" i="41"/>
  <c r="I24" i="41"/>
  <c r="I32" i="41"/>
  <c r="I40" i="41"/>
  <c r="I48" i="41"/>
  <c r="I52" i="41"/>
  <c r="I60" i="41"/>
  <c r="I72" i="41"/>
  <c r="I80" i="41"/>
  <c r="H88" i="41"/>
  <c r="I85" i="41"/>
  <c r="I9" i="41"/>
  <c r="I17" i="41"/>
  <c r="I25" i="41"/>
  <c r="I29" i="41"/>
  <c r="I37" i="41"/>
  <c r="I45" i="41"/>
  <c r="I53" i="41"/>
  <c r="I65" i="41"/>
  <c r="I69" i="41"/>
  <c r="I77" i="41"/>
  <c r="F88" i="41"/>
  <c r="G88" i="41"/>
  <c r="I84" i="41"/>
  <c r="I6" i="41"/>
  <c r="I10" i="41"/>
  <c r="I14" i="41"/>
  <c r="I18" i="41"/>
  <c r="I22" i="41"/>
  <c r="I26" i="41"/>
  <c r="I30" i="41"/>
  <c r="I34" i="41"/>
  <c r="I38" i="41"/>
  <c r="I42" i="41"/>
  <c r="I46" i="41"/>
  <c r="I50" i="41"/>
  <c r="I54" i="41"/>
  <c r="I58" i="41"/>
  <c r="I62" i="41"/>
  <c r="I66" i="41"/>
  <c r="I70" i="41"/>
  <c r="I74" i="41"/>
  <c r="I78" i="41"/>
  <c r="I82" i="41"/>
  <c r="I4" i="41"/>
  <c r="I12" i="41"/>
  <c r="I20" i="41"/>
  <c r="I28" i="41"/>
  <c r="I36" i="41"/>
  <c r="I44" i="41"/>
  <c r="I56" i="41"/>
  <c r="I64" i="41"/>
  <c r="I68" i="41"/>
  <c r="I76" i="41"/>
  <c r="I5" i="41"/>
  <c r="I13" i="41"/>
  <c r="I21" i="41"/>
  <c r="I33" i="41"/>
  <c r="I41" i="41"/>
  <c r="I49" i="41"/>
  <c r="I57" i="41"/>
  <c r="I61" i="41"/>
  <c r="I73" i="41"/>
  <c r="I81" i="41"/>
  <c r="I88" i="41"/>
  <c r="J88" i="41"/>
  <c r="I87" i="41"/>
  <c r="I83" i="41"/>
  <c r="I7" i="41"/>
  <c r="I11" i="41"/>
  <c r="I15" i="41"/>
  <c r="I19" i="41"/>
  <c r="I23" i="41"/>
  <c r="I27" i="41"/>
  <c r="I31" i="41"/>
  <c r="I35" i="41"/>
  <c r="I39" i="41"/>
  <c r="I43" i="41"/>
  <c r="I47" i="41"/>
  <c r="I51" i="41"/>
  <c r="I55" i="41"/>
  <c r="I59" i="41"/>
  <c r="I63" i="41"/>
  <c r="I67" i="41"/>
  <c r="I71" i="41"/>
  <c r="I75" i="41"/>
  <c r="I79" i="41"/>
  <c r="IO3" i="41"/>
  <c r="HZ3" i="41"/>
  <c r="D91" i="41"/>
  <c r="X82" i="41"/>
  <c r="D93" i="41"/>
  <c r="X84" i="41"/>
  <c r="HO3" i="41"/>
  <c r="HO211" i="41" s="1"/>
  <c r="D90" i="41"/>
  <c r="X81" i="41"/>
  <c r="IJ3" i="41"/>
  <c r="HU3" i="41"/>
  <c r="IL3" i="41"/>
  <c r="HW3" i="41"/>
  <c r="C88" i="43"/>
  <c r="D88" i="41"/>
  <c r="X79" i="41"/>
  <c r="D92" i="41"/>
  <c r="X83" i="41"/>
  <c r="D77" i="41"/>
  <c r="X68" i="41"/>
  <c r="HQ3" i="41"/>
  <c r="HQ211" i="41" s="1"/>
  <c r="IN3" i="41"/>
  <c r="HY3" i="41"/>
  <c r="D85" i="41"/>
  <c r="X76" i="41"/>
  <c r="D78" i="41"/>
  <c r="X69" i="41"/>
  <c r="HT3" i="41"/>
  <c r="II3" i="41"/>
  <c r="IP3" i="41"/>
  <c r="IA3" i="41"/>
  <c r="IR3" i="41"/>
  <c r="IC3" i="41"/>
  <c r="IB3" i="41"/>
  <c r="IQ3" i="41"/>
  <c r="I1" i="43"/>
  <c r="D89" i="41"/>
  <c r="X80" i="41"/>
  <c r="QD32" i="41"/>
  <c r="LJ59" i="41"/>
  <c r="QE14" i="41"/>
  <c r="AR68" i="41"/>
  <c r="FL60" i="41"/>
  <c r="NT5" i="41"/>
  <c r="MO78" i="41"/>
  <c r="QD15" i="41"/>
  <c r="MP77" i="41"/>
  <c r="DA41" i="41"/>
  <c r="BW59" i="41"/>
  <c r="FL69" i="41"/>
  <c r="HV33" i="41"/>
  <c r="DB78" i="41"/>
  <c r="GP14" i="41"/>
  <c r="NU59" i="41"/>
  <c r="LK6" i="41"/>
  <c r="QD68" i="41"/>
  <c r="JA78" i="41"/>
  <c r="BV50" i="41"/>
  <c r="GQ24" i="41"/>
  <c r="LJ5" i="41"/>
  <c r="QE5" i="41"/>
  <c r="MO14" i="41"/>
  <c r="JA77" i="41"/>
  <c r="DB51" i="41"/>
  <c r="BW5" i="41"/>
  <c r="FL77" i="41"/>
  <c r="HU50" i="41"/>
  <c r="DB6" i="41"/>
  <c r="FL14" i="41"/>
  <c r="QE60" i="41"/>
  <c r="MP6" i="41"/>
  <c r="IZ14" i="41"/>
  <c r="KF77" i="41"/>
  <c r="EF32" i="41"/>
  <c r="LJ24" i="41"/>
  <c r="NT41" i="41"/>
  <c r="LK24" i="41"/>
  <c r="QE15" i="41"/>
  <c r="AR5" i="41"/>
  <c r="DB41" i="41"/>
  <c r="EG69" i="41"/>
  <c r="AQ32" i="41"/>
  <c r="EF50" i="41"/>
  <c r="KE32" i="41"/>
  <c r="KF32" i="41"/>
  <c r="HU24" i="41"/>
  <c r="MP15" i="41"/>
  <c r="EG77" i="41"/>
  <c r="KF15" i="41"/>
  <c r="DB68" i="41"/>
  <c r="NU78" i="41"/>
  <c r="QE23" i="41"/>
  <c r="BV78" i="41"/>
  <c r="AR24" i="41"/>
  <c r="IZ60" i="41"/>
  <c r="MO24" i="41"/>
  <c r="KF41" i="41"/>
  <c r="GQ77" i="41"/>
  <c r="BW68" i="41"/>
  <c r="AQ6" i="41"/>
  <c r="OY59" i="41"/>
  <c r="IZ69" i="41"/>
  <c r="EF78" i="41"/>
  <c r="BV69" i="41"/>
  <c r="MO42" i="41"/>
  <c r="JA24" i="41"/>
  <c r="KF42" i="41"/>
  <c r="DA24" i="41"/>
  <c r="GP60" i="41"/>
  <c r="LJ33" i="41"/>
  <c r="QD77" i="41"/>
  <c r="MP33" i="41"/>
  <c r="JA69" i="41"/>
  <c r="DA23" i="41"/>
  <c r="EF77" i="41"/>
  <c r="FL59" i="41"/>
  <c r="HV69" i="41"/>
  <c r="BV41" i="41"/>
  <c r="GQ50" i="41"/>
  <c r="QD6" i="41"/>
  <c r="QE6" i="41"/>
  <c r="LJ14" i="41"/>
  <c r="OZ78" i="41"/>
  <c r="BW6" i="41"/>
  <c r="HU51" i="41"/>
  <c r="QD5" i="41"/>
  <c r="QD78" i="41"/>
  <c r="LK33" i="41"/>
  <c r="NU77" i="41"/>
  <c r="DA51" i="41"/>
  <c r="EF5" i="41"/>
  <c r="FL5" i="41"/>
  <c r="GP32" i="41"/>
  <c r="MO6" i="41"/>
  <c r="KE78" i="41"/>
  <c r="MO15" i="41"/>
  <c r="OY51" i="41"/>
  <c r="AQ59" i="41"/>
  <c r="HU33" i="41"/>
  <c r="FK6" i="41"/>
  <c r="EG5" i="41"/>
  <c r="FK14" i="41"/>
  <c r="QD23" i="41"/>
  <c r="AQ42" i="41"/>
  <c r="FK15" i="41"/>
  <c r="LJ23" i="41"/>
  <c r="IZ50" i="41"/>
  <c r="NU23" i="41"/>
  <c r="NU41" i="41"/>
  <c r="DB32" i="41"/>
  <c r="GQ42" i="41"/>
  <c r="QD33" i="41"/>
  <c r="MO59" i="41"/>
  <c r="JA14" i="41"/>
  <c r="OZ68" i="41"/>
  <c r="DB59" i="41"/>
  <c r="EF59" i="41"/>
  <c r="GP77" i="41"/>
  <c r="HV59" i="41"/>
  <c r="BW78" i="41"/>
  <c r="HU42" i="41"/>
  <c r="OY5" i="41"/>
  <c r="LJ77" i="41"/>
  <c r="KF33" i="41"/>
  <c r="KF69" i="41"/>
  <c r="EF14" i="41"/>
  <c r="HV6" i="41"/>
  <c r="MO32" i="41"/>
  <c r="IZ59" i="41"/>
  <c r="OZ32" i="41"/>
  <c r="KF68" i="41"/>
  <c r="DB23" i="41"/>
  <c r="EF15" i="41"/>
  <c r="GP5" i="41"/>
  <c r="HV5" i="41"/>
  <c r="DB42" i="41"/>
  <c r="GQ32" i="41"/>
  <c r="IZ32" i="41"/>
  <c r="MO77" i="41"/>
  <c r="JA32" i="41"/>
  <c r="NU68" i="41"/>
  <c r="EG60" i="41"/>
  <c r="LK59" i="41"/>
  <c r="QD51" i="41"/>
  <c r="LJ68" i="41"/>
  <c r="JA51" i="41"/>
  <c r="AR59" i="41"/>
  <c r="BV59" i="41"/>
  <c r="GQ59" i="41"/>
  <c r="HV60" i="41"/>
  <c r="MP14" i="41"/>
  <c r="NT51" i="41"/>
  <c r="GQ5" i="41"/>
  <c r="AQ15" i="41"/>
  <c r="JA60" i="41"/>
  <c r="MO50" i="41"/>
  <c r="KE69" i="41"/>
  <c r="NU51" i="41"/>
  <c r="BW32" i="41"/>
  <c r="HV68" i="41"/>
  <c r="LJ41" i="41"/>
  <c r="KF23" i="41"/>
  <c r="NU14" i="41"/>
  <c r="AQ41" i="41"/>
  <c r="DB33" i="41"/>
  <c r="EG15" i="41"/>
  <c r="GP59" i="41"/>
  <c r="MP50" i="41"/>
  <c r="EF6" i="41"/>
  <c r="HV78" i="41"/>
  <c r="NT32" i="41"/>
  <c r="KE60" i="41"/>
  <c r="LK32" i="41"/>
  <c r="AQ50" i="41"/>
  <c r="EG50" i="41"/>
  <c r="HV14" i="41"/>
  <c r="KE42" i="41"/>
  <c r="NT60" i="41"/>
  <c r="LK15" i="41"/>
  <c r="QE68" i="41"/>
  <c r="DB77" i="41"/>
  <c r="EF69" i="41"/>
  <c r="GP15" i="41"/>
  <c r="KF14" i="41"/>
  <c r="BV60" i="41"/>
  <c r="GQ68" i="41"/>
  <c r="NT33" i="41"/>
  <c r="KE59" i="41"/>
  <c r="OZ33" i="41"/>
  <c r="AQ60" i="41"/>
  <c r="FK60" i="41"/>
  <c r="QE59" i="41"/>
  <c r="NU5" i="41"/>
  <c r="IZ15" i="41"/>
  <c r="LK50" i="41"/>
  <c r="AR41" i="41"/>
  <c r="BW15" i="41"/>
  <c r="FK59" i="41"/>
  <c r="HU77" i="41"/>
  <c r="DA78" i="41"/>
  <c r="FL50" i="41"/>
  <c r="IZ24" i="41"/>
  <c r="OY41" i="41"/>
  <c r="NU24" i="41"/>
  <c r="JA42" i="41"/>
  <c r="DA32" i="41"/>
  <c r="KF50" i="41"/>
  <c r="EG14" i="41"/>
  <c r="NU60" i="41"/>
  <c r="KF6" i="41"/>
  <c r="OY69" i="41"/>
  <c r="NU50" i="41"/>
  <c r="BW60" i="41"/>
  <c r="MO23" i="41"/>
  <c r="IZ51" i="41"/>
  <c r="MP23" i="41"/>
  <c r="JA41" i="41"/>
  <c r="AQ78" i="41"/>
  <c r="BV33" i="41"/>
  <c r="EG41" i="41"/>
  <c r="GQ15" i="41"/>
  <c r="OZ69" i="41"/>
  <c r="EF68" i="41"/>
  <c r="HU78" i="41"/>
  <c r="KE41" i="41"/>
  <c r="NT59" i="41"/>
  <c r="JA15" i="41"/>
  <c r="AQ69" i="41"/>
  <c r="FK42" i="41"/>
  <c r="KE24" i="41"/>
  <c r="QD42" i="41"/>
  <c r="KF24" i="41"/>
  <c r="OZ14" i="41"/>
  <c r="AQ51" i="41"/>
  <c r="DB15" i="41"/>
  <c r="EG51" i="41"/>
  <c r="GP69" i="41"/>
  <c r="LK69" i="41"/>
  <c r="BW42" i="41"/>
  <c r="HU60" i="41"/>
  <c r="IZ41" i="41"/>
  <c r="OY60" i="41"/>
  <c r="OZ15" i="41"/>
  <c r="DA6" i="41"/>
  <c r="FL42" i="41"/>
  <c r="LJ6" i="41"/>
  <c r="IZ77" i="41"/>
  <c r="NT14" i="41"/>
  <c r="KF78" i="41"/>
  <c r="DA5" i="41"/>
  <c r="BW41" i="41"/>
  <c r="FL15" i="41"/>
  <c r="HU59" i="41"/>
  <c r="DA14" i="41"/>
  <c r="GP42" i="41"/>
  <c r="OY23" i="41"/>
  <c r="KE50" i="41"/>
  <c r="IZ68" i="41"/>
  <c r="MP41" i="41"/>
  <c r="DA68" i="41"/>
  <c r="GP50" i="41"/>
  <c r="KE6" i="41"/>
  <c r="NU6" i="41"/>
  <c r="KE15" i="41"/>
  <c r="OZ51" i="41"/>
  <c r="AQ5" i="41"/>
  <c r="BW51" i="41"/>
  <c r="FK69" i="41"/>
  <c r="HU15" i="41"/>
  <c r="AR32" i="41"/>
  <c r="EG42" i="41"/>
  <c r="EG24" i="41"/>
  <c r="KE51" i="41"/>
  <c r="AQ23" i="41"/>
  <c r="EG23" i="41"/>
  <c r="AR6" i="41"/>
  <c r="IZ23" i="41"/>
  <c r="JA23" i="41"/>
  <c r="DA60" i="41"/>
  <c r="IZ33" i="41"/>
  <c r="NT77" i="41"/>
  <c r="OZ77" i="41"/>
  <c r="DB5" i="41"/>
  <c r="FL41" i="41"/>
  <c r="BV14" i="41"/>
  <c r="GQ78" i="41"/>
  <c r="JA6" i="41"/>
  <c r="OZ50" i="41"/>
  <c r="GQ6" i="41"/>
  <c r="IZ78" i="41"/>
  <c r="LK77" i="41"/>
  <c r="DA33" i="41"/>
  <c r="FL51" i="41"/>
  <c r="DA42" i="41"/>
  <c r="FK24" i="41"/>
  <c r="FK5" i="41"/>
  <c r="MP59" i="41"/>
  <c r="IZ5" i="41"/>
  <c r="OZ6" i="41"/>
  <c r="LJ15" i="41"/>
  <c r="JA68" i="41"/>
  <c r="EF60" i="41"/>
  <c r="JA59" i="41"/>
  <c r="MO51" i="41"/>
  <c r="KE68" i="41"/>
  <c r="OZ41" i="41"/>
  <c r="AR77" i="41"/>
  <c r="BV23" i="41"/>
  <c r="FK33" i="41"/>
  <c r="GQ41" i="41"/>
  <c r="AQ24" i="41"/>
  <c r="KE23" i="41"/>
  <c r="NT42" i="41"/>
  <c r="LK23" i="41"/>
  <c r="NU15" i="41"/>
  <c r="DB50" i="41"/>
  <c r="FL78" i="41"/>
  <c r="NT23" i="41"/>
  <c r="OZ23" i="41"/>
  <c r="LK42" i="41"/>
  <c r="BV42" i="41"/>
  <c r="GQ51" i="41"/>
  <c r="EF24" i="41"/>
  <c r="MO41" i="41"/>
  <c r="MP42" i="41"/>
  <c r="GP24" i="41"/>
  <c r="JA33" i="41"/>
  <c r="EF33" i="41"/>
  <c r="HV15" i="41"/>
  <c r="LK60" i="41"/>
  <c r="NT69" i="41"/>
  <c r="BV6" i="41"/>
  <c r="MO5" i="41"/>
  <c r="NT15" i="41"/>
  <c r="BW23" i="41"/>
  <c r="HU69" i="41"/>
  <c r="BV15" i="41"/>
  <c r="KF5" i="41"/>
  <c r="AR78" i="41"/>
  <c r="OY6" i="41"/>
  <c r="LJ78" i="41"/>
  <c r="QD14" i="41"/>
  <c r="NU69" i="41"/>
  <c r="FK32" i="41"/>
  <c r="OZ60" i="41"/>
  <c r="JA5" i="41"/>
  <c r="NT68" i="41"/>
  <c r="LK51" i="41"/>
  <c r="AR33" i="41"/>
  <c r="BW33" i="41"/>
  <c r="FK23" i="41"/>
  <c r="HU32" i="41"/>
  <c r="AR14" i="41"/>
  <c r="FK50" i="41"/>
  <c r="OY24" i="41"/>
  <c r="LJ50" i="41"/>
  <c r="OZ24" i="41"/>
  <c r="LK41" i="41"/>
  <c r="DB24" i="41"/>
  <c r="GP6" i="41"/>
  <c r="KF60" i="41"/>
  <c r="OY50" i="41"/>
  <c r="MO68" i="41"/>
  <c r="QE41" i="41"/>
  <c r="AQ68" i="41"/>
  <c r="BV51" i="41"/>
  <c r="FK41" i="41"/>
  <c r="GQ23" i="41"/>
  <c r="AR60" i="41"/>
  <c r="EG68" i="41"/>
  <c r="NT24" i="41"/>
  <c r="LJ51" i="41"/>
  <c r="QE24" i="41"/>
  <c r="JA50" i="41"/>
  <c r="BV77" i="41"/>
  <c r="GQ60" i="41"/>
  <c r="MO33" i="41"/>
  <c r="MO60" i="41"/>
  <c r="QE32" i="41"/>
  <c r="MP68" i="41"/>
  <c r="DA59" i="41"/>
  <c r="EF23" i="41"/>
  <c r="GP33" i="41"/>
  <c r="HV41" i="41"/>
  <c r="BV68" i="41"/>
  <c r="HU6" i="41"/>
  <c r="KE5" i="41"/>
  <c r="MP5" i="41"/>
  <c r="KE14" i="41"/>
  <c r="MP78" i="41"/>
  <c r="BW50" i="41"/>
  <c r="HU14" i="41"/>
  <c r="LJ32" i="41"/>
  <c r="NT78" i="41"/>
  <c r="MP32" i="41"/>
  <c r="QE77" i="41"/>
  <c r="DA77" i="41"/>
  <c r="EF41" i="41"/>
  <c r="FL23" i="41"/>
  <c r="HV51" i="41"/>
  <c r="DB60" i="41"/>
  <c r="FL68" i="41"/>
  <c r="EG32" i="41"/>
  <c r="GQ69" i="41"/>
  <c r="OY33" i="41"/>
  <c r="AR50" i="41"/>
  <c r="MP24" i="41"/>
  <c r="AR51" i="41"/>
  <c r="LK78" i="41"/>
  <c r="FK77" i="41"/>
  <c r="AQ14" i="41"/>
  <c r="NU42" i="41"/>
  <c r="FL24" i="41"/>
  <c r="HU5" i="41"/>
  <c r="KE33" i="41"/>
  <c r="OY77" i="41"/>
  <c r="NU33" i="41"/>
  <c r="AQ77" i="41"/>
  <c r="FL32" i="41"/>
  <c r="IZ6" i="41"/>
  <c r="OZ5" i="41"/>
  <c r="OY14" i="41"/>
  <c r="QE51" i="41"/>
  <c r="AR69" i="41"/>
  <c r="BW69" i="41"/>
  <c r="FL33" i="41"/>
  <c r="HU23" i="41"/>
  <c r="DA50" i="41"/>
  <c r="FL6" i="41"/>
  <c r="KF59" i="41"/>
  <c r="NT50" i="41"/>
  <c r="LJ69" i="41"/>
  <c r="QE42" i="41"/>
  <c r="DB14" i="41"/>
  <c r="GP68" i="41"/>
  <c r="OZ59" i="41"/>
  <c r="LK5" i="41"/>
  <c r="QD69" i="41"/>
  <c r="QE50" i="41"/>
  <c r="AR15" i="41"/>
  <c r="BW77" i="41"/>
  <c r="FK51" i="41"/>
  <c r="HU41" i="41"/>
  <c r="AR42" i="41"/>
  <c r="FK78" i="41"/>
  <c r="MP60" i="41"/>
  <c r="QD50" i="41"/>
  <c r="MO69" i="41"/>
  <c r="MP51" i="41"/>
  <c r="BW14" i="41"/>
  <c r="HV42" i="41"/>
  <c r="OY42" i="41"/>
  <c r="QD60" i="41"/>
  <c r="LK14" i="41"/>
  <c r="QE69" i="41"/>
  <c r="DB69" i="41"/>
  <c r="EG33" i="41"/>
  <c r="GP23" i="41"/>
  <c r="KF51" i="41"/>
  <c r="BW24" i="41"/>
  <c r="HU68" i="41"/>
  <c r="NT6" i="41"/>
  <c r="KE77" i="41"/>
  <c r="OY15" i="41"/>
  <c r="QE78" i="41"/>
  <c r="EF42" i="41"/>
  <c r="HV24" i="41"/>
  <c r="OY32" i="41"/>
  <c r="LJ60" i="41"/>
  <c r="QE33" i="41"/>
  <c r="LK68" i="41"/>
  <c r="DA69" i="41"/>
  <c r="EF51" i="41"/>
  <c r="GP41" i="41"/>
  <c r="HV23" i="41"/>
  <c r="BV32" i="41"/>
  <c r="GP78" i="41"/>
  <c r="GQ33" i="41"/>
  <c r="HV50" i="41"/>
  <c r="OY78" i="41"/>
  <c r="MP69" i="41"/>
  <c r="EG78" i="41"/>
  <c r="LJ42" i="41"/>
  <c r="QD59" i="41"/>
  <c r="AQ33" i="41"/>
  <c r="DA15" i="41"/>
  <c r="GP51" i="41"/>
  <c r="BV24" i="41"/>
  <c r="GQ14" i="41"/>
  <c r="HV77" i="41"/>
  <c r="QD24" i="41"/>
  <c r="OZ42" i="41"/>
  <c r="EG59" i="41"/>
  <c r="EG6" i="41"/>
  <c r="NU32" i="41"/>
  <c r="QD41" i="41"/>
  <c r="BV5" i="41"/>
  <c r="HV32" i="41"/>
  <c r="IZ42" i="41"/>
  <c r="FK68" i="41"/>
  <c r="AR23" i="41"/>
  <c r="OY68" i="41"/>
  <c r="A38" i="43"/>
  <c r="HP3" i="41" l="1"/>
  <c r="HP211" i="41" s="1"/>
  <c r="B40" i="43"/>
  <c r="ER85" i="41"/>
  <c r="BC85" i="41"/>
  <c r="FW85" i="41"/>
  <c r="NA85" i="41"/>
  <c r="CH85" i="41"/>
  <c r="IG85" i="41"/>
  <c r="OF85" i="41"/>
  <c r="JL85" i="41"/>
  <c r="DM85" i="41"/>
  <c r="PK85" i="41"/>
  <c r="KQ85" i="41"/>
  <c r="HB85" i="41"/>
  <c r="LV85" i="41"/>
  <c r="E85" i="41"/>
  <c r="E88" i="41"/>
  <c r="OF90" i="41"/>
  <c r="KQ90" i="41"/>
  <c r="IG90" i="41"/>
  <c r="PK90" i="41"/>
  <c r="FW90" i="41"/>
  <c r="NA90" i="41"/>
  <c r="JL90" i="41"/>
  <c r="HB90" i="41"/>
  <c r="LV90" i="41"/>
  <c r="DM90" i="41"/>
  <c r="CH90" i="41"/>
  <c r="BC90" i="41"/>
  <c r="ER90" i="41"/>
  <c r="HB93" i="41"/>
  <c r="LV93" i="41"/>
  <c r="OF93" i="41"/>
  <c r="KQ93" i="41"/>
  <c r="IG93" i="41"/>
  <c r="PK93" i="41"/>
  <c r="FW93" i="41"/>
  <c r="NA93" i="41"/>
  <c r="JL93" i="41"/>
  <c r="CH93" i="41"/>
  <c r="ER93" i="41"/>
  <c r="BC93" i="41"/>
  <c r="DM93" i="41"/>
  <c r="HB77" i="41"/>
  <c r="LV77" i="41"/>
  <c r="OF77" i="41"/>
  <c r="KQ77" i="41"/>
  <c r="IG77" i="41"/>
  <c r="PK77" i="41"/>
  <c r="FW77" i="41"/>
  <c r="NA77" i="41"/>
  <c r="JL77" i="41"/>
  <c r="ER77" i="41"/>
  <c r="BC77" i="41"/>
  <c r="DM77" i="41"/>
  <c r="CH77" i="41"/>
  <c r="E77" i="41"/>
  <c r="LV91" i="41"/>
  <c r="OF91" i="41"/>
  <c r="KQ91" i="41"/>
  <c r="IG91" i="41"/>
  <c r="PK91" i="41"/>
  <c r="FW91" i="41"/>
  <c r="NA91" i="41"/>
  <c r="HB91" i="41"/>
  <c r="JL91" i="41"/>
  <c r="DM91" i="41"/>
  <c r="BC91" i="41"/>
  <c r="ER91" i="41"/>
  <c r="CH91" i="41"/>
  <c r="KQ88" i="41"/>
  <c r="IG88" i="41"/>
  <c r="PK88" i="41"/>
  <c r="FW88" i="41"/>
  <c r="NA88" i="41"/>
  <c r="JL88" i="41"/>
  <c r="HB88" i="41"/>
  <c r="OF88" i="41"/>
  <c r="LV88" i="41"/>
  <c r="ER88" i="41"/>
  <c r="CH88" i="41"/>
  <c r="BC88" i="41"/>
  <c r="DM88" i="41"/>
  <c r="HB92" i="41"/>
  <c r="LV92" i="41"/>
  <c r="OF92" i="41"/>
  <c r="KQ92" i="41"/>
  <c r="IG92" i="41"/>
  <c r="PK92" i="41"/>
  <c r="FW92" i="41"/>
  <c r="JL92" i="41"/>
  <c r="NA92" i="41"/>
  <c r="DM92" i="41"/>
  <c r="ER92" i="41"/>
  <c r="CH92" i="41"/>
  <c r="BC92" i="41"/>
  <c r="KQ89" i="41"/>
  <c r="IG89" i="41"/>
  <c r="PK89" i="41"/>
  <c r="FW89" i="41"/>
  <c r="NA89" i="41"/>
  <c r="LV89" i="41"/>
  <c r="HB89" i="41"/>
  <c r="OF89" i="41"/>
  <c r="JL89" i="41"/>
  <c r="CH89" i="41"/>
  <c r="ER89" i="41"/>
  <c r="BC89" i="41"/>
  <c r="DM89" i="41"/>
  <c r="JL78" i="41"/>
  <c r="HB78" i="41"/>
  <c r="LV78" i="41"/>
  <c r="OF78" i="41"/>
  <c r="KQ78" i="41"/>
  <c r="IG78" i="41"/>
  <c r="PK78" i="41"/>
  <c r="NA78" i="41"/>
  <c r="FW78" i="41"/>
  <c r="CH78" i="41"/>
  <c r="BC78" i="41"/>
  <c r="DM78" i="41"/>
  <c r="ER78" i="41"/>
  <c r="E78" i="41"/>
  <c r="HH3" i="41"/>
  <c r="GS3" i="41"/>
  <c r="HF3" i="41"/>
  <c r="GQ3" i="41"/>
  <c r="HN3" i="41"/>
  <c r="GY3" i="41"/>
  <c r="JV3" i="41"/>
  <c r="JG3" i="41"/>
  <c r="D99" i="41"/>
  <c r="X90" i="41"/>
  <c r="JU3" i="41"/>
  <c r="JF3" i="41"/>
  <c r="JD3" i="41"/>
  <c r="JS3" i="41"/>
  <c r="JT3" i="41"/>
  <c r="JE3" i="41"/>
  <c r="D87" i="41"/>
  <c r="X78" i="41"/>
  <c r="IZ3" i="41"/>
  <c r="JO3" i="41"/>
  <c r="D98" i="41"/>
  <c r="X89" i="41"/>
  <c r="J1" i="43"/>
  <c r="JN3" i="41"/>
  <c r="IY3" i="41"/>
  <c r="IV3" i="41"/>
  <c r="IV211" i="41" s="1"/>
  <c r="JQ3" i="41"/>
  <c r="JB3" i="41"/>
  <c r="IT3" i="41"/>
  <c r="IT211" i="41" s="1"/>
  <c r="C89" i="43"/>
  <c r="JH3" i="41"/>
  <c r="JW3" i="41"/>
  <c r="D94" i="41"/>
  <c r="X85" i="41"/>
  <c r="D86" i="41"/>
  <c r="X77" i="41"/>
  <c r="D101" i="41"/>
  <c r="X92" i="41"/>
  <c r="D97" i="41"/>
  <c r="X88" i="41"/>
  <c r="D102" i="41"/>
  <c r="X93" i="41"/>
  <c r="D100" i="41"/>
  <c r="X91" i="41"/>
  <c r="A39" i="43"/>
  <c r="IU3" i="41" l="1"/>
  <c r="IU211" i="41" s="1"/>
  <c r="B41" i="43"/>
  <c r="LV94" i="41"/>
  <c r="PK94" i="41"/>
  <c r="DM94" i="41"/>
  <c r="BC94" i="41"/>
  <c r="IG94" i="41"/>
  <c r="NA94" i="41"/>
  <c r="CH94" i="41"/>
  <c r="JL94" i="41"/>
  <c r="HB94" i="41"/>
  <c r="OF94" i="41"/>
  <c r="KQ94" i="41"/>
  <c r="FW94" i="41"/>
  <c r="ER94" i="41"/>
  <c r="IG102" i="41"/>
  <c r="PK102" i="41"/>
  <c r="FW102" i="41"/>
  <c r="NA102" i="41"/>
  <c r="JL102" i="41"/>
  <c r="HB102" i="41"/>
  <c r="OF102" i="41"/>
  <c r="KQ102" i="41"/>
  <c r="LV102" i="41"/>
  <c r="DM102" i="41"/>
  <c r="CH102" i="41"/>
  <c r="BC102" i="41"/>
  <c r="ER102" i="41"/>
  <c r="KQ87" i="41"/>
  <c r="IG87" i="41"/>
  <c r="PK87" i="41"/>
  <c r="FW87" i="41"/>
  <c r="NA87" i="41"/>
  <c r="JL87" i="41"/>
  <c r="LV87" i="41"/>
  <c r="HB87" i="41"/>
  <c r="OF87" i="41"/>
  <c r="DM87" i="41"/>
  <c r="BC87" i="41"/>
  <c r="ER87" i="41"/>
  <c r="CH87" i="41"/>
  <c r="PK100" i="41"/>
  <c r="FW100" i="41"/>
  <c r="NA100" i="41"/>
  <c r="JL100" i="41"/>
  <c r="HB100" i="41"/>
  <c r="LV100" i="41"/>
  <c r="OF100" i="41"/>
  <c r="KQ100" i="41"/>
  <c r="IG100" i="41"/>
  <c r="CH100" i="41"/>
  <c r="BC100" i="41"/>
  <c r="DM100" i="41"/>
  <c r="ER100" i="41"/>
  <c r="IG101" i="41"/>
  <c r="PK101" i="41"/>
  <c r="FW101" i="41"/>
  <c r="NA101" i="41"/>
  <c r="JL101" i="41"/>
  <c r="HB101" i="41"/>
  <c r="LV101" i="41"/>
  <c r="KQ101" i="41"/>
  <c r="OF101" i="41"/>
  <c r="CH101" i="41"/>
  <c r="ER101" i="41"/>
  <c r="BC101" i="41"/>
  <c r="DM101" i="41"/>
  <c r="E87" i="41"/>
  <c r="PK99" i="41"/>
  <c r="FW99" i="41"/>
  <c r="NA99" i="41"/>
  <c r="JL99" i="41"/>
  <c r="HB99" i="41"/>
  <c r="LV99" i="41"/>
  <c r="OF99" i="41"/>
  <c r="KQ99" i="41"/>
  <c r="IG99" i="41"/>
  <c r="DM99" i="41"/>
  <c r="BC99" i="41"/>
  <c r="ER99" i="41"/>
  <c r="CH99" i="41"/>
  <c r="IG86" i="41"/>
  <c r="PK86" i="41"/>
  <c r="FW86" i="41"/>
  <c r="NA86" i="41"/>
  <c r="JL86" i="41"/>
  <c r="HB86" i="41"/>
  <c r="OF86" i="41"/>
  <c r="KQ86" i="41"/>
  <c r="LV86" i="41"/>
  <c r="ER86" i="41"/>
  <c r="DM86" i="41"/>
  <c r="BC86" i="41"/>
  <c r="CH86" i="41"/>
  <c r="E86" i="41"/>
  <c r="NA97" i="41"/>
  <c r="JL97" i="41"/>
  <c r="HB97" i="41"/>
  <c r="LV97" i="41"/>
  <c r="OF97" i="41"/>
  <c r="KQ97" i="41"/>
  <c r="IG97" i="41"/>
  <c r="PK97" i="41"/>
  <c r="FW97" i="41"/>
  <c r="CH97" i="41"/>
  <c r="ER97" i="41"/>
  <c r="BC97" i="41"/>
  <c r="DM97" i="41"/>
  <c r="NA98" i="41"/>
  <c r="JL98" i="41"/>
  <c r="HB98" i="41"/>
  <c r="LV98" i="41"/>
  <c r="OF98" i="41"/>
  <c r="PK98" i="41"/>
  <c r="FW98" i="41"/>
  <c r="KQ98" i="41"/>
  <c r="IG98" i="41"/>
  <c r="CH98" i="41"/>
  <c r="ER98" i="41"/>
  <c r="BC98" i="41"/>
  <c r="DM98" i="41"/>
  <c r="IM3" i="41"/>
  <c r="HX3" i="41"/>
  <c r="IS3" i="41"/>
  <c r="ID3" i="41"/>
  <c r="HV3" i="41"/>
  <c r="IK3" i="41"/>
  <c r="C90" i="43"/>
  <c r="KS3" i="41"/>
  <c r="KD3" i="41"/>
  <c r="D96" i="41"/>
  <c r="X87" i="41"/>
  <c r="KX3" i="41"/>
  <c r="KI3" i="41"/>
  <c r="D109" i="41"/>
  <c r="X100" i="41"/>
  <c r="D111" i="41"/>
  <c r="X102" i="41"/>
  <c r="D106" i="41"/>
  <c r="X97" i="41"/>
  <c r="D110" i="41"/>
  <c r="X101" i="41"/>
  <c r="D103" i="41"/>
  <c r="X94" i="41"/>
  <c r="JY3" i="41"/>
  <c r="JY211" i="41" s="1"/>
  <c r="KA3" i="41"/>
  <c r="KA211" i="41" s="1"/>
  <c r="LA3" i="41"/>
  <c r="KL3" i="41"/>
  <c r="LB3" i="41"/>
  <c r="KM3" i="41"/>
  <c r="KV3" i="41"/>
  <c r="KG3" i="41"/>
  <c r="K1" i="43"/>
  <c r="D107" i="41"/>
  <c r="X98" i="41"/>
  <c r="KJ3" i="41"/>
  <c r="KY3" i="41"/>
  <c r="D95" i="41"/>
  <c r="X86" i="41"/>
  <c r="KT3" i="41"/>
  <c r="KE3" i="41"/>
  <c r="KZ3" i="41"/>
  <c r="KK3" i="41"/>
  <c r="D108" i="41"/>
  <c r="X99" i="41"/>
  <c r="A40" i="43"/>
  <c r="JZ3" i="41" l="1"/>
  <c r="JZ211" i="41" s="1"/>
  <c r="B42" i="43"/>
  <c r="ER103" i="41"/>
  <c r="NA103" i="41"/>
  <c r="FW103" i="41"/>
  <c r="IG103" i="41"/>
  <c r="HB103" i="41"/>
  <c r="JL103" i="41"/>
  <c r="CH103" i="41"/>
  <c r="LV103" i="41"/>
  <c r="DM103" i="41"/>
  <c r="OF103" i="41"/>
  <c r="KQ103" i="41"/>
  <c r="PK103" i="41"/>
  <c r="BC103" i="41"/>
  <c r="HB108" i="41"/>
  <c r="LV108" i="41"/>
  <c r="OF108" i="41"/>
  <c r="KQ108" i="41"/>
  <c r="IG108" i="41"/>
  <c r="PK108" i="41"/>
  <c r="FW108" i="41"/>
  <c r="JL108" i="41"/>
  <c r="NA108" i="41"/>
  <c r="ER108" i="41"/>
  <c r="CH108" i="41"/>
  <c r="BC108" i="41"/>
  <c r="DM108" i="41"/>
  <c r="OF106" i="41"/>
  <c r="KQ106" i="41"/>
  <c r="IG106" i="41"/>
  <c r="PK106" i="41"/>
  <c r="FW106" i="41"/>
  <c r="NA106" i="41"/>
  <c r="JL106" i="41"/>
  <c r="HB106" i="41"/>
  <c r="LV106" i="41"/>
  <c r="ER106" i="41"/>
  <c r="DM106" i="41"/>
  <c r="CH106" i="41"/>
  <c r="BC106" i="41"/>
  <c r="JL110" i="41"/>
  <c r="HB110" i="41"/>
  <c r="LV110" i="41"/>
  <c r="OF110" i="41"/>
  <c r="KQ110" i="41"/>
  <c r="IG110" i="41"/>
  <c r="FW110" i="41"/>
  <c r="NA110" i="41"/>
  <c r="PK110" i="41"/>
  <c r="DM110" i="41"/>
  <c r="ER110" i="41"/>
  <c r="CH110" i="41"/>
  <c r="BC110" i="41"/>
  <c r="LV107" i="41"/>
  <c r="OF107" i="41"/>
  <c r="KQ107" i="41"/>
  <c r="IG107" i="41"/>
  <c r="PK107" i="41"/>
  <c r="FW107" i="41"/>
  <c r="NA107" i="41"/>
  <c r="HB107" i="41"/>
  <c r="JL107" i="41"/>
  <c r="DM107" i="41"/>
  <c r="BC107" i="41"/>
  <c r="ER107" i="41"/>
  <c r="CH107" i="41"/>
  <c r="HB109" i="41"/>
  <c r="LV109" i="41"/>
  <c r="OF109" i="41"/>
  <c r="KQ109" i="41"/>
  <c r="IG109" i="41"/>
  <c r="PK109" i="41"/>
  <c r="FW109" i="41"/>
  <c r="NA109" i="41"/>
  <c r="JL109" i="41"/>
  <c r="DM109" i="41"/>
  <c r="CH109" i="41"/>
  <c r="ER109" i="41"/>
  <c r="BC109" i="41"/>
  <c r="JL111" i="41"/>
  <c r="HB111" i="41"/>
  <c r="LV111" i="41"/>
  <c r="OF111" i="41"/>
  <c r="KQ111" i="41"/>
  <c r="IG111" i="41"/>
  <c r="PK111" i="41"/>
  <c r="FW111" i="41"/>
  <c r="NA111" i="41"/>
  <c r="ER111" i="41"/>
  <c r="DM111" i="41"/>
  <c r="BC111" i="41"/>
  <c r="CH111" i="41"/>
  <c r="JL96" i="41"/>
  <c r="HB96" i="41"/>
  <c r="LV96" i="41"/>
  <c r="OF96" i="41"/>
  <c r="KQ96" i="41"/>
  <c r="FW96" i="41"/>
  <c r="NA96" i="41"/>
  <c r="IG96" i="41"/>
  <c r="PK96" i="41"/>
  <c r="BC96" i="41"/>
  <c r="DM96" i="41"/>
  <c r="ER96" i="41"/>
  <c r="CH96" i="41"/>
  <c r="JL95" i="41"/>
  <c r="HB95" i="41"/>
  <c r="LV95" i="41"/>
  <c r="OF95" i="41"/>
  <c r="KQ95" i="41"/>
  <c r="IG95" i="41"/>
  <c r="PK95" i="41"/>
  <c r="FW95" i="41"/>
  <c r="NA95" i="41"/>
  <c r="DM95" i="41"/>
  <c r="BC95" i="41"/>
  <c r="ER95" i="41"/>
  <c r="CH95" i="41"/>
  <c r="JR3" i="41"/>
  <c r="JC3" i="41"/>
  <c r="JX3" i="41"/>
  <c r="JI3" i="41"/>
  <c r="JP3" i="41"/>
  <c r="JA3" i="41"/>
  <c r="L1" i="43"/>
  <c r="MG3" i="41"/>
  <c r="LR3" i="41"/>
  <c r="D112" i="41"/>
  <c r="X103" i="41"/>
  <c r="D119" i="41"/>
  <c r="X110" i="41"/>
  <c r="D115" i="41"/>
  <c r="X106" i="41"/>
  <c r="D120" i="41"/>
  <c r="X111" i="41"/>
  <c r="D118" i="41"/>
  <c r="X109" i="41"/>
  <c r="LX3" i="41"/>
  <c r="LI3" i="41"/>
  <c r="D117" i="41"/>
  <c r="X108" i="41"/>
  <c r="MD3" i="41"/>
  <c r="LO3" i="41"/>
  <c r="LY3" i="41"/>
  <c r="LJ3" i="41"/>
  <c r="D116" i="41"/>
  <c r="X107" i="41"/>
  <c r="LF3" i="41"/>
  <c r="LF211" i="41" s="1"/>
  <c r="LP3" i="41"/>
  <c r="ME3" i="41"/>
  <c r="LL3" i="41"/>
  <c r="MA3" i="41"/>
  <c r="MF3" i="41"/>
  <c r="LQ3" i="41"/>
  <c r="MC3" i="41"/>
  <c r="LN3" i="41"/>
  <c r="D104" i="41"/>
  <c r="X95" i="41"/>
  <c r="LD3" i="41"/>
  <c r="LD211" i="41" s="1"/>
  <c r="D105" i="41"/>
  <c r="X96" i="41"/>
  <c r="C91" i="43"/>
  <c r="F35" i="39"/>
  <c r="H75" i="39"/>
  <c r="H66" i="39"/>
  <c r="H77" i="39"/>
  <c r="G56" i="39"/>
  <c r="F41" i="39"/>
  <c r="F42" i="39"/>
  <c r="C88" i="39"/>
  <c r="H61" i="39"/>
  <c r="G24" i="39"/>
  <c r="G35" i="39"/>
  <c r="F58" i="39"/>
  <c r="G78" i="39"/>
  <c r="H73" i="39"/>
  <c r="H30" i="39"/>
  <c r="G48" i="39"/>
  <c r="I31" i="39"/>
  <c r="I50" i="39"/>
  <c r="G38" i="39"/>
  <c r="I87" i="39"/>
  <c r="G57" i="39"/>
  <c r="H35" i="39"/>
  <c r="F50" i="39"/>
  <c r="H39" i="39"/>
  <c r="I55" i="39"/>
  <c r="G3" i="39"/>
  <c r="G45" i="39"/>
  <c r="H48" i="39"/>
  <c r="G52" i="39"/>
  <c r="F73" i="39"/>
  <c r="F8" i="39"/>
  <c r="H63" i="39"/>
  <c r="G72" i="39"/>
  <c r="I25" i="39"/>
  <c r="I83" i="39"/>
  <c r="G17" i="39"/>
  <c r="F26" i="39"/>
  <c r="F90" i="39"/>
  <c r="H67" i="39"/>
  <c r="E88" i="39"/>
  <c r="H6" i="39"/>
  <c r="F29" i="39"/>
  <c r="H40" i="39"/>
  <c r="H4" i="39"/>
  <c r="I88" i="39"/>
  <c r="D91" i="39"/>
  <c r="F12" i="39"/>
  <c r="G47" i="39"/>
  <c r="F24" i="39"/>
  <c r="A91" i="39"/>
  <c r="G90" i="39"/>
  <c r="F62" i="39"/>
  <c r="I28" i="39"/>
  <c r="F11" i="39"/>
  <c r="F19" i="39"/>
  <c r="F54" i="39"/>
  <c r="F7" i="39"/>
  <c r="F4" i="39"/>
  <c r="I86" i="39"/>
  <c r="I62" i="39"/>
  <c r="I8" i="39"/>
  <c r="G9" i="39"/>
  <c r="F51" i="39"/>
  <c r="F43" i="39"/>
  <c r="F49" i="39"/>
  <c r="F40" i="39"/>
  <c r="F34" i="39"/>
  <c r="F6" i="39"/>
  <c r="I71" i="39"/>
  <c r="G26" i="39"/>
  <c r="I27" i="39"/>
  <c r="H8" i="39"/>
  <c r="G81" i="39"/>
  <c r="H9" i="39"/>
  <c r="I38" i="39"/>
  <c r="H13" i="39"/>
  <c r="H26" i="39"/>
  <c r="F5" i="39"/>
  <c r="H72" i="39"/>
  <c r="I69" i="39"/>
  <c r="F65" i="39"/>
  <c r="H49" i="39"/>
  <c r="F53" i="39"/>
  <c r="G29" i="39"/>
  <c r="G67" i="39"/>
  <c r="H69" i="39"/>
  <c r="H68" i="39"/>
  <c r="I24" i="39"/>
  <c r="E91" i="39"/>
  <c r="G79" i="39"/>
  <c r="F57" i="39"/>
  <c r="I42" i="39"/>
  <c r="G91" i="39"/>
  <c r="H19" i="39"/>
  <c r="G74" i="39"/>
  <c r="H37" i="39"/>
  <c r="I65" i="39"/>
  <c r="H54" i="39"/>
  <c r="G28" i="39"/>
  <c r="G11" i="39"/>
  <c r="G58" i="39"/>
  <c r="F18" i="39"/>
  <c r="F32" i="39"/>
  <c r="H84" i="39"/>
  <c r="G51" i="39"/>
  <c r="G8" i="39"/>
  <c r="G6" i="39"/>
  <c r="H90" i="39"/>
  <c r="G71" i="39"/>
  <c r="H83" i="39"/>
  <c r="G49" i="39"/>
  <c r="A88" i="39"/>
  <c r="I9" i="39"/>
  <c r="H59" i="39"/>
  <c r="F30" i="39"/>
  <c r="G62" i="39"/>
  <c r="F80" i="39"/>
  <c r="G33" i="39"/>
  <c r="I6" i="39"/>
  <c r="I43" i="39"/>
  <c r="H51" i="39"/>
  <c r="F56" i="39"/>
  <c r="H86" i="39"/>
  <c r="F47" i="39"/>
  <c r="H82" i="39"/>
  <c r="I30" i="39"/>
  <c r="I3" i="39"/>
  <c r="F31" i="39"/>
  <c r="H88" i="39"/>
  <c r="F74" i="39"/>
  <c r="H43" i="39"/>
  <c r="I76" i="39"/>
  <c r="I52" i="39"/>
  <c r="G61" i="39"/>
  <c r="H44" i="39"/>
  <c r="D88" i="39"/>
  <c r="F63" i="39"/>
  <c r="F70" i="39"/>
  <c r="G14" i="39"/>
  <c r="I26" i="39"/>
  <c r="I54" i="39"/>
  <c r="I33" i="39"/>
  <c r="H12" i="39"/>
  <c r="F78" i="39"/>
  <c r="F46" i="39"/>
  <c r="H80" i="39"/>
  <c r="G65" i="39"/>
  <c r="F55" i="39"/>
  <c r="G86" i="39"/>
  <c r="H17" i="39"/>
  <c r="H3" i="39"/>
  <c r="H14" i="39"/>
  <c r="H87" i="39"/>
  <c r="F81" i="39"/>
  <c r="F83" i="39"/>
  <c r="F68" i="39"/>
  <c r="F17" i="39"/>
  <c r="G55" i="39"/>
  <c r="G80" i="39"/>
  <c r="B91" i="39"/>
  <c r="H65" i="39"/>
  <c r="F13" i="39"/>
  <c r="H15" i="39"/>
  <c r="C91" i="39"/>
  <c r="F10" i="39"/>
  <c r="G30" i="39"/>
  <c r="G20" i="39"/>
  <c r="F77" i="39"/>
  <c r="H16" i="39"/>
  <c r="G68" i="39"/>
  <c r="I48" i="39"/>
  <c r="F21" i="39"/>
  <c r="G77" i="39"/>
  <c r="I67" i="39"/>
  <c r="G5" i="39"/>
  <c r="I14" i="39"/>
  <c r="I61" i="39"/>
  <c r="H29" i="39"/>
  <c r="I39" i="39"/>
  <c r="H55" i="39"/>
  <c r="H64" i="39"/>
  <c r="A41" i="43"/>
  <c r="F64" i="39"/>
  <c r="H79" i="39"/>
  <c r="F22" i="39"/>
  <c r="I64" i="39"/>
  <c r="F82" i="39"/>
  <c r="H31" i="39"/>
  <c r="F15" i="39"/>
  <c r="G23" i="39"/>
  <c r="F25" i="39"/>
  <c r="I68" i="39"/>
  <c r="I36" i="39"/>
  <c r="H74" i="39"/>
  <c r="F86" i="39"/>
  <c r="H10" i="39"/>
  <c r="F76" i="39"/>
  <c r="H56" i="39"/>
  <c r="F67" i="39"/>
  <c r="I73" i="39"/>
  <c r="H34" i="39"/>
  <c r="I10" i="39"/>
  <c r="G85" i="39"/>
  <c r="F39" i="39"/>
  <c r="G10" i="39"/>
  <c r="F16" i="39"/>
  <c r="I60" i="39"/>
  <c r="G42" i="39"/>
  <c r="G32" i="39"/>
  <c r="I66" i="39"/>
  <c r="F84" i="39"/>
  <c r="H33" i="39"/>
  <c r="I12" i="39"/>
  <c r="F69" i="39"/>
  <c r="H76" i="39"/>
  <c r="F28" i="39"/>
  <c r="I19" i="39"/>
  <c r="H5" i="39"/>
  <c r="I81" i="39"/>
  <c r="H23" i="39"/>
  <c r="I82" i="39"/>
  <c r="I74" i="39"/>
  <c r="I21" i="39"/>
  <c r="H62" i="39"/>
  <c r="E90" i="39"/>
  <c r="G19" i="39"/>
  <c r="J91" i="39"/>
  <c r="I72" i="39"/>
  <c r="H11" i="39"/>
  <c r="E89" i="39"/>
  <c r="I91" i="39"/>
  <c r="I56" i="39"/>
  <c r="G64" i="39"/>
  <c r="I22" i="39"/>
  <c r="G89" i="39"/>
  <c r="I63" i="39"/>
  <c r="F61" i="39"/>
  <c r="I89" i="39"/>
  <c r="H27" i="39"/>
  <c r="I35" i="39"/>
  <c r="H52" i="39"/>
  <c r="I13" i="39"/>
  <c r="G16" i="39"/>
  <c r="G12" i="39"/>
  <c r="B90" i="39"/>
  <c r="I40" i="39"/>
  <c r="F66" i="39"/>
  <c r="I46" i="39"/>
  <c r="H81" i="39"/>
  <c r="H36" i="39"/>
  <c r="G53" i="39"/>
  <c r="I44" i="39"/>
  <c r="H24" i="39"/>
  <c r="G88" i="39"/>
  <c r="F44" i="39"/>
  <c r="I11" i="39"/>
  <c r="G76" i="39"/>
  <c r="H57" i="39"/>
  <c r="H18" i="39"/>
  <c r="I84" i="39"/>
  <c r="I20" i="39"/>
  <c r="H32" i="39"/>
  <c r="G36" i="39"/>
  <c r="G31" i="39"/>
  <c r="I57" i="39"/>
  <c r="I51" i="39"/>
  <c r="I45" i="39"/>
  <c r="F23" i="39"/>
  <c r="I79" i="39"/>
  <c r="H38" i="39"/>
  <c r="H21" i="39"/>
  <c r="H71" i="39"/>
  <c r="I80" i="39"/>
  <c r="I15" i="39"/>
  <c r="G22" i="39"/>
  <c r="H53" i="39"/>
  <c r="I53" i="39"/>
  <c r="I78" i="39"/>
  <c r="F85" i="39"/>
  <c r="H7" i="39"/>
  <c r="G50" i="39"/>
  <c r="G44" i="39"/>
  <c r="I16" i="39"/>
  <c r="F52" i="39"/>
  <c r="I29" i="39"/>
  <c r="B88" i="39"/>
  <c r="H41" i="39"/>
  <c r="H91" i="39"/>
  <c r="H85" i="39"/>
  <c r="G73" i="39"/>
  <c r="G83" i="39"/>
  <c r="G87" i="39"/>
  <c r="F38" i="39"/>
  <c r="I32" i="39"/>
  <c r="F59" i="39"/>
  <c r="I90" i="39"/>
  <c r="H20" i="39"/>
  <c r="D90" i="39"/>
  <c r="A90" i="39"/>
  <c r="I18" i="39"/>
  <c r="G25" i="39"/>
  <c r="H42" i="39"/>
  <c r="F9" i="39"/>
  <c r="G84" i="39"/>
  <c r="F48" i="39"/>
  <c r="I7" i="39"/>
  <c r="F37" i="39"/>
  <c r="I17" i="39"/>
  <c r="I49" i="39"/>
  <c r="C89" i="39"/>
  <c r="A89" i="39"/>
  <c r="F71" i="39"/>
  <c r="F91" i="39"/>
  <c r="G41" i="39"/>
  <c r="F60" i="39"/>
  <c r="I58" i="39"/>
  <c r="I47" i="39"/>
  <c r="I77" i="39"/>
  <c r="F45" i="39"/>
  <c r="B89" i="39"/>
  <c r="I70" i="39"/>
  <c r="I59" i="39"/>
  <c r="H25" i="39"/>
  <c r="I75" i="39"/>
  <c r="H28" i="39"/>
  <c r="F27" i="39"/>
  <c r="F36" i="39"/>
  <c r="I5" i="39"/>
  <c r="H22" i="39"/>
  <c r="G37" i="39"/>
  <c r="F88" i="39"/>
  <c r="G46" i="39"/>
  <c r="G82" i="39"/>
  <c r="H45" i="39"/>
  <c r="G70" i="39"/>
  <c r="G13" i="39"/>
  <c r="F75" i="39"/>
  <c r="F79" i="39"/>
  <c r="F14" i="39"/>
  <c r="C90" i="39"/>
  <c r="I34" i="39"/>
  <c r="G4" i="39"/>
  <c r="I85" i="39"/>
  <c r="G15" i="39"/>
  <c r="D89" i="39"/>
  <c r="G27" i="39"/>
  <c r="G40" i="39"/>
  <c r="H50" i="39"/>
  <c r="H70" i="39"/>
  <c r="F33" i="39"/>
  <c r="G75" i="39"/>
  <c r="G21" i="39"/>
  <c r="H58" i="39"/>
  <c r="I4" i="39"/>
  <c r="H89" i="39"/>
  <c r="H46" i="39"/>
  <c r="H78" i="39"/>
  <c r="G66" i="39"/>
  <c r="I37" i="39"/>
  <c r="G54" i="39"/>
  <c r="I41" i="39"/>
  <c r="G43" i="39"/>
  <c r="G59" i="39"/>
  <c r="F3" i="39"/>
  <c r="F20" i="39"/>
  <c r="F89" i="39"/>
  <c r="H47" i="39"/>
  <c r="G60" i="39"/>
  <c r="G39" i="39"/>
  <c r="H60" i="39"/>
  <c r="G34" i="39"/>
  <c r="I23" i="39"/>
  <c r="F72" i="39"/>
  <c r="G18" i="39"/>
  <c r="G69" i="39"/>
  <c r="G7" i="39"/>
  <c r="G63" i="39"/>
  <c r="LE3" i="41" l="1"/>
  <c r="LE211" i="41" s="1"/>
  <c r="B43" i="43"/>
  <c r="ER112" i="41"/>
  <c r="LV112" i="41"/>
  <c r="IG112" i="41"/>
  <c r="KQ112" i="41"/>
  <c r="FW112" i="41"/>
  <c r="BC112" i="41"/>
  <c r="CH112" i="41"/>
  <c r="NA112" i="41"/>
  <c r="DM112" i="41"/>
  <c r="OF112" i="41"/>
  <c r="HB112" i="41"/>
  <c r="PK112" i="41"/>
  <c r="JL112" i="41"/>
  <c r="IG117" i="41"/>
  <c r="PK117" i="41"/>
  <c r="FW117" i="41"/>
  <c r="NA117" i="41"/>
  <c r="JL117" i="41"/>
  <c r="HB117" i="41"/>
  <c r="LV117" i="41"/>
  <c r="KQ117" i="41"/>
  <c r="OF117" i="41"/>
  <c r="DM117" i="41"/>
  <c r="CH117" i="41"/>
  <c r="ER117" i="41"/>
  <c r="BC117" i="41"/>
  <c r="PK115" i="41"/>
  <c r="FW115" i="41"/>
  <c r="NA115" i="41"/>
  <c r="JL115" i="41"/>
  <c r="HB115" i="41"/>
  <c r="LV115" i="41"/>
  <c r="OF115" i="41"/>
  <c r="KQ115" i="41"/>
  <c r="IG115" i="41"/>
  <c r="DM115" i="41"/>
  <c r="BC115" i="41"/>
  <c r="ER115" i="41"/>
  <c r="CH115" i="41"/>
  <c r="PK116" i="41"/>
  <c r="FW116" i="41"/>
  <c r="NA116" i="41"/>
  <c r="JL116" i="41"/>
  <c r="HB116" i="41"/>
  <c r="LV116" i="41"/>
  <c r="OF116" i="41"/>
  <c r="KQ116" i="41"/>
  <c r="IG116" i="41"/>
  <c r="ER116" i="41"/>
  <c r="CH116" i="41"/>
  <c r="BC116" i="41"/>
  <c r="DM116" i="41"/>
  <c r="IG118" i="41"/>
  <c r="PK118" i="41"/>
  <c r="FW118" i="41"/>
  <c r="NA118" i="41"/>
  <c r="JL118" i="41"/>
  <c r="HB118" i="41"/>
  <c r="OF118" i="41"/>
  <c r="LV118" i="41"/>
  <c r="KQ118" i="41"/>
  <c r="ER118" i="41"/>
  <c r="DM118" i="41"/>
  <c r="CH118" i="41"/>
  <c r="BC118" i="41"/>
  <c r="KQ120" i="41"/>
  <c r="IG120" i="41"/>
  <c r="PK120" i="41"/>
  <c r="FW120" i="41"/>
  <c r="NA120" i="41"/>
  <c r="JL120" i="41"/>
  <c r="HB120" i="41"/>
  <c r="OF120" i="41"/>
  <c r="LV120" i="41"/>
  <c r="ER120" i="41"/>
  <c r="CH120" i="41"/>
  <c r="BC120" i="41"/>
  <c r="DM120" i="41"/>
  <c r="KQ105" i="41"/>
  <c r="IG105" i="41"/>
  <c r="PK105" i="41"/>
  <c r="FW105" i="41"/>
  <c r="NA105" i="41"/>
  <c r="LV105" i="41"/>
  <c r="HB105" i="41"/>
  <c r="OF105" i="41"/>
  <c r="JL105" i="41"/>
  <c r="DM105" i="41"/>
  <c r="CH105" i="41"/>
  <c r="ER105" i="41"/>
  <c r="BC105" i="41"/>
  <c r="KQ119" i="41"/>
  <c r="IG119" i="41"/>
  <c r="PK119" i="41"/>
  <c r="FW119" i="41"/>
  <c r="NA119" i="41"/>
  <c r="JL119" i="41"/>
  <c r="LV119" i="41"/>
  <c r="HB119" i="41"/>
  <c r="OF119" i="41"/>
  <c r="CH119" i="41"/>
  <c r="BC119" i="41"/>
  <c r="DM119" i="41"/>
  <c r="ER119" i="41"/>
  <c r="KQ104" i="41"/>
  <c r="IG104" i="41"/>
  <c r="PK104" i="41"/>
  <c r="FW104" i="41"/>
  <c r="NA104" i="41"/>
  <c r="JL104" i="41"/>
  <c r="HB104" i="41"/>
  <c r="OF104" i="41"/>
  <c r="LV104" i="41"/>
  <c r="ER104" i="41"/>
  <c r="CH104" i="41"/>
  <c r="BC104" i="41"/>
  <c r="DM104" i="41"/>
  <c r="KW3" i="41"/>
  <c r="KH3" i="41"/>
  <c r="KF3" i="41"/>
  <c r="KU3" i="41"/>
  <c r="KN3" i="41"/>
  <c r="LC3" i="41"/>
  <c r="J10" i="41"/>
  <c r="J89" i="41"/>
  <c r="K63" i="41"/>
  <c r="J82" i="41"/>
  <c r="J11" i="41"/>
  <c r="J55" i="41"/>
  <c r="K37" i="41"/>
  <c r="K90" i="41"/>
  <c r="H90" i="41"/>
  <c r="J26" i="41"/>
  <c r="J42" i="41"/>
  <c r="K50" i="41"/>
  <c r="K74" i="41"/>
  <c r="J44" i="41"/>
  <c r="K46" i="41"/>
  <c r="K53" i="41"/>
  <c r="J19" i="41"/>
  <c r="J20" i="41"/>
  <c r="K21" i="41"/>
  <c r="J61" i="41"/>
  <c r="K36" i="41"/>
  <c r="K16" i="41"/>
  <c r="J90" i="41"/>
  <c r="K60" i="41"/>
  <c r="J25" i="41"/>
  <c r="J81" i="41"/>
  <c r="J8" i="41"/>
  <c r="I89" i="41"/>
  <c r="K45" i="41"/>
  <c r="K11" i="41"/>
  <c r="K34" i="41"/>
  <c r="K59" i="41"/>
  <c r="K66" i="41"/>
  <c r="K5" i="41"/>
  <c r="J15" i="41"/>
  <c r="K17" i="41"/>
  <c r="J79" i="41"/>
  <c r="J45" i="41"/>
  <c r="J47" i="41"/>
  <c r="J53" i="41"/>
  <c r="K4" i="41"/>
  <c r="J13" i="41"/>
  <c r="K89" i="41"/>
  <c r="K61" i="41"/>
  <c r="J77" i="41"/>
  <c r="K87" i="41"/>
  <c r="K44" i="41"/>
  <c r="J70" i="41"/>
  <c r="J56" i="41"/>
  <c r="K7" i="41"/>
  <c r="K33" i="41"/>
  <c r="K67" i="41"/>
  <c r="J68" i="41"/>
  <c r="J76" i="41"/>
  <c r="K83" i="41"/>
  <c r="J54" i="41"/>
  <c r="K81" i="41"/>
  <c r="J49" i="41"/>
  <c r="K18" i="41"/>
  <c r="K79" i="41"/>
  <c r="K56" i="41"/>
  <c r="J40" i="41"/>
  <c r="I90" i="41"/>
  <c r="K19" i="41"/>
  <c r="K51" i="41"/>
  <c r="K32" i="41"/>
  <c r="K29" i="41"/>
  <c r="K39" i="41"/>
  <c r="K26" i="41"/>
  <c r="J27" i="41"/>
  <c r="J51" i="41"/>
  <c r="K65" i="41"/>
  <c r="J18" i="41"/>
  <c r="J67" i="41"/>
  <c r="K41" i="41"/>
  <c r="J63" i="41"/>
  <c r="K86" i="41"/>
  <c r="K49" i="41"/>
  <c r="J21" i="41"/>
  <c r="K55" i="41"/>
  <c r="K77" i="41"/>
  <c r="J52" i="41"/>
  <c r="H89" i="41"/>
  <c r="J33" i="41"/>
  <c r="K73" i="41"/>
  <c r="K35" i="41"/>
  <c r="K64" i="41"/>
  <c r="K38" i="41"/>
  <c r="K75" i="41"/>
  <c r="K72" i="41"/>
  <c r="K8" i="41"/>
  <c r="K84" i="41"/>
  <c r="F90" i="41"/>
  <c r="E90" i="41" s="1"/>
  <c r="K76" i="41"/>
  <c r="J62" i="41"/>
  <c r="K42" i="41"/>
  <c r="J14" i="41"/>
  <c r="J85" i="41"/>
  <c r="L90" i="41"/>
  <c r="J28" i="41"/>
  <c r="K82" i="41"/>
  <c r="J65" i="41"/>
  <c r="J7" i="41"/>
  <c r="J80" i="41"/>
  <c r="J60" i="41"/>
  <c r="J78" i="41"/>
  <c r="J83" i="41"/>
  <c r="J23" i="41"/>
  <c r="K57" i="41"/>
  <c r="J66" i="41"/>
  <c r="J41" i="41"/>
  <c r="J38" i="41"/>
  <c r="K30" i="41"/>
  <c r="K85" i="41"/>
  <c r="J58" i="41"/>
  <c r="K27" i="41"/>
  <c r="J29" i="41"/>
  <c r="J9" i="41"/>
  <c r="G89" i="41"/>
  <c r="K52" i="41"/>
  <c r="J87" i="41"/>
  <c r="K20" i="41"/>
  <c r="K12" i="41"/>
  <c r="J6" i="41"/>
  <c r="K80" i="41"/>
  <c r="G90" i="41"/>
  <c r="J22" i="41"/>
  <c r="J46" i="41"/>
  <c r="K10" i="41"/>
  <c r="K28" i="41"/>
  <c r="J72" i="41"/>
  <c r="J50" i="41"/>
  <c r="K68" i="41"/>
  <c r="J84" i="41"/>
  <c r="F89" i="41"/>
  <c r="E89" i="41" s="1"/>
  <c r="K78" i="41"/>
  <c r="J64" i="41"/>
  <c r="J86" i="41"/>
  <c r="K62" i="41"/>
  <c r="J31" i="41"/>
  <c r="J74" i="41"/>
  <c r="K54" i="41"/>
  <c r="J32" i="41"/>
  <c r="J73" i="41"/>
  <c r="K22" i="41"/>
  <c r="K43" i="41"/>
  <c r="K14" i="41"/>
  <c r="K23" i="41"/>
  <c r="J48" i="41"/>
  <c r="K70" i="41"/>
  <c r="J34" i="41"/>
  <c r="K13" i="41"/>
  <c r="J57" i="41"/>
  <c r="K6" i="41"/>
  <c r="K48" i="41"/>
  <c r="J75" i="41"/>
  <c r="K24" i="41"/>
  <c r="J59" i="41"/>
  <c r="K88" i="41"/>
  <c r="J17" i="41"/>
  <c r="J30" i="41"/>
  <c r="J39" i="41"/>
  <c r="J16" i="41"/>
  <c r="J36" i="41"/>
  <c r="K58" i="41"/>
  <c r="J12" i="41"/>
  <c r="J69" i="41"/>
  <c r="K9" i="41"/>
  <c r="K69" i="41"/>
  <c r="K15" i="41"/>
  <c r="K40" i="41"/>
  <c r="J4" i="41"/>
  <c r="K31" i="41"/>
  <c r="K47" i="41"/>
  <c r="J43" i="41"/>
  <c r="K71" i="41"/>
  <c r="J71" i="41"/>
  <c r="J37" i="41"/>
  <c r="J24" i="41"/>
  <c r="K25" i="41"/>
  <c r="J35" i="41"/>
  <c r="J5" i="41"/>
  <c r="I91" i="41"/>
  <c r="L48" i="41"/>
  <c r="L6" i="41"/>
  <c r="L60" i="41"/>
  <c r="L78" i="41"/>
  <c r="L5" i="41"/>
  <c r="L80" i="41"/>
  <c r="L45" i="41"/>
  <c r="L40" i="41"/>
  <c r="L67" i="41"/>
  <c r="L53" i="41"/>
  <c r="L4" i="41"/>
  <c r="L85" i="41"/>
  <c r="L81" i="41"/>
  <c r="L64" i="41"/>
  <c r="L46" i="41"/>
  <c r="L51" i="41"/>
  <c r="L57" i="41"/>
  <c r="L11" i="41"/>
  <c r="L47" i="41"/>
  <c r="L84" i="41"/>
  <c r="L61" i="41"/>
  <c r="J91" i="41"/>
  <c r="L8" i="41"/>
  <c r="L73" i="41"/>
  <c r="L72" i="41"/>
  <c r="L32" i="41"/>
  <c r="L49" i="41"/>
  <c r="L39" i="41"/>
  <c r="L9" i="41"/>
  <c r="L24" i="41"/>
  <c r="L17" i="41"/>
  <c r="L86" i="41"/>
  <c r="L63" i="41"/>
  <c r="L13" i="41"/>
  <c r="L12" i="41"/>
  <c r="L21" i="41"/>
  <c r="L26" i="41"/>
  <c r="L56" i="41"/>
  <c r="L44" i="41"/>
  <c r="L16" i="41"/>
  <c r="L25" i="41"/>
  <c r="L38" i="41"/>
  <c r="L22" i="41"/>
  <c r="L70" i="41"/>
  <c r="L66" i="41"/>
  <c r="L27" i="41"/>
  <c r="L69" i="41"/>
  <c r="L54" i="41"/>
  <c r="L36" i="41"/>
  <c r="G91" i="41"/>
  <c r="L15" i="41"/>
  <c r="L82" i="41"/>
  <c r="H91" i="41"/>
  <c r="L7" i="41"/>
  <c r="L42" i="41"/>
  <c r="L14" i="41"/>
  <c r="L88" i="41"/>
  <c r="L65" i="41"/>
  <c r="L71" i="41"/>
  <c r="L55" i="41"/>
  <c r="L89" i="41"/>
  <c r="L50" i="41"/>
  <c r="L79" i="41"/>
  <c r="L62" i="41"/>
  <c r="L83" i="41"/>
  <c r="L43" i="41"/>
  <c r="F91" i="41"/>
  <c r="E91" i="41" s="1"/>
  <c r="L52" i="41"/>
  <c r="L58" i="41"/>
  <c r="L28" i="41"/>
  <c r="K91" i="41"/>
  <c r="L10" i="41"/>
  <c r="L75" i="41"/>
  <c r="L76" i="41"/>
  <c r="L68" i="41"/>
  <c r="L19" i="41"/>
  <c r="L23" i="41"/>
  <c r="L30" i="41"/>
  <c r="L18" i="41"/>
  <c r="L59" i="41"/>
  <c r="L74" i="41"/>
  <c r="L33" i="41"/>
  <c r="L41" i="41"/>
  <c r="L77" i="41"/>
  <c r="L37" i="41"/>
  <c r="L87" i="41"/>
  <c r="L20" i="41"/>
  <c r="L91" i="41"/>
  <c r="L31" i="41"/>
  <c r="L29" i="41"/>
  <c r="L34" i="41"/>
  <c r="L35" i="41"/>
  <c r="M91" i="41"/>
  <c r="M89" i="41"/>
  <c r="M85" i="41"/>
  <c r="M6" i="41"/>
  <c r="M10" i="41"/>
  <c r="M14" i="41"/>
  <c r="M18" i="41"/>
  <c r="M22" i="41"/>
  <c r="M26" i="41"/>
  <c r="M30" i="41"/>
  <c r="M55" i="41"/>
  <c r="M59" i="41"/>
  <c r="M63" i="41"/>
  <c r="M67" i="41"/>
  <c r="M71" i="41"/>
  <c r="M75" i="41"/>
  <c r="M79" i="41"/>
  <c r="M31" i="41"/>
  <c r="M35" i="41"/>
  <c r="M39" i="41"/>
  <c r="M43" i="41"/>
  <c r="M47" i="41"/>
  <c r="M51" i="41"/>
  <c r="L92" i="41"/>
  <c r="F92" i="41"/>
  <c r="E92" i="41" s="1"/>
  <c r="G92" i="41"/>
  <c r="M88" i="41"/>
  <c r="M84" i="41"/>
  <c r="M7" i="41"/>
  <c r="M11" i="41"/>
  <c r="M15" i="41"/>
  <c r="M19" i="41"/>
  <c r="M23" i="41"/>
  <c r="M27" i="41"/>
  <c r="M83" i="41"/>
  <c r="M56" i="41"/>
  <c r="M60" i="41"/>
  <c r="M64" i="41"/>
  <c r="M68" i="41"/>
  <c r="M72" i="41"/>
  <c r="M76" i="41"/>
  <c r="M80" i="41"/>
  <c r="M32" i="41"/>
  <c r="M36" i="41"/>
  <c r="M40" i="41"/>
  <c r="M44" i="41"/>
  <c r="M48" i="41"/>
  <c r="M52" i="41"/>
  <c r="I92" i="41"/>
  <c r="J92" i="41"/>
  <c r="K92" i="41"/>
  <c r="M87" i="41"/>
  <c r="M4" i="41"/>
  <c r="M8" i="41"/>
  <c r="M12" i="41"/>
  <c r="M16" i="41"/>
  <c r="M20" i="41"/>
  <c r="M24" i="41"/>
  <c r="M28" i="41"/>
  <c r="M53" i="41"/>
  <c r="M57" i="41"/>
  <c r="M61" i="41"/>
  <c r="M65" i="41"/>
  <c r="M69" i="41"/>
  <c r="M73" i="41"/>
  <c r="M77" i="41"/>
  <c r="M81" i="41"/>
  <c r="M33" i="41"/>
  <c r="M37" i="41"/>
  <c r="M41" i="41"/>
  <c r="M45" i="41"/>
  <c r="M49" i="41"/>
  <c r="H92" i="41"/>
  <c r="M92" i="41"/>
  <c r="N92" i="41"/>
  <c r="M90" i="41"/>
  <c r="M86" i="41"/>
  <c r="M5" i="41"/>
  <c r="M9" i="41"/>
  <c r="M13" i="41"/>
  <c r="M17" i="41"/>
  <c r="M21" i="41"/>
  <c r="M25" i="41"/>
  <c r="M29" i="41"/>
  <c r="M54" i="41"/>
  <c r="M58" i="41"/>
  <c r="M62" i="41"/>
  <c r="M66" i="41"/>
  <c r="M70" i="41"/>
  <c r="M74" i="41"/>
  <c r="M78" i="41"/>
  <c r="M82" i="41"/>
  <c r="M34" i="41"/>
  <c r="M38" i="41"/>
  <c r="M42" i="41"/>
  <c r="M46" i="41"/>
  <c r="M50" i="41"/>
  <c r="MJ3" i="41"/>
  <c r="MJ211" i="41" s="1"/>
  <c r="D125" i="41"/>
  <c r="X116" i="41"/>
  <c r="NI3" i="41"/>
  <c r="MT3" i="41"/>
  <c r="D126" i="41"/>
  <c r="X117" i="41"/>
  <c r="MN3" i="41"/>
  <c r="NC3" i="41"/>
  <c r="D127" i="41"/>
  <c r="X118" i="41"/>
  <c r="D129" i="41"/>
  <c r="X120" i="41"/>
  <c r="D124" i="41"/>
  <c r="X115" i="41"/>
  <c r="D128" i="41"/>
  <c r="X119" i="41"/>
  <c r="D121" i="41"/>
  <c r="X112" i="41"/>
  <c r="C92" i="43"/>
  <c r="D114" i="41"/>
  <c r="X105" i="41"/>
  <c r="MV3" i="41"/>
  <c r="NK3" i="41"/>
  <c r="MI3" i="41"/>
  <c r="MI211" i="41" s="1"/>
  <c r="NF3" i="41"/>
  <c r="MQ3" i="41"/>
  <c r="NJ3" i="41"/>
  <c r="MU3" i="41"/>
  <c r="ND3" i="41"/>
  <c r="MO3" i="41"/>
  <c r="NL3" i="41"/>
  <c r="MW3" i="41"/>
  <c r="M1" i="43"/>
  <c r="D113" i="41"/>
  <c r="X104" i="41"/>
  <c r="NH3" i="41"/>
  <c r="MS3" i="41"/>
  <c r="MK3" i="41"/>
  <c r="MK211" i="41" s="1"/>
  <c r="JC50" i="41"/>
  <c r="JC23" i="41"/>
  <c r="QI51" i="41"/>
  <c r="LM69" i="41"/>
  <c r="JE33" i="41"/>
  <c r="MS87" i="41"/>
  <c r="PB60" i="41"/>
  <c r="MT42" i="41"/>
  <c r="KH33" i="41"/>
  <c r="MT68" i="41"/>
  <c r="AS6" i="41"/>
  <c r="AT14" i="41"/>
  <c r="DC86" i="41"/>
  <c r="BX86" i="41"/>
  <c r="EI41" i="41"/>
  <c r="EK5" i="41"/>
  <c r="PB50" i="41"/>
  <c r="QG24" i="41"/>
  <c r="MT86" i="41"/>
  <c r="KI50" i="41"/>
  <c r="MT32" i="41"/>
  <c r="QH86" i="41"/>
  <c r="PB77" i="41"/>
  <c r="LO5" i="41"/>
  <c r="PB32" i="41"/>
  <c r="LJ87" i="41"/>
  <c r="AS41" i="41"/>
  <c r="AU23" i="41"/>
  <c r="DD51" i="41"/>
  <c r="BX59" i="41"/>
  <c r="EH23" i="41"/>
  <c r="FN6" i="41"/>
  <c r="QE87" i="41"/>
  <c r="NX5" i="41"/>
  <c r="JB77" i="41"/>
  <c r="NX50" i="41"/>
  <c r="KG41" i="41"/>
  <c r="MS14" i="41"/>
  <c r="LL15" i="41"/>
  <c r="PD5" i="41"/>
  <c r="LL86" i="41"/>
  <c r="QD86" i="41"/>
  <c r="AU14" i="41"/>
  <c r="DC68" i="41"/>
  <c r="DC78" i="41"/>
  <c r="BZ15" i="41"/>
  <c r="EH32" i="41"/>
  <c r="LL51" i="41"/>
  <c r="QI24" i="41"/>
  <c r="PB86" i="41"/>
  <c r="KG5" i="41"/>
  <c r="LL33" i="41"/>
  <c r="QI60" i="41"/>
  <c r="MT15" i="41"/>
  <c r="KH5" i="41"/>
  <c r="NX42" i="41"/>
  <c r="AS77" i="41"/>
  <c r="BW86" i="41"/>
  <c r="DF60" i="41"/>
  <c r="BY87" i="41"/>
  <c r="CA50" i="41"/>
  <c r="OZ87" i="41"/>
  <c r="NX6" i="41"/>
  <c r="KG78" i="41"/>
  <c r="PC50" i="41"/>
  <c r="LL41" i="41"/>
  <c r="NX14" i="41"/>
  <c r="JB14" i="41"/>
  <c r="QI5" i="41"/>
  <c r="MQ86" i="41"/>
  <c r="GP86" i="41"/>
  <c r="AU60" i="41"/>
  <c r="DD68" i="41"/>
  <c r="DD41" i="41"/>
  <c r="BZ50" i="41"/>
  <c r="EI14" i="41"/>
  <c r="FN78" i="41"/>
  <c r="JA87" i="41"/>
  <c r="PC23" i="41"/>
  <c r="QF77" i="41"/>
  <c r="LO77" i="41"/>
  <c r="KD86" i="41"/>
  <c r="KI59" i="41"/>
  <c r="QF15" i="41"/>
  <c r="NW41" i="41"/>
  <c r="KI68" i="41"/>
  <c r="MR15" i="41"/>
  <c r="AU32" i="41"/>
  <c r="DF32" i="41"/>
  <c r="DC23" i="41"/>
  <c r="BZ42" i="41"/>
  <c r="EJ6" i="41"/>
  <c r="FM51" i="41"/>
  <c r="MQ24" i="41"/>
  <c r="KJ24" i="41"/>
  <c r="NV68" i="41"/>
  <c r="KG59" i="41"/>
  <c r="QC86" i="41"/>
  <c r="JE59" i="41"/>
  <c r="QH33" i="41"/>
  <c r="KI78" i="41"/>
  <c r="NX69" i="41"/>
  <c r="EE86" i="41"/>
  <c r="AT32" i="41"/>
  <c r="DC42" i="41"/>
  <c r="BY60" i="41"/>
  <c r="CA69" i="41"/>
  <c r="EJ69" i="41"/>
  <c r="FN24" i="41"/>
  <c r="JB51" i="41"/>
  <c r="NW50" i="41"/>
  <c r="PB24" i="41"/>
  <c r="LO87" i="41"/>
  <c r="LN51" i="41"/>
  <c r="NY33" i="41"/>
  <c r="PC86" i="41"/>
  <c r="LM78" i="41"/>
  <c r="KJ6" i="41"/>
  <c r="NW32" i="41"/>
  <c r="KE87" i="41"/>
  <c r="AS42" i="41"/>
  <c r="AU24" i="41"/>
  <c r="DD50" i="41"/>
  <c r="BX60" i="41"/>
  <c r="EH24" i="41"/>
  <c r="FN5" i="41"/>
  <c r="GQ86" i="41"/>
  <c r="MS6" i="41"/>
  <c r="MQ77" i="41"/>
  <c r="MS50" i="41"/>
  <c r="JB41" i="41"/>
  <c r="NX15" i="41"/>
  <c r="JB15" i="41"/>
  <c r="NY6" i="41"/>
  <c r="KG86" i="41"/>
  <c r="NT86" i="41"/>
  <c r="AU86" i="41"/>
  <c r="DE6" i="41"/>
  <c r="DF50" i="41"/>
  <c r="BZ86" i="41"/>
  <c r="EH87" i="41"/>
  <c r="FN41" i="41"/>
  <c r="LK87" i="41"/>
  <c r="KI23" i="41"/>
  <c r="NV77" i="41"/>
  <c r="LO78" i="41"/>
  <c r="PA41" i="41"/>
  <c r="JD60" i="41"/>
  <c r="PA14" i="41"/>
  <c r="JC41" i="41"/>
  <c r="QF86" i="41"/>
  <c r="JC15" i="41"/>
  <c r="AS14" i="41"/>
  <c r="DC6" i="41"/>
  <c r="DE77" i="41"/>
  <c r="BZ59" i="41"/>
  <c r="EH6" i="41"/>
  <c r="QF51" i="41"/>
  <c r="MT50" i="41"/>
  <c r="JC69" i="41"/>
  <c r="NV5" i="41"/>
  <c r="QF33" i="41"/>
  <c r="MR60" i="41"/>
  <c r="JE41" i="41"/>
  <c r="MR6" i="41"/>
  <c r="KJ69" i="41"/>
  <c r="AU50" i="41"/>
  <c r="AT41" i="41"/>
  <c r="DE32" i="41"/>
  <c r="BX41" i="41"/>
  <c r="EH77" i="41"/>
  <c r="KF86" i="41"/>
  <c r="LN23" i="41"/>
  <c r="PA77" i="41"/>
  <c r="MT78" i="41"/>
  <c r="IY87" i="41"/>
  <c r="KI60" i="41"/>
  <c r="QF14" i="41"/>
  <c r="MR41" i="41"/>
  <c r="KI69" i="41"/>
  <c r="KH14" i="41"/>
  <c r="AU33" i="41"/>
  <c r="DF33" i="41"/>
  <c r="DC24" i="41"/>
  <c r="BZ41" i="41"/>
  <c r="EJ5" i="41"/>
  <c r="FM50" i="41"/>
  <c r="MQ23" i="41"/>
  <c r="QH24" i="41"/>
  <c r="GQ87" i="41"/>
  <c r="MS5" i="41"/>
  <c r="JB78" i="41"/>
  <c r="PC51" i="41"/>
  <c r="KG42" i="41"/>
  <c r="LN15" i="41"/>
  <c r="KG15" i="41"/>
  <c r="NY5" i="41"/>
  <c r="JB86" i="41"/>
  <c r="OY87" i="41"/>
  <c r="AU87" i="41"/>
  <c r="DE5" i="41"/>
  <c r="DF51" i="41"/>
  <c r="BZ87" i="41"/>
  <c r="EH86" i="41"/>
  <c r="FN42" i="41"/>
  <c r="MP86" i="41"/>
  <c r="JD24" i="41"/>
  <c r="PA78" i="41"/>
  <c r="KJ77" i="41"/>
  <c r="NV42" i="41"/>
  <c r="LN60" i="41"/>
  <c r="NV14" i="41"/>
  <c r="KH42" i="41"/>
  <c r="NV86" i="41"/>
  <c r="KH15" i="41"/>
  <c r="AT78" i="41"/>
  <c r="DC59" i="41"/>
  <c r="DD15" i="41"/>
  <c r="BZ24" i="41"/>
  <c r="EH59" i="41"/>
  <c r="FM23" i="41"/>
  <c r="KG24" i="41"/>
  <c r="NX23" i="41"/>
  <c r="KG68" i="41"/>
  <c r="QI77" i="41"/>
  <c r="LI86" i="41"/>
  <c r="NX60" i="41"/>
  <c r="LN32" i="41"/>
  <c r="QG41" i="41"/>
  <c r="MS69" i="41"/>
  <c r="NW15" i="41"/>
  <c r="AV5" i="41"/>
  <c r="DF15" i="41"/>
  <c r="DF77" i="41"/>
  <c r="CA59" i="41"/>
  <c r="KH50" i="41"/>
  <c r="MR24" i="41"/>
  <c r="JE86" i="41"/>
  <c r="NW68" i="41"/>
  <c r="JE32" i="41"/>
  <c r="MS86" i="41"/>
  <c r="JC78" i="41"/>
  <c r="PD41" i="41"/>
  <c r="KH32" i="41"/>
  <c r="PD68" i="41"/>
  <c r="AV33" i="41"/>
  <c r="AU78" i="41"/>
  <c r="DE68" i="41"/>
  <c r="BX33" i="41"/>
  <c r="EI87" i="41"/>
  <c r="LL24" i="41"/>
  <c r="QH23" i="41"/>
  <c r="MQ68" i="41"/>
  <c r="JB60" i="41"/>
  <c r="NS86" i="41"/>
  <c r="QH59" i="41"/>
  <c r="MS33" i="41"/>
  <c r="JD77" i="41"/>
  <c r="MS68" i="41"/>
  <c r="QG14" i="41"/>
  <c r="AT5" i="41"/>
  <c r="DF41" i="41"/>
  <c r="BY50" i="41"/>
  <c r="CA23" i="41"/>
  <c r="EJ51" i="41"/>
  <c r="FN14" i="41"/>
  <c r="QF23" i="41"/>
  <c r="MT23" i="41"/>
  <c r="JC87" i="41"/>
  <c r="NV59" i="41"/>
  <c r="HT87" i="41"/>
  <c r="MP87" i="41"/>
  <c r="JD23" i="41"/>
  <c r="LL78" i="41"/>
  <c r="KJ78" i="41"/>
  <c r="NV41" i="41"/>
  <c r="JD59" i="41"/>
  <c r="MQ15" i="41"/>
  <c r="LM41" i="41"/>
  <c r="PA87" i="41"/>
  <c r="JC14" i="41"/>
  <c r="AT77" i="41"/>
  <c r="DC60" i="41"/>
  <c r="DD14" i="41"/>
  <c r="BZ23" i="41"/>
  <c r="EH60" i="41"/>
  <c r="FM24" i="41"/>
  <c r="KG23" i="41"/>
  <c r="PC24" i="41"/>
  <c r="KG69" i="41"/>
  <c r="NY77" i="41"/>
  <c r="MN86" i="41"/>
  <c r="PC59" i="41"/>
  <c r="JD33" i="41"/>
  <c r="PB42" i="41"/>
  <c r="NX68" i="41"/>
  <c r="NW14" i="41"/>
  <c r="AV42" i="41"/>
  <c r="DC15" i="41"/>
  <c r="DD87" i="41"/>
  <c r="CA14" i="41"/>
  <c r="EJ86" i="41"/>
  <c r="FM87" i="41"/>
  <c r="QF24" i="41"/>
  <c r="KJ23" i="41"/>
  <c r="QF68" i="41"/>
  <c r="LL59" i="41"/>
  <c r="GO86" i="41"/>
  <c r="LO60" i="41"/>
  <c r="PC32" i="41"/>
  <c r="MS78" i="41"/>
  <c r="JD41" i="41"/>
  <c r="EF86" i="41"/>
  <c r="AU69" i="41"/>
  <c r="DC32" i="41"/>
  <c r="BX78" i="41"/>
  <c r="CA77" i="41"/>
  <c r="PB51" i="41"/>
  <c r="JD6" i="41"/>
  <c r="NY86" i="41"/>
  <c r="KI51" i="41"/>
  <c r="PD32" i="41"/>
  <c r="KI15" i="41"/>
  <c r="NW77" i="41"/>
  <c r="JE6" i="41"/>
  <c r="PB33" i="41"/>
  <c r="MO86" i="41"/>
  <c r="AP87" i="41"/>
  <c r="AV24" i="41"/>
  <c r="DC51" i="41"/>
  <c r="BX5" i="41"/>
  <c r="EH41" i="41"/>
  <c r="PA23" i="41"/>
  <c r="LO24" i="41"/>
  <c r="JC86" i="41"/>
  <c r="PA60" i="41"/>
  <c r="HT86" i="41"/>
  <c r="MT60" i="41"/>
  <c r="JE15" i="41"/>
  <c r="NX78" i="41"/>
  <c r="KI41" i="41"/>
  <c r="FK86" i="41"/>
  <c r="AU41" i="41"/>
  <c r="DE87" i="41"/>
  <c r="BX68" i="41"/>
  <c r="CA41" i="41"/>
  <c r="EJ41" i="41"/>
  <c r="FO5" i="41"/>
  <c r="NV50" i="41"/>
  <c r="JE51" i="41"/>
  <c r="NW86" i="41"/>
  <c r="MQ5" i="41"/>
  <c r="MQ32" i="41"/>
  <c r="KH59" i="41"/>
  <c r="MT14" i="41"/>
  <c r="KH6" i="41"/>
  <c r="PC41" i="41"/>
  <c r="AS69" i="41"/>
  <c r="AR86" i="41"/>
  <c r="DD78" i="41"/>
  <c r="BY77" i="41"/>
  <c r="EI51" i="41"/>
  <c r="EK24" i="41"/>
  <c r="FO50" i="41"/>
  <c r="KH24" i="41"/>
  <c r="NY50" i="41"/>
  <c r="LM68" i="41"/>
  <c r="PA5" i="41"/>
  <c r="KI86" i="41"/>
  <c r="NW59" i="41"/>
  <c r="LO42" i="41"/>
  <c r="QG5" i="41"/>
  <c r="LO68" i="41"/>
  <c r="AS60" i="41"/>
  <c r="BV86" i="41"/>
  <c r="DD32" i="41"/>
  <c r="BY68" i="41"/>
  <c r="EI32" i="41"/>
  <c r="EK87" i="41"/>
  <c r="MR50" i="41"/>
  <c r="QG23" i="41"/>
  <c r="LO86" i="41"/>
  <c r="QG69" i="41"/>
  <c r="NY32" i="41"/>
  <c r="QH87" i="41"/>
  <c r="MR77" i="41"/>
  <c r="QI42" i="41"/>
  <c r="MR32" i="41"/>
  <c r="IZ87" i="41"/>
  <c r="AV86" i="41"/>
  <c r="AT24" i="41"/>
  <c r="DF68" i="41"/>
  <c r="BY24" i="41"/>
  <c r="EH15" i="41"/>
  <c r="FN59" i="41"/>
  <c r="FM32" i="41"/>
  <c r="GR87" i="41"/>
  <c r="HX42" i="41"/>
  <c r="JB24" i="41"/>
  <c r="MS24" i="41"/>
  <c r="JB68" i="41"/>
  <c r="PD78" i="41"/>
  <c r="KD87" i="41"/>
  <c r="LN59" i="41"/>
  <c r="JD32" i="41"/>
  <c r="NW42" i="41"/>
  <c r="LN69" i="41"/>
  <c r="MR14" i="41"/>
  <c r="AV41" i="41"/>
  <c r="DC14" i="41"/>
  <c r="DD86" i="41"/>
  <c r="CA15" i="41"/>
  <c r="EJ87" i="41"/>
  <c r="FM86" i="41"/>
  <c r="NV23" i="41"/>
  <c r="JE24" i="41"/>
  <c r="PA69" i="41"/>
  <c r="MQ60" i="41"/>
  <c r="QC87" i="41"/>
  <c r="KJ59" i="41"/>
  <c r="PC33" i="41"/>
  <c r="MS77" i="41"/>
  <c r="QH68" i="41"/>
  <c r="FJ86" i="41"/>
  <c r="AS87" i="41"/>
  <c r="CZ87" i="41"/>
  <c r="BY6" i="41"/>
  <c r="CA32" i="41"/>
  <c r="EJ24" i="41"/>
  <c r="FM59" i="41"/>
  <c r="LL50" i="41"/>
  <c r="NY23" i="41"/>
  <c r="LM87" i="41"/>
  <c r="JB6" i="41"/>
  <c r="LL32" i="41"/>
  <c r="NY59" i="41"/>
  <c r="NY14" i="41"/>
  <c r="JC6" i="41"/>
  <c r="MS42" i="41"/>
  <c r="AS78" i="41"/>
  <c r="BW87" i="41"/>
  <c r="DF59" i="41"/>
  <c r="BY86" i="41"/>
  <c r="CA51" i="41"/>
  <c r="NU86" i="41"/>
  <c r="PC5" i="41"/>
  <c r="KG77" i="41"/>
  <c r="QH51" i="41"/>
  <c r="MQ42" i="41"/>
  <c r="PC15" i="41"/>
  <c r="KG14" i="41"/>
  <c r="PD6" i="41"/>
  <c r="LL87" i="41"/>
  <c r="QD87" i="41"/>
  <c r="AU15" i="41"/>
  <c r="DC69" i="41"/>
  <c r="DC77" i="41"/>
  <c r="BZ14" i="41"/>
  <c r="EH33" i="41"/>
  <c r="MQ50" i="41"/>
  <c r="KJ50" i="41"/>
  <c r="MR86" i="41"/>
  <c r="KG6" i="41"/>
  <c r="NV32" i="41"/>
  <c r="JC60" i="41"/>
  <c r="NY15" i="41"/>
  <c r="LM6" i="41"/>
  <c r="PC42" i="41"/>
  <c r="AS68" i="41"/>
  <c r="AR87" i="41"/>
  <c r="DD77" i="41"/>
  <c r="BY78" i="41"/>
  <c r="EI50" i="41"/>
  <c r="EK23" i="41"/>
  <c r="FO51" i="41"/>
  <c r="LM23" i="41"/>
  <c r="PD51" i="41"/>
  <c r="KH69" i="41"/>
  <c r="PA6" i="41"/>
  <c r="JD86" i="41"/>
  <c r="NW60" i="41"/>
  <c r="KJ41" i="41"/>
  <c r="PB6" i="41"/>
  <c r="PD69" i="41"/>
  <c r="AV78" i="41"/>
  <c r="AQ87" i="41"/>
  <c r="DD6" i="41"/>
  <c r="BX51" i="41"/>
  <c r="EH69" i="41"/>
  <c r="EK42" i="41"/>
  <c r="LM51" i="41"/>
  <c r="PB23" i="41"/>
  <c r="MT87" i="41"/>
  <c r="QG68" i="41"/>
  <c r="MT33" i="41"/>
  <c r="NX87" i="41"/>
  <c r="KH78" i="41"/>
  <c r="QI41" i="41"/>
  <c r="LM33" i="41"/>
  <c r="IZ86" i="41"/>
  <c r="AV87" i="41"/>
  <c r="AT23" i="41"/>
  <c r="DF69" i="41"/>
  <c r="BY23" i="41"/>
  <c r="EH14" i="41"/>
  <c r="FN60" i="41"/>
  <c r="HV86" i="41"/>
  <c r="PA24" i="41"/>
  <c r="JE23" i="41"/>
  <c r="PA68" i="41"/>
  <c r="MQ59" i="41"/>
  <c r="NS87" i="41"/>
  <c r="KJ60" i="41"/>
  <c r="NX33" i="41"/>
  <c r="LN78" i="41"/>
  <c r="PC68" i="41"/>
  <c r="FJ87" i="41"/>
  <c r="AS86" i="41"/>
  <c r="CZ86" i="41"/>
  <c r="BY5" i="41"/>
  <c r="CA33" i="41"/>
  <c r="EJ23" i="41"/>
  <c r="FM60" i="41"/>
  <c r="KG50" i="41"/>
  <c r="PD24" i="41"/>
  <c r="KH87" i="41"/>
  <c r="QF59" i="41"/>
  <c r="KG32" i="41"/>
  <c r="PD60" i="41"/>
  <c r="LO15" i="41"/>
  <c r="QH78" i="41"/>
  <c r="NX41" i="41"/>
  <c r="EG86" i="41"/>
  <c r="AT51" i="41"/>
  <c r="DE60" i="41"/>
  <c r="BY41" i="41"/>
  <c r="CA6" i="41"/>
  <c r="EK14" i="41"/>
  <c r="FO86" i="41"/>
  <c r="QF50" i="41"/>
  <c r="LO50" i="41"/>
  <c r="JC68" i="41"/>
  <c r="LL5" i="41"/>
  <c r="QF32" i="41"/>
  <c r="LM59" i="41"/>
  <c r="KJ42" i="41"/>
  <c r="PB5" i="41"/>
  <c r="JE68" i="41"/>
  <c r="AU51" i="41"/>
  <c r="AT42" i="41"/>
  <c r="DE33" i="41"/>
  <c r="BX42" i="41"/>
  <c r="EH78" i="41"/>
  <c r="QE86" i="41"/>
  <c r="KI24" i="41"/>
  <c r="NV78" i="41"/>
  <c r="MT77" i="41"/>
  <c r="QF41" i="41"/>
  <c r="PC60" i="41"/>
  <c r="PA15" i="41"/>
  <c r="LM42" i="41"/>
  <c r="QF87" i="41"/>
  <c r="LM14" i="41"/>
  <c r="AS15" i="41"/>
  <c r="DC5" i="41"/>
  <c r="DE78" i="41"/>
  <c r="BZ60" i="41"/>
  <c r="EH5" i="41"/>
  <c r="KH23" i="41"/>
  <c r="NY51" i="41"/>
  <c r="KH68" i="41"/>
  <c r="NV6" i="41"/>
  <c r="KI87" i="41"/>
  <c r="PB59" i="41"/>
  <c r="JE42" i="41"/>
  <c r="NW6" i="41"/>
  <c r="MT69" i="41"/>
  <c r="AV77" i="41"/>
  <c r="AQ86" i="41"/>
  <c r="DD5" i="41"/>
  <c r="BX50" i="41"/>
  <c r="EH68" i="41"/>
  <c r="EK41" i="41"/>
  <c r="LM50" i="41"/>
  <c r="NW24" i="41"/>
  <c r="KG51" i="41"/>
  <c r="QI23" i="41"/>
  <c r="LM86" i="41"/>
  <c r="PA59" i="41"/>
  <c r="JB33" i="41"/>
  <c r="QI59" i="41"/>
  <c r="LO14" i="41"/>
  <c r="QH77" i="41"/>
  <c r="MS41" i="41"/>
  <c r="EG87" i="41"/>
  <c r="AT50" i="41"/>
  <c r="DE59" i="41"/>
  <c r="BY42" i="41"/>
  <c r="CA5" i="41"/>
  <c r="EK15" i="41"/>
  <c r="FO87" i="41"/>
  <c r="PA51" i="41"/>
  <c r="MT51" i="41"/>
  <c r="QG87" i="41"/>
  <c r="MQ6" i="41"/>
  <c r="PA33" i="41"/>
  <c r="LM60" i="41"/>
  <c r="QI14" i="41"/>
  <c r="NW5" i="41"/>
  <c r="KJ68" i="41"/>
  <c r="AT69" i="41"/>
  <c r="AU6" i="41"/>
  <c r="DD60" i="41"/>
  <c r="BX23" i="41"/>
  <c r="EI6" i="41"/>
  <c r="EK32" i="41"/>
  <c r="MR51" i="41"/>
  <c r="LM24" i="41"/>
  <c r="JE87" i="41"/>
  <c r="PB68" i="41"/>
  <c r="KJ33" i="41"/>
  <c r="LN86" i="41"/>
  <c r="KH77" i="41"/>
  <c r="NY42" i="41"/>
  <c r="JC33" i="41"/>
  <c r="NY69" i="41"/>
  <c r="AV32" i="41"/>
  <c r="AU77" i="41"/>
  <c r="DE69" i="41"/>
  <c r="BX32" i="41"/>
  <c r="EI86" i="41"/>
  <c r="JB23" i="41"/>
  <c r="NX24" i="41"/>
  <c r="LL69" i="41"/>
  <c r="QI78" i="41"/>
  <c r="MN87" i="41"/>
  <c r="NX59" i="41"/>
  <c r="LN33" i="41"/>
  <c r="QG42" i="41"/>
  <c r="LN68" i="41"/>
  <c r="PB15" i="41"/>
  <c r="AV6" i="41"/>
  <c r="DF14" i="41"/>
  <c r="DF78" i="41"/>
  <c r="CA60" i="41"/>
  <c r="KH51" i="41"/>
  <c r="NW23" i="41"/>
  <c r="KJ86" i="41"/>
  <c r="NW69" i="41"/>
  <c r="LO32" i="41"/>
  <c r="NX86" i="41"/>
  <c r="LM77" i="41"/>
  <c r="PD42" i="41"/>
  <c r="LM32" i="41"/>
  <c r="QI69" i="41"/>
  <c r="AT59" i="41"/>
  <c r="AS24" i="41"/>
  <c r="DE41" i="41"/>
  <c r="BY14" i="41"/>
  <c r="EI77" i="41"/>
  <c r="FN50" i="41"/>
  <c r="QG51" i="41"/>
  <c r="KI5" i="41"/>
  <c r="PD86" i="41"/>
  <c r="MS51" i="41"/>
  <c r="QI32" i="41"/>
  <c r="JD14" i="41"/>
  <c r="PA50" i="41"/>
  <c r="KJ51" i="41"/>
  <c r="QG86" i="41"/>
  <c r="QF6" i="41"/>
  <c r="PA32" i="41"/>
  <c r="MR59" i="41"/>
  <c r="QI15" i="41"/>
  <c r="MR5" i="41"/>
  <c r="JE69" i="41"/>
  <c r="AT68" i="41"/>
  <c r="AU5" i="41"/>
  <c r="DD59" i="41"/>
  <c r="BX24" i="41"/>
  <c r="EI5" i="41"/>
  <c r="EK33" i="41"/>
  <c r="JC51" i="41"/>
  <c r="MR23" i="41"/>
  <c r="QI50" i="41"/>
  <c r="MR68" i="41"/>
  <c r="KJ32" i="41"/>
  <c r="LN87" i="41"/>
  <c r="QG60" i="41"/>
  <c r="LO41" i="41"/>
  <c r="JC32" i="41"/>
  <c r="NY68" i="41"/>
  <c r="AS5" i="41"/>
  <c r="AT15" i="41"/>
  <c r="DC87" i="41"/>
  <c r="BX87" i="41"/>
  <c r="EI42" i="41"/>
  <c r="EK6" i="41"/>
  <c r="NW51" i="41"/>
  <c r="JD5" i="41"/>
  <c r="PD87" i="41"/>
  <c r="JD50" i="41"/>
  <c r="PD33" i="41"/>
  <c r="KI14" i="41"/>
  <c r="MR78" i="41"/>
  <c r="JE5" i="41"/>
  <c r="NW33" i="41"/>
  <c r="KE86" i="41"/>
  <c r="AP86" i="41"/>
  <c r="AV23" i="41"/>
  <c r="DC50" i="41"/>
  <c r="BX6" i="41"/>
  <c r="EH42" i="41"/>
  <c r="NV24" i="41"/>
  <c r="LO23" i="41"/>
  <c r="QF69" i="41"/>
  <c r="LL60" i="41"/>
  <c r="GO87" i="41"/>
  <c r="MT59" i="41"/>
  <c r="QH32" i="41"/>
  <c r="LN77" i="41"/>
  <c r="JD42" i="41"/>
  <c r="EF87" i="41"/>
  <c r="AU68" i="41"/>
  <c r="DC33" i="41"/>
  <c r="BX77" i="41"/>
  <c r="CA78" i="41"/>
  <c r="QG50" i="41"/>
  <c r="LN6" i="41"/>
  <c r="NY87" i="41"/>
  <c r="JD51" i="41"/>
  <c r="QI33" i="41"/>
  <c r="LN14" i="41"/>
  <c r="PB78" i="41"/>
  <c r="KJ5" i="41"/>
  <c r="QG32" i="41"/>
  <c r="OY86" i="41"/>
  <c r="BU87" i="41"/>
  <c r="AV50" i="41"/>
  <c r="DD23" i="41"/>
  <c r="BZ5" i="41"/>
  <c r="EH50" i="41"/>
  <c r="FM68" i="41"/>
  <c r="OZ86" i="41"/>
  <c r="PC6" i="41"/>
  <c r="MQ78" i="41"/>
  <c r="QH50" i="41"/>
  <c r="QF42" i="41"/>
  <c r="QH15" i="41"/>
  <c r="LL14" i="41"/>
  <c r="QI6" i="41"/>
  <c r="MQ87" i="41"/>
  <c r="GP87" i="41"/>
  <c r="AU59" i="41"/>
  <c r="DD69" i="41"/>
  <c r="DD42" i="41"/>
  <c r="BZ51" i="41"/>
  <c r="EI15" i="41"/>
  <c r="FN77" i="41"/>
  <c r="JA86" i="41"/>
  <c r="LN24" i="41"/>
  <c r="LL68" i="41"/>
  <c r="NY78" i="41"/>
  <c r="IY86" i="41"/>
  <c r="MS59" i="41"/>
  <c r="KI32" i="41"/>
  <c r="MR42" i="41"/>
  <c r="JD68" i="41"/>
  <c r="PB14" i="41"/>
  <c r="AV15" i="41"/>
  <c r="DF87" i="41"/>
  <c r="DE23" i="41"/>
  <c r="BZ77" i="41"/>
  <c r="EJ33" i="41"/>
  <c r="FN68" i="41"/>
  <c r="LL23" i="41"/>
  <c r="NY24" i="41"/>
  <c r="NV69" i="41"/>
  <c r="KG60" i="41"/>
  <c r="OX87" i="41"/>
  <c r="JE60" i="41"/>
  <c r="NX32" i="41"/>
  <c r="KI77" i="41"/>
  <c r="PC69" i="41"/>
  <c r="EE87" i="41"/>
  <c r="AT33" i="41"/>
  <c r="DC41" i="41"/>
  <c r="BY59" i="41"/>
  <c r="CA68" i="41"/>
  <c r="EJ68" i="41"/>
  <c r="FN23" i="41"/>
  <c r="FP6" i="41"/>
  <c r="GU14" i="41"/>
  <c r="HY86" i="41"/>
  <c r="QI86" i="41"/>
  <c r="NV51" i="41"/>
  <c r="DD24" i="41"/>
  <c r="KG33" i="41"/>
  <c r="HX6" i="41"/>
  <c r="FP24" i="41"/>
  <c r="HX59" i="41"/>
  <c r="GU68" i="41"/>
  <c r="GR60" i="41"/>
  <c r="PB41" i="41"/>
  <c r="JB59" i="41"/>
  <c r="MS32" i="41"/>
  <c r="QH69" i="41"/>
  <c r="AT6" i="41"/>
  <c r="BY51" i="41"/>
  <c r="EJ50" i="41"/>
  <c r="JB50" i="41"/>
  <c r="MR87" i="41"/>
  <c r="JB32" i="41"/>
  <c r="KJ15" i="41"/>
  <c r="KI42" i="41"/>
  <c r="AV69" i="41"/>
  <c r="BY32" i="41"/>
  <c r="EJ77" i="41"/>
  <c r="PD77" i="41"/>
  <c r="QH42" i="41"/>
  <c r="AS33" i="41"/>
  <c r="LO33" i="41"/>
  <c r="KJ14" i="41"/>
  <c r="LN41" i="41"/>
  <c r="AU42" i="41"/>
  <c r="BX69" i="41"/>
  <c r="EJ42" i="41"/>
  <c r="MQ51" i="41"/>
  <c r="NW87" i="41"/>
  <c r="MQ33" i="41"/>
  <c r="PD15" i="41"/>
  <c r="QH41" i="41"/>
  <c r="AS50" i="41"/>
  <c r="BX14" i="41"/>
  <c r="EK69" i="41"/>
  <c r="JC24" i="41"/>
  <c r="LL77" i="41"/>
  <c r="NV60" i="41"/>
  <c r="JD87" i="41"/>
  <c r="NV15" i="41"/>
  <c r="NX77" i="41"/>
  <c r="OX86" i="41"/>
  <c r="NY41" i="41"/>
  <c r="QI68" i="41"/>
  <c r="AS23" i="41"/>
  <c r="BY15" i="41"/>
  <c r="FN51" i="41"/>
  <c r="KI6" i="41"/>
  <c r="LN50" i="41"/>
  <c r="JD15" i="41"/>
  <c r="MT5" i="41"/>
  <c r="LJ86" i="41"/>
  <c r="DB87" i="41"/>
  <c r="BZ32" i="41"/>
  <c r="FN32" i="41"/>
  <c r="LN5" i="41"/>
  <c r="JB69" i="41"/>
  <c r="LL6" i="41"/>
  <c r="MS15" i="41"/>
  <c r="KI33" i="41"/>
  <c r="LM5" i="41"/>
  <c r="NT87" i="41"/>
  <c r="AV14" i="41"/>
  <c r="DF6" i="41"/>
  <c r="BZ33" i="41"/>
  <c r="PC87" i="41"/>
  <c r="LO6" i="41"/>
  <c r="MO87" i="41"/>
  <c r="AV51" i="41"/>
  <c r="BZ6" i="41"/>
  <c r="FM69" i="41"/>
  <c r="QH5" i="41"/>
  <c r="JE77" i="41"/>
  <c r="PC14" i="41"/>
  <c r="KH41" i="41"/>
  <c r="HU87" i="41"/>
  <c r="DE51" i="41"/>
  <c r="BZ69" i="41"/>
  <c r="FM14" i="41"/>
  <c r="QH6" i="41"/>
  <c r="KH86" i="41"/>
  <c r="QF5" i="41"/>
  <c r="QH14" i="41"/>
  <c r="JE14" i="41"/>
  <c r="QG6" i="41"/>
  <c r="HU86" i="41"/>
  <c r="AV68" i="41"/>
  <c r="DD33" i="41"/>
  <c r="BZ68" i="41"/>
  <c r="EJ78" i="41"/>
  <c r="EK51" i="41"/>
  <c r="GT86" i="41"/>
  <c r="HY24" i="41"/>
  <c r="FM77" i="41"/>
  <c r="FP59" i="41"/>
  <c r="GT15" i="41"/>
  <c r="HW32" i="41"/>
  <c r="GS87" i="41"/>
  <c r="EK59" i="41"/>
  <c r="GS78" i="41"/>
  <c r="HX51" i="41"/>
  <c r="HZ24" i="41"/>
  <c r="GR50" i="41"/>
  <c r="FP69" i="41"/>
  <c r="GT69" i="41"/>
  <c r="HX23" i="41"/>
  <c r="GU78" i="41"/>
  <c r="FO68" i="41"/>
  <c r="GS24" i="41"/>
  <c r="HW15" i="41"/>
  <c r="FO60" i="41"/>
  <c r="HX77" i="41"/>
  <c r="GS5" i="41"/>
  <c r="GU33" i="41"/>
  <c r="HY23" i="41"/>
  <c r="FO41" i="41"/>
  <c r="LO59" i="41"/>
  <c r="PC77" i="41"/>
  <c r="DE86" i="41"/>
  <c r="FO6" i="41"/>
  <c r="JB5" i="41"/>
  <c r="JC5" i="41"/>
  <c r="DF5" i="41"/>
  <c r="FO69" i="41"/>
  <c r="MR69" i="41"/>
  <c r="MT41" i="41"/>
  <c r="FL86" i="41"/>
  <c r="DA87" i="41"/>
  <c r="EK86" i="41"/>
  <c r="GU32" i="41"/>
  <c r="GU23" i="41"/>
  <c r="GU59" i="41"/>
  <c r="HW33" i="41"/>
  <c r="GS15" i="41"/>
  <c r="FP78" i="41"/>
  <c r="GS59" i="41"/>
  <c r="HY69" i="41"/>
  <c r="FP68" i="41"/>
  <c r="HX24" i="41"/>
  <c r="EK78" i="41"/>
  <c r="HX5" i="41"/>
  <c r="HZ33" i="41"/>
  <c r="MQ69" i="41"/>
  <c r="AT60" i="41"/>
  <c r="EI78" i="41"/>
  <c r="QI87" i="41"/>
  <c r="NW78" i="41"/>
  <c r="AS32" i="41"/>
  <c r="EI68" i="41"/>
  <c r="JE50" i="41"/>
  <c r="LI87" i="41"/>
  <c r="MT6" i="41"/>
  <c r="AT87" i="41"/>
  <c r="DE24" i="41"/>
  <c r="FN33" i="41"/>
  <c r="GU6" i="41"/>
  <c r="HX14" i="41"/>
  <c r="GU77" i="41"/>
  <c r="FO42" i="41"/>
  <c r="HW51" i="41"/>
  <c r="HZ41" i="41"/>
  <c r="GU87" i="41"/>
  <c r="GS77" i="41"/>
  <c r="GT78" i="41"/>
  <c r="HW77" i="41"/>
  <c r="GR86" i="41"/>
  <c r="HZ5" i="41"/>
  <c r="PB69" i="41"/>
  <c r="QG33" i="41"/>
  <c r="NU87" i="41"/>
  <c r="LL42" i="41"/>
  <c r="NV87" i="41"/>
  <c r="DA86" i="41"/>
  <c r="KF87" i="41"/>
  <c r="JE78" i="41"/>
  <c r="JC42" i="41"/>
  <c r="AS59" i="41"/>
  <c r="BY33" i="41"/>
  <c r="FM15" i="41"/>
  <c r="FM6" i="41"/>
  <c r="GS86" i="41"/>
  <c r="HZ59" i="41"/>
  <c r="GT50" i="41"/>
  <c r="GT60" i="41"/>
  <c r="GR14" i="41"/>
  <c r="GT41" i="41"/>
  <c r="HY68" i="41"/>
  <c r="FO23" i="41"/>
  <c r="FM78" i="41"/>
  <c r="QG78" i="41"/>
  <c r="DF86" i="41"/>
  <c r="QH60" i="41"/>
  <c r="JD78" i="41"/>
  <c r="QG15" i="41"/>
  <c r="DF42" i="41"/>
  <c r="CA24" i="41"/>
  <c r="FN15" i="41"/>
  <c r="MT24" i="41"/>
  <c r="QF60" i="41"/>
  <c r="NY60" i="41"/>
  <c r="PC78" i="41"/>
  <c r="FL87" i="41"/>
  <c r="DE15" i="41"/>
  <c r="CA87" i="41"/>
  <c r="FO33" i="41"/>
  <c r="MS23" i="41"/>
  <c r="PB87" i="41"/>
  <c r="MQ41" i="41"/>
  <c r="MS60" i="41"/>
  <c r="PD14" i="41"/>
  <c r="JB87" i="41"/>
  <c r="LM15" i="41"/>
  <c r="AS51" i="41"/>
  <c r="DF24" i="41"/>
  <c r="BZ78" i="41"/>
  <c r="EK68" i="41"/>
  <c r="FO24" i="41"/>
  <c r="GT24" i="41"/>
  <c r="HZ14" i="41"/>
  <c r="GR68" i="41"/>
  <c r="FP77" i="41"/>
  <c r="GT59" i="41"/>
  <c r="HW6" i="41"/>
  <c r="GU60" i="41"/>
  <c r="FN86" i="41"/>
  <c r="GR51" i="41"/>
  <c r="HW69" i="41"/>
  <c r="HZ42" i="41"/>
  <c r="GU41" i="41"/>
  <c r="FP87" i="41"/>
  <c r="GT77" i="41"/>
  <c r="HY33" i="41"/>
  <c r="HW5" i="41"/>
  <c r="FO78" i="41"/>
  <c r="GT32" i="41"/>
  <c r="HX69" i="41"/>
  <c r="FP50" i="41"/>
  <c r="HZ23" i="41"/>
  <c r="GS41" i="41"/>
  <c r="GU5" i="41"/>
  <c r="HZ15" i="41"/>
  <c r="GS14" i="41"/>
  <c r="KJ87" i="41"/>
  <c r="FK87" i="41"/>
  <c r="CA42" i="41"/>
  <c r="LO51" i="41"/>
  <c r="JC59" i="41"/>
  <c r="AT86" i="41"/>
  <c r="EI59" i="41"/>
  <c r="PD23" i="41"/>
  <c r="PA42" i="41"/>
  <c r="PD59" i="41"/>
  <c r="PA86" i="41"/>
  <c r="BV87" i="41"/>
  <c r="CA86" i="41"/>
  <c r="FP14" i="41"/>
  <c r="HZ32" i="41"/>
  <c r="FP51" i="41"/>
  <c r="HY15" i="41"/>
  <c r="FO15" i="41"/>
  <c r="HX78" i="41"/>
  <c r="HW50" i="41"/>
  <c r="GU69" i="41"/>
  <c r="EJ60" i="41"/>
  <c r="GT68" i="41"/>
  <c r="GT14" i="41"/>
  <c r="GR24" i="41"/>
  <c r="HX50" i="41"/>
  <c r="JC77" i="41"/>
  <c r="MR33" i="41"/>
  <c r="DE42" i="41"/>
  <c r="HV87" i="41"/>
  <c r="JB42" i="41"/>
  <c r="KG87" i="41"/>
  <c r="DF23" i="41"/>
  <c r="LK86" i="41"/>
  <c r="NX51" i="41"/>
  <c r="KH60" i="41"/>
  <c r="JD69" i="41"/>
  <c r="DB86" i="41"/>
  <c r="EI60" i="41"/>
  <c r="FP32" i="41"/>
  <c r="HZ6" i="41"/>
  <c r="GR78" i="41"/>
  <c r="HY60" i="41"/>
  <c r="HZ50" i="41"/>
  <c r="GT6" i="41"/>
  <c r="GR77" i="41"/>
  <c r="GS32" i="41"/>
  <c r="HY78" i="41"/>
  <c r="FP86" i="41"/>
  <c r="HY32" i="41"/>
  <c r="FM41" i="41"/>
  <c r="HX41" i="41"/>
  <c r="HY51" i="41"/>
  <c r="QG77" i="41"/>
  <c r="BU86" i="41"/>
  <c r="EH51" i="41"/>
  <c r="QF78" i="41"/>
  <c r="MQ14" i="41"/>
  <c r="AV59" i="41"/>
  <c r="EI23" i="41"/>
  <c r="PD50" i="41"/>
  <c r="QG59" i="41"/>
  <c r="LN42" i="41"/>
  <c r="DE50" i="41"/>
  <c r="EI33" i="41"/>
  <c r="GS6" i="41"/>
  <c r="EJ14" i="41"/>
  <c r="GU51" i="41"/>
  <c r="FP41" i="41"/>
  <c r="HX15" i="41"/>
  <c r="EK60" i="41"/>
  <c r="HZ69" i="41"/>
  <c r="GS60" i="41"/>
  <c r="HY14" i="41"/>
  <c r="HW24" i="41"/>
  <c r="NV33" i="41"/>
  <c r="BX15" i="41"/>
  <c r="GS42" i="41"/>
  <c r="HY59" i="41"/>
  <c r="HX86" i="41"/>
  <c r="FP42" i="41"/>
  <c r="HY42" i="41"/>
  <c r="GS23" i="41"/>
  <c r="HY5" i="41"/>
  <c r="HX33" i="41"/>
  <c r="FP33" i="41"/>
  <c r="GR33" i="41"/>
  <c r="BY69" i="41"/>
  <c r="GR23" i="41"/>
  <c r="EK50" i="41"/>
  <c r="HW42" i="41"/>
  <c r="GS51" i="41"/>
  <c r="HW41" i="41"/>
  <c r="GT33" i="41"/>
  <c r="EK77" i="41"/>
  <c r="HY77" i="41"/>
  <c r="FP5" i="41"/>
  <c r="HX87" i="41"/>
  <c r="EI69" i="41"/>
  <c r="GR59" i="41"/>
  <c r="FM33" i="41"/>
  <c r="HZ77" i="41"/>
  <c r="GR69" i="41"/>
  <c r="HZ78" i="41"/>
  <c r="HX32" i="41"/>
  <c r="FM42" i="41"/>
  <c r="HZ68" i="41"/>
  <c r="GT87" i="41"/>
  <c r="HZ60" i="41"/>
  <c r="EI24" i="41"/>
  <c r="HW23" i="41"/>
  <c r="FO59" i="41"/>
  <c r="HZ51" i="41"/>
  <c r="GT42" i="41"/>
  <c r="FP23" i="41"/>
  <c r="HW14" i="41"/>
  <c r="GS33" i="41"/>
  <c r="HZ86" i="41"/>
  <c r="GT23" i="41"/>
  <c r="EJ32" i="41"/>
  <c r="HW87" i="41"/>
  <c r="GR42" i="41"/>
  <c r="EJ59" i="41"/>
  <c r="GU24" i="41"/>
  <c r="FN87" i="41"/>
  <c r="HX68" i="41"/>
  <c r="GR15" i="41"/>
  <c r="FM5" i="41"/>
  <c r="GU15" i="41"/>
  <c r="LO69" i="41"/>
  <c r="FN69" i="41"/>
  <c r="HW59" i="41"/>
  <c r="GR32" i="41"/>
  <c r="GT5" i="41"/>
  <c r="GU42" i="41"/>
  <c r="FO14" i="41"/>
  <c r="HZ87" i="41"/>
  <c r="GS69" i="41"/>
  <c r="GS50" i="41"/>
  <c r="HW86" i="41"/>
  <c r="AV60" i="41"/>
  <c r="FO32" i="41"/>
  <c r="GR5" i="41"/>
  <c r="GR6" i="41"/>
  <c r="HW68" i="41"/>
  <c r="HY6" i="41"/>
  <c r="FO77" i="41"/>
  <c r="FP60" i="41"/>
  <c r="GU86" i="41"/>
  <c r="GT51" i="41"/>
  <c r="HW60" i="41"/>
  <c r="DE14" i="41"/>
  <c r="EJ15" i="41"/>
  <c r="GU50" i="41"/>
  <c r="HW78" i="41"/>
  <c r="HY41" i="41"/>
  <c r="HY50" i="41"/>
  <c r="GS68" i="41"/>
  <c r="GR41" i="41"/>
  <c r="HX60" i="41"/>
  <c r="FP15" i="41"/>
  <c r="HY87" i="41"/>
  <c r="A42" i="43"/>
  <c r="B44" i="43" l="1"/>
  <c r="ER121" i="41"/>
  <c r="LV121" i="41"/>
  <c r="BC121" i="41"/>
  <c r="FW121" i="41"/>
  <c r="NA121" i="41"/>
  <c r="CH121" i="41"/>
  <c r="IG121" i="41"/>
  <c r="HB121" i="41"/>
  <c r="DM121" i="41"/>
  <c r="OF121" i="41"/>
  <c r="JL121" i="41"/>
  <c r="PK121" i="41"/>
  <c r="KQ121" i="41"/>
  <c r="JL127" i="41"/>
  <c r="HB127" i="41"/>
  <c r="LV127" i="41"/>
  <c r="OF127" i="41"/>
  <c r="KQ127" i="41"/>
  <c r="IG127" i="41"/>
  <c r="PK127" i="41"/>
  <c r="FW127" i="41"/>
  <c r="NA127" i="41"/>
  <c r="CH127" i="41"/>
  <c r="DM127" i="41"/>
  <c r="BC127" i="41"/>
  <c r="ER127" i="41"/>
  <c r="JL126" i="41"/>
  <c r="HB126" i="41"/>
  <c r="LV126" i="41"/>
  <c r="OF126" i="41"/>
  <c r="KQ126" i="41"/>
  <c r="IG126" i="41"/>
  <c r="FW126" i="41"/>
  <c r="NA126" i="41"/>
  <c r="PK126" i="41"/>
  <c r="BC126" i="41"/>
  <c r="ER126" i="41"/>
  <c r="CH126" i="41"/>
  <c r="DM126" i="41"/>
  <c r="NA114" i="41"/>
  <c r="JL114" i="41"/>
  <c r="HB114" i="41"/>
  <c r="LV114" i="41"/>
  <c r="OF114" i="41"/>
  <c r="KQ114" i="41"/>
  <c r="FW114" i="41"/>
  <c r="IG114" i="41"/>
  <c r="PK114" i="41"/>
  <c r="CH114" i="41"/>
  <c r="ER114" i="41"/>
  <c r="BC114" i="41"/>
  <c r="DM114" i="41"/>
  <c r="NA129" i="41"/>
  <c r="JL129" i="41"/>
  <c r="HB129" i="41"/>
  <c r="LV129" i="41"/>
  <c r="OF129" i="41"/>
  <c r="KQ129" i="41"/>
  <c r="IG129" i="41"/>
  <c r="PK129" i="41"/>
  <c r="FW129" i="41"/>
  <c r="DM129" i="41"/>
  <c r="CH129" i="41"/>
  <c r="ER129" i="41"/>
  <c r="BC129" i="41"/>
  <c r="NA113" i="41"/>
  <c r="JL113" i="41"/>
  <c r="HB113" i="41"/>
  <c r="LV113" i="41"/>
  <c r="OF113" i="41"/>
  <c r="KQ113" i="41"/>
  <c r="IG113" i="41"/>
  <c r="PK113" i="41"/>
  <c r="FW113" i="41"/>
  <c r="BC113" i="41"/>
  <c r="DM113" i="41"/>
  <c r="CH113" i="41"/>
  <c r="ER113" i="41"/>
  <c r="HB125" i="41"/>
  <c r="LV125" i="41"/>
  <c r="OF125" i="41"/>
  <c r="KQ125" i="41"/>
  <c r="IG125" i="41"/>
  <c r="PK125" i="41"/>
  <c r="FW125" i="41"/>
  <c r="NA125" i="41"/>
  <c r="JL125" i="41"/>
  <c r="DM125" i="41"/>
  <c r="CH125" i="41"/>
  <c r="ER125" i="41"/>
  <c r="BC125" i="41"/>
  <c r="JL128" i="41"/>
  <c r="HB128" i="41"/>
  <c r="LV128" i="41"/>
  <c r="OF128" i="41"/>
  <c r="KQ128" i="41"/>
  <c r="IG128" i="41"/>
  <c r="FW128" i="41"/>
  <c r="NA128" i="41"/>
  <c r="PK128" i="41"/>
  <c r="ER128" i="41"/>
  <c r="CH128" i="41"/>
  <c r="BC128" i="41"/>
  <c r="DM128" i="41"/>
  <c r="HB124" i="41"/>
  <c r="LV124" i="41"/>
  <c r="OF124" i="41"/>
  <c r="KQ124" i="41"/>
  <c r="IG124" i="41"/>
  <c r="PK124" i="41"/>
  <c r="FW124" i="41"/>
  <c r="JL124" i="41"/>
  <c r="NA124" i="41"/>
  <c r="ER124" i="41"/>
  <c r="CH124" i="41"/>
  <c r="BC124" i="41"/>
  <c r="DM124" i="41"/>
  <c r="MB3" i="41"/>
  <c r="LM3" i="41"/>
  <c r="MH3" i="41"/>
  <c r="LS3" i="41"/>
  <c r="LZ3" i="41"/>
  <c r="LK3" i="41"/>
  <c r="NX3" i="41"/>
  <c r="OM3" i="41"/>
  <c r="OP3" i="41"/>
  <c r="OA3" i="41"/>
  <c r="C93" i="43"/>
  <c r="D130" i="41"/>
  <c r="X121" i="41"/>
  <c r="D137" i="41"/>
  <c r="X128" i="41"/>
  <c r="D133" i="41"/>
  <c r="X124" i="41"/>
  <c r="D138" i="41"/>
  <c r="X129" i="41"/>
  <c r="D136" i="41"/>
  <c r="X127" i="41"/>
  <c r="ON3" i="41"/>
  <c r="NY3" i="41"/>
  <c r="D134" i="41"/>
  <c r="X125" i="41"/>
  <c r="NP3" i="41"/>
  <c r="NP211" i="41" s="1"/>
  <c r="N1" i="43"/>
  <c r="OK3" i="41"/>
  <c r="NV3" i="41"/>
  <c r="D123" i="41"/>
  <c r="X114" i="41"/>
  <c r="OH3" i="41"/>
  <c r="NS3" i="41"/>
  <c r="NO3" i="41"/>
  <c r="NO211" i="41" s="1"/>
  <c r="D122" i="41"/>
  <c r="X113" i="41"/>
  <c r="NN3" i="41"/>
  <c r="NN211" i="41" s="1"/>
  <c r="D135" i="41"/>
  <c r="X126" i="41"/>
  <c r="OB3" i="41"/>
  <c r="OQ3" i="41"/>
  <c r="NT3" i="41"/>
  <c r="OI3" i="41"/>
  <c r="OO3" i="41"/>
  <c r="NZ3" i="41"/>
  <c r="A43" i="43"/>
  <c r="B45" i="43" l="1"/>
  <c r="FW130" i="41"/>
  <c r="PK130" i="41"/>
  <c r="LV130" i="41"/>
  <c r="BC130" i="41"/>
  <c r="IG130" i="41"/>
  <c r="NA130" i="41"/>
  <c r="CH130" i="41"/>
  <c r="JL130" i="41"/>
  <c r="HB130" i="41"/>
  <c r="OF130" i="41"/>
  <c r="KQ130" i="41"/>
  <c r="ER130" i="41"/>
  <c r="DM130" i="41"/>
  <c r="OF122" i="41"/>
  <c r="KQ122" i="41"/>
  <c r="IG122" i="41"/>
  <c r="PK122" i="41"/>
  <c r="FW122" i="41"/>
  <c r="NA122" i="41"/>
  <c r="JL122" i="41"/>
  <c r="HB122" i="41"/>
  <c r="LV122" i="41"/>
  <c r="ER122" i="41"/>
  <c r="DM122" i="41"/>
  <c r="CH122" i="41"/>
  <c r="BC122" i="41"/>
  <c r="OF138" i="41"/>
  <c r="KQ138" i="41"/>
  <c r="IG138" i="41"/>
  <c r="PK138" i="41"/>
  <c r="FW138" i="41"/>
  <c r="NA138" i="41"/>
  <c r="JL138" i="41"/>
  <c r="HB138" i="41"/>
  <c r="LV138" i="41"/>
  <c r="BC138" i="41"/>
  <c r="ER138" i="41"/>
  <c r="CH138" i="41"/>
  <c r="DM138" i="41"/>
  <c r="KQ137" i="41"/>
  <c r="IG137" i="41"/>
  <c r="PK137" i="41"/>
  <c r="FW137" i="41"/>
  <c r="NA137" i="41"/>
  <c r="LV137" i="41"/>
  <c r="JL137" i="41"/>
  <c r="OF137" i="41"/>
  <c r="HB137" i="41"/>
  <c r="ER137" i="41"/>
  <c r="BC137" i="41"/>
  <c r="DM137" i="41"/>
  <c r="CH137" i="41"/>
  <c r="IG133" i="41"/>
  <c r="PK133" i="41"/>
  <c r="FW133" i="41"/>
  <c r="NA133" i="41"/>
  <c r="JL133" i="41"/>
  <c r="HB133" i="41"/>
  <c r="LV133" i="41"/>
  <c r="KQ133" i="41"/>
  <c r="OF133" i="41"/>
  <c r="DM133" i="41"/>
  <c r="CH133" i="41"/>
  <c r="ER133" i="41"/>
  <c r="BC133" i="41"/>
  <c r="KQ136" i="41"/>
  <c r="IG136" i="41"/>
  <c r="PK136" i="41"/>
  <c r="FW136" i="41"/>
  <c r="NA136" i="41"/>
  <c r="JL136" i="41"/>
  <c r="HB136" i="41"/>
  <c r="OF136" i="41"/>
  <c r="LV136" i="41"/>
  <c r="ER136" i="41"/>
  <c r="CH136" i="41"/>
  <c r="BC136" i="41"/>
  <c r="DM136" i="41"/>
  <c r="LV123" i="41"/>
  <c r="OF123" i="41"/>
  <c r="KQ123" i="41"/>
  <c r="IG123" i="41"/>
  <c r="PK123" i="41"/>
  <c r="FW123" i="41"/>
  <c r="NA123" i="41"/>
  <c r="JL123" i="41"/>
  <c r="HB123" i="41"/>
  <c r="CH123" i="41"/>
  <c r="DM123" i="41"/>
  <c r="BC123" i="41"/>
  <c r="ER123" i="41"/>
  <c r="IG134" i="41"/>
  <c r="PK134" i="41"/>
  <c r="FW134" i="41"/>
  <c r="NA134" i="41"/>
  <c r="JL134" i="41"/>
  <c r="HB134" i="41"/>
  <c r="OF134" i="41"/>
  <c r="LV134" i="41"/>
  <c r="KQ134" i="41"/>
  <c r="ER134" i="41"/>
  <c r="BC134" i="41"/>
  <c r="CH134" i="41"/>
  <c r="DM134" i="41"/>
  <c r="KQ135" i="41"/>
  <c r="IG135" i="41"/>
  <c r="PK135" i="41"/>
  <c r="FW135" i="41"/>
  <c r="NA135" i="41"/>
  <c r="JL135" i="41"/>
  <c r="LV135" i="41"/>
  <c r="HB135" i="41"/>
  <c r="OF135" i="41"/>
  <c r="ER135" i="41"/>
  <c r="CH135" i="41"/>
  <c r="DM135" i="41"/>
  <c r="BC135" i="41"/>
  <c r="MR3" i="41"/>
  <c r="NG3" i="41"/>
  <c r="NE3" i="41"/>
  <c r="MP3" i="41"/>
  <c r="NM3" i="41"/>
  <c r="MX3" i="41"/>
  <c r="PM3" i="41"/>
  <c r="OX3" i="41"/>
  <c r="OH217" i="41"/>
  <c r="D143" i="41"/>
  <c r="X134" i="41"/>
  <c r="PR3" i="41"/>
  <c r="PC3" i="41"/>
  <c r="OM217" i="41"/>
  <c r="PV3" i="41"/>
  <c r="PG3" i="41"/>
  <c r="OQ217" i="41"/>
  <c r="D131" i="41"/>
  <c r="X122" i="41"/>
  <c r="OT3" i="41"/>
  <c r="OT211" i="41" s="1"/>
  <c r="PU3" i="41"/>
  <c r="PF3" i="41"/>
  <c r="OP217" i="41"/>
  <c r="PT3" i="41"/>
  <c r="PE3" i="41"/>
  <c r="OO217" i="41"/>
  <c r="D144" i="41"/>
  <c r="X135" i="41"/>
  <c r="D132" i="41"/>
  <c r="X123" i="41"/>
  <c r="PP3" i="41"/>
  <c r="PA3" i="41"/>
  <c r="OK217" i="41"/>
  <c r="O1" i="43"/>
  <c r="PD3" i="41"/>
  <c r="PS3" i="41"/>
  <c r="ON217" i="41"/>
  <c r="D145" i="41"/>
  <c r="X136" i="41"/>
  <c r="D147" i="41"/>
  <c r="X138" i="41"/>
  <c r="D142" i="41"/>
  <c r="X133" i="41"/>
  <c r="D146" i="41"/>
  <c r="X137" i="41"/>
  <c r="D139" i="41"/>
  <c r="X130" i="41"/>
  <c r="PN3" i="41"/>
  <c r="OY3" i="41"/>
  <c r="OI217" i="41"/>
  <c r="OS3" i="41"/>
  <c r="OS211" i="41" s="1"/>
  <c r="OU3" i="41"/>
  <c r="OU211" i="41" s="1"/>
  <c r="C94" i="43"/>
  <c r="B46" i="43" l="1"/>
  <c r="D148" i="41"/>
  <c r="PK139" i="41"/>
  <c r="OF139" i="41"/>
  <c r="BC139" i="41"/>
  <c r="ER139" i="41"/>
  <c r="NA139" i="41"/>
  <c r="LV139" i="41"/>
  <c r="DM139" i="41"/>
  <c r="KQ139" i="41"/>
  <c r="CH139" i="41"/>
  <c r="FW139" i="41"/>
  <c r="IG139" i="41"/>
  <c r="HB139" i="41"/>
  <c r="JL139" i="41"/>
  <c r="D154" i="41"/>
  <c r="NA145" i="41"/>
  <c r="JL145" i="41"/>
  <c r="HB145" i="41"/>
  <c r="LV145" i="41"/>
  <c r="OF145" i="41"/>
  <c r="KQ145" i="41"/>
  <c r="IG145" i="41"/>
  <c r="PK145" i="41"/>
  <c r="FW145" i="41"/>
  <c r="ER145" i="41"/>
  <c r="BC145" i="41"/>
  <c r="DM145" i="41"/>
  <c r="CH145" i="41"/>
  <c r="PK131" i="41"/>
  <c r="FW131" i="41"/>
  <c r="NA131" i="41"/>
  <c r="JL131" i="41"/>
  <c r="HB131" i="41"/>
  <c r="LV131" i="41"/>
  <c r="OF131" i="41"/>
  <c r="KQ131" i="41"/>
  <c r="IG131" i="41"/>
  <c r="ER131" i="41"/>
  <c r="CH131" i="41"/>
  <c r="DM131" i="41"/>
  <c r="BC131" i="41"/>
  <c r="PK132" i="41"/>
  <c r="FW132" i="41"/>
  <c r="NA132" i="41"/>
  <c r="JL132" i="41"/>
  <c r="HB132" i="41"/>
  <c r="LV132" i="41"/>
  <c r="OF132" i="41"/>
  <c r="KQ132" i="41"/>
  <c r="IG132" i="41"/>
  <c r="ER132" i="41"/>
  <c r="CH132" i="41"/>
  <c r="BC132" i="41"/>
  <c r="DM132" i="41"/>
  <c r="D155" i="41"/>
  <c r="D209" i="41" s="1"/>
  <c r="NA146" i="41"/>
  <c r="JL146" i="41"/>
  <c r="HB146" i="41"/>
  <c r="LV146" i="41"/>
  <c r="OF146" i="41"/>
  <c r="IG146" i="41"/>
  <c r="PK146" i="41"/>
  <c r="FW146" i="41"/>
  <c r="KQ146" i="41"/>
  <c r="BC146" i="41"/>
  <c r="ER146" i="41"/>
  <c r="DM146" i="41"/>
  <c r="CH146" i="41"/>
  <c r="D153" i="41"/>
  <c r="X153" i="41" s="1"/>
  <c r="JL144" i="41"/>
  <c r="HB144" i="41"/>
  <c r="LV144" i="41"/>
  <c r="OF144" i="41"/>
  <c r="KQ144" i="41"/>
  <c r="IG144" i="41"/>
  <c r="PK144" i="41"/>
  <c r="FW144" i="41"/>
  <c r="NA144" i="41"/>
  <c r="ER144" i="41"/>
  <c r="CH144" i="41"/>
  <c r="BC144" i="41"/>
  <c r="DM144" i="41"/>
  <c r="D151" i="41"/>
  <c r="JL142" i="41"/>
  <c r="HB142" i="41"/>
  <c r="LV142" i="41"/>
  <c r="OF142" i="41"/>
  <c r="KQ142" i="41"/>
  <c r="IG142" i="41"/>
  <c r="PK142" i="41"/>
  <c r="FW142" i="41"/>
  <c r="NA142" i="41"/>
  <c r="ER142" i="41"/>
  <c r="BC142" i="41"/>
  <c r="CH142" i="41"/>
  <c r="DM142" i="41"/>
  <c r="D152" i="41"/>
  <c r="BC152" i="41" s="1"/>
  <c r="JL143" i="41"/>
  <c r="HB143" i="41"/>
  <c r="LV143" i="41"/>
  <c r="OF143" i="41"/>
  <c r="KQ143" i="41"/>
  <c r="IG143" i="41"/>
  <c r="PK143" i="41"/>
  <c r="NA143" i="41"/>
  <c r="FW143" i="41"/>
  <c r="BC143" i="41"/>
  <c r="ER143" i="41"/>
  <c r="CH143" i="41"/>
  <c r="DM143" i="41"/>
  <c r="D156" i="41"/>
  <c r="D210" i="41" s="1"/>
  <c r="PK147" i="41"/>
  <c r="NA147" i="41"/>
  <c r="JL147" i="41"/>
  <c r="HB147" i="41"/>
  <c r="LV147" i="41"/>
  <c r="OF147" i="41"/>
  <c r="KQ147" i="41"/>
  <c r="IG147" i="41"/>
  <c r="FW147" i="41"/>
  <c r="BC147" i="41"/>
  <c r="ER147" i="41"/>
  <c r="CH147" i="41"/>
  <c r="DM147" i="41"/>
  <c r="X155" i="41"/>
  <c r="IG155" i="41"/>
  <c r="NW3" i="41"/>
  <c r="OL3" i="41"/>
  <c r="OR3" i="41"/>
  <c r="OC3" i="41"/>
  <c r="OJ3" i="41"/>
  <c r="NU3" i="41"/>
  <c r="QF3" i="41"/>
  <c r="PP218" i="41"/>
  <c r="D198" i="41"/>
  <c r="X144" i="41"/>
  <c r="X223" i="41" s="1"/>
  <c r="D140" i="41"/>
  <c r="X131" i="41"/>
  <c r="QC3" i="41"/>
  <c r="PM218" i="41"/>
  <c r="C95" i="43"/>
  <c r="D193" i="41"/>
  <c r="X139" i="41"/>
  <c r="X218" i="41" s="1"/>
  <c r="D200" i="41"/>
  <c r="X146" i="41"/>
  <c r="X225" i="41" s="1"/>
  <c r="D196" i="41"/>
  <c r="X142" i="41"/>
  <c r="X221" i="41" s="1"/>
  <c r="D201" i="41"/>
  <c r="X147" i="41"/>
  <c r="D199" i="41"/>
  <c r="X145" i="41"/>
  <c r="X224" i="41" s="1"/>
  <c r="QJ3" i="41"/>
  <c r="PT218" i="41"/>
  <c r="PY3" i="41"/>
  <c r="PY211" i="41" s="1"/>
  <c r="OT217" i="41"/>
  <c r="QL3" i="41"/>
  <c r="PV218" i="41"/>
  <c r="PZ3" i="41"/>
  <c r="PZ211" i="41" s="1"/>
  <c r="OU217" i="41"/>
  <c r="QI3" i="41"/>
  <c r="PS218" i="41"/>
  <c r="P1" i="43"/>
  <c r="D141" i="41"/>
  <c r="X132" i="41"/>
  <c r="PX3" i="41"/>
  <c r="PX211" i="41" s="1"/>
  <c r="OS217" i="41"/>
  <c r="QD3" i="41"/>
  <c r="PN218" i="41"/>
  <c r="QK3" i="41"/>
  <c r="PU218" i="41"/>
  <c r="QH3" i="41"/>
  <c r="PR218" i="41"/>
  <c r="D197" i="41"/>
  <c r="X143" i="41"/>
  <c r="X222" i="41" s="1"/>
  <c r="ER152" i="41" l="1"/>
  <c r="CH152" i="41"/>
  <c r="JL152" i="41"/>
  <c r="LV210" i="41"/>
  <c r="OF210" i="41"/>
  <c r="NA210" i="41"/>
  <c r="PK210" i="41"/>
  <c r="HB210" i="41"/>
  <c r="IG210" i="41"/>
  <c r="JL210" i="41"/>
  <c r="ER210" i="41"/>
  <c r="FW210" i="41"/>
  <c r="KQ210" i="41"/>
  <c r="DM210" i="41"/>
  <c r="CH210" i="41"/>
  <c r="BC210" i="41"/>
  <c r="X210" i="41"/>
  <c r="OF198" i="41"/>
  <c r="NA198" i="41"/>
  <c r="PK198" i="41"/>
  <c r="KQ198" i="41"/>
  <c r="IG198" i="41"/>
  <c r="JL198" i="41"/>
  <c r="ER198" i="41"/>
  <c r="HB198" i="41"/>
  <c r="CH198" i="41"/>
  <c r="DM198" i="41"/>
  <c r="FW198" i="41"/>
  <c r="BC198" i="41"/>
  <c r="LV198" i="41"/>
  <c r="X198" i="41"/>
  <c r="LV199" i="41"/>
  <c r="OF199" i="41"/>
  <c r="PK199" i="41"/>
  <c r="IG199" i="41"/>
  <c r="ER199" i="41"/>
  <c r="HB199" i="41"/>
  <c r="FW199" i="41"/>
  <c r="NA199" i="41"/>
  <c r="CH199" i="41"/>
  <c r="DM199" i="41"/>
  <c r="X199" i="41"/>
  <c r="BC199" i="41"/>
  <c r="KQ199" i="41"/>
  <c r="JL199" i="41"/>
  <c r="OF196" i="41"/>
  <c r="BC196" i="41"/>
  <c r="ER196" i="41"/>
  <c r="LV196" i="41"/>
  <c r="KQ196" i="41"/>
  <c r="CH196" i="41"/>
  <c r="PK196" i="41"/>
  <c r="IG196" i="41"/>
  <c r="NA196" i="41"/>
  <c r="HB196" i="41"/>
  <c r="JL196" i="41"/>
  <c r="DM196" i="41"/>
  <c r="FW196" i="41"/>
  <c r="X196" i="41"/>
  <c r="OF209" i="41"/>
  <c r="NA209" i="41"/>
  <c r="ER209" i="41"/>
  <c r="BC209" i="41"/>
  <c r="PK209" i="41"/>
  <c r="CH209" i="41"/>
  <c r="KQ209" i="41"/>
  <c r="HB209" i="41"/>
  <c r="DM209" i="41"/>
  <c r="IG209" i="41"/>
  <c r="JL209" i="41"/>
  <c r="FW209" i="41"/>
  <c r="X209" i="41"/>
  <c r="LV209" i="41"/>
  <c r="BC200" i="41"/>
  <c r="X200" i="41"/>
  <c r="OF200" i="41"/>
  <c r="FW200" i="41"/>
  <c r="NA200" i="41"/>
  <c r="IG200" i="41"/>
  <c r="HB200" i="41"/>
  <c r="DM200" i="41"/>
  <c r="LV200" i="41"/>
  <c r="PK200" i="41"/>
  <c r="KQ200" i="41"/>
  <c r="CH200" i="41"/>
  <c r="ER200" i="41"/>
  <c r="JL200" i="41"/>
  <c r="NA193" i="41"/>
  <c r="OF193" i="41"/>
  <c r="IG193" i="41"/>
  <c r="DM193" i="41"/>
  <c r="ER193" i="41"/>
  <c r="BC193" i="41"/>
  <c r="CH193" i="41"/>
  <c r="LV193" i="41"/>
  <c r="KQ193" i="41"/>
  <c r="X193" i="41"/>
  <c r="PK193" i="41"/>
  <c r="JL193" i="41"/>
  <c r="FW193" i="41"/>
  <c r="HB193" i="41"/>
  <c r="LV201" i="41"/>
  <c r="OF201" i="41"/>
  <c r="NA201" i="41"/>
  <c r="PK201" i="41"/>
  <c r="IG201" i="41"/>
  <c r="JL201" i="41"/>
  <c r="HB201" i="41"/>
  <c r="FW201" i="41"/>
  <c r="KQ201" i="41"/>
  <c r="CH201" i="41"/>
  <c r="DM201" i="41"/>
  <c r="BC201" i="41"/>
  <c r="ER201" i="41"/>
  <c r="X201" i="41"/>
  <c r="PK197" i="41"/>
  <c r="KQ197" i="41"/>
  <c r="NA197" i="41"/>
  <c r="LV197" i="41"/>
  <c r="IG197" i="41"/>
  <c r="OF197" i="41"/>
  <c r="JL197" i="41"/>
  <c r="ER197" i="41"/>
  <c r="HB197" i="41"/>
  <c r="FW197" i="41"/>
  <c r="DM197" i="41"/>
  <c r="X197" i="41"/>
  <c r="BC197" i="41"/>
  <c r="CH197" i="41"/>
  <c r="D161" i="41"/>
  <c r="FW161" i="41" s="1"/>
  <c r="D206" i="41"/>
  <c r="BC151" i="41"/>
  <c r="D205" i="41"/>
  <c r="IG153" i="41"/>
  <c r="D207" i="41"/>
  <c r="CH154" i="41"/>
  <c r="D208" i="41"/>
  <c r="D157" i="41"/>
  <c r="HB157" i="41" s="1"/>
  <c r="D202" i="41"/>
  <c r="KQ152" i="41"/>
  <c r="CH153" i="41"/>
  <c r="FW152" i="41"/>
  <c r="LV153" i="41"/>
  <c r="DM153" i="41"/>
  <c r="NA153" i="41"/>
  <c r="HB153" i="41"/>
  <c r="ER153" i="41"/>
  <c r="OF153" i="41"/>
  <c r="B47" i="43"/>
  <c r="ER157" i="41"/>
  <c r="LV152" i="41"/>
  <c r="DM152" i="41"/>
  <c r="NA152" i="41"/>
  <c r="OF152" i="41"/>
  <c r="HB152" i="41"/>
  <c r="IG152" i="41"/>
  <c r="PK152" i="41"/>
  <c r="X152" i="41"/>
  <c r="BC155" i="41"/>
  <c r="KQ155" i="41"/>
  <c r="PK154" i="41"/>
  <c r="NA156" i="41"/>
  <c r="D165" i="41"/>
  <c r="D160" i="41"/>
  <c r="PK153" i="41"/>
  <c r="D162" i="41"/>
  <c r="OF155" i="41"/>
  <c r="D164" i="41"/>
  <c r="KQ154" i="41"/>
  <c r="D163" i="41"/>
  <c r="ER156" i="41"/>
  <c r="LV154" i="41"/>
  <c r="OF156" i="41"/>
  <c r="FW155" i="41"/>
  <c r="DM154" i="41"/>
  <c r="IG156" i="41"/>
  <c r="PK155" i="41"/>
  <c r="NA154" i="41"/>
  <c r="FW156" i="41"/>
  <c r="ER154" i="41"/>
  <c r="PK156" i="41"/>
  <c r="OF154" i="41"/>
  <c r="OF151" i="41"/>
  <c r="HB156" i="41"/>
  <c r="FW151" i="41"/>
  <c r="X156" i="41"/>
  <c r="IG151" i="41"/>
  <c r="IG154" i="41"/>
  <c r="JL156" i="41"/>
  <c r="HB154" i="41"/>
  <c r="BC156" i="41"/>
  <c r="KQ151" i="41"/>
  <c r="X154" i="41"/>
  <c r="KQ156" i="41"/>
  <c r="DM151" i="41"/>
  <c r="JL154" i="41"/>
  <c r="CH156" i="41"/>
  <c r="FW154" i="41"/>
  <c r="LV156" i="41"/>
  <c r="BC154" i="41"/>
  <c r="DM156" i="41"/>
  <c r="JL155" i="41"/>
  <c r="FW148" i="41"/>
  <c r="ER148" i="41"/>
  <c r="OF148" i="41"/>
  <c r="PK148" i="41"/>
  <c r="KQ148" i="41"/>
  <c r="HB148" i="41"/>
  <c r="IG148" i="41"/>
  <c r="X148" i="41"/>
  <c r="JL148" i="41"/>
  <c r="LV148" i="41"/>
  <c r="BC148" i="41"/>
  <c r="CH148" i="41"/>
  <c r="DM148" i="41"/>
  <c r="NA148" i="41"/>
  <c r="ER151" i="41"/>
  <c r="X151" i="41"/>
  <c r="JL151" i="41"/>
  <c r="CH151" i="41"/>
  <c r="LV151" i="41"/>
  <c r="NA151" i="41"/>
  <c r="PK151" i="41"/>
  <c r="HB151" i="41"/>
  <c r="D149" i="41"/>
  <c r="HB140" i="41"/>
  <c r="LV140" i="41"/>
  <c r="OF140" i="41"/>
  <c r="KQ140" i="41"/>
  <c r="IG140" i="41"/>
  <c r="PK140" i="41"/>
  <c r="FW140" i="41"/>
  <c r="JL140" i="41"/>
  <c r="NA140" i="41"/>
  <c r="DM140" i="41"/>
  <c r="ER140" i="41"/>
  <c r="CH140" i="41"/>
  <c r="BC140" i="41"/>
  <c r="CH155" i="41"/>
  <c r="LV155" i="41"/>
  <c r="JL153" i="41"/>
  <c r="HB155" i="41"/>
  <c r="D150" i="41"/>
  <c r="HB141" i="41"/>
  <c r="LV141" i="41"/>
  <c r="OF141" i="41"/>
  <c r="KQ141" i="41"/>
  <c r="IG141" i="41"/>
  <c r="PK141" i="41"/>
  <c r="NA141" i="41"/>
  <c r="JL141" i="41"/>
  <c r="FW141" i="41"/>
  <c r="ER141" i="41"/>
  <c r="BC141" i="41"/>
  <c r="DM141" i="41"/>
  <c r="CH141" i="41"/>
  <c r="BC153" i="41"/>
  <c r="DM155" i="41"/>
  <c r="KQ153" i="41"/>
  <c r="NA155" i="41"/>
  <c r="FW153" i="41"/>
  <c r="ER155" i="41"/>
  <c r="PQ3" i="41"/>
  <c r="PB3" i="41"/>
  <c r="OL217" i="41"/>
  <c r="OZ3" i="41"/>
  <c r="PO3" i="41"/>
  <c r="OJ217" i="41"/>
  <c r="PW3" i="41"/>
  <c r="OR217" i="41"/>
  <c r="PH3" i="41"/>
  <c r="D195" i="41"/>
  <c r="X141" i="41"/>
  <c r="X220" i="41" s="1"/>
  <c r="Q1" i="43"/>
  <c r="PZ218" i="41"/>
  <c r="D224" i="41"/>
  <c r="D226" i="41"/>
  <c r="D221" i="41"/>
  <c r="D225" i="41"/>
  <c r="D218" i="41"/>
  <c r="D222" i="41"/>
  <c r="PX218" i="41"/>
  <c r="PY218" i="41"/>
  <c r="C96" i="43"/>
  <c r="D194" i="41"/>
  <c r="X140" i="41"/>
  <c r="D223" i="41"/>
  <c r="X226" i="41"/>
  <c r="J63" i="39"/>
  <c r="N51" i="39"/>
  <c r="M26" i="39"/>
  <c r="K17" i="39"/>
  <c r="N23" i="39"/>
  <c r="G96" i="39"/>
  <c r="M82" i="39"/>
  <c r="B92" i="39"/>
  <c r="K16" i="39"/>
  <c r="N60" i="39"/>
  <c r="L36" i="39"/>
  <c r="J75" i="39"/>
  <c r="N26" i="39"/>
  <c r="M69" i="39"/>
  <c r="J35" i="39"/>
  <c r="N19" i="39"/>
  <c r="O96" i="39"/>
  <c r="L29" i="39"/>
  <c r="K11" i="39"/>
  <c r="M96" i="39"/>
  <c r="N71" i="39"/>
  <c r="D95" i="39"/>
  <c r="J5" i="39"/>
  <c r="N12" i="39"/>
  <c r="N96" i="39"/>
  <c r="M88" i="39"/>
  <c r="K33" i="39"/>
  <c r="N83" i="39"/>
  <c r="M70" i="39"/>
  <c r="M95" i="39"/>
  <c r="J22" i="39"/>
  <c r="K15" i="39"/>
  <c r="K7" i="39"/>
  <c r="M71" i="39"/>
  <c r="L40" i="39"/>
  <c r="L60" i="39"/>
  <c r="M10" i="39"/>
  <c r="K58" i="39"/>
  <c r="K85" i="39"/>
  <c r="L86" i="39"/>
  <c r="K67" i="39"/>
  <c r="M24" i="39"/>
  <c r="M76" i="39"/>
  <c r="M36" i="39"/>
  <c r="K8" i="39"/>
  <c r="K24" i="39"/>
  <c r="H94" i="39"/>
  <c r="J68" i="39"/>
  <c r="F95" i="39"/>
  <c r="J34" i="39"/>
  <c r="L63" i="39"/>
  <c r="L74" i="39"/>
  <c r="I93" i="39"/>
  <c r="K35" i="39"/>
  <c r="K42" i="39"/>
  <c r="J77" i="39"/>
  <c r="J32" i="39"/>
  <c r="L80" i="39"/>
  <c r="M90" i="39"/>
  <c r="J36" i="39"/>
  <c r="M51" i="39"/>
  <c r="J67" i="39"/>
  <c r="K57" i="39"/>
  <c r="M84" i="39"/>
  <c r="J88" i="39"/>
  <c r="K44" i="39"/>
  <c r="K76" i="39"/>
  <c r="J21" i="39"/>
  <c r="K18" i="39"/>
  <c r="M54" i="39"/>
  <c r="M19" i="39"/>
  <c r="N10" i="39"/>
  <c r="L10" i="39"/>
  <c r="J83" i="39"/>
  <c r="M62" i="39"/>
  <c r="N76" i="39"/>
  <c r="K69" i="39"/>
  <c r="K79" i="39"/>
  <c r="M35" i="39"/>
  <c r="D96" i="39"/>
  <c r="L14" i="39"/>
  <c r="K21" i="39"/>
  <c r="N49" i="39"/>
  <c r="N46" i="39"/>
  <c r="E95" i="39"/>
  <c r="L22" i="39"/>
  <c r="F92" i="39"/>
  <c r="E96" i="39"/>
  <c r="J44" i="39"/>
  <c r="L58" i="39"/>
  <c r="L12" i="39"/>
  <c r="J4" i="39"/>
  <c r="K40" i="39"/>
  <c r="C96" i="39"/>
  <c r="N35" i="39"/>
  <c r="J64" i="39"/>
  <c r="J78" i="39"/>
  <c r="K96" i="39"/>
  <c r="N31" i="39"/>
  <c r="K45" i="39"/>
  <c r="L62" i="39"/>
  <c r="N80" i="39"/>
  <c r="N53" i="39"/>
  <c r="J76" i="39"/>
  <c r="M41" i="39"/>
  <c r="N5" i="39"/>
  <c r="F96" i="39"/>
  <c r="M3" i="39"/>
  <c r="L27" i="39"/>
  <c r="M16" i="39"/>
  <c r="L45" i="39"/>
  <c r="C93" i="39"/>
  <c r="K12" i="39"/>
  <c r="L43" i="39"/>
  <c r="B95" i="39"/>
  <c r="J29" i="39"/>
  <c r="K78" i="39"/>
  <c r="K59" i="39"/>
  <c r="E92" i="39"/>
  <c r="L51" i="39"/>
  <c r="L47" i="39"/>
  <c r="K75" i="39"/>
  <c r="J28" i="39"/>
  <c r="I95" i="39"/>
  <c r="L49" i="39"/>
  <c r="L3" i="39"/>
  <c r="M56" i="39"/>
  <c r="C94" i="39"/>
  <c r="L66" i="39"/>
  <c r="M66" i="39"/>
  <c r="K43" i="39"/>
  <c r="M78" i="39"/>
  <c r="J9" i="39"/>
  <c r="J12" i="39"/>
  <c r="L90" i="39"/>
  <c r="N34" i="39"/>
  <c r="N13" i="39"/>
  <c r="N36" i="39"/>
  <c r="K82" i="39"/>
  <c r="D94" i="39"/>
  <c r="K93" i="39"/>
  <c r="K32" i="39"/>
  <c r="J6" i="39"/>
  <c r="K23" i="39"/>
  <c r="K65" i="39"/>
  <c r="L75" i="39"/>
  <c r="J81" i="39"/>
  <c r="K68" i="39"/>
  <c r="L15" i="39"/>
  <c r="K20" i="39"/>
  <c r="L6" i="39"/>
  <c r="L9" i="39"/>
  <c r="M21" i="39"/>
  <c r="N88" i="39"/>
  <c r="M79" i="39"/>
  <c r="L39" i="39"/>
  <c r="K34" i="39"/>
  <c r="N65" i="39"/>
  <c r="M60" i="39"/>
  <c r="L5" i="39"/>
  <c r="K46" i="39"/>
  <c r="N52" i="39"/>
  <c r="K37" i="39"/>
  <c r="J26" i="39"/>
  <c r="K29" i="39"/>
  <c r="N38" i="39"/>
  <c r="L61" i="39"/>
  <c r="J72" i="39"/>
  <c r="J25" i="39"/>
  <c r="N45" i="39"/>
  <c r="K22" i="39"/>
  <c r="L65" i="39"/>
  <c r="J59" i="39"/>
  <c r="N16" i="39"/>
  <c r="M42" i="39"/>
  <c r="E93" i="39"/>
  <c r="K95" i="39"/>
  <c r="J43" i="39"/>
  <c r="N79" i="39"/>
  <c r="N70" i="39"/>
  <c r="N25" i="39"/>
  <c r="J15" i="39"/>
  <c r="N62" i="39"/>
  <c r="N90" i="39"/>
  <c r="N18" i="39"/>
  <c r="M50" i="39"/>
  <c r="L57" i="39"/>
  <c r="N93" i="39"/>
  <c r="N7" i="39"/>
  <c r="I94" i="39"/>
  <c r="M45" i="39"/>
  <c r="N64" i="39"/>
  <c r="N87" i="39"/>
  <c r="M46" i="39"/>
  <c r="M47" i="39"/>
  <c r="K91" i="39"/>
  <c r="K26" i="39"/>
  <c r="L56" i="39"/>
  <c r="M85" i="39"/>
  <c r="J23" i="39"/>
  <c r="M17" i="39"/>
  <c r="J24" i="39"/>
  <c r="L93" i="39"/>
  <c r="H95" i="39"/>
  <c r="K41" i="39"/>
  <c r="L83" i="39"/>
  <c r="L18" i="39"/>
  <c r="N77" i="39"/>
  <c r="J60" i="39"/>
  <c r="K27" i="39"/>
  <c r="K36" i="39"/>
  <c r="M75" i="39"/>
  <c r="B94" i="39"/>
  <c r="L16" i="39"/>
  <c r="L23" i="39"/>
  <c r="J61" i="39"/>
  <c r="J80" i="39"/>
  <c r="N3" i="39"/>
  <c r="N15" i="39"/>
  <c r="G93" i="39"/>
  <c r="J74" i="39"/>
  <c r="K19" i="39"/>
  <c r="J39" i="39"/>
  <c r="K80" i="39"/>
  <c r="N8" i="39"/>
  <c r="N55" i="39"/>
  <c r="M20" i="39"/>
  <c r="K28" i="39"/>
  <c r="M4" i="39"/>
  <c r="J52" i="39"/>
  <c r="K5" i="39"/>
  <c r="J42" i="39"/>
  <c r="L79" i="39"/>
  <c r="M68" i="39"/>
  <c r="M9" i="39"/>
  <c r="K4" i="39"/>
  <c r="M34" i="39"/>
  <c r="M5" i="39"/>
  <c r="A94" i="39"/>
  <c r="A46" i="43"/>
  <c r="M14" i="39"/>
  <c r="L81" i="39"/>
  <c r="L42" i="39"/>
  <c r="N54" i="39"/>
  <c r="M23" i="39"/>
  <c r="M37" i="39"/>
  <c r="K94" i="39"/>
  <c r="J93" i="39"/>
  <c r="L64" i="39"/>
  <c r="J27" i="39"/>
  <c r="M13" i="39"/>
  <c r="N39" i="39"/>
  <c r="L69" i="39"/>
  <c r="K73" i="39"/>
  <c r="M64" i="39"/>
  <c r="N75" i="39"/>
  <c r="J54" i="39"/>
  <c r="J71" i="39"/>
  <c r="N24" i="39"/>
  <c r="N84" i="39"/>
  <c r="M63" i="39"/>
  <c r="K38" i="39"/>
  <c r="L19" i="39"/>
  <c r="K64" i="39"/>
  <c r="N33" i="39"/>
  <c r="N6" i="39"/>
  <c r="N67" i="39"/>
  <c r="M53" i="39"/>
  <c r="N91" i="39"/>
  <c r="N48" i="39"/>
  <c r="B96" i="39"/>
  <c r="M40" i="39"/>
  <c r="L33" i="39"/>
  <c r="N20" i="39"/>
  <c r="N82" i="39"/>
  <c r="M93" i="39"/>
  <c r="J73" i="39"/>
  <c r="N32" i="39"/>
  <c r="N4" i="39"/>
  <c r="J37" i="39"/>
  <c r="K49" i="39"/>
  <c r="N66" i="39"/>
  <c r="N58" i="39"/>
  <c r="M44" i="39"/>
  <c r="L76" i="39"/>
  <c r="I96" i="39"/>
  <c r="H96" i="39"/>
  <c r="L68" i="39"/>
  <c r="J3" i="39"/>
  <c r="N41" i="39"/>
  <c r="N95" i="39"/>
  <c r="M52" i="39"/>
  <c r="N69" i="39"/>
  <c r="N86" i="39"/>
  <c r="N72" i="39"/>
  <c r="J96" i="39"/>
  <c r="N28" i="39"/>
  <c r="J45" i="39"/>
  <c r="M39" i="39"/>
  <c r="N92" i="39"/>
  <c r="L88" i="39"/>
  <c r="M61" i="39"/>
  <c r="K72" i="39"/>
  <c r="K51" i="39"/>
  <c r="J65" i="39"/>
  <c r="J49" i="39"/>
  <c r="K62" i="39"/>
  <c r="C95" i="39"/>
  <c r="L59" i="39"/>
  <c r="M87" i="39"/>
  <c r="C92" i="39"/>
  <c r="L70" i="39"/>
  <c r="H93" i="39"/>
  <c r="J55" i="39"/>
  <c r="K63" i="39"/>
  <c r="L13" i="39"/>
  <c r="M48" i="39"/>
  <c r="K88" i="39"/>
  <c r="K81" i="39"/>
  <c r="L35" i="39"/>
  <c r="L4" i="39"/>
  <c r="J89" i="39"/>
  <c r="M91" i="39"/>
  <c r="J11" i="39"/>
  <c r="J10" i="39"/>
  <c r="M89" i="39"/>
  <c r="L44" i="39"/>
  <c r="A45" i="43"/>
  <c r="L24" i="39"/>
  <c r="L48" i="39"/>
  <c r="L7" i="39"/>
  <c r="A96" i="39"/>
  <c r="K13" i="39"/>
  <c r="J46" i="39"/>
  <c r="L92" i="39"/>
  <c r="H92" i="39"/>
  <c r="J82" i="39"/>
  <c r="M25" i="39"/>
  <c r="J95" i="39"/>
  <c r="N73" i="39"/>
  <c r="K48" i="39"/>
  <c r="L28" i="39"/>
  <c r="K86" i="39"/>
  <c r="N81" i="39"/>
  <c r="L41" i="39"/>
  <c r="K3" i="39"/>
  <c r="N47" i="39"/>
  <c r="N11" i="39"/>
  <c r="J85" i="39"/>
  <c r="L87" i="39"/>
  <c r="K39" i="39"/>
  <c r="N56" i="39"/>
  <c r="N29" i="39"/>
  <c r="N94" i="39"/>
  <c r="N22" i="39"/>
  <c r="K9" i="39"/>
  <c r="E94" i="39"/>
  <c r="N14" i="39"/>
  <c r="N17" i="39"/>
  <c r="N30" i="39"/>
  <c r="G92" i="39"/>
  <c r="M83" i="39"/>
  <c r="M59" i="39"/>
  <c r="L54" i="39"/>
  <c r="M8" i="39"/>
  <c r="L53" i="39"/>
  <c r="J14" i="39"/>
  <c r="G94" i="39"/>
  <c r="J58" i="39"/>
  <c r="N37" i="39"/>
  <c r="J66" i="39"/>
  <c r="A92" i="39"/>
  <c r="M28" i="39"/>
  <c r="A93" i="39"/>
  <c r="M80" i="39"/>
  <c r="J57" i="39"/>
  <c r="J41" i="39"/>
  <c r="I92" i="39"/>
  <c r="J40" i="39"/>
  <c r="L55" i="39"/>
  <c r="L26" i="39"/>
  <c r="L31" i="39"/>
  <c r="L21" i="39"/>
  <c r="J8" i="39"/>
  <c r="J13" i="39"/>
  <c r="L91" i="39"/>
  <c r="L50" i="39"/>
  <c r="L85" i="39"/>
  <c r="J56" i="39"/>
  <c r="M33" i="39"/>
  <c r="K77" i="39"/>
  <c r="J33" i="39"/>
  <c r="K55" i="39"/>
  <c r="L82" i="39"/>
  <c r="L95" i="39"/>
  <c r="M11" i="39"/>
  <c r="L71" i="39"/>
  <c r="L34" i="39"/>
  <c r="J50" i="39"/>
  <c r="M57" i="39"/>
  <c r="M72" i="39"/>
  <c r="J7" i="39"/>
  <c r="K89" i="39"/>
  <c r="J47" i="39"/>
  <c r="J31" i="39"/>
  <c r="L46" i="39"/>
  <c r="L17" i="39"/>
  <c r="K6" i="39"/>
  <c r="L38" i="39"/>
  <c r="L30" i="39"/>
  <c r="M18" i="39"/>
  <c r="L84" i="39"/>
  <c r="N9" i="39"/>
  <c r="J86" i="39"/>
  <c r="B93" i="39"/>
  <c r="N85" i="39"/>
  <c r="N57" i="39"/>
  <c r="K31" i="39"/>
  <c r="L72" i="39"/>
  <c r="N59" i="39"/>
  <c r="N21" i="39"/>
  <c r="J70" i="39"/>
  <c r="J94" i="39"/>
  <c r="K66" i="39"/>
  <c r="N50" i="39"/>
  <c r="M38" i="39"/>
  <c r="J20" i="39"/>
  <c r="N89" i="39"/>
  <c r="N74" i="39"/>
  <c r="K60" i="39"/>
  <c r="K53" i="39"/>
  <c r="J17" i="39"/>
  <c r="M65" i="39"/>
  <c r="L96" i="39"/>
  <c r="M12" i="39"/>
  <c r="M73" i="39"/>
  <c r="J38" i="39"/>
  <c r="M77" i="39"/>
  <c r="A95" i="39"/>
  <c r="K92" i="39"/>
  <c r="L11" i="39"/>
  <c r="M30" i="39"/>
  <c r="L20" i="39"/>
  <c r="N40" i="39"/>
  <c r="N44" i="39"/>
  <c r="K30" i="39"/>
  <c r="G95" i="39"/>
  <c r="N27" i="39"/>
  <c r="N61" i="39"/>
  <c r="K84" i="39"/>
  <c r="K90" i="39"/>
  <c r="N68" i="39"/>
  <c r="K87" i="39"/>
  <c r="M58" i="39"/>
  <c r="K56" i="39"/>
  <c r="J18" i="39"/>
  <c r="L52" i="39"/>
  <c r="L89" i="39"/>
  <c r="M94" i="39"/>
  <c r="J62" i="39"/>
  <c r="M15" i="39"/>
  <c r="J19" i="39"/>
  <c r="L37" i="39"/>
  <c r="M6" i="39"/>
  <c r="K54" i="39"/>
  <c r="J92" i="39"/>
  <c r="M55" i="39"/>
  <c r="L78" i="39"/>
  <c r="L94" i="39"/>
  <c r="M22" i="39"/>
  <c r="J30" i="39"/>
  <c r="K52" i="39"/>
  <c r="M92" i="39"/>
  <c r="J69" i="39"/>
  <c r="A44" i="43"/>
  <c r="K74" i="39"/>
  <c r="L77" i="39"/>
  <c r="L25" i="39"/>
  <c r="J16" i="39"/>
  <c r="J53" i="39"/>
  <c r="M7" i="39"/>
  <c r="M43" i="39"/>
  <c r="L67" i="39"/>
  <c r="K14" i="39"/>
  <c r="M74" i="39"/>
  <c r="K50" i="39"/>
  <c r="J87" i="39"/>
  <c r="M31" i="39"/>
  <c r="M86" i="39"/>
  <c r="J84" i="39"/>
  <c r="M27" i="39"/>
  <c r="L8" i="39"/>
  <c r="M67" i="39"/>
  <c r="K61" i="39"/>
  <c r="N78" i="39"/>
  <c r="M81" i="39"/>
  <c r="K25" i="39"/>
  <c r="K10" i="39"/>
  <c r="F94" i="39"/>
  <c r="M49" i="39"/>
  <c r="D92" i="39"/>
  <c r="J79" i="39"/>
  <c r="N43" i="39"/>
  <c r="J51" i="39"/>
  <c r="K70" i="39"/>
  <c r="N63" i="39"/>
  <c r="F93" i="39"/>
  <c r="K83" i="39"/>
  <c r="L32" i="39"/>
  <c r="N42" i="39"/>
  <c r="M32" i="39"/>
  <c r="J48" i="39"/>
  <c r="D93" i="39"/>
  <c r="M29" i="39"/>
  <c r="L73" i="39"/>
  <c r="K71" i="39"/>
  <c r="J90" i="39"/>
  <c r="K47" i="39"/>
  <c r="NA157" i="41" l="1"/>
  <c r="IG157" i="41"/>
  <c r="O92" i="41"/>
  <c r="O65" i="41"/>
  <c r="Q71" i="41"/>
  <c r="N24" i="41"/>
  <c r="N44" i="41"/>
  <c r="P44" i="41"/>
  <c r="O27" i="41"/>
  <c r="N5" i="41"/>
  <c r="Q17" i="41"/>
  <c r="Q70" i="41"/>
  <c r="O33" i="41"/>
  <c r="O88" i="41"/>
  <c r="P61" i="41"/>
  <c r="N62" i="41"/>
  <c r="P46" i="41"/>
  <c r="O41" i="41"/>
  <c r="O84" i="41"/>
  <c r="J95" i="41"/>
  <c r="P17" i="41"/>
  <c r="N60" i="41"/>
  <c r="Q54" i="41"/>
  <c r="N75" i="41"/>
  <c r="N88" i="41"/>
  <c r="O83" i="41"/>
  <c r="N67" i="41"/>
  <c r="O40" i="41"/>
  <c r="O8" i="41"/>
  <c r="O16" i="41"/>
  <c r="N36" i="41"/>
  <c r="N16" i="41"/>
  <c r="Q74" i="41"/>
  <c r="Q28" i="41"/>
  <c r="N65" i="41"/>
  <c r="N63" i="41"/>
  <c r="J93" i="41"/>
  <c r="N61" i="41"/>
  <c r="M93" i="41"/>
  <c r="P24" i="41"/>
  <c r="Q18" i="41"/>
  <c r="P60" i="41"/>
  <c r="P53" i="41"/>
  <c r="O17" i="41"/>
  <c r="N32" i="41"/>
  <c r="N79" i="41"/>
  <c r="P30" i="41"/>
  <c r="N18" i="41"/>
  <c r="P33" i="41"/>
  <c r="Q67" i="41"/>
  <c r="L93" i="41"/>
  <c r="Q41" i="41"/>
  <c r="F96" i="41"/>
  <c r="E96" i="41" s="1"/>
  <c r="P20" i="41"/>
  <c r="Q81" i="41"/>
  <c r="N49" i="41"/>
  <c r="Q31" i="41"/>
  <c r="F95" i="41"/>
  <c r="E95" i="41" s="1"/>
  <c r="O12" i="41"/>
  <c r="Q45" i="41"/>
  <c r="O76" i="41"/>
  <c r="P39" i="41"/>
  <c r="Q37" i="41"/>
  <c r="Q51" i="41"/>
  <c r="Q11" i="41"/>
  <c r="Q30" i="41"/>
  <c r="N94" i="41"/>
  <c r="O96" i="41"/>
  <c r="O46" i="41"/>
  <c r="Q94" i="41"/>
  <c r="P79" i="41"/>
  <c r="N19" i="41"/>
  <c r="M95" i="41"/>
  <c r="O42" i="41"/>
  <c r="H96" i="41"/>
  <c r="P13" i="41"/>
  <c r="Q76" i="41"/>
  <c r="I93" i="41"/>
  <c r="N46" i="41"/>
  <c r="N77" i="41"/>
  <c r="P92" i="41"/>
  <c r="Q84" i="41"/>
  <c r="Q40" i="41"/>
  <c r="H95" i="41"/>
  <c r="L96" i="41"/>
  <c r="Q89" i="41"/>
  <c r="O68" i="41"/>
  <c r="O67" i="41"/>
  <c r="Q13" i="41"/>
  <c r="N39" i="41"/>
  <c r="Q49" i="41"/>
  <c r="O31" i="41"/>
  <c r="P21" i="41"/>
  <c r="O60" i="41"/>
  <c r="N81" i="41"/>
  <c r="P87" i="41"/>
  <c r="O55" i="41"/>
  <c r="Q5" i="41"/>
  <c r="P77" i="41"/>
  <c r="O85" i="41"/>
  <c r="N37" i="41"/>
  <c r="P69" i="41"/>
  <c r="Q16" i="41"/>
  <c r="O10" i="41"/>
  <c r="N38" i="41"/>
  <c r="O45" i="41"/>
  <c r="P34" i="41"/>
  <c r="P22" i="41"/>
  <c r="Q7" i="41"/>
  <c r="K95" i="41"/>
  <c r="N56" i="41"/>
  <c r="Q53" i="41"/>
  <c r="P84" i="41"/>
  <c r="P91" i="41"/>
  <c r="P57" i="41"/>
  <c r="G94" i="41"/>
  <c r="P32" i="41"/>
  <c r="P58" i="41"/>
  <c r="Q47" i="41"/>
  <c r="N74" i="41"/>
  <c r="Q46" i="41"/>
  <c r="Q72" i="41"/>
  <c r="L94" i="41"/>
  <c r="N41" i="41"/>
  <c r="P75" i="41"/>
  <c r="Q88" i="41"/>
  <c r="Q42" i="41"/>
  <c r="N13" i="41"/>
  <c r="P89" i="41"/>
  <c r="Q57" i="41"/>
  <c r="O34" i="41"/>
  <c r="P90" i="41"/>
  <c r="P55" i="41"/>
  <c r="Q33" i="41"/>
  <c r="O44" i="41"/>
  <c r="O75" i="41"/>
  <c r="Q4" i="41"/>
  <c r="N29" i="41"/>
  <c r="P63" i="41"/>
  <c r="Q96" i="41"/>
  <c r="P4" i="41"/>
  <c r="N6" i="41"/>
  <c r="K94" i="41"/>
  <c r="N69" i="41"/>
  <c r="N58" i="41"/>
  <c r="J96" i="41"/>
  <c r="O91" i="41"/>
  <c r="O63" i="41"/>
  <c r="P83" i="41"/>
  <c r="N59" i="41"/>
  <c r="O9" i="41"/>
  <c r="N11" i="41"/>
  <c r="Q59" i="41"/>
  <c r="Q60" i="41"/>
  <c r="O94" i="41"/>
  <c r="K96" i="41"/>
  <c r="P95" i="41"/>
  <c r="P19" i="41"/>
  <c r="O66" i="41"/>
  <c r="N40" i="41"/>
  <c r="N4" i="41"/>
  <c r="P51" i="41"/>
  <c r="Q35" i="41"/>
  <c r="Q93" i="41"/>
  <c r="O28" i="41"/>
  <c r="O89" i="41"/>
  <c r="O50" i="41"/>
  <c r="N25" i="41"/>
  <c r="G95" i="41"/>
  <c r="O78" i="41"/>
  <c r="Q86" i="41"/>
  <c r="P52" i="41"/>
  <c r="P7" i="41"/>
  <c r="O13" i="41"/>
  <c r="N53" i="41"/>
  <c r="O69" i="41"/>
  <c r="N30" i="41"/>
  <c r="Q52" i="41"/>
  <c r="Q48" i="41"/>
  <c r="O59" i="41"/>
  <c r="O53" i="41"/>
  <c r="P28" i="41"/>
  <c r="N90" i="41"/>
  <c r="Q34" i="41"/>
  <c r="M94" i="41"/>
  <c r="Q9" i="41"/>
  <c r="Q69" i="41"/>
  <c r="P5" i="41"/>
  <c r="H94" i="41"/>
  <c r="P41" i="41"/>
  <c r="P80" i="41"/>
  <c r="O77" i="41"/>
  <c r="N20" i="41"/>
  <c r="P78" i="41"/>
  <c r="N89" i="41"/>
  <c r="Q85" i="41"/>
  <c r="N33" i="41"/>
  <c r="N7" i="41"/>
  <c r="Q25" i="41"/>
  <c r="O15" i="41"/>
  <c r="Q95" i="41"/>
  <c r="P96" i="41"/>
  <c r="N8" i="41"/>
  <c r="P56" i="41"/>
  <c r="Q90" i="41"/>
  <c r="N23" i="41"/>
  <c r="G93" i="41"/>
  <c r="N78" i="41"/>
  <c r="K93" i="41"/>
  <c r="Q6" i="41"/>
  <c r="O81" i="41"/>
  <c r="P10" i="41"/>
  <c r="O57" i="41"/>
  <c r="N15" i="41"/>
  <c r="O24" i="41"/>
  <c r="N54" i="41"/>
  <c r="N42" i="41"/>
  <c r="N93" i="41"/>
  <c r="Q29" i="41"/>
  <c r="Q79" i="41"/>
  <c r="G96" i="41"/>
  <c r="O72" i="41"/>
  <c r="M96" i="41"/>
  <c r="O37" i="41"/>
  <c r="O25" i="41"/>
  <c r="P35" i="41"/>
  <c r="N9" i="41"/>
  <c r="Q8" i="41"/>
  <c r="P67" i="41"/>
  <c r="O64" i="41"/>
  <c r="O14" i="41"/>
  <c r="P48" i="41"/>
  <c r="O93" i="41"/>
  <c r="Q24" i="41"/>
  <c r="O73" i="41"/>
  <c r="Q75" i="41"/>
  <c r="P94" i="41"/>
  <c r="Q23" i="41"/>
  <c r="P25" i="41"/>
  <c r="O79" i="41"/>
  <c r="N51" i="41"/>
  <c r="Q15" i="41"/>
  <c r="Q21" i="41"/>
  <c r="O86" i="41"/>
  <c r="P86" i="41"/>
  <c r="Q61" i="41"/>
  <c r="O82" i="41"/>
  <c r="O90" i="41"/>
  <c r="O6" i="41"/>
  <c r="N47" i="41"/>
  <c r="Q62" i="41"/>
  <c r="P49" i="41"/>
  <c r="Q80" i="41"/>
  <c r="P81" i="41"/>
  <c r="P82" i="41"/>
  <c r="P11" i="41"/>
  <c r="Q77" i="41"/>
  <c r="N35" i="41"/>
  <c r="Q50" i="41"/>
  <c r="O20" i="41"/>
  <c r="N68" i="41"/>
  <c r="Q38" i="41"/>
  <c r="P9" i="41"/>
  <c r="O36" i="41"/>
  <c r="P6" i="41"/>
  <c r="Q55" i="41"/>
  <c r="P38" i="41"/>
  <c r="N50" i="41"/>
  <c r="P27" i="41"/>
  <c r="P40" i="41"/>
  <c r="N84" i="41"/>
  <c r="P31" i="41"/>
  <c r="O48" i="41"/>
  <c r="H93" i="41"/>
  <c r="P74" i="41"/>
  <c r="N91" i="41"/>
  <c r="P71" i="41"/>
  <c r="P26" i="41"/>
  <c r="Q32" i="41"/>
  <c r="N10" i="41"/>
  <c r="Q68" i="41"/>
  <c r="O49" i="41"/>
  <c r="Q12" i="41"/>
  <c r="Q87" i="41"/>
  <c r="N70" i="41"/>
  <c r="P18" i="41"/>
  <c r="Q56" i="41"/>
  <c r="Q19" i="41"/>
  <c r="P70" i="41"/>
  <c r="P45" i="41"/>
  <c r="P29" i="41"/>
  <c r="P47" i="41"/>
  <c r="P50" i="41"/>
  <c r="Q26" i="41"/>
  <c r="N83" i="41"/>
  <c r="L95" i="41"/>
  <c r="N34" i="41"/>
  <c r="N28" i="41"/>
  <c r="P65" i="41"/>
  <c r="N14" i="41"/>
  <c r="Q92" i="41"/>
  <c r="N27" i="41"/>
  <c r="P62" i="41"/>
  <c r="P14" i="41"/>
  <c r="Q10" i="41"/>
  <c r="P15" i="41"/>
  <c r="O29" i="41"/>
  <c r="O74" i="41"/>
  <c r="Q78" i="41"/>
  <c r="Q27" i="41"/>
  <c r="Q39" i="41"/>
  <c r="Q91" i="41"/>
  <c r="O38" i="41"/>
  <c r="Q22" i="41"/>
  <c r="N73" i="41"/>
  <c r="P16" i="41"/>
  <c r="N31" i="41"/>
  <c r="O19" i="41"/>
  <c r="P64" i="41"/>
  <c r="N66" i="41"/>
  <c r="O22" i="41"/>
  <c r="O32" i="41"/>
  <c r="P12" i="41"/>
  <c r="O18" i="41"/>
  <c r="N57" i="41"/>
  <c r="N82" i="41"/>
  <c r="O80" i="41"/>
  <c r="O70" i="41"/>
  <c r="P36" i="41"/>
  <c r="Q44" i="41"/>
  <c r="O71" i="41"/>
  <c r="N52" i="41"/>
  <c r="O52" i="41"/>
  <c r="Q58" i="41"/>
  <c r="O26" i="41"/>
  <c r="N86" i="41"/>
  <c r="P8" i="41"/>
  <c r="N21" i="41"/>
  <c r="Q64" i="41"/>
  <c r="P73" i="41"/>
  <c r="Q43" i="41"/>
  <c r="P43" i="41"/>
  <c r="F94" i="41"/>
  <c r="E94" i="41" s="1"/>
  <c r="O35" i="41"/>
  <c r="O56" i="41"/>
  <c r="N43" i="41"/>
  <c r="Q20" i="41"/>
  <c r="O4" i="41"/>
  <c r="Q82" i="41"/>
  <c r="O51" i="41"/>
  <c r="N12" i="41"/>
  <c r="O11" i="41"/>
  <c r="N48" i="41"/>
  <c r="O58" i="41"/>
  <c r="P93" i="41"/>
  <c r="N87" i="41"/>
  <c r="N85" i="41"/>
  <c r="N72" i="41"/>
  <c r="O5" i="41"/>
  <c r="O7" i="41"/>
  <c r="N45" i="41"/>
  <c r="O21" i="41"/>
  <c r="O95" i="41"/>
  <c r="P88" i="41"/>
  <c r="P37" i="41"/>
  <c r="O43" i="41"/>
  <c r="O47" i="41"/>
  <c r="O39" i="41"/>
  <c r="P42" i="41"/>
  <c r="P76" i="41"/>
  <c r="Q63" i="41"/>
  <c r="N55" i="41"/>
  <c r="P66" i="41"/>
  <c r="O23" i="41"/>
  <c r="N96" i="41"/>
  <c r="Q14" i="41"/>
  <c r="N80" i="41"/>
  <c r="I94" i="41"/>
  <c r="O30" i="41"/>
  <c r="P23" i="41"/>
  <c r="O62" i="41"/>
  <c r="P59" i="41"/>
  <c r="P54" i="41"/>
  <c r="P85" i="41"/>
  <c r="N17" i="41"/>
  <c r="O87" i="41"/>
  <c r="I96" i="41"/>
  <c r="N22" i="41"/>
  <c r="Q36" i="41"/>
  <c r="F93" i="41"/>
  <c r="E93" i="41" s="1"/>
  <c r="P68" i="41"/>
  <c r="N64" i="41"/>
  <c r="N76" i="41"/>
  <c r="Q66" i="41"/>
  <c r="Q73" i="41"/>
  <c r="Q65" i="41"/>
  <c r="J94" i="41"/>
  <c r="P72" i="41"/>
  <c r="N26" i="41"/>
  <c r="I95" i="41"/>
  <c r="Q83" i="41"/>
  <c r="O54" i="41"/>
  <c r="O61" i="41"/>
  <c r="N95" i="41"/>
  <c r="N71" i="41"/>
  <c r="FW157" i="41"/>
  <c r="CH157" i="41"/>
  <c r="BC157" i="41"/>
  <c r="JL157" i="41"/>
  <c r="X157" i="41"/>
  <c r="OF157" i="41"/>
  <c r="LV157" i="41"/>
  <c r="D166" i="41"/>
  <c r="D175" i="41" s="1"/>
  <c r="PK157" i="41"/>
  <c r="DM157" i="41"/>
  <c r="KQ157" i="41"/>
  <c r="OF206" i="41"/>
  <c r="NA206" i="41"/>
  <c r="PK206" i="41"/>
  <c r="KQ206" i="41"/>
  <c r="LV206" i="41"/>
  <c r="JL206" i="41"/>
  <c r="HB206" i="41"/>
  <c r="FW206" i="41"/>
  <c r="IG206" i="41"/>
  <c r="X206" i="41"/>
  <c r="CH206" i="41"/>
  <c r="BC206" i="41"/>
  <c r="DM206" i="41"/>
  <c r="ER206" i="41"/>
  <c r="LV202" i="41"/>
  <c r="OF202" i="41"/>
  <c r="PK202" i="41"/>
  <c r="KQ202" i="41"/>
  <c r="FW202" i="41"/>
  <c r="DM202" i="41"/>
  <c r="BC202" i="41"/>
  <c r="ER202" i="41"/>
  <c r="CH202" i="41"/>
  <c r="NA202" i="41"/>
  <c r="HB202" i="41"/>
  <c r="IG202" i="41"/>
  <c r="X202" i="41"/>
  <c r="JL202" i="41"/>
  <c r="BC195" i="41"/>
  <c r="X195" i="41"/>
  <c r="ER195" i="41"/>
  <c r="IG195" i="41"/>
  <c r="CH195" i="41"/>
  <c r="NA195" i="41"/>
  <c r="JL195" i="41"/>
  <c r="OF195" i="41"/>
  <c r="PK195" i="41"/>
  <c r="FW195" i="41"/>
  <c r="LV195" i="41"/>
  <c r="DM195" i="41"/>
  <c r="HB195" i="41"/>
  <c r="KQ195" i="41"/>
  <c r="LV208" i="41"/>
  <c r="OF208" i="41"/>
  <c r="NA208" i="41"/>
  <c r="PK208" i="41"/>
  <c r="KQ208" i="41"/>
  <c r="IG208" i="41"/>
  <c r="JL208" i="41"/>
  <c r="ER208" i="41"/>
  <c r="FW208" i="41"/>
  <c r="HB208" i="41"/>
  <c r="X208" i="41"/>
  <c r="CH208" i="41"/>
  <c r="DM208" i="41"/>
  <c r="BC208" i="41"/>
  <c r="PK207" i="41"/>
  <c r="OF207" i="41"/>
  <c r="KQ207" i="41"/>
  <c r="NA207" i="41"/>
  <c r="LV207" i="41"/>
  <c r="DM207" i="41"/>
  <c r="FW207" i="41"/>
  <c r="X207" i="41"/>
  <c r="BC207" i="41"/>
  <c r="HB207" i="41"/>
  <c r="CH207" i="41"/>
  <c r="JL207" i="41"/>
  <c r="IG207" i="41"/>
  <c r="ER207" i="41"/>
  <c r="OF194" i="41"/>
  <c r="HB194" i="41"/>
  <c r="CH194" i="41"/>
  <c r="BC194" i="41"/>
  <c r="PK194" i="41"/>
  <c r="LV194" i="41"/>
  <c r="ER194" i="41"/>
  <c r="FW194" i="41"/>
  <c r="JL194" i="41"/>
  <c r="NA194" i="41"/>
  <c r="DM194" i="41"/>
  <c r="IG194" i="41"/>
  <c r="X194" i="41"/>
  <c r="KQ194" i="41"/>
  <c r="BC205" i="41"/>
  <c r="X205" i="41"/>
  <c r="KQ205" i="41"/>
  <c r="HB205" i="41"/>
  <c r="IG205" i="41"/>
  <c r="FW205" i="41"/>
  <c r="JL205" i="41"/>
  <c r="LV205" i="41"/>
  <c r="ER205" i="41"/>
  <c r="DM205" i="41"/>
  <c r="CH205" i="41"/>
  <c r="NA205" i="41"/>
  <c r="PK205" i="41"/>
  <c r="OF205" i="41"/>
  <c r="JL161" i="41"/>
  <c r="BC161" i="41"/>
  <c r="X161" i="41"/>
  <c r="KQ161" i="41"/>
  <c r="CH161" i="41"/>
  <c r="LV161" i="41"/>
  <c r="DM161" i="41"/>
  <c r="NA161" i="41"/>
  <c r="ER161" i="41"/>
  <c r="OF161" i="41"/>
  <c r="D170" i="41"/>
  <c r="FW170" i="41" s="1"/>
  <c r="PK161" i="41"/>
  <c r="HB161" i="41"/>
  <c r="IG161" i="41"/>
  <c r="LV150" i="41"/>
  <c r="D204" i="41"/>
  <c r="CH149" i="41"/>
  <c r="D203" i="41"/>
  <c r="B48" i="43"/>
  <c r="FW166" i="41"/>
  <c r="PK166" i="41"/>
  <c r="DM166" i="41"/>
  <c r="OF149" i="41"/>
  <c r="PK149" i="41"/>
  <c r="IG149" i="41"/>
  <c r="FW150" i="41"/>
  <c r="ER150" i="41"/>
  <c r="D159" i="41"/>
  <c r="D158" i="41"/>
  <c r="PK163" i="41"/>
  <c r="FW163" i="41"/>
  <c r="D172" i="41"/>
  <c r="OF163" i="41"/>
  <c r="ER163" i="41"/>
  <c r="NA163" i="41"/>
  <c r="DM163" i="41"/>
  <c r="LV163" i="41"/>
  <c r="CH163" i="41"/>
  <c r="KQ163" i="41"/>
  <c r="BC163" i="41"/>
  <c r="IG163" i="41"/>
  <c r="HB163" i="41"/>
  <c r="JL163" i="41"/>
  <c r="X163" i="41"/>
  <c r="PK164" i="41"/>
  <c r="FW164" i="41"/>
  <c r="D173" i="41"/>
  <c r="NA164" i="41"/>
  <c r="DM164" i="41"/>
  <c r="LV164" i="41"/>
  <c r="CH164" i="41"/>
  <c r="KQ164" i="41"/>
  <c r="BC164" i="41"/>
  <c r="JL164" i="41"/>
  <c r="X164" i="41"/>
  <c r="IG164" i="41"/>
  <c r="HB164" i="41"/>
  <c r="ER164" i="41"/>
  <c r="OF164" i="41"/>
  <c r="D171" i="41"/>
  <c r="OF162" i="41"/>
  <c r="ER162" i="41"/>
  <c r="LV162" i="41"/>
  <c r="CH162" i="41"/>
  <c r="KQ162" i="41"/>
  <c r="BC162" i="41"/>
  <c r="JL162" i="41"/>
  <c r="X162" i="41"/>
  <c r="IG162" i="41"/>
  <c r="DM162" i="41"/>
  <c r="PK162" i="41"/>
  <c r="NA162" i="41"/>
  <c r="HB162" i="41"/>
  <c r="FW162" i="41"/>
  <c r="NA160" i="41"/>
  <c r="DM160" i="41"/>
  <c r="JL160" i="41"/>
  <c r="X160" i="41"/>
  <c r="IG160" i="41"/>
  <c r="HB160" i="41"/>
  <c r="KQ160" i="41"/>
  <c r="FW160" i="41"/>
  <c r="D169" i="41"/>
  <c r="ER160" i="41"/>
  <c r="PK160" i="41"/>
  <c r="CH160" i="41"/>
  <c r="OF160" i="41"/>
  <c r="BC160" i="41"/>
  <c r="LV160" i="41"/>
  <c r="BC170" i="41"/>
  <c r="JL170" i="41"/>
  <c r="IG170" i="41"/>
  <c r="HB165" i="41"/>
  <c r="PK165" i="41"/>
  <c r="FW165" i="41"/>
  <c r="D174" i="41"/>
  <c r="OF165" i="41"/>
  <c r="ER165" i="41"/>
  <c r="NA165" i="41"/>
  <c r="DM165" i="41"/>
  <c r="LV165" i="41"/>
  <c r="CH165" i="41"/>
  <c r="JL165" i="41"/>
  <c r="X165" i="41"/>
  <c r="IG165" i="41"/>
  <c r="BC165" i="41"/>
  <c r="KQ165" i="41"/>
  <c r="KQ150" i="41"/>
  <c r="JL150" i="41"/>
  <c r="CH150" i="41"/>
  <c r="NA150" i="41"/>
  <c r="HB149" i="41"/>
  <c r="FW149" i="41"/>
  <c r="JL149" i="41"/>
  <c r="BC149" i="41"/>
  <c r="NA149" i="41"/>
  <c r="X149" i="41"/>
  <c r="LV149" i="41"/>
  <c r="ER149" i="41"/>
  <c r="DM149" i="41"/>
  <c r="DM150" i="41"/>
  <c r="PK150" i="41"/>
  <c r="IG150" i="41"/>
  <c r="OF150" i="41"/>
  <c r="KQ149" i="41"/>
  <c r="BC150" i="41"/>
  <c r="HB150" i="41"/>
  <c r="X150" i="41"/>
  <c r="QG3" i="41"/>
  <c r="PQ218" i="41"/>
  <c r="QM3" i="41"/>
  <c r="PW218" i="41"/>
  <c r="PO218" i="41"/>
  <c r="QE3" i="41"/>
  <c r="S97" i="41"/>
  <c r="H97" i="41"/>
  <c r="M97" i="41"/>
  <c r="N97" i="41"/>
  <c r="O97" i="41"/>
  <c r="R91" i="41"/>
  <c r="R82" i="41"/>
  <c r="R47" i="41"/>
  <c r="R11" i="41"/>
  <c r="P97" i="41"/>
  <c r="Q97" i="41"/>
  <c r="R97" i="41"/>
  <c r="R94" i="41"/>
  <c r="R86" i="41"/>
  <c r="R44" i="41"/>
  <c r="R8" i="41"/>
  <c r="F97" i="41"/>
  <c r="E97" i="41" s="1"/>
  <c r="G97" i="41"/>
  <c r="R96" i="41"/>
  <c r="R93" i="41"/>
  <c r="R89" i="41"/>
  <c r="R85" i="41"/>
  <c r="R41" i="41"/>
  <c r="R45" i="41"/>
  <c r="R49" i="41"/>
  <c r="R5" i="41"/>
  <c r="R9" i="41"/>
  <c r="R13" i="41"/>
  <c r="R17" i="41"/>
  <c r="R21" i="41"/>
  <c r="R25" i="41"/>
  <c r="R29" i="41"/>
  <c r="R33" i="41"/>
  <c r="R37" i="41"/>
  <c r="R52" i="41"/>
  <c r="R56" i="41"/>
  <c r="R60" i="41"/>
  <c r="R64" i="41"/>
  <c r="R68" i="41"/>
  <c r="R72" i="41"/>
  <c r="R76" i="41"/>
  <c r="R80" i="41"/>
  <c r="R95" i="41"/>
  <c r="R87" i="41"/>
  <c r="R43" i="41"/>
  <c r="R51" i="41"/>
  <c r="R7" i="41"/>
  <c r="R15" i="41"/>
  <c r="R19" i="41"/>
  <c r="R23" i="41"/>
  <c r="R27" i="41"/>
  <c r="R31" i="41"/>
  <c r="R35" i="41"/>
  <c r="R39" i="41"/>
  <c r="R54" i="41"/>
  <c r="R58" i="41"/>
  <c r="R62" i="41"/>
  <c r="R66" i="41"/>
  <c r="R70" i="41"/>
  <c r="R74" i="41"/>
  <c r="R78" i="41"/>
  <c r="R90" i="41"/>
  <c r="R83" i="41"/>
  <c r="R48" i="41"/>
  <c r="R4" i="41"/>
  <c r="R12" i="41"/>
  <c r="R16" i="41"/>
  <c r="R20" i="41"/>
  <c r="R24" i="41"/>
  <c r="R28" i="41"/>
  <c r="R32" i="41"/>
  <c r="R36" i="41"/>
  <c r="R40" i="41"/>
  <c r="R55" i="41"/>
  <c r="R59" i="41"/>
  <c r="R63" i="41"/>
  <c r="R67" i="41"/>
  <c r="R71" i="41"/>
  <c r="R75" i="41"/>
  <c r="R79" i="41"/>
  <c r="L97" i="41"/>
  <c r="I97" i="41"/>
  <c r="J97" i="41"/>
  <c r="K97" i="41"/>
  <c r="R92" i="41"/>
  <c r="R88" i="41"/>
  <c r="R84" i="41"/>
  <c r="R42" i="41"/>
  <c r="R46" i="41"/>
  <c r="R50" i="41"/>
  <c r="R6" i="41"/>
  <c r="R10" i="41"/>
  <c r="R14" i="41"/>
  <c r="R18" i="41"/>
  <c r="R22" i="41"/>
  <c r="R26" i="41"/>
  <c r="R30" i="41"/>
  <c r="R34" i="41"/>
  <c r="R38" i="41"/>
  <c r="R53" i="41"/>
  <c r="R57" i="41"/>
  <c r="R61" i="41"/>
  <c r="R65" i="41"/>
  <c r="R69" i="41"/>
  <c r="R73" i="41"/>
  <c r="R77" i="41"/>
  <c r="R81" i="41"/>
  <c r="D219" i="41"/>
  <c r="X219" i="41"/>
  <c r="C97" i="43"/>
  <c r="R1" i="43"/>
  <c r="D220" i="41"/>
  <c r="AW5" i="41"/>
  <c r="MU5" i="41"/>
  <c r="JI32" i="41"/>
  <c r="PH50" i="41"/>
  <c r="JH6" i="41"/>
  <c r="PG23" i="41"/>
  <c r="MU69" i="41"/>
  <c r="QL15" i="41"/>
  <c r="LQ24" i="41"/>
  <c r="AX32" i="41"/>
  <c r="DJ60" i="41"/>
  <c r="DJ32" i="41"/>
  <c r="CE50" i="41"/>
  <c r="EN42" i="41"/>
  <c r="FS32" i="41"/>
  <c r="GV5" i="41"/>
  <c r="JI60" i="41"/>
  <c r="NZ6" i="41"/>
  <c r="JI33" i="41"/>
  <c r="QM50" i="41"/>
  <c r="MW6" i="41"/>
  <c r="QL24" i="41"/>
  <c r="LP68" i="41"/>
  <c r="JF59" i="41"/>
  <c r="MV23" i="41"/>
  <c r="AX33" i="41"/>
  <c r="DJ59" i="41"/>
  <c r="DJ33" i="41"/>
  <c r="CE51" i="41"/>
  <c r="EN41" i="41"/>
  <c r="FS33" i="41"/>
  <c r="GV6" i="41"/>
  <c r="PH60" i="41"/>
  <c r="KL42" i="41"/>
  <c r="OC32" i="41"/>
  <c r="MU87" i="41"/>
  <c r="QL5" i="41"/>
  <c r="MW69" i="41"/>
  <c r="JH51" i="41"/>
  <c r="NZ60" i="41"/>
  <c r="JH60" i="41"/>
  <c r="AZ41" i="41"/>
  <c r="DJ6" i="41"/>
  <c r="DI14" i="41"/>
  <c r="CD50" i="41"/>
  <c r="EM86" i="41"/>
  <c r="FT86" i="41"/>
  <c r="GW68" i="41"/>
  <c r="MX78" i="41"/>
  <c r="QK41" i="41"/>
  <c r="MU77" i="41"/>
  <c r="JI42" i="41"/>
  <c r="PF86" i="41"/>
  <c r="KK33" i="41"/>
  <c r="OB50" i="41"/>
  <c r="JH42" i="41"/>
  <c r="QL60" i="41"/>
  <c r="AX86" i="41"/>
  <c r="DJ51" i="41"/>
  <c r="CC42" i="41"/>
  <c r="CB86" i="41"/>
  <c r="EL68" i="41"/>
  <c r="FR78" i="41"/>
  <c r="GV42" i="41"/>
  <c r="QM77" i="41"/>
  <c r="OC5" i="41"/>
  <c r="JH77" i="41"/>
  <c r="PH42" i="41"/>
  <c r="MU50" i="41"/>
  <c r="NZ33" i="41"/>
  <c r="LQ69" i="41"/>
  <c r="QL41" i="41"/>
  <c r="MV51" i="41"/>
  <c r="AW33" i="41"/>
  <c r="DH86" i="41"/>
  <c r="CE6" i="41"/>
  <c r="CD59" i="41"/>
  <c r="EL15" i="41"/>
  <c r="FS86" i="41"/>
  <c r="GW59" i="41"/>
  <c r="OC69" i="41"/>
  <c r="KL33" i="41"/>
  <c r="PG78" i="41"/>
  <c r="LP41" i="41"/>
  <c r="PE50" i="41"/>
  <c r="MW32" i="41"/>
  <c r="KL6" i="41"/>
  <c r="NZ23" i="41"/>
  <c r="JI15" i="41"/>
  <c r="AY50" i="41"/>
  <c r="DG32" i="41"/>
  <c r="CB60" i="41"/>
  <c r="EL32" i="41"/>
  <c r="EM6" i="41"/>
  <c r="FQ50" i="41"/>
  <c r="GV24" i="41"/>
  <c r="KL78" i="41"/>
  <c r="PF33" i="41"/>
  <c r="MX86" i="41"/>
  <c r="QJ42" i="41"/>
  <c r="MU15" i="41"/>
  <c r="JH87" i="41"/>
  <c r="PF5" i="41"/>
  <c r="JI23" i="41"/>
  <c r="QM14" i="41"/>
  <c r="AX23" i="41"/>
  <c r="DG59" i="41"/>
  <c r="CD5" i="41"/>
  <c r="EN78" i="41"/>
  <c r="EN68" i="41"/>
  <c r="FS14" i="41"/>
  <c r="GY78" i="41"/>
  <c r="QK77" i="41"/>
  <c r="MV14" i="41"/>
  <c r="JI50" i="41"/>
  <c r="MV59" i="41"/>
  <c r="JH23" i="41"/>
  <c r="PG87" i="41"/>
  <c r="LR15" i="41"/>
  <c r="QM24" i="41"/>
  <c r="AW77" i="41"/>
  <c r="AX51" i="41"/>
  <c r="DH24" i="41"/>
  <c r="CC15" i="41"/>
  <c r="EO59" i="41"/>
  <c r="FT41" i="41"/>
  <c r="FR24" i="41"/>
  <c r="LS60" i="41"/>
  <c r="JG42" i="41"/>
  <c r="PH32" i="41"/>
  <c r="MU86" i="41"/>
  <c r="QL6" i="41"/>
  <c r="MW68" i="41"/>
  <c r="QJ68" i="41"/>
  <c r="MU59" i="41"/>
  <c r="JH59" i="41"/>
  <c r="AZ50" i="41"/>
  <c r="DH41" i="41"/>
  <c r="DH77" i="41"/>
  <c r="CE68" i="41"/>
  <c r="EO24" i="41"/>
  <c r="FR51" i="41"/>
  <c r="GV77" i="41"/>
  <c r="MX59" i="41"/>
  <c r="KL41" i="41"/>
  <c r="PH33" i="41"/>
  <c r="KK87" i="41"/>
  <c r="PG5" i="41"/>
  <c r="PG69" i="41"/>
  <c r="JH50" i="41"/>
  <c r="MU60" i="41"/>
  <c r="KM60" i="41"/>
  <c r="AZ51" i="41"/>
  <c r="DH42" i="41"/>
  <c r="DH78" i="41"/>
  <c r="CE69" i="41"/>
  <c r="EO23" i="41"/>
  <c r="FR50" i="41"/>
  <c r="GV78" i="41"/>
  <c r="KN78" i="41"/>
  <c r="PF42" i="41"/>
  <c r="LP78" i="41"/>
  <c r="QJ86" i="41"/>
  <c r="MV87" i="41"/>
  <c r="JF33" i="41"/>
  <c r="PG51" i="41"/>
  <c r="OB42" i="41"/>
  <c r="PG59" i="41"/>
  <c r="AX87" i="41"/>
  <c r="DJ50" i="41"/>
  <c r="CC41" i="41"/>
  <c r="CB87" i="41"/>
  <c r="EL69" i="41"/>
  <c r="FR77" i="41"/>
  <c r="GV41" i="41"/>
  <c r="QM78" i="41"/>
  <c r="MX6" i="41"/>
  <c r="KM77" i="41"/>
  <c r="OC42" i="41"/>
  <c r="KK50" i="41"/>
  <c r="NZ32" i="41"/>
  <c r="KL69" i="41"/>
  <c r="PG41" i="41"/>
  <c r="MV50" i="41"/>
  <c r="AW86" i="41"/>
  <c r="DI5" i="41"/>
  <c r="CC68" i="41"/>
  <c r="CD24" i="41"/>
  <c r="EN51" i="41"/>
  <c r="FR87" i="41"/>
  <c r="GY87" i="41"/>
  <c r="LS68" i="41"/>
  <c r="KL32" i="41"/>
  <c r="OB77" i="41"/>
  <c r="KK41" i="41"/>
  <c r="NZ51" i="41"/>
  <c r="LR33" i="41"/>
  <c r="QK69" i="41"/>
  <c r="MU23" i="41"/>
  <c r="JI14" i="41"/>
  <c r="AY51" i="41"/>
  <c r="DG33" i="41"/>
  <c r="CB59" i="41"/>
  <c r="EL33" i="41"/>
  <c r="EM5" i="41"/>
  <c r="FQ51" i="41"/>
  <c r="GV23" i="41"/>
  <c r="KL77" i="41"/>
  <c r="OA33" i="41"/>
  <c r="LS87" i="41"/>
  <c r="QJ41" i="41"/>
  <c r="NZ14" i="41"/>
  <c r="JH86" i="41"/>
  <c r="OA6" i="41"/>
  <c r="KN24" i="41"/>
  <c r="PH14" i="41"/>
  <c r="AZ23" i="41"/>
  <c r="DI51" i="41"/>
  <c r="CC60" i="41"/>
  <c r="EO5" i="41"/>
  <c r="EN59" i="41"/>
  <c r="FQ14" i="41"/>
  <c r="GX87" i="41"/>
  <c r="PF78" i="41"/>
  <c r="LQ15" i="41"/>
  <c r="QM87" i="41"/>
  <c r="LQ60" i="41"/>
  <c r="KM24" i="41"/>
  <c r="OB87" i="41"/>
  <c r="KM15" i="41"/>
  <c r="PH23" i="41"/>
  <c r="AZ69" i="41"/>
  <c r="AX50" i="41"/>
  <c r="DH23" i="41"/>
  <c r="CC14" i="41"/>
  <c r="EO60" i="41"/>
  <c r="FT42" i="41"/>
  <c r="FR23" i="41"/>
  <c r="GY32" i="41"/>
  <c r="NZ5" i="41"/>
  <c r="KN33" i="41"/>
  <c r="OC51" i="41"/>
  <c r="JH5" i="41"/>
  <c r="PG24" i="41"/>
  <c r="KK69" i="41"/>
  <c r="QL14" i="41"/>
  <c r="PF23" i="41"/>
  <c r="AZ6" i="41"/>
  <c r="AY69" i="41"/>
  <c r="DH15" i="41"/>
  <c r="CE77" i="41"/>
  <c r="EN5" i="41"/>
  <c r="FS77" i="41"/>
  <c r="FS69" i="41"/>
  <c r="JI78" i="41"/>
  <c r="PF41" i="41"/>
  <c r="LP77" i="41"/>
  <c r="NZ87" i="41"/>
  <c r="LQ87" i="41"/>
  <c r="QL69" i="41"/>
  <c r="OB51" i="41"/>
  <c r="KM42" i="41"/>
  <c r="OB60" i="41"/>
  <c r="AY6" i="41"/>
  <c r="DJ86" i="41"/>
  <c r="CB5" i="41"/>
  <c r="CC33" i="41"/>
  <c r="EO50" i="41"/>
  <c r="FS42" i="41"/>
  <c r="GX32" i="41"/>
  <c r="JI77" i="41"/>
  <c r="OA42" i="41"/>
  <c r="KK77" i="41"/>
  <c r="PE86" i="41"/>
  <c r="MV86" i="41"/>
  <c r="KK32" i="41"/>
  <c r="MW51" i="41"/>
  <c r="JH41" i="41"/>
  <c r="MW59" i="41"/>
  <c r="AY5" i="41"/>
  <c r="DJ87" i="41"/>
  <c r="CB6" i="41"/>
  <c r="CC32" i="41"/>
  <c r="EO51" i="41"/>
  <c r="FS41" i="41"/>
  <c r="GX33" i="41"/>
  <c r="PH77" i="41"/>
  <c r="LS6" i="41"/>
  <c r="QJ78" i="41"/>
  <c r="MX41" i="41"/>
  <c r="JF50" i="41"/>
  <c r="PE33" i="41"/>
  <c r="JG68" i="41"/>
  <c r="QL42" i="41"/>
  <c r="LQ50" i="41"/>
  <c r="AW87" i="41"/>
  <c r="DI6" i="41"/>
  <c r="CC69" i="41"/>
  <c r="CD23" i="41"/>
  <c r="EN50" i="41"/>
  <c r="FR86" i="41"/>
  <c r="GY86" i="41"/>
  <c r="MX69" i="41"/>
  <c r="JG33" i="41"/>
  <c r="OB78" i="41"/>
  <c r="JF42" i="41"/>
  <c r="QJ51" i="41"/>
  <c r="LR32" i="41"/>
  <c r="OA69" i="41"/>
  <c r="NZ24" i="41"/>
  <c r="KN15" i="41"/>
  <c r="AW68" i="41"/>
  <c r="DI23" i="41"/>
  <c r="CB42" i="41"/>
  <c r="EM42" i="41"/>
  <c r="EL86" i="41"/>
  <c r="FQ68" i="41"/>
  <c r="GW78" i="41"/>
  <c r="JG78" i="41"/>
  <c r="OA32" i="41"/>
  <c r="KN86" i="41"/>
  <c r="PE42" i="41"/>
  <c r="MU14" i="41"/>
  <c r="QL33" i="41"/>
  <c r="MV5" i="41"/>
  <c r="KN23" i="41"/>
  <c r="OC14" i="41"/>
  <c r="AZ24" i="41"/>
  <c r="DI50" i="41"/>
  <c r="CC59" i="41"/>
  <c r="EO6" i="41"/>
  <c r="EN60" i="41"/>
  <c r="FQ15" i="41"/>
  <c r="GX86" i="41"/>
  <c r="OA78" i="41"/>
  <c r="LQ14" i="41"/>
  <c r="OC86" i="41"/>
  <c r="LQ59" i="41"/>
  <c r="KM23" i="41"/>
  <c r="PG86" i="41"/>
  <c r="KM14" i="41"/>
  <c r="PH24" i="41"/>
  <c r="AZ68" i="41"/>
  <c r="AX69" i="41"/>
  <c r="DJ23" i="41"/>
  <c r="CB24" i="41"/>
  <c r="EL60" i="41"/>
  <c r="FQ32" i="41"/>
  <c r="FR6" i="41"/>
  <c r="GV50" i="41"/>
  <c r="LP6" i="41"/>
  <c r="QK15" i="41"/>
  <c r="LS50" i="41"/>
  <c r="KM6" i="41"/>
  <c r="OB23" i="41"/>
  <c r="KK68" i="41"/>
  <c r="PG15" i="41"/>
  <c r="LQ23" i="41"/>
  <c r="AZ5" i="41"/>
  <c r="AY68" i="41"/>
  <c r="DH14" i="41"/>
  <c r="CE78" i="41"/>
  <c r="EN6" i="41"/>
  <c r="FS78" i="41"/>
  <c r="FS68" i="41"/>
  <c r="OC60" i="41"/>
  <c r="JG41" i="41"/>
  <c r="OC33" i="41"/>
  <c r="OC77" i="41"/>
  <c r="JI5" i="41"/>
  <c r="NZ77" i="41"/>
  <c r="MX42" i="41"/>
  <c r="QK87" i="41"/>
  <c r="LP33" i="41"/>
  <c r="KL68" i="41"/>
  <c r="OB41" i="41"/>
  <c r="KL51" i="41"/>
  <c r="AY24" i="41"/>
  <c r="DH59" i="41"/>
  <c r="CB77" i="41"/>
  <c r="CE14" i="41"/>
  <c r="EO68" i="41"/>
  <c r="FT24" i="41"/>
  <c r="GW50" i="41"/>
  <c r="OC78" i="41"/>
  <c r="LS5" i="41"/>
  <c r="QJ77" i="41"/>
  <c r="LS41" i="41"/>
  <c r="JF51" i="41"/>
  <c r="QJ33" i="41"/>
  <c r="MV68" i="41"/>
  <c r="PG42" i="41"/>
  <c r="LQ51" i="41"/>
  <c r="AY23" i="41"/>
  <c r="DH60" i="41"/>
  <c r="CB78" i="41"/>
  <c r="CE15" i="41"/>
  <c r="EO69" i="41"/>
  <c r="FT23" i="41"/>
  <c r="GW51" i="41"/>
  <c r="MX68" i="41"/>
  <c r="QM5" i="41"/>
  <c r="MW77" i="41"/>
  <c r="KK42" i="41"/>
  <c r="NZ50" i="41"/>
  <c r="KM33" i="41"/>
  <c r="QK68" i="41"/>
  <c r="LP23" i="41"/>
  <c r="QK51" i="41"/>
  <c r="AW69" i="41"/>
  <c r="DI24" i="41"/>
  <c r="CB41" i="41"/>
  <c r="EM41" i="41"/>
  <c r="EL87" i="41"/>
  <c r="FQ69" i="41"/>
  <c r="GW77" i="41"/>
  <c r="JG77" i="41"/>
  <c r="MV33" i="41"/>
  <c r="JI87" i="41"/>
  <c r="PE41" i="41"/>
  <c r="LP15" i="41"/>
  <c r="QL32" i="41"/>
  <c r="LQ6" i="41"/>
  <c r="JI24" i="41"/>
  <c r="OC15" i="41"/>
  <c r="AW24" i="41"/>
  <c r="DG68" i="41"/>
  <c r="CE87" i="41"/>
  <c r="EM69" i="41"/>
  <c r="EN23" i="41"/>
  <c r="FS51" i="41"/>
  <c r="GW87" i="41"/>
  <c r="OA77" i="41"/>
  <c r="JG14" i="41"/>
  <c r="PH87" i="41"/>
  <c r="OA59" i="41"/>
  <c r="QJ14" i="41"/>
  <c r="LR86" i="41"/>
  <c r="JH15" i="41"/>
  <c r="OC24" i="41"/>
  <c r="AZ77" i="41"/>
  <c r="AX68" i="41"/>
  <c r="DJ24" i="41"/>
  <c r="CB23" i="41"/>
  <c r="EL59" i="41"/>
  <c r="FQ33" i="41"/>
  <c r="FR5" i="41"/>
  <c r="GV51" i="41"/>
  <c r="KK5" i="41"/>
  <c r="PF15" i="41"/>
  <c r="MX51" i="41"/>
  <c r="KM5" i="41"/>
  <c r="MW23" i="41"/>
  <c r="JF68" i="41"/>
  <c r="PG14" i="41"/>
  <c r="KL23" i="41"/>
  <c r="AX42" i="41"/>
  <c r="AX6" i="41"/>
  <c r="DH51" i="41"/>
  <c r="CD87" i="41"/>
  <c r="EM60" i="41"/>
  <c r="FT5" i="41"/>
  <c r="FS59" i="41"/>
  <c r="LS59" i="41"/>
  <c r="QJ6" i="41"/>
  <c r="LS32" i="41"/>
  <c r="JF86" i="41"/>
  <c r="OB5" i="41"/>
  <c r="KM69" i="41"/>
  <c r="NZ69" i="41"/>
  <c r="LP59" i="41"/>
  <c r="QK24" i="41"/>
  <c r="AZ86" i="41"/>
  <c r="DG5" i="41"/>
  <c r="DG77" i="41"/>
  <c r="CE32" i="41"/>
  <c r="EM14" i="41"/>
  <c r="FT60" i="41"/>
  <c r="GY42" i="41"/>
  <c r="KN77" i="41"/>
  <c r="OA41" i="41"/>
  <c r="KK78" i="41"/>
  <c r="KN68" i="41"/>
  <c r="PH5" i="41"/>
  <c r="MW78" i="41"/>
  <c r="QM41" i="41"/>
  <c r="LP51" i="41"/>
  <c r="JH33" i="41"/>
  <c r="PF68" i="41"/>
  <c r="KK23" i="41"/>
  <c r="QK50" i="41"/>
  <c r="AY86" i="41"/>
  <c r="DG15" i="41"/>
  <c r="CD32" i="41"/>
  <c r="EL5" i="41"/>
  <c r="EM32" i="41"/>
  <c r="FT50" i="41"/>
  <c r="GX42" i="41"/>
  <c r="LS69" i="41"/>
  <c r="QM6" i="41"/>
  <c r="LR77" i="41"/>
  <c r="JF41" i="41"/>
  <c r="PE51" i="41"/>
  <c r="KM32" i="41"/>
  <c r="PF69" i="41"/>
  <c r="LP24" i="41"/>
  <c r="PF51" i="41"/>
  <c r="AY87" i="41"/>
  <c r="DG14" i="41"/>
  <c r="CD33" i="41"/>
  <c r="EL6" i="41"/>
  <c r="EM33" i="41"/>
  <c r="FT51" i="41"/>
  <c r="GX41" i="41"/>
  <c r="QM69" i="41"/>
  <c r="LQ33" i="41"/>
  <c r="KN87" i="41"/>
  <c r="NZ42" i="41"/>
  <c r="JF14" i="41"/>
  <c r="OB33" i="41"/>
  <c r="MV6" i="41"/>
  <c r="QJ24" i="41"/>
  <c r="MX15" i="41"/>
  <c r="AW23" i="41"/>
  <c r="DG69" i="41"/>
  <c r="CE86" i="41"/>
  <c r="EM68" i="41"/>
  <c r="EN24" i="41"/>
  <c r="FS50" i="41"/>
  <c r="GW86" i="41"/>
  <c r="PF77" i="41"/>
  <c r="KL15" i="41"/>
  <c r="QM86" i="41"/>
  <c r="KL60" i="41"/>
  <c r="PE14" i="41"/>
  <c r="MW87" i="41"/>
  <c r="JH14" i="41"/>
  <c r="OC23" i="41"/>
  <c r="AZ78" i="41"/>
  <c r="AY14" i="41"/>
  <c r="DG24" i="41"/>
  <c r="CC78" i="41"/>
  <c r="EL42" i="41"/>
  <c r="FR42" i="41"/>
  <c r="FQ86" i="41"/>
  <c r="GV68" i="41"/>
  <c r="JF6" i="41"/>
  <c r="QK14" i="41"/>
  <c r="MX50" i="41"/>
  <c r="QK60" i="41"/>
  <c r="OB24" i="41"/>
  <c r="MU68" i="41"/>
  <c r="OB15" i="41"/>
  <c r="JG24" i="41"/>
  <c r="AX41" i="41"/>
  <c r="AX5" i="41"/>
  <c r="DH50" i="41"/>
  <c r="CD86" i="41"/>
  <c r="EM59" i="41"/>
  <c r="FT6" i="41"/>
  <c r="FS60" i="41"/>
  <c r="MX60" i="41"/>
  <c r="QJ5" i="41"/>
  <c r="MX33" i="41"/>
  <c r="JF87" i="41"/>
  <c r="MW5" i="41"/>
  <c r="JH69" i="41"/>
  <c r="NZ68" i="41"/>
  <c r="KK59" i="41"/>
  <c r="QK23" i="41"/>
  <c r="AY77" i="41"/>
  <c r="DJ69" i="41"/>
  <c r="DI69" i="41"/>
  <c r="CB50" i="41"/>
  <c r="EL24" i="41"/>
  <c r="FQ60" i="41"/>
  <c r="GV32" i="41"/>
  <c r="QM59" i="41"/>
  <c r="MV41" i="41"/>
  <c r="JF78" i="41"/>
  <c r="NZ86" i="41"/>
  <c r="KL86" i="41"/>
  <c r="OB68" i="41"/>
  <c r="LR50" i="41"/>
  <c r="QJ60" i="41"/>
  <c r="OB59" i="41"/>
  <c r="AX59" i="41"/>
  <c r="DI78" i="41"/>
  <c r="DJ14" i="41"/>
  <c r="CD14" i="41"/>
  <c r="EO78" i="41"/>
  <c r="FS6" i="41"/>
  <c r="GX78" i="41"/>
  <c r="MX77" i="41"/>
  <c r="KN6" i="41"/>
  <c r="PE78" i="41"/>
  <c r="KN42" i="41"/>
  <c r="OA87" i="41"/>
  <c r="LP32" i="41"/>
  <c r="JG69" i="41"/>
  <c r="MW41" i="41"/>
  <c r="JG50" i="41"/>
  <c r="AW14" i="41"/>
  <c r="DG42" i="41"/>
  <c r="CE41" i="41"/>
  <c r="CC24" i="41"/>
  <c r="EO33" i="41"/>
  <c r="FR15" i="41"/>
  <c r="GY59" i="41"/>
  <c r="OC68" i="41"/>
  <c r="JG32" i="41"/>
  <c r="QL77" i="41"/>
  <c r="NZ41" i="41"/>
  <c r="KK14" i="41"/>
  <c r="PG33" i="41"/>
  <c r="KL5" i="41"/>
  <c r="PE24" i="41"/>
  <c r="LS14" i="41"/>
  <c r="AY42" i="41"/>
  <c r="DI86" i="41"/>
  <c r="CC51" i="41"/>
  <c r="EL77" i="41"/>
  <c r="EO14" i="41"/>
  <c r="FT68" i="41"/>
  <c r="GY24" i="41"/>
  <c r="QM68" i="41"/>
  <c r="LQ32" i="41"/>
  <c r="JI86" i="41"/>
  <c r="MU42" i="41"/>
  <c r="KK15" i="41"/>
  <c r="OB32" i="41"/>
  <c r="LQ5" i="41"/>
  <c r="QJ23" i="41"/>
  <c r="MX14" i="41"/>
  <c r="AY41" i="41"/>
  <c r="DI87" i="41"/>
  <c r="CC50" i="41"/>
  <c r="EL78" i="41"/>
  <c r="EO15" i="41"/>
  <c r="FT69" i="41"/>
  <c r="GY23" i="41"/>
  <c r="MV77" i="41"/>
  <c r="KL14" i="41"/>
  <c r="PH86" i="41"/>
  <c r="KL59" i="41"/>
  <c r="NZ15" i="41"/>
  <c r="MW86" i="41"/>
  <c r="QK6" i="41"/>
  <c r="MX23" i="41"/>
  <c r="AZ59" i="41"/>
  <c r="AY15" i="41"/>
  <c r="DG23" i="41"/>
  <c r="CC77" i="41"/>
  <c r="EL41" i="41"/>
  <c r="FR41" i="41"/>
  <c r="FQ87" i="41"/>
  <c r="GV69" i="41"/>
  <c r="JF5" i="41"/>
  <c r="PF14" i="41"/>
  <c r="LS51" i="41"/>
  <c r="QK59" i="41"/>
  <c r="MW24" i="41"/>
  <c r="JF69" i="41"/>
  <c r="OB14" i="41"/>
  <c r="JG23" i="41"/>
  <c r="AW6" i="41"/>
  <c r="AZ33" i="41"/>
  <c r="DH69" i="41"/>
  <c r="CC86" i="41"/>
  <c r="EO87" i="41"/>
  <c r="FR69" i="41"/>
  <c r="FS23" i="41"/>
  <c r="KN60" i="41"/>
  <c r="PE6" i="41"/>
  <c r="MX32" i="41"/>
  <c r="QM51" i="41"/>
  <c r="OB6" i="41"/>
  <c r="LR69" i="41"/>
  <c r="PE69" i="41"/>
  <c r="JF60" i="41"/>
  <c r="PF24" i="41"/>
  <c r="AY78" i="41"/>
  <c r="DJ68" i="41"/>
  <c r="DI68" i="41"/>
  <c r="CB51" i="41"/>
  <c r="EL23" i="41"/>
  <c r="FQ59" i="41"/>
  <c r="GV33" i="41"/>
  <c r="QM60" i="41"/>
  <c r="LQ42" i="41"/>
  <c r="JF77" i="41"/>
  <c r="PE87" i="41"/>
  <c r="JG86" i="41"/>
  <c r="PG68" i="41"/>
  <c r="KM50" i="41"/>
  <c r="QJ59" i="41"/>
  <c r="LR59" i="41"/>
  <c r="AW42" i="41"/>
  <c r="DH33" i="41"/>
  <c r="DG86" i="41"/>
  <c r="CB14" i="41"/>
  <c r="EN87" i="41"/>
  <c r="FR60" i="41"/>
  <c r="GY5" i="41"/>
  <c r="LS78" i="41"/>
  <c r="KN5" i="41"/>
  <c r="PE77" i="41"/>
  <c r="JI41" i="41"/>
  <c r="PF87" i="41"/>
  <c r="MU33" i="41"/>
  <c r="QL51" i="41"/>
  <c r="LR41" i="41"/>
  <c r="JG51" i="41"/>
  <c r="AW15" i="41"/>
  <c r="DG41" i="41"/>
  <c r="CE42" i="41"/>
  <c r="CC23" i="41"/>
  <c r="EO32" i="41"/>
  <c r="FR14" i="41"/>
  <c r="GY60" i="41"/>
  <c r="JI69" i="41"/>
  <c r="OC6" i="41"/>
  <c r="LR78" i="41"/>
  <c r="QM42" i="41"/>
  <c r="LP50" i="41"/>
  <c r="JH32" i="41"/>
  <c r="MV69" i="41"/>
  <c r="JF24" i="41"/>
  <c r="PF50" i="41"/>
  <c r="AY33" i="41"/>
  <c r="DG50" i="41"/>
  <c r="CD77" i="41"/>
  <c r="CD69" i="41"/>
  <c r="EN15" i="41"/>
  <c r="FT77" i="41"/>
  <c r="GX5" i="41"/>
  <c r="MV78" i="41"/>
  <c r="QK33" i="41"/>
  <c r="LS86" i="41"/>
  <c r="JG60" i="41"/>
  <c r="PE15" i="41"/>
  <c r="KM86" i="41"/>
  <c r="PF6" i="41"/>
  <c r="LS23" i="41"/>
  <c r="QM15" i="41"/>
  <c r="AY60" i="41"/>
  <c r="DI42" i="41"/>
  <c r="CD41" i="41"/>
  <c r="EN32" i="41"/>
  <c r="FQ5" i="41"/>
  <c r="FR32" i="41"/>
  <c r="GY50" i="41"/>
  <c r="LQ78" i="41"/>
  <c r="JG15" i="41"/>
  <c r="OC87" i="41"/>
  <c r="MV60" i="41"/>
  <c r="QJ15" i="41"/>
  <c r="LR87" i="41"/>
  <c r="QK5" i="41"/>
  <c r="MX24" i="41"/>
  <c r="AZ60" i="41"/>
  <c r="AY59" i="41"/>
  <c r="DI41" i="41"/>
  <c r="CD42" i="41"/>
  <c r="EN33" i="41"/>
  <c r="FQ6" i="41"/>
  <c r="FR33" i="41"/>
  <c r="GY51" i="41"/>
  <c r="LP5" i="41"/>
  <c r="OA15" i="41"/>
  <c r="KN50" i="41"/>
  <c r="PF60" i="41"/>
  <c r="LR24" i="41"/>
  <c r="QL87" i="41"/>
  <c r="MW15" i="41"/>
  <c r="KL24" i="41"/>
  <c r="AX78" i="41"/>
  <c r="AZ32" i="41"/>
  <c r="DH68" i="41"/>
  <c r="CC87" i="41"/>
  <c r="EO86" i="41"/>
  <c r="FR68" i="41"/>
  <c r="FS24" i="41"/>
  <c r="JI59" i="41"/>
  <c r="PE5" i="41"/>
  <c r="LS33" i="41"/>
  <c r="OC50" i="41"/>
  <c r="LR6" i="41"/>
  <c r="JH68" i="41"/>
  <c r="QJ69" i="41"/>
  <c r="NZ59" i="41"/>
  <c r="OA24" i="41"/>
  <c r="AZ15" i="41"/>
  <c r="DJ77" i="41"/>
  <c r="DH6" i="41"/>
  <c r="CB68" i="41"/>
  <c r="EM78" i="41"/>
  <c r="FQ42" i="41"/>
  <c r="GW42" i="41"/>
  <c r="PH59" i="41"/>
  <c r="MV42" i="41"/>
  <c r="QM33" i="41"/>
  <c r="LP87" i="41"/>
  <c r="LQ86" i="41"/>
  <c r="OB69" i="41"/>
  <c r="LR51" i="41"/>
  <c r="PE60" i="41"/>
  <c r="MW60" i="41"/>
  <c r="AW41" i="41"/>
  <c r="DH32" i="41"/>
  <c r="DG87" i="41"/>
  <c r="CB15" i="41"/>
  <c r="EN86" i="41"/>
  <c r="FR59" i="41"/>
  <c r="GY6" i="41"/>
  <c r="PH78" i="41"/>
  <c r="JI6" i="41"/>
  <c r="NZ78" i="41"/>
  <c r="KN41" i="41"/>
  <c r="QK86" i="41"/>
  <c r="JF32" i="41"/>
  <c r="QL50" i="41"/>
  <c r="MW42" i="41"/>
  <c r="KL50" i="41"/>
  <c r="AW50" i="41"/>
  <c r="DJ41" i="41"/>
  <c r="CB32" i="41"/>
  <c r="CC6" i="41"/>
  <c r="EL50" i="41"/>
  <c r="FQ24" i="41"/>
  <c r="GV60" i="41"/>
  <c r="KN69" i="41"/>
  <c r="MX5" i="41"/>
  <c r="JH78" i="41"/>
  <c r="PH41" i="41"/>
  <c r="MU51" i="41"/>
  <c r="QJ32" i="41"/>
  <c r="OA68" i="41"/>
  <c r="KK24" i="41"/>
  <c r="OA51" i="41"/>
  <c r="AY32" i="41"/>
  <c r="DG51" i="41"/>
  <c r="CD78" i="41"/>
  <c r="CD68" i="41"/>
  <c r="EN14" i="41"/>
  <c r="FT78" i="41"/>
  <c r="GX6" i="41"/>
  <c r="PH69" i="41"/>
  <c r="PF32" i="41"/>
  <c r="PG77" i="41"/>
  <c r="MU41" i="41"/>
  <c r="JF15" i="41"/>
  <c r="MW33" i="41"/>
  <c r="JG5" i="41"/>
  <c r="PE23" i="41"/>
  <c r="LS15" i="41"/>
  <c r="AW60" i="41"/>
  <c r="DI33" i="41"/>
  <c r="CE59" i="41"/>
  <c r="EO41" i="41"/>
  <c r="EM24" i="41"/>
  <c r="FT33" i="41"/>
  <c r="GW15" i="41"/>
  <c r="QK78" i="41"/>
  <c r="OA14" i="41"/>
  <c r="JI51" i="41"/>
  <c r="PF59" i="41"/>
  <c r="JH24" i="41"/>
  <c r="OB86" i="41"/>
  <c r="LR14" i="41"/>
  <c r="QM23" i="41"/>
  <c r="AW78" i="41"/>
  <c r="AX15" i="41"/>
  <c r="DI60" i="41"/>
  <c r="CE24" i="41"/>
  <c r="EM50" i="41"/>
  <c r="FQ77" i="41"/>
  <c r="FT14" i="41"/>
  <c r="GY68" i="41"/>
  <c r="KK6" i="41"/>
  <c r="MV15" i="41"/>
  <c r="KN51" i="41"/>
  <c r="OA60" i="41"/>
  <c r="LR23" i="41"/>
  <c r="QL86" i="41"/>
  <c r="MW14" i="41"/>
  <c r="MV24" i="41"/>
  <c r="AX77" i="41"/>
  <c r="AX14" i="41"/>
  <c r="DI59" i="41"/>
  <c r="CE23" i="41"/>
  <c r="EM51" i="41"/>
  <c r="FQ78" i="41"/>
  <c r="FT15" i="41"/>
  <c r="KN59" i="41"/>
  <c r="MU6" i="41"/>
  <c r="KN32" i="41"/>
  <c r="PH51" i="41"/>
  <c r="LR5" i="41"/>
  <c r="QL23" i="41"/>
  <c r="LP69" i="41"/>
  <c r="KK60" i="41"/>
  <c r="OA23" i="41"/>
  <c r="AZ14" i="41"/>
  <c r="DJ78" i="41"/>
  <c r="DH5" i="41"/>
  <c r="CB69" i="41"/>
  <c r="EM77" i="41"/>
  <c r="FQ41" i="41"/>
  <c r="GW41" i="41"/>
  <c r="OC59" i="41"/>
  <c r="LQ41" i="41"/>
  <c r="QM32" i="41"/>
  <c r="LP86" i="41"/>
  <c r="JG87" i="41"/>
  <c r="LR68" i="41"/>
  <c r="KM51" i="41"/>
  <c r="PE59" i="41"/>
  <c r="KM59" i="41"/>
  <c r="AZ42" i="41"/>
  <c r="DJ5" i="41"/>
  <c r="DI15" i="41"/>
  <c r="CD51" i="41"/>
  <c r="EM87" i="41"/>
  <c r="FT87" i="41"/>
  <c r="GW69" i="41"/>
  <c r="LS77" i="41"/>
  <c r="QK42" i="41"/>
  <c r="MU78" i="41"/>
  <c r="LS42" i="41"/>
  <c r="OA86" i="41"/>
  <c r="MU32" i="41"/>
  <c r="PG50" i="41"/>
  <c r="LR42" i="41"/>
  <c r="QL59" i="41"/>
  <c r="AW51" i="41"/>
  <c r="DJ42" i="41"/>
  <c r="CB33" i="41"/>
  <c r="CC5" i="41"/>
  <c r="EL51" i="41"/>
  <c r="FQ23" i="41"/>
  <c r="GV59" i="41"/>
  <c r="JI68" i="41"/>
  <c r="PH6" i="41"/>
  <c r="KM78" i="41"/>
  <c r="OC41" i="41"/>
  <c r="KK51" i="41"/>
  <c r="PE32" i="41"/>
  <c r="LQ68" i="41"/>
  <c r="JF23" i="41"/>
  <c r="OA50" i="41"/>
  <c r="AW32" i="41"/>
  <c r="DH87" i="41"/>
  <c r="CE5" i="41"/>
  <c r="CD60" i="41"/>
  <c r="EL14" i="41"/>
  <c r="FS87" i="41"/>
  <c r="GW60" i="41"/>
  <c r="PH68" i="41"/>
  <c r="MV32" i="41"/>
  <c r="QL78" i="41"/>
  <c r="LP42" i="41"/>
  <c r="QJ50" i="41"/>
  <c r="PG32" i="41"/>
  <c r="JG6" i="41"/>
  <c r="MU24" i="41"/>
  <c r="KN14" i="41"/>
  <c r="AW59" i="41"/>
  <c r="DI32" i="41"/>
  <c r="CE60" i="41"/>
  <c r="EO42" i="41"/>
  <c r="EM23" i="41"/>
  <c r="FT32" i="41"/>
  <c r="GW14" i="41"/>
  <c r="LQ77" i="41"/>
  <c r="QK32" i="41"/>
  <c r="MX87" i="41"/>
  <c r="JG59" i="41"/>
  <c r="LP14" i="41"/>
  <c r="KM87" i="41"/>
  <c r="OA5" i="41"/>
  <c r="LS24" i="41"/>
  <c r="PH15" i="41"/>
  <c r="AX24" i="41"/>
  <c r="DG60" i="41"/>
  <c r="CD6" i="41"/>
  <c r="EN77" i="41"/>
  <c r="EN69" i="41"/>
  <c r="FS15" i="41"/>
  <c r="GY77" i="41"/>
  <c r="QL68" i="41"/>
  <c r="AX60" i="41"/>
  <c r="EO77" i="41"/>
  <c r="GX24" i="41"/>
  <c r="IC50" i="41"/>
  <c r="GX51" i="41"/>
  <c r="IB87" i="41"/>
  <c r="IA50" i="41"/>
  <c r="IA23" i="41"/>
  <c r="IC86" i="41"/>
  <c r="IC6" i="41"/>
  <c r="GY15" i="41"/>
  <c r="IC77" i="41"/>
  <c r="GW33" i="41"/>
  <c r="IC32" i="41"/>
  <c r="GY69" i="41"/>
  <c r="PE68" i="41"/>
  <c r="DG6" i="41"/>
  <c r="FT59" i="41"/>
  <c r="IB41" i="41"/>
  <c r="IA87" i="41"/>
  <c r="GV86" i="41"/>
  <c r="IA68" i="41"/>
  <c r="GV15" i="41"/>
  <c r="IC87" i="41"/>
  <c r="IB6" i="41"/>
  <c r="IB14" i="41"/>
  <c r="IC33" i="41"/>
  <c r="ID59" i="41"/>
  <c r="IA78" i="41"/>
  <c r="IB50" i="41"/>
  <c r="IA6" i="41"/>
  <c r="ID51" i="41"/>
  <c r="KM41" i="41"/>
  <c r="GX77" i="41"/>
  <c r="IA32" i="41"/>
  <c r="IC23" i="41"/>
  <c r="IB5" i="41"/>
  <c r="IC15" i="41"/>
  <c r="ID77" i="41"/>
  <c r="ID50" i="41"/>
  <c r="PG6" i="41"/>
  <c r="CE33" i="41"/>
  <c r="IB77" i="41"/>
  <c r="IA42" i="41"/>
  <c r="ID6" i="41"/>
  <c r="ID42" i="41"/>
  <c r="GW24" i="41"/>
  <c r="GY14" i="41"/>
  <c r="KL87" i="41"/>
  <c r="CD15" i="41"/>
  <c r="IB86" i="41"/>
  <c r="ID87" i="41"/>
  <c r="IA59" i="41"/>
  <c r="IC78" i="41"/>
  <c r="GX69" i="41"/>
  <c r="IA5" i="41"/>
  <c r="KM68" i="41"/>
  <c r="EM15" i="41"/>
  <c r="IA69" i="41"/>
  <c r="IB78" i="41"/>
  <c r="IB59" i="41"/>
  <c r="ID60" i="41"/>
  <c r="ID41" i="41"/>
  <c r="IA77" i="41"/>
  <c r="MW50" i="41"/>
  <c r="DI77" i="41"/>
  <c r="FS5" i="41"/>
  <c r="IB68" i="41"/>
  <c r="IC24" i="41"/>
  <c r="GX23" i="41"/>
  <c r="IC51" i="41"/>
  <c r="GW5" i="41"/>
  <c r="IA51" i="41"/>
  <c r="GX14" i="41"/>
  <c r="ID78" i="41"/>
  <c r="ID23" i="41"/>
  <c r="IC5" i="41"/>
  <c r="IC41" i="41"/>
  <c r="IC42" i="41"/>
  <c r="IB51" i="41"/>
  <c r="KK86" i="41"/>
  <c r="LP60" i="41"/>
  <c r="DG78" i="41"/>
  <c r="GY41" i="41"/>
  <c r="IA41" i="41"/>
  <c r="GW6" i="41"/>
  <c r="IB42" i="41"/>
  <c r="IA86" i="41"/>
  <c r="GX60" i="41"/>
  <c r="IA15" i="41"/>
  <c r="GW23" i="41"/>
  <c r="ID32" i="41"/>
  <c r="IB33" i="41"/>
  <c r="IB15" i="41"/>
  <c r="ID69" i="41"/>
  <c r="ID24" i="41"/>
  <c r="QJ87" i="41"/>
  <c r="DJ15" i="41"/>
  <c r="ID86" i="41"/>
  <c r="IB69" i="41"/>
  <c r="IA33" i="41"/>
  <c r="GX68" i="41"/>
  <c r="GX15" i="41"/>
  <c r="GW32" i="41"/>
  <c r="ID15" i="41"/>
  <c r="LR60" i="41"/>
  <c r="GY33" i="41"/>
  <c r="IA24" i="41"/>
  <c r="GX59" i="41"/>
  <c r="IC60" i="41"/>
  <c r="IB23" i="41"/>
  <c r="ID33" i="41"/>
  <c r="ID68" i="41"/>
  <c r="PG60" i="41"/>
  <c r="GX50" i="41"/>
  <c r="IA14" i="41"/>
  <c r="ID5" i="41"/>
  <c r="GV14" i="41"/>
  <c r="IC69" i="41"/>
  <c r="IC14" i="41"/>
  <c r="IB32" i="41"/>
  <c r="AZ87" i="41"/>
  <c r="GV87" i="41"/>
  <c r="IC59" i="41"/>
  <c r="IB60" i="41"/>
  <c r="IA60" i="41"/>
  <c r="IC68" i="41"/>
  <c r="IB24" i="41"/>
  <c r="ID14" i="41"/>
  <c r="O74" i="39"/>
  <c r="O54" i="39"/>
  <c r="O84" i="39"/>
  <c r="O77" i="39"/>
  <c r="O92" i="39"/>
  <c r="O32" i="39"/>
  <c r="O62" i="39"/>
  <c r="A47" i="43"/>
  <c r="O39" i="39"/>
  <c r="O28" i="39"/>
  <c r="O70" i="39"/>
  <c r="O47" i="39"/>
  <c r="O41" i="39"/>
  <c r="O67" i="39"/>
  <c r="O9" i="39"/>
  <c r="O80" i="39"/>
  <c r="E97" i="39"/>
  <c r="O20" i="39"/>
  <c r="O29" i="39"/>
  <c r="O18" i="39"/>
  <c r="O52" i="39"/>
  <c r="O53" i="39"/>
  <c r="O14" i="39"/>
  <c r="O68" i="39"/>
  <c r="N97" i="39"/>
  <c r="O95" i="39"/>
  <c r="L97" i="39"/>
  <c r="O25" i="39"/>
  <c r="O76" i="39"/>
  <c r="O55" i="39"/>
  <c r="O87" i="39"/>
  <c r="O49" i="39"/>
  <c r="O71" i="39"/>
  <c r="O36" i="39"/>
  <c r="O34" i="39"/>
  <c r="O89" i="39"/>
  <c r="O69" i="39"/>
  <c r="C97" i="39"/>
  <c r="O35" i="39"/>
  <c r="O11" i="39"/>
  <c r="O38" i="39"/>
  <c r="O58" i="39"/>
  <c r="O65" i="39"/>
  <c r="O91" i="39"/>
  <c r="O94" i="39"/>
  <c r="O88" i="39"/>
  <c r="O23" i="39"/>
  <c r="O27" i="39"/>
  <c r="O5" i="39"/>
  <c r="O90" i="39"/>
  <c r="O73" i="39"/>
  <c r="O82" i="39"/>
  <c r="F97" i="39"/>
  <c r="O86" i="39"/>
  <c r="O30" i="39"/>
  <c r="O57" i="39"/>
  <c r="O93" i="39"/>
  <c r="O79" i="39"/>
  <c r="O15" i="39"/>
  <c r="O45" i="39"/>
  <c r="O59" i="39"/>
  <c r="O56" i="39"/>
  <c r="O97" i="39"/>
  <c r="O64" i="39"/>
  <c r="O40" i="39"/>
  <c r="O63" i="39"/>
  <c r="M97" i="39"/>
  <c r="G97" i="39"/>
  <c r="A97" i="39"/>
  <c r="O78" i="39"/>
  <c r="O16" i="39"/>
  <c r="O22" i="39"/>
  <c r="O33" i="39"/>
  <c r="O44" i="39"/>
  <c r="O24" i="39"/>
  <c r="O83" i="39"/>
  <c r="O75" i="39"/>
  <c r="O12" i="39"/>
  <c r="O66" i="39"/>
  <c r="O31" i="39"/>
  <c r="O37" i="39"/>
  <c r="O17" i="39"/>
  <c r="O3" i="39"/>
  <c r="O48" i="39"/>
  <c r="O19" i="39"/>
  <c r="D97" i="39"/>
  <c r="O60" i="39"/>
  <c r="J97" i="39"/>
  <c r="O46" i="39"/>
  <c r="O10" i="39"/>
  <c r="O8" i="39"/>
  <c r="O51" i="39"/>
  <c r="O43" i="39"/>
  <c r="O81" i="39"/>
  <c r="O13" i="39"/>
  <c r="I97" i="39"/>
  <c r="O26" i="39"/>
  <c r="O7" i="39"/>
  <c r="H97" i="39"/>
  <c r="O42" i="39"/>
  <c r="O21" i="39"/>
  <c r="B97" i="39"/>
  <c r="O85" i="39"/>
  <c r="O6" i="39"/>
  <c r="O50" i="39"/>
  <c r="O4" i="39"/>
  <c r="O61" i="39"/>
  <c r="O72" i="39"/>
  <c r="K97" i="39"/>
  <c r="LV170" i="41" l="1"/>
  <c r="HB166" i="41"/>
  <c r="BC166" i="41"/>
  <c r="X170" i="41"/>
  <c r="NA166" i="41"/>
  <c r="AW212" i="41"/>
  <c r="AW213" i="41"/>
  <c r="ER166" i="41"/>
  <c r="X166" i="41"/>
  <c r="OF166" i="41"/>
  <c r="JL166" i="41"/>
  <c r="IG166" i="41"/>
  <c r="CH166" i="41"/>
  <c r="KQ166" i="41"/>
  <c r="LV166" i="41"/>
  <c r="KQ204" i="41"/>
  <c r="IG204" i="41"/>
  <c r="ER204" i="41"/>
  <c r="BC204" i="41"/>
  <c r="FW204" i="41"/>
  <c r="HB204" i="41"/>
  <c r="CH204" i="41"/>
  <c r="PK204" i="41"/>
  <c r="DM204" i="41"/>
  <c r="JL204" i="41"/>
  <c r="NA204" i="41"/>
  <c r="OF204" i="41"/>
  <c r="X204" i="41"/>
  <c r="LV204" i="41"/>
  <c r="LV203" i="41"/>
  <c r="OF203" i="41"/>
  <c r="NA203" i="41"/>
  <c r="PK203" i="41"/>
  <c r="JL203" i="41"/>
  <c r="KQ203" i="41"/>
  <c r="HB203" i="41"/>
  <c r="FW203" i="41"/>
  <c r="IG203" i="41"/>
  <c r="CH203" i="41"/>
  <c r="DM203" i="41"/>
  <c r="BC203" i="41"/>
  <c r="ER203" i="41"/>
  <c r="X203" i="41"/>
  <c r="ER170" i="41"/>
  <c r="OF170" i="41"/>
  <c r="D179" i="41"/>
  <c r="IG179" i="41" s="1"/>
  <c r="PK170" i="41"/>
  <c r="HB170" i="41"/>
  <c r="KQ170" i="41"/>
  <c r="CH170" i="41"/>
  <c r="DM170" i="41"/>
  <c r="NA170" i="41"/>
  <c r="B49" i="43"/>
  <c r="LV175" i="41"/>
  <c r="KQ175" i="41"/>
  <c r="BC175" i="41"/>
  <c r="JL175" i="41"/>
  <c r="X175" i="41"/>
  <c r="IG175" i="41"/>
  <c r="HB175" i="41"/>
  <c r="FW175" i="41"/>
  <c r="OF175" i="41"/>
  <c r="ER175" i="41"/>
  <c r="DM175" i="41"/>
  <c r="CH175" i="41"/>
  <c r="PK175" i="41"/>
  <c r="D184" i="41"/>
  <c r="NA175" i="41"/>
  <c r="S1" i="43"/>
  <c r="T1" i="43" s="1"/>
  <c r="JL174" i="41"/>
  <c r="X174" i="41"/>
  <c r="IG174" i="41"/>
  <c r="HB174" i="41"/>
  <c r="PK174" i="41"/>
  <c r="FW174" i="41"/>
  <c r="D183" i="41"/>
  <c r="OF174" i="41"/>
  <c r="ER174" i="41"/>
  <c r="NA174" i="41"/>
  <c r="DM174" i="41"/>
  <c r="LV174" i="41"/>
  <c r="CH174" i="41"/>
  <c r="BC174" i="41"/>
  <c r="KQ174" i="41"/>
  <c r="BC179" i="41"/>
  <c r="HB179" i="41"/>
  <c r="OF179" i="41"/>
  <c r="LV179" i="41"/>
  <c r="HB169" i="41"/>
  <c r="PK169" i="41"/>
  <c r="FW169" i="41"/>
  <c r="D178" i="41"/>
  <c r="OF169" i="41"/>
  <c r="ER169" i="41"/>
  <c r="NA169" i="41"/>
  <c r="DM169" i="41"/>
  <c r="LV169" i="41"/>
  <c r="CH169" i="41"/>
  <c r="KQ169" i="41"/>
  <c r="BC169" i="41"/>
  <c r="JL169" i="41"/>
  <c r="X169" i="41"/>
  <c r="IG169" i="41"/>
  <c r="IG171" i="41"/>
  <c r="HB171" i="41"/>
  <c r="PK171" i="41"/>
  <c r="FW171" i="41"/>
  <c r="D180" i="41"/>
  <c r="OF171" i="41"/>
  <c r="ER171" i="41"/>
  <c r="NA171" i="41"/>
  <c r="DM171" i="41"/>
  <c r="LV171" i="41"/>
  <c r="CH171" i="41"/>
  <c r="KQ171" i="41"/>
  <c r="BC171" i="41"/>
  <c r="JL171" i="41"/>
  <c r="X171" i="41"/>
  <c r="JL173" i="41"/>
  <c r="X173" i="41"/>
  <c r="IG173" i="41"/>
  <c r="HB173" i="41"/>
  <c r="PK173" i="41"/>
  <c r="FW173" i="41"/>
  <c r="D182" i="41"/>
  <c r="OF173" i="41"/>
  <c r="ER173" i="41"/>
  <c r="NA173" i="41"/>
  <c r="DM173" i="41"/>
  <c r="LV173" i="41"/>
  <c r="CH173" i="41"/>
  <c r="KQ173" i="41"/>
  <c r="BC173" i="41"/>
  <c r="IG172" i="41"/>
  <c r="HB172" i="41"/>
  <c r="PK172" i="41"/>
  <c r="FW172" i="41"/>
  <c r="D181" i="41"/>
  <c r="OF172" i="41"/>
  <c r="ER172" i="41"/>
  <c r="NA172" i="41"/>
  <c r="DM172" i="41"/>
  <c r="LV172" i="41"/>
  <c r="CH172" i="41"/>
  <c r="KQ172" i="41"/>
  <c r="BC172" i="41"/>
  <c r="X172" i="41"/>
  <c r="JL172" i="41"/>
  <c r="PK158" i="41"/>
  <c r="D167" i="41"/>
  <c r="JL158" i="41"/>
  <c r="LV158" i="41"/>
  <c r="OF158" i="41"/>
  <c r="X158" i="41"/>
  <c r="HB158" i="41"/>
  <c r="BC158" i="41"/>
  <c r="IG158" i="41"/>
  <c r="CH158" i="41"/>
  <c r="NA158" i="41"/>
  <c r="DM158" i="41"/>
  <c r="ER158" i="41"/>
  <c r="KQ158" i="41"/>
  <c r="FW158" i="41"/>
  <c r="X159" i="41"/>
  <c r="NA159" i="41"/>
  <c r="HB159" i="41"/>
  <c r="PK159" i="41"/>
  <c r="D168" i="41"/>
  <c r="DM159" i="41"/>
  <c r="KQ159" i="41"/>
  <c r="LV159" i="41"/>
  <c r="BC159" i="41"/>
  <c r="JL159" i="41"/>
  <c r="OF159" i="41"/>
  <c r="ER159" i="41"/>
  <c r="CH159" i="41"/>
  <c r="IG159" i="41"/>
  <c r="FW159" i="41"/>
  <c r="S95" i="41"/>
  <c r="S91" i="41"/>
  <c r="S87" i="41"/>
  <c r="S4" i="41"/>
  <c r="S8" i="41"/>
  <c r="S12" i="41"/>
  <c r="S16" i="41"/>
  <c r="S20" i="41"/>
  <c r="S24" i="41"/>
  <c r="S28" i="41"/>
  <c r="S54" i="41"/>
  <c r="S62" i="41"/>
  <c r="S70" i="41"/>
  <c r="S78" i="41"/>
  <c r="S55" i="41"/>
  <c r="S63" i="41"/>
  <c r="S71" i="41"/>
  <c r="S79" i="41"/>
  <c r="S33" i="41"/>
  <c r="S37" i="41"/>
  <c r="S41" i="41"/>
  <c r="S45" i="41"/>
  <c r="S49" i="41"/>
  <c r="P98" i="41"/>
  <c r="Q98" i="41"/>
  <c r="R98" i="41"/>
  <c r="S98" i="41"/>
  <c r="S94" i="41"/>
  <c r="S90" i="41"/>
  <c r="S86" i="41"/>
  <c r="S5" i="41"/>
  <c r="S9" i="41"/>
  <c r="S13" i="41"/>
  <c r="S17" i="41"/>
  <c r="S21" i="41"/>
  <c r="S25" i="41"/>
  <c r="S29" i="41"/>
  <c r="S56" i="41"/>
  <c r="S64" i="41"/>
  <c r="S72" i="41"/>
  <c r="S80" i="41"/>
  <c r="S57" i="41"/>
  <c r="S65" i="41"/>
  <c r="S73" i="41"/>
  <c r="S81" i="41"/>
  <c r="S34" i="41"/>
  <c r="S38" i="41"/>
  <c r="S42" i="41"/>
  <c r="S46" i="41"/>
  <c r="S50" i="41"/>
  <c r="L98" i="41"/>
  <c r="F98" i="41"/>
  <c r="E98" i="41" s="1"/>
  <c r="G98" i="41"/>
  <c r="S93" i="41"/>
  <c r="S89" i="41"/>
  <c r="S85" i="41"/>
  <c r="S6" i="41"/>
  <c r="S10" i="41"/>
  <c r="S14" i="41"/>
  <c r="S18" i="41"/>
  <c r="S22" i="41"/>
  <c r="S26" i="41"/>
  <c r="S30" i="41"/>
  <c r="S58" i="41"/>
  <c r="S66" i="41"/>
  <c r="S74" i="41"/>
  <c r="S82" i="41"/>
  <c r="S59" i="41"/>
  <c r="S67" i="41"/>
  <c r="S75" i="41"/>
  <c r="S31" i="41"/>
  <c r="S35" i="41"/>
  <c r="S39" i="41"/>
  <c r="S43" i="41"/>
  <c r="S47" i="41"/>
  <c r="S51" i="41"/>
  <c r="I98" i="41"/>
  <c r="J98" i="41"/>
  <c r="K98" i="41"/>
  <c r="S96" i="41"/>
  <c r="S92" i="41"/>
  <c r="S88" i="41"/>
  <c r="S84" i="41"/>
  <c r="S7" i="41"/>
  <c r="S11" i="41"/>
  <c r="S15" i="41"/>
  <c r="S19" i="41"/>
  <c r="S23" i="41"/>
  <c r="S27" i="41"/>
  <c r="S52" i="41"/>
  <c r="S60" i="41"/>
  <c r="S68" i="41"/>
  <c r="S76" i="41"/>
  <c r="S53" i="41"/>
  <c r="S61" i="41"/>
  <c r="S69" i="41"/>
  <c r="S77" i="41"/>
  <c r="S32" i="41"/>
  <c r="S36" i="41"/>
  <c r="S40" i="41"/>
  <c r="S44" i="41"/>
  <c r="S48" i="41"/>
  <c r="S83" i="41"/>
  <c r="H98" i="41"/>
  <c r="M98" i="41"/>
  <c r="N98" i="41"/>
  <c r="O98" i="41"/>
  <c r="AN2" i="9"/>
  <c r="C98" i="43"/>
  <c r="BY95" i="41"/>
  <c r="FS95" i="41"/>
  <c r="GR95" i="41"/>
  <c r="HV95" i="41"/>
  <c r="QG95" i="41"/>
  <c r="AS95" i="41"/>
  <c r="JE95" i="41"/>
  <c r="LK95" i="41"/>
  <c r="FM95" i="41"/>
  <c r="EH95" i="41"/>
  <c r="KH95" i="41"/>
  <c r="KK95" i="41"/>
  <c r="KI95" i="41"/>
  <c r="IB95" i="41"/>
  <c r="MQ95" i="41"/>
  <c r="MX95" i="41"/>
  <c r="DA95" i="41"/>
  <c r="HT95" i="41"/>
  <c r="QC95" i="41"/>
  <c r="JD95" i="41"/>
  <c r="JH95" i="41"/>
  <c r="AU95" i="41"/>
  <c r="GX95" i="41"/>
  <c r="DI95" i="41"/>
  <c r="LS95" i="41"/>
  <c r="IZ95" i="41"/>
  <c r="GV95" i="41"/>
  <c r="IA95" i="41"/>
  <c r="GQ95" i="41"/>
  <c r="DJ95" i="41"/>
  <c r="FR95" i="41"/>
  <c r="KL95" i="41"/>
  <c r="AQ95" i="41"/>
  <c r="DD95" i="41"/>
  <c r="LQ95" i="41"/>
  <c r="CE95" i="41"/>
  <c r="CC95" i="41"/>
  <c r="JG95" i="41"/>
  <c r="AZ95" i="41"/>
  <c r="MO95" i="41"/>
  <c r="LP95" i="41"/>
  <c r="JA95" i="41"/>
  <c r="DB95" i="41"/>
  <c r="LO95" i="41"/>
  <c r="KJ95" i="41"/>
  <c r="JF95" i="41"/>
  <c r="HU95" i="41"/>
  <c r="PB95" i="41"/>
  <c r="NW95" i="41"/>
  <c r="LL95" i="41"/>
  <c r="LM95" i="41"/>
  <c r="KG95" i="41"/>
  <c r="FT95" i="41"/>
  <c r="AW95" i="41"/>
  <c r="LN95" i="41"/>
  <c r="FO95" i="41"/>
  <c r="NV95" i="41"/>
  <c r="JI95" i="41"/>
  <c r="KE95" i="41"/>
  <c r="KN95" i="41"/>
  <c r="PG95" i="41"/>
  <c r="NS95" i="41"/>
  <c r="AP95" i="41"/>
  <c r="MW95" i="41"/>
  <c r="MN95" i="41"/>
  <c r="BW95" i="41"/>
  <c r="OB95" i="41"/>
  <c r="LI95" i="41"/>
  <c r="AR95" i="41"/>
  <c r="CZ95" i="41"/>
  <c r="PD95" i="41"/>
  <c r="EF95" i="41"/>
  <c r="MS95" i="41"/>
  <c r="MV95" i="41"/>
  <c r="CD95" i="41"/>
  <c r="GP95" i="41"/>
  <c r="EO95" i="41"/>
  <c r="OA95" i="41"/>
  <c r="QJ95" i="41"/>
  <c r="OZ95" i="41"/>
  <c r="DG95" i="41"/>
  <c r="NZ95" i="41"/>
  <c r="NU95" i="41"/>
  <c r="DE95" i="41"/>
  <c r="PE95" i="41"/>
  <c r="MP95" i="41"/>
  <c r="DH95" i="41"/>
  <c r="LR95" i="41"/>
  <c r="EL95" i="41"/>
  <c r="QE95" i="41"/>
  <c r="KF95" i="41"/>
  <c r="AT95" i="41"/>
  <c r="FL95" i="41"/>
  <c r="EE95" i="41"/>
  <c r="BZ95" i="41"/>
  <c r="ID95" i="41"/>
  <c r="MT95" i="41"/>
  <c r="NX95" i="41"/>
  <c r="QL95" i="41"/>
  <c r="FJ95" i="41"/>
  <c r="IY95" i="41"/>
  <c r="CA95" i="41"/>
  <c r="GS95" i="41"/>
  <c r="QF95" i="41"/>
  <c r="BX95" i="41"/>
  <c r="BV95" i="41"/>
  <c r="PC95" i="41"/>
  <c r="EJ95" i="41"/>
  <c r="OX95" i="41"/>
  <c r="GY95" i="41"/>
  <c r="QD95" i="41"/>
  <c r="QI95" i="41"/>
  <c r="QM95" i="41"/>
  <c r="OY95" i="41"/>
  <c r="OC95" i="41"/>
  <c r="PH95" i="41"/>
  <c r="NT95" i="41"/>
  <c r="JC95" i="41"/>
  <c r="FQ95" i="41"/>
  <c r="QK95" i="41"/>
  <c r="EG95" i="41"/>
  <c r="FP95" i="41"/>
  <c r="IC95" i="41"/>
  <c r="GO95" i="41"/>
  <c r="DF95" i="41"/>
  <c r="PF95" i="41"/>
  <c r="AY95" i="41"/>
  <c r="FN95" i="41"/>
  <c r="HZ95" i="41"/>
  <c r="EI95" i="41"/>
  <c r="HW95" i="41"/>
  <c r="GU95" i="41"/>
  <c r="GW95" i="41"/>
  <c r="NY95" i="41"/>
  <c r="EN95" i="41"/>
  <c r="MU95" i="41"/>
  <c r="HX95" i="41"/>
  <c r="AV95" i="41"/>
  <c r="BU95" i="41"/>
  <c r="KM95" i="41"/>
  <c r="PA95" i="41"/>
  <c r="CB95" i="41"/>
  <c r="EK95" i="41"/>
  <c r="HY95" i="41"/>
  <c r="KD95" i="41"/>
  <c r="GT95" i="41"/>
  <c r="QH95" i="41"/>
  <c r="AX95" i="41"/>
  <c r="DC95" i="41"/>
  <c r="EM95" i="41"/>
  <c r="FK95" i="41"/>
  <c r="JB95" i="41"/>
  <c r="MR95" i="41"/>
  <c r="LJ95" i="41"/>
  <c r="P7" i="39"/>
  <c r="P95" i="39"/>
  <c r="P11" i="39"/>
  <c r="P50" i="39"/>
  <c r="Q26" i="39"/>
  <c r="Q38" i="39"/>
  <c r="P70" i="39"/>
  <c r="P92" i="39"/>
  <c r="P10" i="39"/>
  <c r="P98" i="39"/>
  <c r="P9" i="39"/>
  <c r="P96" i="39"/>
  <c r="P46" i="39"/>
  <c r="Q95" i="39"/>
  <c r="F5" i="9"/>
  <c r="P14" i="39"/>
  <c r="R81" i="39"/>
  <c r="M98" i="39"/>
  <c r="O98" i="39"/>
  <c r="P88" i="39"/>
  <c r="Q87" i="39"/>
  <c r="Q3" i="39"/>
  <c r="P56" i="39"/>
  <c r="P25" i="39"/>
  <c r="Q33" i="39"/>
  <c r="P71" i="39"/>
  <c r="P78" i="39"/>
  <c r="Q5" i="39"/>
  <c r="Q36" i="39"/>
  <c r="P44" i="39"/>
  <c r="P47" i="39"/>
  <c r="Q47" i="39"/>
  <c r="P33" i="39"/>
  <c r="P62" i="39"/>
  <c r="P90" i="39"/>
  <c r="Q29" i="39"/>
  <c r="R18" i="39"/>
  <c r="P57" i="39"/>
  <c r="R53" i="39"/>
  <c r="Q77" i="39"/>
  <c r="P54" i="39"/>
  <c r="R74" i="39"/>
  <c r="Q71" i="39"/>
  <c r="P87" i="39"/>
  <c r="P53" i="39"/>
  <c r="P17" i="39"/>
  <c r="P69" i="39"/>
  <c r="P58" i="39"/>
  <c r="P67" i="39"/>
  <c r="P64" i="39"/>
  <c r="P35" i="39"/>
  <c r="Q80" i="39"/>
  <c r="P75" i="39"/>
  <c r="R8" i="39"/>
  <c r="P89" i="39"/>
  <c r="P61" i="39"/>
  <c r="E98" i="39"/>
  <c r="P72" i="39"/>
  <c r="P73" i="39"/>
  <c r="P81" i="39"/>
  <c r="P49" i="39"/>
  <c r="P82" i="39"/>
  <c r="P55" i="39"/>
  <c r="P28" i="39"/>
  <c r="P8" i="39"/>
  <c r="P91" i="39"/>
  <c r="R75" i="39"/>
  <c r="P59" i="39"/>
  <c r="Q35" i="39"/>
  <c r="P40" i="39"/>
  <c r="P29" i="39"/>
  <c r="P32" i="39"/>
  <c r="P34" i="39"/>
  <c r="P74" i="39"/>
  <c r="P79" i="39"/>
  <c r="P97" i="39"/>
  <c r="R44" i="39"/>
  <c r="P27" i="39"/>
  <c r="Q19" i="39"/>
  <c r="Q70" i="39"/>
  <c r="Q67" i="39"/>
  <c r="P48" i="39"/>
  <c r="F23" i="9"/>
  <c r="P41" i="39"/>
  <c r="P23" i="39"/>
  <c r="Q25" i="39"/>
  <c r="P18" i="39"/>
  <c r="P13" i="39"/>
  <c r="H98" i="39"/>
  <c r="P21" i="39"/>
  <c r="P84" i="39"/>
  <c r="P65" i="39"/>
  <c r="A48" i="43"/>
  <c r="R14" i="39"/>
  <c r="Q64" i="39"/>
  <c r="Q61" i="39"/>
  <c r="R20" i="39"/>
  <c r="P51" i="39"/>
  <c r="L98" i="39"/>
  <c r="P60" i="39"/>
  <c r="Q88" i="39"/>
  <c r="P76" i="39"/>
  <c r="R56" i="39"/>
  <c r="P30" i="39"/>
  <c r="P16" i="39"/>
  <c r="K98" i="39"/>
  <c r="P20" i="39"/>
  <c r="R95" i="39"/>
  <c r="P4" i="39"/>
  <c r="Q97" i="39"/>
  <c r="P80" i="39"/>
  <c r="Q7" i="39"/>
  <c r="P26" i="39"/>
  <c r="Q22" i="39"/>
  <c r="P39" i="39"/>
  <c r="Q69" i="39"/>
  <c r="P24" i="39"/>
  <c r="P85" i="39"/>
  <c r="Q75" i="39"/>
  <c r="Q90" i="39"/>
  <c r="R78" i="39"/>
  <c r="P86" i="39"/>
  <c r="N98" i="39"/>
  <c r="R62" i="39"/>
  <c r="P77" i="39"/>
  <c r="P94" i="39"/>
  <c r="P12" i="39"/>
  <c r="P63" i="39"/>
  <c r="R47" i="39"/>
  <c r="R87" i="39"/>
  <c r="R59" i="39"/>
  <c r="P5" i="39"/>
  <c r="R26" i="39"/>
  <c r="P68" i="39"/>
  <c r="R91" i="39"/>
  <c r="P43" i="39"/>
  <c r="Q32" i="39"/>
  <c r="P38" i="39"/>
  <c r="P37" i="39"/>
  <c r="Q17" i="39"/>
  <c r="Q76" i="39"/>
  <c r="P3" i="39"/>
  <c r="A98" i="39"/>
  <c r="C98" i="39"/>
  <c r="Q43" i="39"/>
  <c r="P93" i="39"/>
  <c r="R7" i="39"/>
  <c r="P19" i="39"/>
  <c r="Q37" i="39"/>
  <c r="Q55" i="39"/>
  <c r="R16" i="39"/>
  <c r="P66" i="39"/>
  <c r="D98" i="39"/>
  <c r="P36" i="39"/>
  <c r="J98" i="39"/>
  <c r="P42" i="39"/>
  <c r="G98" i="39"/>
  <c r="Q15" i="39"/>
  <c r="P45" i="39"/>
  <c r="P83" i="39"/>
  <c r="Q46" i="39"/>
  <c r="P15" i="39"/>
  <c r="I98" i="39"/>
  <c r="B98" i="39"/>
  <c r="Q94" i="39"/>
  <c r="R72" i="39"/>
  <c r="P6" i="39"/>
  <c r="F98" i="39"/>
  <c r="P52" i="39"/>
  <c r="P22" i="39"/>
  <c r="Q4" i="39"/>
  <c r="P31" i="39"/>
  <c r="Q63" i="39"/>
  <c r="NA179" i="41" l="1"/>
  <c r="X179" i="41"/>
  <c r="ER179" i="41"/>
  <c r="JL179" i="41"/>
  <c r="D188" i="41"/>
  <c r="NA188" i="41" s="1"/>
  <c r="KQ179" i="41"/>
  <c r="FW179" i="41"/>
  <c r="CH179" i="41"/>
  <c r="PK179" i="41"/>
  <c r="DM179" i="41"/>
  <c r="B50" i="43"/>
  <c r="NA184" i="41"/>
  <c r="DM184" i="41"/>
  <c r="KQ184" i="41"/>
  <c r="X184" i="41"/>
  <c r="HB184" i="41"/>
  <c r="OF184" i="41"/>
  <c r="BC184" i="41"/>
  <c r="JL184" i="41"/>
  <c r="IG184" i="41"/>
  <c r="PK184" i="41"/>
  <c r="ER184" i="41"/>
  <c r="CH184" i="41"/>
  <c r="FW184" i="41"/>
  <c r="LV184" i="41"/>
  <c r="U37" i="41"/>
  <c r="U71" i="41"/>
  <c r="U81" i="41"/>
  <c r="U20" i="41"/>
  <c r="U8" i="41"/>
  <c r="U30" i="41"/>
  <c r="U33" i="41"/>
  <c r="U78" i="41"/>
  <c r="U95" i="41"/>
  <c r="U62" i="41"/>
  <c r="U77" i="41"/>
  <c r="U34" i="41"/>
  <c r="U26" i="41"/>
  <c r="U48" i="41"/>
  <c r="U70" i="41"/>
  <c r="U56" i="41"/>
  <c r="U76" i="41"/>
  <c r="U39" i="41"/>
  <c r="U88" i="41"/>
  <c r="U47" i="41"/>
  <c r="U44" i="41"/>
  <c r="U64" i="41"/>
  <c r="U5" i="41"/>
  <c r="U98" i="41"/>
  <c r="U27" i="41"/>
  <c r="U68" i="41"/>
  <c r="U16" i="41"/>
  <c r="U38" i="41"/>
  <c r="U23" i="41"/>
  <c r="U6" i="41"/>
  <c r="U65" i="41"/>
  <c r="U4" i="41"/>
  <c r="U91" i="41"/>
  <c r="U96" i="41"/>
  <c r="U36" i="41"/>
  <c r="U18" i="41"/>
  <c r="U72" i="41"/>
  <c r="U89" i="41"/>
  <c r="KQ168" i="41"/>
  <c r="ER168" i="41"/>
  <c r="LV168" i="41"/>
  <c r="FW168" i="41"/>
  <c r="X168" i="41"/>
  <c r="NA168" i="41"/>
  <c r="HB168" i="41"/>
  <c r="BC168" i="41"/>
  <c r="OF168" i="41"/>
  <c r="IG168" i="41"/>
  <c r="CH168" i="41"/>
  <c r="PK168" i="41"/>
  <c r="D177" i="41"/>
  <c r="JL168" i="41"/>
  <c r="DM168" i="41"/>
  <c r="HB167" i="41"/>
  <c r="BC167" i="41"/>
  <c r="OF167" i="41"/>
  <c r="IG167" i="41"/>
  <c r="CH167" i="41"/>
  <c r="PK167" i="41"/>
  <c r="D176" i="41"/>
  <c r="JL167" i="41"/>
  <c r="DM167" i="41"/>
  <c r="KQ167" i="41"/>
  <c r="ER167" i="41"/>
  <c r="LV167" i="41"/>
  <c r="FW167" i="41"/>
  <c r="X167" i="41"/>
  <c r="NA167" i="41"/>
  <c r="LV181" i="41"/>
  <c r="CH181" i="41"/>
  <c r="KQ181" i="41"/>
  <c r="BC181" i="41"/>
  <c r="JL181" i="41"/>
  <c r="X181" i="41"/>
  <c r="IG181" i="41"/>
  <c r="HB181" i="41"/>
  <c r="PK181" i="41"/>
  <c r="FW181" i="41"/>
  <c r="D190" i="41"/>
  <c r="OF181" i="41"/>
  <c r="ER181" i="41"/>
  <c r="NA181" i="41"/>
  <c r="DM181" i="41"/>
  <c r="LV182" i="41"/>
  <c r="CH182" i="41"/>
  <c r="KQ182" i="41"/>
  <c r="BC182" i="41"/>
  <c r="JL182" i="41"/>
  <c r="X182" i="41"/>
  <c r="IG182" i="41"/>
  <c r="HB182" i="41"/>
  <c r="PK182" i="41"/>
  <c r="FW182" i="41"/>
  <c r="D191" i="41"/>
  <c r="OF182" i="41"/>
  <c r="ER182" i="41"/>
  <c r="NA182" i="41"/>
  <c r="DM182" i="41"/>
  <c r="KQ180" i="41"/>
  <c r="BC180" i="41"/>
  <c r="JL180" i="41"/>
  <c r="X180" i="41"/>
  <c r="IG180" i="41"/>
  <c r="HB180" i="41"/>
  <c r="PK180" i="41"/>
  <c r="FW180" i="41"/>
  <c r="D189" i="41"/>
  <c r="OF180" i="41"/>
  <c r="ER180" i="41"/>
  <c r="NA180" i="41"/>
  <c r="DM180" i="41"/>
  <c r="LV180" i="41"/>
  <c r="CH180" i="41"/>
  <c r="JL178" i="41"/>
  <c r="X178" i="41"/>
  <c r="IG178" i="41"/>
  <c r="HB178" i="41"/>
  <c r="PK178" i="41"/>
  <c r="FW178" i="41"/>
  <c r="D187" i="41"/>
  <c r="OF178" i="41"/>
  <c r="ER178" i="41"/>
  <c r="NA178" i="41"/>
  <c r="DM178" i="41"/>
  <c r="LV178" i="41"/>
  <c r="CH178" i="41"/>
  <c r="BC178" i="41"/>
  <c r="KQ178" i="41"/>
  <c r="DM188" i="41"/>
  <c r="CH188" i="41"/>
  <c r="X188" i="41"/>
  <c r="HB188" i="41"/>
  <c r="FW188" i="41"/>
  <c r="NA183" i="41"/>
  <c r="DM183" i="41"/>
  <c r="LV183" i="41"/>
  <c r="CH183" i="41"/>
  <c r="KQ183" i="41"/>
  <c r="BC183" i="41"/>
  <c r="JL183" i="41"/>
  <c r="X183" i="41"/>
  <c r="IG183" i="41"/>
  <c r="HB183" i="41"/>
  <c r="PK183" i="41"/>
  <c r="FW183" i="41"/>
  <c r="D192" i="41"/>
  <c r="OF183" i="41"/>
  <c r="ER183" i="41"/>
  <c r="V75" i="41"/>
  <c r="V27" i="41"/>
  <c r="V19" i="41"/>
  <c r="V45" i="41"/>
  <c r="V82" i="41"/>
  <c r="V76" i="41"/>
  <c r="V73" i="41"/>
  <c r="V57" i="41"/>
  <c r="V17" i="41"/>
  <c r="V9" i="41"/>
  <c r="V54" i="41"/>
  <c r="V21" i="41"/>
  <c r="V96" i="41"/>
  <c r="V88" i="41"/>
  <c r="V48" i="41"/>
  <c r="V8" i="41"/>
  <c r="V60" i="41"/>
  <c r="V79" i="41"/>
  <c r="V63" i="41"/>
  <c r="V15" i="41"/>
  <c r="V92" i="41"/>
  <c r="Q99" i="41"/>
  <c r="T95" i="41"/>
  <c r="T83" i="41"/>
  <c r="T37" i="41"/>
  <c r="T14" i="41"/>
  <c r="T26" i="41"/>
  <c r="T48" i="41"/>
  <c r="T60" i="41"/>
  <c r="T72" i="41"/>
  <c r="T99" i="41"/>
  <c r="F99" i="41"/>
  <c r="E99" i="41" s="1"/>
  <c r="G99" i="41"/>
  <c r="T94" i="41"/>
  <c r="T90" i="41"/>
  <c r="T86" i="41"/>
  <c r="T82" i="41"/>
  <c r="T32" i="41"/>
  <c r="T31" i="41"/>
  <c r="T39" i="41"/>
  <c r="T7" i="41"/>
  <c r="T11" i="41"/>
  <c r="T15" i="41"/>
  <c r="T19" i="41"/>
  <c r="T23" i="41"/>
  <c r="T27" i="41"/>
  <c r="T41" i="41"/>
  <c r="T45" i="41"/>
  <c r="T49" i="41"/>
  <c r="T53" i="41"/>
  <c r="T57" i="41"/>
  <c r="T61" i="41"/>
  <c r="T65" i="41"/>
  <c r="T69" i="41"/>
  <c r="T73" i="41"/>
  <c r="T77" i="41"/>
  <c r="T98" i="41"/>
  <c r="R99" i="41"/>
  <c r="T91" i="41"/>
  <c r="T38" i="41"/>
  <c r="T6" i="41"/>
  <c r="T18" i="41"/>
  <c r="T30" i="41"/>
  <c r="T52" i="41"/>
  <c r="T64" i="41"/>
  <c r="T76" i="41"/>
  <c r="L99" i="41"/>
  <c r="I99" i="41"/>
  <c r="J99" i="41"/>
  <c r="K99" i="41"/>
  <c r="T97" i="41"/>
  <c r="T93" i="41"/>
  <c r="T89" i="41"/>
  <c r="T85" i="41"/>
  <c r="T81" i="41"/>
  <c r="T40" i="41"/>
  <c r="T33" i="41"/>
  <c r="T4" i="41"/>
  <c r="T8" i="41"/>
  <c r="T12" i="41"/>
  <c r="T16" i="41"/>
  <c r="T20" i="41"/>
  <c r="T24" i="41"/>
  <c r="T28" i="41"/>
  <c r="T42" i="41"/>
  <c r="T46" i="41"/>
  <c r="T50" i="41"/>
  <c r="T54" i="41"/>
  <c r="T58" i="41"/>
  <c r="T62" i="41"/>
  <c r="T66" i="41"/>
  <c r="T70" i="41"/>
  <c r="T74" i="41"/>
  <c r="T78" i="41"/>
  <c r="P99" i="41"/>
  <c r="S99" i="41"/>
  <c r="T87" i="41"/>
  <c r="T36" i="41"/>
  <c r="T10" i="41"/>
  <c r="T22" i="41"/>
  <c r="T44" i="41"/>
  <c r="T56" i="41"/>
  <c r="T68" i="41"/>
  <c r="T80" i="41"/>
  <c r="H99" i="41"/>
  <c r="M99" i="41"/>
  <c r="N99" i="41"/>
  <c r="O99" i="41"/>
  <c r="T96" i="41"/>
  <c r="T92" i="41"/>
  <c r="T88" i="41"/>
  <c r="T84" i="41"/>
  <c r="T34" i="41"/>
  <c r="T35" i="41"/>
  <c r="T5" i="41"/>
  <c r="T9" i="41"/>
  <c r="T13" i="41"/>
  <c r="T17" i="41"/>
  <c r="T21" i="41"/>
  <c r="T25" i="41"/>
  <c r="T29" i="41"/>
  <c r="T43" i="41"/>
  <c r="T47" i="41"/>
  <c r="T51" i="41"/>
  <c r="T55" i="41"/>
  <c r="T59" i="41"/>
  <c r="T63" i="41"/>
  <c r="T67" i="41"/>
  <c r="T71" i="41"/>
  <c r="T75" i="41"/>
  <c r="T79" i="41"/>
  <c r="C99" i="43"/>
  <c r="GV96" i="41"/>
  <c r="PH96" i="41"/>
  <c r="NV96" i="41"/>
  <c r="QE96" i="41"/>
  <c r="EO96" i="41"/>
  <c r="FO96" i="41"/>
  <c r="KM96" i="41"/>
  <c r="LS96" i="41"/>
  <c r="LN96" i="41"/>
  <c r="OZ96" i="41"/>
  <c r="QJ96" i="41"/>
  <c r="HU96" i="41"/>
  <c r="FP96" i="41"/>
  <c r="DH96" i="41"/>
  <c r="MS96" i="41"/>
  <c r="LM96" i="41"/>
  <c r="LR96" i="41"/>
  <c r="AY96" i="41"/>
  <c r="MN96" i="41"/>
  <c r="PA96" i="41"/>
  <c r="AP96" i="41"/>
  <c r="FN96" i="41"/>
  <c r="GP96" i="41"/>
  <c r="DE96" i="41"/>
  <c r="BW96" i="41"/>
  <c r="FJ96" i="41"/>
  <c r="EJ96" i="41"/>
  <c r="EK96" i="41"/>
  <c r="BU96" i="41"/>
  <c r="NU96" i="41"/>
  <c r="OY96" i="41"/>
  <c r="MT96" i="41"/>
  <c r="FM96" i="41"/>
  <c r="PG96" i="41"/>
  <c r="LQ96" i="41"/>
  <c r="NT96" i="41"/>
  <c r="BY96" i="41"/>
  <c r="AX96" i="41"/>
  <c r="GU96" i="41"/>
  <c r="FQ96" i="41"/>
  <c r="JH96" i="41"/>
  <c r="DG96" i="41"/>
  <c r="PC96" i="41"/>
  <c r="GX96" i="41"/>
  <c r="KJ96" i="41"/>
  <c r="FK96" i="41"/>
  <c r="PB96" i="41"/>
  <c r="EM96" i="41"/>
  <c r="EL96" i="41"/>
  <c r="KD96" i="41"/>
  <c r="FR96" i="41"/>
  <c r="LI96" i="41"/>
  <c r="KG96" i="41"/>
  <c r="KI96" i="41"/>
  <c r="CA96" i="41"/>
  <c r="JC96" i="41"/>
  <c r="QC96" i="41"/>
  <c r="CC96" i="41"/>
  <c r="JE96" i="41"/>
  <c r="NY96" i="41"/>
  <c r="MP96" i="41"/>
  <c r="IY96" i="41"/>
  <c r="FL96" i="41"/>
  <c r="MW96" i="41"/>
  <c r="JG96" i="41"/>
  <c r="CE96" i="41"/>
  <c r="JI96" i="41"/>
  <c r="KK96" i="41"/>
  <c r="MO96" i="41"/>
  <c r="GO96" i="41"/>
  <c r="EF96" i="41"/>
  <c r="HT96" i="41"/>
  <c r="LO96" i="41"/>
  <c r="DA96" i="41"/>
  <c r="ID96" i="41"/>
  <c r="LL96" i="41"/>
  <c r="AT96" i="41"/>
  <c r="EH96" i="41"/>
  <c r="LK96" i="41"/>
  <c r="AZ96" i="41"/>
  <c r="AQ96" i="41"/>
  <c r="IZ96" i="41"/>
  <c r="JF96" i="41"/>
  <c r="DD96" i="41"/>
  <c r="CD96" i="41"/>
  <c r="IA96" i="41"/>
  <c r="AU96" i="41"/>
  <c r="BX96" i="41"/>
  <c r="DB96" i="41"/>
  <c r="IB96" i="41"/>
  <c r="AR96" i="41"/>
  <c r="MV96" i="41"/>
  <c r="BZ96" i="41"/>
  <c r="QK96" i="41"/>
  <c r="OA96" i="41"/>
  <c r="JD96" i="41"/>
  <c r="JA96" i="41"/>
  <c r="NX96" i="41"/>
  <c r="AS96" i="41"/>
  <c r="BV96" i="41"/>
  <c r="QD96" i="41"/>
  <c r="QG96" i="41"/>
  <c r="GR96" i="41"/>
  <c r="HY96" i="41"/>
  <c r="DC96" i="41"/>
  <c r="DJ96" i="41"/>
  <c r="GS96" i="41"/>
  <c r="HV96" i="41"/>
  <c r="MQ96" i="41"/>
  <c r="KN96" i="41"/>
  <c r="MU96" i="41"/>
  <c r="DI96" i="41"/>
  <c r="NZ96" i="41"/>
  <c r="QI96" i="41"/>
  <c r="AW96" i="41"/>
  <c r="QF96" i="41"/>
  <c r="QH96" i="41"/>
  <c r="CB96" i="41"/>
  <c r="KE96" i="41"/>
  <c r="GQ96" i="41"/>
  <c r="LJ96" i="41"/>
  <c r="QM96" i="41"/>
  <c r="DF96" i="41"/>
  <c r="OX96" i="41"/>
  <c r="QL96" i="41"/>
  <c r="FS96" i="41"/>
  <c r="MX96" i="41"/>
  <c r="KH96" i="41"/>
  <c r="KF96" i="41"/>
  <c r="PF96" i="41"/>
  <c r="EI96" i="41"/>
  <c r="EE96" i="41"/>
  <c r="GY96" i="41"/>
  <c r="PE96" i="41"/>
  <c r="CZ96" i="41"/>
  <c r="GT96" i="41"/>
  <c r="AV96" i="41"/>
  <c r="EN96" i="41"/>
  <c r="NW96" i="41"/>
  <c r="KL96" i="41"/>
  <c r="PD96" i="41"/>
  <c r="HX96" i="41"/>
  <c r="FT96" i="41"/>
  <c r="EG96" i="41"/>
  <c r="MR96" i="41"/>
  <c r="GW96" i="41"/>
  <c r="LP96" i="41"/>
  <c r="OB96" i="41"/>
  <c r="JB96" i="41"/>
  <c r="NS96" i="41"/>
  <c r="IC96" i="41"/>
  <c r="HZ96" i="41"/>
  <c r="OC96" i="41"/>
  <c r="HW96" i="41"/>
  <c r="Q82" i="39"/>
  <c r="Q52" i="39"/>
  <c r="Q21" i="39"/>
  <c r="Q9" i="39"/>
  <c r="Q16" i="39"/>
  <c r="R24" i="39"/>
  <c r="Q39" i="39"/>
  <c r="R92" i="39"/>
  <c r="R34" i="39"/>
  <c r="R23" i="39"/>
  <c r="R57" i="39"/>
  <c r="Q11" i="39"/>
  <c r="Q10" i="39"/>
  <c r="G99" i="39"/>
  <c r="R15" i="39"/>
  <c r="J99" i="39"/>
  <c r="R89" i="39"/>
  <c r="R48" i="39"/>
  <c r="R88" i="39"/>
  <c r="Q20" i="39"/>
  <c r="Q44" i="39"/>
  <c r="R28" i="39"/>
  <c r="R84" i="39"/>
  <c r="R68" i="39"/>
  <c r="Q99" i="39"/>
  <c r="Q66" i="39"/>
  <c r="R45" i="39"/>
  <c r="Q51" i="39"/>
  <c r="R93" i="39"/>
  <c r="R4" i="39"/>
  <c r="R77" i="39"/>
  <c r="R46" i="39"/>
  <c r="R42" i="39"/>
  <c r="R30" i="39"/>
  <c r="R63" i="39"/>
  <c r="R71" i="39"/>
  <c r="Q91" i="39"/>
  <c r="R65" i="39"/>
  <c r="Q49" i="39"/>
  <c r="Q98" i="39"/>
  <c r="R9" i="39"/>
  <c r="R27" i="39"/>
  <c r="Q8" i="39"/>
  <c r="Q72" i="39"/>
  <c r="R66" i="39"/>
  <c r="R19" i="39"/>
  <c r="R6" i="39"/>
  <c r="F99" i="39"/>
  <c r="R21" i="39"/>
  <c r="R98" i="39"/>
  <c r="A99" i="39"/>
  <c r="Q57" i="39"/>
  <c r="R3" i="39"/>
  <c r="Q74" i="39"/>
  <c r="Q62" i="39"/>
  <c r="Q59" i="39"/>
  <c r="Q83" i="39"/>
  <c r="Q79" i="39"/>
  <c r="Q13" i="39"/>
  <c r="Q24" i="39"/>
  <c r="D99" i="39"/>
  <c r="R11" i="39"/>
  <c r="R40" i="39"/>
  <c r="P99" i="39"/>
  <c r="R85" i="39"/>
  <c r="R12" i="39"/>
  <c r="Q48" i="39"/>
  <c r="R69" i="39"/>
  <c r="R35" i="39"/>
  <c r="N99" i="39"/>
  <c r="R61" i="39"/>
  <c r="Q14" i="39"/>
  <c r="H99" i="39"/>
  <c r="R13" i="39"/>
  <c r="Q60" i="39"/>
  <c r="R10" i="39"/>
  <c r="Q89" i="39"/>
  <c r="R33" i="39"/>
  <c r="Q12" i="39"/>
  <c r="R41" i="39"/>
  <c r="R60" i="39"/>
  <c r="R5" i="39"/>
  <c r="C99" i="39"/>
  <c r="E99" i="39"/>
  <c r="R54" i="39"/>
  <c r="Q65" i="39"/>
  <c r="Q30" i="39"/>
  <c r="R96" i="39"/>
  <c r="I99" i="39"/>
  <c r="M99" i="39"/>
  <c r="L99" i="39"/>
  <c r="Q96" i="39"/>
  <c r="R43" i="39"/>
  <c r="Q73" i="39"/>
  <c r="Q53" i="39"/>
  <c r="R82" i="39"/>
  <c r="Q45" i="39"/>
  <c r="K99" i="39"/>
  <c r="Q42" i="39"/>
  <c r="Q84" i="39"/>
  <c r="R99" i="39"/>
  <c r="R79" i="39"/>
  <c r="Q6" i="39"/>
  <c r="R52" i="39"/>
  <c r="Q41" i="39"/>
  <c r="R94" i="39"/>
  <c r="R38" i="39"/>
  <c r="R80" i="39"/>
  <c r="Q78" i="39"/>
  <c r="Q40" i="39"/>
  <c r="Q50" i="39"/>
  <c r="Q68" i="39"/>
  <c r="Q85" i="39"/>
  <c r="R50" i="39"/>
  <c r="R25" i="39"/>
  <c r="R70" i="39"/>
  <c r="B99" i="39"/>
  <c r="R31" i="39"/>
  <c r="R64" i="39"/>
  <c r="Q34" i="39"/>
  <c r="Q81" i="39"/>
  <c r="R49" i="39"/>
  <c r="Q23" i="39"/>
  <c r="R22" i="39"/>
  <c r="R76" i="39"/>
  <c r="R32" i="39"/>
  <c r="R83" i="39"/>
  <c r="R55" i="39"/>
  <c r="R29" i="39"/>
  <c r="Q27" i="39"/>
  <c r="Q58" i="39"/>
  <c r="R36" i="39"/>
  <c r="R97" i="39"/>
  <c r="Q56" i="39"/>
  <c r="Q28" i="39"/>
  <c r="R73" i="39"/>
  <c r="R39" i="39"/>
  <c r="R90" i="39"/>
  <c r="O99" i="39"/>
  <c r="R51" i="39"/>
  <c r="Q86" i="39"/>
  <c r="A49" i="43"/>
  <c r="Q93" i="39"/>
  <c r="Q54" i="39"/>
  <c r="Q92" i="39"/>
  <c r="R67" i="39"/>
  <c r="Q31" i="39"/>
  <c r="Q18" i="39"/>
  <c r="R86" i="39"/>
  <c r="R37" i="39"/>
  <c r="R17" i="39"/>
  <c r="R58" i="39"/>
  <c r="V83" i="41" l="1"/>
  <c r="V11" i="41"/>
  <c r="V47" i="41"/>
  <c r="V78" i="41"/>
  <c r="U66" i="41"/>
  <c r="V5" i="41"/>
  <c r="U12" i="41"/>
  <c r="U59" i="41"/>
  <c r="U13" i="41"/>
  <c r="V26" i="41"/>
  <c r="V40" i="41"/>
  <c r="V80" i="41"/>
  <c r="V72" i="41"/>
  <c r="U21" i="41"/>
  <c r="U19" i="41"/>
  <c r="U83" i="41"/>
  <c r="V37" i="41"/>
  <c r="V39" i="41"/>
  <c r="U42" i="41"/>
  <c r="V87" i="41"/>
  <c r="U75" i="41"/>
  <c r="U40" i="41"/>
  <c r="V84" i="41"/>
  <c r="U97" i="41"/>
  <c r="U15" i="41"/>
  <c r="U29" i="41"/>
  <c r="U87" i="41"/>
  <c r="U84" i="41"/>
  <c r="U67" i="41"/>
  <c r="U61" i="41"/>
  <c r="U49" i="41"/>
  <c r="V41" i="41"/>
  <c r="U58" i="41"/>
  <c r="V94" i="41"/>
  <c r="V93" i="41"/>
  <c r="U28" i="41"/>
  <c r="V34" i="41"/>
  <c r="V43" i="41"/>
  <c r="V12" i="41"/>
  <c r="U73" i="41"/>
  <c r="U11" i="41"/>
  <c r="U85" i="41"/>
  <c r="U50" i="41"/>
  <c r="U86" i="41"/>
  <c r="V98" i="41"/>
  <c r="V61" i="41"/>
  <c r="V7" i="41"/>
  <c r="V52" i="41"/>
  <c r="U35" i="41"/>
  <c r="V51" i="41"/>
  <c r="V77" i="41"/>
  <c r="U31" i="41"/>
  <c r="U92" i="41"/>
  <c r="V29" i="41"/>
  <c r="U79" i="41"/>
  <c r="U24" i="41"/>
  <c r="U41" i="41"/>
  <c r="U60" i="41"/>
  <c r="U100" i="41"/>
  <c r="U94" i="41"/>
  <c r="U74" i="41"/>
  <c r="V14" i="41"/>
  <c r="U14" i="41"/>
  <c r="V49" i="41"/>
  <c r="U80" i="41"/>
  <c r="U52" i="41"/>
  <c r="U90" i="41"/>
  <c r="U25" i="41"/>
  <c r="U99" i="41"/>
  <c r="V91" i="41"/>
  <c r="V46" i="41"/>
  <c r="V18" i="41"/>
  <c r="U55" i="41"/>
  <c r="U46" i="41"/>
  <c r="JL188" i="41"/>
  <c r="ER188" i="41"/>
  <c r="BC188" i="41"/>
  <c r="OF188" i="41"/>
  <c r="KQ188" i="41"/>
  <c r="PK188" i="41"/>
  <c r="LV188" i="41"/>
  <c r="IG188" i="41"/>
  <c r="U7" i="41"/>
  <c r="U22" i="41"/>
  <c r="U51" i="41"/>
  <c r="U82" i="41"/>
  <c r="U53" i="41"/>
  <c r="U10" i="41"/>
  <c r="V23" i="41"/>
  <c r="U93" i="41"/>
  <c r="U32" i="41"/>
  <c r="U57" i="41"/>
  <c r="U9" i="41"/>
  <c r="U45" i="41"/>
  <c r="U69" i="41"/>
  <c r="V67" i="41"/>
  <c r="U54" i="41"/>
  <c r="U43" i="41"/>
  <c r="V70" i="41"/>
  <c r="U63" i="41"/>
  <c r="U17" i="41"/>
  <c r="V97" i="41"/>
  <c r="V20" i="41"/>
  <c r="V32" i="41"/>
  <c r="B51" i="43"/>
  <c r="PK192" i="41"/>
  <c r="FW192" i="41"/>
  <c r="OF192" i="41"/>
  <c r="ER192" i="41"/>
  <c r="NA192" i="41"/>
  <c r="DM192" i="41"/>
  <c r="LV192" i="41"/>
  <c r="CH192" i="41"/>
  <c r="KQ192" i="41"/>
  <c r="BC192" i="41"/>
  <c r="JL192" i="41"/>
  <c r="X192" i="41"/>
  <c r="IG192" i="41"/>
  <c r="HB192" i="41"/>
  <c r="NA187" i="41"/>
  <c r="DM187" i="41"/>
  <c r="LV187" i="41"/>
  <c r="CH187" i="41"/>
  <c r="KQ187" i="41"/>
  <c r="BC187" i="41"/>
  <c r="JL187" i="41"/>
  <c r="X187" i="41"/>
  <c r="IG187" i="41"/>
  <c r="HB187" i="41"/>
  <c r="PK187" i="41"/>
  <c r="FW187" i="41"/>
  <c r="OF187" i="41"/>
  <c r="ER187" i="41"/>
  <c r="OF189" i="41"/>
  <c r="ER189" i="41"/>
  <c r="NA189" i="41"/>
  <c r="DM189" i="41"/>
  <c r="LV189" i="41"/>
  <c r="CH189" i="41"/>
  <c r="KQ189" i="41"/>
  <c r="BC189" i="41"/>
  <c r="JL189" i="41"/>
  <c r="X189" i="41"/>
  <c r="IG189" i="41"/>
  <c r="HB189" i="41"/>
  <c r="PK189" i="41"/>
  <c r="FW189" i="41"/>
  <c r="PK191" i="41"/>
  <c r="FW191" i="41"/>
  <c r="OF191" i="41"/>
  <c r="ER191" i="41"/>
  <c r="NA191" i="41"/>
  <c r="DM191" i="41"/>
  <c r="LV191" i="41"/>
  <c r="CH191" i="41"/>
  <c r="KQ191" i="41"/>
  <c r="BC191" i="41"/>
  <c r="JL191" i="41"/>
  <c r="X191" i="41"/>
  <c r="IG191" i="41"/>
  <c r="HB191" i="41"/>
  <c r="OF190" i="41"/>
  <c r="ER190" i="41"/>
  <c r="NA190" i="41"/>
  <c r="DM190" i="41"/>
  <c r="LV190" i="41"/>
  <c r="CH190" i="41"/>
  <c r="KQ190" i="41"/>
  <c r="BC190" i="41"/>
  <c r="JL190" i="41"/>
  <c r="X190" i="41"/>
  <c r="IG190" i="41"/>
  <c r="HB190" i="41"/>
  <c r="PK190" i="41"/>
  <c r="FW190" i="41"/>
  <c r="LV176" i="41"/>
  <c r="FW176" i="41"/>
  <c r="X176" i="41"/>
  <c r="NA176" i="41"/>
  <c r="HB176" i="41"/>
  <c r="BC176" i="41"/>
  <c r="OF176" i="41"/>
  <c r="IG176" i="41"/>
  <c r="CH176" i="41"/>
  <c r="PK176" i="41"/>
  <c r="PK213" i="41" s="1"/>
  <c r="D185" i="41"/>
  <c r="JL176" i="41"/>
  <c r="JL213" i="41" s="1"/>
  <c r="DM176" i="41"/>
  <c r="KQ176" i="41"/>
  <c r="ER176" i="41"/>
  <c r="CH177" i="41"/>
  <c r="PK177" i="41"/>
  <c r="D186" i="41"/>
  <c r="JL177" i="41"/>
  <c r="DM177" i="41"/>
  <c r="KQ177" i="41"/>
  <c r="ER177" i="41"/>
  <c r="LV177" i="41"/>
  <c r="FW177" i="41"/>
  <c r="X177" i="41"/>
  <c r="NA177" i="41"/>
  <c r="HB177" i="41"/>
  <c r="BC177" i="41"/>
  <c r="OF177" i="41"/>
  <c r="IG177" i="41"/>
  <c r="V68" i="41"/>
  <c r="V89" i="41"/>
  <c r="V35" i="41"/>
  <c r="V85" i="41"/>
  <c r="V55" i="41"/>
  <c r="V33" i="41"/>
  <c r="V13" i="41"/>
  <c r="V100" i="41"/>
  <c r="V16" i="41"/>
  <c r="V25" i="41"/>
  <c r="V6" i="41"/>
  <c r="V81" i="41"/>
  <c r="V86" i="41"/>
  <c r="V4" i="41"/>
  <c r="V69" i="41"/>
  <c r="V58" i="41"/>
  <c r="V59" i="41"/>
  <c r="V62" i="41"/>
  <c r="V28" i="41"/>
  <c r="V90" i="41"/>
  <c r="V99" i="41"/>
  <c r="V74" i="41"/>
  <c r="V65" i="41"/>
  <c r="V71" i="41"/>
  <c r="V56" i="41"/>
  <c r="V22" i="41"/>
  <c r="V44" i="41"/>
  <c r="V64" i="41"/>
  <c r="V53" i="41"/>
  <c r="V30" i="41"/>
  <c r="V38" i="41"/>
  <c r="V50" i="41"/>
  <c r="V24" i="41"/>
  <c r="V36" i="41"/>
  <c r="V66" i="41"/>
  <c r="V42" i="41"/>
  <c r="V31" i="41"/>
  <c r="V95" i="41"/>
  <c r="V10" i="41"/>
  <c r="P100" i="41"/>
  <c r="Q100" i="41"/>
  <c r="R100" i="41"/>
  <c r="S100" i="41"/>
  <c r="L100" i="41"/>
  <c r="F100" i="41"/>
  <c r="E100" i="41" s="1"/>
  <c r="G100" i="41"/>
  <c r="T100" i="41"/>
  <c r="I100" i="41"/>
  <c r="J100" i="41"/>
  <c r="K100" i="41"/>
  <c r="H100" i="41"/>
  <c r="M100" i="41"/>
  <c r="N100" i="41"/>
  <c r="O100" i="41"/>
  <c r="C100" i="43"/>
  <c r="K36" i="9"/>
  <c r="K31" i="9"/>
  <c r="FW213" i="41" l="1"/>
  <c r="CH213" i="41"/>
  <c r="CH211" i="41"/>
  <c r="CH212" i="41"/>
  <c r="BC212" i="41"/>
  <c r="HB211" i="41"/>
  <c r="ER213" i="41"/>
  <c r="OF212" i="41"/>
  <c r="ER211" i="41"/>
  <c r="DM213" i="41"/>
  <c r="JL211" i="41"/>
  <c r="LV213" i="41"/>
  <c r="KQ211" i="41"/>
  <c r="BC213" i="41"/>
  <c r="HB212" i="41"/>
  <c r="X212" i="41"/>
  <c r="K5" i="9"/>
  <c r="F100" i="39"/>
  <c r="K6" i="9"/>
  <c r="K100" i="39"/>
  <c r="L100" i="39"/>
  <c r="K27" i="9"/>
  <c r="H100" i="39"/>
  <c r="G100" i="39"/>
  <c r="K17" i="9"/>
  <c r="P100" i="39"/>
  <c r="K28" i="9"/>
  <c r="C100" i="39"/>
  <c r="A100" i="39"/>
  <c r="I100" i="39"/>
  <c r="K26" i="9"/>
  <c r="K33" i="9"/>
  <c r="A50" i="43"/>
  <c r="B100" i="39"/>
  <c r="M100" i="39"/>
  <c r="E100" i="39"/>
  <c r="K11" i="9"/>
  <c r="D100" i="39"/>
  <c r="K7" i="9"/>
  <c r="R100" i="39"/>
  <c r="K24" i="9"/>
  <c r="K25" i="9"/>
  <c r="Q100" i="39"/>
  <c r="N100" i="39"/>
  <c r="O100" i="39"/>
  <c r="J100" i="39"/>
  <c r="IG211" i="41" l="1"/>
  <c r="X211" i="41"/>
  <c r="OF211" i="41"/>
  <c r="BC211" i="41"/>
  <c r="DM211" i="41"/>
  <c r="NA211" i="41"/>
  <c r="X213" i="41"/>
  <c r="FW211" i="41"/>
  <c r="DM212" i="41"/>
  <c r="ER212" i="41"/>
  <c r="FW212" i="41"/>
  <c r="IG213" i="41"/>
  <c r="JL212" i="41"/>
  <c r="LV212" i="41"/>
  <c r="NA213" i="41"/>
  <c r="PK212" i="41"/>
  <c r="OF213" i="41"/>
  <c r="PK211" i="41"/>
  <c r="NA212" i="41"/>
  <c r="KQ213" i="41"/>
  <c r="KQ212" i="41"/>
  <c r="LV211" i="41"/>
  <c r="IG212" i="41"/>
  <c r="HB213" i="41"/>
  <c r="B52" i="43"/>
  <c r="B53" i="43" s="1"/>
  <c r="NA186" i="41"/>
  <c r="HB186" i="41"/>
  <c r="BC186" i="41"/>
  <c r="OF186" i="41"/>
  <c r="IG186" i="41"/>
  <c r="CH186" i="41"/>
  <c r="PK186" i="41"/>
  <c r="JL186" i="41"/>
  <c r="DM186" i="41"/>
  <c r="KQ186" i="41"/>
  <c r="ER186" i="41"/>
  <c r="LV186" i="41"/>
  <c r="FW186" i="41"/>
  <c r="X186" i="41"/>
  <c r="JL185" i="41"/>
  <c r="DM185" i="41"/>
  <c r="KQ185" i="41"/>
  <c r="ER185" i="41"/>
  <c r="LV185" i="41"/>
  <c r="FW185" i="41"/>
  <c r="X185" i="41"/>
  <c r="NA185" i="41"/>
  <c r="HB185" i="41"/>
  <c r="BC185" i="41"/>
  <c r="OF185" i="41"/>
  <c r="IG185" i="41"/>
  <c r="CH185" i="41"/>
  <c r="PK185" i="41"/>
  <c r="V101" i="41"/>
  <c r="U101" i="41"/>
  <c r="T101" i="41"/>
  <c r="F101" i="41"/>
  <c r="E101" i="41" s="1"/>
  <c r="G101" i="41"/>
  <c r="L101" i="41"/>
  <c r="I101" i="41"/>
  <c r="J101" i="41"/>
  <c r="K101" i="41"/>
  <c r="H101" i="41"/>
  <c r="M101" i="41"/>
  <c r="N101" i="41"/>
  <c r="O101" i="41"/>
  <c r="P101" i="41"/>
  <c r="Q101" i="41"/>
  <c r="R101" i="41"/>
  <c r="S101" i="41"/>
  <c r="C101" i="43"/>
  <c r="K12" i="9"/>
  <c r="P101" i="39"/>
  <c r="K32" i="9"/>
  <c r="B101" i="39"/>
  <c r="K35" i="9"/>
  <c r="J101" i="39"/>
  <c r="K15" i="9"/>
  <c r="K14" i="9"/>
  <c r="K16" i="9"/>
  <c r="K9" i="9"/>
  <c r="K30" i="9"/>
  <c r="K29" i="9"/>
  <c r="K34" i="9"/>
  <c r="A51" i="43"/>
  <c r="C101" i="39"/>
  <c r="H101" i="39"/>
  <c r="L101" i="39"/>
  <c r="G101" i="39"/>
  <c r="Q101" i="39"/>
  <c r="K8" i="9"/>
  <c r="N101" i="39"/>
  <c r="F101" i="39"/>
  <c r="K101" i="39"/>
  <c r="R101" i="39"/>
  <c r="K10" i="9"/>
  <c r="M101" i="39"/>
  <c r="K13" i="9"/>
  <c r="K23" i="9"/>
  <c r="A101" i="39"/>
  <c r="E101" i="39"/>
  <c r="D101" i="39"/>
  <c r="O101" i="39"/>
  <c r="K18" i="9"/>
  <c r="A53" i="43"/>
  <c r="I101" i="39"/>
  <c r="BC215" i="41" l="1"/>
  <c r="BC216" i="41"/>
  <c r="BC214" i="41"/>
  <c r="DM216" i="41"/>
  <c r="DM215" i="41"/>
  <c r="DM214" i="41"/>
  <c r="NA214" i="41"/>
  <c r="X216" i="41"/>
  <c r="X215" i="41"/>
  <c r="X214" i="41"/>
  <c r="CH216" i="41"/>
  <c r="CH215" i="41"/>
  <c r="CH214" i="41"/>
  <c r="ER215" i="41"/>
  <c r="ER216" i="41"/>
  <c r="ER214" i="41"/>
  <c r="IG214" i="41"/>
  <c r="OF214" i="41"/>
  <c r="PK216" i="41"/>
  <c r="PK215" i="41"/>
  <c r="PK214" i="41"/>
  <c r="OF216" i="41"/>
  <c r="OF215" i="41"/>
  <c r="NA216" i="41"/>
  <c r="NA215" i="41"/>
  <c r="LV216" i="41"/>
  <c r="LV215" i="41"/>
  <c r="LV214" i="41"/>
  <c r="KQ214" i="41"/>
  <c r="KQ216" i="41"/>
  <c r="KQ215" i="41"/>
  <c r="JL216" i="41"/>
  <c r="JL215" i="41"/>
  <c r="JL214" i="41"/>
  <c r="IG216" i="41"/>
  <c r="IG215" i="41"/>
  <c r="HB216" i="41"/>
  <c r="HB215" i="41"/>
  <c r="HB214" i="41"/>
  <c r="FW216" i="41"/>
  <c r="FW215" i="41"/>
  <c r="FW214" i="41"/>
  <c r="V102" i="41"/>
  <c r="U102" i="41"/>
  <c r="L102" i="41"/>
  <c r="F102" i="41"/>
  <c r="E102" i="41" s="1"/>
  <c r="G102" i="41"/>
  <c r="T102" i="41"/>
  <c r="I102" i="41"/>
  <c r="J102" i="41"/>
  <c r="K102" i="41"/>
  <c r="H102" i="41"/>
  <c r="M102" i="41"/>
  <c r="N102" i="41"/>
  <c r="O102" i="41"/>
  <c r="P102" i="41"/>
  <c r="Q102" i="41"/>
  <c r="R102" i="41"/>
  <c r="S102" i="41"/>
  <c r="C102" i="43"/>
  <c r="K46" i="9"/>
  <c r="F102" i="39"/>
  <c r="K42" i="9"/>
  <c r="D102" i="39"/>
  <c r="K53" i="9"/>
  <c r="C102" i="39"/>
  <c r="Q102" i="39"/>
  <c r="L102" i="39"/>
  <c r="K43" i="9"/>
  <c r="K48" i="9"/>
  <c r="R102" i="39"/>
  <c r="K51" i="9"/>
  <c r="A52" i="43"/>
  <c r="K102" i="39"/>
  <c r="K41" i="9"/>
  <c r="J102" i="39"/>
  <c r="K50" i="9"/>
  <c r="K45" i="9"/>
  <c r="K52" i="9"/>
  <c r="I102" i="39"/>
  <c r="H102" i="39"/>
  <c r="K44" i="9"/>
  <c r="M102" i="39"/>
  <c r="A102" i="39"/>
  <c r="G102" i="39"/>
  <c r="K49" i="9"/>
  <c r="B102" i="39"/>
  <c r="E102" i="39"/>
  <c r="P102" i="39"/>
  <c r="K54" i="9"/>
  <c r="O102" i="39"/>
  <c r="N102" i="39"/>
  <c r="K47" i="9"/>
  <c r="E31" i="43" l="1"/>
  <c r="V103" i="41"/>
  <c r="U103" i="41"/>
  <c r="L103" i="41"/>
  <c r="T103" i="41"/>
  <c r="F103" i="41"/>
  <c r="E103" i="41" s="1"/>
  <c r="G103" i="41"/>
  <c r="J103" i="41"/>
  <c r="K103" i="41"/>
  <c r="H103" i="41"/>
  <c r="O103" i="41"/>
  <c r="I103" i="41"/>
  <c r="M103" i="41"/>
  <c r="N103" i="41"/>
  <c r="P103" i="41"/>
  <c r="Q103" i="41"/>
  <c r="R103" i="41"/>
  <c r="S103" i="41"/>
  <c r="C103" i="43"/>
  <c r="N103" i="39"/>
  <c r="F103" i="39"/>
  <c r="I103" i="39"/>
  <c r="Q103" i="39"/>
  <c r="C103" i="39"/>
  <c r="E103" i="39"/>
  <c r="P103" i="39"/>
  <c r="J103" i="39"/>
  <c r="A103" i="39"/>
  <c r="H103" i="39"/>
  <c r="L103" i="39"/>
  <c r="K103" i="39"/>
  <c r="O103" i="39"/>
  <c r="B103" i="39"/>
  <c r="D103" i="39"/>
  <c r="R103" i="39"/>
  <c r="M103" i="39"/>
  <c r="G103" i="39"/>
  <c r="E32" i="43" l="1"/>
  <c r="V104" i="41"/>
  <c r="U104" i="41"/>
  <c r="T104" i="41"/>
  <c r="L104" i="41"/>
  <c r="F104" i="41"/>
  <c r="E104" i="41" s="1"/>
  <c r="G104" i="41"/>
  <c r="J104" i="41"/>
  <c r="I104" i="41"/>
  <c r="M104" i="41"/>
  <c r="O104" i="41"/>
  <c r="K104" i="41"/>
  <c r="H104" i="41"/>
  <c r="N104" i="41"/>
  <c r="P104" i="41"/>
  <c r="Q104" i="41"/>
  <c r="R104" i="41"/>
  <c r="S104" i="41"/>
  <c r="C104" i="43"/>
  <c r="L104" i="39"/>
  <c r="I3" i="42"/>
  <c r="N3" i="42"/>
  <c r="O104" i="39"/>
  <c r="S3" i="42"/>
  <c r="J104" i="39"/>
  <c r="L3" i="42"/>
  <c r="P14" i="42"/>
  <c r="O3" i="42"/>
  <c r="S14" i="42"/>
  <c r="H3" i="42"/>
  <c r="F104" i="39"/>
  <c r="R104" i="39"/>
  <c r="N14" i="42"/>
  <c r="J3" i="42"/>
  <c r="B104" i="39"/>
  <c r="K14" i="42"/>
  <c r="I104" i="39"/>
  <c r="T3" i="42"/>
  <c r="L14" i="42"/>
  <c r="K3" i="42"/>
  <c r="H14" i="42"/>
  <c r="P3" i="42"/>
  <c r="M104" i="39"/>
  <c r="Q14" i="42"/>
  <c r="Q3" i="42"/>
  <c r="E104" i="39"/>
  <c r="D104" i="39"/>
  <c r="A104" i="39"/>
  <c r="O14" i="42"/>
  <c r="U3" i="42"/>
  <c r="H104" i="39"/>
  <c r="K104" i="39"/>
  <c r="R14" i="42"/>
  <c r="M14" i="42"/>
  <c r="T14" i="42"/>
  <c r="Q104" i="39"/>
  <c r="R3" i="42"/>
  <c r="U14" i="42"/>
  <c r="G104" i="39"/>
  <c r="P104" i="39"/>
  <c r="M3" i="42"/>
  <c r="J14" i="42"/>
  <c r="I14" i="42"/>
  <c r="C104" i="39"/>
  <c r="N104" i="39"/>
  <c r="E33" i="43" l="1"/>
  <c r="V105" i="41"/>
  <c r="U105" i="41"/>
  <c r="G105" i="41"/>
  <c r="L105" i="41"/>
  <c r="I105" i="41"/>
  <c r="J105" i="41"/>
  <c r="K105" i="41"/>
  <c r="T105" i="41"/>
  <c r="F105" i="41"/>
  <c r="E105" i="41" s="1"/>
  <c r="H105" i="41"/>
  <c r="M105" i="41"/>
  <c r="N105" i="41"/>
  <c r="O105" i="41"/>
  <c r="P105" i="41"/>
  <c r="Q105" i="41"/>
  <c r="R105" i="41"/>
  <c r="S105" i="41"/>
  <c r="C105" i="43"/>
  <c r="M4" i="42"/>
  <c r="O105" i="39"/>
  <c r="H15" i="42"/>
  <c r="I4" i="42"/>
  <c r="Q105" i="39"/>
  <c r="I105" i="39"/>
  <c r="D105" i="39"/>
  <c r="N4" i="42"/>
  <c r="F105" i="39"/>
  <c r="B105" i="39"/>
  <c r="A105" i="39"/>
  <c r="M105" i="39"/>
  <c r="J105" i="39"/>
  <c r="J15" i="42"/>
  <c r="L4" i="42"/>
  <c r="K4" i="42"/>
  <c r="L105" i="39"/>
  <c r="K105" i="39"/>
  <c r="N105" i="39"/>
  <c r="H105" i="39"/>
  <c r="K15" i="42"/>
  <c r="P105" i="39"/>
  <c r="G105" i="39"/>
  <c r="E105" i="39"/>
  <c r="I15" i="42"/>
  <c r="C105" i="39"/>
  <c r="H4" i="42"/>
  <c r="J4" i="42"/>
  <c r="R105" i="39"/>
  <c r="E34" i="43" l="1"/>
  <c r="V106" i="41"/>
  <c r="U106" i="41"/>
  <c r="T106" i="41"/>
  <c r="L106" i="41"/>
  <c r="F106" i="41"/>
  <c r="E106" i="41" s="1"/>
  <c r="G106" i="41"/>
  <c r="I106" i="41"/>
  <c r="K106" i="41"/>
  <c r="J106" i="41"/>
  <c r="M106" i="41"/>
  <c r="N106" i="41"/>
  <c r="O106" i="41"/>
  <c r="H106" i="41"/>
  <c r="P106" i="41"/>
  <c r="Q106" i="41"/>
  <c r="R106" i="41"/>
  <c r="S106" i="41"/>
  <c r="C106" i="43"/>
  <c r="I106" i="39"/>
  <c r="M5" i="42"/>
  <c r="J106" i="39"/>
  <c r="D106" i="39"/>
  <c r="N5" i="42"/>
  <c r="K5" i="42"/>
  <c r="L106" i="39"/>
  <c r="O106" i="39"/>
  <c r="A106" i="39"/>
  <c r="K106" i="39"/>
  <c r="B106" i="39"/>
  <c r="J5" i="42"/>
  <c r="J16" i="42"/>
  <c r="G106" i="39"/>
  <c r="L5" i="42"/>
  <c r="P106" i="39"/>
  <c r="N106" i="39"/>
  <c r="H5" i="42"/>
  <c r="H106" i="39"/>
  <c r="F106" i="39"/>
  <c r="E106" i="39"/>
  <c r="M106" i="39"/>
  <c r="H16" i="42"/>
  <c r="Q106" i="39"/>
  <c r="K16" i="42"/>
  <c r="C106" i="39"/>
  <c r="I5" i="42"/>
  <c r="R106" i="39"/>
  <c r="I16" i="42"/>
  <c r="E35" i="43" l="1"/>
  <c r="V107" i="41"/>
  <c r="U107" i="41"/>
  <c r="T107" i="41"/>
  <c r="F107" i="41"/>
  <c r="E107" i="41" s="1"/>
  <c r="G107" i="41"/>
  <c r="K107" i="41"/>
  <c r="L107" i="41"/>
  <c r="J107" i="41"/>
  <c r="M107" i="41"/>
  <c r="O107" i="41"/>
  <c r="I107" i="41"/>
  <c r="H107" i="41"/>
  <c r="N107" i="41"/>
  <c r="P107" i="41"/>
  <c r="Q107" i="41"/>
  <c r="R107" i="41"/>
  <c r="S107" i="41"/>
  <c r="C107" i="43"/>
  <c r="GV104" i="41"/>
  <c r="QK104" i="41"/>
  <c r="EE104" i="41"/>
  <c r="AS104" i="41"/>
  <c r="QI104" i="41"/>
  <c r="BZ104" i="41"/>
  <c r="EN104" i="41"/>
  <c r="EG104" i="41"/>
  <c r="IZ104" i="41"/>
  <c r="HT104" i="41"/>
  <c r="BU104" i="41"/>
  <c r="QC104" i="41"/>
  <c r="LP104" i="41"/>
  <c r="KE104" i="41"/>
  <c r="AX104" i="41"/>
  <c r="QD104" i="41"/>
  <c r="EJ104" i="41"/>
  <c r="NT104" i="41"/>
  <c r="ID104" i="41"/>
  <c r="AY104" i="41"/>
  <c r="QJ104" i="41"/>
  <c r="GY104" i="41"/>
  <c r="QL104" i="41"/>
  <c r="DE104" i="41"/>
  <c r="LJ104" i="41"/>
  <c r="AV104" i="41"/>
  <c r="MR104" i="41"/>
  <c r="AR104" i="41"/>
  <c r="KG104" i="41"/>
  <c r="KD104" i="41"/>
  <c r="BY104" i="41"/>
  <c r="IC104" i="41"/>
  <c r="OY104" i="41"/>
  <c r="MW104" i="41"/>
  <c r="HW104" i="41"/>
  <c r="GO104" i="41"/>
  <c r="AP104" i="41"/>
  <c r="GS104" i="41"/>
  <c r="JG104" i="41"/>
  <c r="NY104" i="41"/>
  <c r="IY104" i="41"/>
  <c r="IB104" i="41"/>
  <c r="GT104" i="41"/>
  <c r="PA104" i="41"/>
  <c r="NS104" i="41"/>
  <c r="AW104" i="41"/>
  <c r="FL104" i="41"/>
  <c r="DG104" i="41"/>
  <c r="LO104" i="41"/>
  <c r="LM104" i="41"/>
  <c r="DC104" i="41"/>
  <c r="KI104" i="41"/>
  <c r="GX104" i="41"/>
  <c r="FM104" i="41"/>
  <c r="JB104" i="41"/>
  <c r="HX104" i="41"/>
  <c r="AT104" i="41"/>
  <c r="JH104" i="41"/>
  <c r="LK104" i="41"/>
  <c r="HV104" i="41"/>
  <c r="NX104" i="41"/>
  <c r="KL104" i="41"/>
  <c r="FP104" i="41"/>
  <c r="PD104" i="41"/>
  <c r="NW104" i="41"/>
  <c r="BW104" i="41"/>
  <c r="MX104" i="41"/>
  <c r="PG104" i="41"/>
  <c r="DJ104" i="41"/>
  <c r="FN104" i="41"/>
  <c r="CE104" i="41"/>
  <c r="JE104" i="41"/>
  <c r="JC104" i="41"/>
  <c r="FR104" i="41"/>
  <c r="LI104" i="41"/>
  <c r="KK104" i="41"/>
  <c r="QM104" i="41"/>
  <c r="DH104" i="41"/>
  <c r="AU104" i="41"/>
  <c r="JD104" i="41"/>
  <c r="DF104" i="41"/>
  <c r="OX104" i="41"/>
  <c r="EO104" i="41"/>
  <c r="FK104" i="41"/>
  <c r="OB104" i="41"/>
  <c r="DA104" i="41"/>
  <c r="MV104" i="41"/>
  <c r="MS104" i="41"/>
  <c r="GR104" i="41"/>
  <c r="BV104" i="41"/>
  <c r="EI104" i="41"/>
  <c r="PH104" i="41"/>
  <c r="LS104" i="41"/>
  <c r="KM104" i="41"/>
  <c r="DD104" i="41"/>
  <c r="BX104" i="41"/>
  <c r="QG104" i="41"/>
  <c r="PC104" i="41"/>
  <c r="AZ104" i="41"/>
  <c r="KF104" i="41"/>
  <c r="FS104" i="41"/>
  <c r="GW104" i="41"/>
  <c r="QH104" i="41"/>
  <c r="MQ104" i="41"/>
  <c r="LL104" i="41"/>
  <c r="PE104" i="41"/>
  <c r="FQ104" i="41"/>
  <c r="KJ104" i="41"/>
  <c r="DB104" i="41"/>
  <c r="AQ104" i="41"/>
  <c r="GQ104" i="41"/>
  <c r="LQ104" i="41"/>
  <c r="LN104" i="41"/>
  <c r="HZ104" i="41"/>
  <c r="CD104" i="41"/>
  <c r="HY104" i="41"/>
  <c r="FT104" i="41"/>
  <c r="KH104" i="41"/>
  <c r="MO104" i="41"/>
  <c r="CA104" i="41"/>
  <c r="IA104" i="41"/>
  <c r="EK104" i="41"/>
  <c r="OC104" i="41"/>
  <c r="OA104" i="41"/>
  <c r="NU104" i="41"/>
  <c r="FJ104" i="41"/>
  <c r="PF104" i="41"/>
  <c r="GU104" i="41"/>
  <c r="CZ104" i="41"/>
  <c r="LR104" i="41"/>
  <c r="NZ104" i="41"/>
  <c r="EL104" i="41"/>
  <c r="KN104" i="41"/>
  <c r="DI104" i="41"/>
  <c r="EM104" i="41"/>
  <c r="CC104" i="41"/>
  <c r="NV104" i="41"/>
  <c r="MN104" i="41"/>
  <c r="CB104" i="41"/>
  <c r="JF104" i="41"/>
  <c r="EF104" i="41"/>
  <c r="HU104" i="41"/>
  <c r="GP104" i="41"/>
  <c r="FO104" i="41"/>
  <c r="OZ104" i="41"/>
  <c r="JI104" i="41"/>
  <c r="EH104" i="41"/>
  <c r="QE104" i="41"/>
  <c r="MU104" i="41"/>
  <c r="QF104" i="41"/>
  <c r="MT104" i="41"/>
  <c r="PB104" i="41"/>
  <c r="MP104" i="41"/>
  <c r="JA104" i="41"/>
  <c r="O107" i="39"/>
  <c r="A107" i="39"/>
  <c r="O17" i="42"/>
  <c r="H6" i="42"/>
  <c r="P107" i="39"/>
  <c r="H107" i="39"/>
  <c r="U6" i="42"/>
  <c r="L17" i="42"/>
  <c r="I17" i="42"/>
  <c r="P6" i="42"/>
  <c r="Q107" i="39"/>
  <c r="B107" i="39"/>
  <c r="J17" i="42"/>
  <c r="N17" i="42"/>
  <c r="R17" i="42"/>
  <c r="T17" i="42"/>
  <c r="P17" i="42"/>
  <c r="O6" i="42"/>
  <c r="C107" i="39"/>
  <c r="I6" i="42"/>
  <c r="K6" i="42"/>
  <c r="R107" i="39"/>
  <c r="E107" i="39"/>
  <c r="R6" i="42"/>
  <c r="K17" i="42"/>
  <c r="K107" i="39"/>
  <c r="M6" i="42"/>
  <c r="J6" i="42"/>
  <c r="G107" i="39"/>
  <c r="H17" i="42"/>
  <c r="Q6" i="42"/>
  <c r="I107" i="39"/>
  <c r="L107" i="39"/>
  <c r="S17" i="42"/>
  <c r="L6" i="42"/>
  <c r="M107" i="39"/>
  <c r="U17" i="42"/>
  <c r="J107" i="39"/>
  <c r="T6" i="42"/>
  <c r="N107" i="39"/>
  <c r="N6" i="42"/>
  <c r="Q17" i="42"/>
  <c r="F107" i="39"/>
  <c r="S6" i="42"/>
  <c r="M17" i="42"/>
  <c r="D107" i="39"/>
  <c r="E36" i="43" l="1"/>
  <c r="V108" i="41"/>
  <c r="U108" i="41"/>
  <c r="T108" i="41"/>
  <c r="L108" i="41"/>
  <c r="F108" i="41"/>
  <c r="E108" i="41" s="1"/>
  <c r="G108" i="41"/>
  <c r="I108" i="41"/>
  <c r="K108" i="41"/>
  <c r="H108" i="41"/>
  <c r="O108" i="41"/>
  <c r="J108" i="41"/>
  <c r="M108" i="41"/>
  <c r="N108" i="41"/>
  <c r="P108" i="41"/>
  <c r="Q108" i="41"/>
  <c r="R108" i="41"/>
  <c r="S108" i="41"/>
  <c r="C108" i="43"/>
  <c r="JF105" i="41"/>
  <c r="EK105" i="41"/>
  <c r="KK105" i="41"/>
  <c r="PF105" i="41"/>
  <c r="PC105" i="41"/>
  <c r="LM105" i="41"/>
  <c r="GY105" i="41"/>
  <c r="IC105" i="41"/>
  <c r="DA105" i="41"/>
  <c r="KH105" i="41"/>
  <c r="MT105" i="41"/>
  <c r="AV105" i="41"/>
  <c r="AR105" i="41"/>
  <c r="PE105" i="41"/>
  <c r="FJ105" i="41"/>
  <c r="EI105" i="41"/>
  <c r="HW105" i="41"/>
  <c r="FM105" i="41"/>
  <c r="MQ105" i="41"/>
  <c r="IA105" i="41"/>
  <c r="EJ105" i="41"/>
  <c r="HV105" i="41"/>
  <c r="LL105" i="41"/>
  <c r="EO105" i="41"/>
  <c r="GR105" i="41"/>
  <c r="QD105" i="41"/>
  <c r="DI105" i="41"/>
  <c r="AY105" i="41"/>
  <c r="DF105" i="41"/>
  <c r="QL105" i="41"/>
  <c r="OA105" i="41"/>
  <c r="MN105" i="41"/>
  <c r="CB105" i="41"/>
  <c r="QH105" i="41"/>
  <c r="NV105" i="41"/>
  <c r="HT105" i="41"/>
  <c r="NW105" i="41"/>
  <c r="LR105" i="41"/>
  <c r="OC105" i="41"/>
  <c r="PG105" i="41"/>
  <c r="AZ105" i="41"/>
  <c r="CE105" i="41"/>
  <c r="JE105" i="41"/>
  <c r="AU105" i="41"/>
  <c r="AS105" i="41"/>
  <c r="LP105" i="41"/>
  <c r="FQ105" i="41"/>
  <c r="JD105" i="41"/>
  <c r="QK105" i="41"/>
  <c r="GT105" i="41"/>
  <c r="LS105" i="41"/>
  <c r="IZ105" i="41"/>
  <c r="LI105" i="41"/>
  <c r="DC105" i="41"/>
  <c r="MX105" i="41"/>
  <c r="OB105" i="41"/>
  <c r="BW105" i="41"/>
  <c r="CC105" i="41"/>
  <c r="JB105" i="41"/>
  <c r="NT105" i="41"/>
  <c r="HX105" i="41"/>
  <c r="CZ105" i="41"/>
  <c r="EH105" i="41"/>
  <c r="PD105" i="41"/>
  <c r="OY105" i="41"/>
  <c r="JI105" i="41"/>
  <c r="MP105" i="41"/>
  <c r="JA105" i="41"/>
  <c r="GQ105" i="41"/>
  <c r="MW105" i="41"/>
  <c r="ID105" i="41"/>
  <c r="LO105" i="41"/>
  <c r="BV105" i="41"/>
  <c r="PB105" i="41"/>
  <c r="KF105" i="41"/>
  <c r="FT105" i="41"/>
  <c r="DJ105" i="41"/>
  <c r="NY105" i="41"/>
  <c r="LJ105" i="41"/>
  <c r="OX105" i="41"/>
  <c r="DB105" i="41"/>
  <c r="GS105" i="41"/>
  <c r="HZ105" i="41"/>
  <c r="AP105" i="41"/>
  <c r="FK105" i="41"/>
  <c r="LK105" i="41"/>
  <c r="FL105" i="41"/>
  <c r="AQ105" i="41"/>
  <c r="PA105" i="41"/>
  <c r="EM105" i="41"/>
  <c r="NZ105" i="41"/>
  <c r="HU105" i="41"/>
  <c r="KI105" i="41"/>
  <c r="MO105" i="41"/>
  <c r="KE105" i="41"/>
  <c r="KD105" i="41"/>
  <c r="DG105" i="41"/>
  <c r="EF105" i="41"/>
  <c r="QC105" i="41"/>
  <c r="JH105" i="41"/>
  <c r="NU105" i="41"/>
  <c r="FR105" i="41"/>
  <c r="FN105" i="41"/>
  <c r="KM105" i="41"/>
  <c r="BY105" i="41"/>
  <c r="FS105" i="41"/>
  <c r="AX105" i="41"/>
  <c r="EL105" i="41"/>
  <c r="JG105" i="41"/>
  <c r="MR105" i="41"/>
  <c r="QE105" i="41"/>
  <c r="AW105" i="41"/>
  <c r="EN105" i="41"/>
  <c r="GP105" i="41"/>
  <c r="CD105" i="41"/>
  <c r="NS105" i="41"/>
  <c r="LQ105" i="41"/>
  <c r="LN105" i="41"/>
  <c r="PH105" i="41"/>
  <c r="QM105" i="41"/>
  <c r="GX105" i="41"/>
  <c r="DD105" i="41"/>
  <c r="JC105" i="41"/>
  <c r="KJ105" i="41"/>
  <c r="BZ105" i="41"/>
  <c r="FO105" i="41"/>
  <c r="QJ105" i="41"/>
  <c r="EE105" i="41"/>
  <c r="IY105" i="41"/>
  <c r="GW105" i="41"/>
  <c r="HY105" i="41"/>
  <c r="IB105" i="41"/>
  <c r="KL105" i="41"/>
  <c r="NX105" i="41"/>
  <c r="QG105" i="41"/>
  <c r="MV105" i="41"/>
  <c r="DE105" i="41"/>
  <c r="BU105" i="41"/>
  <c r="AT105" i="41"/>
  <c r="QF105" i="41"/>
  <c r="KG105" i="41"/>
  <c r="GO105" i="41"/>
  <c r="FP105" i="41"/>
  <c r="GV105" i="41"/>
  <c r="MU105" i="41"/>
  <c r="MS105" i="41"/>
  <c r="DH105" i="41"/>
  <c r="CA105" i="41"/>
  <c r="GU105" i="41"/>
  <c r="QI105" i="41"/>
  <c r="EG105" i="41"/>
  <c r="OZ105" i="41"/>
  <c r="KN105" i="41"/>
  <c r="BX105" i="41"/>
  <c r="B108" i="39"/>
  <c r="L108" i="39"/>
  <c r="O18" i="42"/>
  <c r="M7" i="42"/>
  <c r="M108" i="39"/>
  <c r="F108" i="39"/>
  <c r="T18" i="42"/>
  <c r="H7" i="42"/>
  <c r="K18" i="42"/>
  <c r="E108" i="39"/>
  <c r="K7" i="42"/>
  <c r="S7" i="42"/>
  <c r="O7" i="42"/>
  <c r="O108" i="39"/>
  <c r="L7" i="42"/>
  <c r="J18" i="42"/>
  <c r="G108" i="39"/>
  <c r="H18" i="42"/>
  <c r="I7" i="42"/>
  <c r="Q7" i="42"/>
  <c r="P108" i="39"/>
  <c r="Q18" i="42"/>
  <c r="T7" i="42"/>
  <c r="N18" i="42"/>
  <c r="P7" i="42"/>
  <c r="D108" i="39"/>
  <c r="P18" i="42"/>
  <c r="M18" i="42"/>
  <c r="L18" i="42"/>
  <c r="N7" i="42"/>
  <c r="J7" i="42"/>
  <c r="U7" i="42"/>
  <c r="H108" i="39"/>
  <c r="I108" i="39"/>
  <c r="A108" i="39"/>
  <c r="C108" i="39"/>
  <c r="N108" i="39"/>
  <c r="R108" i="39"/>
  <c r="R18" i="42"/>
  <c r="K108" i="39"/>
  <c r="Q108" i="39"/>
  <c r="U18" i="42"/>
  <c r="S18" i="42"/>
  <c r="R7" i="42"/>
  <c r="I18" i="42"/>
  <c r="J108" i="39"/>
  <c r="E37" i="43" l="1"/>
  <c r="V109" i="41"/>
  <c r="U109" i="41"/>
  <c r="L109" i="41"/>
  <c r="T109" i="41"/>
  <c r="F109" i="41"/>
  <c r="E109" i="41" s="1"/>
  <c r="G109" i="41"/>
  <c r="K109" i="41"/>
  <c r="J109" i="41"/>
  <c r="M109" i="41"/>
  <c r="O109" i="41"/>
  <c r="I109" i="41"/>
  <c r="H109" i="41"/>
  <c r="N109" i="41"/>
  <c r="P109" i="41"/>
  <c r="Q109" i="41"/>
  <c r="R109" i="41"/>
  <c r="S109" i="41"/>
  <c r="C109" i="43"/>
  <c r="K19" i="42"/>
  <c r="J8" i="42"/>
  <c r="H109" i="39"/>
  <c r="T19" i="42"/>
  <c r="L19" i="42"/>
  <c r="H8" i="42"/>
  <c r="R109" i="39"/>
  <c r="Q19" i="42"/>
  <c r="R19" i="42"/>
  <c r="S19" i="42"/>
  <c r="P109" i="39"/>
  <c r="J109" i="39"/>
  <c r="K8" i="42"/>
  <c r="G109" i="39"/>
  <c r="N109" i="39"/>
  <c r="N19" i="42"/>
  <c r="Q109" i="39"/>
  <c r="Q8" i="42"/>
  <c r="M109" i="39"/>
  <c r="P8" i="42"/>
  <c r="J19" i="42"/>
  <c r="R8" i="42"/>
  <c r="I8" i="42"/>
  <c r="L109" i="39"/>
  <c r="A109" i="39"/>
  <c r="C109" i="39"/>
  <c r="L8" i="42"/>
  <c r="S8" i="42"/>
  <c r="B109" i="39"/>
  <c r="K109" i="39"/>
  <c r="P19" i="42"/>
  <c r="M8" i="42"/>
  <c r="D109" i="39"/>
  <c r="O8" i="42"/>
  <c r="U8" i="42"/>
  <c r="H19" i="42"/>
  <c r="M19" i="42"/>
  <c r="T8" i="42"/>
  <c r="E109" i="39"/>
  <c r="N8" i="42"/>
  <c r="O19" i="42"/>
  <c r="I19" i="42"/>
  <c r="I109" i="39"/>
  <c r="U19" i="42"/>
  <c r="F109" i="39"/>
  <c r="O109" i="39"/>
  <c r="E38" i="43" l="1"/>
  <c r="V110" i="41"/>
  <c r="U110" i="41"/>
  <c r="T110" i="41"/>
  <c r="H110" i="41"/>
  <c r="L110" i="41"/>
  <c r="F110" i="41"/>
  <c r="E110" i="41" s="1"/>
  <c r="G110" i="41"/>
  <c r="K110" i="41"/>
  <c r="I110" i="41"/>
  <c r="M110" i="41"/>
  <c r="O110" i="41"/>
  <c r="J110" i="41"/>
  <c r="N110" i="41"/>
  <c r="P110" i="41"/>
  <c r="Q110" i="41"/>
  <c r="R110" i="41"/>
  <c r="S110" i="41"/>
  <c r="C110" i="43"/>
  <c r="R9" i="42"/>
  <c r="M110" i="39"/>
  <c r="S9" i="42"/>
  <c r="I110" i="39"/>
  <c r="L110" i="39"/>
  <c r="O110" i="39"/>
  <c r="Q9" i="42"/>
  <c r="P9" i="42"/>
  <c r="R110" i="39"/>
  <c r="R20" i="42"/>
  <c r="K110" i="39"/>
  <c r="H110" i="39"/>
  <c r="H9" i="42"/>
  <c r="U20" i="42"/>
  <c r="P110" i="39"/>
  <c r="N110" i="39"/>
  <c r="F110" i="39"/>
  <c r="Q110" i="39"/>
  <c r="H20" i="42"/>
  <c r="U9" i="42"/>
  <c r="M9" i="42"/>
  <c r="J110" i="39"/>
  <c r="L9" i="42"/>
  <c r="L20" i="42"/>
  <c r="E110" i="39"/>
  <c r="K20" i="42"/>
  <c r="D110" i="39"/>
  <c r="Q20" i="42"/>
  <c r="C110" i="39"/>
  <c r="I20" i="42"/>
  <c r="J20" i="42"/>
  <c r="T20" i="42"/>
  <c r="K9" i="42"/>
  <c r="O20" i="42"/>
  <c r="M20" i="42"/>
  <c r="S20" i="42"/>
  <c r="B110" i="39"/>
  <c r="I9" i="42"/>
  <c r="N20" i="42"/>
  <c r="P20" i="42"/>
  <c r="T9" i="42"/>
  <c r="N9" i="42"/>
  <c r="J9" i="42"/>
  <c r="G110" i="39"/>
  <c r="O9" i="42"/>
  <c r="A110" i="39"/>
  <c r="E39" i="43" l="1"/>
  <c r="V111" i="41"/>
  <c r="U111" i="41"/>
  <c r="L111" i="41"/>
  <c r="I111" i="41"/>
  <c r="J111" i="41"/>
  <c r="K111" i="41"/>
  <c r="M111" i="41"/>
  <c r="P111" i="41"/>
  <c r="H111" i="41"/>
  <c r="Q111" i="41"/>
  <c r="O111" i="41"/>
  <c r="N111" i="41"/>
  <c r="R111" i="41"/>
  <c r="T111" i="41"/>
  <c r="F111" i="41"/>
  <c r="E111" i="41" s="1"/>
  <c r="G111" i="41"/>
  <c r="S111" i="41"/>
  <c r="C111" i="43"/>
  <c r="O21" i="42"/>
  <c r="H111" i="39"/>
  <c r="C111" i="39"/>
  <c r="I111" i="39"/>
  <c r="Q10" i="42"/>
  <c r="J10" i="42"/>
  <c r="N111" i="39"/>
  <c r="U21" i="42"/>
  <c r="N21" i="42"/>
  <c r="O10" i="42"/>
  <c r="B111" i="39"/>
  <c r="M111" i="39"/>
  <c r="J111" i="39"/>
  <c r="O111" i="39"/>
  <c r="P111" i="39"/>
  <c r="T10" i="42"/>
  <c r="L10" i="42"/>
  <c r="P21" i="42"/>
  <c r="I10" i="42"/>
  <c r="S21" i="42"/>
  <c r="L111" i="39"/>
  <c r="P10" i="42"/>
  <c r="S10" i="42"/>
  <c r="N10" i="42"/>
  <c r="D111" i="39"/>
  <c r="F111" i="39"/>
  <c r="M10" i="42"/>
  <c r="M21" i="42"/>
  <c r="U10" i="42"/>
  <c r="R111" i="39"/>
  <c r="K21" i="42"/>
  <c r="Q21" i="42"/>
  <c r="H21" i="42"/>
  <c r="I21" i="42"/>
  <c r="G111" i="39"/>
  <c r="H10" i="42"/>
  <c r="E111" i="39"/>
  <c r="L21" i="42"/>
  <c r="T21" i="42"/>
  <c r="A111" i="39"/>
  <c r="Q111" i="39"/>
  <c r="J21" i="42"/>
  <c r="K10" i="42"/>
  <c r="K111" i="39"/>
  <c r="R21" i="42"/>
  <c r="R10" i="42"/>
  <c r="V112" i="41" l="1"/>
  <c r="U112" i="41"/>
  <c r="Q112" i="41"/>
  <c r="F112" i="41"/>
  <c r="E112" i="41" s="1"/>
  <c r="M112" i="41"/>
  <c r="T112" i="41"/>
  <c r="G112" i="41"/>
  <c r="K112" i="41"/>
  <c r="L112" i="41"/>
  <c r="J112" i="41"/>
  <c r="O112" i="41"/>
  <c r="R112" i="41"/>
  <c r="I112" i="41"/>
  <c r="H112" i="41"/>
  <c r="N112" i="41"/>
  <c r="P112" i="41"/>
  <c r="S112" i="41"/>
  <c r="C112" i="43"/>
  <c r="M22" i="42"/>
  <c r="I22" i="42"/>
  <c r="I11" i="42"/>
  <c r="H22" i="42"/>
  <c r="M112" i="39"/>
  <c r="U11" i="42"/>
  <c r="P112" i="39"/>
  <c r="K22" i="42"/>
  <c r="L22" i="42"/>
  <c r="K112" i="39"/>
  <c r="J112" i="39"/>
  <c r="R11" i="42"/>
  <c r="N11" i="42"/>
  <c r="L112" i="39"/>
  <c r="I112" i="39"/>
  <c r="P11" i="42"/>
  <c r="K11" i="42"/>
  <c r="U22" i="42"/>
  <c r="L11" i="42"/>
  <c r="N22" i="42"/>
  <c r="B112" i="39"/>
  <c r="G112" i="39"/>
  <c r="R22" i="42"/>
  <c r="O22" i="42"/>
  <c r="Q112" i="39"/>
  <c r="H112" i="39"/>
  <c r="T11" i="42"/>
  <c r="S11" i="42"/>
  <c r="R112" i="39"/>
  <c r="H11" i="42"/>
  <c r="E112" i="39"/>
  <c r="Q11" i="42"/>
  <c r="N112" i="39"/>
  <c r="O11" i="42"/>
  <c r="D112" i="39"/>
  <c r="J11" i="42"/>
  <c r="Q22" i="42"/>
  <c r="S22" i="42"/>
  <c r="T22" i="42"/>
  <c r="C112" i="39"/>
  <c r="F112" i="39"/>
  <c r="M11" i="42"/>
  <c r="P22" i="42"/>
  <c r="J22" i="42"/>
  <c r="O112" i="39"/>
  <c r="A112" i="39"/>
  <c r="V113" i="41" l="1"/>
  <c r="U113" i="41"/>
  <c r="Q113" i="41"/>
  <c r="L113" i="41"/>
  <c r="M113" i="41"/>
  <c r="T113" i="41"/>
  <c r="G113" i="41"/>
  <c r="K113" i="41"/>
  <c r="F113" i="41"/>
  <c r="E113" i="41" s="1"/>
  <c r="O113" i="41"/>
  <c r="R113" i="41"/>
  <c r="I113" i="41"/>
  <c r="J113" i="41"/>
  <c r="H113" i="41"/>
  <c r="N113" i="41"/>
  <c r="P113" i="41"/>
  <c r="S113" i="41"/>
  <c r="C113" i="43"/>
  <c r="G113" i="39"/>
  <c r="E113" i="39"/>
  <c r="Q113" i="39"/>
  <c r="K113" i="39"/>
  <c r="O113" i="39"/>
  <c r="A113" i="39"/>
  <c r="R113" i="39"/>
  <c r="B113" i="39"/>
  <c r="L113" i="39"/>
  <c r="C113" i="39"/>
  <c r="D113" i="39"/>
  <c r="F113" i="39"/>
  <c r="J113" i="39"/>
  <c r="N113" i="39"/>
  <c r="M113" i="39"/>
  <c r="P113" i="39"/>
  <c r="I113" i="39"/>
  <c r="H113" i="39"/>
  <c r="U114" i="41" l="1"/>
  <c r="V114" i="41"/>
  <c r="F114" i="41"/>
  <c r="E114" i="41" s="1"/>
  <c r="L114" i="41"/>
  <c r="Q114" i="41"/>
  <c r="M114" i="41"/>
  <c r="T114" i="41"/>
  <c r="G114" i="41"/>
  <c r="R114" i="41"/>
  <c r="I114" i="41"/>
  <c r="O114" i="41"/>
  <c r="K114" i="41"/>
  <c r="J114" i="41"/>
  <c r="H114" i="41"/>
  <c r="N114" i="41"/>
  <c r="P114" i="41"/>
  <c r="S114" i="41"/>
  <c r="C114" i="43"/>
  <c r="K114" i="39"/>
  <c r="N114" i="39"/>
  <c r="P114" i="39"/>
  <c r="G114" i="39"/>
  <c r="R114" i="39"/>
  <c r="A114" i="39"/>
  <c r="L114" i="39"/>
  <c r="I114" i="39"/>
  <c r="D114" i="39"/>
  <c r="C114" i="39"/>
  <c r="Q114" i="39"/>
  <c r="O114" i="39"/>
  <c r="E114" i="39"/>
  <c r="B114" i="39"/>
  <c r="F114" i="39"/>
  <c r="J114" i="39"/>
  <c r="H114" i="39"/>
  <c r="M114" i="39"/>
  <c r="V115" i="41" l="1"/>
  <c r="U115" i="41"/>
  <c r="F115" i="41"/>
  <c r="E115" i="41" s="1"/>
  <c r="L115" i="41"/>
  <c r="M115" i="41"/>
  <c r="T115" i="41"/>
  <c r="S115" i="41"/>
  <c r="G115" i="41"/>
  <c r="R115" i="41"/>
  <c r="I115" i="41"/>
  <c r="J115" i="41"/>
  <c r="K115" i="41"/>
  <c r="Q115" i="41"/>
  <c r="H115" i="41"/>
  <c r="N115" i="41"/>
  <c r="P115" i="41"/>
  <c r="O115" i="41"/>
  <c r="C115" i="43"/>
  <c r="E115" i="39"/>
  <c r="R115" i="39"/>
  <c r="P115" i="39"/>
  <c r="K115" i="39"/>
  <c r="C115" i="39"/>
  <c r="N115" i="39"/>
  <c r="G115" i="39"/>
  <c r="M115" i="39"/>
  <c r="L115" i="39"/>
  <c r="J115" i="39"/>
  <c r="I115" i="39"/>
  <c r="O115" i="39"/>
  <c r="Q115" i="39"/>
  <c r="A115" i="39"/>
  <c r="F115" i="39"/>
  <c r="B115" i="39"/>
  <c r="H115" i="39"/>
  <c r="D115" i="39"/>
  <c r="V116" i="41" l="1"/>
  <c r="U116" i="41"/>
  <c r="R116" i="41"/>
  <c r="F116" i="41"/>
  <c r="E116" i="41" s="1"/>
  <c r="J116" i="41"/>
  <c r="T116" i="41"/>
  <c r="G116" i="41"/>
  <c r="I116" i="41"/>
  <c r="K116" i="41"/>
  <c r="N116" i="41"/>
  <c r="M116" i="41"/>
  <c r="O116" i="41"/>
  <c r="H116" i="41"/>
  <c r="P116" i="41"/>
  <c r="L116" i="41"/>
  <c r="Q116" i="41"/>
  <c r="S116" i="41"/>
  <c r="C116" i="43"/>
  <c r="PE113" i="41"/>
  <c r="FO113" i="41"/>
  <c r="HU113" i="41"/>
  <c r="GO113" i="41"/>
  <c r="DF113" i="41"/>
  <c r="GP113" i="41"/>
  <c r="QC113" i="41"/>
  <c r="DH113" i="41"/>
  <c r="PC113" i="41"/>
  <c r="NU113" i="41"/>
  <c r="HV113" i="41"/>
  <c r="EI113" i="41"/>
  <c r="GV113" i="41"/>
  <c r="MX113" i="41"/>
  <c r="AU113" i="41"/>
  <c r="MT113" i="41"/>
  <c r="CC113" i="41"/>
  <c r="EK113" i="41"/>
  <c r="BZ113" i="41"/>
  <c r="MV113" i="41"/>
  <c r="KN113" i="41"/>
  <c r="KD113" i="41"/>
  <c r="NY113" i="41"/>
  <c r="CB113" i="41"/>
  <c r="KE113" i="41"/>
  <c r="ID113" i="41"/>
  <c r="KL113" i="41"/>
  <c r="HY113" i="41"/>
  <c r="GY113" i="41"/>
  <c r="LM113" i="41"/>
  <c r="GU113" i="41"/>
  <c r="IC113" i="41"/>
  <c r="KF113" i="41"/>
  <c r="EF113" i="41"/>
  <c r="LR113" i="41"/>
  <c r="FR113" i="41"/>
  <c r="NW113" i="41"/>
  <c r="LL113" i="41"/>
  <c r="BU113" i="41"/>
  <c r="AX113" i="41"/>
  <c r="GR113" i="41"/>
  <c r="PH113" i="41"/>
  <c r="QG113" i="41"/>
  <c r="OZ113" i="41"/>
  <c r="GS113" i="41"/>
  <c r="QF113" i="41"/>
  <c r="BV113" i="41"/>
  <c r="MS113" i="41"/>
  <c r="JI113" i="41"/>
  <c r="NZ113" i="41"/>
  <c r="JD113" i="41"/>
  <c r="FN113" i="41"/>
  <c r="NX113" i="41"/>
  <c r="KM113" i="41"/>
  <c r="EL113" i="41"/>
  <c r="KK113" i="41"/>
  <c r="EG113" i="41"/>
  <c r="EN113" i="41"/>
  <c r="DD113" i="41"/>
  <c r="OA113" i="41"/>
  <c r="MW113" i="41"/>
  <c r="BY113" i="41"/>
  <c r="DJ113" i="41"/>
  <c r="EE113" i="41"/>
  <c r="QH113" i="41"/>
  <c r="AQ113" i="41"/>
  <c r="KH113" i="41"/>
  <c r="FS113" i="41"/>
  <c r="IB113" i="41"/>
  <c r="GX113" i="41"/>
  <c r="BW113" i="41"/>
  <c r="LK113" i="41"/>
  <c r="EH113" i="41"/>
  <c r="JH113" i="41"/>
  <c r="JA113" i="41"/>
  <c r="FK113" i="41"/>
  <c r="HZ113" i="41"/>
  <c r="FQ113" i="41"/>
  <c r="DB113" i="41"/>
  <c r="KJ113" i="41"/>
  <c r="AV113" i="41"/>
  <c r="AP113" i="41"/>
  <c r="HX113" i="41"/>
  <c r="OY113" i="41"/>
  <c r="MN113" i="41"/>
  <c r="DI113" i="41"/>
  <c r="NT113" i="41"/>
  <c r="DE113" i="41"/>
  <c r="LN113" i="41"/>
  <c r="PA113" i="41"/>
  <c r="QD113" i="41"/>
  <c r="JE113" i="41"/>
  <c r="JG113" i="41"/>
  <c r="HT113" i="41"/>
  <c r="DG113" i="41"/>
  <c r="MU113" i="41"/>
  <c r="EJ113" i="41"/>
  <c r="LS113" i="41"/>
  <c r="LP113" i="41"/>
  <c r="FL113" i="41"/>
  <c r="KG113" i="41"/>
  <c r="BX113" i="41"/>
  <c r="MR113" i="41"/>
  <c r="MQ113" i="41"/>
  <c r="AY113" i="41"/>
  <c r="JC113" i="41"/>
  <c r="PB113" i="41"/>
  <c r="CD113" i="41"/>
  <c r="OX113" i="41"/>
  <c r="LI113" i="41"/>
  <c r="IZ113" i="41"/>
  <c r="IY113" i="41"/>
  <c r="CZ113" i="41"/>
  <c r="PD113" i="41"/>
  <c r="AW113" i="41"/>
  <c r="AS113" i="41"/>
  <c r="LO113" i="41"/>
  <c r="CA113" i="41"/>
  <c r="OC113" i="41"/>
  <c r="DA113" i="41"/>
  <c r="PF113" i="41"/>
  <c r="OB113" i="41"/>
  <c r="AZ113" i="41"/>
  <c r="LQ113" i="41"/>
  <c r="QI113" i="41"/>
  <c r="GQ113" i="41"/>
  <c r="FP113" i="41"/>
  <c r="QE113" i="41"/>
  <c r="JB113" i="41"/>
  <c r="NV113" i="41"/>
  <c r="EO113" i="41"/>
  <c r="DC113" i="41"/>
  <c r="MP113" i="41"/>
  <c r="FM113" i="41"/>
  <c r="GW113" i="41"/>
  <c r="QL113" i="41"/>
  <c r="AR113" i="41"/>
  <c r="QK113" i="41"/>
  <c r="PG113" i="41"/>
  <c r="CE113" i="41"/>
  <c r="AT113" i="41"/>
  <c r="LJ113" i="41"/>
  <c r="GT113" i="41"/>
  <c r="QM113" i="41"/>
  <c r="MO113" i="41"/>
  <c r="HW113" i="41"/>
  <c r="EM113" i="41"/>
  <c r="JF113" i="41"/>
  <c r="FT113" i="41"/>
  <c r="NS113" i="41"/>
  <c r="FJ113" i="41"/>
  <c r="QJ113" i="41"/>
  <c r="KI113" i="41"/>
  <c r="IA113" i="41"/>
  <c r="F116" i="39"/>
  <c r="R116" i="39"/>
  <c r="I116" i="39"/>
  <c r="P116" i="39"/>
  <c r="D116" i="39"/>
  <c r="H116" i="39"/>
  <c r="G116" i="39"/>
  <c r="O116" i="39"/>
  <c r="B116" i="39"/>
  <c r="E116" i="39"/>
  <c r="K116" i="39"/>
  <c r="C116" i="39"/>
  <c r="L116" i="39"/>
  <c r="J116" i="39"/>
  <c r="N116" i="39"/>
  <c r="Q116" i="39"/>
  <c r="M116" i="39"/>
  <c r="A116" i="39"/>
  <c r="V117" i="41" l="1"/>
  <c r="U117" i="41"/>
  <c r="H117" i="41"/>
  <c r="F117" i="41"/>
  <c r="E117" i="41" s="1"/>
  <c r="J117" i="41"/>
  <c r="G117" i="41"/>
  <c r="I117" i="41"/>
  <c r="K117" i="41"/>
  <c r="R117" i="41"/>
  <c r="O117" i="41"/>
  <c r="N117" i="41"/>
  <c r="L117" i="41"/>
  <c r="M117" i="41"/>
  <c r="P117" i="41"/>
  <c r="T117" i="41"/>
  <c r="Q117" i="41"/>
  <c r="S117" i="41"/>
  <c r="C117" i="43"/>
  <c r="GW114" i="41"/>
  <c r="CD114" i="41"/>
  <c r="QJ114" i="41"/>
  <c r="GX114" i="41"/>
  <c r="DI114" i="41"/>
  <c r="NT114" i="41"/>
  <c r="MV114" i="41"/>
  <c r="AX114" i="41"/>
  <c r="GO114" i="41"/>
  <c r="MO114" i="41"/>
  <c r="EJ114" i="41"/>
  <c r="HV114" i="41"/>
  <c r="EM114" i="41"/>
  <c r="ID114" i="41"/>
  <c r="MU114" i="41"/>
  <c r="LR114" i="41"/>
  <c r="DD114" i="41"/>
  <c r="GR114" i="41"/>
  <c r="AQ114" i="41"/>
  <c r="JB114" i="41"/>
  <c r="AT114" i="41"/>
  <c r="GY114" i="41"/>
  <c r="JI114" i="41"/>
  <c r="QD114" i="41"/>
  <c r="FQ114" i="41"/>
  <c r="LI114" i="41"/>
  <c r="KI114" i="41"/>
  <c r="LL114" i="41"/>
  <c r="CA114" i="41"/>
  <c r="FS114" i="41"/>
  <c r="FR114" i="41"/>
  <c r="OX114" i="41"/>
  <c r="MW114" i="41"/>
  <c r="FM114" i="41"/>
  <c r="QG114" i="41"/>
  <c r="IB114" i="41"/>
  <c r="GP114" i="41"/>
  <c r="NV114" i="41"/>
  <c r="EF114" i="41"/>
  <c r="IY114" i="41"/>
  <c r="CE114" i="41"/>
  <c r="GS114" i="41"/>
  <c r="LS114" i="41"/>
  <c r="PB114" i="41"/>
  <c r="JD114" i="41"/>
  <c r="QF114" i="41"/>
  <c r="DB114" i="41"/>
  <c r="DH114" i="41"/>
  <c r="QI114" i="41"/>
  <c r="MN114" i="41"/>
  <c r="NS114" i="41"/>
  <c r="EE114" i="41"/>
  <c r="QK114" i="41"/>
  <c r="PD114" i="41"/>
  <c r="QE114" i="41"/>
  <c r="EO114" i="41"/>
  <c r="MQ114" i="41"/>
  <c r="KJ114" i="41"/>
  <c r="AR114" i="41"/>
  <c r="EI114" i="41"/>
  <c r="PC114" i="41"/>
  <c r="AU114" i="41"/>
  <c r="FT114" i="41"/>
  <c r="EH114" i="41"/>
  <c r="EG114" i="41"/>
  <c r="JE114" i="41"/>
  <c r="OZ114" i="41"/>
  <c r="NW114" i="41"/>
  <c r="QM114" i="41"/>
  <c r="AY114" i="41"/>
  <c r="AV114" i="41"/>
  <c r="HZ114" i="41"/>
  <c r="DF114" i="41"/>
  <c r="AZ114" i="41"/>
  <c r="AP114" i="41"/>
  <c r="IZ114" i="41"/>
  <c r="OA114" i="41"/>
  <c r="AW114" i="41"/>
  <c r="LO114" i="41"/>
  <c r="DG114" i="41"/>
  <c r="KH114" i="41"/>
  <c r="OB114" i="41"/>
  <c r="KM114" i="41"/>
  <c r="FK114" i="41"/>
  <c r="CC114" i="41"/>
  <c r="NZ114" i="41"/>
  <c r="KK114" i="41"/>
  <c r="GV114" i="41"/>
  <c r="PA114" i="41"/>
  <c r="OC114" i="41"/>
  <c r="MT114" i="41"/>
  <c r="PF114" i="41"/>
  <c r="EK114" i="41"/>
  <c r="JH114" i="41"/>
  <c r="LQ114" i="41"/>
  <c r="HY114" i="41"/>
  <c r="NU114" i="41"/>
  <c r="HT114" i="41"/>
  <c r="EL114" i="41"/>
  <c r="MS114" i="41"/>
  <c r="FN114" i="41"/>
  <c r="DJ114" i="41"/>
  <c r="JA114" i="41"/>
  <c r="QH114" i="41"/>
  <c r="QC114" i="41"/>
  <c r="JC114" i="41"/>
  <c r="MX114" i="41"/>
  <c r="KL114" i="41"/>
  <c r="LM114" i="41"/>
  <c r="DC114" i="41"/>
  <c r="LJ114" i="41"/>
  <c r="HU114" i="41"/>
  <c r="FP114" i="41"/>
  <c r="LP114" i="41"/>
  <c r="PG114" i="41"/>
  <c r="DA114" i="41"/>
  <c r="FJ114" i="41"/>
  <c r="DE114" i="41"/>
  <c r="KG114" i="41"/>
  <c r="FL114" i="41"/>
  <c r="CZ114" i="41"/>
  <c r="FO114" i="41"/>
  <c r="PH114" i="41"/>
  <c r="MP114" i="41"/>
  <c r="JG114" i="41"/>
  <c r="KD114" i="41"/>
  <c r="GU114" i="41"/>
  <c r="JF114" i="41"/>
  <c r="HW114" i="41"/>
  <c r="QL114" i="41"/>
  <c r="GT114" i="41"/>
  <c r="LK114" i="41"/>
  <c r="MR114" i="41"/>
  <c r="KN114" i="41"/>
  <c r="BX114" i="41"/>
  <c r="BZ114" i="41"/>
  <c r="BV114" i="41"/>
  <c r="NX114" i="41"/>
  <c r="AS114" i="41"/>
  <c r="KE114" i="41"/>
  <c r="PE114" i="41"/>
  <c r="HX114" i="41"/>
  <c r="BY114" i="41"/>
  <c r="KF114" i="41"/>
  <c r="IC114" i="41"/>
  <c r="CB114" i="41"/>
  <c r="BU114" i="41"/>
  <c r="EN114" i="41"/>
  <c r="IA114" i="41"/>
  <c r="LN114" i="41"/>
  <c r="GQ114" i="41"/>
  <c r="NY114" i="41"/>
  <c r="BW114" i="41"/>
  <c r="OY114" i="41"/>
  <c r="L117" i="39"/>
  <c r="I117" i="39"/>
  <c r="J117" i="39"/>
  <c r="R117" i="39"/>
  <c r="H117" i="39"/>
  <c r="M117" i="39"/>
  <c r="B117" i="39"/>
  <c r="A117" i="39"/>
  <c r="Q117" i="39"/>
  <c r="N117" i="39"/>
  <c r="P117" i="39"/>
  <c r="F117" i="39"/>
  <c r="O117" i="39"/>
  <c r="C117" i="39"/>
  <c r="E117" i="39"/>
  <c r="D117" i="39"/>
  <c r="G117" i="39"/>
  <c r="K117" i="39"/>
  <c r="V118" i="41" l="1"/>
  <c r="U118" i="41"/>
  <c r="N118" i="41"/>
  <c r="F118" i="41"/>
  <c r="E118" i="41" s="1"/>
  <c r="J118" i="41"/>
  <c r="G118" i="41"/>
  <c r="I118" i="41"/>
  <c r="K118" i="41"/>
  <c r="H118" i="41"/>
  <c r="O118" i="41"/>
  <c r="R118" i="41"/>
  <c r="L118" i="41"/>
  <c r="M118" i="41"/>
  <c r="P118" i="41"/>
  <c r="T118" i="41"/>
  <c r="Q118" i="41"/>
  <c r="S118" i="41"/>
  <c r="C118" i="43"/>
  <c r="L118" i="39"/>
  <c r="G118" i="39"/>
  <c r="F118" i="39"/>
  <c r="N118" i="39"/>
  <c r="I118" i="39"/>
  <c r="B118" i="39"/>
  <c r="H118" i="39"/>
  <c r="D118" i="39"/>
  <c r="P118" i="39"/>
  <c r="A118" i="39"/>
  <c r="K118" i="39"/>
  <c r="Q118" i="39"/>
  <c r="J118" i="39"/>
  <c r="R118" i="39"/>
  <c r="M118" i="39"/>
  <c r="O118" i="39"/>
  <c r="E118" i="39"/>
  <c r="C118" i="39"/>
  <c r="U119" i="41" l="1"/>
  <c r="V119" i="41"/>
  <c r="R119" i="41"/>
  <c r="F119" i="41"/>
  <c r="E119" i="41" s="1"/>
  <c r="J119" i="41"/>
  <c r="G119" i="41"/>
  <c r="K119" i="41"/>
  <c r="N119" i="41"/>
  <c r="H119" i="41"/>
  <c r="O119" i="41"/>
  <c r="I119" i="41"/>
  <c r="L119" i="41"/>
  <c r="M119" i="41"/>
  <c r="P119" i="41"/>
  <c r="T119" i="41"/>
  <c r="Q119" i="41"/>
  <c r="S119" i="41"/>
  <c r="C119" i="43"/>
  <c r="I119" i="39"/>
  <c r="C119" i="39"/>
  <c r="E119" i="39"/>
  <c r="N119" i="39"/>
  <c r="F119" i="39"/>
  <c r="K119" i="39"/>
  <c r="D119" i="39"/>
  <c r="Q119" i="39"/>
  <c r="P119" i="39"/>
  <c r="H119" i="39"/>
  <c r="O119" i="39"/>
  <c r="M119" i="39"/>
  <c r="A119" i="39"/>
  <c r="J119" i="39"/>
  <c r="R119" i="39"/>
  <c r="G119" i="39"/>
  <c r="B119" i="39"/>
  <c r="L119" i="39"/>
  <c r="V120" i="41" l="1"/>
  <c r="U120" i="41"/>
  <c r="R120" i="41"/>
  <c r="F120" i="41"/>
  <c r="E120" i="41" s="1"/>
  <c r="J120" i="41"/>
  <c r="G120" i="41"/>
  <c r="I120" i="41"/>
  <c r="K120" i="41"/>
  <c r="H120" i="41"/>
  <c r="O120" i="41"/>
  <c r="N120" i="41"/>
  <c r="L120" i="41"/>
  <c r="M120" i="41"/>
  <c r="P120" i="41"/>
  <c r="T120" i="41"/>
  <c r="Q120" i="41"/>
  <c r="S120" i="41"/>
  <c r="C120" i="43"/>
  <c r="H120" i="39"/>
  <c r="Q120" i="39"/>
  <c r="D120" i="39"/>
  <c r="B120" i="39"/>
  <c r="F120" i="39"/>
  <c r="P120" i="39"/>
  <c r="K120" i="39"/>
  <c r="E120" i="39"/>
  <c r="M120" i="39"/>
  <c r="I120" i="39"/>
  <c r="L120" i="39"/>
  <c r="C120" i="39"/>
  <c r="N120" i="39"/>
  <c r="A120" i="39"/>
  <c r="O120" i="39"/>
  <c r="R120" i="39"/>
  <c r="J120" i="39"/>
  <c r="G120" i="39"/>
  <c r="V121" i="41" l="1"/>
  <c r="U121" i="41"/>
  <c r="R121" i="41"/>
  <c r="F121" i="41"/>
  <c r="J121" i="41"/>
  <c r="G121" i="41"/>
  <c r="N121" i="41"/>
  <c r="I121" i="41"/>
  <c r="K121" i="41"/>
  <c r="H121" i="41"/>
  <c r="O121" i="41"/>
  <c r="L121" i="41"/>
  <c r="M121" i="41"/>
  <c r="P121" i="41"/>
  <c r="T121" i="41"/>
  <c r="Q121" i="41"/>
  <c r="S121" i="41"/>
  <c r="C121" i="43"/>
  <c r="L121" i="39"/>
  <c r="O121" i="39"/>
  <c r="R121" i="39"/>
  <c r="Q121" i="39"/>
  <c r="J121" i="39"/>
  <c r="C121" i="39"/>
  <c r="F121" i="39"/>
  <c r="I121" i="39"/>
  <c r="B121" i="39"/>
  <c r="A121" i="39"/>
  <c r="K121" i="39"/>
  <c r="D121" i="39"/>
  <c r="M121" i="39"/>
  <c r="N121" i="39"/>
  <c r="E121" i="39"/>
  <c r="G121" i="39"/>
  <c r="H121" i="39"/>
  <c r="P121" i="39"/>
  <c r="E121" i="41" l="1"/>
  <c r="V122" i="41"/>
  <c r="U122" i="41"/>
  <c r="F122" i="41"/>
  <c r="G122" i="41"/>
  <c r="N122" i="41"/>
  <c r="R122" i="41"/>
  <c r="I122" i="41"/>
  <c r="K122" i="41"/>
  <c r="H122" i="41"/>
  <c r="O122" i="41"/>
  <c r="J122" i="41"/>
  <c r="L122" i="41"/>
  <c r="M122" i="41"/>
  <c r="P122" i="41"/>
  <c r="T122" i="41"/>
  <c r="Q122" i="41"/>
  <c r="S122" i="41"/>
  <c r="C122" i="43"/>
  <c r="M122" i="39"/>
  <c r="H122" i="39"/>
  <c r="D122" i="39"/>
  <c r="Q122" i="39"/>
  <c r="F122" i="39"/>
  <c r="K122" i="39"/>
  <c r="C122" i="39"/>
  <c r="L122" i="39"/>
  <c r="E122" i="39"/>
  <c r="O122" i="39"/>
  <c r="P122" i="39"/>
  <c r="I122" i="39"/>
  <c r="G122" i="39"/>
  <c r="B122" i="39"/>
  <c r="N122" i="39"/>
  <c r="A122" i="39"/>
  <c r="R122" i="39"/>
  <c r="J122" i="39"/>
  <c r="E122" i="41" l="1"/>
  <c r="V123" i="41"/>
  <c r="U123" i="41"/>
  <c r="N123" i="41"/>
  <c r="K123" i="41"/>
  <c r="F123" i="41"/>
  <c r="J123" i="41"/>
  <c r="G123" i="41"/>
  <c r="R123" i="41"/>
  <c r="H123" i="41"/>
  <c r="L123" i="41"/>
  <c r="M123" i="41"/>
  <c r="O123" i="41"/>
  <c r="I123" i="41"/>
  <c r="P123" i="41"/>
  <c r="T123" i="41"/>
  <c r="Q123" i="41"/>
  <c r="S123" i="41"/>
  <c r="C123" i="43"/>
  <c r="A123" i="39"/>
  <c r="C123" i="39"/>
  <c r="K123" i="39"/>
  <c r="F123" i="39"/>
  <c r="B123" i="39"/>
  <c r="H123" i="39"/>
  <c r="E123" i="39"/>
  <c r="D123" i="39"/>
  <c r="I123" i="39"/>
  <c r="G123" i="39"/>
  <c r="Q123" i="39"/>
  <c r="R123" i="39"/>
  <c r="L123" i="39"/>
  <c r="J123" i="39"/>
  <c r="P123" i="39"/>
  <c r="N123" i="39"/>
  <c r="O123" i="39"/>
  <c r="M123" i="39"/>
  <c r="E123" i="41" l="1"/>
  <c r="V124" i="41"/>
  <c r="U124" i="41"/>
  <c r="N124" i="41"/>
  <c r="L124" i="41"/>
  <c r="F124" i="41"/>
  <c r="J124" i="41"/>
  <c r="G124" i="41"/>
  <c r="I124" i="41"/>
  <c r="K124" i="41"/>
  <c r="R124" i="41"/>
  <c r="M124" i="41"/>
  <c r="O124" i="41"/>
  <c r="H124" i="41"/>
  <c r="P124" i="41"/>
  <c r="T124" i="41"/>
  <c r="Q124" i="41"/>
  <c r="S124" i="41"/>
  <c r="C124" i="43"/>
  <c r="D124" i="39"/>
  <c r="C124" i="39"/>
  <c r="Q124" i="39"/>
  <c r="F124" i="39"/>
  <c r="K124" i="39"/>
  <c r="P124" i="39"/>
  <c r="B124" i="39"/>
  <c r="R124" i="39"/>
  <c r="J124" i="39"/>
  <c r="L124" i="39"/>
  <c r="G124" i="39"/>
  <c r="I124" i="39"/>
  <c r="N124" i="39"/>
  <c r="O124" i="39"/>
  <c r="M124" i="39"/>
  <c r="H124" i="39"/>
  <c r="A124" i="39"/>
  <c r="E124" i="39"/>
  <c r="E124" i="41" l="1"/>
  <c r="V125" i="41"/>
  <c r="U125" i="41"/>
  <c r="R125" i="41"/>
  <c r="L125" i="41"/>
  <c r="T125" i="41"/>
  <c r="F125" i="41"/>
  <c r="J125" i="41"/>
  <c r="G125" i="41"/>
  <c r="K125" i="41"/>
  <c r="I125" i="41"/>
  <c r="M125" i="41"/>
  <c r="O125" i="41"/>
  <c r="N125" i="41"/>
  <c r="H125" i="41"/>
  <c r="P125" i="41"/>
  <c r="Q125" i="41"/>
  <c r="S125" i="41"/>
  <c r="C125" i="43"/>
  <c r="IY122" i="41"/>
  <c r="KI122" i="41"/>
  <c r="BZ122" i="41"/>
  <c r="IC122" i="41"/>
  <c r="LJ122" i="41"/>
  <c r="KD122" i="41"/>
  <c r="IB122" i="41"/>
  <c r="AU122" i="41"/>
  <c r="JH122" i="41"/>
  <c r="LK122" i="41"/>
  <c r="GS122" i="41"/>
  <c r="QL122" i="41"/>
  <c r="DH122" i="41"/>
  <c r="BW122" i="41"/>
  <c r="EG122" i="41"/>
  <c r="IA122" i="41"/>
  <c r="EI122" i="41"/>
  <c r="NW122" i="41"/>
  <c r="DA122" i="41"/>
  <c r="AR122" i="41"/>
  <c r="KN122" i="41"/>
  <c r="JG122" i="41"/>
  <c r="DD122" i="41"/>
  <c r="KG122" i="41"/>
  <c r="PC122" i="41"/>
  <c r="JI122" i="41"/>
  <c r="KL122" i="41"/>
  <c r="DB122" i="41"/>
  <c r="FO122" i="41"/>
  <c r="QK122" i="41"/>
  <c r="HZ122" i="41"/>
  <c r="GR122" i="41"/>
  <c r="PH122" i="41"/>
  <c r="BV122" i="41"/>
  <c r="EF122" i="41"/>
  <c r="JF122" i="41"/>
  <c r="EM122" i="41"/>
  <c r="QI122" i="41"/>
  <c r="LI122" i="41"/>
  <c r="AQ122" i="41"/>
  <c r="MR122" i="41"/>
  <c r="LR122" i="41"/>
  <c r="CZ122" i="41"/>
  <c r="FT122" i="41"/>
  <c r="GX122" i="41"/>
  <c r="LM122" i="41"/>
  <c r="KM122" i="41"/>
  <c r="DC122" i="41"/>
  <c r="BU122" i="41"/>
  <c r="HW122" i="41"/>
  <c r="KJ122" i="41"/>
  <c r="FN122" i="41"/>
  <c r="GV122" i="41"/>
  <c r="LS122" i="41"/>
  <c r="AV122" i="41"/>
  <c r="MO122" i="41"/>
  <c r="EL122" i="41"/>
  <c r="HU122" i="41"/>
  <c r="PB122" i="41"/>
  <c r="NY122" i="41"/>
  <c r="MQ122" i="41"/>
  <c r="GO122" i="41"/>
  <c r="CC122" i="41"/>
  <c r="JB122" i="41"/>
  <c r="MT122" i="41"/>
  <c r="LL122" i="41"/>
  <c r="ID122" i="41"/>
  <c r="BX122" i="41"/>
  <c r="EO122" i="41"/>
  <c r="KK122" i="41"/>
  <c r="FR122" i="41"/>
  <c r="IZ122" i="41"/>
  <c r="PD122" i="41"/>
  <c r="DE122" i="41"/>
  <c r="MP122" i="41"/>
  <c r="AZ122" i="41"/>
  <c r="KF122" i="41"/>
  <c r="QJ122" i="41"/>
  <c r="PE122" i="41"/>
  <c r="FP122" i="41"/>
  <c r="MX122" i="41"/>
  <c r="DJ122" i="41"/>
  <c r="EJ122" i="41"/>
  <c r="NZ122" i="41"/>
  <c r="EK122" i="41"/>
  <c r="KH122" i="41"/>
  <c r="DI122" i="41"/>
  <c r="AX122" i="41"/>
  <c r="KE122" i="41"/>
  <c r="FQ122" i="41"/>
  <c r="NX122" i="41"/>
  <c r="GP122" i="41"/>
  <c r="MN122" i="41"/>
  <c r="LN122" i="41"/>
  <c r="AY122" i="41"/>
  <c r="LQ122" i="41"/>
  <c r="JA122" i="41"/>
  <c r="QD122" i="41"/>
  <c r="FJ122" i="41"/>
  <c r="LO122" i="41"/>
  <c r="QC122" i="41"/>
  <c r="AP122" i="41"/>
  <c r="NT122" i="41"/>
  <c r="EE122" i="41"/>
  <c r="MU122" i="41"/>
  <c r="GY122" i="41"/>
  <c r="DF122" i="41"/>
  <c r="QE122" i="41"/>
  <c r="CE122" i="41"/>
  <c r="PG122" i="41"/>
  <c r="HV122" i="41"/>
  <c r="QM122" i="41"/>
  <c r="MV122" i="41"/>
  <c r="AW122" i="41"/>
  <c r="NV122" i="41"/>
  <c r="OA122" i="41"/>
  <c r="GQ122" i="41"/>
  <c r="FM122" i="41"/>
  <c r="OY122" i="41"/>
  <c r="HX122" i="41"/>
  <c r="AS122" i="41"/>
  <c r="NU122" i="41"/>
  <c r="EH122" i="41"/>
  <c r="OZ122" i="41"/>
  <c r="JC122" i="41"/>
  <c r="NS122" i="41"/>
  <c r="MS122" i="41"/>
  <c r="CD122" i="41"/>
  <c r="FL122" i="41"/>
  <c r="JD122" i="41"/>
  <c r="QG122" i="41"/>
  <c r="OB122" i="41"/>
  <c r="DG122" i="41"/>
  <c r="FK122" i="41"/>
  <c r="PA122" i="41"/>
  <c r="HY122" i="41"/>
  <c r="BY122" i="41"/>
  <c r="QH122" i="41"/>
  <c r="JE122" i="41"/>
  <c r="HT122" i="41"/>
  <c r="GT122" i="41"/>
  <c r="AT122" i="41"/>
  <c r="GW122" i="41"/>
  <c r="LP122" i="41"/>
  <c r="OC122" i="41"/>
  <c r="PF122" i="41"/>
  <c r="CB122" i="41"/>
  <c r="FS122" i="41"/>
  <c r="MW122" i="41"/>
  <c r="GU122" i="41"/>
  <c r="QF122" i="41"/>
  <c r="OX122" i="41"/>
  <c r="CA122" i="41"/>
  <c r="EN122" i="41"/>
  <c r="F125" i="39"/>
  <c r="K125" i="39"/>
  <c r="B125" i="39"/>
  <c r="H125" i="39"/>
  <c r="N125" i="39"/>
  <c r="E125" i="39"/>
  <c r="O125" i="39"/>
  <c r="A125" i="39"/>
  <c r="R125" i="39"/>
  <c r="L125" i="39"/>
  <c r="P125" i="39"/>
  <c r="C125" i="39"/>
  <c r="I125" i="39"/>
  <c r="J125" i="39"/>
  <c r="G125" i="39"/>
  <c r="D125" i="39"/>
  <c r="Q125" i="39"/>
  <c r="M125" i="39"/>
  <c r="E125" i="41" l="1"/>
  <c r="V126" i="41"/>
  <c r="U126" i="41"/>
  <c r="F126" i="41"/>
  <c r="J126" i="41"/>
  <c r="I126" i="41"/>
  <c r="G126" i="41"/>
  <c r="M126" i="41"/>
  <c r="K126" i="41"/>
  <c r="T126" i="41"/>
  <c r="Q126" i="41"/>
  <c r="O126" i="41"/>
  <c r="N126" i="41"/>
  <c r="H126" i="41"/>
  <c r="L126" i="41"/>
  <c r="P126" i="41"/>
  <c r="R126" i="41"/>
  <c r="S126" i="41"/>
  <c r="C126" i="43"/>
  <c r="JI123" i="41"/>
  <c r="HV123" i="41"/>
  <c r="NZ123" i="41"/>
  <c r="LJ123" i="41"/>
  <c r="NT123" i="41"/>
  <c r="MW123" i="41"/>
  <c r="NU123" i="41"/>
  <c r="GQ123" i="41"/>
  <c r="AX123" i="41"/>
  <c r="OA123" i="41"/>
  <c r="QF123" i="41"/>
  <c r="CB123" i="41"/>
  <c r="OY123" i="41"/>
  <c r="OB123" i="41"/>
  <c r="MV123" i="41"/>
  <c r="OX123" i="41"/>
  <c r="FO123" i="41"/>
  <c r="MN123" i="41"/>
  <c r="NS123" i="41"/>
  <c r="EN123" i="41"/>
  <c r="LM123" i="41"/>
  <c r="LN123" i="41"/>
  <c r="BW123" i="41"/>
  <c r="KK123" i="41"/>
  <c r="MT123" i="41"/>
  <c r="DG123" i="41"/>
  <c r="MO123" i="41"/>
  <c r="NW123" i="41"/>
  <c r="EH123" i="41"/>
  <c r="FP123" i="41"/>
  <c r="MP123" i="41"/>
  <c r="KJ123" i="41"/>
  <c r="HU123" i="41"/>
  <c r="FK123" i="41"/>
  <c r="CZ123" i="41"/>
  <c r="FL123" i="41"/>
  <c r="KF123" i="41"/>
  <c r="KI123" i="41"/>
  <c r="PC123" i="41"/>
  <c r="IA123" i="41"/>
  <c r="GO123" i="41"/>
  <c r="DD123" i="41"/>
  <c r="HZ123" i="41"/>
  <c r="NX123" i="41"/>
  <c r="EE123" i="41"/>
  <c r="QL123" i="41"/>
  <c r="MQ123" i="41"/>
  <c r="PB123" i="41"/>
  <c r="QH123" i="41"/>
  <c r="AP123" i="41"/>
  <c r="PE123" i="41"/>
  <c r="NY123" i="41"/>
  <c r="DI123" i="41"/>
  <c r="KD123" i="41"/>
  <c r="EJ123" i="41"/>
  <c r="NV123" i="41"/>
  <c r="MX123" i="41"/>
  <c r="FM123" i="41"/>
  <c r="LO123" i="41"/>
  <c r="OC123" i="41"/>
  <c r="EL123" i="41"/>
  <c r="KL123" i="41"/>
  <c r="LL123" i="41"/>
  <c r="CA123" i="41"/>
  <c r="IZ123" i="41"/>
  <c r="KM123" i="41"/>
  <c r="QE123" i="41"/>
  <c r="PF123" i="41"/>
  <c r="PA123" i="41"/>
  <c r="AW123" i="41"/>
  <c r="PG123" i="41"/>
  <c r="LS123" i="41"/>
  <c r="CD123" i="41"/>
  <c r="LK123" i="41"/>
  <c r="BV123" i="41"/>
  <c r="AT123" i="41"/>
  <c r="DC123" i="41"/>
  <c r="EI123" i="41"/>
  <c r="LP123" i="41"/>
  <c r="PD123" i="41"/>
  <c r="IY123" i="41"/>
  <c r="GY123" i="41"/>
  <c r="EK123" i="41"/>
  <c r="JC123" i="41"/>
  <c r="BX123" i="41"/>
  <c r="AR123" i="41"/>
  <c r="JH123" i="41"/>
  <c r="EO123" i="41"/>
  <c r="GR123" i="41"/>
  <c r="GV123" i="41"/>
  <c r="MR123" i="41"/>
  <c r="GT123" i="41"/>
  <c r="QI123" i="41"/>
  <c r="QD123" i="41"/>
  <c r="BY123" i="41"/>
  <c r="JF123" i="41"/>
  <c r="KH123" i="41"/>
  <c r="HT123" i="41"/>
  <c r="CC123" i="41"/>
  <c r="GU123" i="41"/>
  <c r="PH123" i="41"/>
  <c r="AQ123" i="41"/>
  <c r="ID123" i="41"/>
  <c r="BU123" i="41"/>
  <c r="DA123" i="41"/>
  <c r="GX123" i="41"/>
  <c r="AY123" i="41"/>
  <c r="KE123" i="41"/>
  <c r="LR123" i="41"/>
  <c r="MU123" i="41"/>
  <c r="KN123" i="41"/>
  <c r="FR123" i="41"/>
  <c r="FT123" i="41"/>
  <c r="JD123" i="41"/>
  <c r="AS123" i="41"/>
  <c r="HX123" i="41"/>
  <c r="JB123" i="41"/>
  <c r="BZ123" i="41"/>
  <c r="JG123" i="41"/>
  <c r="KG123" i="41"/>
  <c r="AV123" i="41"/>
  <c r="GP123" i="41"/>
  <c r="IC123" i="41"/>
  <c r="FN123" i="41"/>
  <c r="QM123" i="41"/>
  <c r="EF123" i="41"/>
  <c r="LI123" i="41"/>
  <c r="EG123" i="41"/>
  <c r="MS123" i="41"/>
  <c r="JA123" i="41"/>
  <c r="FJ123" i="41"/>
  <c r="GS123" i="41"/>
  <c r="HY123" i="41"/>
  <c r="AU123" i="41"/>
  <c r="GW123" i="41"/>
  <c r="HW123" i="41"/>
  <c r="DJ123" i="41"/>
  <c r="IB123" i="41"/>
  <c r="JE123" i="41"/>
  <c r="DH123" i="41"/>
  <c r="QC123" i="41"/>
  <c r="FS123" i="41"/>
  <c r="DB123" i="41"/>
  <c r="OZ123" i="41"/>
  <c r="AZ123" i="41"/>
  <c r="EM123" i="41"/>
  <c r="CE123" i="41"/>
  <c r="QK123" i="41"/>
  <c r="DE123" i="41"/>
  <c r="FQ123" i="41"/>
  <c r="QG123" i="41"/>
  <c r="QJ123" i="41"/>
  <c r="DF123" i="41"/>
  <c r="LQ123" i="41"/>
  <c r="R126" i="39"/>
  <c r="P126" i="39"/>
  <c r="L126" i="39"/>
  <c r="E126" i="39"/>
  <c r="I126" i="39"/>
  <c r="C126" i="39"/>
  <c r="A126" i="39"/>
  <c r="G126" i="39"/>
  <c r="F126" i="39"/>
  <c r="D126" i="39"/>
  <c r="J126" i="39"/>
  <c r="Q126" i="39"/>
  <c r="B126" i="39"/>
  <c r="O126" i="39"/>
  <c r="M126" i="39"/>
  <c r="N126" i="39"/>
  <c r="H126" i="39"/>
  <c r="K126" i="39"/>
  <c r="E126" i="41" l="1"/>
  <c r="V127" i="41"/>
  <c r="U127" i="41"/>
  <c r="T127" i="41"/>
  <c r="L127" i="41"/>
  <c r="F127" i="41"/>
  <c r="G127" i="41"/>
  <c r="J127" i="41"/>
  <c r="K127" i="41"/>
  <c r="P127" i="41"/>
  <c r="M127" i="41"/>
  <c r="N127" i="41"/>
  <c r="O127" i="41"/>
  <c r="I127" i="41"/>
  <c r="H127" i="41"/>
  <c r="Q127" i="41"/>
  <c r="R127" i="41"/>
  <c r="S127" i="41"/>
  <c r="C127" i="43"/>
  <c r="D127" i="39"/>
  <c r="M127" i="39"/>
  <c r="A127" i="39"/>
  <c r="C127" i="39"/>
  <c r="J127" i="39"/>
  <c r="K127" i="39"/>
  <c r="B127" i="39"/>
  <c r="L127" i="39"/>
  <c r="I127" i="39"/>
  <c r="O127" i="39"/>
  <c r="E127" i="39"/>
  <c r="G127" i="39"/>
  <c r="F127" i="39"/>
  <c r="Q127" i="39"/>
  <c r="R127" i="39"/>
  <c r="H127" i="39"/>
  <c r="N127" i="39"/>
  <c r="P127" i="39"/>
  <c r="E127" i="41" l="1"/>
  <c r="V128" i="41"/>
  <c r="U128" i="41"/>
  <c r="I128" i="41"/>
  <c r="L128" i="41"/>
  <c r="F128" i="41"/>
  <c r="G128" i="41"/>
  <c r="P128" i="41"/>
  <c r="K128" i="41"/>
  <c r="J128" i="41"/>
  <c r="N128" i="41"/>
  <c r="O128" i="41"/>
  <c r="T128" i="41"/>
  <c r="M128" i="41"/>
  <c r="H128" i="41"/>
  <c r="Q128" i="41"/>
  <c r="R128" i="41"/>
  <c r="S128" i="41"/>
  <c r="C128" i="43"/>
  <c r="B128" i="39"/>
  <c r="P128" i="39"/>
  <c r="Q128" i="39"/>
  <c r="C128" i="39"/>
  <c r="F128" i="39"/>
  <c r="D128" i="39"/>
  <c r="G128" i="39"/>
  <c r="M128" i="39"/>
  <c r="K128" i="39"/>
  <c r="I128" i="39"/>
  <c r="O128" i="39"/>
  <c r="A128" i="39"/>
  <c r="E128" i="39"/>
  <c r="L128" i="39"/>
  <c r="H128" i="39"/>
  <c r="R128" i="39"/>
  <c r="N128" i="39"/>
  <c r="J128" i="39"/>
  <c r="E128" i="41" l="1"/>
  <c r="V129" i="41"/>
  <c r="U129" i="41"/>
  <c r="J129" i="41"/>
  <c r="L129" i="41"/>
  <c r="F129" i="41"/>
  <c r="G129" i="41"/>
  <c r="P129" i="41"/>
  <c r="K129" i="41"/>
  <c r="I129" i="41"/>
  <c r="M129" i="41"/>
  <c r="N129" i="41"/>
  <c r="O129" i="41"/>
  <c r="T129" i="41"/>
  <c r="H129" i="41"/>
  <c r="Q129" i="41"/>
  <c r="R129" i="41"/>
  <c r="S129" i="41"/>
  <c r="C129" i="43"/>
  <c r="L129" i="39"/>
  <c r="K129" i="39"/>
  <c r="G129" i="39"/>
  <c r="F129" i="39"/>
  <c r="N129" i="39"/>
  <c r="I129" i="39"/>
  <c r="J129" i="39"/>
  <c r="P129" i="39"/>
  <c r="C129" i="39"/>
  <c r="D129" i="39"/>
  <c r="M129" i="39"/>
  <c r="Q129" i="39"/>
  <c r="A129" i="39"/>
  <c r="E129" i="39"/>
  <c r="H129" i="39"/>
  <c r="R129" i="39"/>
  <c r="O129" i="39"/>
  <c r="B129" i="39"/>
  <c r="E129" i="41" l="1"/>
  <c r="V130" i="41"/>
  <c r="U130" i="41"/>
  <c r="I130" i="41"/>
  <c r="L130" i="41"/>
  <c r="F130" i="41"/>
  <c r="E130" i="41" s="1"/>
  <c r="G130" i="41"/>
  <c r="K130" i="41"/>
  <c r="J130" i="41"/>
  <c r="M130" i="41"/>
  <c r="O130" i="41"/>
  <c r="P130" i="41"/>
  <c r="T130" i="41"/>
  <c r="N130" i="41"/>
  <c r="H130" i="41"/>
  <c r="Q130" i="41"/>
  <c r="R130" i="41"/>
  <c r="S130" i="41"/>
  <c r="C130" i="43"/>
  <c r="H130" i="39"/>
  <c r="B130" i="39"/>
  <c r="J130" i="39"/>
  <c r="E130" i="39"/>
  <c r="P130" i="39"/>
  <c r="O130" i="39"/>
  <c r="D130" i="39"/>
  <c r="I130" i="39"/>
  <c r="K130" i="39"/>
  <c r="L130" i="39"/>
  <c r="Q130" i="39"/>
  <c r="F130" i="39"/>
  <c r="R130" i="39"/>
  <c r="N130" i="39"/>
  <c r="A130" i="39"/>
  <c r="M130" i="39"/>
  <c r="G130" i="39"/>
  <c r="C130" i="39"/>
  <c r="V131" i="41" l="1"/>
  <c r="U131" i="41"/>
  <c r="I131" i="41"/>
  <c r="L131" i="41"/>
  <c r="F131" i="41"/>
  <c r="E131" i="41" s="1"/>
  <c r="G131" i="41"/>
  <c r="P131" i="41"/>
  <c r="K131" i="41"/>
  <c r="T131" i="41"/>
  <c r="N131" i="41"/>
  <c r="O131" i="41"/>
  <c r="J131" i="41"/>
  <c r="M131" i="41"/>
  <c r="H131" i="41"/>
  <c r="Q131" i="41"/>
  <c r="R131" i="41"/>
  <c r="S131" i="41"/>
  <c r="C131" i="43"/>
  <c r="R131" i="39"/>
  <c r="I131" i="39"/>
  <c r="F131" i="39"/>
  <c r="H131" i="39"/>
  <c r="C131" i="39"/>
  <c r="A131" i="39"/>
  <c r="N131" i="39"/>
  <c r="M131" i="39"/>
  <c r="B131" i="39"/>
  <c r="G131" i="39"/>
  <c r="K131" i="39"/>
  <c r="Q131" i="39"/>
  <c r="O131" i="39"/>
  <c r="D131" i="39"/>
  <c r="P131" i="39"/>
  <c r="L131" i="39"/>
  <c r="E131" i="39"/>
  <c r="J131" i="39"/>
  <c r="V132" i="41" l="1"/>
  <c r="U132" i="41"/>
  <c r="H132" i="41"/>
  <c r="Q132" i="41"/>
  <c r="R132" i="41"/>
  <c r="S132" i="41"/>
  <c r="L132" i="41"/>
  <c r="F132" i="41"/>
  <c r="E132" i="41" s="1"/>
  <c r="G132" i="41"/>
  <c r="P132" i="41"/>
  <c r="I132" i="41"/>
  <c r="J132" i="41"/>
  <c r="K132" i="41"/>
  <c r="T132" i="41"/>
  <c r="M132" i="41"/>
  <c r="N132" i="41"/>
  <c r="O132" i="41"/>
  <c r="C132" i="43"/>
  <c r="D132" i="39"/>
  <c r="M132" i="39"/>
  <c r="B132" i="39"/>
  <c r="I132" i="39"/>
  <c r="H132" i="39"/>
  <c r="R132" i="39"/>
  <c r="A132" i="39"/>
  <c r="L132" i="39"/>
  <c r="K132" i="39"/>
  <c r="F132" i="39"/>
  <c r="C132" i="39"/>
  <c r="Q132" i="39"/>
  <c r="E132" i="39"/>
  <c r="J132" i="39"/>
  <c r="O132" i="39"/>
  <c r="G132" i="39"/>
  <c r="N132" i="39"/>
  <c r="P132" i="39"/>
  <c r="V133" i="41" l="1"/>
  <c r="U133" i="41"/>
  <c r="I133" i="41"/>
  <c r="J133" i="41"/>
  <c r="K133" i="41"/>
  <c r="G133" i="41"/>
  <c r="P133" i="41"/>
  <c r="M133" i="41"/>
  <c r="N133" i="41"/>
  <c r="O133" i="41"/>
  <c r="L133" i="41"/>
  <c r="F133" i="41"/>
  <c r="E133" i="41" s="1"/>
  <c r="T133" i="41"/>
  <c r="H133" i="41"/>
  <c r="Q133" i="41"/>
  <c r="R133" i="41"/>
  <c r="S133" i="41"/>
  <c r="C133" i="43"/>
  <c r="D133" i="39"/>
  <c r="K133" i="39"/>
  <c r="P133" i="39"/>
  <c r="J133" i="39"/>
  <c r="E133" i="39"/>
  <c r="B133" i="39"/>
  <c r="O133" i="39"/>
  <c r="M133" i="39"/>
  <c r="H133" i="39"/>
  <c r="R133" i="39"/>
  <c r="G133" i="39"/>
  <c r="A133" i="39"/>
  <c r="L133" i="39"/>
  <c r="Q133" i="39"/>
  <c r="I133" i="39"/>
  <c r="C133" i="39"/>
  <c r="N133" i="39"/>
  <c r="F133" i="39"/>
  <c r="V134" i="41" l="1"/>
  <c r="U134" i="41"/>
  <c r="L134" i="41"/>
  <c r="F134" i="41"/>
  <c r="E134" i="41" s="1"/>
  <c r="G134" i="41"/>
  <c r="P134" i="41"/>
  <c r="I134" i="41"/>
  <c r="J134" i="41"/>
  <c r="K134" i="41"/>
  <c r="O134" i="41"/>
  <c r="T134" i="41"/>
  <c r="M134" i="41"/>
  <c r="N134" i="41"/>
  <c r="H134" i="41"/>
  <c r="Q134" i="41"/>
  <c r="R134" i="41"/>
  <c r="S134" i="41"/>
  <c r="C134" i="43"/>
  <c r="LO131" i="41"/>
  <c r="MS131" i="41"/>
  <c r="MW131" i="41"/>
  <c r="CZ131" i="41"/>
  <c r="HW131" i="41"/>
  <c r="CB131" i="41"/>
  <c r="MX131" i="41"/>
  <c r="LK131" i="41"/>
  <c r="GS131" i="41"/>
  <c r="QF131" i="41"/>
  <c r="BW131" i="41"/>
  <c r="KN131" i="41"/>
  <c r="KF131" i="41"/>
  <c r="NW131" i="41"/>
  <c r="NV131" i="41"/>
  <c r="CE131" i="41"/>
  <c r="HT131" i="41"/>
  <c r="EI131" i="41"/>
  <c r="NX131" i="41"/>
  <c r="OB131" i="41"/>
  <c r="PH131" i="41"/>
  <c r="NU131" i="41"/>
  <c r="KH131" i="41"/>
  <c r="JB131" i="41"/>
  <c r="BV131" i="41"/>
  <c r="OX131" i="41"/>
  <c r="EF131" i="41"/>
  <c r="IB131" i="41"/>
  <c r="GU131" i="41"/>
  <c r="BX131" i="41"/>
  <c r="LI131" i="41"/>
  <c r="EO131" i="41"/>
  <c r="QK131" i="41"/>
  <c r="QI131" i="41"/>
  <c r="BU131" i="41"/>
  <c r="IY131" i="41"/>
  <c r="EJ131" i="41"/>
  <c r="QM131" i="41"/>
  <c r="OZ131" i="41"/>
  <c r="QC131" i="41"/>
  <c r="EM131" i="41"/>
  <c r="LQ131" i="41"/>
  <c r="JE131" i="41"/>
  <c r="DH131" i="41"/>
  <c r="NZ131" i="41"/>
  <c r="EE131" i="41"/>
  <c r="JG131" i="41"/>
  <c r="IC131" i="41"/>
  <c r="DI131" i="41"/>
  <c r="MU131" i="41"/>
  <c r="EN131" i="41"/>
  <c r="GT131" i="41"/>
  <c r="QL131" i="41"/>
  <c r="DF131" i="41"/>
  <c r="KK131" i="41"/>
  <c r="EG131" i="41"/>
  <c r="GO131" i="41"/>
  <c r="FR131" i="41"/>
  <c r="MQ131" i="41"/>
  <c r="QJ131" i="41"/>
  <c r="KL131" i="41"/>
  <c r="DE131" i="41"/>
  <c r="FS131" i="41"/>
  <c r="GX131" i="41"/>
  <c r="LP131" i="41"/>
  <c r="QH131" i="41"/>
  <c r="PB131" i="41"/>
  <c r="BZ131" i="41"/>
  <c r="MV131" i="41"/>
  <c r="KJ131" i="41"/>
  <c r="AY131" i="41"/>
  <c r="FQ131" i="41"/>
  <c r="KM131" i="41"/>
  <c r="OY131" i="41"/>
  <c r="JD131" i="41"/>
  <c r="DA131" i="41"/>
  <c r="CC131" i="41"/>
  <c r="QE131" i="41"/>
  <c r="CD131" i="41"/>
  <c r="GV131" i="41"/>
  <c r="EK131" i="41"/>
  <c r="PC131" i="41"/>
  <c r="LR131" i="41"/>
  <c r="DG131" i="41"/>
  <c r="QD131" i="41"/>
  <c r="EL131" i="41"/>
  <c r="KI131" i="41"/>
  <c r="JH131" i="41"/>
  <c r="DC131" i="41"/>
  <c r="NT131" i="41"/>
  <c r="AT131" i="41"/>
  <c r="ID131" i="41"/>
  <c r="GQ131" i="41"/>
  <c r="DJ131" i="41"/>
  <c r="LJ131" i="41"/>
  <c r="AX131" i="41"/>
  <c r="IA131" i="41"/>
  <c r="FP131" i="41"/>
  <c r="HU131" i="41"/>
  <c r="EH131" i="41"/>
  <c r="OC131" i="41"/>
  <c r="MP131" i="41"/>
  <c r="HX131" i="41"/>
  <c r="GR131" i="41"/>
  <c r="AW131" i="41"/>
  <c r="LS131" i="41"/>
  <c r="JA131" i="41"/>
  <c r="QG131" i="41"/>
  <c r="PA131" i="41"/>
  <c r="AR131" i="41"/>
  <c r="JI131" i="41"/>
  <c r="FN131" i="41"/>
  <c r="MR131" i="41"/>
  <c r="LL131" i="41"/>
  <c r="AZ131" i="41"/>
  <c r="JF131" i="41"/>
  <c r="FM131" i="41"/>
  <c r="KE131" i="41"/>
  <c r="AV131" i="41"/>
  <c r="NS131" i="41"/>
  <c r="FK131" i="41"/>
  <c r="JC131" i="41"/>
  <c r="HZ131" i="41"/>
  <c r="AQ131" i="41"/>
  <c r="MN131" i="41"/>
  <c r="FT131" i="41"/>
  <c r="GW131" i="41"/>
  <c r="NY131" i="41"/>
  <c r="AS131" i="41"/>
  <c r="KD131" i="41"/>
  <c r="FO131" i="41"/>
  <c r="OA131" i="41"/>
  <c r="PD131" i="41"/>
  <c r="AP131" i="41"/>
  <c r="IZ131" i="41"/>
  <c r="CA131" i="41"/>
  <c r="LM131" i="41"/>
  <c r="AU131" i="41"/>
  <c r="FJ131" i="41"/>
  <c r="MT131" i="41"/>
  <c r="PE131" i="41"/>
  <c r="HY131" i="41"/>
  <c r="DD131" i="41"/>
  <c r="FL131" i="41"/>
  <c r="PG131" i="41"/>
  <c r="KG131" i="41"/>
  <c r="GP131" i="41"/>
  <c r="LN131" i="41"/>
  <c r="DB131" i="41"/>
  <c r="BY131" i="41"/>
  <c r="HV131" i="41"/>
  <c r="MO131" i="41"/>
  <c r="GY131" i="41"/>
  <c r="PF131" i="41"/>
  <c r="M134" i="39"/>
  <c r="Q134" i="39"/>
  <c r="O134" i="39"/>
  <c r="K134" i="39"/>
  <c r="A134" i="39"/>
  <c r="E134" i="39"/>
  <c r="H134" i="39"/>
  <c r="R134" i="39"/>
  <c r="F134" i="39"/>
  <c r="I134" i="39"/>
  <c r="G134" i="39"/>
  <c r="B134" i="39"/>
  <c r="D134" i="39"/>
  <c r="P134" i="39"/>
  <c r="N134" i="39"/>
  <c r="L134" i="39"/>
  <c r="C134" i="39"/>
  <c r="J134" i="39"/>
  <c r="V135" i="41" l="1"/>
  <c r="U135" i="41"/>
  <c r="Q135" i="41"/>
  <c r="L135" i="41"/>
  <c r="F135" i="41"/>
  <c r="E135" i="41" s="1"/>
  <c r="K135" i="41"/>
  <c r="H135" i="41"/>
  <c r="R135" i="41"/>
  <c r="G135" i="41"/>
  <c r="P135" i="41"/>
  <c r="I135" i="41"/>
  <c r="J135" i="41"/>
  <c r="T135" i="41"/>
  <c r="M135" i="41"/>
  <c r="N135" i="41"/>
  <c r="O135" i="41"/>
  <c r="S135" i="41"/>
  <c r="C135" i="43"/>
  <c r="PC132" i="41"/>
  <c r="QM132" i="41"/>
  <c r="CB132" i="41"/>
  <c r="JF132" i="41"/>
  <c r="IY132" i="41"/>
  <c r="KL132" i="41"/>
  <c r="CD132" i="41"/>
  <c r="KF132" i="41"/>
  <c r="JD132" i="41"/>
  <c r="KN132" i="41"/>
  <c r="AU132" i="41"/>
  <c r="LS132" i="41"/>
  <c r="JH132" i="41"/>
  <c r="KE132" i="41"/>
  <c r="OX132" i="41"/>
  <c r="EF132" i="41"/>
  <c r="KM132" i="41"/>
  <c r="LJ132" i="41"/>
  <c r="KG132" i="41"/>
  <c r="EI132" i="41"/>
  <c r="NY132" i="41"/>
  <c r="NU132" i="41"/>
  <c r="DB132" i="41"/>
  <c r="JG132" i="41"/>
  <c r="HT132" i="41"/>
  <c r="JI132" i="41"/>
  <c r="BW132" i="41"/>
  <c r="HU132" i="41"/>
  <c r="HY132" i="41"/>
  <c r="JA132" i="41"/>
  <c r="DI132" i="41"/>
  <c r="IZ132" i="41"/>
  <c r="IC132" i="41"/>
  <c r="EE132" i="41"/>
  <c r="MS132" i="41"/>
  <c r="AX132" i="41"/>
  <c r="JB132" i="41"/>
  <c r="FJ132" i="41"/>
  <c r="HX132" i="41"/>
  <c r="MX132" i="41"/>
  <c r="CZ132" i="41"/>
  <c r="KD132" i="41"/>
  <c r="KJ132" i="41"/>
  <c r="LO132" i="41"/>
  <c r="DA132" i="41"/>
  <c r="LR132" i="41"/>
  <c r="MO132" i="41"/>
  <c r="GO132" i="41"/>
  <c r="IB132" i="41"/>
  <c r="GT132" i="41"/>
  <c r="ID132" i="41"/>
  <c r="DE132" i="41"/>
  <c r="FL132" i="41"/>
  <c r="GU132" i="41"/>
  <c r="HV132" i="41"/>
  <c r="DG132" i="41"/>
  <c r="FT132" i="41"/>
  <c r="GR132" i="41"/>
  <c r="EH132" i="41"/>
  <c r="MT132" i="41"/>
  <c r="AW132" i="41"/>
  <c r="HW132" i="41"/>
  <c r="FM132" i="41"/>
  <c r="QK132" i="41"/>
  <c r="PD132" i="41"/>
  <c r="QE132" i="41"/>
  <c r="QD132" i="41"/>
  <c r="EO132" i="41"/>
  <c r="PE132" i="41"/>
  <c r="AR132" i="41"/>
  <c r="BY132" i="41"/>
  <c r="FQ132" i="41"/>
  <c r="PA132" i="41"/>
  <c r="AY132" i="41"/>
  <c r="MN132" i="41"/>
  <c r="GV132" i="41"/>
  <c r="BV132" i="41"/>
  <c r="CC132" i="41"/>
  <c r="MR132" i="41"/>
  <c r="DD132" i="41"/>
  <c r="NV132" i="41"/>
  <c r="AV132" i="41"/>
  <c r="CA132" i="41"/>
  <c r="QC132" i="41"/>
  <c r="LM132" i="41"/>
  <c r="LQ132" i="41"/>
  <c r="NZ132" i="41"/>
  <c r="NT132" i="41"/>
  <c r="MQ132" i="41"/>
  <c r="FO132" i="41"/>
  <c r="QH132" i="41"/>
  <c r="GY132" i="41"/>
  <c r="QI132" i="41"/>
  <c r="GQ132" i="41"/>
  <c r="DH132" i="41"/>
  <c r="BU132" i="41"/>
  <c r="QL132" i="41"/>
  <c r="GP132" i="41"/>
  <c r="LI132" i="41"/>
  <c r="BX132" i="41"/>
  <c r="QG132" i="41"/>
  <c r="EK132" i="41"/>
  <c r="PG132" i="41"/>
  <c r="EN132" i="41"/>
  <c r="GS132" i="41"/>
  <c r="FP132" i="41"/>
  <c r="OZ132" i="41"/>
  <c r="FK132" i="41"/>
  <c r="MW132" i="41"/>
  <c r="JE132" i="41"/>
  <c r="QF132" i="41"/>
  <c r="DC132" i="41"/>
  <c r="JC132" i="41"/>
  <c r="QJ132" i="41"/>
  <c r="KK132" i="41"/>
  <c r="OY132" i="41"/>
  <c r="GX132" i="41"/>
  <c r="EG132" i="41"/>
  <c r="AQ132" i="41"/>
  <c r="PF132" i="41"/>
  <c r="IA132" i="41"/>
  <c r="EM132" i="41"/>
  <c r="NW132" i="41"/>
  <c r="AP132" i="41"/>
  <c r="PH132" i="41"/>
  <c r="KI132" i="41"/>
  <c r="CE132" i="41"/>
  <c r="FN132" i="41"/>
  <c r="AS132" i="41"/>
  <c r="DF132" i="41"/>
  <c r="DJ132" i="41"/>
  <c r="KH132" i="41"/>
  <c r="BZ132" i="41"/>
  <c r="NX132" i="41"/>
  <c r="AT132" i="41"/>
  <c r="EJ132" i="41"/>
  <c r="OB132" i="41"/>
  <c r="FS132" i="41"/>
  <c r="PB132" i="41"/>
  <c r="HZ132" i="41"/>
  <c r="OA132" i="41"/>
  <c r="NS132" i="41"/>
  <c r="EL132" i="41"/>
  <c r="LL132" i="41"/>
  <c r="FR132" i="41"/>
  <c r="LP132" i="41"/>
  <c r="LN132" i="41"/>
  <c r="OC132" i="41"/>
  <c r="AZ132" i="41"/>
  <c r="GW132" i="41"/>
  <c r="MU132" i="41"/>
  <c r="MV132" i="41"/>
  <c r="LK132" i="41"/>
  <c r="MP132" i="41"/>
  <c r="N135" i="39"/>
  <c r="L135" i="39"/>
  <c r="O135" i="39"/>
  <c r="M135" i="39"/>
  <c r="H135" i="39"/>
  <c r="E135" i="39"/>
  <c r="P135" i="39"/>
  <c r="B135" i="39"/>
  <c r="C135" i="39"/>
  <c r="G135" i="39"/>
  <c r="J135" i="39"/>
  <c r="D135" i="39"/>
  <c r="Q135" i="39"/>
  <c r="R135" i="39"/>
  <c r="A135" i="39"/>
  <c r="K135" i="39"/>
  <c r="I135" i="39"/>
  <c r="F135" i="39"/>
  <c r="V136" i="41" l="1"/>
  <c r="U136" i="41"/>
  <c r="L136" i="41"/>
  <c r="F136" i="41"/>
  <c r="E136" i="41" s="1"/>
  <c r="P136" i="41"/>
  <c r="J136" i="41"/>
  <c r="T136" i="41"/>
  <c r="M136" i="41"/>
  <c r="N136" i="41"/>
  <c r="O136" i="41"/>
  <c r="G136" i="41"/>
  <c r="I136" i="41"/>
  <c r="K136" i="41"/>
  <c r="H136" i="41"/>
  <c r="Q136" i="41"/>
  <c r="R136" i="41"/>
  <c r="S136" i="41"/>
  <c r="C136" i="43"/>
  <c r="G136" i="39"/>
  <c r="D136" i="39"/>
  <c r="L136" i="39"/>
  <c r="I136" i="39"/>
  <c r="F136" i="39"/>
  <c r="P136" i="39"/>
  <c r="R136" i="39"/>
  <c r="H136" i="39"/>
  <c r="B136" i="39"/>
  <c r="Q136" i="39"/>
  <c r="N136" i="39"/>
  <c r="J136" i="39"/>
  <c r="A136" i="39"/>
  <c r="K136" i="39"/>
  <c r="E136" i="39"/>
  <c r="C136" i="39"/>
  <c r="O136" i="39"/>
  <c r="M136" i="39"/>
  <c r="V137" i="41" l="1"/>
  <c r="U137" i="41"/>
  <c r="T137" i="41"/>
  <c r="M137" i="41"/>
  <c r="N137" i="41"/>
  <c r="O137" i="41"/>
  <c r="L137" i="41"/>
  <c r="F137" i="41"/>
  <c r="E137" i="41" s="1"/>
  <c r="G137" i="41"/>
  <c r="P137" i="41"/>
  <c r="I137" i="41"/>
  <c r="J137" i="41"/>
  <c r="K137" i="41"/>
  <c r="H137" i="41"/>
  <c r="Q137" i="41"/>
  <c r="R137" i="41"/>
  <c r="S137" i="41"/>
  <c r="C137" i="43"/>
  <c r="J137" i="39"/>
  <c r="A137" i="39"/>
  <c r="G137" i="39"/>
  <c r="C137" i="39"/>
  <c r="M137" i="39"/>
  <c r="K137" i="39"/>
  <c r="P137" i="39"/>
  <c r="R137" i="39"/>
  <c r="B137" i="39"/>
  <c r="E137" i="39"/>
  <c r="L137" i="39"/>
  <c r="I137" i="39"/>
  <c r="N137" i="39"/>
  <c r="Q137" i="39"/>
  <c r="O137" i="39"/>
  <c r="H137" i="39"/>
  <c r="D137" i="39"/>
  <c r="F137" i="39"/>
  <c r="V138" i="41" l="1"/>
  <c r="U138" i="41"/>
  <c r="T138" i="41"/>
  <c r="L138" i="41"/>
  <c r="F138" i="41"/>
  <c r="E138" i="41" s="1"/>
  <c r="G138" i="41"/>
  <c r="I138" i="41"/>
  <c r="K138" i="41"/>
  <c r="P138" i="41"/>
  <c r="M138" i="41"/>
  <c r="N138" i="41"/>
  <c r="O138" i="41"/>
  <c r="J138" i="41"/>
  <c r="H138" i="41"/>
  <c r="Q138" i="41"/>
  <c r="R138" i="41"/>
  <c r="S138" i="41"/>
  <c r="C138" i="43"/>
  <c r="K138" i="39"/>
  <c r="E138" i="39"/>
  <c r="C138" i="39"/>
  <c r="R138" i="39"/>
  <c r="O138" i="39"/>
  <c r="N138" i="39"/>
  <c r="P138" i="39"/>
  <c r="Q138" i="39"/>
  <c r="J138" i="39"/>
  <c r="M138" i="39"/>
  <c r="I138" i="39"/>
  <c r="A138" i="39"/>
  <c r="H138" i="39"/>
  <c r="F138" i="39"/>
  <c r="L138" i="39"/>
  <c r="B138" i="39"/>
  <c r="D138" i="39"/>
  <c r="G138" i="39"/>
  <c r="V139" i="41" l="1"/>
  <c r="U139" i="41"/>
  <c r="L139" i="41"/>
  <c r="G139" i="41"/>
  <c r="P139" i="41"/>
  <c r="I139" i="41"/>
  <c r="J139" i="41"/>
  <c r="K139" i="41"/>
  <c r="F139" i="41"/>
  <c r="T139" i="41"/>
  <c r="M139" i="41"/>
  <c r="N139" i="41"/>
  <c r="O139" i="41"/>
  <c r="H139" i="41"/>
  <c r="Q139" i="41"/>
  <c r="R139" i="41"/>
  <c r="S139" i="41"/>
  <c r="C139" i="43"/>
  <c r="E139" i="39"/>
  <c r="L139" i="39"/>
  <c r="O139" i="39"/>
  <c r="G139" i="39"/>
  <c r="J139" i="39"/>
  <c r="D139" i="39"/>
  <c r="A139" i="39"/>
  <c r="P139" i="39"/>
  <c r="F139" i="39"/>
  <c r="B139" i="39"/>
  <c r="M139" i="39"/>
  <c r="K139" i="39"/>
  <c r="Q139" i="39"/>
  <c r="N139" i="39"/>
  <c r="I139" i="39"/>
  <c r="C139" i="39"/>
  <c r="R139" i="39"/>
  <c r="H139" i="39"/>
  <c r="E139" i="41" l="1"/>
  <c r="V140" i="41"/>
  <c r="U140" i="41"/>
  <c r="U218" i="41"/>
  <c r="V218" i="41"/>
  <c r="P140" i="41"/>
  <c r="L140" i="41"/>
  <c r="F140" i="41"/>
  <c r="G140" i="41"/>
  <c r="J140" i="41"/>
  <c r="K140" i="41"/>
  <c r="I140" i="41"/>
  <c r="M140" i="41"/>
  <c r="N140" i="41"/>
  <c r="O140" i="41"/>
  <c r="T140" i="41"/>
  <c r="H140" i="41"/>
  <c r="Q140" i="41"/>
  <c r="R140" i="41"/>
  <c r="S140" i="41"/>
  <c r="C140" i="43"/>
  <c r="H218" i="41"/>
  <c r="T218" i="41"/>
  <c r="I218" i="41"/>
  <c r="S218" i="41"/>
  <c r="O218" i="41"/>
  <c r="F218" i="41"/>
  <c r="P218" i="41"/>
  <c r="R218" i="41"/>
  <c r="N218" i="41"/>
  <c r="K218" i="41"/>
  <c r="G218" i="41"/>
  <c r="Q218" i="41"/>
  <c r="M218" i="41"/>
  <c r="J218" i="41"/>
  <c r="L218" i="41"/>
  <c r="D140" i="39"/>
  <c r="P140" i="39"/>
  <c r="H140" i="39"/>
  <c r="O140" i="39"/>
  <c r="G140" i="39"/>
  <c r="I140" i="39"/>
  <c r="L140" i="39"/>
  <c r="F140" i="39"/>
  <c r="M140" i="39"/>
  <c r="Q140" i="39"/>
  <c r="E140" i="39"/>
  <c r="A140" i="39"/>
  <c r="C140" i="39"/>
  <c r="N140" i="39"/>
  <c r="R140" i="39"/>
  <c r="B140" i="39"/>
  <c r="J140" i="39"/>
  <c r="K140" i="39"/>
  <c r="E140" i="41" l="1"/>
  <c r="V141" i="41"/>
  <c r="U141" i="41"/>
  <c r="U219" i="41"/>
  <c r="V219" i="41"/>
  <c r="L141" i="41"/>
  <c r="I141" i="41"/>
  <c r="J141" i="41"/>
  <c r="O141" i="41"/>
  <c r="Q141" i="41"/>
  <c r="M141" i="41"/>
  <c r="N141" i="41"/>
  <c r="S141" i="41"/>
  <c r="H141" i="41"/>
  <c r="R141" i="41"/>
  <c r="G141" i="41"/>
  <c r="P141" i="41"/>
  <c r="F141" i="41"/>
  <c r="K141" i="41"/>
  <c r="T141" i="41"/>
  <c r="C141" i="43"/>
  <c r="H219" i="41"/>
  <c r="M219" i="41"/>
  <c r="G219" i="41"/>
  <c r="S219" i="41"/>
  <c r="T219" i="41"/>
  <c r="I219" i="41"/>
  <c r="F219" i="41"/>
  <c r="R219" i="41"/>
  <c r="O219" i="41"/>
  <c r="K219" i="41"/>
  <c r="L219" i="41"/>
  <c r="Q219" i="41"/>
  <c r="N219" i="41"/>
  <c r="J219" i="41"/>
  <c r="P219" i="41"/>
  <c r="G141" i="39"/>
  <c r="A141" i="39"/>
  <c r="O141" i="39"/>
  <c r="L141" i="39"/>
  <c r="H141" i="39"/>
  <c r="C141" i="39"/>
  <c r="B141" i="39"/>
  <c r="I141" i="39"/>
  <c r="E141" i="39"/>
  <c r="F141" i="39"/>
  <c r="K141" i="39"/>
  <c r="R141" i="39"/>
  <c r="N141" i="39"/>
  <c r="Q141" i="39"/>
  <c r="J141" i="39"/>
  <c r="M141" i="39"/>
  <c r="P141" i="39"/>
  <c r="D141" i="39"/>
  <c r="E141" i="41" l="1"/>
  <c r="V142" i="41"/>
  <c r="U142" i="41"/>
  <c r="U220" i="41"/>
  <c r="V220" i="41"/>
  <c r="I142" i="41"/>
  <c r="G142" i="41"/>
  <c r="H142" i="41"/>
  <c r="Q142" i="41"/>
  <c r="M142" i="41"/>
  <c r="K142" i="41"/>
  <c r="L142" i="41"/>
  <c r="J142" i="41"/>
  <c r="F142" i="41"/>
  <c r="O142" i="41"/>
  <c r="P142" i="41"/>
  <c r="R142" i="41"/>
  <c r="N142" i="41"/>
  <c r="S142" i="41"/>
  <c r="T142" i="41"/>
  <c r="C142" i="43"/>
  <c r="P220" i="41"/>
  <c r="S220" i="41"/>
  <c r="O220" i="41"/>
  <c r="T220" i="41"/>
  <c r="G220" i="41"/>
  <c r="N220" i="41"/>
  <c r="J220" i="41"/>
  <c r="K220" i="41"/>
  <c r="R220" i="41"/>
  <c r="M220" i="41"/>
  <c r="I220" i="41"/>
  <c r="F220" i="41"/>
  <c r="H220" i="41"/>
  <c r="Q220" i="41"/>
  <c r="L220" i="41"/>
  <c r="M142" i="39"/>
  <c r="C142" i="39"/>
  <c r="P142" i="39"/>
  <c r="Q142" i="39"/>
  <c r="L142" i="39"/>
  <c r="A142" i="39"/>
  <c r="E142" i="39"/>
  <c r="B142" i="39"/>
  <c r="I142" i="39"/>
  <c r="N142" i="39"/>
  <c r="J142" i="39"/>
  <c r="R142" i="39"/>
  <c r="O142" i="39"/>
  <c r="F142" i="39"/>
  <c r="D142" i="39"/>
  <c r="K142" i="39"/>
  <c r="G142" i="39"/>
  <c r="H142" i="39"/>
  <c r="E142" i="41" l="1"/>
  <c r="V143" i="41"/>
  <c r="U143" i="41"/>
  <c r="U221" i="41"/>
  <c r="V221" i="41"/>
  <c r="I143" i="41"/>
  <c r="G143" i="41"/>
  <c r="H143" i="41"/>
  <c r="Q143" i="41"/>
  <c r="M143" i="41"/>
  <c r="K143" i="41"/>
  <c r="L143" i="41"/>
  <c r="J143" i="41"/>
  <c r="F143" i="41"/>
  <c r="O143" i="41"/>
  <c r="P143" i="41"/>
  <c r="R143" i="41"/>
  <c r="N143" i="41"/>
  <c r="S143" i="41"/>
  <c r="T143" i="41"/>
  <c r="C143" i="43"/>
  <c r="R221" i="41"/>
  <c r="J221" i="41"/>
  <c r="Q221" i="41"/>
  <c r="T221" i="41"/>
  <c r="P221" i="41"/>
  <c r="L221" i="41"/>
  <c r="H221" i="41"/>
  <c r="S221" i="41"/>
  <c r="O221" i="41"/>
  <c r="K221" i="41"/>
  <c r="G221" i="41"/>
  <c r="N221" i="41"/>
  <c r="F221" i="41"/>
  <c r="M221" i="41"/>
  <c r="I221" i="41"/>
  <c r="OB140" i="41"/>
  <c r="AQ140" i="41"/>
  <c r="MO140" i="41"/>
  <c r="NU140" i="41"/>
  <c r="LR140" i="41"/>
  <c r="AW140" i="41"/>
  <c r="QG140" i="41"/>
  <c r="QM140" i="41"/>
  <c r="PA140" i="41"/>
  <c r="JE140" i="41"/>
  <c r="IB140" i="41"/>
  <c r="AP140" i="41"/>
  <c r="GU140" i="41"/>
  <c r="QC140" i="41"/>
  <c r="BY140" i="41"/>
  <c r="AU140" i="41"/>
  <c r="MP140" i="41"/>
  <c r="EH140" i="41"/>
  <c r="EE140" i="41"/>
  <c r="QJ140" i="41"/>
  <c r="QK140" i="41"/>
  <c r="CD140" i="41"/>
  <c r="IY140" i="41"/>
  <c r="NY140" i="41"/>
  <c r="LI140" i="41"/>
  <c r="AS140" i="41"/>
  <c r="GT140" i="41"/>
  <c r="FP140" i="41"/>
  <c r="IC140" i="41"/>
  <c r="KK140" i="41"/>
  <c r="JG140" i="41"/>
  <c r="DG140" i="41"/>
  <c r="IA140" i="41"/>
  <c r="GW140" i="41"/>
  <c r="CC140" i="41"/>
  <c r="DA140" i="41"/>
  <c r="MW140" i="41"/>
  <c r="AV140" i="41"/>
  <c r="AZ140" i="41"/>
  <c r="GR140" i="41"/>
  <c r="QD140" i="41"/>
  <c r="DE140" i="41"/>
  <c r="FR140" i="41"/>
  <c r="PE140" i="41"/>
  <c r="MV140" i="41"/>
  <c r="AY140" i="41"/>
  <c r="HV140" i="41"/>
  <c r="FJ140" i="41"/>
  <c r="OY140" i="41"/>
  <c r="KG140" i="41"/>
  <c r="KE140" i="41"/>
  <c r="DI140" i="41"/>
  <c r="JF140" i="41"/>
  <c r="HU140" i="41"/>
  <c r="DD140" i="41"/>
  <c r="QI140" i="41"/>
  <c r="MN140" i="41"/>
  <c r="AT140" i="41"/>
  <c r="MU140" i="41"/>
  <c r="HX140" i="41"/>
  <c r="GY140" i="41"/>
  <c r="QH140" i="41"/>
  <c r="BU140" i="41"/>
  <c r="QF140" i="41"/>
  <c r="NT140" i="41"/>
  <c r="DB140" i="41"/>
  <c r="JA140" i="41"/>
  <c r="FS140" i="41"/>
  <c r="EN140" i="41"/>
  <c r="KH140" i="41"/>
  <c r="MX140" i="41"/>
  <c r="KJ140" i="41"/>
  <c r="MQ140" i="41"/>
  <c r="IZ140" i="41"/>
  <c r="GV140" i="41"/>
  <c r="PF140" i="41"/>
  <c r="NW140" i="41"/>
  <c r="FT140" i="41"/>
  <c r="KD140" i="41"/>
  <c r="EI140" i="41"/>
  <c r="PD140" i="41"/>
  <c r="BX140" i="41"/>
  <c r="JC140" i="41"/>
  <c r="AX140" i="41"/>
  <c r="DJ140" i="41"/>
  <c r="GS140" i="41"/>
  <c r="PH140" i="41"/>
  <c r="LS140" i="41"/>
  <c r="KM140" i="41"/>
  <c r="BZ140" i="41"/>
  <c r="DH140" i="41"/>
  <c r="NX140" i="41"/>
  <c r="EL140" i="41"/>
  <c r="PC140" i="41"/>
  <c r="LM140" i="41"/>
  <c r="KN140" i="41"/>
  <c r="MT140" i="41"/>
  <c r="HW140" i="41"/>
  <c r="GP140" i="41"/>
  <c r="DC140" i="41"/>
  <c r="GX140" i="41"/>
  <c r="KI140" i="41"/>
  <c r="FO140" i="41"/>
  <c r="EK140" i="41"/>
  <c r="HY140" i="41"/>
  <c r="EO140" i="41"/>
  <c r="LO140" i="41"/>
  <c r="OX140" i="41"/>
  <c r="BW140" i="41"/>
  <c r="KL140" i="41"/>
  <c r="QE140" i="41"/>
  <c r="EM140" i="41"/>
  <c r="HT140" i="41"/>
  <c r="MS140" i="41"/>
  <c r="FN140" i="41"/>
  <c r="PB140" i="41"/>
  <c r="JB140" i="41"/>
  <c r="ID140" i="41"/>
  <c r="LP140" i="41"/>
  <c r="LJ140" i="41"/>
  <c r="LK140" i="41"/>
  <c r="FK140" i="41"/>
  <c r="AR140" i="41"/>
  <c r="JD140" i="41"/>
  <c r="EJ140" i="41"/>
  <c r="NZ140" i="41"/>
  <c r="OA140" i="41"/>
  <c r="CE140" i="41"/>
  <c r="BV140" i="41"/>
  <c r="QL140" i="41"/>
  <c r="EG140" i="41"/>
  <c r="FQ140" i="41"/>
  <c r="OZ140" i="41"/>
  <c r="FM140" i="41"/>
  <c r="JH140" i="41"/>
  <c r="MR140" i="41"/>
  <c r="JI140" i="41"/>
  <c r="GQ140" i="41"/>
  <c r="FL140" i="41"/>
  <c r="PG140" i="41"/>
  <c r="CB140" i="41"/>
  <c r="LL140" i="41"/>
  <c r="KF140" i="41"/>
  <c r="EF140" i="41"/>
  <c r="NV140" i="41"/>
  <c r="CZ140" i="41"/>
  <c r="HZ140" i="41"/>
  <c r="GO140" i="41"/>
  <c r="DF140" i="41"/>
  <c r="CA140" i="41"/>
  <c r="OC140" i="41"/>
  <c r="LN140" i="41"/>
  <c r="LQ140" i="41"/>
  <c r="NS140" i="41"/>
  <c r="G143" i="39"/>
  <c r="K143" i="39"/>
  <c r="H143" i="39"/>
  <c r="R143" i="39"/>
  <c r="A143" i="39"/>
  <c r="M143" i="39"/>
  <c r="E143" i="39"/>
  <c r="O143" i="39"/>
  <c r="N143" i="39"/>
  <c r="Q143" i="39"/>
  <c r="I143" i="39"/>
  <c r="L143" i="39"/>
  <c r="F143" i="39"/>
  <c r="D143" i="39"/>
  <c r="C143" i="39"/>
  <c r="J143" i="39"/>
  <c r="B143" i="39"/>
  <c r="P143" i="39"/>
  <c r="E143" i="41" l="1"/>
  <c r="V144" i="41"/>
  <c r="U144" i="41"/>
  <c r="U222" i="41"/>
  <c r="V222" i="41"/>
  <c r="J144" i="41"/>
  <c r="F144" i="41"/>
  <c r="O144" i="41"/>
  <c r="P144" i="41"/>
  <c r="R144" i="41"/>
  <c r="N144" i="41"/>
  <c r="S144" i="41"/>
  <c r="T144" i="41"/>
  <c r="I144" i="41"/>
  <c r="G144" i="41"/>
  <c r="H144" i="41"/>
  <c r="Q144" i="41"/>
  <c r="M144" i="41"/>
  <c r="K144" i="41"/>
  <c r="L144" i="41"/>
  <c r="R222" i="41"/>
  <c r="J222" i="41"/>
  <c r="Q222" i="41"/>
  <c r="T222" i="41"/>
  <c r="P222" i="41"/>
  <c r="L222" i="41"/>
  <c r="H222" i="41"/>
  <c r="C144" i="43"/>
  <c r="S222" i="41"/>
  <c r="O222" i="41"/>
  <c r="K222" i="41"/>
  <c r="G222" i="41"/>
  <c r="N222" i="41"/>
  <c r="F222" i="41"/>
  <c r="M222" i="41"/>
  <c r="I222" i="41"/>
  <c r="LJ141" i="41"/>
  <c r="GY141" i="41"/>
  <c r="HV141" i="41"/>
  <c r="FJ141" i="41"/>
  <c r="QH141" i="41"/>
  <c r="HX141" i="41"/>
  <c r="EN141" i="41"/>
  <c r="PC141" i="41"/>
  <c r="CE141" i="41"/>
  <c r="KM141" i="41"/>
  <c r="DB141" i="41"/>
  <c r="PE141" i="41"/>
  <c r="GO141" i="41"/>
  <c r="DI141" i="41"/>
  <c r="LS141" i="41"/>
  <c r="FN141" i="41"/>
  <c r="KJ141" i="41"/>
  <c r="LK141" i="41"/>
  <c r="AP141" i="41"/>
  <c r="GR141" i="41"/>
  <c r="HU141" i="41"/>
  <c r="OA141" i="41"/>
  <c r="GX141" i="41"/>
  <c r="EK141" i="41"/>
  <c r="MO141" i="41"/>
  <c r="GQ141" i="41"/>
  <c r="PD141" i="41"/>
  <c r="OZ141" i="41"/>
  <c r="BZ141" i="41"/>
  <c r="ID141" i="41"/>
  <c r="NZ141" i="41"/>
  <c r="PB141" i="41"/>
  <c r="QK141" i="41"/>
  <c r="DH141" i="41"/>
  <c r="LN141" i="41"/>
  <c r="FL141" i="41"/>
  <c r="JF141" i="41"/>
  <c r="KD141" i="41"/>
  <c r="AV141" i="41"/>
  <c r="QL141" i="41"/>
  <c r="FR141" i="41"/>
  <c r="FQ141" i="41"/>
  <c r="QM141" i="41"/>
  <c r="EJ141" i="41"/>
  <c r="EL141" i="41"/>
  <c r="FT141" i="41"/>
  <c r="LP141" i="41"/>
  <c r="OX141" i="41"/>
  <c r="CB141" i="41"/>
  <c r="GT141" i="41"/>
  <c r="JI141" i="41"/>
  <c r="NV141" i="41"/>
  <c r="OY141" i="41"/>
  <c r="JE141" i="41"/>
  <c r="JA141" i="41"/>
  <c r="BW141" i="41"/>
  <c r="IA141" i="41"/>
  <c r="JG141" i="41"/>
  <c r="DG141" i="41"/>
  <c r="PH141" i="41"/>
  <c r="FK141" i="41"/>
  <c r="BY141" i="41"/>
  <c r="NX141" i="41"/>
  <c r="AZ141" i="41"/>
  <c r="AS141" i="41"/>
  <c r="CC141" i="41"/>
  <c r="MV141" i="41"/>
  <c r="DC141" i="41"/>
  <c r="QE141" i="41"/>
  <c r="MW141" i="41"/>
  <c r="EE141" i="41"/>
  <c r="IY141" i="41"/>
  <c r="BV141" i="41"/>
  <c r="IB141" i="41"/>
  <c r="MS141" i="41"/>
  <c r="MT141" i="41"/>
  <c r="AU141" i="41"/>
  <c r="HW141" i="41"/>
  <c r="HY141" i="41"/>
  <c r="NU141" i="41"/>
  <c r="JD141" i="41"/>
  <c r="NS141" i="41"/>
  <c r="MR141" i="41"/>
  <c r="HZ141" i="41"/>
  <c r="GS141" i="41"/>
  <c r="DJ141" i="41"/>
  <c r="CD141" i="41"/>
  <c r="AT141" i="41"/>
  <c r="JB141" i="41"/>
  <c r="KE141" i="41"/>
  <c r="NY141" i="41"/>
  <c r="PF141" i="41"/>
  <c r="NT141" i="41"/>
  <c r="OC141" i="41"/>
  <c r="EI141" i="41"/>
  <c r="GV141" i="41"/>
  <c r="HT141" i="41"/>
  <c r="DF141" i="41"/>
  <c r="QF141" i="41"/>
  <c r="GP141" i="41"/>
  <c r="LO141" i="41"/>
  <c r="MP141" i="41"/>
  <c r="BU141" i="41"/>
  <c r="KK141" i="41"/>
  <c r="MN141" i="41"/>
  <c r="AW141" i="41"/>
  <c r="QI141" i="41"/>
  <c r="JH141" i="41"/>
  <c r="FS141" i="41"/>
  <c r="QJ141" i="41"/>
  <c r="EO141" i="41"/>
  <c r="FM141" i="41"/>
  <c r="KI141" i="41"/>
  <c r="EG141" i="41"/>
  <c r="QG141" i="41"/>
  <c r="GW141" i="41"/>
  <c r="DA141" i="41"/>
  <c r="PG141" i="41"/>
  <c r="EM141" i="41"/>
  <c r="MU141" i="41"/>
  <c r="LI141" i="41"/>
  <c r="CA141" i="41"/>
  <c r="KH141" i="41"/>
  <c r="KL141" i="41"/>
  <c r="DE141" i="41"/>
  <c r="NW141" i="41"/>
  <c r="IC141" i="41"/>
  <c r="FP141" i="41"/>
  <c r="LM141" i="41"/>
  <c r="EH141" i="41"/>
  <c r="CZ141" i="41"/>
  <c r="KF141" i="41"/>
  <c r="AR141" i="41"/>
  <c r="PA141" i="41"/>
  <c r="QD141" i="41"/>
  <c r="QC141" i="41"/>
  <c r="MX141" i="41"/>
  <c r="EF141" i="41"/>
  <c r="JC141" i="41"/>
  <c r="LQ141" i="41"/>
  <c r="DD141" i="41"/>
  <c r="KG141" i="41"/>
  <c r="IZ141" i="41"/>
  <c r="KN141" i="41"/>
  <c r="MQ141" i="41"/>
  <c r="FO141" i="41"/>
  <c r="LL141" i="41"/>
  <c r="AX141" i="41"/>
  <c r="GU141" i="41"/>
  <c r="AQ141" i="41"/>
  <c r="OB141" i="41"/>
  <c r="BX141" i="41"/>
  <c r="AY141" i="41"/>
  <c r="LR141" i="41"/>
  <c r="Q144" i="39"/>
  <c r="F144" i="39"/>
  <c r="M144" i="39"/>
  <c r="A144" i="39"/>
  <c r="R144" i="39"/>
  <c r="K144" i="39"/>
  <c r="O144" i="39"/>
  <c r="N144" i="39"/>
  <c r="J144" i="39"/>
  <c r="B144" i="39"/>
  <c r="G144" i="39"/>
  <c r="H144" i="39"/>
  <c r="L144" i="39"/>
  <c r="C144" i="39"/>
  <c r="I144" i="39"/>
  <c r="P144" i="39"/>
  <c r="E144" i="39"/>
  <c r="D144" i="39"/>
  <c r="E144" i="41" l="1"/>
  <c r="V145" i="41"/>
  <c r="U145" i="41"/>
  <c r="U223" i="41"/>
  <c r="V223" i="41"/>
  <c r="J145" i="41"/>
  <c r="F145" i="41"/>
  <c r="O145" i="41"/>
  <c r="P145" i="41"/>
  <c r="R145" i="41"/>
  <c r="N145" i="41"/>
  <c r="S145" i="41"/>
  <c r="T145" i="41"/>
  <c r="I145" i="41"/>
  <c r="G145" i="41"/>
  <c r="H145" i="41"/>
  <c r="Q145" i="41"/>
  <c r="M145" i="41"/>
  <c r="K145" i="41"/>
  <c r="L145" i="41"/>
  <c r="Q223" i="41"/>
  <c r="T223" i="41"/>
  <c r="P223" i="41"/>
  <c r="L223" i="41"/>
  <c r="H223" i="41"/>
  <c r="S223" i="41"/>
  <c r="O223" i="41"/>
  <c r="C145" i="43"/>
  <c r="C146" i="43" s="1"/>
  <c r="K223" i="41"/>
  <c r="G223" i="41"/>
  <c r="N223" i="41"/>
  <c r="F223" i="41"/>
  <c r="M223" i="41"/>
  <c r="I223" i="41"/>
  <c r="R223" i="41"/>
  <c r="J223" i="41"/>
  <c r="K145" i="39"/>
  <c r="E145" i="39"/>
  <c r="F145" i="39"/>
  <c r="N145" i="39"/>
  <c r="G145" i="39"/>
  <c r="Q145" i="39"/>
  <c r="J145" i="39"/>
  <c r="H145" i="39"/>
  <c r="L145" i="39"/>
  <c r="P145" i="39"/>
  <c r="I145" i="39"/>
  <c r="M145" i="39"/>
  <c r="O145" i="39"/>
  <c r="R145" i="39"/>
  <c r="C145" i="39"/>
  <c r="A145" i="39"/>
  <c r="B145" i="39"/>
  <c r="D145" i="39"/>
  <c r="C147" i="43" l="1"/>
  <c r="E145" i="41"/>
  <c r="V146" i="41"/>
  <c r="U146" i="41"/>
  <c r="U224" i="41"/>
  <c r="V224" i="41"/>
  <c r="J146" i="41"/>
  <c r="F146" i="41"/>
  <c r="O146" i="41"/>
  <c r="P146" i="41"/>
  <c r="R146" i="41"/>
  <c r="N146" i="41"/>
  <c r="S146" i="41"/>
  <c r="T146" i="41"/>
  <c r="I146" i="41"/>
  <c r="G146" i="41"/>
  <c r="H146" i="41"/>
  <c r="Q146" i="41"/>
  <c r="M146" i="41"/>
  <c r="K146" i="41"/>
  <c r="L146" i="41"/>
  <c r="Q224" i="41"/>
  <c r="T224" i="41"/>
  <c r="P224" i="41"/>
  <c r="L224" i="41"/>
  <c r="H224" i="41"/>
  <c r="S224" i="41"/>
  <c r="O224" i="41"/>
  <c r="K224" i="41"/>
  <c r="G224" i="41"/>
  <c r="N224" i="41"/>
  <c r="F224" i="41"/>
  <c r="M224" i="41"/>
  <c r="I224" i="41"/>
  <c r="R224" i="41"/>
  <c r="J224" i="41"/>
  <c r="C146" i="39"/>
  <c r="G146" i="39"/>
  <c r="C147" i="39"/>
  <c r="F147" i="39"/>
  <c r="K147" i="39"/>
  <c r="H146" i="39"/>
  <c r="R146" i="39"/>
  <c r="N146" i="39"/>
  <c r="A147" i="39"/>
  <c r="O147" i="39"/>
  <c r="O146" i="39"/>
  <c r="M146" i="39"/>
  <c r="M147" i="39"/>
  <c r="G147" i="39"/>
  <c r="D147" i="39"/>
  <c r="J146" i="39"/>
  <c r="J147" i="39"/>
  <c r="I146" i="39"/>
  <c r="Q146" i="39"/>
  <c r="P147" i="39"/>
  <c r="D146" i="39"/>
  <c r="H147" i="39"/>
  <c r="R147" i="39"/>
  <c r="B146" i="39"/>
  <c r="I147" i="39"/>
  <c r="A146" i="39"/>
  <c r="N147" i="39"/>
  <c r="P146" i="39"/>
  <c r="E147" i="39"/>
  <c r="Q147" i="39"/>
  <c r="B147" i="39"/>
  <c r="L147" i="39"/>
  <c r="E146" i="39"/>
  <c r="F146" i="39"/>
  <c r="K146" i="39"/>
  <c r="L146" i="39"/>
  <c r="P148" i="41" l="1"/>
  <c r="H148" i="41"/>
  <c r="Q148" i="41"/>
  <c r="I148" i="41"/>
  <c r="O148" i="41"/>
  <c r="G148" i="41"/>
  <c r="V148" i="41"/>
  <c r="N148" i="41"/>
  <c r="F148" i="41"/>
  <c r="U148" i="41"/>
  <c r="M148" i="41"/>
  <c r="T148" i="41"/>
  <c r="L148" i="41"/>
  <c r="S148" i="41"/>
  <c r="K148" i="41"/>
  <c r="R148" i="41"/>
  <c r="J148" i="41"/>
  <c r="C148" i="43"/>
  <c r="E146" i="41"/>
  <c r="V147" i="41"/>
  <c r="U147" i="41"/>
  <c r="U225" i="41"/>
  <c r="V225" i="41"/>
  <c r="R147" i="41"/>
  <c r="N147" i="41"/>
  <c r="S147" i="41"/>
  <c r="T147" i="41"/>
  <c r="I147" i="41"/>
  <c r="G147" i="41"/>
  <c r="H147" i="41"/>
  <c r="Q147" i="41"/>
  <c r="M147" i="41"/>
  <c r="K147" i="41"/>
  <c r="L147" i="41"/>
  <c r="J147" i="41"/>
  <c r="F147" i="41"/>
  <c r="O147" i="41"/>
  <c r="P147" i="41"/>
  <c r="Q225" i="41"/>
  <c r="T225" i="41"/>
  <c r="P225" i="41"/>
  <c r="L225" i="41"/>
  <c r="H225" i="41"/>
  <c r="S225" i="41"/>
  <c r="O225" i="41"/>
  <c r="K225" i="41"/>
  <c r="G225" i="41"/>
  <c r="N225" i="41"/>
  <c r="F225" i="41"/>
  <c r="M225" i="41"/>
  <c r="I225" i="41"/>
  <c r="R225" i="41"/>
  <c r="J225" i="41"/>
  <c r="H148" i="39"/>
  <c r="L148" i="39"/>
  <c r="Q148" i="39"/>
  <c r="G148" i="39"/>
  <c r="D148" i="39"/>
  <c r="R148" i="39"/>
  <c r="J148" i="39"/>
  <c r="I148" i="39"/>
  <c r="N148" i="39"/>
  <c r="C148" i="39"/>
  <c r="O148" i="39"/>
  <c r="M148" i="39"/>
  <c r="F148" i="39"/>
  <c r="B148" i="39"/>
  <c r="P148" i="39"/>
  <c r="E148" i="39"/>
  <c r="K148" i="39"/>
  <c r="A148" i="39"/>
  <c r="P149" i="41" l="1"/>
  <c r="O149" i="41"/>
  <c r="U149" i="41"/>
  <c r="N149" i="41"/>
  <c r="F149" i="41"/>
  <c r="H149" i="41"/>
  <c r="V149" i="41"/>
  <c r="M149" i="41"/>
  <c r="G149" i="41"/>
  <c r="T149" i="41"/>
  <c r="L149" i="41"/>
  <c r="S149" i="41"/>
  <c r="K149" i="41"/>
  <c r="R149" i="41"/>
  <c r="J149" i="41"/>
  <c r="I149" i="41"/>
  <c r="Q149" i="41"/>
  <c r="E148" i="41"/>
  <c r="C149" i="43"/>
  <c r="E147" i="41"/>
  <c r="U226" i="41"/>
  <c r="V226" i="41"/>
  <c r="J226" i="41"/>
  <c r="Q226" i="41"/>
  <c r="T226" i="41"/>
  <c r="P226" i="41"/>
  <c r="L226" i="41"/>
  <c r="H226" i="41"/>
  <c r="S226" i="41"/>
  <c r="O226" i="41"/>
  <c r="K226" i="41"/>
  <c r="G226" i="41"/>
  <c r="N226" i="41"/>
  <c r="F226" i="41"/>
  <c r="M226" i="41"/>
  <c r="I226" i="41"/>
  <c r="R226" i="41"/>
  <c r="P149" i="39"/>
  <c r="L149" i="39"/>
  <c r="A149" i="39"/>
  <c r="H149" i="39"/>
  <c r="N149" i="39"/>
  <c r="J149" i="39"/>
  <c r="F149" i="39"/>
  <c r="Q149" i="39"/>
  <c r="C149" i="39"/>
  <c r="M149" i="39"/>
  <c r="G149" i="39"/>
  <c r="O149" i="39"/>
  <c r="B149" i="39"/>
  <c r="K149" i="39"/>
  <c r="I149" i="39"/>
  <c r="R149" i="39"/>
  <c r="D149" i="39"/>
  <c r="E149" i="39"/>
  <c r="R150" i="41" l="1"/>
  <c r="J150" i="41"/>
  <c r="Q150" i="41"/>
  <c r="I150" i="41"/>
  <c r="P150" i="41"/>
  <c r="S150" i="41"/>
  <c r="O150" i="41"/>
  <c r="G150" i="41"/>
  <c r="U150" i="41"/>
  <c r="N150" i="41"/>
  <c r="F150" i="41"/>
  <c r="H150" i="41"/>
  <c r="V150" i="41"/>
  <c r="M150" i="41"/>
  <c r="T150" i="41"/>
  <c r="L150" i="41"/>
  <c r="K150" i="41"/>
  <c r="E149" i="41"/>
  <c r="C150" i="43"/>
  <c r="Q150" i="39"/>
  <c r="E150" i="39"/>
  <c r="R150" i="39"/>
  <c r="O150" i="39"/>
  <c r="J150" i="39"/>
  <c r="C150" i="39"/>
  <c r="H150" i="39"/>
  <c r="D150" i="39"/>
  <c r="P150" i="39"/>
  <c r="I150" i="39"/>
  <c r="A150" i="39"/>
  <c r="L150" i="39"/>
  <c r="N150" i="39"/>
  <c r="K150" i="39"/>
  <c r="B150" i="39"/>
  <c r="M150" i="39"/>
  <c r="F150" i="39"/>
  <c r="G150" i="39"/>
  <c r="S151" i="41" l="1"/>
  <c r="K151" i="41"/>
  <c r="T151" i="41"/>
  <c r="R151" i="41"/>
  <c r="Q151" i="41"/>
  <c r="I151" i="41"/>
  <c r="H151" i="41"/>
  <c r="L151" i="41"/>
  <c r="J151" i="41"/>
  <c r="G151" i="41"/>
  <c r="M151" i="41"/>
  <c r="P151" i="41"/>
  <c r="O151" i="41"/>
  <c r="U151" i="41"/>
  <c r="N151" i="41"/>
  <c r="F151" i="41"/>
  <c r="V151" i="41"/>
  <c r="C151" i="43"/>
  <c r="E150" i="41"/>
  <c r="L151" i="39"/>
  <c r="J151" i="39"/>
  <c r="C151" i="39"/>
  <c r="N151" i="39"/>
  <c r="D151" i="39"/>
  <c r="R151" i="39"/>
  <c r="Q151" i="39"/>
  <c r="H151" i="39"/>
  <c r="O151" i="39"/>
  <c r="A151" i="39"/>
  <c r="G151" i="39"/>
  <c r="P151" i="39"/>
  <c r="E151" i="39"/>
  <c r="M151" i="39"/>
  <c r="K151" i="39"/>
  <c r="I151" i="39"/>
  <c r="F151" i="39"/>
  <c r="B151" i="39"/>
  <c r="O152" i="41" l="1"/>
  <c r="V152" i="41"/>
  <c r="M152" i="41"/>
  <c r="T152" i="41"/>
  <c r="L152" i="41"/>
  <c r="J152" i="41"/>
  <c r="G152" i="41"/>
  <c r="N152" i="41"/>
  <c r="S152" i="41"/>
  <c r="R152" i="41"/>
  <c r="Q152" i="41"/>
  <c r="I152" i="41"/>
  <c r="K152" i="41"/>
  <c r="P152" i="41"/>
  <c r="H152" i="41"/>
  <c r="U152" i="41"/>
  <c r="F152" i="41"/>
  <c r="C152" i="43"/>
  <c r="E151" i="41"/>
  <c r="KN149" i="41"/>
  <c r="QH149" i="41"/>
  <c r="QD149" i="41"/>
  <c r="EN149" i="41"/>
  <c r="KK149" i="41"/>
  <c r="OC149" i="41"/>
  <c r="PD149" i="41"/>
  <c r="QF149" i="41"/>
  <c r="FJ149" i="41"/>
  <c r="MO149" i="41"/>
  <c r="LM149" i="41"/>
  <c r="AT149" i="41"/>
  <c r="GX149" i="41"/>
  <c r="CA149" i="41"/>
  <c r="KH149" i="41"/>
  <c r="OZ149" i="41"/>
  <c r="EJ149" i="41"/>
  <c r="PG149" i="41"/>
  <c r="KJ149" i="41"/>
  <c r="JH149" i="41"/>
  <c r="QJ149" i="41"/>
  <c r="JG149" i="41"/>
  <c r="MS149" i="41"/>
  <c r="HZ149" i="41"/>
  <c r="GO149" i="41"/>
  <c r="NX149" i="41"/>
  <c r="MU149" i="41"/>
  <c r="AU149" i="41"/>
  <c r="DF149" i="41"/>
  <c r="OA149" i="41"/>
  <c r="LL149" i="41"/>
  <c r="DJ149" i="41"/>
  <c r="IA149" i="41"/>
  <c r="BU149" i="41"/>
  <c r="DC149" i="41"/>
  <c r="QL149" i="41"/>
  <c r="EL149" i="41"/>
  <c r="HW149" i="41"/>
  <c r="LK149" i="41"/>
  <c r="OX149" i="41"/>
  <c r="GS149" i="41"/>
  <c r="LS149" i="41"/>
  <c r="HV149" i="41"/>
  <c r="JE149" i="41"/>
  <c r="FR149" i="41"/>
  <c r="OY149" i="41"/>
  <c r="MR149" i="41"/>
  <c r="AW149" i="41"/>
  <c r="QI149" i="41"/>
  <c r="NS149" i="41"/>
  <c r="KI149" i="41"/>
  <c r="JF149" i="41"/>
  <c r="DH149" i="41"/>
  <c r="HY149" i="41"/>
  <c r="GV149" i="41"/>
  <c r="AV149" i="41"/>
  <c r="IY149" i="41"/>
  <c r="NZ149" i="41"/>
  <c r="BV149" i="41"/>
  <c r="JB149" i="41"/>
  <c r="OB149" i="41"/>
  <c r="NW149" i="41"/>
  <c r="JI149" i="41"/>
  <c r="FT149" i="41"/>
  <c r="QK149" i="41"/>
  <c r="PA149" i="41"/>
  <c r="DG149" i="41"/>
  <c r="PH149" i="41"/>
  <c r="FM149" i="41"/>
  <c r="MN149" i="41"/>
  <c r="MT149" i="41"/>
  <c r="QG149" i="41"/>
  <c r="AY149" i="41"/>
  <c r="FQ149" i="41"/>
  <c r="MX149" i="41"/>
  <c r="GP149" i="41"/>
  <c r="CZ149" i="41"/>
  <c r="EO149" i="41"/>
  <c r="AS149" i="41"/>
  <c r="AX149" i="41"/>
  <c r="JA149" i="41"/>
  <c r="LN149" i="41"/>
  <c r="EF149" i="41"/>
  <c r="NU149" i="41"/>
  <c r="GW149" i="41"/>
  <c r="AZ149" i="41"/>
  <c r="QM149" i="41"/>
  <c r="EH149" i="41"/>
  <c r="LJ149" i="41"/>
  <c r="MQ149" i="41"/>
  <c r="AR149" i="41"/>
  <c r="JD149" i="41"/>
  <c r="HX149" i="41"/>
  <c r="AP149" i="41"/>
  <c r="FN149" i="41"/>
  <c r="GR149" i="41"/>
  <c r="GT149" i="41"/>
  <c r="FP149" i="41"/>
  <c r="PB149" i="41"/>
  <c r="FL149" i="41"/>
  <c r="MP149" i="41"/>
  <c r="FS149" i="41"/>
  <c r="GU149" i="41"/>
  <c r="QC149" i="41"/>
  <c r="NT149" i="41"/>
  <c r="GQ149" i="41"/>
  <c r="EG149" i="41"/>
  <c r="MV149" i="41"/>
  <c r="KD149" i="41"/>
  <c r="GY149" i="41"/>
  <c r="KE149" i="41"/>
  <c r="JC149" i="41"/>
  <c r="DB149" i="41"/>
  <c r="BW149" i="41"/>
  <c r="LI149" i="41"/>
  <c r="HU149" i="41"/>
  <c r="CC149" i="41"/>
  <c r="HT149" i="41"/>
  <c r="BY149" i="41"/>
  <c r="MW149" i="41"/>
  <c r="CE149" i="41"/>
  <c r="ID149" i="41"/>
  <c r="EM149" i="41"/>
  <c r="PF149" i="41"/>
  <c r="IC149" i="41"/>
  <c r="EE149" i="41"/>
  <c r="NY149" i="41"/>
  <c r="FK149" i="41"/>
  <c r="LP149" i="41"/>
  <c r="LQ149" i="41"/>
  <c r="KG149" i="41"/>
  <c r="DA149" i="41"/>
  <c r="DE149" i="41"/>
  <c r="EI149" i="41"/>
  <c r="IZ149" i="41"/>
  <c r="BX149" i="41"/>
  <c r="EK149" i="41"/>
  <c r="PC149" i="41"/>
  <c r="PE149" i="41"/>
  <c r="BZ149" i="41"/>
  <c r="KF149" i="41"/>
  <c r="KM149" i="41"/>
  <c r="AQ149" i="41"/>
  <c r="FO149" i="41"/>
  <c r="LO149" i="41"/>
  <c r="KL149" i="41"/>
  <c r="DD149" i="41"/>
  <c r="CB149" i="41"/>
  <c r="NV149" i="41"/>
  <c r="QE149" i="41"/>
  <c r="CD149" i="41"/>
  <c r="IB149" i="41"/>
  <c r="DI149" i="41"/>
  <c r="LR149" i="41"/>
  <c r="R152" i="39"/>
  <c r="M152" i="39"/>
  <c r="D152" i="39"/>
  <c r="B152" i="39"/>
  <c r="P152" i="39"/>
  <c r="E152" i="39"/>
  <c r="J152" i="39"/>
  <c r="Q152" i="39"/>
  <c r="H152" i="39"/>
  <c r="L152" i="39"/>
  <c r="A152" i="39"/>
  <c r="K152" i="39"/>
  <c r="C152" i="39"/>
  <c r="F152" i="39"/>
  <c r="O152" i="39"/>
  <c r="G152" i="39"/>
  <c r="I152" i="39"/>
  <c r="N152" i="39"/>
  <c r="L153" i="41" l="1"/>
  <c r="J153" i="41"/>
  <c r="Q153" i="41"/>
  <c r="I153" i="41"/>
  <c r="T153" i="41"/>
  <c r="S153" i="41"/>
  <c r="K153" i="41"/>
  <c r="P153" i="41"/>
  <c r="H153" i="41"/>
  <c r="O153" i="41"/>
  <c r="G153" i="41"/>
  <c r="U153" i="41"/>
  <c r="N153" i="41"/>
  <c r="F153" i="41"/>
  <c r="V153" i="41"/>
  <c r="M153" i="41"/>
  <c r="R153" i="41"/>
  <c r="E152" i="41"/>
  <c r="C153" i="43"/>
  <c r="NT150" i="41"/>
  <c r="QL150" i="41"/>
  <c r="AV150" i="41"/>
  <c r="LL150" i="41"/>
  <c r="PD150" i="41"/>
  <c r="DD150" i="41"/>
  <c r="MX150" i="41"/>
  <c r="EK150" i="41"/>
  <c r="JI150" i="41"/>
  <c r="OC150" i="41"/>
  <c r="FP150" i="41"/>
  <c r="KG150" i="41"/>
  <c r="PH150" i="41"/>
  <c r="EH150" i="41"/>
  <c r="HW150" i="41"/>
  <c r="JA150" i="41"/>
  <c r="GO150" i="41"/>
  <c r="GY150" i="41"/>
  <c r="EM150" i="41"/>
  <c r="BU150" i="41"/>
  <c r="QC150" i="41"/>
  <c r="EL150" i="41"/>
  <c r="KD150" i="41"/>
  <c r="LK150" i="41"/>
  <c r="AX150" i="41"/>
  <c r="CC150" i="41"/>
  <c r="KL150" i="41"/>
  <c r="MS150" i="41"/>
  <c r="AP150" i="41"/>
  <c r="HX150" i="41"/>
  <c r="JH150" i="41"/>
  <c r="KM150" i="41"/>
  <c r="NZ150" i="41"/>
  <c r="QD150" i="41"/>
  <c r="EI150" i="41"/>
  <c r="IA150" i="41"/>
  <c r="OY150" i="41"/>
  <c r="GP150" i="41"/>
  <c r="HU150" i="41"/>
  <c r="LN150" i="41"/>
  <c r="CE150" i="41"/>
  <c r="DC150" i="41"/>
  <c r="AS150" i="41"/>
  <c r="GS150" i="41"/>
  <c r="QI150" i="41"/>
  <c r="GU150" i="41"/>
  <c r="GR150" i="41"/>
  <c r="LR150" i="41"/>
  <c r="KF150" i="41"/>
  <c r="QG150" i="41"/>
  <c r="MO150" i="41"/>
  <c r="OA150" i="41"/>
  <c r="AZ150" i="41"/>
  <c r="AT150" i="41"/>
  <c r="JB150" i="41"/>
  <c r="IB150" i="41"/>
  <c r="QF150" i="41"/>
  <c r="NY150" i="41"/>
  <c r="DE150" i="41"/>
  <c r="MV150" i="41"/>
  <c r="OZ150" i="41"/>
  <c r="DA150" i="41"/>
  <c r="MN150" i="41"/>
  <c r="EE150" i="41"/>
  <c r="NW150" i="41"/>
  <c r="LI150" i="41"/>
  <c r="FJ150" i="41"/>
  <c r="MT150" i="41"/>
  <c r="NS150" i="41"/>
  <c r="EG150" i="41"/>
  <c r="GW150" i="41"/>
  <c r="HV150" i="41"/>
  <c r="FO150" i="41"/>
  <c r="EF150" i="41"/>
  <c r="JD150" i="41"/>
  <c r="KI150" i="41"/>
  <c r="FL150" i="41"/>
  <c r="QJ150" i="41"/>
  <c r="FN150" i="41"/>
  <c r="AW150" i="41"/>
  <c r="CB150" i="41"/>
  <c r="FR150" i="41"/>
  <c r="AY150" i="41"/>
  <c r="GX150" i="41"/>
  <c r="IC150" i="41"/>
  <c r="MR150" i="41"/>
  <c r="LO150" i="41"/>
  <c r="BW150" i="41"/>
  <c r="DF150" i="41"/>
  <c r="DH150" i="41"/>
  <c r="KE150" i="41"/>
  <c r="JG150" i="41"/>
  <c r="PC150" i="41"/>
  <c r="CA150" i="41"/>
  <c r="PF150" i="41"/>
  <c r="GQ150" i="41"/>
  <c r="DB150" i="41"/>
  <c r="OB150" i="41"/>
  <c r="LQ150" i="41"/>
  <c r="MP150" i="41"/>
  <c r="DI150" i="41"/>
  <c r="LS150" i="41"/>
  <c r="FK150" i="41"/>
  <c r="NX150" i="41"/>
  <c r="JF150" i="41"/>
  <c r="EN150" i="41"/>
  <c r="FQ150" i="41"/>
  <c r="LP150" i="41"/>
  <c r="FS150" i="41"/>
  <c r="CD150" i="41"/>
  <c r="MU150" i="41"/>
  <c r="AU150" i="41"/>
  <c r="QM150" i="41"/>
  <c r="FM150" i="41"/>
  <c r="DG150" i="41"/>
  <c r="PE150" i="41"/>
  <c r="AQ150" i="41"/>
  <c r="KN150" i="41"/>
  <c r="LJ150" i="41"/>
  <c r="FT150" i="41"/>
  <c r="JC150" i="41"/>
  <c r="KH150" i="41"/>
  <c r="LM150" i="41"/>
  <c r="OX150" i="41"/>
  <c r="PB150" i="41"/>
  <c r="IY150" i="41"/>
  <c r="EO150" i="41"/>
  <c r="KK150" i="41"/>
  <c r="GT150" i="41"/>
  <c r="HY150" i="41"/>
  <c r="IZ150" i="41"/>
  <c r="BZ150" i="41"/>
  <c r="MW150" i="41"/>
  <c r="HT150" i="41"/>
  <c r="BV150" i="41"/>
  <c r="BX150" i="41"/>
  <c r="DJ150" i="41"/>
  <c r="CZ150" i="41"/>
  <c r="KJ150" i="41"/>
  <c r="MQ150" i="41"/>
  <c r="GV150" i="41"/>
  <c r="QH150" i="41"/>
  <c r="NV150" i="41"/>
  <c r="PA150" i="41"/>
  <c r="HZ150" i="41"/>
  <c r="BY150" i="41"/>
  <c r="ID150" i="41"/>
  <c r="AR150" i="41"/>
  <c r="PG150" i="41"/>
  <c r="NU150" i="41"/>
  <c r="QE150" i="41"/>
  <c r="QK150" i="41"/>
  <c r="JE150" i="41"/>
  <c r="EJ150" i="41"/>
  <c r="R153" i="39"/>
  <c r="I153" i="39"/>
  <c r="Q153" i="39"/>
  <c r="A153" i="39"/>
  <c r="C153" i="39"/>
  <c r="O153" i="39"/>
  <c r="H153" i="39"/>
  <c r="K153" i="39"/>
  <c r="N153" i="39"/>
  <c r="L153" i="39"/>
  <c r="D153" i="39"/>
  <c r="P153" i="39"/>
  <c r="E153" i="39"/>
  <c r="J153" i="39"/>
  <c r="G153" i="39"/>
  <c r="M153" i="39"/>
  <c r="F153" i="39"/>
  <c r="B153" i="39"/>
  <c r="Q154" i="41" l="1"/>
  <c r="P154" i="41"/>
  <c r="H154" i="41"/>
  <c r="S154" i="41"/>
  <c r="O154" i="41"/>
  <c r="U154" i="41"/>
  <c r="N154" i="41"/>
  <c r="F154" i="41"/>
  <c r="I154" i="41"/>
  <c r="G154" i="41"/>
  <c r="V154" i="41"/>
  <c r="M154" i="41"/>
  <c r="T154" i="41"/>
  <c r="L154" i="41"/>
  <c r="K154" i="41"/>
  <c r="R154" i="41"/>
  <c r="J154" i="41"/>
  <c r="E153" i="41"/>
  <c r="C154" i="43"/>
  <c r="N154" i="39"/>
  <c r="C154" i="39"/>
  <c r="J154" i="39"/>
  <c r="A154" i="39"/>
  <c r="M154" i="39"/>
  <c r="P154" i="39"/>
  <c r="D154" i="39"/>
  <c r="G154" i="39"/>
  <c r="L154" i="39"/>
  <c r="Q154" i="39"/>
  <c r="K154" i="39"/>
  <c r="E154" i="39"/>
  <c r="H154" i="39"/>
  <c r="I154" i="39"/>
  <c r="F154" i="39"/>
  <c r="B154" i="39"/>
  <c r="R154" i="39"/>
  <c r="O154" i="39"/>
  <c r="Q155" i="41" l="1"/>
  <c r="I155" i="41"/>
  <c r="O155" i="41"/>
  <c r="G155" i="41"/>
  <c r="J155" i="41"/>
  <c r="P155" i="41"/>
  <c r="V155" i="41"/>
  <c r="N155" i="41"/>
  <c r="F155" i="41"/>
  <c r="U155" i="41"/>
  <c r="M155" i="41"/>
  <c r="R155" i="41"/>
  <c r="T155" i="41"/>
  <c r="L155" i="41"/>
  <c r="H155" i="41"/>
  <c r="S155" i="41"/>
  <c r="K155" i="41"/>
  <c r="E154" i="41"/>
  <c r="C155" i="43"/>
  <c r="J155" i="39"/>
  <c r="P155" i="39"/>
  <c r="N155" i="39"/>
  <c r="R155" i="39"/>
  <c r="E155" i="39"/>
  <c r="O155" i="39"/>
  <c r="K155" i="39"/>
  <c r="Q155" i="39"/>
  <c r="I155" i="39"/>
  <c r="G155" i="39"/>
  <c r="F155" i="39"/>
  <c r="B155" i="39"/>
  <c r="H155" i="39"/>
  <c r="D155" i="39"/>
  <c r="A155" i="39"/>
  <c r="L155" i="39"/>
  <c r="C155" i="39"/>
  <c r="M155" i="39"/>
  <c r="I156" i="41" l="1"/>
  <c r="K156" i="41"/>
  <c r="Q156" i="41"/>
  <c r="P156" i="41"/>
  <c r="H156" i="41"/>
  <c r="O156" i="41"/>
  <c r="G156" i="41"/>
  <c r="S156" i="41"/>
  <c r="V156" i="41"/>
  <c r="N156" i="41"/>
  <c r="F156" i="41"/>
  <c r="J156" i="41"/>
  <c r="R156" i="41"/>
  <c r="U156" i="41"/>
  <c r="M156" i="41"/>
  <c r="T156" i="41"/>
  <c r="L156" i="41"/>
  <c r="C156" i="43"/>
  <c r="E155" i="41"/>
  <c r="G156" i="39"/>
  <c r="H156" i="39"/>
  <c r="N156" i="39"/>
  <c r="D156" i="39"/>
  <c r="C156" i="39"/>
  <c r="R156" i="39"/>
  <c r="J156" i="39"/>
  <c r="E156" i="39"/>
  <c r="B156" i="39"/>
  <c r="I156" i="39"/>
  <c r="O156" i="39"/>
  <c r="A156" i="39"/>
  <c r="P156" i="39"/>
  <c r="F156" i="39"/>
  <c r="M156" i="39"/>
  <c r="L156" i="39"/>
  <c r="K156" i="39"/>
  <c r="Q156" i="39"/>
  <c r="R157" i="41" l="1"/>
  <c r="J157" i="41"/>
  <c r="S157" i="41"/>
  <c r="Q157" i="41"/>
  <c r="I157" i="41"/>
  <c r="P157" i="41"/>
  <c r="H157" i="41"/>
  <c r="K157" i="41"/>
  <c r="O157" i="41"/>
  <c r="G157" i="41"/>
  <c r="F157" i="41"/>
  <c r="V157" i="41"/>
  <c r="M157" i="41"/>
  <c r="N157" i="41"/>
  <c r="U157" i="41"/>
  <c r="T157" i="41"/>
  <c r="L157" i="41"/>
  <c r="E156" i="41"/>
  <c r="C157" i="43"/>
  <c r="L157" i="39"/>
  <c r="F157" i="39"/>
  <c r="B157" i="39"/>
  <c r="J157" i="39"/>
  <c r="K157" i="39"/>
  <c r="A157" i="39"/>
  <c r="N157" i="39"/>
  <c r="I157" i="39"/>
  <c r="C157" i="39"/>
  <c r="Q157" i="39"/>
  <c r="E157" i="39"/>
  <c r="M157" i="39"/>
  <c r="G157" i="39"/>
  <c r="O157" i="39"/>
  <c r="D157" i="39"/>
  <c r="H157" i="39"/>
  <c r="P157" i="39"/>
  <c r="R157" i="39"/>
  <c r="K158" i="41" l="1"/>
  <c r="J158" i="41"/>
  <c r="F158" i="41"/>
  <c r="R158" i="41"/>
  <c r="Q158" i="41"/>
  <c r="I158" i="41"/>
  <c r="S158" i="41"/>
  <c r="P158" i="41"/>
  <c r="H158" i="41"/>
  <c r="O158" i="41"/>
  <c r="U158" i="41"/>
  <c r="V158" i="41"/>
  <c r="M158" i="41"/>
  <c r="G158" i="41"/>
  <c r="N158" i="41"/>
  <c r="T158" i="41"/>
  <c r="L158" i="41"/>
  <c r="E157" i="41"/>
  <c r="C158" i="43"/>
  <c r="R158" i="39"/>
  <c r="Q158" i="39"/>
  <c r="A158" i="39"/>
  <c r="H158" i="39"/>
  <c r="E158" i="39"/>
  <c r="K158" i="39"/>
  <c r="P158" i="39"/>
  <c r="C158" i="39"/>
  <c r="J158" i="39"/>
  <c r="I158" i="39"/>
  <c r="O158" i="39"/>
  <c r="G158" i="39"/>
  <c r="F158" i="39"/>
  <c r="M158" i="39"/>
  <c r="L158" i="39"/>
  <c r="N158" i="39"/>
  <c r="D158" i="39"/>
  <c r="B158" i="39"/>
  <c r="S159" i="41" l="1"/>
  <c r="K159" i="41"/>
  <c r="T159" i="41"/>
  <c r="L159" i="41"/>
  <c r="R159" i="41"/>
  <c r="J159" i="41"/>
  <c r="Q159" i="41"/>
  <c r="I159" i="41"/>
  <c r="P159" i="41"/>
  <c r="O159" i="41"/>
  <c r="G159" i="41"/>
  <c r="H159" i="41"/>
  <c r="U159" i="41"/>
  <c r="N159" i="41"/>
  <c r="F159" i="41"/>
  <c r="V159" i="41"/>
  <c r="M159" i="41"/>
  <c r="C159" i="43"/>
  <c r="E158" i="41"/>
  <c r="P159" i="39"/>
  <c r="B159" i="39"/>
  <c r="F159" i="39"/>
  <c r="I159" i="39"/>
  <c r="R159" i="39"/>
  <c r="J159" i="39"/>
  <c r="M159" i="39"/>
  <c r="L159" i="39"/>
  <c r="K159" i="39"/>
  <c r="H159" i="39"/>
  <c r="G159" i="39"/>
  <c r="O159" i="39"/>
  <c r="N159" i="39"/>
  <c r="Q159" i="39"/>
  <c r="C159" i="39"/>
  <c r="A159" i="39"/>
  <c r="D159" i="39"/>
  <c r="E159" i="39"/>
  <c r="M160" i="41" l="1"/>
  <c r="T160" i="41"/>
  <c r="L160" i="41"/>
  <c r="S160" i="41"/>
  <c r="K160" i="41"/>
  <c r="R160" i="41"/>
  <c r="J160" i="41"/>
  <c r="Q160" i="41"/>
  <c r="I160" i="41"/>
  <c r="P160" i="41"/>
  <c r="H160" i="41"/>
  <c r="O160" i="41"/>
  <c r="G160" i="41"/>
  <c r="V160" i="41"/>
  <c r="N160" i="41"/>
  <c r="F160" i="41"/>
  <c r="U160" i="41"/>
  <c r="C160" i="43"/>
  <c r="E159" i="41"/>
  <c r="J160" i="39"/>
  <c r="B160" i="39"/>
  <c r="D160" i="39"/>
  <c r="Q160" i="39"/>
  <c r="N160" i="39"/>
  <c r="F160" i="39"/>
  <c r="G160" i="39"/>
  <c r="R160" i="39"/>
  <c r="M160" i="39"/>
  <c r="I160" i="39"/>
  <c r="L160" i="39"/>
  <c r="H160" i="39"/>
  <c r="E160" i="39"/>
  <c r="O160" i="39"/>
  <c r="P160" i="39"/>
  <c r="K160" i="39"/>
  <c r="A160" i="39"/>
  <c r="C160" i="39"/>
  <c r="T161" i="41" l="1"/>
  <c r="L161" i="41"/>
  <c r="S161" i="41"/>
  <c r="K161" i="41"/>
  <c r="R161" i="41"/>
  <c r="J161" i="41"/>
  <c r="Q161" i="41"/>
  <c r="I161" i="41"/>
  <c r="P161" i="41"/>
  <c r="H161" i="41"/>
  <c r="O161" i="41"/>
  <c r="G161" i="41"/>
  <c r="U161" i="41"/>
  <c r="N161" i="41"/>
  <c r="F161" i="41"/>
  <c r="V161" i="41"/>
  <c r="M161" i="41"/>
  <c r="C161" i="43"/>
  <c r="E160" i="41"/>
  <c r="JB158" i="41"/>
  <c r="FL158" i="41"/>
  <c r="EF158" i="41"/>
  <c r="PF158" i="41"/>
  <c r="EK158" i="41"/>
  <c r="GV158" i="41"/>
  <c r="QK158" i="41"/>
  <c r="FO158" i="41"/>
  <c r="ID158" i="41"/>
  <c r="MO158" i="41"/>
  <c r="LS158" i="41"/>
  <c r="DG158" i="41"/>
  <c r="GX158" i="41"/>
  <c r="QG158" i="41"/>
  <c r="BY158" i="41"/>
  <c r="EI158" i="41"/>
  <c r="LL158" i="41"/>
  <c r="FQ158" i="41"/>
  <c r="GP158" i="41"/>
  <c r="KF158" i="41"/>
  <c r="CC158" i="41"/>
  <c r="IB158" i="41"/>
  <c r="GR158" i="41"/>
  <c r="EE158" i="41"/>
  <c r="AT158" i="41"/>
  <c r="QF158" i="41"/>
  <c r="FM158" i="41"/>
  <c r="AY158" i="41"/>
  <c r="OA158" i="41"/>
  <c r="EJ158" i="41"/>
  <c r="GU158" i="41"/>
  <c r="HZ158" i="41"/>
  <c r="GO158" i="41"/>
  <c r="CD158" i="41"/>
  <c r="AU158" i="41"/>
  <c r="QE158" i="41"/>
  <c r="BV158" i="41"/>
  <c r="MP158" i="41"/>
  <c r="QC158" i="41"/>
  <c r="AV158" i="41"/>
  <c r="MW158" i="41"/>
  <c r="LM158" i="41"/>
  <c r="BX158" i="41"/>
  <c r="PE158" i="41"/>
  <c r="HV158" i="41"/>
  <c r="EG158" i="41"/>
  <c r="KG158" i="41"/>
  <c r="GQ158" i="41"/>
  <c r="FT158" i="41"/>
  <c r="JG158" i="41"/>
  <c r="PA158" i="41"/>
  <c r="EH158" i="41"/>
  <c r="KE158" i="41"/>
  <c r="KJ158" i="41"/>
  <c r="IA158" i="41"/>
  <c r="DJ158" i="41"/>
  <c r="OB158" i="41"/>
  <c r="NW158" i="41"/>
  <c r="BU158" i="41"/>
  <c r="PH158" i="41"/>
  <c r="PD158" i="41"/>
  <c r="NS158" i="41"/>
  <c r="BW158" i="41"/>
  <c r="AP158" i="41"/>
  <c r="JA158" i="41"/>
  <c r="AX158" i="41"/>
  <c r="AQ158" i="41"/>
  <c r="HX158" i="41"/>
  <c r="CE158" i="41"/>
  <c r="EL158" i="41"/>
  <c r="OZ158" i="41"/>
  <c r="EO158" i="41"/>
  <c r="OX158" i="41"/>
  <c r="JD158" i="41"/>
  <c r="JF158" i="41"/>
  <c r="QL158" i="41"/>
  <c r="QI158" i="41"/>
  <c r="CA158" i="41"/>
  <c r="PC158" i="41"/>
  <c r="NZ158" i="41"/>
  <c r="CZ158" i="41"/>
  <c r="LR158" i="41"/>
  <c r="KH158" i="41"/>
  <c r="AS158" i="41"/>
  <c r="KM158" i="41"/>
  <c r="JC158" i="41"/>
  <c r="CB158" i="41"/>
  <c r="IC158" i="41"/>
  <c r="GS158" i="41"/>
  <c r="AZ158" i="41"/>
  <c r="EM158" i="41"/>
  <c r="LJ158" i="41"/>
  <c r="KN158" i="41"/>
  <c r="LK158" i="41"/>
  <c r="GT158" i="41"/>
  <c r="QJ158" i="41"/>
  <c r="DA158" i="41"/>
  <c r="QD158" i="41"/>
  <c r="OC158" i="41"/>
  <c r="HY158" i="41"/>
  <c r="MT158" i="41"/>
  <c r="LI158" i="41"/>
  <c r="AR158" i="41"/>
  <c r="LO158" i="41"/>
  <c r="KD158" i="41"/>
  <c r="DI158" i="41"/>
  <c r="JH158" i="41"/>
  <c r="HT158" i="41"/>
  <c r="AW158" i="41"/>
  <c r="MR158" i="41"/>
  <c r="MV158" i="41"/>
  <c r="FK158" i="41"/>
  <c r="JI158" i="41"/>
  <c r="HU158" i="41"/>
  <c r="GY158" i="41"/>
  <c r="PG158" i="41"/>
  <c r="FN158" i="41"/>
  <c r="GW158" i="41"/>
  <c r="FP158" i="41"/>
  <c r="KI158" i="41"/>
  <c r="NX158" i="41"/>
  <c r="MU158" i="41"/>
  <c r="DC158" i="41"/>
  <c r="MS158" i="41"/>
  <c r="LP158" i="41"/>
  <c r="DD158" i="41"/>
  <c r="JE158" i="41"/>
  <c r="IY158" i="41"/>
  <c r="DF158" i="41"/>
  <c r="EN158" i="41"/>
  <c r="NV158" i="41"/>
  <c r="FR158" i="41"/>
  <c r="DE158" i="41"/>
  <c r="IZ158" i="41"/>
  <c r="FS158" i="41"/>
  <c r="NY158" i="41"/>
  <c r="HW158" i="41"/>
  <c r="FJ158" i="41"/>
  <c r="PB158" i="41"/>
  <c r="OY158" i="41"/>
  <c r="QM158" i="41"/>
  <c r="LQ158" i="41"/>
  <c r="NT158" i="41"/>
  <c r="MX158" i="41"/>
  <c r="MQ158" i="41"/>
  <c r="LN158" i="41"/>
  <c r="KK158" i="41"/>
  <c r="DB158" i="41"/>
  <c r="DH158" i="41"/>
  <c r="NU158" i="41"/>
  <c r="BZ158" i="41"/>
  <c r="MN158" i="41"/>
  <c r="KL158" i="41"/>
  <c r="QH158" i="41"/>
  <c r="P161" i="39"/>
  <c r="A161" i="39"/>
  <c r="K161" i="39"/>
  <c r="R161" i="39"/>
  <c r="C161" i="39"/>
  <c r="I161" i="39"/>
  <c r="J161" i="39"/>
  <c r="O161" i="39"/>
  <c r="L161" i="39"/>
  <c r="F161" i="39"/>
  <c r="B161" i="39"/>
  <c r="D161" i="39"/>
  <c r="N161" i="39"/>
  <c r="G161" i="39"/>
  <c r="E161" i="39"/>
  <c r="Q161" i="39"/>
  <c r="H161" i="39"/>
  <c r="M161" i="39"/>
  <c r="Q162" i="41" l="1"/>
  <c r="I162" i="41"/>
  <c r="P162" i="41"/>
  <c r="H162" i="41"/>
  <c r="O162" i="41"/>
  <c r="G162" i="41"/>
  <c r="U162" i="41"/>
  <c r="N162" i="41"/>
  <c r="F162" i="41"/>
  <c r="V162" i="41"/>
  <c r="M162" i="41"/>
  <c r="T162" i="41"/>
  <c r="L162" i="41"/>
  <c r="S162" i="41"/>
  <c r="K162" i="41"/>
  <c r="R162" i="41"/>
  <c r="J162" i="41"/>
  <c r="E161" i="41"/>
  <c r="C162" i="43"/>
  <c r="IA159" i="41"/>
  <c r="PH159" i="41"/>
  <c r="QI159" i="41"/>
  <c r="AU159" i="41"/>
  <c r="LR159" i="41"/>
  <c r="OA159" i="41"/>
  <c r="PB159" i="41"/>
  <c r="JI159" i="41"/>
  <c r="KJ159" i="41"/>
  <c r="KN159" i="41"/>
  <c r="LO159" i="41"/>
  <c r="AY159" i="41"/>
  <c r="NW159" i="41"/>
  <c r="PE159" i="41"/>
  <c r="FR159" i="41"/>
  <c r="GQ159" i="41"/>
  <c r="BU159" i="41"/>
  <c r="OB159" i="41"/>
  <c r="AS159" i="41"/>
  <c r="QL159" i="41"/>
  <c r="BV159" i="41"/>
  <c r="LI159" i="41"/>
  <c r="OX159" i="41"/>
  <c r="DD159" i="41"/>
  <c r="FL159" i="41"/>
  <c r="LK159" i="41"/>
  <c r="GR159" i="41"/>
  <c r="HW159" i="41"/>
  <c r="DE159" i="41"/>
  <c r="FJ159" i="41"/>
  <c r="CE159" i="41"/>
  <c r="MQ159" i="41"/>
  <c r="AW159" i="41"/>
  <c r="GS159" i="41"/>
  <c r="LN159" i="41"/>
  <c r="LQ159" i="41"/>
  <c r="DF159" i="41"/>
  <c r="EG159" i="41"/>
  <c r="GY159" i="41"/>
  <c r="QJ159" i="41"/>
  <c r="EM159" i="41"/>
  <c r="IZ159" i="41"/>
  <c r="GU159" i="41"/>
  <c r="KE159" i="41"/>
  <c r="HV159" i="41"/>
  <c r="MV159" i="41"/>
  <c r="GT159" i="41"/>
  <c r="FQ159" i="41"/>
  <c r="EI159" i="41"/>
  <c r="JC159" i="41"/>
  <c r="GV159" i="41"/>
  <c r="NS159" i="41"/>
  <c r="AX159" i="41"/>
  <c r="QC159" i="41"/>
  <c r="DG159" i="41"/>
  <c r="AZ159" i="41"/>
  <c r="HX159" i="41"/>
  <c r="QE159" i="41"/>
  <c r="NV159" i="41"/>
  <c r="QH159" i="41"/>
  <c r="AQ159" i="41"/>
  <c r="PC159" i="41"/>
  <c r="LP159" i="41"/>
  <c r="EK159" i="41"/>
  <c r="ID159" i="41"/>
  <c r="JD159" i="41"/>
  <c r="JB159" i="41"/>
  <c r="KI159" i="41"/>
  <c r="AT159" i="41"/>
  <c r="CC159" i="41"/>
  <c r="OZ159" i="41"/>
  <c r="FN159" i="41"/>
  <c r="MS159" i="41"/>
  <c r="MX159" i="41"/>
  <c r="NY159" i="41"/>
  <c r="AV159" i="41"/>
  <c r="BW159" i="41"/>
  <c r="LJ159" i="41"/>
  <c r="EE159" i="41"/>
  <c r="HY159" i="41"/>
  <c r="MN159" i="41"/>
  <c r="MW159" i="41"/>
  <c r="MR159" i="41"/>
  <c r="NX159" i="41"/>
  <c r="FT159" i="41"/>
  <c r="KG159" i="41"/>
  <c r="CB159" i="41"/>
  <c r="LL159" i="41"/>
  <c r="AP159" i="41"/>
  <c r="NZ159" i="41"/>
  <c r="IY159" i="41"/>
  <c r="EO159" i="41"/>
  <c r="EF159" i="41"/>
  <c r="QF159" i="41"/>
  <c r="NU159" i="41"/>
  <c r="CA159" i="41"/>
  <c r="OC159" i="41"/>
  <c r="EJ159" i="41"/>
  <c r="GX159" i="41"/>
  <c r="NT159" i="41"/>
  <c r="KM159" i="41"/>
  <c r="GW159" i="41"/>
  <c r="BZ159" i="41"/>
  <c r="FK159" i="41"/>
  <c r="KL159" i="41"/>
  <c r="LM159" i="41"/>
  <c r="QM159" i="41"/>
  <c r="DA159" i="41"/>
  <c r="JH159" i="41"/>
  <c r="EL159" i="41"/>
  <c r="QD159" i="41"/>
  <c r="GO159" i="41"/>
  <c r="GP159" i="41"/>
  <c r="HT159" i="41"/>
  <c r="DH159" i="41"/>
  <c r="LS159" i="41"/>
  <c r="MT159" i="41"/>
  <c r="CD159" i="41"/>
  <c r="FS159" i="41"/>
  <c r="MO159" i="41"/>
  <c r="KD159" i="41"/>
  <c r="DI159" i="41"/>
  <c r="BX159" i="41"/>
  <c r="KK159" i="41"/>
  <c r="EH159" i="41"/>
  <c r="PA159" i="41"/>
  <c r="DC159" i="41"/>
  <c r="JE159" i="41"/>
  <c r="AR159" i="41"/>
  <c r="PF159" i="41"/>
  <c r="QG159" i="41"/>
  <c r="QK159" i="41"/>
  <c r="PD159" i="41"/>
  <c r="BY159" i="41"/>
  <c r="KH159" i="41"/>
  <c r="JA159" i="41"/>
  <c r="OY159" i="41"/>
  <c r="HZ159" i="41"/>
  <c r="FP159" i="41"/>
  <c r="FO159" i="41"/>
  <c r="DB159" i="41"/>
  <c r="IB159" i="41"/>
  <c r="IC159" i="41"/>
  <c r="DJ159" i="41"/>
  <c r="MP159" i="41"/>
  <c r="HU159" i="41"/>
  <c r="FM159" i="41"/>
  <c r="JG159" i="41"/>
  <c r="MU159" i="41"/>
  <c r="CZ159" i="41"/>
  <c r="PG159" i="41"/>
  <c r="KF159" i="41"/>
  <c r="JF159" i="41"/>
  <c r="EN159" i="41"/>
  <c r="A162" i="39"/>
  <c r="P162" i="39"/>
  <c r="R162" i="39"/>
  <c r="O162" i="39"/>
  <c r="C162" i="39"/>
  <c r="J162" i="39"/>
  <c r="E162" i="39"/>
  <c r="F162" i="39"/>
  <c r="K162" i="39"/>
  <c r="M162" i="39"/>
  <c r="D162" i="39"/>
  <c r="Q162" i="39"/>
  <c r="B162" i="39"/>
  <c r="L162" i="39"/>
  <c r="I162" i="39"/>
  <c r="H162" i="39"/>
  <c r="G162" i="39"/>
  <c r="N162" i="39"/>
  <c r="R163" i="41" l="1"/>
  <c r="O163" i="41"/>
  <c r="G163" i="41"/>
  <c r="V163" i="41"/>
  <c r="U163" i="41"/>
  <c r="N163" i="41"/>
  <c r="T163" i="41"/>
  <c r="L163" i="41"/>
  <c r="F163" i="41"/>
  <c r="M163" i="41"/>
  <c r="S163" i="41"/>
  <c r="K163" i="41"/>
  <c r="J163" i="41"/>
  <c r="Q163" i="41"/>
  <c r="I163" i="41"/>
  <c r="P163" i="41"/>
  <c r="H163" i="41"/>
  <c r="C163" i="43"/>
  <c r="E162" i="41"/>
  <c r="D163" i="39"/>
  <c r="P163" i="39"/>
  <c r="R163" i="39"/>
  <c r="O163" i="39"/>
  <c r="I163" i="39"/>
  <c r="N163" i="39"/>
  <c r="A163" i="39"/>
  <c r="C163" i="39"/>
  <c r="G163" i="39"/>
  <c r="K163" i="39"/>
  <c r="F163" i="39"/>
  <c r="M163" i="39"/>
  <c r="L163" i="39"/>
  <c r="H163" i="39"/>
  <c r="E163" i="39"/>
  <c r="J163" i="39"/>
  <c r="B163" i="39"/>
  <c r="Q163" i="39"/>
  <c r="Q164" i="41" l="1"/>
  <c r="I164" i="41"/>
  <c r="P164" i="41"/>
  <c r="H164" i="41"/>
  <c r="O164" i="41"/>
  <c r="G164" i="41"/>
  <c r="V164" i="41"/>
  <c r="N164" i="41"/>
  <c r="F164" i="41"/>
  <c r="U164" i="41"/>
  <c r="M164" i="41"/>
  <c r="T164" i="41"/>
  <c r="L164" i="41"/>
  <c r="S164" i="41"/>
  <c r="K164" i="41"/>
  <c r="R164" i="41"/>
  <c r="J164" i="41"/>
  <c r="C164" i="43"/>
  <c r="E163" i="41"/>
  <c r="P164" i="39"/>
  <c r="I164" i="39"/>
  <c r="C164" i="39"/>
  <c r="O164" i="39"/>
  <c r="K164" i="39"/>
  <c r="E164" i="39"/>
  <c r="L164" i="39"/>
  <c r="M164" i="39"/>
  <c r="N164" i="39"/>
  <c r="B164" i="39"/>
  <c r="R164" i="39"/>
  <c r="J164" i="39"/>
  <c r="A164" i="39"/>
  <c r="G164" i="39"/>
  <c r="F164" i="39"/>
  <c r="H164" i="39"/>
  <c r="D164" i="39"/>
  <c r="Q164" i="39"/>
  <c r="H165" i="41" l="1"/>
  <c r="G165" i="41"/>
  <c r="O165" i="41"/>
  <c r="V165" i="41"/>
  <c r="N165" i="41"/>
  <c r="F165" i="41"/>
  <c r="U165" i="41"/>
  <c r="M165" i="41"/>
  <c r="T165" i="41"/>
  <c r="L165" i="41"/>
  <c r="S165" i="41"/>
  <c r="K165" i="41"/>
  <c r="P165" i="41"/>
  <c r="R165" i="41"/>
  <c r="J165" i="41"/>
  <c r="Q165" i="41"/>
  <c r="I165" i="41"/>
  <c r="C165" i="43"/>
  <c r="E164" i="41"/>
  <c r="G165" i="39"/>
  <c r="L165" i="39"/>
  <c r="B165" i="39"/>
  <c r="H165" i="39"/>
  <c r="F165" i="39"/>
  <c r="A165" i="39"/>
  <c r="K165" i="39"/>
  <c r="P165" i="39"/>
  <c r="E165" i="39"/>
  <c r="N165" i="39"/>
  <c r="Q165" i="39"/>
  <c r="J165" i="39"/>
  <c r="I165" i="39"/>
  <c r="M165" i="39"/>
  <c r="D165" i="39"/>
  <c r="R165" i="39"/>
  <c r="O165" i="39"/>
  <c r="C165" i="39"/>
  <c r="R166" i="41" l="1"/>
  <c r="J166" i="41"/>
  <c r="Q166" i="41"/>
  <c r="I166" i="41"/>
  <c r="P166" i="41"/>
  <c r="H166" i="41"/>
  <c r="O166" i="41"/>
  <c r="G166" i="41"/>
  <c r="U166" i="41"/>
  <c r="N166" i="41"/>
  <c r="F166" i="41"/>
  <c r="V166" i="41"/>
  <c r="M166" i="41"/>
  <c r="T166" i="41"/>
  <c r="L166" i="41"/>
  <c r="S166" i="41"/>
  <c r="K166" i="41"/>
  <c r="E165" i="41"/>
  <c r="C166" i="43"/>
  <c r="P166" i="39"/>
  <c r="I166" i="39"/>
  <c r="Q166" i="39"/>
  <c r="M166" i="39"/>
  <c r="O166" i="39"/>
  <c r="K166" i="39"/>
  <c r="G166" i="39"/>
  <c r="D166" i="39"/>
  <c r="B166" i="39"/>
  <c r="E166" i="39"/>
  <c r="L166" i="39"/>
  <c r="N166" i="39"/>
  <c r="J166" i="39"/>
  <c r="R166" i="39"/>
  <c r="F166" i="39"/>
  <c r="H166" i="39"/>
  <c r="A166" i="39"/>
  <c r="C166" i="39"/>
  <c r="V167" i="41" l="1"/>
  <c r="M167" i="41"/>
  <c r="Q167" i="41"/>
  <c r="T167" i="41"/>
  <c r="L167" i="41"/>
  <c r="S167" i="41"/>
  <c r="K167" i="41"/>
  <c r="R167" i="41"/>
  <c r="J167" i="41"/>
  <c r="I167" i="41"/>
  <c r="P167" i="41"/>
  <c r="H167" i="41"/>
  <c r="O167" i="41"/>
  <c r="G167" i="41"/>
  <c r="U167" i="41"/>
  <c r="N167" i="41"/>
  <c r="F167" i="41"/>
  <c r="C167" i="43"/>
  <c r="E166" i="41"/>
  <c r="D167" i="39"/>
  <c r="A167" i="39"/>
  <c r="G167" i="39"/>
  <c r="O167" i="39"/>
  <c r="J167" i="39"/>
  <c r="K167" i="39"/>
  <c r="M167" i="39"/>
  <c r="F167" i="39"/>
  <c r="P167" i="39"/>
  <c r="L167" i="39"/>
  <c r="R167" i="39"/>
  <c r="E167" i="39"/>
  <c r="Q167" i="39"/>
  <c r="N167" i="39"/>
  <c r="H167" i="39"/>
  <c r="C167" i="39"/>
  <c r="B167" i="39"/>
  <c r="I167" i="39"/>
  <c r="P168" i="41" l="1"/>
  <c r="H168" i="41"/>
  <c r="O168" i="41"/>
  <c r="G168" i="41"/>
  <c r="U168" i="41"/>
  <c r="N168" i="41"/>
  <c r="F168" i="41"/>
  <c r="V168" i="41"/>
  <c r="M168" i="41"/>
  <c r="T168" i="41"/>
  <c r="L168" i="41"/>
  <c r="S168" i="41"/>
  <c r="K168" i="41"/>
  <c r="R168" i="41"/>
  <c r="J168" i="41"/>
  <c r="Q168" i="41"/>
  <c r="I168" i="41"/>
  <c r="C168" i="43"/>
  <c r="E167" i="41"/>
  <c r="M168" i="39"/>
  <c r="E168" i="39"/>
  <c r="L168" i="39"/>
  <c r="R168" i="39"/>
  <c r="J168" i="39"/>
  <c r="A168" i="39"/>
  <c r="B168" i="39"/>
  <c r="D168" i="39"/>
  <c r="I168" i="39"/>
  <c r="O168" i="39"/>
  <c r="N168" i="39"/>
  <c r="F168" i="39"/>
  <c r="H168" i="39"/>
  <c r="Q168" i="39"/>
  <c r="G168" i="39"/>
  <c r="C168" i="39"/>
  <c r="K168" i="39"/>
  <c r="P168" i="39"/>
  <c r="T169" i="41" l="1"/>
  <c r="L169" i="41"/>
  <c r="S169" i="41"/>
  <c r="K169" i="41"/>
  <c r="R169" i="41"/>
  <c r="J169" i="41"/>
  <c r="Q169" i="41"/>
  <c r="I169" i="41"/>
  <c r="P169" i="41"/>
  <c r="H169" i="41"/>
  <c r="O169" i="41"/>
  <c r="G169" i="41"/>
  <c r="V169" i="41"/>
  <c r="N169" i="41"/>
  <c r="F169" i="41"/>
  <c r="U169" i="41"/>
  <c r="M169" i="41"/>
  <c r="C169" i="43"/>
  <c r="E168" i="41"/>
  <c r="G169" i="39"/>
  <c r="L169" i="39"/>
  <c r="Q169" i="39"/>
  <c r="D169" i="39"/>
  <c r="N169" i="39"/>
  <c r="H169" i="39"/>
  <c r="F169" i="39"/>
  <c r="A169" i="39"/>
  <c r="B169" i="39"/>
  <c r="O169" i="39"/>
  <c r="C169" i="39"/>
  <c r="P169" i="39"/>
  <c r="R169" i="39"/>
  <c r="J169" i="39"/>
  <c r="E169" i="39"/>
  <c r="K169" i="39"/>
  <c r="I169" i="39"/>
  <c r="M169" i="39"/>
  <c r="R170" i="41" l="1"/>
  <c r="J170" i="41"/>
  <c r="Q170" i="41"/>
  <c r="I170" i="41"/>
  <c r="P170" i="41"/>
  <c r="H170" i="41"/>
  <c r="O170" i="41"/>
  <c r="G170" i="41"/>
  <c r="U170" i="41"/>
  <c r="N170" i="41"/>
  <c r="F170" i="41"/>
  <c r="V170" i="41"/>
  <c r="M170" i="41"/>
  <c r="T170" i="41"/>
  <c r="L170" i="41"/>
  <c r="S170" i="41"/>
  <c r="K170" i="41"/>
  <c r="E169" i="41"/>
  <c r="C170" i="43"/>
  <c r="PH167" i="41"/>
  <c r="MV167" i="41"/>
  <c r="CA167" i="41"/>
  <c r="EM167" i="41"/>
  <c r="LP167" i="41"/>
  <c r="AZ167" i="41"/>
  <c r="BW167" i="41"/>
  <c r="QD167" i="41"/>
  <c r="FJ167" i="41"/>
  <c r="LI167" i="41"/>
  <c r="MW167" i="41"/>
  <c r="LL167" i="41"/>
  <c r="KH167" i="41"/>
  <c r="JC167" i="41"/>
  <c r="HW167" i="41"/>
  <c r="NU167" i="41"/>
  <c r="OC167" i="41"/>
  <c r="OA167" i="41"/>
  <c r="CD167" i="41"/>
  <c r="QF167" i="41"/>
  <c r="MP167" i="41"/>
  <c r="LN167" i="41"/>
  <c r="BU167" i="41"/>
  <c r="LS167" i="41"/>
  <c r="KL167" i="41"/>
  <c r="AV167" i="41"/>
  <c r="CZ167" i="41"/>
  <c r="GV167" i="41"/>
  <c r="FQ167" i="41"/>
  <c r="FS167" i="41"/>
  <c r="NY167" i="41"/>
  <c r="EK167" i="41"/>
  <c r="NZ167" i="41"/>
  <c r="KM167" i="41"/>
  <c r="JB167" i="41"/>
  <c r="GX167" i="41"/>
  <c r="QE167" i="41"/>
  <c r="NX167" i="41"/>
  <c r="BZ167" i="41"/>
  <c r="EH167" i="41"/>
  <c r="QG167" i="41"/>
  <c r="MN167" i="41"/>
  <c r="DE167" i="41"/>
  <c r="LK167" i="41"/>
  <c r="KI167" i="41"/>
  <c r="AP167" i="41"/>
  <c r="AY167" i="41"/>
  <c r="IB167" i="41"/>
  <c r="BY167" i="41"/>
  <c r="DI167" i="41"/>
  <c r="OY167" i="41"/>
  <c r="EE167" i="41"/>
  <c r="KG167" i="41"/>
  <c r="MT167" i="41"/>
  <c r="EF167" i="41"/>
  <c r="HZ167" i="41"/>
  <c r="GS167" i="41"/>
  <c r="QC167" i="41"/>
  <c r="DH167" i="41"/>
  <c r="QL167" i="41"/>
  <c r="PA167" i="41"/>
  <c r="HV167" i="41"/>
  <c r="MR167" i="41"/>
  <c r="NS167" i="41"/>
  <c r="DJ167" i="41"/>
  <c r="KN167" i="41"/>
  <c r="JG167" i="41"/>
  <c r="BV167" i="41"/>
  <c r="AU167" i="41"/>
  <c r="QJ167" i="41"/>
  <c r="EL167" i="41"/>
  <c r="CC167" i="41"/>
  <c r="MO167" i="41"/>
  <c r="EN167" i="41"/>
  <c r="IZ167" i="41"/>
  <c r="IC167" i="41"/>
  <c r="GR167" i="41"/>
  <c r="MX167" i="41"/>
  <c r="GU167" i="41"/>
  <c r="FL167" i="41"/>
  <c r="KF167" i="41"/>
  <c r="PG167" i="41"/>
  <c r="NV167" i="41"/>
  <c r="GY167" i="41"/>
  <c r="OZ167" i="41"/>
  <c r="PC167" i="41"/>
  <c r="DD167" i="41"/>
  <c r="ID167" i="41"/>
  <c r="GW167" i="41"/>
  <c r="AT167" i="41"/>
  <c r="AW167" i="41"/>
  <c r="PE167" i="41"/>
  <c r="AS167" i="41"/>
  <c r="LQ167" i="41"/>
  <c r="JH167" i="41"/>
  <c r="FT167" i="41"/>
  <c r="PB167" i="41"/>
  <c r="HU167" i="41"/>
  <c r="FO167" i="41"/>
  <c r="NT167" i="41"/>
  <c r="PD167" i="41"/>
  <c r="EG167" i="41"/>
  <c r="LO167" i="41"/>
  <c r="NW167" i="41"/>
  <c r="KD167" i="41"/>
  <c r="DA167" i="41"/>
  <c r="JI167" i="41"/>
  <c r="HY167" i="41"/>
  <c r="AQ167" i="41"/>
  <c r="QM167" i="41"/>
  <c r="PF167" i="41"/>
  <c r="AR167" i="41"/>
  <c r="OX167" i="41"/>
  <c r="KJ167" i="41"/>
  <c r="FR167" i="41"/>
  <c r="JE167" i="41"/>
  <c r="KE167" i="41"/>
  <c r="FN167" i="41"/>
  <c r="HT167" i="41"/>
  <c r="GP167" i="41"/>
  <c r="EJ167" i="41"/>
  <c r="GT167" i="41"/>
  <c r="OB167" i="41"/>
  <c r="MQ167" i="41"/>
  <c r="LR167" i="41"/>
  <c r="JA167" i="41"/>
  <c r="JD167" i="41"/>
  <c r="DG167" i="41"/>
  <c r="GQ167" i="41"/>
  <c r="QH167" i="41"/>
  <c r="AX167" i="41"/>
  <c r="EO167" i="41"/>
  <c r="LJ167" i="41"/>
  <c r="FM167" i="41"/>
  <c r="KK167" i="41"/>
  <c r="JF167" i="41"/>
  <c r="CE167" i="41"/>
  <c r="BX167" i="41"/>
  <c r="IA167" i="41"/>
  <c r="EI167" i="41"/>
  <c r="FK167" i="41"/>
  <c r="QI167" i="41"/>
  <c r="FP167" i="41"/>
  <c r="QK167" i="41"/>
  <c r="LM167" i="41"/>
  <c r="IY167" i="41"/>
  <c r="DB167" i="41"/>
  <c r="HX167" i="41"/>
  <c r="GO167" i="41"/>
  <c r="DF167" i="41"/>
  <c r="DC167" i="41"/>
  <c r="MU167" i="41"/>
  <c r="CB167" i="41"/>
  <c r="MS167" i="41"/>
  <c r="B170" i="39"/>
  <c r="L170" i="39"/>
  <c r="K170" i="39"/>
  <c r="N170" i="39"/>
  <c r="D170" i="39"/>
  <c r="I170" i="39"/>
  <c r="A170" i="39"/>
  <c r="E170" i="39"/>
  <c r="F170" i="39"/>
  <c r="J170" i="39"/>
  <c r="Q170" i="39"/>
  <c r="R170" i="39"/>
  <c r="H170" i="39"/>
  <c r="P170" i="39"/>
  <c r="M170" i="39"/>
  <c r="C170" i="39"/>
  <c r="O170" i="39"/>
  <c r="G170" i="39"/>
  <c r="M171" i="41" l="1"/>
  <c r="L171" i="41"/>
  <c r="T171" i="41"/>
  <c r="K171" i="41"/>
  <c r="V171" i="41"/>
  <c r="S171" i="41"/>
  <c r="R171" i="41"/>
  <c r="Q171" i="41"/>
  <c r="P171" i="41"/>
  <c r="H171" i="41"/>
  <c r="J171" i="41"/>
  <c r="O171" i="41"/>
  <c r="G171" i="41"/>
  <c r="I171" i="41"/>
  <c r="U171" i="41"/>
  <c r="N171" i="41"/>
  <c r="F171" i="41"/>
  <c r="C171" i="43"/>
  <c r="E170" i="41"/>
  <c r="JG168" i="41"/>
  <c r="EO168" i="41"/>
  <c r="OC168" i="41"/>
  <c r="MN168" i="41"/>
  <c r="FM168" i="41"/>
  <c r="LK168" i="41"/>
  <c r="IY168" i="41"/>
  <c r="EM168" i="41"/>
  <c r="JE168" i="41"/>
  <c r="KN168" i="41"/>
  <c r="BU168" i="41"/>
  <c r="KJ168" i="41"/>
  <c r="LS168" i="41"/>
  <c r="FK168" i="41"/>
  <c r="NS168" i="41"/>
  <c r="CA168" i="41"/>
  <c r="OB168" i="41"/>
  <c r="MU168" i="41"/>
  <c r="AS168" i="41"/>
  <c r="IB168" i="41"/>
  <c r="CD168" i="41"/>
  <c r="BY168" i="41"/>
  <c r="JI168" i="41"/>
  <c r="HZ168" i="41"/>
  <c r="BZ168" i="41"/>
  <c r="JF168" i="41"/>
  <c r="PH168" i="41"/>
  <c r="KI168" i="41"/>
  <c r="DC168" i="41"/>
  <c r="QI168" i="41"/>
  <c r="GU168" i="41"/>
  <c r="AU168" i="41"/>
  <c r="IC168" i="41"/>
  <c r="BV168" i="41"/>
  <c r="QL168" i="41"/>
  <c r="CC168" i="41"/>
  <c r="QH168" i="41"/>
  <c r="HW168" i="41"/>
  <c r="HU168" i="41"/>
  <c r="MW168" i="41"/>
  <c r="NZ168" i="41"/>
  <c r="AX168" i="41"/>
  <c r="NX168" i="41"/>
  <c r="QF168" i="41"/>
  <c r="DH168" i="41"/>
  <c r="PC168" i="41"/>
  <c r="PA168" i="41"/>
  <c r="DG168" i="41"/>
  <c r="QD168" i="41"/>
  <c r="QE168" i="41"/>
  <c r="AR168" i="41"/>
  <c r="OY168" i="41"/>
  <c r="GQ168" i="41"/>
  <c r="HY168" i="41"/>
  <c r="JA168" i="41"/>
  <c r="HX168" i="41"/>
  <c r="GS168" i="41"/>
  <c r="EG168" i="41"/>
  <c r="BX168" i="41"/>
  <c r="LJ168" i="41"/>
  <c r="MP168" i="41"/>
  <c r="AQ168" i="41"/>
  <c r="LM168" i="41"/>
  <c r="CZ168" i="41"/>
  <c r="MR168" i="41"/>
  <c r="LN168" i="41"/>
  <c r="FQ168" i="41"/>
  <c r="OA168" i="41"/>
  <c r="QG168" i="41"/>
  <c r="CE168" i="41"/>
  <c r="OX168" i="41"/>
  <c r="IA168" i="41"/>
  <c r="KM168" i="41"/>
  <c r="KF168" i="41"/>
  <c r="PD168" i="41"/>
  <c r="GV168" i="41"/>
  <c r="GR168" i="41"/>
  <c r="JD168" i="41"/>
  <c r="EK168" i="41"/>
  <c r="MS168" i="41"/>
  <c r="NV168" i="41"/>
  <c r="DJ168" i="41"/>
  <c r="MO168" i="41"/>
  <c r="NU168" i="41"/>
  <c r="AV168" i="41"/>
  <c r="NT168" i="41"/>
  <c r="OZ168" i="41"/>
  <c r="EJ168" i="41"/>
  <c r="PB168" i="41"/>
  <c r="FN168" i="41"/>
  <c r="LR168" i="41"/>
  <c r="NW168" i="41"/>
  <c r="EE168" i="41"/>
  <c r="GP168" i="41"/>
  <c r="HV168" i="41"/>
  <c r="PE168" i="41"/>
  <c r="QK168" i="41"/>
  <c r="EF168" i="41"/>
  <c r="FS168" i="41"/>
  <c r="EI168" i="41"/>
  <c r="MV168" i="41"/>
  <c r="QC168" i="41"/>
  <c r="DE168" i="41"/>
  <c r="FJ168" i="41"/>
  <c r="AY168" i="41"/>
  <c r="GO168" i="41"/>
  <c r="CB168" i="41"/>
  <c r="GX168" i="41"/>
  <c r="JB168" i="41"/>
  <c r="IZ168" i="41"/>
  <c r="AW168" i="41"/>
  <c r="QJ168" i="41"/>
  <c r="DF168" i="41"/>
  <c r="GT168" i="41"/>
  <c r="DA168" i="41"/>
  <c r="KH168" i="41"/>
  <c r="EN168" i="41"/>
  <c r="MT168" i="41"/>
  <c r="KL168" i="41"/>
  <c r="FT168" i="41"/>
  <c r="JC168" i="41"/>
  <c r="LQ168" i="41"/>
  <c r="EL168" i="41"/>
  <c r="FL168" i="41"/>
  <c r="KD168" i="41"/>
  <c r="FR168" i="41"/>
  <c r="FP168" i="41"/>
  <c r="LI168" i="41"/>
  <c r="KE168" i="41"/>
  <c r="PF168" i="41"/>
  <c r="FO168" i="41"/>
  <c r="NY168" i="41"/>
  <c r="MX168" i="41"/>
  <c r="AZ168" i="41"/>
  <c r="EH168" i="41"/>
  <c r="HT168" i="41"/>
  <c r="DB168" i="41"/>
  <c r="AP168" i="41"/>
  <c r="KK168" i="41"/>
  <c r="JH168" i="41"/>
  <c r="LO168" i="41"/>
  <c r="BW168" i="41"/>
  <c r="MQ168" i="41"/>
  <c r="AT168" i="41"/>
  <c r="GY168" i="41"/>
  <c r="ID168" i="41"/>
  <c r="DI168" i="41"/>
  <c r="LP168" i="41"/>
  <c r="GW168" i="41"/>
  <c r="QM168" i="41"/>
  <c r="PG168" i="41"/>
  <c r="DD168" i="41"/>
  <c r="KG168" i="41"/>
  <c r="LL168" i="41"/>
  <c r="O171" i="39"/>
  <c r="K171" i="39"/>
  <c r="B171" i="39"/>
  <c r="R171" i="39"/>
  <c r="D171" i="39"/>
  <c r="L171" i="39"/>
  <c r="P171" i="39"/>
  <c r="J171" i="39"/>
  <c r="A171" i="39"/>
  <c r="G171" i="39"/>
  <c r="C171" i="39"/>
  <c r="E171" i="39"/>
  <c r="I171" i="39"/>
  <c r="M171" i="39"/>
  <c r="H171" i="39"/>
  <c r="F171" i="39"/>
  <c r="Q171" i="39"/>
  <c r="N171" i="39"/>
  <c r="P172" i="41" l="1"/>
  <c r="H172" i="41"/>
  <c r="O172" i="41"/>
  <c r="G172" i="41"/>
  <c r="U172" i="41"/>
  <c r="N172" i="41"/>
  <c r="F172" i="41"/>
  <c r="V172" i="41"/>
  <c r="M172" i="41"/>
  <c r="T172" i="41"/>
  <c r="L172" i="41"/>
  <c r="S172" i="41"/>
  <c r="K172" i="41"/>
  <c r="R172" i="41"/>
  <c r="J172" i="41"/>
  <c r="Q172" i="41"/>
  <c r="I172" i="41"/>
  <c r="C172" i="43"/>
  <c r="E171" i="41"/>
  <c r="D172" i="39"/>
  <c r="O172" i="39"/>
  <c r="Q172" i="39"/>
  <c r="F172" i="39"/>
  <c r="C172" i="39"/>
  <c r="I172" i="39"/>
  <c r="A172" i="39"/>
  <c r="H172" i="39"/>
  <c r="G172" i="39"/>
  <c r="M172" i="39"/>
  <c r="E172" i="39"/>
  <c r="B172" i="39"/>
  <c r="P172" i="39"/>
  <c r="J172" i="39"/>
  <c r="N172" i="39"/>
  <c r="R172" i="39"/>
  <c r="K172" i="39"/>
  <c r="L172" i="39"/>
  <c r="P173" i="41" l="1"/>
  <c r="T173" i="41"/>
  <c r="L173" i="41"/>
  <c r="K173" i="41"/>
  <c r="S173" i="41"/>
  <c r="R173" i="41"/>
  <c r="J173" i="41"/>
  <c r="Q173" i="41"/>
  <c r="I173" i="41"/>
  <c r="H173" i="41"/>
  <c r="O173" i="41"/>
  <c r="G173" i="41"/>
  <c r="V173" i="41"/>
  <c r="N173" i="41"/>
  <c r="F173" i="41"/>
  <c r="U173" i="41"/>
  <c r="M173" i="41"/>
  <c r="C173" i="43"/>
  <c r="E172" i="41"/>
  <c r="K173" i="39"/>
  <c r="H173" i="39"/>
  <c r="R173" i="39"/>
  <c r="Q173" i="39"/>
  <c r="B173" i="39"/>
  <c r="E173" i="39"/>
  <c r="O173" i="39"/>
  <c r="A173" i="39"/>
  <c r="P173" i="39"/>
  <c r="F173" i="39"/>
  <c r="I173" i="39"/>
  <c r="C173" i="39"/>
  <c r="G173" i="39"/>
  <c r="M173" i="39"/>
  <c r="D173" i="39"/>
  <c r="J173" i="39"/>
  <c r="L173" i="39"/>
  <c r="N173" i="39"/>
  <c r="R174" i="41" l="1"/>
  <c r="J174" i="41"/>
  <c r="Q174" i="41"/>
  <c r="I174" i="41"/>
  <c r="P174" i="41"/>
  <c r="H174" i="41"/>
  <c r="O174" i="41"/>
  <c r="G174" i="41"/>
  <c r="U174" i="41"/>
  <c r="N174" i="41"/>
  <c r="F174" i="41"/>
  <c r="V174" i="41"/>
  <c r="M174" i="41"/>
  <c r="T174" i="41"/>
  <c r="L174" i="41"/>
  <c r="S174" i="41"/>
  <c r="K174" i="41"/>
  <c r="E173" i="41"/>
  <c r="C174" i="43"/>
  <c r="F174" i="39"/>
  <c r="I174" i="39"/>
  <c r="G174" i="39"/>
  <c r="R174" i="39"/>
  <c r="P174" i="39"/>
  <c r="K174" i="39"/>
  <c r="B174" i="39"/>
  <c r="O174" i="39"/>
  <c r="C174" i="39"/>
  <c r="D174" i="39"/>
  <c r="J174" i="39"/>
  <c r="H174" i="39"/>
  <c r="A174" i="39"/>
  <c r="Q174" i="39"/>
  <c r="M174" i="39"/>
  <c r="N174" i="39"/>
  <c r="E174" i="39"/>
  <c r="L174" i="39"/>
  <c r="V175" i="41" l="1"/>
  <c r="V193" i="41" s="1"/>
  <c r="M175" i="41"/>
  <c r="M193" i="41" s="1"/>
  <c r="L175" i="41"/>
  <c r="L193" i="41" s="1"/>
  <c r="S175" i="41"/>
  <c r="S193" i="41" s="1"/>
  <c r="K175" i="41"/>
  <c r="K193" i="41" s="1"/>
  <c r="R175" i="41"/>
  <c r="R193" i="41" s="1"/>
  <c r="J175" i="41"/>
  <c r="J193" i="41" s="1"/>
  <c r="Q175" i="41"/>
  <c r="Q193" i="41" s="1"/>
  <c r="I175" i="41"/>
  <c r="I193" i="41" s="1"/>
  <c r="P175" i="41"/>
  <c r="P193" i="41" s="1"/>
  <c r="H175" i="41"/>
  <c r="H193" i="41" s="1"/>
  <c r="T175" i="41"/>
  <c r="T193" i="41" s="1"/>
  <c r="O175" i="41"/>
  <c r="O193" i="41" s="1"/>
  <c r="G175" i="41"/>
  <c r="G193" i="41" s="1"/>
  <c r="U175" i="41"/>
  <c r="U193" i="41" s="1"/>
  <c r="N175" i="41"/>
  <c r="N193" i="41" s="1"/>
  <c r="F175" i="41"/>
  <c r="F193" i="41" s="1"/>
  <c r="C175" i="43"/>
  <c r="E174" i="41"/>
  <c r="K175" i="39"/>
  <c r="C175" i="39"/>
  <c r="M175" i="39"/>
  <c r="F175" i="39"/>
  <c r="R175" i="39"/>
  <c r="D175" i="39"/>
  <c r="L175" i="39"/>
  <c r="H175" i="39"/>
  <c r="I175" i="39"/>
  <c r="Q175" i="39"/>
  <c r="A175" i="39"/>
  <c r="O175" i="39"/>
  <c r="B175" i="39"/>
  <c r="E175" i="39"/>
  <c r="G175" i="39"/>
  <c r="P175" i="39"/>
  <c r="N175" i="39"/>
  <c r="J175" i="39"/>
  <c r="P176" i="41" l="1"/>
  <c r="H176" i="41"/>
  <c r="O176" i="41"/>
  <c r="G176" i="41"/>
  <c r="V176" i="41"/>
  <c r="N176" i="41"/>
  <c r="F176" i="41"/>
  <c r="F194" i="41" s="1"/>
  <c r="U176" i="41"/>
  <c r="M176" i="41"/>
  <c r="T176" i="41"/>
  <c r="L176" i="41"/>
  <c r="S176" i="41"/>
  <c r="K176" i="41"/>
  <c r="R176" i="41"/>
  <c r="J176" i="41"/>
  <c r="Q176" i="41"/>
  <c r="I176" i="41"/>
  <c r="C176" i="43"/>
  <c r="E175" i="41"/>
  <c r="E193" i="41"/>
  <c r="O176" i="39"/>
  <c r="I176" i="39"/>
  <c r="D176" i="39"/>
  <c r="P176" i="39"/>
  <c r="B176" i="39"/>
  <c r="F176" i="39"/>
  <c r="K176" i="39"/>
  <c r="C176" i="39"/>
  <c r="J176" i="39"/>
  <c r="N176" i="39"/>
  <c r="H176" i="39"/>
  <c r="E176" i="39"/>
  <c r="L176" i="39"/>
  <c r="A176" i="39"/>
  <c r="G176" i="39"/>
  <c r="R176" i="39"/>
  <c r="M176" i="39"/>
  <c r="Q176" i="39"/>
  <c r="I194" i="41" l="1"/>
  <c r="M194" i="41"/>
  <c r="P194" i="41"/>
  <c r="J194" i="41"/>
  <c r="G194" i="41"/>
  <c r="N194" i="41"/>
  <c r="L194" i="41"/>
  <c r="O194" i="41"/>
  <c r="K194" i="41"/>
  <c r="H194" i="41"/>
  <c r="Q194" i="41"/>
  <c r="V194" i="41"/>
  <c r="U194" i="41"/>
  <c r="T194" i="41"/>
  <c r="S194" i="41"/>
  <c r="R194" i="41"/>
  <c r="Q177" i="41"/>
  <c r="S177" i="41"/>
  <c r="S195" i="41" s="1"/>
  <c r="R177" i="41"/>
  <c r="R195" i="41" s="1"/>
  <c r="J177" i="41"/>
  <c r="I177" i="41"/>
  <c r="P177" i="41"/>
  <c r="H177" i="41"/>
  <c r="O177" i="41"/>
  <c r="G177" i="41"/>
  <c r="V177" i="41"/>
  <c r="V195" i="41" s="1"/>
  <c r="N177" i="41"/>
  <c r="F177" i="41"/>
  <c r="F195" i="41" s="1"/>
  <c r="U177" i="41"/>
  <c r="U195" i="41" s="1"/>
  <c r="M177" i="41"/>
  <c r="T177" i="41"/>
  <c r="T195" i="41" s="1"/>
  <c r="L177" i="41"/>
  <c r="K177" i="41"/>
  <c r="E176" i="41"/>
  <c r="E194" i="41"/>
  <c r="C177" i="43"/>
  <c r="R177" i="39"/>
  <c r="M177" i="39"/>
  <c r="Q177" i="39"/>
  <c r="A177" i="39"/>
  <c r="H177" i="39"/>
  <c r="F177" i="39"/>
  <c r="C177" i="39"/>
  <c r="L177" i="39"/>
  <c r="B177" i="39"/>
  <c r="K177" i="39"/>
  <c r="I177" i="39"/>
  <c r="O177" i="39"/>
  <c r="N177" i="39"/>
  <c r="G177" i="39"/>
  <c r="J177" i="39"/>
  <c r="P177" i="39"/>
  <c r="D177" i="39"/>
  <c r="E177" i="39"/>
  <c r="G195" i="41" l="1"/>
  <c r="Q195" i="41"/>
  <c r="L195" i="41"/>
  <c r="O195" i="41"/>
  <c r="H195" i="41"/>
  <c r="N195" i="41"/>
  <c r="K195" i="41"/>
  <c r="M195" i="41"/>
  <c r="P195" i="41"/>
  <c r="I195" i="41"/>
  <c r="J195" i="41"/>
  <c r="O178" i="41"/>
  <c r="N178" i="41"/>
  <c r="T178" i="41"/>
  <c r="T196" i="41" s="1"/>
  <c r="L178" i="41"/>
  <c r="S178" i="41"/>
  <c r="J178" i="41"/>
  <c r="Q178" i="41"/>
  <c r="H178" i="41"/>
  <c r="K178" i="41"/>
  <c r="I178" i="41"/>
  <c r="P178" i="41"/>
  <c r="G178" i="41"/>
  <c r="F178" i="41"/>
  <c r="F196" i="41" s="1"/>
  <c r="R178" i="41"/>
  <c r="R196" i="41" s="1"/>
  <c r="U178" i="41"/>
  <c r="V178" i="41"/>
  <c r="V196" i="41" s="1"/>
  <c r="M178" i="41"/>
  <c r="C178" i="43"/>
  <c r="E177" i="41"/>
  <c r="E195" i="41"/>
  <c r="L178" i="39"/>
  <c r="F178" i="39"/>
  <c r="N178" i="39"/>
  <c r="O178" i="39"/>
  <c r="D178" i="39"/>
  <c r="J178" i="39"/>
  <c r="B178" i="39"/>
  <c r="E178" i="39"/>
  <c r="I178" i="39"/>
  <c r="A178" i="39"/>
  <c r="M178" i="39"/>
  <c r="P178" i="39"/>
  <c r="R178" i="39"/>
  <c r="H178" i="39"/>
  <c r="C178" i="39"/>
  <c r="K178" i="39"/>
  <c r="G178" i="39"/>
  <c r="Q178" i="39"/>
  <c r="G196" i="41" l="1"/>
  <c r="L196" i="41"/>
  <c r="P196" i="41"/>
  <c r="I196" i="41"/>
  <c r="N196" i="41"/>
  <c r="H196" i="41"/>
  <c r="J196" i="41"/>
  <c r="M196" i="41"/>
  <c r="K196" i="41"/>
  <c r="O196" i="41"/>
  <c r="U196" i="41"/>
  <c r="Q196" i="41"/>
  <c r="S196" i="41"/>
  <c r="J179" i="41"/>
  <c r="R179" i="41"/>
  <c r="Q212" i="41" s="1"/>
  <c r="Q179" i="41"/>
  <c r="I179" i="41"/>
  <c r="H179" i="41"/>
  <c r="O179" i="41"/>
  <c r="G179" i="41"/>
  <c r="N179" i="41"/>
  <c r="F179" i="41"/>
  <c r="F197" i="41" s="1"/>
  <c r="V179" i="41"/>
  <c r="V212" i="41" s="1"/>
  <c r="PR212" i="41" s="1"/>
  <c r="M179" i="41"/>
  <c r="U179" i="41"/>
  <c r="U212" i="41" s="1"/>
  <c r="PQ212" i="41" s="1"/>
  <c r="T179" i="41"/>
  <c r="T212" i="41" s="1"/>
  <c r="PP212" i="41" s="1"/>
  <c r="L179" i="41"/>
  <c r="P179" i="41"/>
  <c r="S179" i="41"/>
  <c r="K179" i="41"/>
  <c r="E178" i="41"/>
  <c r="E196" i="41"/>
  <c r="C179" i="43"/>
  <c r="KG176" i="41"/>
  <c r="GO176" i="41"/>
  <c r="NV176" i="41"/>
  <c r="MO176" i="41"/>
  <c r="EM176" i="41"/>
  <c r="HX176" i="41"/>
  <c r="HV176" i="41"/>
  <c r="MR176" i="41"/>
  <c r="FM176" i="41"/>
  <c r="LM176" i="41"/>
  <c r="QD176" i="41"/>
  <c r="QM176" i="41"/>
  <c r="DF176" i="41"/>
  <c r="NS176" i="41"/>
  <c r="AR176" i="41"/>
  <c r="OB176" i="41"/>
  <c r="AX176" i="41"/>
  <c r="EG176" i="41"/>
  <c r="JC176" i="41"/>
  <c r="FP176" i="41"/>
  <c r="JH176" i="41"/>
  <c r="MV176" i="41"/>
  <c r="LS176" i="41"/>
  <c r="DC176" i="41"/>
  <c r="FQ176" i="41"/>
  <c r="GQ176" i="41"/>
  <c r="PG176" i="41"/>
  <c r="CD176" i="41"/>
  <c r="QF176" i="41"/>
  <c r="GT176" i="41"/>
  <c r="EO176" i="41"/>
  <c r="GP176" i="41"/>
  <c r="PA176" i="41"/>
  <c r="FL176" i="41"/>
  <c r="NX176" i="41"/>
  <c r="LK176" i="41"/>
  <c r="LR176" i="41"/>
  <c r="FR176" i="41"/>
  <c r="QJ176" i="41"/>
  <c r="OA176" i="41"/>
  <c r="IZ176" i="41"/>
  <c r="JF176" i="41"/>
  <c r="HZ176" i="41"/>
  <c r="KN176" i="41"/>
  <c r="DI176" i="41"/>
  <c r="HT176" i="41"/>
  <c r="NZ176" i="41"/>
  <c r="KL176" i="41"/>
  <c r="DB176" i="41"/>
  <c r="KH176" i="41"/>
  <c r="KI176" i="41"/>
  <c r="GW176" i="41"/>
  <c r="EI176" i="41"/>
  <c r="NY176" i="41"/>
  <c r="DA176" i="41"/>
  <c r="AU176" i="41"/>
  <c r="JA176" i="41"/>
  <c r="KJ176" i="41"/>
  <c r="CA176" i="41"/>
  <c r="HW176" i="41"/>
  <c r="EJ176" i="41"/>
  <c r="CZ176" i="41"/>
  <c r="FK176" i="41"/>
  <c r="MP176" i="41"/>
  <c r="AT176" i="41"/>
  <c r="FO176" i="41"/>
  <c r="NU176" i="41"/>
  <c r="NW176" i="41"/>
  <c r="EE176" i="41"/>
  <c r="FS176" i="41"/>
  <c r="MT176" i="41"/>
  <c r="EL176" i="41"/>
  <c r="QC176" i="41"/>
  <c r="BW176" i="41"/>
  <c r="MN176" i="41"/>
  <c r="PF176" i="41"/>
  <c r="QI176" i="41"/>
  <c r="OZ176" i="41"/>
  <c r="QL176" i="41"/>
  <c r="AY176" i="41"/>
  <c r="PH176" i="41"/>
  <c r="AV176" i="41"/>
  <c r="AS176" i="41"/>
  <c r="KD176" i="41"/>
  <c r="BZ176" i="41"/>
  <c r="MX176" i="41"/>
  <c r="PC176" i="41"/>
  <c r="PD176" i="41"/>
  <c r="KF176" i="41"/>
  <c r="BX176" i="41"/>
  <c r="AZ176" i="41"/>
  <c r="BY176" i="41"/>
  <c r="EF176" i="41"/>
  <c r="DJ176" i="41"/>
  <c r="DE176" i="41"/>
  <c r="JG176" i="41"/>
  <c r="CB176" i="41"/>
  <c r="OC176" i="41"/>
  <c r="QG176" i="41"/>
  <c r="OX176" i="41"/>
  <c r="LN176" i="41"/>
  <c r="OY176" i="41"/>
  <c r="LI176" i="41"/>
  <c r="LP176" i="41"/>
  <c r="HY176" i="41"/>
  <c r="GV176" i="41"/>
  <c r="KM176" i="41"/>
  <c r="JB176" i="41"/>
  <c r="AP176" i="41"/>
  <c r="MW176" i="41"/>
  <c r="KK176" i="41"/>
  <c r="LL176" i="41"/>
  <c r="HU176" i="41"/>
  <c r="GR176" i="41"/>
  <c r="CE176" i="41"/>
  <c r="GU176" i="41"/>
  <c r="IA176" i="41"/>
  <c r="AW176" i="41"/>
  <c r="IB176" i="41"/>
  <c r="GY176" i="41"/>
  <c r="DG176" i="41"/>
  <c r="FT176" i="41"/>
  <c r="GX176" i="41"/>
  <c r="NT176" i="41"/>
  <c r="MQ176" i="41"/>
  <c r="BV176" i="41"/>
  <c r="FN176" i="41"/>
  <c r="GS176" i="41"/>
  <c r="EN176" i="41"/>
  <c r="MS176" i="41"/>
  <c r="KE176" i="41"/>
  <c r="ID176" i="41"/>
  <c r="FJ176" i="41"/>
  <c r="LQ176" i="41"/>
  <c r="QE176" i="41"/>
  <c r="QK176" i="41"/>
  <c r="BU176" i="41"/>
  <c r="EK176" i="41"/>
  <c r="JI176" i="41"/>
  <c r="CC176" i="41"/>
  <c r="PB176" i="41"/>
  <c r="JE176" i="41"/>
  <c r="DD176" i="41"/>
  <c r="QH176" i="41"/>
  <c r="LJ176" i="41"/>
  <c r="IY176" i="41"/>
  <c r="IC176" i="41"/>
  <c r="PE176" i="41"/>
  <c r="MU176" i="41"/>
  <c r="JD176" i="41"/>
  <c r="LO176" i="41"/>
  <c r="EH176" i="41"/>
  <c r="DH176" i="41"/>
  <c r="AQ176" i="41"/>
  <c r="R179" i="39"/>
  <c r="I179" i="39"/>
  <c r="H179" i="39"/>
  <c r="G179" i="39"/>
  <c r="J179" i="39"/>
  <c r="K179" i="39"/>
  <c r="O179" i="39"/>
  <c r="A179" i="39"/>
  <c r="E179" i="39"/>
  <c r="B179" i="39"/>
  <c r="S18" i="9"/>
  <c r="F179" i="39"/>
  <c r="M179" i="39"/>
  <c r="L179" i="39"/>
  <c r="C179" i="39"/>
  <c r="O18" i="9"/>
  <c r="R18" i="9"/>
  <c r="D179" i="39"/>
  <c r="Q179" i="39"/>
  <c r="P179" i="39"/>
  <c r="N179" i="39"/>
  <c r="M197" i="41" l="1"/>
  <c r="J197" i="41"/>
  <c r="I197" i="41"/>
  <c r="K197" i="41"/>
  <c r="P197" i="41"/>
  <c r="G197" i="41"/>
  <c r="N197" i="41"/>
  <c r="L197" i="41"/>
  <c r="O197" i="41"/>
  <c r="H197" i="41"/>
  <c r="NF212" i="41"/>
  <c r="OK212" i="41"/>
  <c r="NG212" i="41"/>
  <c r="OL212" i="41"/>
  <c r="NH212" i="41"/>
  <c r="OM212" i="41"/>
  <c r="KV212" i="41"/>
  <c r="MA212" i="41"/>
  <c r="KW212" i="41"/>
  <c r="MB212" i="41"/>
  <c r="KX212" i="41"/>
  <c r="MC212" i="41"/>
  <c r="IL212" i="41"/>
  <c r="JQ212" i="41"/>
  <c r="IM212" i="41"/>
  <c r="JR212" i="41"/>
  <c r="IN212" i="41"/>
  <c r="JS212" i="41"/>
  <c r="GD212" i="41"/>
  <c r="HI212" i="41"/>
  <c r="GC212" i="41"/>
  <c r="HH212" i="41"/>
  <c r="GB212" i="41"/>
  <c r="HG212" i="41"/>
  <c r="DR212" i="41"/>
  <c r="EW212" i="41"/>
  <c r="DS212" i="41"/>
  <c r="EX212" i="41"/>
  <c r="DT212" i="41"/>
  <c r="EY212" i="41"/>
  <c r="BH212" i="41"/>
  <c r="CM212" i="41"/>
  <c r="BI212" i="41"/>
  <c r="CN212" i="41"/>
  <c r="BJ212" i="41"/>
  <c r="CO212" i="41"/>
  <c r="R197" i="41"/>
  <c r="R212" i="41"/>
  <c r="S197" i="41"/>
  <c r="S212" i="41"/>
  <c r="PO212" i="41" s="1"/>
  <c r="Q197" i="41"/>
  <c r="T197" i="41"/>
  <c r="U197" i="41"/>
  <c r="V197" i="41"/>
  <c r="QM212" i="41"/>
  <c r="QD212" i="41"/>
  <c r="QH212" i="41"/>
  <c r="QE212" i="41"/>
  <c r="QC212" i="41"/>
  <c r="QL212" i="41"/>
  <c r="QK212" i="41"/>
  <c r="QF212" i="41"/>
  <c r="QI212" i="41"/>
  <c r="QJ212" i="41"/>
  <c r="QG212" i="41"/>
  <c r="PB212" i="41"/>
  <c r="PC212" i="41"/>
  <c r="OY212" i="41"/>
  <c r="PH212" i="41"/>
  <c r="PA212" i="41"/>
  <c r="PE212" i="41"/>
  <c r="PD212" i="41"/>
  <c r="OX212" i="41"/>
  <c r="OZ212" i="41"/>
  <c r="PG212" i="41"/>
  <c r="PF212" i="41"/>
  <c r="NS212" i="41"/>
  <c r="NU212" i="41"/>
  <c r="OC212" i="41"/>
  <c r="NZ212" i="41"/>
  <c r="NY212" i="41"/>
  <c r="OB212" i="41"/>
  <c r="NX212" i="41"/>
  <c r="NV212" i="41"/>
  <c r="NW212" i="41"/>
  <c r="OA212" i="41"/>
  <c r="NT212" i="41"/>
  <c r="MN212" i="41"/>
  <c r="MS212" i="41"/>
  <c r="MX212" i="41"/>
  <c r="MR212" i="41"/>
  <c r="MP212" i="41"/>
  <c r="MT212" i="41"/>
  <c r="MU212" i="41"/>
  <c r="MQ212" i="41"/>
  <c r="MV212" i="41"/>
  <c r="MO212" i="41"/>
  <c r="MW212" i="41"/>
  <c r="LJ212" i="41"/>
  <c r="LP212" i="41"/>
  <c r="LM212" i="41"/>
  <c r="LN212" i="41"/>
  <c r="LQ212" i="41"/>
  <c r="LS212" i="41"/>
  <c r="LI212" i="41"/>
  <c r="LL212" i="41"/>
  <c r="LO212" i="41"/>
  <c r="LR212" i="41"/>
  <c r="LK212" i="41"/>
  <c r="KN212" i="41"/>
  <c r="KM212" i="41"/>
  <c r="KE212" i="41"/>
  <c r="KK212" i="41"/>
  <c r="KI212" i="41"/>
  <c r="KF212" i="41"/>
  <c r="KD212" i="41"/>
  <c r="KJ212" i="41"/>
  <c r="KG212" i="41"/>
  <c r="KH212" i="41"/>
  <c r="KL212" i="41"/>
  <c r="JG212" i="41"/>
  <c r="JH212" i="41"/>
  <c r="JB212" i="41"/>
  <c r="JD212" i="41"/>
  <c r="JE212" i="41"/>
  <c r="IZ212" i="41"/>
  <c r="JI212" i="41"/>
  <c r="JF212" i="41"/>
  <c r="IY212" i="41"/>
  <c r="JC212" i="41"/>
  <c r="JA212" i="41"/>
  <c r="HT212" i="41"/>
  <c r="IA212" i="41"/>
  <c r="HZ212" i="41"/>
  <c r="HV212" i="41"/>
  <c r="HW212" i="41"/>
  <c r="ID212" i="41"/>
  <c r="HY212" i="41"/>
  <c r="IC212" i="41"/>
  <c r="HU212" i="41"/>
  <c r="IB212" i="41"/>
  <c r="HX212" i="41"/>
  <c r="FL212" i="41"/>
  <c r="FK212" i="41"/>
  <c r="FQ212" i="41"/>
  <c r="GP212" i="41"/>
  <c r="FN212" i="41"/>
  <c r="GQ212" i="41"/>
  <c r="GT212" i="41"/>
  <c r="EN212" i="41"/>
  <c r="FJ212" i="41"/>
  <c r="EL212" i="41"/>
  <c r="FR212" i="41"/>
  <c r="GW212" i="41"/>
  <c r="FS212" i="41"/>
  <c r="EF212" i="41"/>
  <c r="GX212" i="41"/>
  <c r="GY212" i="41"/>
  <c r="EK212" i="41"/>
  <c r="EH212" i="41"/>
  <c r="GV212" i="41"/>
  <c r="FP212" i="41"/>
  <c r="FT212" i="41"/>
  <c r="GO212" i="41"/>
  <c r="EM212" i="41"/>
  <c r="EG212" i="41"/>
  <c r="EO212" i="41"/>
  <c r="FO212" i="41"/>
  <c r="EI212" i="41"/>
  <c r="EE212" i="41"/>
  <c r="GS212" i="41"/>
  <c r="EJ212" i="41"/>
  <c r="GU212" i="41"/>
  <c r="FM212" i="41"/>
  <c r="GR212" i="41"/>
  <c r="DA212" i="41"/>
  <c r="DB212" i="41"/>
  <c r="CZ212" i="41"/>
  <c r="DE212" i="41"/>
  <c r="DG212" i="41"/>
  <c r="BV212" i="41"/>
  <c r="DD212" i="41"/>
  <c r="BW212" i="41"/>
  <c r="DJ212" i="41"/>
  <c r="CB212" i="41"/>
  <c r="BU212" i="41"/>
  <c r="DC212" i="41"/>
  <c r="BX212" i="41"/>
  <c r="CC212" i="41"/>
  <c r="DF212" i="41"/>
  <c r="DI212" i="41"/>
  <c r="DH212" i="41"/>
  <c r="AY212" i="41"/>
  <c r="AU212" i="41"/>
  <c r="AZ212" i="41"/>
  <c r="AX212" i="41"/>
  <c r="AS212" i="41"/>
  <c r="AT212" i="41"/>
  <c r="AQ212" i="41"/>
  <c r="AV212" i="41"/>
  <c r="AR212" i="41"/>
  <c r="AP212" i="41"/>
  <c r="T180" i="41"/>
  <c r="T213" i="41" s="1"/>
  <c r="PP213" i="41" s="1"/>
  <c r="L180" i="41"/>
  <c r="R180" i="41"/>
  <c r="J180" i="41"/>
  <c r="K180" i="41"/>
  <c r="I180" i="41"/>
  <c r="H180" i="41"/>
  <c r="Q180" i="41"/>
  <c r="O180" i="41"/>
  <c r="U180" i="41"/>
  <c r="U213" i="41" s="1"/>
  <c r="N180" i="41"/>
  <c r="F180" i="41"/>
  <c r="F198" i="41" s="1"/>
  <c r="S180" i="41"/>
  <c r="S213" i="41" s="1"/>
  <c r="PO213" i="41" s="1"/>
  <c r="P180" i="41"/>
  <c r="G180" i="41"/>
  <c r="V180" i="41"/>
  <c r="V213" i="41" s="1"/>
  <c r="M180" i="41"/>
  <c r="C180" i="43"/>
  <c r="E179" i="41"/>
  <c r="E212" i="41" s="1"/>
  <c r="K2" i="9" s="1"/>
  <c r="E197" i="41"/>
  <c r="HW194" i="41"/>
  <c r="GY194" i="41"/>
  <c r="MU177" i="41"/>
  <c r="EO177" i="41"/>
  <c r="CB194" i="41"/>
  <c r="MO177" i="41"/>
  <c r="GY177" i="41"/>
  <c r="JC194" i="41"/>
  <c r="IA194" i="41"/>
  <c r="EE194" i="41"/>
  <c r="DE177" i="41"/>
  <c r="NU177" i="41"/>
  <c r="JI177" i="41"/>
  <c r="GS194" i="41"/>
  <c r="LL177" i="41"/>
  <c r="EL177" i="41"/>
  <c r="DA194" i="41"/>
  <c r="CZ177" i="41"/>
  <c r="GX177" i="41"/>
  <c r="HV177" i="41"/>
  <c r="HY194" i="41"/>
  <c r="AS194" i="41"/>
  <c r="IB194" i="41"/>
  <c r="NV194" i="41"/>
  <c r="LS194" i="41"/>
  <c r="PE177" i="41"/>
  <c r="EK177" i="41"/>
  <c r="EM194" i="41"/>
  <c r="JH177" i="41"/>
  <c r="LK177" i="41"/>
  <c r="LM177" i="41"/>
  <c r="BV177" i="41"/>
  <c r="AS177" i="41"/>
  <c r="HZ194" i="41"/>
  <c r="KD177" i="41"/>
  <c r="KE177" i="41"/>
  <c r="PC194" i="41"/>
  <c r="AZ177" i="41"/>
  <c r="EG194" i="41"/>
  <c r="GX194" i="41"/>
  <c r="BY194" i="41"/>
  <c r="EG177" i="41"/>
  <c r="CD177" i="41"/>
  <c r="EM177" i="41"/>
  <c r="QJ194" i="41"/>
  <c r="HU177" i="41"/>
  <c r="NW194" i="41"/>
  <c r="MV177" i="41"/>
  <c r="AU177" i="41"/>
  <c r="ID194" i="41"/>
  <c r="AP177" i="41"/>
  <c r="BV194" i="41"/>
  <c r="LM194" i="41"/>
  <c r="DG194" i="41"/>
  <c r="IY194" i="41"/>
  <c r="JB194" i="41"/>
  <c r="JE177" i="41"/>
  <c r="GO194" i="41"/>
  <c r="FT194" i="41"/>
  <c r="AY177" i="41"/>
  <c r="NX194" i="41"/>
  <c r="PF177" i="41"/>
  <c r="GT177" i="41"/>
  <c r="JF194" i="41"/>
  <c r="AV194" i="41"/>
  <c r="DI177" i="41"/>
  <c r="MU194" i="41"/>
  <c r="ID177" i="41"/>
  <c r="JD177" i="41"/>
  <c r="GV194" i="41"/>
  <c r="EH177" i="41"/>
  <c r="DI194" i="41"/>
  <c r="PD194" i="41"/>
  <c r="OX177" i="41"/>
  <c r="GP177" i="41"/>
  <c r="KI194" i="41"/>
  <c r="AR194" i="41"/>
  <c r="OA177" i="41"/>
  <c r="QD194" i="41"/>
  <c r="NY177" i="41"/>
  <c r="NS194" i="41"/>
  <c r="EJ177" i="41"/>
  <c r="BW177" i="41"/>
  <c r="IY177" i="41"/>
  <c r="LJ177" i="41"/>
  <c r="QH194" i="41"/>
  <c r="AQ194" i="41"/>
  <c r="AR177" i="41"/>
  <c r="KJ194" i="41"/>
  <c r="HV194" i="41"/>
  <c r="FR194" i="41"/>
  <c r="BX177" i="41"/>
  <c r="MN177" i="41"/>
  <c r="AX177" i="41"/>
  <c r="OX194" i="41"/>
  <c r="QM194" i="41"/>
  <c r="JG177" i="41"/>
  <c r="GO177" i="41"/>
  <c r="PA177" i="41"/>
  <c r="NX177" i="41"/>
  <c r="QL194" i="41"/>
  <c r="IZ194" i="41"/>
  <c r="LO177" i="41"/>
  <c r="IB177" i="41"/>
  <c r="FM194" i="41"/>
  <c r="CA177" i="41"/>
  <c r="KE194" i="41"/>
  <c r="HZ177" i="41"/>
  <c r="KG177" i="41"/>
  <c r="FS194" i="41"/>
  <c r="DH177" i="41"/>
  <c r="CE177" i="41"/>
  <c r="PG177" i="41"/>
  <c r="QE177" i="41"/>
  <c r="GS177" i="41"/>
  <c r="CB177" i="41"/>
  <c r="BZ194" i="41"/>
  <c r="FS177" i="41"/>
  <c r="GW177" i="41"/>
  <c r="HY177" i="41"/>
  <c r="JC177" i="41"/>
  <c r="CC194" i="41"/>
  <c r="CE194" i="41"/>
  <c r="OA194" i="41"/>
  <c r="LK194" i="41"/>
  <c r="LR194" i="41"/>
  <c r="FJ177" i="41"/>
  <c r="AY194" i="41"/>
  <c r="JI194" i="41"/>
  <c r="LS177" i="41"/>
  <c r="PB194" i="41"/>
  <c r="NV177" i="41"/>
  <c r="FO194" i="41"/>
  <c r="JE194" i="41"/>
  <c r="HT177" i="41"/>
  <c r="IC194" i="41"/>
  <c r="EK194" i="41"/>
  <c r="AZ194" i="41"/>
  <c r="DA177" i="41"/>
  <c r="KL194" i="41"/>
  <c r="JA194" i="41"/>
  <c r="JF177" i="41"/>
  <c r="FK194" i="41"/>
  <c r="HT194" i="41"/>
  <c r="FN177" i="41"/>
  <c r="AU194" i="41"/>
  <c r="KD194" i="41"/>
  <c r="QI194" i="41"/>
  <c r="DB194" i="41"/>
  <c r="EO194" i="41"/>
  <c r="NZ177" i="41"/>
  <c r="KI177" i="41"/>
  <c r="LO194" i="41"/>
  <c r="MX177" i="41"/>
  <c r="PB177" i="41"/>
  <c r="EI177" i="41"/>
  <c r="OZ194" i="41"/>
  <c r="HX194" i="41"/>
  <c r="GP194" i="41"/>
  <c r="FL177" i="41"/>
  <c r="MV194" i="41"/>
  <c r="LQ177" i="41"/>
  <c r="KM177" i="41"/>
  <c r="QM177" i="41"/>
  <c r="KH194" i="41"/>
  <c r="HW177" i="41"/>
  <c r="FJ194" i="41"/>
  <c r="DD194" i="41"/>
  <c r="NY194" i="41"/>
  <c r="NS177" i="41"/>
  <c r="OY177" i="41"/>
  <c r="LN194" i="41"/>
  <c r="CC177" i="41"/>
  <c r="DF177" i="41"/>
  <c r="DJ194" i="41"/>
  <c r="QL177" i="41"/>
  <c r="GQ177" i="41"/>
  <c r="HX177" i="41"/>
  <c r="BX194" i="41"/>
  <c r="DC177" i="41"/>
  <c r="QF194" i="41"/>
  <c r="OC194" i="41"/>
  <c r="QJ177" i="41"/>
  <c r="FR177" i="41"/>
  <c r="BY177" i="41"/>
  <c r="KK177" i="41"/>
  <c r="KL177" i="41"/>
  <c r="LN177" i="41"/>
  <c r="PE194" i="41"/>
  <c r="FQ194" i="41"/>
  <c r="LQ194" i="41"/>
  <c r="MP194" i="41"/>
  <c r="JH194" i="41"/>
  <c r="EH194" i="41"/>
  <c r="AP194" i="41"/>
  <c r="DD177" i="41"/>
  <c r="LL194" i="41"/>
  <c r="KN194" i="41"/>
  <c r="IA177" i="41"/>
  <c r="FL194" i="41"/>
  <c r="FP177" i="41"/>
  <c r="PD177" i="41"/>
  <c r="NT177" i="41"/>
  <c r="HU194" i="41"/>
  <c r="PH177" i="41"/>
  <c r="AT177" i="41"/>
  <c r="FM177" i="41"/>
  <c r="FP194" i="41"/>
  <c r="DG177" i="41"/>
  <c r="GU177" i="41"/>
  <c r="EN194" i="41"/>
  <c r="AX194" i="41"/>
  <c r="MS177" i="41"/>
  <c r="NW177" i="41"/>
  <c r="QK177" i="41"/>
  <c r="PC177" i="41"/>
  <c r="KK194" i="41"/>
  <c r="CA194" i="41"/>
  <c r="DB177" i="41"/>
  <c r="PF194" i="41"/>
  <c r="QE194" i="41"/>
  <c r="OB194" i="41"/>
  <c r="FK177" i="41"/>
  <c r="BZ177" i="41"/>
  <c r="GU194" i="41"/>
  <c r="MT194" i="41"/>
  <c r="QC177" i="41"/>
  <c r="QD177" i="41"/>
  <c r="JD194" i="41"/>
  <c r="BW194" i="41"/>
  <c r="LI177" i="41"/>
  <c r="OY194" i="41"/>
  <c r="MT177" i="41"/>
  <c r="QC194" i="41"/>
  <c r="EI194" i="41"/>
  <c r="BU177" i="41"/>
  <c r="EF194" i="41"/>
  <c r="LR177" i="41"/>
  <c r="JA177" i="41"/>
  <c r="KH177" i="41"/>
  <c r="AQ177" i="41"/>
  <c r="MQ194" i="41"/>
  <c r="MX194" i="41"/>
  <c r="GV177" i="41"/>
  <c r="GQ194" i="41"/>
  <c r="MO194" i="41"/>
  <c r="DE194" i="41"/>
  <c r="GW194" i="41"/>
  <c r="EF177" i="41"/>
  <c r="JB177" i="41"/>
  <c r="MN194" i="41"/>
  <c r="KF177" i="41"/>
  <c r="KF194" i="41"/>
  <c r="NZ194" i="41"/>
  <c r="MP177" i="41"/>
  <c r="OB177" i="41"/>
  <c r="OZ177" i="41"/>
  <c r="QG177" i="41"/>
  <c r="AW177" i="41"/>
  <c r="BU194" i="41"/>
  <c r="GR194" i="41"/>
  <c r="PH194" i="41"/>
  <c r="LP177" i="41"/>
  <c r="FT177" i="41"/>
  <c r="AW194" i="41"/>
  <c r="KG194" i="41"/>
  <c r="QK194" i="41"/>
  <c r="NU194" i="41"/>
  <c r="MW194" i="41"/>
  <c r="EE177" i="41"/>
  <c r="CD194" i="41"/>
  <c r="QH177" i="41"/>
  <c r="KN177" i="41"/>
  <c r="QG194" i="41"/>
  <c r="MQ177" i="41"/>
  <c r="FQ177" i="41"/>
  <c r="DJ177" i="41"/>
  <c r="AT194" i="41"/>
  <c r="IC177" i="41"/>
  <c r="IZ177" i="41"/>
  <c r="GT194" i="41"/>
  <c r="DF194" i="41"/>
  <c r="NT194" i="41"/>
  <c r="QI177" i="41"/>
  <c r="LI194" i="41"/>
  <c r="FO177" i="41"/>
  <c r="DH194" i="41"/>
  <c r="PG194" i="41"/>
  <c r="OC177" i="41"/>
  <c r="MR194" i="41"/>
  <c r="QF177" i="41"/>
  <c r="EN177" i="41"/>
  <c r="JG194" i="41"/>
  <c r="MS194" i="41"/>
  <c r="KJ177" i="41"/>
  <c r="PA194" i="41"/>
  <c r="GR177" i="41"/>
  <c r="CZ194" i="41"/>
  <c r="LJ194" i="41"/>
  <c r="EJ194" i="41"/>
  <c r="LP194" i="41"/>
  <c r="MW177" i="41"/>
  <c r="DC194" i="41"/>
  <c r="FN194" i="41"/>
  <c r="MR177" i="41"/>
  <c r="KM194" i="41"/>
  <c r="EL194" i="41"/>
  <c r="AV177" i="41"/>
  <c r="C15" i="9"/>
  <c r="I9" i="9"/>
  <c r="F180" i="39"/>
  <c r="S14" i="9"/>
  <c r="G9" i="9"/>
  <c r="G180" i="39"/>
  <c r="H13" i="9"/>
  <c r="S9" i="9"/>
  <c r="D9" i="9"/>
  <c r="O36" i="9"/>
  <c r="F12" i="9"/>
  <c r="C12" i="9"/>
  <c r="H8" i="9"/>
  <c r="H11" i="9"/>
  <c r="R10" i="9"/>
  <c r="C13" i="9"/>
  <c r="C11" i="9"/>
  <c r="O13" i="9"/>
  <c r="E7" i="9"/>
  <c r="F13" i="9"/>
  <c r="H18" i="9"/>
  <c r="N180" i="39"/>
  <c r="C18" i="9"/>
  <c r="G18" i="9"/>
  <c r="S12" i="9"/>
  <c r="D18" i="9"/>
  <c r="I8" i="9"/>
  <c r="G12" i="9"/>
  <c r="G17" i="9"/>
  <c r="R13" i="9"/>
  <c r="J180" i="39"/>
  <c r="S7" i="9"/>
  <c r="C7" i="9"/>
  <c r="H17" i="9"/>
  <c r="D14" i="9"/>
  <c r="S17" i="9"/>
  <c r="R11" i="9"/>
  <c r="F9" i="9"/>
  <c r="D11" i="9"/>
  <c r="R16" i="9"/>
  <c r="G13" i="9"/>
  <c r="O12" i="9"/>
  <c r="D12" i="9"/>
  <c r="G10" i="9"/>
  <c r="D16" i="9"/>
  <c r="G7" i="9"/>
  <c r="F16" i="9"/>
  <c r="D180" i="39"/>
  <c r="F17" i="9"/>
  <c r="G6" i="9"/>
  <c r="F10" i="9"/>
  <c r="I12" i="9"/>
  <c r="E18" i="9"/>
  <c r="G8" i="9"/>
  <c r="F6" i="9"/>
  <c r="D10" i="9"/>
  <c r="C10" i="9"/>
  <c r="D15" i="9"/>
  <c r="I180" i="39"/>
  <c r="C17" i="9"/>
  <c r="C5" i="9"/>
  <c r="C9" i="9"/>
  <c r="E12" i="9"/>
  <c r="H16" i="9"/>
  <c r="G11" i="9"/>
  <c r="E13" i="9"/>
  <c r="G15" i="9"/>
  <c r="C180" i="39"/>
  <c r="O180" i="39"/>
  <c r="D5" i="9"/>
  <c r="D13" i="9"/>
  <c r="S10" i="9"/>
  <c r="S15" i="9"/>
  <c r="O10" i="9"/>
  <c r="O11" i="9"/>
  <c r="D8" i="9"/>
  <c r="O15" i="9"/>
  <c r="I13" i="9"/>
  <c r="R8" i="9"/>
  <c r="B180" i="39"/>
  <c r="O6" i="9"/>
  <c r="F8" i="9"/>
  <c r="H180" i="39"/>
  <c r="H15" i="9"/>
  <c r="P180" i="39"/>
  <c r="E16" i="9"/>
  <c r="R9" i="9"/>
  <c r="R6" i="9"/>
  <c r="N36" i="9"/>
  <c r="S8" i="9"/>
  <c r="F18" i="9"/>
  <c r="F15" i="9"/>
  <c r="D7" i="9"/>
  <c r="G5" i="9"/>
  <c r="E8" i="9"/>
  <c r="D17" i="9"/>
  <c r="E14" i="9"/>
  <c r="R12" i="9"/>
  <c r="H10" i="9"/>
  <c r="Q180" i="39"/>
  <c r="S16" i="9"/>
  <c r="I18" i="9"/>
  <c r="I16" i="9"/>
  <c r="R17" i="9"/>
  <c r="E180" i="39"/>
  <c r="R180" i="39"/>
  <c r="E5" i="9"/>
  <c r="I5" i="9"/>
  <c r="H9" i="9"/>
  <c r="E9" i="9"/>
  <c r="K180" i="39"/>
  <c r="R7" i="9"/>
  <c r="F7" i="9"/>
  <c r="G16" i="9"/>
  <c r="M180" i="39"/>
  <c r="C16" i="9"/>
  <c r="H7" i="9"/>
  <c r="S11" i="9"/>
  <c r="E11" i="9"/>
  <c r="C6" i="9"/>
  <c r="H14" i="9"/>
  <c r="I11" i="9"/>
  <c r="R14" i="9"/>
  <c r="F11" i="9"/>
  <c r="G14" i="9"/>
  <c r="O7" i="9"/>
  <c r="O14" i="9"/>
  <c r="C8" i="9"/>
  <c r="O17" i="9"/>
  <c r="O16" i="9"/>
  <c r="I17" i="9"/>
  <c r="S13" i="9"/>
  <c r="I10" i="9"/>
  <c r="N18" i="9"/>
  <c r="L180" i="39"/>
  <c r="C14" i="9"/>
  <c r="E15" i="9"/>
  <c r="O8" i="9"/>
  <c r="O9" i="9"/>
  <c r="I15" i="9"/>
  <c r="E10" i="9"/>
  <c r="F14" i="9"/>
  <c r="H12" i="9"/>
  <c r="A180" i="39"/>
  <c r="I14" i="9"/>
  <c r="E17" i="9"/>
  <c r="S6" i="9"/>
  <c r="R15" i="9"/>
  <c r="I7" i="9"/>
  <c r="H5" i="9"/>
  <c r="L198" i="41" l="1"/>
  <c r="O198" i="41"/>
  <c r="H198" i="41"/>
  <c r="P198" i="41"/>
  <c r="I198" i="41"/>
  <c r="K198" i="41"/>
  <c r="J198" i="41"/>
  <c r="N198" i="41"/>
  <c r="M198" i="41"/>
  <c r="G198" i="41"/>
  <c r="BZ212" i="41"/>
  <c r="CD212" i="41"/>
  <c r="BY212" i="41"/>
  <c r="CA212" i="41"/>
  <c r="CE212" i="41"/>
  <c r="R213" i="41"/>
  <c r="Q213" i="41"/>
  <c r="PR213" i="41"/>
  <c r="PQ213" i="41"/>
  <c r="OM213" i="41"/>
  <c r="NE213" i="41"/>
  <c r="OJ213" i="41"/>
  <c r="OL213" i="41"/>
  <c r="NF213" i="41"/>
  <c r="OK213" i="41"/>
  <c r="NE212" i="41"/>
  <c r="OJ212" i="41"/>
  <c r="NH213" i="41"/>
  <c r="NG213" i="41"/>
  <c r="MC213" i="41"/>
  <c r="KU213" i="41"/>
  <c r="LZ213" i="41"/>
  <c r="MB213" i="41"/>
  <c r="KV213" i="41"/>
  <c r="MA213" i="41"/>
  <c r="KU212" i="41"/>
  <c r="LZ212" i="41"/>
  <c r="KX213" i="41"/>
  <c r="KW213" i="41"/>
  <c r="JS213" i="41"/>
  <c r="IK213" i="41"/>
  <c r="JP213" i="41"/>
  <c r="JR213" i="41"/>
  <c r="IL213" i="41"/>
  <c r="JQ213" i="41"/>
  <c r="IK212" i="41"/>
  <c r="JP212" i="41"/>
  <c r="IN213" i="41"/>
  <c r="IM213" i="41"/>
  <c r="GB213" i="41"/>
  <c r="HG213" i="41"/>
  <c r="HI213" i="41"/>
  <c r="GA212" i="41"/>
  <c r="HF212" i="41"/>
  <c r="GA213" i="41"/>
  <c r="HF213" i="41"/>
  <c r="HH213" i="41"/>
  <c r="GD213" i="41"/>
  <c r="GC213" i="41"/>
  <c r="EY213" i="41"/>
  <c r="DQ213" i="41"/>
  <c r="EV213" i="41"/>
  <c r="EX213" i="41"/>
  <c r="DR213" i="41"/>
  <c r="EW213" i="41"/>
  <c r="DQ212" i="41"/>
  <c r="EV212" i="41"/>
  <c r="DT213" i="41"/>
  <c r="DS213" i="41"/>
  <c r="CO213" i="41"/>
  <c r="BG213" i="41"/>
  <c r="CL213" i="41"/>
  <c r="CN213" i="41"/>
  <c r="BH213" i="41"/>
  <c r="CM213" i="41"/>
  <c r="BG212" i="41"/>
  <c r="CL212" i="41"/>
  <c r="BJ213" i="41"/>
  <c r="BI213" i="41"/>
  <c r="Q198" i="41"/>
  <c r="QK213" i="41"/>
  <c r="QI213" i="41"/>
  <c r="QC213" i="41"/>
  <c r="QG213" i="41"/>
  <c r="QE213" i="41"/>
  <c r="QM213" i="41"/>
  <c r="QJ213" i="41"/>
  <c r="QD213" i="41"/>
  <c r="QL213" i="41"/>
  <c r="QH213" i="41"/>
  <c r="QF213" i="41"/>
  <c r="OX213" i="41"/>
  <c r="PA213" i="41"/>
  <c r="OY213" i="41"/>
  <c r="PB213" i="41"/>
  <c r="OZ213" i="41"/>
  <c r="PC213" i="41"/>
  <c r="PD213" i="41"/>
  <c r="PG213" i="41"/>
  <c r="PE213" i="41"/>
  <c r="PF213" i="41"/>
  <c r="PH213" i="41"/>
  <c r="NW213" i="41"/>
  <c r="NT213" i="41"/>
  <c r="NV213" i="41"/>
  <c r="NU213" i="41"/>
  <c r="OB213" i="41"/>
  <c r="NS213" i="41"/>
  <c r="OC213" i="41"/>
  <c r="NY213" i="41"/>
  <c r="OA213" i="41"/>
  <c r="NZ213" i="41"/>
  <c r="NX213" i="41"/>
  <c r="MX213" i="41"/>
  <c r="MS213" i="41"/>
  <c r="MU213" i="41"/>
  <c r="MQ213" i="41"/>
  <c r="MR213" i="41"/>
  <c r="MN213" i="41"/>
  <c r="MO213" i="41"/>
  <c r="MV213" i="41"/>
  <c r="MW213" i="41"/>
  <c r="MP213" i="41"/>
  <c r="MT213" i="41"/>
  <c r="LJ213" i="41"/>
  <c r="LK213" i="41"/>
  <c r="LS213" i="41"/>
  <c r="LL213" i="41"/>
  <c r="LM213" i="41"/>
  <c r="LR213" i="41"/>
  <c r="LP213" i="41"/>
  <c r="LI213" i="41"/>
  <c r="LQ213" i="41"/>
  <c r="LO213" i="41"/>
  <c r="LN213" i="41"/>
  <c r="KE213" i="41"/>
  <c r="KJ213" i="41"/>
  <c r="KF213" i="41"/>
  <c r="KK213" i="41"/>
  <c r="KG213" i="41"/>
  <c r="KH213" i="41"/>
  <c r="KL213" i="41"/>
  <c r="KN213" i="41"/>
  <c r="KI213" i="41"/>
  <c r="KM213" i="41"/>
  <c r="KD213" i="41"/>
  <c r="JI213" i="41"/>
  <c r="JC213" i="41"/>
  <c r="JH213" i="41"/>
  <c r="JA213" i="41"/>
  <c r="JG213" i="41"/>
  <c r="JE213" i="41"/>
  <c r="JD213" i="41"/>
  <c r="IZ213" i="41"/>
  <c r="JB213" i="41"/>
  <c r="JF213" i="41"/>
  <c r="IY213" i="41"/>
  <c r="HU213" i="41"/>
  <c r="IC213" i="41"/>
  <c r="HV213" i="41"/>
  <c r="IB213" i="41"/>
  <c r="ID213" i="41"/>
  <c r="HZ213" i="41"/>
  <c r="HT213" i="41"/>
  <c r="HX213" i="41"/>
  <c r="HY213" i="41"/>
  <c r="HW213" i="41"/>
  <c r="IA213" i="41"/>
  <c r="EN213" i="41"/>
  <c r="GY213" i="41"/>
  <c r="EO213" i="41"/>
  <c r="GQ213" i="41"/>
  <c r="FL213" i="41"/>
  <c r="GT213" i="41"/>
  <c r="GU213" i="41"/>
  <c r="FM213" i="41"/>
  <c r="FN213" i="41"/>
  <c r="GS213" i="41"/>
  <c r="FS213" i="41"/>
  <c r="FK213" i="41"/>
  <c r="FJ213" i="41"/>
  <c r="EG213" i="41"/>
  <c r="FP213" i="41"/>
  <c r="GP213" i="41"/>
  <c r="FR213" i="41"/>
  <c r="FT213" i="41"/>
  <c r="FO213" i="41"/>
  <c r="EH213" i="41"/>
  <c r="FQ213" i="41"/>
  <c r="GX213" i="41"/>
  <c r="EI213" i="41"/>
  <c r="EL213" i="41"/>
  <c r="EK213" i="41"/>
  <c r="EM213" i="41"/>
  <c r="GW213" i="41"/>
  <c r="EE213" i="41"/>
  <c r="GO213" i="41"/>
  <c r="EF213" i="41"/>
  <c r="GV213" i="41"/>
  <c r="GR213" i="41"/>
  <c r="EJ213" i="41"/>
  <c r="CE213" i="41"/>
  <c r="DB213" i="41"/>
  <c r="CC213" i="41"/>
  <c r="DG213" i="41"/>
  <c r="DI213" i="41"/>
  <c r="BX213" i="41"/>
  <c r="CD213" i="41"/>
  <c r="DJ213" i="41"/>
  <c r="BY213" i="41"/>
  <c r="DE213" i="41"/>
  <c r="DC213" i="41"/>
  <c r="DH213" i="41"/>
  <c r="CZ213" i="41"/>
  <c r="DF213" i="41"/>
  <c r="CA213" i="41"/>
  <c r="DD213" i="41"/>
  <c r="BV213" i="41"/>
  <c r="BW213" i="41"/>
  <c r="BZ213" i="41"/>
  <c r="BU213" i="41"/>
  <c r="DA213" i="41"/>
  <c r="CB213" i="41"/>
  <c r="AR213" i="41"/>
  <c r="AQ213" i="41"/>
  <c r="AS213" i="41"/>
  <c r="AY213" i="41"/>
  <c r="AT213" i="41"/>
  <c r="AU213" i="41"/>
  <c r="AV213" i="41"/>
  <c r="AX213" i="41"/>
  <c r="AZ213" i="41"/>
  <c r="AP213" i="41"/>
  <c r="V198" i="41"/>
  <c r="U198" i="41"/>
  <c r="T198" i="41"/>
  <c r="S198" i="41"/>
  <c r="R198" i="41"/>
  <c r="AE212" i="41"/>
  <c r="AD212" i="41"/>
  <c r="R181" i="41"/>
  <c r="R199" i="41" s="1"/>
  <c r="J181" i="41"/>
  <c r="J199" i="41" s="1"/>
  <c r="Q181" i="41"/>
  <c r="Q199" i="41" s="1"/>
  <c r="I181" i="41"/>
  <c r="I199" i="41" s="1"/>
  <c r="P181" i="41"/>
  <c r="P199" i="41" s="1"/>
  <c r="H181" i="41"/>
  <c r="H199" i="41" s="1"/>
  <c r="O181" i="41"/>
  <c r="O199" i="41" s="1"/>
  <c r="G181" i="41"/>
  <c r="G199" i="41" s="1"/>
  <c r="U181" i="41"/>
  <c r="U199" i="41" s="1"/>
  <c r="N181" i="41"/>
  <c r="N199" i="41" s="1"/>
  <c r="F181" i="41"/>
  <c r="F199" i="41" s="1"/>
  <c r="V181" i="41"/>
  <c r="V199" i="41" s="1"/>
  <c r="M181" i="41"/>
  <c r="M199" i="41" s="1"/>
  <c r="T181" i="41"/>
  <c r="T199" i="41" s="1"/>
  <c r="L181" i="41"/>
  <c r="L199" i="41" s="1"/>
  <c r="S181" i="41"/>
  <c r="S199" i="41" s="1"/>
  <c r="K181" i="41"/>
  <c r="K199" i="41" s="1"/>
  <c r="AB212" i="41"/>
  <c r="E180" i="41"/>
  <c r="E213" i="41" s="1"/>
  <c r="K20" i="9" s="1"/>
  <c r="E198" i="41"/>
  <c r="AC212" i="41"/>
  <c r="C181" i="43"/>
  <c r="LL195" i="41"/>
  <c r="LQ195" i="41"/>
  <c r="GP195" i="41"/>
  <c r="MT195" i="41"/>
  <c r="JH195" i="41"/>
  <c r="EN195" i="41"/>
  <c r="OA195" i="41"/>
  <c r="FP195" i="41"/>
  <c r="AT195" i="41"/>
  <c r="PE195" i="41"/>
  <c r="GT195" i="41"/>
  <c r="HX195" i="41"/>
  <c r="HY195" i="41"/>
  <c r="JB195" i="41"/>
  <c r="GX195" i="41"/>
  <c r="MW195" i="41"/>
  <c r="EI195" i="41"/>
  <c r="JG195" i="41"/>
  <c r="BV195" i="41"/>
  <c r="DI195" i="41"/>
  <c r="OZ195" i="41"/>
  <c r="AX195" i="41"/>
  <c r="FQ195" i="41"/>
  <c r="AP195" i="41"/>
  <c r="PF195" i="41"/>
  <c r="LM195" i="41"/>
  <c r="KK195" i="41"/>
  <c r="QJ195" i="41"/>
  <c r="DF195" i="41"/>
  <c r="JI195" i="41"/>
  <c r="LS195" i="41"/>
  <c r="QL195" i="41"/>
  <c r="PB195" i="41"/>
  <c r="IC195" i="41"/>
  <c r="EL195" i="41"/>
  <c r="MN195" i="41"/>
  <c r="FS195" i="41"/>
  <c r="BU195" i="41"/>
  <c r="EM195" i="41"/>
  <c r="PD195" i="41"/>
  <c r="PH195" i="41"/>
  <c r="GU195" i="41"/>
  <c r="HW195" i="41"/>
  <c r="CA195" i="41"/>
  <c r="MP195" i="41"/>
  <c r="AU195" i="41"/>
  <c r="GO195" i="41"/>
  <c r="CZ195" i="41"/>
  <c r="FJ195" i="41"/>
  <c r="GQ195" i="41"/>
  <c r="KM195" i="41"/>
  <c r="KD195" i="41"/>
  <c r="EO195" i="41"/>
  <c r="KI195" i="41"/>
  <c r="QD195" i="41"/>
  <c r="EK195" i="41"/>
  <c r="KH195" i="41"/>
  <c r="FN195" i="41"/>
  <c r="FM195" i="41"/>
  <c r="QK195" i="41"/>
  <c r="GV195" i="41"/>
  <c r="AQ195" i="41"/>
  <c r="KE195" i="41"/>
  <c r="JD195" i="41"/>
  <c r="KJ195" i="41"/>
  <c r="BZ195" i="41"/>
  <c r="NX195" i="41"/>
  <c r="NW195" i="41"/>
  <c r="QH195" i="41"/>
  <c r="QG195" i="41"/>
  <c r="AR195" i="41"/>
  <c r="JA195" i="41"/>
  <c r="BW195" i="41"/>
  <c r="NV195" i="41"/>
  <c r="DC195" i="41"/>
  <c r="NS195" i="41"/>
  <c r="DE195" i="41"/>
  <c r="QC195" i="41"/>
  <c r="QM195" i="41"/>
  <c r="JE195" i="41"/>
  <c r="KG195" i="41"/>
  <c r="AS195" i="41"/>
  <c r="PG195" i="41"/>
  <c r="EH195" i="41"/>
  <c r="MU195" i="41"/>
  <c r="JC195" i="41"/>
  <c r="BX195" i="41"/>
  <c r="LO195" i="41"/>
  <c r="MQ195" i="41"/>
  <c r="NY195" i="41"/>
  <c r="PA195" i="41"/>
  <c r="AZ195" i="41"/>
  <c r="HV195" i="41"/>
  <c r="CE195" i="41"/>
  <c r="CD195" i="41"/>
  <c r="BY195" i="41"/>
  <c r="MO195" i="41"/>
  <c r="DG195" i="41"/>
  <c r="OY195" i="41"/>
  <c r="FR195" i="41"/>
  <c r="HZ195" i="41"/>
  <c r="JF195" i="41"/>
  <c r="DH195" i="41"/>
  <c r="MR195" i="41"/>
  <c r="AW195" i="41"/>
  <c r="DJ195" i="41"/>
  <c r="NU195" i="41"/>
  <c r="HT195" i="41"/>
  <c r="QI195" i="41"/>
  <c r="CB195" i="41"/>
  <c r="EE195" i="41"/>
  <c r="EJ195" i="41"/>
  <c r="KL195" i="41"/>
  <c r="KN195" i="41"/>
  <c r="MV195" i="41"/>
  <c r="NZ195" i="41"/>
  <c r="DB195" i="41"/>
  <c r="GS195" i="41"/>
  <c r="DD195" i="41"/>
  <c r="LJ195" i="41"/>
  <c r="IZ195" i="41"/>
  <c r="LR195" i="41"/>
  <c r="HU195" i="41"/>
  <c r="OB195" i="41"/>
  <c r="FL195" i="41"/>
  <c r="GW195" i="41"/>
  <c r="IA195" i="41"/>
  <c r="MS195" i="41"/>
  <c r="DA195" i="41"/>
  <c r="AY195" i="41"/>
  <c r="EG195" i="41"/>
  <c r="NT195" i="41"/>
  <c r="IB195" i="41"/>
  <c r="AV195" i="41"/>
  <c r="IY195" i="41"/>
  <c r="EF195" i="41"/>
  <c r="LI195" i="41"/>
  <c r="MX195" i="41"/>
  <c r="PC195" i="41"/>
  <c r="QF195" i="41"/>
  <c r="GR195" i="41"/>
  <c r="OC195" i="41"/>
  <c r="LP195" i="41"/>
  <c r="KF195" i="41"/>
  <c r="FO195" i="41"/>
  <c r="LK195" i="41"/>
  <c r="FT195" i="41"/>
  <c r="OX195" i="41"/>
  <c r="GY195" i="41"/>
  <c r="LN195" i="41"/>
  <c r="ID195" i="41"/>
  <c r="QE195" i="41"/>
  <c r="CC195" i="41"/>
  <c r="FK195" i="41"/>
  <c r="D6" i="9"/>
  <c r="E24" i="9"/>
  <c r="N24" i="9"/>
  <c r="O26" i="9"/>
  <c r="O5" i="9"/>
  <c r="D29" i="9"/>
  <c r="F28" i="9"/>
  <c r="E6" i="9"/>
  <c r="G23" i="9"/>
  <c r="I32" i="9"/>
  <c r="N11" i="9"/>
  <c r="N33" i="9"/>
  <c r="N30" i="9"/>
  <c r="N6" i="9"/>
  <c r="H23" i="9"/>
  <c r="F31" i="9"/>
  <c r="O27" i="9"/>
  <c r="N31" i="9"/>
  <c r="I24" i="9"/>
  <c r="E35" i="9"/>
  <c r="D24" i="9"/>
  <c r="D35" i="9"/>
  <c r="R30" i="9"/>
  <c r="D34" i="9"/>
  <c r="D33" i="9"/>
  <c r="I35" i="9"/>
  <c r="O29" i="9"/>
  <c r="E23" i="9"/>
  <c r="R26" i="9"/>
  <c r="N14" i="9"/>
  <c r="O25" i="9"/>
  <c r="S25" i="9"/>
  <c r="I27" i="9"/>
  <c r="F33" i="9"/>
  <c r="E28" i="9"/>
  <c r="I181" i="39"/>
  <c r="C27" i="9"/>
  <c r="N13" i="9"/>
  <c r="R28" i="9"/>
  <c r="O32" i="9"/>
  <c r="N28" i="9"/>
  <c r="J181" i="39"/>
  <c r="N8" i="9"/>
  <c r="F26" i="9"/>
  <c r="G35" i="9"/>
  <c r="R25" i="9"/>
  <c r="F29" i="9"/>
  <c r="E33" i="9"/>
  <c r="C32" i="9"/>
  <c r="R33" i="9"/>
  <c r="D27" i="9"/>
  <c r="G29" i="9"/>
  <c r="G24" i="9"/>
  <c r="E181" i="39"/>
  <c r="F24" i="9"/>
  <c r="N27" i="9"/>
  <c r="I26" i="9"/>
  <c r="G30" i="9"/>
  <c r="C34" i="9"/>
  <c r="F35" i="9"/>
  <c r="F25" i="9"/>
  <c r="K181" i="39"/>
  <c r="H33" i="9"/>
  <c r="S34" i="9"/>
  <c r="A181" i="39"/>
  <c r="E36" i="9"/>
  <c r="I23" i="9"/>
  <c r="E26" i="9"/>
  <c r="R29" i="9"/>
  <c r="I28" i="9"/>
  <c r="S31" i="9"/>
  <c r="H28" i="9"/>
  <c r="S27" i="9"/>
  <c r="F27" i="9"/>
  <c r="I29" i="9"/>
  <c r="R27" i="9"/>
  <c r="N10" i="9"/>
  <c r="N5" i="9"/>
  <c r="I25" i="9"/>
  <c r="N17" i="9"/>
  <c r="H29" i="9"/>
  <c r="D36" i="9"/>
  <c r="I31" i="9"/>
  <c r="F36" i="9"/>
  <c r="R5" i="9"/>
  <c r="D23" i="9"/>
  <c r="H25" i="9"/>
  <c r="S24" i="9"/>
  <c r="S29" i="9"/>
  <c r="H6" i="9"/>
  <c r="R181" i="39"/>
  <c r="H26" i="9"/>
  <c r="H31" i="9"/>
  <c r="G33" i="9"/>
  <c r="N9" i="9"/>
  <c r="G36" i="9"/>
  <c r="G26" i="9"/>
  <c r="I33" i="9"/>
  <c r="O30" i="9"/>
  <c r="S26" i="9"/>
  <c r="M181" i="39"/>
  <c r="S35" i="9"/>
  <c r="O34" i="9"/>
  <c r="G28" i="9"/>
  <c r="I34" i="9"/>
  <c r="I30" i="9"/>
  <c r="S32" i="9"/>
  <c r="H36" i="9"/>
  <c r="N15" i="9"/>
  <c r="S5" i="9"/>
  <c r="O24" i="9"/>
  <c r="N32" i="9"/>
  <c r="H27" i="9"/>
  <c r="F30" i="9"/>
  <c r="C26" i="9"/>
  <c r="N26" i="9"/>
  <c r="O31" i="9"/>
  <c r="E25" i="9"/>
  <c r="D32" i="9"/>
  <c r="D28" i="9"/>
  <c r="R34" i="9"/>
  <c r="O28" i="9"/>
  <c r="R32" i="9"/>
  <c r="H34" i="9"/>
  <c r="N35" i="9"/>
  <c r="D181" i="39"/>
  <c r="N29" i="9"/>
  <c r="G27" i="9"/>
  <c r="C35" i="9"/>
  <c r="E34" i="9"/>
  <c r="G25" i="9"/>
  <c r="C30" i="9"/>
  <c r="G34" i="9"/>
  <c r="O35" i="9"/>
  <c r="S30" i="9"/>
  <c r="G31" i="9"/>
  <c r="O181" i="39"/>
  <c r="R36" i="9"/>
  <c r="H24" i="9"/>
  <c r="S36" i="9"/>
  <c r="N12" i="9"/>
  <c r="L181" i="39"/>
  <c r="F181" i="39"/>
  <c r="I36" i="9"/>
  <c r="H181" i="39"/>
  <c r="O33" i="9"/>
  <c r="E27" i="9"/>
  <c r="R35" i="9"/>
  <c r="E31" i="9"/>
  <c r="H30" i="9"/>
  <c r="P181" i="39"/>
  <c r="E32" i="9"/>
  <c r="R24" i="9"/>
  <c r="N181" i="39"/>
  <c r="F32" i="9"/>
  <c r="D30" i="9"/>
  <c r="I6" i="9"/>
  <c r="N34" i="9"/>
  <c r="C33" i="9"/>
  <c r="C31" i="9"/>
  <c r="S33" i="9"/>
  <c r="C23" i="9"/>
  <c r="H32" i="9"/>
  <c r="R31" i="9"/>
  <c r="C24" i="9"/>
  <c r="N16" i="9"/>
  <c r="C29" i="9"/>
  <c r="C28" i="9"/>
  <c r="N25" i="9"/>
  <c r="C25" i="9"/>
  <c r="H35" i="9"/>
  <c r="D26" i="9"/>
  <c r="G181" i="39"/>
  <c r="F34" i="9"/>
  <c r="G32" i="9"/>
  <c r="C36" i="9"/>
  <c r="E29" i="9"/>
  <c r="E30" i="9"/>
  <c r="N7" i="9"/>
  <c r="D31" i="9"/>
  <c r="C181" i="39"/>
  <c r="S28" i="9"/>
  <c r="D25" i="9"/>
  <c r="Q181" i="39"/>
  <c r="B181" i="39"/>
  <c r="AD213" i="41" l="1"/>
  <c r="AE213" i="41"/>
  <c r="Q182" i="41"/>
  <c r="Q200" i="41" s="1"/>
  <c r="H182" i="41"/>
  <c r="H200" i="41" s="1"/>
  <c r="R182" i="41"/>
  <c r="R200" i="41" s="1"/>
  <c r="G182" i="41"/>
  <c r="G200" i="41" s="1"/>
  <c r="P182" i="41"/>
  <c r="P200" i="41" s="1"/>
  <c r="O182" i="41"/>
  <c r="O200" i="41" s="1"/>
  <c r="V182" i="41"/>
  <c r="V200" i="41" s="1"/>
  <c r="N182" i="41"/>
  <c r="N200" i="41" s="1"/>
  <c r="F182" i="41"/>
  <c r="F200" i="41" s="1"/>
  <c r="M182" i="41"/>
  <c r="M200" i="41" s="1"/>
  <c r="T182" i="41"/>
  <c r="T200" i="41" s="1"/>
  <c r="L182" i="41"/>
  <c r="L200" i="41" s="1"/>
  <c r="U182" i="41"/>
  <c r="U200" i="41" s="1"/>
  <c r="S182" i="41"/>
  <c r="S200" i="41" s="1"/>
  <c r="K182" i="41"/>
  <c r="K200" i="41" s="1"/>
  <c r="J182" i="41"/>
  <c r="J200" i="41" s="1"/>
  <c r="I182" i="41"/>
  <c r="I200" i="41" s="1"/>
  <c r="C182" i="43"/>
  <c r="E181" i="41"/>
  <c r="E199" i="41"/>
  <c r="R182" i="39"/>
  <c r="N182" i="39"/>
  <c r="G182" i="39"/>
  <c r="K182" i="39"/>
  <c r="C182" i="39"/>
  <c r="Q182" i="39"/>
  <c r="J182" i="39"/>
  <c r="O182" i="39"/>
  <c r="S23" i="9"/>
  <c r="M182" i="39"/>
  <c r="A182" i="39"/>
  <c r="H182" i="39"/>
  <c r="L182" i="39"/>
  <c r="D182" i="39"/>
  <c r="I182" i="39"/>
  <c r="F182" i="39"/>
  <c r="P182" i="39"/>
  <c r="E182" i="39"/>
  <c r="R23" i="9"/>
  <c r="B182" i="39"/>
  <c r="AC213" i="41" l="1"/>
  <c r="AB213" i="41"/>
  <c r="R183" i="41"/>
  <c r="R201" i="41" s="1"/>
  <c r="J183" i="41"/>
  <c r="J201" i="41" s="1"/>
  <c r="Q183" i="41"/>
  <c r="Q201" i="41" s="1"/>
  <c r="I183" i="41"/>
  <c r="I201" i="41" s="1"/>
  <c r="P183" i="41"/>
  <c r="P201" i="41" s="1"/>
  <c r="H183" i="41"/>
  <c r="H201" i="41" s="1"/>
  <c r="O183" i="41"/>
  <c r="O201" i="41" s="1"/>
  <c r="G183" i="41"/>
  <c r="G201" i="41" s="1"/>
  <c r="U183" i="41"/>
  <c r="U201" i="41" s="1"/>
  <c r="N183" i="41"/>
  <c r="N201" i="41" s="1"/>
  <c r="F183" i="41"/>
  <c r="F201" i="41" s="1"/>
  <c r="V183" i="41"/>
  <c r="V201" i="41" s="1"/>
  <c r="M183" i="41"/>
  <c r="M201" i="41" s="1"/>
  <c r="T183" i="41"/>
  <c r="T201" i="41" s="1"/>
  <c r="L183" i="41"/>
  <c r="L201" i="41" s="1"/>
  <c r="S183" i="41"/>
  <c r="S201" i="41" s="1"/>
  <c r="K183" i="41"/>
  <c r="K201" i="41" s="1"/>
  <c r="C183" i="43"/>
  <c r="E182" i="41"/>
  <c r="E200" i="41"/>
  <c r="I183" i="39"/>
  <c r="M183" i="39"/>
  <c r="D183" i="39"/>
  <c r="C183" i="39"/>
  <c r="L183" i="39"/>
  <c r="P183" i="39"/>
  <c r="E183" i="39"/>
  <c r="J183" i="39"/>
  <c r="B183" i="39"/>
  <c r="K183" i="39"/>
  <c r="R183" i="39"/>
  <c r="F183" i="39"/>
  <c r="G183" i="39"/>
  <c r="O183" i="39"/>
  <c r="N23" i="9"/>
  <c r="O23" i="9"/>
  <c r="Q183" i="39"/>
  <c r="N183" i="39"/>
  <c r="H183" i="39"/>
  <c r="A183" i="39"/>
  <c r="J184" i="41" l="1"/>
  <c r="J202" i="41" s="1"/>
  <c r="I184" i="41"/>
  <c r="I202" i="41" s="1"/>
  <c r="P184" i="41"/>
  <c r="P202" i="41" s="1"/>
  <c r="H184" i="41"/>
  <c r="H202" i="41" s="1"/>
  <c r="G184" i="41"/>
  <c r="G202" i="41" s="1"/>
  <c r="Q184" i="41"/>
  <c r="Q202" i="41" s="1"/>
  <c r="N184" i="41"/>
  <c r="N202" i="41" s="1"/>
  <c r="F184" i="41"/>
  <c r="F202" i="41" s="1"/>
  <c r="O184" i="41"/>
  <c r="O202" i="41" s="1"/>
  <c r="V184" i="41"/>
  <c r="V202" i="41" s="1"/>
  <c r="M184" i="41"/>
  <c r="M202" i="41" s="1"/>
  <c r="R184" i="41"/>
  <c r="R202" i="41" s="1"/>
  <c r="U184" i="41"/>
  <c r="U202" i="41" s="1"/>
  <c r="T184" i="41"/>
  <c r="T202" i="41" s="1"/>
  <c r="L184" i="41"/>
  <c r="L202" i="41" s="1"/>
  <c r="S184" i="41"/>
  <c r="S202" i="41" s="1"/>
  <c r="K184" i="41"/>
  <c r="K202" i="41" s="1"/>
  <c r="E183" i="41"/>
  <c r="E211" i="41" s="1"/>
  <c r="E201" i="41"/>
  <c r="C184" i="43"/>
  <c r="D184" i="39"/>
  <c r="I184" i="39"/>
  <c r="O184" i="39"/>
  <c r="P184" i="39"/>
  <c r="M184" i="39"/>
  <c r="C184" i="39"/>
  <c r="K184" i="39"/>
  <c r="J184" i="39"/>
  <c r="Q184" i="39"/>
  <c r="E184" i="39"/>
  <c r="G184" i="39"/>
  <c r="B184" i="39"/>
  <c r="L184" i="39"/>
  <c r="A184" i="39"/>
  <c r="H184" i="39"/>
  <c r="F184" i="39"/>
  <c r="R184" i="39"/>
  <c r="N184" i="39"/>
  <c r="E184" i="41" l="1"/>
  <c r="E202" i="41"/>
  <c r="P185" i="41"/>
  <c r="H185" i="41"/>
  <c r="G185" i="41"/>
  <c r="U185" i="41"/>
  <c r="N185" i="41"/>
  <c r="F185" i="41"/>
  <c r="O185" i="41"/>
  <c r="V185" i="41"/>
  <c r="M185" i="41"/>
  <c r="T185" i="41"/>
  <c r="L185" i="41"/>
  <c r="K185" i="41"/>
  <c r="S185" i="41"/>
  <c r="R185" i="41"/>
  <c r="J185" i="41"/>
  <c r="Q185" i="41"/>
  <c r="I185" i="41"/>
  <c r="C185" i="43"/>
  <c r="R185" i="39"/>
  <c r="I185" i="39"/>
  <c r="L185" i="39"/>
  <c r="E185" i="39"/>
  <c r="H185" i="39"/>
  <c r="M185" i="39"/>
  <c r="Q185" i="39"/>
  <c r="D185" i="39"/>
  <c r="F185" i="39"/>
  <c r="K185" i="39"/>
  <c r="J185" i="39"/>
  <c r="B185" i="39"/>
  <c r="P185" i="39"/>
  <c r="N185" i="39"/>
  <c r="O185" i="39"/>
  <c r="C185" i="39"/>
  <c r="G185" i="39"/>
  <c r="A185" i="39"/>
  <c r="N203" i="41" l="1"/>
  <c r="J203" i="41"/>
  <c r="K203" i="41"/>
  <c r="L203" i="41"/>
  <c r="H203" i="41"/>
  <c r="G203" i="41"/>
  <c r="I203" i="41"/>
  <c r="M203" i="41"/>
  <c r="P203" i="41"/>
  <c r="O203" i="41"/>
  <c r="F203" i="41"/>
  <c r="R203" i="41"/>
  <c r="V203" i="41"/>
  <c r="S203" i="41"/>
  <c r="T203" i="41"/>
  <c r="U203" i="41"/>
  <c r="Q203" i="41"/>
  <c r="E185" i="41"/>
  <c r="J186" i="41"/>
  <c r="I186" i="41"/>
  <c r="H186" i="41"/>
  <c r="G186" i="41"/>
  <c r="V186" i="41"/>
  <c r="V204" i="41" s="1"/>
  <c r="F186" i="41"/>
  <c r="R186" i="41"/>
  <c r="R204" i="41" s="1"/>
  <c r="O186" i="41"/>
  <c r="M186" i="41"/>
  <c r="P186" i="41"/>
  <c r="U186" i="41"/>
  <c r="U204" i="41" s="1"/>
  <c r="L186" i="41"/>
  <c r="Q186" i="41"/>
  <c r="N186" i="41"/>
  <c r="T186" i="41"/>
  <c r="T204" i="41" s="1"/>
  <c r="S186" i="41"/>
  <c r="S204" i="41" s="1"/>
  <c r="K186" i="41"/>
  <c r="C186" i="43"/>
  <c r="D186" i="39"/>
  <c r="C186" i="39"/>
  <c r="J186" i="39"/>
  <c r="M186" i="39"/>
  <c r="R186" i="39"/>
  <c r="B186" i="39"/>
  <c r="P186" i="39"/>
  <c r="A186" i="39"/>
  <c r="N186" i="39"/>
  <c r="H186" i="39"/>
  <c r="K186" i="39"/>
  <c r="F186" i="39"/>
  <c r="G186" i="39"/>
  <c r="I186" i="39"/>
  <c r="O186" i="39"/>
  <c r="L186" i="39"/>
  <c r="Q186" i="39"/>
  <c r="E186" i="39"/>
  <c r="Q204" i="41" l="1"/>
  <c r="L204" i="41"/>
  <c r="G204" i="41"/>
  <c r="H204" i="41"/>
  <c r="P204" i="41"/>
  <c r="N204" i="41"/>
  <c r="I204" i="41"/>
  <c r="K204" i="41"/>
  <c r="M204" i="41"/>
  <c r="J204" i="41"/>
  <c r="O204" i="41"/>
  <c r="F204" i="41"/>
  <c r="E186" i="41"/>
  <c r="E203" i="41"/>
  <c r="T187" i="41"/>
  <c r="T205" i="41" s="1"/>
  <c r="L187" i="41"/>
  <c r="S187" i="41"/>
  <c r="S205" i="41" s="1"/>
  <c r="I187" i="41"/>
  <c r="R187" i="41"/>
  <c r="R205" i="41" s="1"/>
  <c r="P187" i="41"/>
  <c r="H187" i="41"/>
  <c r="O187" i="41"/>
  <c r="F187" i="41"/>
  <c r="J187" i="41"/>
  <c r="N187" i="41"/>
  <c r="G187" i="41"/>
  <c r="K187" i="41"/>
  <c r="Q187" i="41"/>
  <c r="U187" i="41"/>
  <c r="V187" i="41"/>
  <c r="M187" i="41"/>
  <c r="C187" i="43"/>
  <c r="J187" i="39"/>
  <c r="G187" i="39"/>
  <c r="D187" i="39"/>
  <c r="N187" i="39"/>
  <c r="Q187" i="39"/>
  <c r="R187" i="39"/>
  <c r="E187" i="39"/>
  <c r="I187" i="39"/>
  <c r="C187" i="39"/>
  <c r="M187" i="39"/>
  <c r="H187" i="39"/>
  <c r="A187" i="39"/>
  <c r="L187" i="39"/>
  <c r="F187" i="39"/>
  <c r="K187" i="39"/>
  <c r="B187" i="39"/>
  <c r="O187" i="39"/>
  <c r="P187" i="39"/>
  <c r="L205" i="41" l="1"/>
  <c r="O205" i="41"/>
  <c r="H205" i="41"/>
  <c r="J205" i="41"/>
  <c r="P205" i="41"/>
  <c r="G205" i="41"/>
  <c r="I205" i="41"/>
  <c r="M205" i="41"/>
  <c r="Q205" i="41"/>
  <c r="K205" i="41"/>
  <c r="N205" i="41"/>
  <c r="F205" i="41"/>
  <c r="U205" i="41"/>
  <c r="V205" i="41"/>
  <c r="E187" i="41"/>
  <c r="E204" i="41"/>
  <c r="M188" i="41"/>
  <c r="L188" i="41"/>
  <c r="S188" i="41"/>
  <c r="S206" i="41" s="1"/>
  <c r="K188" i="41"/>
  <c r="V188" i="41"/>
  <c r="V206" i="41" s="1"/>
  <c r="Q188" i="41"/>
  <c r="I188" i="41"/>
  <c r="R188" i="41"/>
  <c r="R206" i="41" s="1"/>
  <c r="H188" i="41"/>
  <c r="J188" i="41"/>
  <c r="O188" i="41"/>
  <c r="G188" i="41"/>
  <c r="T188" i="41"/>
  <c r="T206" i="41" s="1"/>
  <c r="P188" i="41"/>
  <c r="U188" i="41"/>
  <c r="U206" i="41" s="1"/>
  <c r="N188" i="41"/>
  <c r="F188" i="41"/>
  <c r="C188" i="43"/>
  <c r="HZ185" i="41"/>
  <c r="IB185" i="41"/>
  <c r="AP185" i="41"/>
  <c r="OA185" i="41"/>
  <c r="JG185" i="41"/>
  <c r="KJ185" i="41"/>
  <c r="LQ185" i="41"/>
  <c r="CD185" i="41"/>
  <c r="FR185" i="41"/>
  <c r="KE185" i="41"/>
  <c r="JF185" i="41"/>
  <c r="DA185" i="41"/>
  <c r="HX185" i="41"/>
  <c r="PD185" i="41"/>
  <c r="PF185" i="41"/>
  <c r="AS185" i="41"/>
  <c r="FT185" i="41"/>
  <c r="QD185" i="41"/>
  <c r="QJ185" i="41"/>
  <c r="CE185" i="41"/>
  <c r="HW185" i="41"/>
  <c r="KF185" i="41"/>
  <c r="EE185" i="41"/>
  <c r="GQ185" i="41"/>
  <c r="EF185" i="41"/>
  <c r="LJ185" i="41"/>
  <c r="LP185" i="41"/>
  <c r="DF185" i="41"/>
  <c r="CA185" i="41"/>
  <c r="LS185" i="41"/>
  <c r="KH185" i="41"/>
  <c r="DB185" i="41"/>
  <c r="KD185" i="41"/>
  <c r="GP185" i="41"/>
  <c r="PE185" i="41"/>
  <c r="AR185" i="41"/>
  <c r="CB185" i="41"/>
  <c r="GY185" i="41"/>
  <c r="PB185" i="41"/>
  <c r="DE185" i="41"/>
  <c r="MR185" i="41"/>
  <c r="KI185" i="41"/>
  <c r="EN185" i="41"/>
  <c r="KG185" i="41"/>
  <c r="AW185" i="41"/>
  <c r="FP185" i="41"/>
  <c r="NY185" i="41"/>
  <c r="AX185" i="41"/>
  <c r="FQ185" i="41"/>
  <c r="FL185" i="41"/>
  <c r="GW185" i="41"/>
  <c r="NS185" i="41"/>
  <c r="EI185" i="41"/>
  <c r="LL185" i="41"/>
  <c r="QC185" i="41"/>
  <c r="BZ185" i="41"/>
  <c r="IA185" i="41"/>
  <c r="NV185" i="41"/>
  <c r="QI185" i="41"/>
  <c r="EK185" i="41"/>
  <c r="GX185" i="41"/>
  <c r="GV185" i="41"/>
  <c r="OC185" i="41"/>
  <c r="MX185" i="41"/>
  <c r="LM185" i="41"/>
  <c r="DI185" i="41"/>
  <c r="BW185" i="41"/>
  <c r="LR185" i="41"/>
  <c r="LI185" i="41"/>
  <c r="GU185" i="41"/>
  <c r="FN185" i="41"/>
  <c r="ID185" i="41"/>
  <c r="GS185" i="41"/>
  <c r="DJ185" i="41"/>
  <c r="MO185" i="41"/>
  <c r="IC185" i="41"/>
  <c r="GO185" i="41"/>
  <c r="HY185" i="41"/>
  <c r="EO185" i="41"/>
  <c r="MQ185" i="41"/>
  <c r="AQ185" i="41"/>
  <c r="NW185" i="41"/>
  <c r="MW185" i="41"/>
  <c r="MN185" i="41"/>
  <c r="HU185" i="41"/>
  <c r="DG185" i="41"/>
  <c r="NU185" i="41"/>
  <c r="EJ185" i="41"/>
  <c r="IZ185" i="41"/>
  <c r="BX185" i="41"/>
  <c r="KN185" i="41"/>
  <c r="HT185" i="41"/>
  <c r="NT185" i="41"/>
  <c r="GT185" i="41"/>
  <c r="KM185" i="41"/>
  <c r="MU185" i="41"/>
  <c r="MV185" i="41"/>
  <c r="PA185" i="41"/>
  <c r="KL185" i="41"/>
  <c r="DH185" i="41"/>
  <c r="QE185" i="41"/>
  <c r="JE185" i="41"/>
  <c r="OX185" i="41"/>
  <c r="HV185" i="41"/>
  <c r="OZ185" i="41"/>
  <c r="FO185" i="41"/>
  <c r="OB185" i="41"/>
  <c r="JB185" i="41"/>
  <c r="QH185" i="41"/>
  <c r="EH185" i="41"/>
  <c r="JI185" i="41"/>
  <c r="DD185" i="41"/>
  <c r="JH185" i="41"/>
  <c r="IY185" i="41"/>
  <c r="QL185" i="41"/>
  <c r="KK185" i="41"/>
  <c r="JA185" i="41"/>
  <c r="FJ185" i="41"/>
  <c r="FK185" i="41"/>
  <c r="OY185" i="41"/>
  <c r="NZ185" i="41"/>
  <c r="AZ185" i="41"/>
  <c r="BU185" i="41"/>
  <c r="PC185" i="41"/>
  <c r="FM185" i="41"/>
  <c r="NX185" i="41"/>
  <c r="AT185" i="41"/>
  <c r="QF185" i="41"/>
  <c r="EG185" i="41"/>
  <c r="MP185" i="41"/>
  <c r="PG185" i="41"/>
  <c r="LK185" i="41"/>
  <c r="EM185" i="41"/>
  <c r="JD185" i="41"/>
  <c r="EL185" i="41"/>
  <c r="LN185" i="41"/>
  <c r="FS185" i="41"/>
  <c r="BY185" i="41"/>
  <c r="QM185" i="41"/>
  <c r="QG185" i="41"/>
  <c r="DC185" i="41"/>
  <c r="MT185" i="41"/>
  <c r="GR185" i="41"/>
  <c r="QK185" i="41"/>
  <c r="AU185" i="41"/>
  <c r="MS185" i="41"/>
  <c r="CZ185" i="41"/>
  <c r="BV185" i="41"/>
  <c r="LO185" i="41"/>
  <c r="JC185" i="41"/>
  <c r="AY185" i="41"/>
  <c r="AV185" i="41"/>
  <c r="CC185" i="41"/>
  <c r="PH185" i="41"/>
  <c r="P188" i="39"/>
  <c r="R4" i="42"/>
  <c r="T4" i="42"/>
  <c r="O4" i="42"/>
  <c r="E188" i="39"/>
  <c r="C188" i="39"/>
  <c r="A188" i="39"/>
  <c r="Q188" i="39"/>
  <c r="L188" i="39"/>
  <c r="T15" i="42"/>
  <c r="I188" i="39"/>
  <c r="N188" i="39"/>
  <c r="R188" i="39"/>
  <c r="D188" i="39"/>
  <c r="R15" i="42"/>
  <c r="G188" i="39"/>
  <c r="F188" i="39"/>
  <c r="O188" i="39"/>
  <c r="J188" i="39"/>
  <c r="B188" i="39"/>
  <c r="H188" i="39"/>
  <c r="S15" i="42"/>
  <c r="K188" i="39"/>
  <c r="M188" i="39"/>
  <c r="N206" i="41" l="1"/>
  <c r="I206" i="41"/>
  <c r="Q206" i="41"/>
  <c r="K206" i="41"/>
  <c r="O206" i="41"/>
  <c r="P206" i="41"/>
  <c r="G206" i="41"/>
  <c r="J206" i="41"/>
  <c r="L206" i="41"/>
  <c r="H206" i="41"/>
  <c r="M206" i="41"/>
  <c r="F206" i="41"/>
  <c r="Q215" i="41"/>
  <c r="R215" i="41"/>
  <c r="T215" i="41"/>
  <c r="V215" i="41"/>
  <c r="S215" i="41"/>
  <c r="U215" i="41"/>
  <c r="CN215" i="41" s="1"/>
  <c r="QH215" i="41"/>
  <c r="QK215" i="41"/>
  <c r="QF215" i="41"/>
  <c r="QM215" i="41"/>
  <c r="QE215" i="41"/>
  <c r="QJ215" i="41"/>
  <c r="QD215" i="41"/>
  <c r="QI215" i="41"/>
  <c r="QC215" i="41"/>
  <c r="QG215" i="41"/>
  <c r="QL215" i="41"/>
  <c r="OZ215" i="41"/>
  <c r="PH215" i="41"/>
  <c r="PD215" i="41"/>
  <c r="PB215" i="41"/>
  <c r="PF215" i="41"/>
  <c r="PA215" i="41"/>
  <c r="PC215" i="41"/>
  <c r="OY215" i="41"/>
  <c r="PG215" i="41"/>
  <c r="PE215" i="41"/>
  <c r="OX215" i="41"/>
  <c r="NS215" i="41"/>
  <c r="OB215" i="41"/>
  <c r="NY215" i="41"/>
  <c r="NT215" i="41"/>
  <c r="OC215" i="41"/>
  <c r="NZ215" i="41"/>
  <c r="OA215" i="41"/>
  <c r="NX215" i="41"/>
  <c r="NV215" i="41"/>
  <c r="NU215" i="41"/>
  <c r="NW215" i="41"/>
  <c r="MO215" i="41"/>
  <c r="MX215" i="41"/>
  <c r="MW215" i="41"/>
  <c r="MU215" i="41"/>
  <c r="MR215" i="41"/>
  <c r="MV215" i="41"/>
  <c r="MN215" i="41"/>
  <c r="MP215" i="41"/>
  <c r="MQ215" i="41"/>
  <c r="MT215" i="41"/>
  <c r="MS215" i="41"/>
  <c r="LN215" i="41"/>
  <c r="LI215" i="41"/>
  <c r="LP215" i="41"/>
  <c r="LJ215" i="41"/>
  <c r="LO215" i="41"/>
  <c r="LR215" i="41"/>
  <c r="LM215" i="41"/>
  <c r="LK215" i="41"/>
  <c r="LS215" i="41"/>
  <c r="LL215" i="41"/>
  <c r="LQ215" i="41"/>
  <c r="KJ215" i="41"/>
  <c r="KE215" i="41"/>
  <c r="KM215" i="41"/>
  <c r="KI215" i="41"/>
  <c r="KG215" i="41"/>
  <c r="KD215" i="41"/>
  <c r="KL215" i="41"/>
  <c r="KK215" i="41"/>
  <c r="KH215" i="41"/>
  <c r="KN215" i="41"/>
  <c r="KF215" i="41"/>
  <c r="JF215" i="41"/>
  <c r="JD215" i="41"/>
  <c r="JB215" i="41"/>
  <c r="JA215" i="41"/>
  <c r="JI215" i="41"/>
  <c r="IZ215" i="41"/>
  <c r="JC215" i="41"/>
  <c r="JH215" i="41"/>
  <c r="JG215" i="41"/>
  <c r="IY215" i="41"/>
  <c r="JE215" i="41"/>
  <c r="HX215" i="41"/>
  <c r="HZ215" i="41"/>
  <c r="HW215" i="41"/>
  <c r="HU215" i="41"/>
  <c r="IB215" i="41"/>
  <c r="IC215" i="41"/>
  <c r="ID215" i="41"/>
  <c r="HV215" i="41"/>
  <c r="IA215" i="41"/>
  <c r="HY215" i="41"/>
  <c r="HT215" i="41"/>
  <c r="EE215" i="41"/>
  <c r="GY215" i="41"/>
  <c r="FR215" i="41"/>
  <c r="GP215" i="41"/>
  <c r="GW215" i="41"/>
  <c r="GU215" i="41"/>
  <c r="FS215" i="41"/>
  <c r="FL215" i="41"/>
  <c r="EL215" i="41"/>
  <c r="FN215" i="41"/>
  <c r="EI215" i="41"/>
  <c r="EM215" i="41"/>
  <c r="GX215" i="41"/>
  <c r="FT215" i="41"/>
  <c r="FO215" i="41"/>
  <c r="FM215" i="41"/>
  <c r="GQ215" i="41"/>
  <c r="FQ215" i="41"/>
  <c r="EF215" i="41"/>
  <c r="FK215" i="41"/>
  <c r="EJ215" i="41"/>
  <c r="EO215" i="41"/>
  <c r="GR215" i="41"/>
  <c r="FJ215" i="41"/>
  <c r="EN215" i="41"/>
  <c r="GV215" i="41"/>
  <c r="GO215" i="41"/>
  <c r="EG215" i="41"/>
  <c r="EH215" i="41"/>
  <c r="FP215" i="41"/>
  <c r="GT215" i="41"/>
  <c r="GS215" i="41"/>
  <c r="EK215" i="41"/>
  <c r="BU215" i="41"/>
  <c r="DJ215" i="41"/>
  <c r="BW215" i="41"/>
  <c r="DD215" i="41"/>
  <c r="DF215" i="41"/>
  <c r="DE215" i="41"/>
  <c r="BX215" i="41"/>
  <c r="DI215" i="41"/>
  <c r="DA215" i="41"/>
  <c r="DB215" i="41"/>
  <c r="DG215" i="41"/>
  <c r="DH215" i="41"/>
  <c r="DC215" i="41"/>
  <c r="BV215" i="41"/>
  <c r="CZ215" i="41"/>
  <c r="AR215" i="41"/>
  <c r="AU215" i="41"/>
  <c r="AW215" i="41"/>
  <c r="AX215" i="41"/>
  <c r="AY215" i="41"/>
  <c r="AQ215" i="41"/>
  <c r="AV215" i="41"/>
  <c r="AZ215" i="41"/>
  <c r="AT215" i="41"/>
  <c r="AS215" i="41"/>
  <c r="AP215" i="41"/>
  <c r="E188" i="41"/>
  <c r="E215" i="41" s="1"/>
  <c r="E205" i="41"/>
  <c r="G189" i="41"/>
  <c r="F189" i="41"/>
  <c r="N189" i="41"/>
  <c r="M189" i="41"/>
  <c r="O189" i="41"/>
  <c r="L189" i="41"/>
  <c r="T189" i="41"/>
  <c r="K189" i="41"/>
  <c r="U189" i="41"/>
  <c r="J189" i="41"/>
  <c r="V189" i="41"/>
  <c r="R189" i="41"/>
  <c r="Q216" i="41" s="1"/>
  <c r="Q189" i="41"/>
  <c r="I189" i="41"/>
  <c r="S189" i="41"/>
  <c r="S216" i="41" s="1"/>
  <c r="P189" i="41"/>
  <c r="H189" i="41"/>
  <c r="C189" i="43"/>
  <c r="JA186" i="41"/>
  <c r="KH186" i="41"/>
  <c r="KG186" i="41"/>
  <c r="AZ203" i="41"/>
  <c r="KE203" i="41"/>
  <c r="OB203" i="41"/>
  <c r="EF186" i="41"/>
  <c r="DD203" i="41"/>
  <c r="JF203" i="41"/>
  <c r="AT186" i="41"/>
  <c r="HU203" i="41"/>
  <c r="GS203" i="41"/>
  <c r="LR186" i="41"/>
  <c r="EJ203" i="41"/>
  <c r="CE186" i="41"/>
  <c r="LI203" i="41"/>
  <c r="GQ186" i="41"/>
  <c r="KK186" i="41"/>
  <c r="KL186" i="41"/>
  <c r="PE203" i="41"/>
  <c r="FT203" i="41"/>
  <c r="JF186" i="41"/>
  <c r="QJ203" i="41"/>
  <c r="IC203" i="41"/>
  <c r="AS203" i="41"/>
  <c r="KF203" i="41"/>
  <c r="HV186" i="41"/>
  <c r="JH186" i="41"/>
  <c r="EL203" i="41"/>
  <c r="CC186" i="41"/>
  <c r="QJ186" i="41"/>
  <c r="LM186" i="41"/>
  <c r="CA203" i="41"/>
  <c r="JA203" i="41"/>
  <c r="QC186" i="41"/>
  <c r="DJ186" i="41"/>
  <c r="IZ203" i="41"/>
  <c r="JG186" i="41"/>
  <c r="GV203" i="41"/>
  <c r="FQ186" i="41"/>
  <c r="BW186" i="41"/>
  <c r="PA203" i="41"/>
  <c r="QL203" i="41"/>
  <c r="IA186" i="41"/>
  <c r="JI186" i="41"/>
  <c r="GR203" i="41"/>
  <c r="EM186" i="41"/>
  <c r="AY186" i="41"/>
  <c r="GW203" i="41"/>
  <c r="HZ186" i="41"/>
  <c r="JD186" i="41"/>
  <c r="KN186" i="41"/>
  <c r="QF203" i="41"/>
  <c r="FR186" i="41"/>
  <c r="CD186" i="41"/>
  <c r="LQ186" i="41"/>
  <c r="QM203" i="41"/>
  <c r="NZ203" i="41"/>
  <c r="JC186" i="41"/>
  <c r="GY203" i="41"/>
  <c r="QK203" i="41"/>
  <c r="MN186" i="41"/>
  <c r="EN203" i="41"/>
  <c r="DE186" i="41"/>
  <c r="LJ203" i="41"/>
  <c r="KH203" i="41"/>
  <c r="IC186" i="41"/>
  <c r="EF203" i="41"/>
  <c r="BZ186" i="41"/>
  <c r="IA203" i="41"/>
  <c r="AR186" i="41"/>
  <c r="QI203" i="41"/>
  <c r="PF186" i="41"/>
  <c r="GV186" i="41"/>
  <c r="HW203" i="41"/>
  <c r="BY186" i="41"/>
  <c r="GX186" i="41"/>
  <c r="ID186" i="41"/>
  <c r="EG186" i="41"/>
  <c r="PB186" i="41"/>
  <c r="HY186" i="41"/>
  <c r="KD186" i="41"/>
  <c r="DF203" i="41"/>
  <c r="OC186" i="41"/>
  <c r="NS186" i="41"/>
  <c r="KE186" i="41"/>
  <c r="DD186" i="41"/>
  <c r="PC186" i="41"/>
  <c r="NX203" i="41"/>
  <c r="IB186" i="41"/>
  <c r="EI203" i="41"/>
  <c r="HY203" i="41"/>
  <c r="GT186" i="41"/>
  <c r="IY186" i="41"/>
  <c r="DJ203" i="41"/>
  <c r="GO203" i="41"/>
  <c r="IB203" i="41"/>
  <c r="FL186" i="41"/>
  <c r="JH203" i="41"/>
  <c r="JD203" i="41"/>
  <c r="HZ203" i="41"/>
  <c r="GX203" i="41"/>
  <c r="EH203" i="41"/>
  <c r="NZ186" i="41"/>
  <c r="QK186" i="41"/>
  <c r="KK203" i="41"/>
  <c r="FP186" i="41"/>
  <c r="AP203" i="41"/>
  <c r="OC203" i="41"/>
  <c r="KG203" i="41"/>
  <c r="DG186" i="41"/>
  <c r="HX203" i="41"/>
  <c r="FO203" i="41"/>
  <c r="LL203" i="41"/>
  <c r="QH186" i="41"/>
  <c r="GY186" i="41"/>
  <c r="JB203" i="41"/>
  <c r="FO186" i="41"/>
  <c r="DB186" i="41"/>
  <c r="FP203" i="41"/>
  <c r="MQ186" i="41"/>
  <c r="LS203" i="41"/>
  <c r="LQ203" i="41"/>
  <c r="HT186" i="41"/>
  <c r="EN186" i="41"/>
  <c r="DI203" i="41"/>
  <c r="LI186" i="41"/>
  <c r="LP203" i="41"/>
  <c r="KN203" i="41"/>
  <c r="JG203" i="41"/>
  <c r="IZ186" i="41"/>
  <c r="FS186" i="41"/>
  <c r="DC186" i="41"/>
  <c r="QL186" i="41"/>
  <c r="HX186" i="41"/>
  <c r="FS203" i="41"/>
  <c r="FK203" i="41"/>
  <c r="JE203" i="41"/>
  <c r="HT203" i="41"/>
  <c r="GT203" i="41"/>
  <c r="AU203" i="41"/>
  <c r="MS186" i="41"/>
  <c r="QH203" i="41"/>
  <c r="EE186" i="41"/>
  <c r="LK186" i="41"/>
  <c r="GU203" i="41"/>
  <c r="EH186" i="41"/>
  <c r="QD203" i="41"/>
  <c r="BU186" i="41"/>
  <c r="KJ186" i="41"/>
  <c r="EK203" i="41"/>
  <c r="NW203" i="41"/>
  <c r="QI186" i="41"/>
  <c r="MX186" i="41"/>
  <c r="NX186" i="41"/>
  <c r="QM186" i="41"/>
  <c r="MQ203" i="41"/>
  <c r="EM203" i="41"/>
  <c r="DA203" i="41"/>
  <c r="LO186" i="41"/>
  <c r="QD186" i="41"/>
  <c r="DC203" i="41"/>
  <c r="GW186" i="41"/>
  <c r="FN203" i="41"/>
  <c r="EK186" i="41"/>
  <c r="MX203" i="41"/>
  <c r="KL203" i="41"/>
  <c r="GO186" i="41"/>
  <c r="FN186" i="41"/>
  <c r="DH203" i="41"/>
  <c r="BZ203" i="41"/>
  <c r="FJ203" i="41"/>
  <c r="LO203" i="41"/>
  <c r="LR203" i="41"/>
  <c r="GP186" i="41"/>
  <c r="CB203" i="41"/>
  <c r="DA186" i="41"/>
  <c r="GR186" i="41"/>
  <c r="FQ203" i="41"/>
  <c r="MT203" i="41"/>
  <c r="KM203" i="41"/>
  <c r="HU186" i="41"/>
  <c r="AW203" i="41"/>
  <c r="DG203" i="41"/>
  <c r="NT186" i="41"/>
  <c r="LJ186" i="41"/>
  <c r="BY203" i="41"/>
  <c r="CE203" i="41"/>
  <c r="GU186" i="41"/>
  <c r="IY203" i="41"/>
  <c r="JB186" i="41"/>
  <c r="CB186" i="41"/>
  <c r="AU186" i="41"/>
  <c r="QC203" i="41"/>
  <c r="PH186" i="41"/>
  <c r="AZ186" i="41"/>
  <c r="NV186" i="41"/>
  <c r="GP203" i="41"/>
  <c r="AP186" i="41"/>
  <c r="MR203" i="41"/>
  <c r="JI203" i="41"/>
  <c r="MU186" i="41"/>
  <c r="BV186" i="41"/>
  <c r="MV186" i="41"/>
  <c r="EO203" i="41"/>
  <c r="QG203" i="41"/>
  <c r="FT186" i="41"/>
  <c r="PH203" i="41"/>
  <c r="OA203" i="41"/>
  <c r="OX186" i="41"/>
  <c r="EE203" i="41"/>
  <c r="DH186" i="41"/>
  <c r="KF186" i="41"/>
  <c r="LL186" i="41"/>
  <c r="PF203" i="41"/>
  <c r="MV203" i="41"/>
  <c r="EI186" i="41"/>
  <c r="AX186" i="41"/>
  <c r="NY203" i="41"/>
  <c r="MW203" i="41"/>
  <c r="OY186" i="41"/>
  <c r="FK186" i="41"/>
  <c r="CZ186" i="41"/>
  <c r="BX203" i="41"/>
  <c r="DB203" i="41"/>
  <c r="NY186" i="41"/>
  <c r="MN203" i="41"/>
  <c r="LN203" i="41"/>
  <c r="BV203" i="41"/>
  <c r="NU203" i="41"/>
  <c r="EO186" i="41"/>
  <c r="AS186" i="41"/>
  <c r="PD186" i="41"/>
  <c r="KD203" i="41"/>
  <c r="KI203" i="41"/>
  <c r="AQ203" i="41"/>
  <c r="OY203" i="41"/>
  <c r="FL203" i="41"/>
  <c r="FR203" i="41"/>
  <c r="DF186" i="41"/>
  <c r="MP203" i="41"/>
  <c r="OZ186" i="41"/>
  <c r="GS186" i="41"/>
  <c r="HW186" i="41"/>
  <c r="AT203" i="41"/>
  <c r="JE186" i="41"/>
  <c r="HV203" i="41"/>
  <c r="KM186" i="41"/>
  <c r="MR186" i="41"/>
  <c r="LS186" i="41"/>
  <c r="PB203" i="41"/>
  <c r="KJ203" i="41"/>
  <c r="MW186" i="41"/>
  <c r="CC203" i="41"/>
  <c r="OA186" i="41"/>
  <c r="CD203" i="41"/>
  <c r="CZ203" i="41"/>
  <c r="NV203" i="41"/>
  <c r="PD203" i="41"/>
  <c r="PG203" i="41"/>
  <c r="MO186" i="41"/>
  <c r="FJ186" i="41"/>
  <c r="DE203" i="41"/>
  <c r="JC203" i="41"/>
  <c r="EL186" i="41"/>
  <c r="PC203" i="41"/>
  <c r="OX203" i="41"/>
  <c r="BW203" i="41"/>
  <c r="DI186" i="41"/>
  <c r="MT186" i="41"/>
  <c r="NS203" i="41"/>
  <c r="MS203" i="41"/>
  <c r="AR203" i="41"/>
  <c r="QE186" i="41"/>
  <c r="LK203" i="41"/>
  <c r="QE203" i="41"/>
  <c r="MP186" i="41"/>
  <c r="NW186" i="41"/>
  <c r="QF186" i="41"/>
  <c r="AV186" i="41"/>
  <c r="KI186" i="41"/>
  <c r="AW186" i="41"/>
  <c r="OZ203" i="41"/>
  <c r="NU186" i="41"/>
  <c r="QG186" i="41"/>
  <c r="PA186" i="41"/>
  <c r="CA186" i="41"/>
  <c r="LP186" i="41"/>
  <c r="FM203" i="41"/>
  <c r="BU203" i="41"/>
  <c r="PE186" i="41"/>
  <c r="NT203" i="41"/>
  <c r="LM203" i="41"/>
  <c r="PG186" i="41"/>
  <c r="EG203" i="41"/>
  <c r="AX203" i="41"/>
  <c r="BX186" i="41"/>
  <c r="EJ186" i="41"/>
  <c r="GQ203" i="41"/>
  <c r="AV203" i="41"/>
  <c r="OB186" i="41"/>
  <c r="AQ186" i="41"/>
  <c r="FM186" i="41"/>
  <c r="ID203" i="41"/>
  <c r="MU203" i="41"/>
  <c r="MO203" i="41"/>
  <c r="AY203" i="41"/>
  <c r="LN186" i="41"/>
  <c r="S4" i="42"/>
  <c r="P15" i="42"/>
  <c r="M189" i="39"/>
  <c r="O15" i="42"/>
  <c r="Q15" i="42"/>
  <c r="G189" i="39"/>
  <c r="R189" i="39"/>
  <c r="N189" i="39"/>
  <c r="J189" i="39"/>
  <c r="M15" i="42"/>
  <c r="P5" i="42"/>
  <c r="Q4" i="42"/>
  <c r="L15" i="42"/>
  <c r="P189" i="39"/>
  <c r="I189" i="39"/>
  <c r="E189" i="39"/>
  <c r="N15" i="42"/>
  <c r="D189" i="39"/>
  <c r="U4" i="42"/>
  <c r="F189" i="39"/>
  <c r="P4" i="42"/>
  <c r="A189" i="39"/>
  <c r="K189" i="39"/>
  <c r="Q189" i="39"/>
  <c r="B189" i="39"/>
  <c r="H189" i="39"/>
  <c r="U16" i="42"/>
  <c r="L189" i="39"/>
  <c r="U15" i="42"/>
  <c r="C189" i="39"/>
  <c r="P16" i="42"/>
  <c r="O189" i="39"/>
  <c r="G207" i="41" l="1"/>
  <c r="P207" i="41"/>
  <c r="K207" i="41"/>
  <c r="M207" i="41"/>
  <c r="N207" i="41"/>
  <c r="H207" i="41"/>
  <c r="I207" i="41"/>
  <c r="L207" i="41"/>
  <c r="Q207" i="41"/>
  <c r="O207" i="41"/>
  <c r="J207" i="41"/>
  <c r="CD215" i="41"/>
  <c r="CE215" i="41"/>
  <c r="CB215" i="41"/>
  <c r="CC215" i="41"/>
  <c r="BY215" i="41"/>
  <c r="CA215" i="41"/>
  <c r="BZ215" i="41"/>
  <c r="F207" i="41"/>
  <c r="BI215" i="41"/>
  <c r="BJ215" i="41"/>
  <c r="CO215" i="41"/>
  <c r="PQ215" i="41"/>
  <c r="AD215" i="41"/>
  <c r="PR215" i="41"/>
  <c r="AE215" i="41"/>
  <c r="NG215" i="41"/>
  <c r="OL215" i="41"/>
  <c r="NH215" i="41"/>
  <c r="OM215" i="41"/>
  <c r="KW215" i="41"/>
  <c r="MB215" i="41"/>
  <c r="KX215" i="41"/>
  <c r="MC215" i="41"/>
  <c r="IM215" i="41"/>
  <c r="JR215" i="41"/>
  <c r="IN215" i="41"/>
  <c r="JS215" i="41"/>
  <c r="GC215" i="41"/>
  <c r="HH215" i="41"/>
  <c r="GD215" i="41"/>
  <c r="HI215" i="41"/>
  <c r="DS215" i="41"/>
  <c r="EX215" i="41"/>
  <c r="DT215" i="41"/>
  <c r="EY215" i="41"/>
  <c r="T207" i="41"/>
  <c r="T216" i="41"/>
  <c r="V207" i="41"/>
  <c r="V216" i="41"/>
  <c r="U207" i="41"/>
  <c r="U216" i="41"/>
  <c r="S207" i="41"/>
  <c r="R207" i="41"/>
  <c r="R216" i="41"/>
  <c r="OJ215" i="41"/>
  <c r="PO215" i="41"/>
  <c r="OK215" i="41"/>
  <c r="PP215" i="41"/>
  <c r="LZ215" i="41"/>
  <c r="NE215" i="41"/>
  <c r="MA215" i="41"/>
  <c r="NF215" i="41"/>
  <c r="JP215" i="41"/>
  <c r="KU215" i="41"/>
  <c r="JQ215" i="41"/>
  <c r="KV215" i="41"/>
  <c r="HF215" i="41"/>
  <c r="IK215" i="41"/>
  <c r="HG215" i="41"/>
  <c r="IL215" i="41"/>
  <c r="EV215" i="41"/>
  <c r="GA215" i="41"/>
  <c r="EW215" i="41"/>
  <c r="GB215" i="41"/>
  <c r="CL215" i="41"/>
  <c r="DQ215" i="41"/>
  <c r="CM215" i="41"/>
  <c r="DR215" i="41"/>
  <c r="BG215" i="41"/>
  <c r="BH215" i="41"/>
  <c r="QH216" i="41"/>
  <c r="QD216" i="41"/>
  <c r="QC216" i="41"/>
  <c r="QE216" i="41"/>
  <c r="QM216" i="41"/>
  <c r="QG216" i="41"/>
  <c r="QI216" i="41"/>
  <c r="QJ216" i="41"/>
  <c r="QF216" i="41"/>
  <c r="QL216" i="41"/>
  <c r="QK216" i="41"/>
  <c r="PH216" i="41"/>
  <c r="OX216" i="41"/>
  <c r="OZ216" i="41"/>
  <c r="PA216" i="41"/>
  <c r="PD216" i="41"/>
  <c r="PE216" i="41"/>
  <c r="PG216" i="41"/>
  <c r="PF216" i="41"/>
  <c r="PC216" i="41"/>
  <c r="OY216" i="41"/>
  <c r="PB216" i="41"/>
  <c r="NV216" i="41"/>
  <c r="OB216" i="41"/>
  <c r="NT216" i="41"/>
  <c r="NY216" i="41"/>
  <c r="NU216" i="41"/>
  <c r="NX216" i="41"/>
  <c r="NS216" i="41"/>
  <c r="NW216" i="41"/>
  <c r="OC216" i="41"/>
  <c r="NZ216" i="41"/>
  <c r="OA216" i="41"/>
  <c r="MW216" i="41"/>
  <c r="MQ216" i="41"/>
  <c r="MU216" i="41"/>
  <c r="MX216" i="41"/>
  <c r="MP216" i="41"/>
  <c r="MR216" i="41"/>
  <c r="MV216" i="41"/>
  <c r="MN216" i="41"/>
  <c r="MS216" i="41"/>
  <c r="MT216" i="41"/>
  <c r="MO216" i="41"/>
  <c r="LN216" i="41"/>
  <c r="LR216" i="41"/>
  <c r="LI216" i="41"/>
  <c r="LP216" i="41"/>
  <c r="LJ216" i="41"/>
  <c r="LQ216" i="41"/>
  <c r="LO216" i="41"/>
  <c r="LS216" i="41"/>
  <c r="LK216" i="41"/>
  <c r="LL216" i="41"/>
  <c r="LM216" i="41"/>
  <c r="KF216" i="41"/>
  <c r="KL216" i="41"/>
  <c r="KE216" i="41"/>
  <c r="KG216" i="41"/>
  <c r="KN216" i="41"/>
  <c r="KM216" i="41"/>
  <c r="KD216" i="41"/>
  <c r="KK216" i="41"/>
  <c r="KI216" i="41"/>
  <c r="KH216" i="41"/>
  <c r="KJ216" i="41"/>
  <c r="JI216" i="41"/>
  <c r="JB216" i="41"/>
  <c r="JG216" i="41"/>
  <c r="JE216" i="41"/>
  <c r="JF216" i="41"/>
  <c r="JA216" i="41"/>
  <c r="IY216" i="41"/>
  <c r="JC216" i="41"/>
  <c r="JD216" i="41"/>
  <c r="JH216" i="41"/>
  <c r="IZ216" i="41"/>
  <c r="IC216" i="41"/>
  <c r="ID216" i="41"/>
  <c r="IB216" i="41"/>
  <c r="HV216" i="41"/>
  <c r="HT216" i="41"/>
  <c r="HW216" i="41"/>
  <c r="HZ216" i="41"/>
  <c r="HU216" i="41"/>
  <c r="HX216" i="41"/>
  <c r="IA216" i="41"/>
  <c r="HY216" i="41"/>
  <c r="EE216" i="41"/>
  <c r="EH216" i="41"/>
  <c r="EI216" i="41"/>
  <c r="EM216" i="41"/>
  <c r="FR216" i="41"/>
  <c r="EL216" i="41"/>
  <c r="EK216" i="41"/>
  <c r="EJ216" i="41"/>
  <c r="EO216" i="41"/>
  <c r="GU216" i="41"/>
  <c r="GR216" i="41"/>
  <c r="GQ216" i="41"/>
  <c r="FN216" i="41"/>
  <c r="GP216" i="41"/>
  <c r="EF216" i="41"/>
  <c r="EN216" i="41"/>
  <c r="FP216" i="41"/>
  <c r="FO216" i="41"/>
  <c r="GT216" i="41"/>
  <c r="FJ216" i="41"/>
  <c r="GV216" i="41"/>
  <c r="EG216" i="41"/>
  <c r="FQ216" i="41"/>
  <c r="GY216" i="41"/>
  <c r="GX216" i="41"/>
  <c r="FT216" i="41"/>
  <c r="GS216" i="41"/>
  <c r="GO216" i="41"/>
  <c r="FS216" i="41"/>
  <c r="GW216" i="41"/>
  <c r="FL216" i="41"/>
  <c r="FK216" i="41"/>
  <c r="FM216" i="41"/>
  <c r="BY216" i="41"/>
  <c r="DJ216" i="41"/>
  <c r="BU216" i="41"/>
  <c r="CB216" i="41"/>
  <c r="DA216" i="41"/>
  <c r="DH216" i="41"/>
  <c r="BZ216" i="41"/>
  <c r="CE216" i="41"/>
  <c r="DB216" i="41"/>
  <c r="BX216" i="41"/>
  <c r="DC216" i="41"/>
  <c r="DD216" i="41"/>
  <c r="DG216" i="41"/>
  <c r="CC216" i="41"/>
  <c r="DE216" i="41"/>
  <c r="BV216" i="41"/>
  <c r="DF216" i="41"/>
  <c r="CZ216" i="41"/>
  <c r="DI216" i="41"/>
  <c r="BW216" i="41"/>
  <c r="CA216" i="41"/>
  <c r="CD216" i="41"/>
  <c r="AY216" i="41"/>
  <c r="AS216" i="41"/>
  <c r="AR216" i="41"/>
  <c r="AT216" i="41"/>
  <c r="AU216" i="41"/>
  <c r="AX216" i="41"/>
  <c r="AW216" i="41"/>
  <c r="AV216" i="41"/>
  <c r="AQ216" i="41"/>
  <c r="AZ216" i="41"/>
  <c r="AP216" i="41"/>
  <c r="AB215" i="41"/>
  <c r="B32" i="9"/>
  <c r="B33" i="9"/>
  <c r="B28" i="9"/>
  <c r="B34" i="9"/>
  <c r="B29" i="9"/>
  <c r="B35" i="9"/>
  <c r="B30" i="9"/>
  <c r="B25" i="9"/>
  <c r="B31" i="9"/>
  <c r="B36" i="9"/>
  <c r="B8" i="9"/>
  <c r="B9" i="9"/>
  <c r="B5" i="9"/>
  <c r="B10" i="9"/>
  <c r="B16" i="9"/>
  <c r="B11" i="9"/>
  <c r="B17" i="9"/>
  <c r="B12" i="9"/>
  <c r="B7" i="9"/>
  <c r="B18" i="9"/>
  <c r="B13" i="9"/>
  <c r="B15" i="9"/>
  <c r="B14" i="9"/>
  <c r="E206" i="41"/>
  <c r="E189" i="41"/>
  <c r="E216" i="41" s="1"/>
  <c r="K38" i="9" s="1"/>
  <c r="AC215" i="41"/>
  <c r="R190" i="41"/>
  <c r="R208" i="41" s="1"/>
  <c r="J190" i="41"/>
  <c r="J208" i="41" s="1"/>
  <c r="Q190" i="41"/>
  <c r="Q208" i="41" s="1"/>
  <c r="I190" i="41"/>
  <c r="I208" i="41" s="1"/>
  <c r="P190" i="41"/>
  <c r="P208" i="41" s="1"/>
  <c r="H190" i="41"/>
  <c r="H208" i="41" s="1"/>
  <c r="O190" i="41"/>
  <c r="O208" i="41" s="1"/>
  <c r="G190" i="41"/>
  <c r="G208" i="41" s="1"/>
  <c r="V190" i="41"/>
  <c r="V208" i="41" s="1"/>
  <c r="N190" i="41"/>
  <c r="N208" i="41" s="1"/>
  <c r="F190" i="41"/>
  <c r="F208" i="41" s="1"/>
  <c r="U190" i="41"/>
  <c r="U208" i="41" s="1"/>
  <c r="M190" i="41"/>
  <c r="M208" i="41" s="1"/>
  <c r="T190" i="41"/>
  <c r="T208" i="41" s="1"/>
  <c r="L190" i="41"/>
  <c r="L208" i="41" s="1"/>
  <c r="S190" i="41"/>
  <c r="S208" i="41" s="1"/>
  <c r="K190" i="41"/>
  <c r="K208" i="41" s="1"/>
  <c r="C190" i="43"/>
  <c r="IY204" i="41"/>
  <c r="JF204" i="41"/>
  <c r="CC204" i="41"/>
  <c r="KD204" i="41"/>
  <c r="LP204" i="41"/>
  <c r="AT204" i="41"/>
  <c r="LI204" i="41"/>
  <c r="MU204" i="41"/>
  <c r="MQ204" i="41"/>
  <c r="PA204" i="41"/>
  <c r="EF204" i="41"/>
  <c r="NS204" i="41"/>
  <c r="PE204" i="41"/>
  <c r="BX204" i="41"/>
  <c r="OC204" i="41"/>
  <c r="NT204" i="41"/>
  <c r="AR204" i="41"/>
  <c r="KH204" i="41"/>
  <c r="FT204" i="41"/>
  <c r="QH204" i="41"/>
  <c r="HT204" i="41"/>
  <c r="JI204" i="41"/>
  <c r="KN204" i="41"/>
  <c r="PD204" i="41"/>
  <c r="LR204" i="41"/>
  <c r="AW204" i="41"/>
  <c r="DF204" i="41"/>
  <c r="GY204" i="41"/>
  <c r="HU204" i="41"/>
  <c r="DJ204" i="41"/>
  <c r="ID204" i="41"/>
  <c r="JD204" i="41"/>
  <c r="DI204" i="41"/>
  <c r="JH204" i="41"/>
  <c r="KI204" i="41"/>
  <c r="MN204" i="41"/>
  <c r="NZ204" i="41"/>
  <c r="AS204" i="41"/>
  <c r="OB204" i="41"/>
  <c r="MS204" i="41"/>
  <c r="DC204" i="41"/>
  <c r="KL204" i="41"/>
  <c r="MP204" i="41"/>
  <c r="KK204" i="41"/>
  <c r="KJ204" i="41"/>
  <c r="FO204" i="41"/>
  <c r="GT204" i="41"/>
  <c r="DB204" i="41"/>
  <c r="GX204" i="41"/>
  <c r="HY204" i="41"/>
  <c r="IC204" i="41"/>
  <c r="JA204" i="41"/>
  <c r="QD204" i="41"/>
  <c r="AQ204" i="41"/>
  <c r="LK204" i="41"/>
  <c r="JC204" i="41"/>
  <c r="AX204" i="41"/>
  <c r="CD204" i="41"/>
  <c r="BU204" i="41"/>
  <c r="KM204" i="41"/>
  <c r="DD204" i="41"/>
  <c r="FJ204" i="41"/>
  <c r="EH204" i="41"/>
  <c r="GV204" i="41"/>
  <c r="MX204" i="41"/>
  <c r="FM204" i="41"/>
  <c r="PG204" i="41"/>
  <c r="DE204" i="41"/>
  <c r="LS204" i="41"/>
  <c r="MV204" i="41"/>
  <c r="PH204" i="41"/>
  <c r="EO204" i="41"/>
  <c r="HZ204" i="41"/>
  <c r="PF204" i="41"/>
  <c r="OZ204" i="41"/>
  <c r="BY204" i="41"/>
  <c r="GQ204" i="41"/>
  <c r="GW204" i="41"/>
  <c r="HV204" i="41"/>
  <c r="LN204" i="41"/>
  <c r="LM204" i="41"/>
  <c r="JB204" i="41"/>
  <c r="QC204" i="41"/>
  <c r="BZ204" i="41"/>
  <c r="BV204" i="41"/>
  <c r="AV204" i="41"/>
  <c r="QK204" i="41"/>
  <c r="JE204" i="41"/>
  <c r="MO204" i="41"/>
  <c r="NW204" i="41"/>
  <c r="FS204" i="41"/>
  <c r="QL204" i="41"/>
  <c r="QG204" i="41"/>
  <c r="EM204" i="41"/>
  <c r="DH204" i="41"/>
  <c r="PB204" i="41"/>
  <c r="FR204" i="41"/>
  <c r="JG204" i="41"/>
  <c r="KF204" i="41"/>
  <c r="GO204" i="41"/>
  <c r="HX204" i="41"/>
  <c r="FN204" i="41"/>
  <c r="QE204" i="41"/>
  <c r="HW204" i="41"/>
  <c r="EJ204" i="41"/>
  <c r="QM204" i="41"/>
  <c r="OY204" i="41"/>
  <c r="BW204" i="41"/>
  <c r="FL204" i="41"/>
  <c r="AP204" i="41"/>
  <c r="MT204" i="41"/>
  <c r="GS204" i="41"/>
  <c r="DA204" i="41"/>
  <c r="CE204" i="41"/>
  <c r="QJ204" i="41"/>
  <c r="LQ204" i="41"/>
  <c r="OA204" i="41"/>
  <c r="CA204" i="41"/>
  <c r="LJ204" i="41"/>
  <c r="AZ204" i="41"/>
  <c r="KG204" i="41"/>
  <c r="LL204" i="41"/>
  <c r="FP204" i="41"/>
  <c r="IA204" i="41"/>
  <c r="NV204" i="41"/>
  <c r="EL204" i="41"/>
  <c r="MR204" i="41"/>
  <c r="QF204" i="41"/>
  <c r="FQ204" i="41"/>
  <c r="IB204" i="41"/>
  <c r="EE204" i="41"/>
  <c r="GP204" i="41"/>
  <c r="GR204" i="41"/>
  <c r="FK204" i="41"/>
  <c r="CZ204" i="41"/>
  <c r="GU204" i="41"/>
  <c r="AY204" i="41"/>
  <c r="MW204" i="41"/>
  <c r="PC204" i="41"/>
  <c r="DG204" i="41"/>
  <c r="NY204" i="41"/>
  <c r="EK204" i="41"/>
  <c r="LO204" i="41"/>
  <c r="EG204" i="41"/>
  <c r="CB204" i="41"/>
  <c r="EI204" i="41"/>
  <c r="QI204" i="41"/>
  <c r="OX204" i="41"/>
  <c r="AU204" i="41"/>
  <c r="NU204" i="41"/>
  <c r="IZ204" i="41"/>
  <c r="KE204" i="41"/>
  <c r="EN204" i="41"/>
  <c r="NX204" i="41"/>
  <c r="G47" i="9"/>
  <c r="H50" i="9"/>
  <c r="F44" i="9"/>
  <c r="B190" i="39"/>
  <c r="G43" i="9"/>
  <c r="J190" i="39"/>
  <c r="I46" i="9"/>
  <c r="D48" i="9"/>
  <c r="E47" i="9"/>
  <c r="I43" i="9"/>
  <c r="S16" i="42"/>
  <c r="I50" i="9"/>
  <c r="D190" i="39"/>
  <c r="C48" i="9"/>
  <c r="G46" i="9"/>
  <c r="H54" i="9"/>
  <c r="E53" i="9"/>
  <c r="G54" i="9"/>
  <c r="E46" i="9"/>
  <c r="A190" i="39"/>
  <c r="K190" i="39"/>
  <c r="D49" i="9"/>
  <c r="C45" i="9"/>
  <c r="F42" i="9"/>
  <c r="M16" i="42"/>
  <c r="C47" i="9"/>
  <c r="D51" i="9"/>
  <c r="G49" i="9"/>
  <c r="C42" i="9"/>
  <c r="R190" i="39"/>
  <c r="G190" i="39"/>
  <c r="E49" i="9"/>
  <c r="F53" i="9"/>
  <c r="F52" i="9"/>
  <c r="T16" i="42"/>
  <c r="Q5" i="42"/>
  <c r="N16" i="42"/>
  <c r="D41" i="9"/>
  <c r="G53" i="9"/>
  <c r="F190" i="39"/>
  <c r="E54" i="9"/>
  <c r="Q16" i="42"/>
  <c r="E43" i="9"/>
  <c r="C190" i="39"/>
  <c r="D45" i="9"/>
  <c r="P190" i="39"/>
  <c r="G44" i="9"/>
  <c r="F43" i="9"/>
  <c r="D53" i="9"/>
  <c r="I41" i="9"/>
  <c r="H42" i="9"/>
  <c r="G42" i="9"/>
  <c r="G45" i="9"/>
  <c r="F45" i="9"/>
  <c r="D52" i="9"/>
  <c r="F47" i="9"/>
  <c r="I42" i="9"/>
  <c r="R16" i="42"/>
  <c r="H44" i="9"/>
  <c r="N190" i="39"/>
  <c r="U5" i="42"/>
  <c r="E45" i="9"/>
  <c r="L190" i="39"/>
  <c r="O16" i="42"/>
  <c r="H43" i="9"/>
  <c r="H53" i="9"/>
  <c r="F41" i="9"/>
  <c r="I52" i="9"/>
  <c r="H48" i="9"/>
  <c r="M190" i="39"/>
  <c r="O190" i="39"/>
  <c r="I44" i="9"/>
  <c r="E51" i="9"/>
  <c r="E41" i="9"/>
  <c r="C49" i="9"/>
  <c r="D47" i="9"/>
  <c r="C44" i="9"/>
  <c r="F51" i="9"/>
  <c r="I48" i="9"/>
  <c r="I53" i="9"/>
  <c r="C53" i="9"/>
  <c r="H51" i="9"/>
  <c r="F50" i="9"/>
  <c r="E52" i="9"/>
  <c r="Q190" i="39"/>
  <c r="D50" i="9"/>
  <c r="G50" i="9"/>
  <c r="I47" i="9"/>
  <c r="H45" i="9"/>
  <c r="D54" i="9"/>
  <c r="F49" i="9"/>
  <c r="D43" i="9"/>
  <c r="E44" i="9"/>
  <c r="H190" i="39"/>
  <c r="C54" i="9"/>
  <c r="E50" i="9"/>
  <c r="L16" i="42"/>
  <c r="C43" i="9"/>
  <c r="R5" i="42"/>
  <c r="C46" i="9"/>
  <c r="D42" i="9"/>
  <c r="F54" i="9"/>
  <c r="G48" i="9"/>
  <c r="H47" i="9"/>
  <c r="O5" i="42"/>
  <c r="F46" i="9"/>
  <c r="C50" i="9"/>
  <c r="C41" i="9"/>
  <c r="I45" i="9"/>
  <c r="I49" i="9"/>
  <c r="S5" i="42"/>
  <c r="C52" i="9"/>
  <c r="I190" i="39"/>
  <c r="T5" i="42"/>
  <c r="H41" i="9"/>
  <c r="E42" i="9"/>
  <c r="H49" i="9"/>
  <c r="G52" i="9"/>
  <c r="D46" i="9"/>
  <c r="I54" i="9"/>
  <c r="D44" i="9"/>
  <c r="G41" i="9"/>
  <c r="E48" i="9"/>
  <c r="G51" i="9"/>
  <c r="I51" i="9"/>
  <c r="C51" i="9"/>
  <c r="E190" i="39"/>
  <c r="H46" i="9"/>
  <c r="F48" i="9"/>
  <c r="H52" i="9"/>
  <c r="BJ216" i="41" l="1"/>
  <c r="CO216" i="41"/>
  <c r="BI216" i="41"/>
  <c r="CN216" i="41"/>
  <c r="PQ216" i="41"/>
  <c r="AD216" i="41"/>
  <c r="PR216" i="41"/>
  <c r="AE216" i="41"/>
  <c r="NH216" i="41"/>
  <c r="OM216" i="41"/>
  <c r="NG216" i="41"/>
  <c r="OL216" i="41"/>
  <c r="KW216" i="41"/>
  <c r="MB216" i="41"/>
  <c r="KX216" i="41"/>
  <c r="MC216" i="41"/>
  <c r="IN216" i="41"/>
  <c r="JS216" i="41"/>
  <c r="IM216" i="41"/>
  <c r="JR216" i="41"/>
  <c r="GC216" i="41"/>
  <c r="HH216" i="41"/>
  <c r="GD216" i="41"/>
  <c r="HI216" i="41"/>
  <c r="DT216" i="41"/>
  <c r="EY216" i="41"/>
  <c r="DS216" i="41"/>
  <c r="EX216" i="41"/>
  <c r="PO216" i="41"/>
  <c r="LZ216" i="41"/>
  <c r="CL216" i="41"/>
  <c r="NE216" i="41"/>
  <c r="DQ216" i="41"/>
  <c r="KU216" i="41"/>
  <c r="BG216" i="41"/>
  <c r="JP216" i="41"/>
  <c r="HF216" i="41"/>
  <c r="OJ216" i="41"/>
  <c r="EV216" i="41"/>
  <c r="GA216" i="41"/>
  <c r="IK216" i="41"/>
  <c r="GB216" i="41"/>
  <c r="PP216" i="41"/>
  <c r="HG216" i="41"/>
  <c r="KV216" i="41"/>
  <c r="BH216" i="41"/>
  <c r="JQ216" i="41"/>
  <c r="NF216" i="41"/>
  <c r="DR216" i="41"/>
  <c r="MA216" i="41"/>
  <c r="OK216" i="41"/>
  <c r="EW216" i="41"/>
  <c r="CM216" i="41"/>
  <c r="IL216" i="41"/>
  <c r="B42" i="9"/>
  <c r="B6" i="9"/>
  <c r="AB216" i="41"/>
  <c r="AC216" i="41"/>
  <c r="B26" i="9"/>
  <c r="B24" i="9"/>
  <c r="B23" i="9"/>
  <c r="B27" i="9"/>
  <c r="E207" i="41"/>
  <c r="E190" i="41"/>
  <c r="E208" i="41"/>
  <c r="B48" i="9"/>
  <c r="B51" i="9"/>
  <c r="B41" i="9"/>
  <c r="B46" i="9"/>
  <c r="B52" i="9"/>
  <c r="B44" i="9"/>
  <c r="B53" i="9"/>
  <c r="B50" i="9"/>
  <c r="B45" i="9"/>
  <c r="B47" i="9"/>
  <c r="B49" i="9"/>
  <c r="B43" i="9"/>
  <c r="R191" i="41"/>
  <c r="R209" i="41" s="1"/>
  <c r="J191" i="41"/>
  <c r="J209" i="41" s="1"/>
  <c r="Q191" i="41"/>
  <c r="Q209" i="41" s="1"/>
  <c r="P191" i="41"/>
  <c r="P209" i="41" s="1"/>
  <c r="G191" i="41"/>
  <c r="G209" i="41" s="1"/>
  <c r="I191" i="41"/>
  <c r="I209" i="41" s="1"/>
  <c r="N191" i="41"/>
  <c r="N209" i="41" s="1"/>
  <c r="F191" i="41"/>
  <c r="F209" i="41" s="1"/>
  <c r="H191" i="41"/>
  <c r="H209" i="41" s="1"/>
  <c r="M191" i="41"/>
  <c r="M209" i="41" s="1"/>
  <c r="O191" i="41"/>
  <c r="O209" i="41" s="1"/>
  <c r="U191" i="41"/>
  <c r="U209" i="41" s="1"/>
  <c r="T191" i="41"/>
  <c r="T209" i="41" s="1"/>
  <c r="L191" i="41"/>
  <c r="L209" i="41" s="1"/>
  <c r="V191" i="41"/>
  <c r="V209" i="41" s="1"/>
  <c r="S191" i="41"/>
  <c r="S209" i="41" s="1"/>
  <c r="K191" i="41"/>
  <c r="K209" i="41" s="1"/>
  <c r="C191" i="43"/>
  <c r="C192" i="43" s="1"/>
  <c r="C193" i="43" s="1"/>
  <c r="C194" i="43" s="1"/>
  <c r="C195" i="43" s="1"/>
  <c r="C196" i="43" s="1"/>
  <c r="C197" i="43" s="1"/>
  <c r="C198" i="43" s="1"/>
  <c r="C199" i="43" s="1"/>
  <c r="C200" i="43" s="1"/>
  <c r="C201" i="43" s="1"/>
  <c r="C202" i="43" s="1"/>
  <c r="C203" i="43" s="1"/>
  <c r="C204" i="43" s="1"/>
  <c r="C205" i="43" s="1"/>
  <c r="C206" i="43" s="1"/>
  <c r="C207" i="43" s="1"/>
  <c r="C208" i="43" s="1"/>
  <c r="C209" i="43" s="1"/>
  <c r="C210" i="43" s="1"/>
  <c r="C211" i="43" s="1"/>
  <c r="C212" i="43" s="1"/>
  <c r="C213" i="43" s="1"/>
  <c r="C214" i="43" s="1"/>
  <c r="C215" i="43" s="1"/>
  <c r="C216" i="43" s="1"/>
  <c r="C217" i="43" s="1"/>
  <c r="C218" i="43" s="1"/>
  <c r="C219" i="43" s="1"/>
  <c r="C220" i="43" s="1"/>
  <c r="C221" i="43" s="1"/>
  <c r="C222" i="43" s="1"/>
  <c r="C223" i="43" s="1"/>
  <c r="C224" i="43" s="1"/>
  <c r="C225" i="43" s="1"/>
  <c r="C226" i="43" s="1"/>
  <c r="S53" i="9"/>
  <c r="N42" i="9"/>
  <c r="O49" i="9"/>
  <c r="R50" i="9"/>
  <c r="O53" i="9"/>
  <c r="S49" i="9"/>
  <c r="N54" i="9"/>
  <c r="O44" i="9"/>
  <c r="R49" i="9"/>
  <c r="S47" i="9"/>
  <c r="R47" i="9"/>
  <c r="D191" i="39"/>
  <c r="S45" i="9"/>
  <c r="S42" i="9"/>
  <c r="J191" i="39"/>
  <c r="O45" i="9"/>
  <c r="N53" i="9"/>
  <c r="N52" i="9"/>
  <c r="P191" i="39"/>
  <c r="K191" i="39"/>
  <c r="N49" i="9"/>
  <c r="R42" i="9"/>
  <c r="L191" i="39"/>
  <c r="O43" i="9"/>
  <c r="N47" i="9"/>
  <c r="S52" i="9"/>
  <c r="O47" i="9"/>
  <c r="B191" i="39"/>
  <c r="R191" i="39"/>
  <c r="R44" i="9"/>
  <c r="O41" i="9"/>
  <c r="S44" i="9"/>
  <c r="N44" i="9"/>
  <c r="S51" i="9"/>
  <c r="I191" i="39"/>
  <c r="R45" i="9"/>
  <c r="R46" i="9"/>
  <c r="C191" i="39"/>
  <c r="R52" i="9"/>
  <c r="O54" i="9"/>
  <c r="G191" i="39"/>
  <c r="N51" i="9"/>
  <c r="N43" i="9"/>
  <c r="S48" i="9"/>
  <c r="N50" i="9"/>
  <c r="O50" i="9"/>
  <c r="S43" i="9"/>
  <c r="R43" i="9"/>
  <c r="R51" i="9"/>
  <c r="N45" i="9"/>
  <c r="R53" i="9"/>
  <c r="O51" i="9"/>
  <c r="R54" i="9"/>
  <c r="S50" i="9"/>
  <c r="O42" i="9"/>
  <c r="F191" i="39"/>
  <c r="O48" i="9"/>
  <c r="R48" i="9"/>
  <c r="O52" i="9"/>
  <c r="N48" i="9"/>
  <c r="O46" i="9"/>
  <c r="R41" i="9"/>
  <c r="E191" i="39"/>
  <c r="N191" i="39"/>
  <c r="Q191" i="39"/>
  <c r="H191" i="39"/>
  <c r="M191" i="39"/>
  <c r="S54" i="9"/>
  <c r="N41" i="9"/>
  <c r="S46" i="9"/>
  <c r="S41" i="9"/>
  <c r="A191" i="39"/>
  <c r="N46" i="9"/>
  <c r="O191" i="39"/>
  <c r="B54" i="9" l="1"/>
  <c r="E191" i="41"/>
  <c r="E209" i="41"/>
  <c r="J192" i="41"/>
  <c r="J210" i="41" s="1"/>
  <c r="I192" i="41"/>
  <c r="I210" i="41" s="1"/>
  <c r="P192" i="41"/>
  <c r="P210" i="41" s="1"/>
  <c r="H192" i="41"/>
  <c r="H210" i="41" s="1"/>
  <c r="O192" i="41"/>
  <c r="O210" i="41" s="1"/>
  <c r="G192" i="41"/>
  <c r="G210" i="41" s="1"/>
  <c r="Q192" i="41"/>
  <c r="Q210" i="41" s="1"/>
  <c r="U192" i="41"/>
  <c r="U210" i="41" s="1"/>
  <c r="N192" i="41"/>
  <c r="N210" i="41" s="1"/>
  <c r="F192" i="41"/>
  <c r="F210" i="41" s="1"/>
  <c r="R192" i="41"/>
  <c r="R210" i="41" s="1"/>
  <c r="V192" i="41"/>
  <c r="V210" i="41" s="1"/>
  <c r="M192" i="41"/>
  <c r="M210" i="41" s="1"/>
  <c r="T192" i="41"/>
  <c r="T210" i="41" s="1"/>
  <c r="L192" i="41"/>
  <c r="L210" i="41" s="1"/>
  <c r="S192" i="41"/>
  <c r="S210" i="41" s="1"/>
  <c r="K192" i="41"/>
  <c r="K210" i="41" s="1"/>
  <c r="E192" i="41" l="1"/>
  <c r="E214" i="41" s="1"/>
  <c r="E210" i="41"/>
</calcChain>
</file>

<file path=xl/sharedStrings.xml><?xml version="1.0" encoding="utf-8"?>
<sst xmlns="http://schemas.openxmlformats.org/spreadsheetml/2006/main" count="2103" uniqueCount="1038">
  <si>
    <t>msssim Torch</t>
  </si>
  <si>
    <t>bpp</t>
  </si>
  <si>
    <t>BD-rate</t>
  </si>
  <si>
    <t>Sequence</t>
  </si>
  <si>
    <t>TE_00001</t>
  </si>
  <si>
    <t>TE_00002</t>
  </si>
  <si>
    <t>TE_00003</t>
  </si>
  <si>
    <t>TE_00004</t>
  </si>
  <si>
    <t>TE_00005</t>
  </si>
  <si>
    <t>TE_00006</t>
  </si>
  <si>
    <t>TE_00007</t>
  </si>
  <si>
    <t>TE_00008</t>
  </si>
  <si>
    <t>TE_00009</t>
  </si>
  <si>
    <t>TE_00010</t>
  </si>
  <si>
    <t>TE_00011</t>
  </si>
  <si>
    <t>TE_00012</t>
  </si>
  <si>
    <t>TE_00013</t>
  </si>
  <si>
    <t>TE_00014</t>
  </si>
  <si>
    <t>TE_00015</t>
  </si>
  <si>
    <t>TE_00016</t>
  </si>
  <si>
    <t>AVG</t>
  </si>
  <si>
    <t>Total</t>
  </si>
  <si>
    <t>Reference:</t>
  </si>
  <si>
    <t>Test</t>
  </si>
  <si>
    <t>4 points  BD-rate (0.06, 0.12, 0.25, 0.5)</t>
  </si>
  <si>
    <t>target</t>
  </si>
  <si>
    <t>msssim iqa</t>
  </si>
  <si>
    <t>diff</t>
  </si>
  <si>
    <t>SUBMISSION LOCATION</t>
  </si>
  <si>
    <t>vif</t>
  </si>
  <si>
    <t>fsim</t>
  </si>
  <si>
    <t>nlpd</t>
  </si>
  <si>
    <t>iw-ssim</t>
  </si>
  <si>
    <t>vmaf</t>
  </si>
  <si>
    <t>5 points  BD-rate (0.06, 0.12, 0.25, 0.5, 0.75)</t>
  </si>
  <si>
    <t>psnrY</t>
  </si>
  <si>
    <t>psnrU</t>
  </si>
  <si>
    <t>psnrV</t>
  </si>
  <si>
    <t>psnrHVS</t>
  </si>
  <si>
    <t>4 rate points</t>
  </si>
  <si>
    <t>5 rate points</t>
  </si>
  <si>
    <t>DecCPU</t>
  </si>
  <si>
    <t>Dec. complexity</t>
  </si>
  <si>
    <t>name</t>
  </si>
  <si>
    <t>Model</t>
  </si>
  <si>
    <t>path=</t>
  </si>
  <si>
    <t>Choose Metric</t>
  </si>
  <si>
    <t>Choose Test Image</t>
  </si>
  <si>
    <t>VAR</t>
  </si>
  <si>
    <t>DecGPU</t>
  </si>
  <si>
    <t>MAX MAC</t>
  </si>
  <si>
    <t>AVG MAC</t>
  </si>
  <si>
    <t>DecCPU,%</t>
  </si>
  <si>
    <t>ModelS</t>
  </si>
  <si>
    <t>EncGPU</t>
  </si>
  <si>
    <t>EncCPU</t>
  </si>
  <si>
    <t>DecGPU,%</t>
  </si>
  <si>
    <t>EncGPU,%</t>
  </si>
  <si>
    <t>EncCPU,%</t>
  </si>
  <si>
    <t>Enc. complexity</t>
  </si>
  <si>
    <t>None</t>
  </si>
  <si>
    <t>TEAM03_</t>
  </si>
  <si>
    <t>TEAM04_</t>
  </si>
  <si>
    <t>TEAM05_</t>
  </si>
  <si>
    <t>TEAM06_</t>
  </si>
  <si>
    <t>TEAM07_</t>
  </si>
  <si>
    <t>TEAM08_</t>
  </si>
  <si>
    <t>TEAM09_</t>
  </si>
  <si>
    <t xml:space="preserve"> MAX kMAC/pxl</t>
  </si>
  <si>
    <t>AVG 
kMAC/pxl</t>
  </si>
  <si>
    <t>Time GPU</t>
  </si>
  <si>
    <t>Time CPU</t>
  </si>
  <si>
    <t>Max
Bit
Diff</t>
  </si>
  <si>
    <t>kMAC/pxl</t>
  </si>
  <si>
    <t>Max
Bit
Dev.</t>
  </si>
  <si>
    <t>TE_00017</t>
  </si>
  <si>
    <t>TE_00018</t>
  </si>
  <si>
    <t>TE_00019</t>
  </si>
  <si>
    <t>TE_00020</t>
  </si>
  <si>
    <t>TE_00021</t>
  </si>
  <si>
    <t>JPEG_00001_TE_1192x832_8bit_sRGB_8bit_sRGB_003.png</t>
  </si>
  <si>
    <t>JPEG_00001_TE_1192x832_8bit_sRGB_8bit_sRGB_006.png</t>
  </si>
  <si>
    <t>JPEG_00001_TE_1192x832_8bit_sRGB_8bit_sRGB_012.png</t>
  </si>
  <si>
    <t>JPEG_00001_TE_1192x832_8bit_sRGB_8bit_sRGB_025.png</t>
  </si>
  <si>
    <t>JPEG_00001_TE_1192x832_8bit_sRGB_8bit_sRGB_050.png</t>
  </si>
  <si>
    <t>JPEG_00001_TE_1192x832_8bit_sRGB_8bit_sRGB_075.png</t>
  </si>
  <si>
    <t>JPEG_00001_TE_1192x832_8bit_sRGB_8bit_sRGB_100.png</t>
  </si>
  <si>
    <t>JPEG_00001_TE_1192x832_8bit_sRGB_8bit_sRGB_150.png</t>
  </si>
  <si>
    <t>JPEG_00001_TE_1192x832_8bit_sRGB_8bit_sRGB_200.png</t>
  </si>
  <si>
    <t>JPEG_00002_TE_1280x848_8bit_sRGB_8bit_sRGB_003.png</t>
  </si>
  <si>
    <t>JPEG_00002_TE_1280x848_8bit_sRGB_8bit_sRGB_006.png</t>
  </si>
  <si>
    <t>JPEG_00002_TE_1280x848_8bit_sRGB_8bit_sRGB_012.png</t>
  </si>
  <si>
    <t>JPEG_00002_TE_1280x848_8bit_sRGB_8bit_sRGB_025.png</t>
  </si>
  <si>
    <t>JPEG_00002_TE_1280x848_8bit_sRGB_8bit_sRGB_050.png</t>
  </si>
  <si>
    <t>JPEG_00002_TE_1280x848_8bit_sRGB_8bit_sRGB_075.png</t>
  </si>
  <si>
    <t>JPEG_00002_TE_1280x848_8bit_sRGB_8bit_sRGB_100.png</t>
  </si>
  <si>
    <t>JPEG_00002_TE_1280x848_8bit_sRGB_8bit_sRGB_150.png</t>
  </si>
  <si>
    <t>JPEG_00002_TE_1280x848_8bit_sRGB_8bit_sRGB_200.png</t>
  </si>
  <si>
    <t>JPEG_00003_TE_3032x1856_8bit_sRGB_8bit_sRGB_003.png</t>
  </si>
  <si>
    <t>JPEG_00003_TE_3032x1856_8bit_sRGB_8bit_sRGB_006.png</t>
  </si>
  <si>
    <t>JPEG_00003_TE_3032x1856_8bit_sRGB_8bit_sRGB_012.png</t>
  </si>
  <si>
    <t>JPEG_00003_TE_3032x1856_8bit_sRGB_8bit_sRGB_025.png</t>
  </si>
  <si>
    <t>JPEG_00003_TE_3032x1856_8bit_sRGB_8bit_sRGB_050.png</t>
  </si>
  <si>
    <t>JPEG_00003_TE_3032x1856_8bit_sRGB_8bit_sRGB_075.png</t>
  </si>
  <si>
    <t>JPEG_00003_TE_3032x1856_8bit_sRGB_8bit_sRGB_100.png</t>
  </si>
  <si>
    <t>JPEG_00003_TE_3032x1856_8bit_sRGB_8bit_sRGB_150.png</t>
  </si>
  <si>
    <t>JPEG_00003_TE_3032x1856_8bit_sRGB_8bit_sRGB_200.png</t>
  </si>
  <si>
    <t>JPEG_00004_TE_1920x1080_8bit_sRGB_8bit_sRGB_003.png</t>
  </si>
  <si>
    <t>JPEG_00004_TE_1920x1080_8bit_sRGB_8bit_sRGB_006.png</t>
  </si>
  <si>
    <t>JPEG_00004_TE_1920x1080_8bit_sRGB_8bit_sRGB_012.png</t>
  </si>
  <si>
    <t>JPEG_00004_TE_1920x1080_8bit_sRGB_8bit_sRGB_025.png</t>
  </si>
  <si>
    <t>JPEG_00004_TE_1920x1080_8bit_sRGB_8bit_sRGB_050.png</t>
  </si>
  <si>
    <t>JPEG_00004_TE_1920x1080_8bit_sRGB_8bit_sRGB_075.png</t>
  </si>
  <si>
    <t>JPEG_00004_TE_1920x1080_8bit_sRGB_8bit_sRGB_100.png</t>
  </si>
  <si>
    <t>JPEG_00004_TE_1920x1080_8bit_sRGB_8bit_sRGB_150.png</t>
  </si>
  <si>
    <t>JPEG_00004_TE_1920x1080_8bit_sRGB_8bit_sRGB_200.png</t>
  </si>
  <si>
    <t>JPEG_00005_TE_3680x2456_8bit_sRGB_8bit_sRGB_003.png</t>
  </si>
  <si>
    <t>JPEG_00005_TE_3680x2456_8bit_sRGB_8bit_sRGB_006.png</t>
  </si>
  <si>
    <t>JPEG_00005_TE_3680x2456_8bit_sRGB_8bit_sRGB_012.png</t>
  </si>
  <si>
    <t>JPEG_00005_TE_3680x2456_8bit_sRGB_8bit_sRGB_025.png</t>
  </si>
  <si>
    <t>JPEG_00005_TE_3680x2456_8bit_sRGB_8bit_sRGB_050.png</t>
  </si>
  <si>
    <t>JPEG_00005_TE_3680x2456_8bit_sRGB_8bit_sRGB_075.png</t>
  </si>
  <si>
    <t>JPEG_00005_TE_3680x2456_8bit_sRGB_8bit_sRGB_100.png</t>
  </si>
  <si>
    <t>JPEG_00005_TE_3680x2456_8bit_sRGB_8bit_sRGB_150.png</t>
  </si>
  <si>
    <t>JPEG_00005_TE_3680x2456_8bit_sRGB_8bit_sRGB_200.png</t>
  </si>
  <si>
    <t>JPEG_00006_TE_2192x1520_8bit_sRGB_8bit_sRGB_003.png</t>
  </si>
  <si>
    <t>JPEG_00006_TE_2192x1520_8bit_sRGB_8bit_sRGB_006.png</t>
  </si>
  <si>
    <t>JPEG_00006_TE_2192x1520_8bit_sRGB_8bit_sRGB_012.png</t>
  </si>
  <si>
    <t>JPEG_00006_TE_2192x1520_8bit_sRGB_8bit_sRGB_025.png</t>
  </si>
  <si>
    <t>JPEG_00006_TE_2192x1520_8bit_sRGB_8bit_sRGB_050.png</t>
  </si>
  <si>
    <t>JPEG_00006_TE_2192x1520_8bit_sRGB_8bit_sRGB_075.png</t>
  </si>
  <si>
    <t>JPEG_00006_TE_2192x1520_8bit_sRGB_8bit_sRGB_100.png</t>
  </si>
  <si>
    <t>JPEG_00006_TE_2192x1520_8bit_sRGB_8bit_sRGB_150.png</t>
  </si>
  <si>
    <t>JPEG_00006_TE_2192x1520_8bit_sRGB_8bit_sRGB_200.png</t>
  </si>
  <si>
    <t>JPEG_00007_TE_1248x832_8bit_sRGB_8bit_sRGB_003.png</t>
  </si>
  <si>
    <t>JPEG_00007_TE_1248x832_8bit_sRGB_8bit_sRGB_006.png</t>
  </si>
  <si>
    <t>JPEG_00007_TE_1248x832_8bit_sRGB_8bit_sRGB_012.png</t>
  </si>
  <si>
    <t>JPEG_00007_TE_1248x832_8bit_sRGB_8bit_sRGB_025.png</t>
  </si>
  <si>
    <t>JPEG_00007_TE_1248x832_8bit_sRGB_8bit_sRGB_050.png</t>
  </si>
  <si>
    <t>JPEG_00007_TE_1248x832_8bit_sRGB_8bit_sRGB_075.png</t>
  </si>
  <si>
    <t>JPEG_00007_TE_1248x832_8bit_sRGB_8bit_sRGB_100.png</t>
  </si>
  <si>
    <t>JPEG_00007_TE_1248x832_8bit_sRGB_8bit_sRGB_150.png</t>
  </si>
  <si>
    <t>JPEG_00007_TE_1248x832_8bit_sRGB_8bit_sRGB_200.png</t>
  </si>
  <si>
    <t>JPEG_00008_TE_2464x1640_8bit_sRGB_8bit_sRGB_003.png</t>
  </si>
  <si>
    <t>JPEG_00008_TE_2464x1640_8bit_sRGB_8bit_sRGB_006.png</t>
  </si>
  <si>
    <t>JPEG_00008_TE_2464x1640_8bit_sRGB_8bit_sRGB_012.png</t>
  </si>
  <si>
    <t>JPEG_00008_TE_2464x1640_8bit_sRGB_8bit_sRGB_025.png</t>
  </si>
  <si>
    <t>JPEG_00008_TE_2464x1640_8bit_sRGB_8bit_sRGB_050.png</t>
  </si>
  <si>
    <t>JPEG_00008_TE_2464x1640_8bit_sRGB_8bit_sRGB_075.png</t>
  </si>
  <si>
    <t>JPEG_00008_TE_2464x1640_8bit_sRGB_8bit_sRGB_100.png</t>
  </si>
  <si>
    <t>JPEG_00008_TE_2464x1640_8bit_sRGB_8bit_sRGB_150.png</t>
  </si>
  <si>
    <t>JPEG_00008_TE_2464x1640_8bit_sRGB_8bit_sRGB_200.png</t>
  </si>
  <si>
    <t>JPEG_00009_TE_1536x1024_8bit_sRGB_8bit_sRGB_003.png</t>
  </si>
  <si>
    <t>JPEG_00009_TE_1536x1024_8bit_sRGB_8bit_sRGB_006.png</t>
  </si>
  <si>
    <t>JPEG_00009_TE_1536x1024_8bit_sRGB_8bit_sRGB_012.png</t>
  </si>
  <si>
    <t>JPEG_00009_TE_1536x1024_8bit_sRGB_8bit_sRGB_025.png</t>
  </si>
  <si>
    <t>JPEG_00009_TE_1536x1024_8bit_sRGB_8bit_sRGB_050.png</t>
  </si>
  <si>
    <t>JPEG_00009_TE_1536x1024_8bit_sRGB_8bit_sRGB_075.png</t>
  </si>
  <si>
    <t>JPEG_00009_TE_1536x1024_8bit_sRGB_8bit_sRGB_100.png</t>
  </si>
  <si>
    <t>JPEG_00009_TE_1536x1024_8bit_sRGB_8bit_sRGB_150.png</t>
  </si>
  <si>
    <t>JPEG_00009_TE_1536x1024_8bit_sRGB_8bit_sRGB_200.png</t>
  </si>
  <si>
    <t>JPEG_00010_TE_1984x1320_8bit_sRGB_8bit_sRGB_003.png</t>
  </si>
  <si>
    <t>JPEG_00010_TE_1984x1320_8bit_sRGB_8bit_sRGB_006.png</t>
  </si>
  <si>
    <t>JPEG_00010_TE_1984x1320_8bit_sRGB_8bit_sRGB_012.png</t>
  </si>
  <si>
    <t>JPEG_00010_TE_1984x1320_8bit_sRGB_8bit_sRGB_025.png</t>
  </si>
  <si>
    <t>JPEG_00010_TE_1984x1320_8bit_sRGB_8bit_sRGB_050.png</t>
  </si>
  <si>
    <t>JPEG_00010_TE_1984x1320_8bit_sRGB_8bit_sRGB_075.png</t>
  </si>
  <si>
    <t>JPEG_00010_TE_1984x1320_8bit_sRGB_8bit_sRGB_100.png</t>
  </si>
  <si>
    <t>JPEG_00010_TE_1984x1320_8bit_sRGB_8bit_sRGB_150.png</t>
  </si>
  <si>
    <t>JPEG_00010_TE_1984x1320_8bit_sRGB_8bit_sRGB_200.png</t>
  </si>
  <si>
    <t>JPEG_00011_TE_1784x1296_8bit_sRGB_8bit_sRGB_003.png</t>
  </si>
  <si>
    <t>JPEG_00011_TE_1784x1296_8bit_sRGB_8bit_sRGB_006.png</t>
  </si>
  <si>
    <t>JPEG_00011_TE_1784x1296_8bit_sRGB_8bit_sRGB_012.png</t>
  </si>
  <si>
    <t>JPEG_00011_TE_1784x1296_8bit_sRGB_8bit_sRGB_025.png</t>
  </si>
  <si>
    <t>JPEG_00011_TE_1784x1296_8bit_sRGB_8bit_sRGB_050.png</t>
  </si>
  <si>
    <t>JPEG_00011_TE_1784x1296_8bit_sRGB_8bit_sRGB_075.png</t>
  </si>
  <si>
    <t>JPEG_00011_TE_1784x1296_8bit_sRGB_8bit_sRGB_100.png</t>
  </si>
  <si>
    <t>JPEG_00011_TE_1784x1296_8bit_sRGB_8bit_sRGB_150.png</t>
  </si>
  <si>
    <t>JPEG_00011_TE_1784x1296_8bit_sRGB_8bit_sRGB_200.png</t>
  </si>
  <si>
    <t>JPEG_00012_TE_3680x2456_8bit_sRGB_8bit_sRGB_003.png</t>
  </si>
  <si>
    <t>JPEG_00012_TE_3680x2456_8bit_sRGB_8bit_sRGB_006.png</t>
  </si>
  <si>
    <t>JPEG_00012_TE_3680x2456_8bit_sRGB_8bit_sRGB_012.png</t>
  </si>
  <si>
    <t>JPEG_00012_TE_3680x2456_8bit_sRGB_8bit_sRGB_025.png</t>
  </si>
  <si>
    <t>JPEG_00012_TE_3680x2456_8bit_sRGB_8bit_sRGB_050.png</t>
  </si>
  <si>
    <t>JPEG_00012_TE_3680x2456_8bit_sRGB_8bit_sRGB_075.png</t>
  </si>
  <si>
    <t>JPEG_00012_TE_3680x2456_8bit_sRGB_8bit_sRGB_100.png</t>
  </si>
  <si>
    <t>JPEG_00012_TE_3680x2456_8bit_sRGB_8bit_sRGB_150.png</t>
  </si>
  <si>
    <t>JPEG_00012_TE_3680x2456_8bit_sRGB_8bit_sRGB_200.png</t>
  </si>
  <si>
    <t>JPEG_00013_TE_800x1200_8bit_sRGB_8bit_sRGB_003.png</t>
  </si>
  <si>
    <t>JPEG_00013_TE_800x1200_8bit_sRGB_8bit_sRGB_006.png</t>
  </si>
  <si>
    <t>JPEG_00013_TE_800x1200_8bit_sRGB_8bit_sRGB_012.png</t>
  </si>
  <si>
    <t>JPEG_00013_TE_800x1200_8bit_sRGB_8bit_sRGB_025.png</t>
  </si>
  <si>
    <t>JPEG_00013_TE_800x1200_8bit_sRGB_8bit_sRGB_050.png</t>
  </si>
  <si>
    <t>JPEG_00013_TE_800x1200_8bit_sRGB_8bit_sRGB_075.png</t>
  </si>
  <si>
    <t>JPEG_00013_TE_800x1200_8bit_sRGB_8bit_sRGB_100.png</t>
  </si>
  <si>
    <t>JPEG_00013_TE_800x1200_8bit_sRGB_8bit_sRGB_150.png</t>
  </si>
  <si>
    <t>JPEG_00013_TE_800x1200_8bit_sRGB_8bit_sRGB_200.png</t>
  </si>
  <si>
    <t>JPEG_00014_TE_2000x2496_8bit_sRGB_8bit_sRGB_003.png</t>
  </si>
  <si>
    <t>JPEG_00014_TE_2000x2496_8bit_sRGB_8bit_sRGB_006.png</t>
  </si>
  <si>
    <t>JPEG_00014_TE_2000x2496_8bit_sRGB_8bit_sRGB_012.png</t>
  </si>
  <si>
    <t>JPEG_00014_TE_2000x2496_8bit_sRGB_8bit_sRGB_025.png</t>
  </si>
  <si>
    <t>JPEG_00014_TE_2000x2496_8bit_sRGB_8bit_sRGB_050.png</t>
  </si>
  <si>
    <t>JPEG_00014_TE_2000x2496_8bit_sRGB_8bit_sRGB_075.png</t>
  </si>
  <si>
    <t>JPEG_00014_TE_2000x2496_8bit_sRGB_8bit_sRGB_100.png</t>
  </si>
  <si>
    <t>JPEG_00014_TE_2000x2496_8bit_sRGB_8bit_sRGB_150.png</t>
  </si>
  <si>
    <t>JPEG_00014_TE_2000x2496_8bit_sRGB_8bit_sRGB_200.png</t>
  </si>
  <si>
    <t>JPEG_00015_TE_976x1472_8bit_sRGB_8bit_sRGB_003.png</t>
  </si>
  <si>
    <t>JPEG_00015_TE_976x1472_8bit_sRGB_8bit_sRGB_006.png</t>
  </si>
  <si>
    <t>JPEG_00015_TE_976x1472_8bit_sRGB_8bit_sRGB_012.png</t>
  </si>
  <si>
    <t>JPEG_00015_TE_976x1472_8bit_sRGB_8bit_sRGB_025.png</t>
  </si>
  <si>
    <t>JPEG_00015_TE_976x1472_8bit_sRGB_8bit_sRGB_050.png</t>
  </si>
  <si>
    <t>JPEG_00015_TE_976x1472_8bit_sRGB_8bit_sRGB_075.png</t>
  </si>
  <si>
    <t>JPEG_00015_TE_976x1472_8bit_sRGB_8bit_sRGB_100.png</t>
  </si>
  <si>
    <t>JPEG_00015_TE_976x1472_8bit_sRGB_8bit_sRGB_150.png</t>
  </si>
  <si>
    <t>JPEG_00015_TE_976x1472_8bit_sRGB_8bit_sRGB_200.png</t>
  </si>
  <si>
    <t>JPEG_00016_TE_560x888_8bit_sRGB_8bit_sRGB_003.png</t>
  </si>
  <si>
    <t>JPEG_00016_TE_560x888_8bit_sRGB_8bit_sRGB_006.png</t>
  </si>
  <si>
    <t>JPEG_00016_TE_560x888_8bit_sRGB_8bit_sRGB_012.png</t>
  </si>
  <si>
    <t>JPEG_00016_TE_560x888_8bit_sRGB_8bit_sRGB_025.png</t>
  </si>
  <si>
    <t>JPEG_00016_TE_560x888_8bit_sRGB_8bit_sRGB_050.png</t>
  </si>
  <si>
    <t>JPEG_00016_TE_560x888_8bit_sRGB_8bit_sRGB_075.png</t>
  </si>
  <si>
    <t>JPEG_00016_TE_560x888_8bit_sRGB_8bit_sRGB_100.png</t>
  </si>
  <si>
    <t>JPEG_00016_TE_560x888_8bit_sRGB_8bit_sRGB_150.png</t>
  </si>
  <si>
    <t>JPEG_00016_TE_560x888_8bit_sRGB_8bit_sRGB_200.png</t>
  </si>
  <si>
    <t>JPEG_00017_TE_1752x1856_8bit_sRGB_8bit_sRGB_003.png</t>
  </si>
  <si>
    <t>JPEG_00017_TE_1752x1856_8bit_sRGB_8bit_sRGB_006.png</t>
  </si>
  <si>
    <t>JPEG_00017_TE_1752x1856_8bit_sRGB_8bit_sRGB_012.png</t>
  </si>
  <si>
    <t>JPEG_00017_TE_1752x1856_8bit_sRGB_8bit_sRGB_025.png</t>
  </si>
  <si>
    <t>JPEG_00017_TE_1752x1856_8bit_sRGB_8bit_sRGB_050.png</t>
  </si>
  <si>
    <t>JPEG_00017_TE_1752x1856_8bit_sRGB_8bit_sRGB_075.png</t>
  </si>
  <si>
    <t>JPEG_00017_TE_1752x1856_8bit_sRGB_8bit_sRGB_100.png</t>
  </si>
  <si>
    <t>JPEG_00017_TE_1752x1856_8bit_sRGB_8bit_sRGB_150.png</t>
  </si>
  <si>
    <t>JPEG_00017_TE_1752x1856_8bit_sRGB_8bit_sRGB_200.png</t>
  </si>
  <si>
    <t>JPEG_00018_TE_7680x5120_8bit_sRGB_8bit_sRGB_003.png</t>
  </si>
  <si>
    <t>JPEG_00018_TE_7680x5120_8bit_sRGB_8bit_sRGB_006.png</t>
  </si>
  <si>
    <t>JPEG_00018_TE_7680x5120_8bit_sRGB_8bit_sRGB_012.png</t>
  </si>
  <si>
    <t>JPEG_00018_TE_7680x5120_8bit_sRGB_8bit_sRGB_025.png</t>
  </si>
  <si>
    <t>JPEG_00018_TE_7680x5120_8bit_sRGB_8bit_sRGB_050.png</t>
  </si>
  <si>
    <t>JPEG_00018_TE_7680x5120_8bit_sRGB_8bit_sRGB_075.png</t>
  </si>
  <si>
    <t>JPEG_00018_TE_7680x5120_8bit_sRGB_8bit_sRGB_100.png</t>
  </si>
  <si>
    <t>JPEG_00018_TE_7680x5120_8bit_sRGB_8bit_sRGB_150.png</t>
  </si>
  <si>
    <t>JPEG_00018_TE_7680x5120_8bit_sRGB_8bit_sRGB_200.png</t>
  </si>
  <si>
    <t>JPEG_00019_TE_2120x1608_8bit_sRGB_8bit_sRGB_003.png</t>
  </si>
  <si>
    <t>JPEG_00019_TE_2120x1608_8bit_sRGB_8bit_sRGB_006.png</t>
  </si>
  <si>
    <t>JPEG_00019_TE_2120x1608_8bit_sRGB_8bit_sRGB_012.png</t>
  </si>
  <si>
    <t>JPEG_00019_TE_2120x1608_8bit_sRGB_8bit_sRGB_025.png</t>
  </si>
  <si>
    <t>JPEG_00019_TE_2120x1608_8bit_sRGB_8bit_sRGB_050.png</t>
  </si>
  <si>
    <t>JPEG_00019_TE_2120x1608_8bit_sRGB_8bit_sRGB_075.png</t>
  </si>
  <si>
    <t>JPEG_00019_TE_2120x1608_8bit_sRGB_8bit_sRGB_100.png</t>
  </si>
  <si>
    <t>JPEG_00019_TE_2120x1608_8bit_sRGB_8bit_sRGB_150.png</t>
  </si>
  <si>
    <t>JPEG_00019_TE_2120x1608_8bit_sRGB_8bit_sRGB_200.png</t>
  </si>
  <si>
    <t>JPEG_00020_TE_1072x928_8bit_sRGB_8bit_sRGB_003.png</t>
  </si>
  <si>
    <t>JPEG_00020_TE_1072x928_8bit_sRGB_8bit_sRGB_006.png</t>
  </si>
  <si>
    <t>JPEG_00020_TE_1072x928_8bit_sRGB_8bit_sRGB_012.png</t>
  </si>
  <si>
    <t>JPEG_00020_TE_1072x928_8bit_sRGB_8bit_sRGB_025.png</t>
  </si>
  <si>
    <t>JPEG_00020_TE_1072x928_8bit_sRGB_8bit_sRGB_050.png</t>
  </si>
  <si>
    <t>JPEG_00020_TE_1072x928_8bit_sRGB_8bit_sRGB_075.png</t>
  </si>
  <si>
    <t>JPEG_00020_TE_1072x928_8bit_sRGB_8bit_sRGB_100.png</t>
  </si>
  <si>
    <t>JPEG_00020_TE_1072x928_8bit_sRGB_8bit_sRGB_150.png</t>
  </si>
  <si>
    <t>JPEG_00020_TE_1072x928_8bit_sRGB_8bit_sRGB_200.png</t>
  </si>
  <si>
    <t>JPEG_00021_TE_2048x1080_8bit_sRGB_8bit_sRGB_003.png</t>
  </si>
  <si>
    <t>JPEG_00021_TE_2048x1080_8bit_sRGB_8bit_sRGB_006.png</t>
  </si>
  <si>
    <t>JPEG_00021_TE_2048x1080_8bit_sRGB_8bit_sRGB_012.png</t>
  </si>
  <si>
    <t>JPEG_00021_TE_2048x1080_8bit_sRGB_8bit_sRGB_025.png</t>
  </si>
  <si>
    <t>JPEG_00021_TE_2048x1080_8bit_sRGB_8bit_sRGB_050.png</t>
  </si>
  <si>
    <t>JPEG_00021_TE_2048x1080_8bit_sRGB_8bit_sRGB_075.png</t>
  </si>
  <si>
    <t>JPEG_00021_TE_2048x1080_8bit_sRGB_8bit_sRGB_100.png</t>
  </si>
  <si>
    <t>JPEG_00021_TE_2048x1080_8bit_sRGB_8bit_sRGB_150.png</t>
  </si>
  <si>
    <t>JPEG_00021_TE_2048x1080_8bit_sRGB_8bit_sRGB_200.png</t>
  </si>
  <si>
    <t>SCC</t>
  </si>
  <si>
    <t>4 points:</t>
  </si>
  <si>
    <t>5 points:</t>
  </si>
  <si>
    <t>20 images:</t>
  </si>
  <si>
    <t>21st image:</t>
  </si>
  <si>
    <t>Summary row</t>
  </si>
  <si>
    <t>JPEG2000_00001_TE_1192x832_8bit_sRGB_8bit_sRGB_003.png</t>
  </si>
  <si>
    <t>JPEG2000_00001_TE_1192x832_8bit_sRGB_8bit_sRGB_006.png</t>
  </si>
  <si>
    <t>JPEG2000_00001_TE_1192x832_8bit_sRGB_8bit_sRGB_012.png</t>
  </si>
  <si>
    <t>JPEG2000_00001_TE_1192x832_8bit_sRGB_8bit_sRGB_025.png</t>
  </si>
  <si>
    <t>JPEG2000_00001_TE_1192x832_8bit_sRGB_8bit_sRGB_050.png</t>
  </si>
  <si>
    <t>JPEG2000_00001_TE_1192x832_8bit_sRGB_8bit_sRGB_075.png</t>
  </si>
  <si>
    <t>JPEG2000_00001_TE_1192x832_8bit_sRGB_8bit_sRGB_100.png</t>
  </si>
  <si>
    <t>JPEG2000_00001_TE_1192x832_8bit_sRGB_8bit_sRGB_150.png</t>
  </si>
  <si>
    <t>JPEG2000_00001_TE_1192x832_8bit_sRGB_8bit_sRGB_200.png</t>
  </si>
  <si>
    <t>JPEG2000_00002_TE_1280x848_8bit_sRGB_8bit_sRGB_003.png</t>
  </si>
  <si>
    <t>JPEG2000_00002_TE_1280x848_8bit_sRGB_8bit_sRGB_006.png</t>
  </si>
  <si>
    <t>JPEG2000_00002_TE_1280x848_8bit_sRGB_8bit_sRGB_012.png</t>
  </si>
  <si>
    <t>JPEG2000_00002_TE_1280x848_8bit_sRGB_8bit_sRGB_025.png</t>
  </si>
  <si>
    <t>JPEG2000_00002_TE_1280x848_8bit_sRGB_8bit_sRGB_050.png</t>
  </si>
  <si>
    <t>JPEG2000_00002_TE_1280x848_8bit_sRGB_8bit_sRGB_075.png</t>
  </si>
  <si>
    <t>JPEG2000_00002_TE_1280x848_8bit_sRGB_8bit_sRGB_100.png</t>
  </si>
  <si>
    <t>JPEG2000_00002_TE_1280x848_8bit_sRGB_8bit_sRGB_150.png</t>
  </si>
  <si>
    <t>JPEG2000_00002_TE_1280x848_8bit_sRGB_8bit_sRGB_200.png</t>
  </si>
  <si>
    <t>JPEG2000_00003_TE_3032x1856_8bit_sRGB_8bit_sRGB_003.png</t>
  </si>
  <si>
    <t>JPEG2000_00003_TE_3032x1856_8bit_sRGB_8bit_sRGB_006.png</t>
  </si>
  <si>
    <t>JPEG2000_00003_TE_3032x1856_8bit_sRGB_8bit_sRGB_012.png</t>
  </si>
  <si>
    <t>JPEG2000_00003_TE_3032x1856_8bit_sRGB_8bit_sRGB_025.png</t>
  </si>
  <si>
    <t>JPEG2000_00003_TE_3032x1856_8bit_sRGB_8bit_sRGB_050.png</t>
  </si>
  <si>
    <t>JPEG2000_00003_TE_3032x1856_8bit_sRGB_8bit_sRGB_075.png</t>
  </si>
  <si>
    <t>JPEG2000_00003_TE_3032x1856_8bit_sRGB_8bit_sRGB_100.png</t>
  </si>
  <si>
    <t>JPEG2000_00003_TE_3032x1856_8bit_sRGB_8bit_sRGB_150.png</t>
  </si>
  <si>
    <t>JPEG2000_00003_TE_3032x1856_8bit_sRGB_8bit_sRGB_200.png</t>
  </si>
  <si>
    <t>JPEG2000_00004_TE_1920x1080_8bit_sRGB_8bit_sRGB_003.png</t>
  </si>
  <si>
    <t>JPEG2000_00004_TE_1920x1080_8bit_sRGB_8bit_sRGB_006.png</t>
  </si>
  <si>
    <t>JPEG2000_00004_TE_1920x1080_8bit_sRGB_8bit_sRGB_012.png</t>
  </si>
  <si>
    <t>JPEG2000_00004_TE_1920x1080_8bit_sRGB_8bit_sRGB_025.png</t>
  </si>
  <si>
    <t>JPEG2000_00004_TE_1920x1080_8bit_sRGB_8bit_sRGB_050.png</t>
  </si>
  <si>
    <t>JPEG2000_00004_TE_1920x1080_8bit_sRGB_8bit_sRGB_075.png</t>
  </si>
  <si>
    <t>JPEG2000_00004_TE_1920x1080_8bit_sRGB_8bit_sRGB_100.png</t>
  </si>
  <si>
    <t>JPEG2000_00004_TE_1920x1080_8bit_sRGB_8bit_sRGB_150.png</t>
  </si>
  <si>
    <t>JPEG2000_00004_TE_1920x1080_8bit_sRGB_8bit_sRGB_200.png</t>
  </si>
  <si>
    <t>JPEG2000_00005_TE_3680x2456_8bit_sRGB_8bit_sRGB_003.png</t>
  </si>
  <si>
    <t>JPEG2000_00005_TE_3680x2456_8bit_sRGB_8bit_sRGB_006.png</t>
  </si>
  <si>
    <t>JPEG2000_00005_TE_3680x2456_8bit_sRGB_8bit_sRGB_012.png</t>
  </si>
  <si>
    <t>JPEG2000_00005_TE_3680x2456_8bit_sRGB_8bit_sRGB_025.png</t>
  </si>
  <si>
    <t>JPEG2000_00005_TE_3680x2456_8bit_sRGB_8bit_sRGB_050.png</t>
  </si>
  <si>
    <t>JPEG2000_00005_TE_3680x2456_8bit_sRGB_8bit_sRGB_075.png</t>
  </si>
  <si>
    <t>JPEG2000_00005_TE_3680x2456_8bit_sRGB_8bit_sRGB_100.png</t>
  </si>
  <si>
    <t>JPEG2000_00005_TE_3680x2456_8bit_sRGB_8bit_sRGB_150.png</t>
  </si>
  <si>
    <t>JPEG2000_00005_TE_3680x2456_8bit_sRGB_8bit_sRGB_200.png</t>
  </si>
  <si>
    <t>JPEG2000_00006_TE_2192x1520_8bit_sRGB_8bit_sRGB_003.png</t>
  </si>
  <si>
    <t>JPEG2000_00006_TE_2192x1520_8bit_sRGB_8bit_sRGB_006.png</t>
  </si>
  <si>
    <t>JPEG2000_00006_TE_2192x1520_8bit_sRGB_8bit_sRGB_012.png</t>
  </si>
  <si>
    <t>JPEG2000_00006_TE_2192x1520_8bit_sRGB_8bit_sRGB_025.png</t>
  </si>
  <si>
    <t>JPEG2000_00006_TE_2192x1520_8bit_sRGB_8bit_sRGB_050.png</t>
  </si>
  <si>
    <t>JPEG2000_00006_TE_2192x1520_8bit_sRGB_8bit_sRGB_075.png</t>
  </si>
  <si>
    <t>JPEG2000_00006_TE_2192x1520_8bit_sRGB_8bit_sRGB_100.png</t>
  </si>
  <si>
    <t>JPEG2000_00006_TE_2192x1520_8bit_sRGB_8bit_sRGB_150.png</t>
  </si>
  <si>
    <t>JPEG2000_00006_TE_2192x1520_8bit_sRGB_8bit_sRGB_200.png</t>
  </si>
  <si>
    <t>JPEG2000_00007_TE_1248x832_8bit_sRGB_8bit_sRGB_003.png</t>
  </si>
  <si>
    <t>JPEG2000_00007_TE_1248x832_8bit_sRGB_8bit_sRGB_006.png</t>
  </si>
  <si>
    <t>JPEG2000_00007_TE_1248x832_8bit_sRGB_8bit_sRGB_012.png</t>
  </si>
  <si>
    <t>JPEG2000_00007_TE_1248x832_8bit_sRGB_8bit_sRGB_025.png</t>
  </si>
  <si>
    <t>JPEG2000_00007_TE_1248x832_8bit_sRGB_8bit_sRGB_050.png</t>
  </si>
  <si>
    <t>JPEG2000_00007_TE_1248x832_8bit_sRGB_8bit_sRGB_075.png</t>
  </si>
  <si>
    <t>JPEG2000_00007_TE_1248x832_8bit_sRGB_8bit_sRGB_100.png</t>
  </si>
  <si>
    <t>JPEG2000_00007_TE_1248x832_8bit_sRGB_8bit_sRGB_150.png</t>
  </si>
  <si>
    <t>JPEG2000_00007_TE_1248x832_8bit_sRGB_8bit_sRGB_200.png</t>
  </si>
  <si>
    <t>JPEG2000_00008_TE_2464x1640_8bit_sRGB_8bit_sRGB_003.png</t>
  </si>
  <si>
    <t>JPEG2000_00008_TE_2464x1640_8bit_sRGB_8bit_sRGB_006.png</t>
  </si>
  <si>
    <t>JPEG2000_00008_TE_2464x1640_8bit_sRGB_8bit_sRGB_012.png</t>
  </si>
  <si>
    <t>JPEG2000_00008_TE_2464x1640_8bit_sRGB_8bit_sRGB_025.png</t>
  </si>
  <si>
    <t>JPEG2000_00008_TE_2464x1640_8bit_sRGB_8bit_sRGB_050.png</t>
  </si>
  <si>
    <t>JPEG2000_00008_TE_2464x1640_8bit_sRGB_8bit_sRGB_075.png</t>
  </si>
  <si>
    <t>JPEG2000_00008_TE_2464x1640_8bit_sRGB_8bit_sRGB_100.png</t>
  </si>
  <si>
    <t>JPEG2000_00008_TE_2464x1640_8bit_sRGB_8bit_sRGB_150.png</t>
  </si>
  <si>
    <t>JPEG2000_00008_TE_2464x1640_8bit_sRGB_8bit_sRGB_200.png</t>
  </si>
  <si>
    <t>JPEG2000_00009_TE_1536x1024_8bit_sRGB_8bit_sRGB_003.png</t>
  </si>
  <si>
    <t>JPEG2000_00009_TE_1536x1024_8bit_sRGB_8bit_sRGB_006.png</t>
  </si>
  <si>
    <t>JPEG2000_00009_TE_1536x1024_8bit_sRGB_8bit_sRGB_012.png</t>
  </si>
  <si>
    <t>JPEG2000_00009_TE_1536x1024_8bit_sRGB_8bit_sRGB_025.png</t>
  </si>
  <si>
    <t>JPEG2000_00009_TE_1536x1024_8bit_sRGB_8bit_sRGB_050.png</t>
  </si>
  <si>
    <t>JPEG2000_00009_TE_1536x1024_8bit_sRGB_8bit_sRGB_075.png</t>
  </si>
  <si>
    <t>JPEG2000_00009_TE_1536x1024_8bit_sRGB_8bit_sRGB_100.png</t>
  </si>
  <si>
    <t>JPEG2000_00009_TE_1536x1024_8bit_sRGB_8bit_sRGB_150.png</t>
  </si>
  <si>
    <t>JPEG2000_00009_TE_1536x1024_8bit_sRGB_8bit_sRGB_200.png</t>
  </si>
  <si>
    <t>JPEG2000_00010_TE_1984x1320_8bit_sRGB_8bit_sRGB_003.png</t>
  </si>
  <si>
    <t>JPEG2000_00010_TE_1984x1320_8bit_sRGB_8bit_sRGB_006.png</t>
  </si>
  <si>
    <t>JPEG2000_00010_TE_1984x1320_8bit_sRGB_8bit_sRGB_012.png</t>
  </si>
  <si>
    <t>JPEG2000_00010_TE_1984x1320_8bit_sRGB_8bit_sRGB_025.png</t>
  </si>
  <si>
    <t>JPEG2000_00010_TE_1984x1320_8bit_sRGB_8bit_sRGB_050.png</t>
  </si>
  <si>
    <t>JPEG2000_00010_TE_1984x1320_8bit_sRGB_8bit_sRGB_075.png</t>
  </si>
  <si>
    <t>JPEG2000_00010_TE_1984x1320_8bit_sRGB_8bit_sRGB_100.png</t>
  </si>
  <si>
    <t>JPEG2000_00010_TE_1984x1320_8bit_sRGB_8bit_sRGB_150.png</t>
  </si>
  <si>
    <t>JPEG2000_00010_TE_1984x1320_8bit_sRGB_8bit_sRGB_200.png</t>
  </si>
  <si>
    <t>JPEG2000_00011_TE_1784x1296_8bit_sRGB_8bit_sRGB_003.png</t>
  </si>
  <si>
    <t>JPEG2000_00011_TE_1784x1296_8bit_sRGB_8bit_sRGB_006.png</t>
  </si>
  <si>
    <t>JPEG2000_00011_TE_1784x1296_8bit_sRGB_8bit_sRGB_012.png</t>
  </si>
  <si>
    <t>JPEG2000_00011_TE_1784x1296_8bit_sRGB_8bit_sRGB_025.png</t>
  </si>
  <si>
    <t>JPEG2000_00011_TE_1784x1296_8bit_sRGB_8bit_sRGB_050.png</t>
  </si>
  <si>
    <t>JPEG2000_00011_TE_1784x1296_8bit_sRGB_8bit_sRGB_075.png</t>
  </si>
  <si>
    <t>JPEG2000_00011_TE_1784x1296_8bit_sRGB_8bit_sRGB_100.png</t>
  </si>
  <si>
    <t>JPEG2000_00011_TE_1784x1296_8bit_sRGB_8bit_sRGB_150.png</t>
  </si>
  <si>
    <t>JPEG2000_00011_TE_1784x1296_8bit_sRGB_8bit_sRGB_200.png</t>
  </si>
  <si>
    <t>JPEG2000_00012_TE_3680x2456_8bit_sRGB_8bit_sRGB_003.png</t>
  </si>
  <si>
    <t>JPEG2000_00012_TE_3680x2456_8bit_sRGB_8bit_sRGB_006.png</t>
  </si>
  <si>
    <t>JPEG2000_00012_TE_3680x2456_8bit_sRGB_8bit_sRGB_012.png</t>
  </si>
  <si>
    <t>JPEG2000_00012_TE_3680x2456_8bit_sRGB_8bit_sRGB_025.png</t>
  </si>
  <si>
    <t>JPEG2000_00012_TE_3680x2456_8bit_sRGB_8bit_sRGB_050.png</t>
  </si>
  <si>
    <t>JPEG2000_00012_TE_3680x2456_8bit_sRGB_8bit_sRGB_075.png</t>
  </si>
  <si>
    <t>JPEG2000_00012_TE_3680x2456_8bit_sRGB_8bit_sRGB_100.png</t>
  </si>
  <si>
    <t>JPEG2000_00012_TE_3680x2456_8bit_sRGB_8bit_sRGB_150.png</t>
  </si>
  <si>
    <t>JPEG2000_00012_TE_3680x2456_8bit_sRGB_8bit_sRGB_200.png</t>
  </si>
  <si>
    <t>JPEG2000_00013_TE_800x1200_8bit_sRGB_8bit_sRGB_003.png</t>
  </si>
  <si>
    <t>JPEG2000_00013_TE_800x1200_8bit_sRGB_8bit_sRGB_006.png</t>
  </si>
  <si>
    <t>JPEG2000_00013_TE_800x1200_8bit_sRGB_8bit_sRGB_012.png</t>
  </si>
  <si>
    <t>JPEG2000_00013_TE_800x1200_8bit_sRGB_8bit_sRGB_025.png</t>
  </si>
  <si>
    <t>JPEG2000_00013_TE_800x1200_8bit_sRGB_8bit_sRGB_050.png</t>
  </si>
  <si>
    <t>JPEG2000_00013_TE_800x1200_8bit_sRGB_8bit_sRGB_075.png</t>
  </si>
  <si>
    <t>JPEG2000_00013_TE_800x1200_8bit_sRGB_8bit_sRGB_100.png</t>
  </si>
  <si>
    <t>JPEG2000_00013_TE_800x1200_8bit_sRGB_8bit_sRGB_150.png</t>
  </si>
  <si>
    <t>JPEG2000_00013_TE_800x1200_8bit_sRGB_8bit_sRGB_200.png</t>
  </si>
  <si>
    <t>JPEG2000_00014_TE_2000x2496_8bit_sRGB_8bit_sRGB_003.png</t>
  </si>
  <si>
    <t>JPEG2000_00014_TE_2000x2496_8bit_sRGB_8bit_sRGB_006.png</t>
  </si>
  <si>
    <t>JPEG2000_00014_TE_2000x2496_8bit_sRGB_8bit_sRGB_012.png</t>
  </si>
  <si>
    <t>JPEG2000_00014_TE_2000x2496_8bit_sRGB_8bit_sRGB_025.png</t>
  </si>
  <si>
    <t>JPEG2000_00014_TE_2000x2496_8bit_sRGB_8bit_sRGB_050.png</t>
  </si>
  <si>
    <t>JPEG2000_00014_TE_2000x2496_8bit_sRGB_8bit_sRGB_075.png</t>
  </si>
  <si>
    <t>JPEG2000_00014_TE_2000x2496_8bit_sRGB_8bit_sRGB_100.png</t>
  </si>
  <si>
    <t>JPEG2000_00014_TE_2000x2496_8bit_sRGB_8bit_sRGB_150.png</t>
  </si>
  <si>
    <t>JPEG2000_00014_TE_2000x2496_8bit_sRGB_8bit_sRGB_200.png</t>
  </si>
  <si>
    <t>JPEG2000_00015_TE_976x1472_8bit_sRGB_8bit_sRGB_003.png</t>
  </si>
  <si>
    <t>JPEG2000_00015_TE_976x1472_8bit_sRGB_8bit_sRGB_006.png</t>
  </si>
  <si>
    <t>JPEG2000_00015_TE_976x1472_8bit_sRGB_8bit_sRGB_012.png</t>
  </si>
  <si>
    <t>JPEG2000_00015_TE_976x1472_8bit_sRGB_8bit_sRGB_025.png</t>
  </si>
  <si>
    <t>JPEG2000_00015_TE_976x1472_8bit_sRGB_8bit_sRGB_050.png</t>
  </si>
  <si>
    <t>JPEG2000_00015_TE_976x1472_8bit_sRGB_8bit_sRGB_075.png</t>
  </si>
  <si>
    <t>JPEG2000_00015_TE_976x1472_8bit_sRGB_8bit_sRGB_100.png</t>
  </si>
  <si>
    <t>JPEG2000_00015_TE_976x1472_8bit_sRGB_8bit_sRGB_150.png</t>
  </si>
  <si>
    <t>JPEG2000_00015_TE_976x1472_8bit_sRGB_8bit_sRGB_200.png</t>
  </si>
  <si>
    <t>JPEG2000_00016_TE_560x888_8bit_sRGB_8bit_sRGB_003.png</t>
  </si>
  <si>
    <t>JPEG2000_00016_TE_560x888_8bit_sRGB_8bit_sRGB_006.png</t>
  </si>
  <si>
    <t>JPEG2000_00016_TE_560x888_8bit_sRGB_8bit_sRGB_012.png</t>
  </si>
  <si>
    <t>JPEG2000_00016_TE_560x888_8bit_sRGB_8bit_sRGB_025.png</t>
  </si>
  <si>
    <t>JPEG2000_00016_TE_560x888_8bit_sRGB_8bit_sRGB_050.png</t>
  </si>
  <si>
    <t>JPEG2000_00016_TE_560x888_8bit_sRGB_8bit_sRGB_075.png</t>
  </si>
  <si>
    <t>JPEG2000_00016_TE_560x888_8bit_sRGB_8bit_sRGB_100.png</t>
  </si>
  <si>
    <t>JPEG2000_00016_TE_560x888_8bit_sRGB_8bit_sRGB_150.png</t>
  </si>
  <si>
    <t>JPEG2000_00016_TE_560x888_8bit_sRGB_8bit_sRGB_200.png</t>
  </si>
  <si>
    <t>JPEG2000_00017_TE_1752x1856_8bit_sRGB_8bit_sRGB_003.png</t>
  </si>
  <si>
    <t>JPEG2000_00017_TE_1752x1856_8bit_sRGB_8bit_sRGB_006.png</t>
  </si>
  <si>
    <t>JPEG2000_00017_TE_1752x1856_8bit_sRGB_8bit_sRGB_012.png</t>
  </si>
  <si>
    <t>JPEG2000_00017_TE_1752x1856_8bit_sRGB_8bit_sRGB_025.png</t>
  </si>
  <si>
    <t>JPEG2000_00017_TE_1752x1856_8bit_sRGB_8bit_sRGB_050.png</t>
  </si>
  <si>
    <t>JPEG2000_00017_TE_1752x1856_8bit_sRGB_8bit_sRGB_075.png</t>
  </si>
  <si>
    <t>JPEG2000_00017_TE_1752x1856_8bit_sRGB_8bit_sRGB_100.png</t>
  </si>
  <si>
    <t>JPEG2000_00017_TE_1752x1856_8bit_sRGB_8bit_sRGB_150.png</t>
  </si>
  <si>
    <t>JPEG2000_00017_TE_1752x1856_8bit_sRGB_8bit_sRGB_200.png</t>
  </si>
  <si>
    <t>JPEG2000_00018_TE_7680x5120_8bit_sRGB_8bit_sRGB_003.png</t>
  </si>
  <si>
    <t>JPEG2000_00018_TE_7680x5120_8bit_sRGB_8bit_sRGB_006.png</t>
  </si>
  <si>
    <t>JPEG2000_00018_TE_7680x5120_8bit_sRGB_8bit_sRGB_012.png</t>
  </si>
  <si>
    <t>JPEG2000_00018_TE_7680x5120_8bit_sRGB_8bit_sRGB_025.png</t>
  </si>
  <si>
    <t>JPEG2000_00018_TE_7680x5120_8bit_sRGB_8bit_sRGB_050.png</t>
  </si>
  <si>
    <t>JPEG2000_00018_TE_7680x5120_8bit_sRGB_8bit_sRGB_075.png</t>
  </si>
  <si>
    <t>JPEG2000_00018_TE_7680x5120_8bit_sRGB_8bit_sRGB_100.png</t>
  </si>
  <si>
    <t>JPEG2000_00018_TE_7680x5120_8bit_sRGB_8bit_sRGB_150.png</t>
  </si>
  <si>
    <t>JPEG2000_00018_TE_7680x5120_8bit_sRGB_8bit_sRGB_200.png</t>
  </si>
  <si>
    <t>JPEG2000_00019_TE_2120x1608_8bit_sRGB_8bit_sRGB_003.png</t>
  </si>
  <si>
    <t>JPEG2000_00019_TE_2120x1608_8bit_sRGB_8bit_sRGB_006.png</t>
  </si>
  <si>
    <t>JPEG2000_00019_TE_2120x1608_8bit_sRGB_8bit_sRGB_012.png</t>
  </si>
  <si>
    <t>JPEG2000_00019_TE_2120x1608_8bit_sRGB_8bit_sRGB_025.png</t>
  </si>
  <si>
    <t>JPEG2000_00019_TE_2120x1608_8bit_sRGB_8bit_sRGB_050.png</t>
  </si>
  <si>
    <t>JPEG2000_00019_TE_2120x1608_8bit_sRGB_8bit_sRGB_075.png</t>
  </si>
  <si>
    <t>JPEG2000_00019_TE_2120x1608_8bit_sRGB_8bit_sRGB_100.png</t>
  </si>
  <si>
    <t>JPEG2000_00019_TE_2120x1608_8bit_sRGB_8bit_sRGB_150.png</t>
  </si>
  <si>
    <t>JPEG2000_00019_TE_2120x1608_8bit_sRGB_8bit_sRGB_200.png</t>
  </si>
  <si>
    <t>JPEG2000_00020_TE_1072x928_8bit_sRGB_8bit_sRGB_003.png</t>
  </si>
  <si>
    <t>JPEG2000_00020_TE_1072x928_8bit_sRGB_8bit_sRGB_006.png</t>
  </si>
  <si>
    <t>JPEG2000_00020_TE_1072x928_8bit_sRGB_8bit_sRGB_012.png</t>
  </si>
  <si>
    <t>JPEG2000_00020_TE_1072x928_8bit_sRGB_8bit_sRGB_025.png</t>
  </si>
  <si>
    <t>JPEG2000_00020_TE_1072x928_8bit_sRGB_8bit_sRGB_050.png</t>
  </si>
  <si>
    <t>JPEG2000_00020_TE_1072x928_8bit_sRGB_8bit_sRGB_075.png</t>
  </si>
  <si>
    <t>JPEG2000_00020_TE_1072x928_8bit_sRGB_8bit_sRGB_100.png</t>
  </si>
  <si>
    <t>JPEG2000_00020_TE_1072x928_8bit_sRGB_8bit_sRGB_150.png</t>
  </si>
  <si>
    <t>JPEG2000_00020_TE_1072x928_8bit_sRGB_8bit_sRGB_200.png</t>
  </si>
  <si>
    <t>JPEG2000_00021_TE_2048x1080_8bit_sRGB_8bit_sRGB_003.png</t>
  </si>
  <si>
    <t>JPEG2000_00021_TE_2048x1080_8bit_sRGB_8bit_sRGB_006.png</t>
  </si>
  <si>
    <t>JPEG2000_00021_TE_2048x1080_8bit_sRGB_8bit_sRGB_012.png</t>
  </si>
  <si>
    <t>JPEG2000_00021_TE_2048x1080_8bit_sRGB_8bit_sRGB_025.png</t>
  </si>
  <si>
    <t>JPEG2000_00021_TE_2048x1080_8bit_sRGB_8bit_sRGB_050.png</t>
  </si>
  <si>
    <t>JPEG2000_00021_TE_2048x1080_8bit_sRGB_8bit_sRGB_075.png</t>
  </si>
  <si>
    <t>JPEG2000_00021_TE_2048x1080_8bit_sRGB_8bit_sRGB_100.png</t>
  </si>
  <si>
    <t>JPEG2000_00021_TE_2048x1080_8bit_sRGB_8bit_sRGB_150.png</t>
  </si>
  <si>
    <t>JPEG2000_00021_TE_2048x1080_8bit_sRGB_8bit_sRGB_200.png</t>
  </si>
  <si>
    <t>HEVC_00001_TE_1192x832_8bit_sRGB_8bit_sRGB_003.png</t>
  </si>
  <si>
    <t>HEVC_00001_TE_1192x832_8bit_sRGB_8bit_sRGB_006.png</t>
  </si>
  <si>
    <t>HEVC_00001_TE_1192x832_8bit_sRGB_8bit_sRGB_012.png</t>
  </si>
  <si>
    <t>HEVC_00001_TE_1192x832_8bit_sRGB_8bit_sRGB_025.png</t>
  </si>
  <si>
    <t>HEVC_00001_TE_1192x832_8bit_sRGB_8bit_sRGB_050.png</t>
  </si>
  <si>
    <t>HEVC_00001_TE_1192x832_8bit_sRGB_8bit_sRGB_075.png</t>
  </si>
  <si>
    <t>HEVC_00001_TE_1192x832_8bit_sRGB_8bit_sRGB_100.png</t>
  </si>
  <si>
    <t>HEVC_00001_TE_1192x832_8bit_sRGB_8bit_sRGB_150.png</t>
  </si>
  <si>
    <t>HEVC_00001_TE_1192x832_8bit_sRGB_8bit_sRGB_200.png</t>
  </si>
  <si>
    <t>HEVC_00002_TE_1280x848_8bit_sRGB_8bit_sRGB_003.png</t>
  </si>
  <si>
    <t>HEVC_00002_TE_1280x848_8bit_sRGB_8bit_sRGB_006.png</t>
  </si>
  <si>
    <t>HEVC_00002_TE_1280x848_8bit_sRGB_8bit_sRGB_012.png</t>
  </si>
  <si>
    <t>HEVC_00002_TE_1280x848_8bit_sRGB_8bit_sRGB_025.png</t>
  </si>
  <si>
    <t>HEVC_00002_TE_1280x848_8bit_sRGB_8bit_sRGB_050.png</t>
  </si>
  <si>
    <t>HEVC_00002_TE_1280x848_8bit_sRGB_8bit_sRGB_075.png</t>
  </si>
  <si>
    <t>HEVC_00002_TE_1280x848_8bit_sRGB_8bit_sRGB_100.png</t>
  </si>
  <si>
    <t>HEVC_00002_TE_1280x848_8bit_sRGB_8bit_sRGB_150.png</t>
  </si>
  <si>
    <t>HEVC_00002_TE_1280x848_8bit_sRGB_8bit_sRGB_200.png</t>
  </si>
  <si>
    <t>HEVC_00003_TE_3032x1856_8bit_sRGB_8bit_sRGB_003.png</t>
  </si>
  <si>
    <t>HEVC_00003_TE_3032x1856_8bit_sRGB_8bit_sRGB_006.png</t>
  </si>
  <si>
    <t>HEVC_00003_TE_3032x1856_8bit_sRGB_8bit_sRGB_012.png</t>
  </si>
  <si>
    <t>HEVC_00003_TE_3032x1856_8bit_sRGB_8bit_sRGB_025.png</t>
  </si>
  <si>
    <t>HEVC_00003_TE_3032x1856_8bit_sRGB_8bit_sRGB_050.png</t>
  </si>
  <si>
    <t>HEVC_00003_TE_3032x1856_8bit_sRGB_8bit_sRGB_075.png</t>
  </si>
  <si>
    <t>HEVC_00003_TE_3032x1856_8bit_sRGB_8bit_sRGB_100.png</t>
  </si>
  <si>
    <t>HEVC_00003_TE_3032x1856_8bit_sRGB_8bit_sRGB_150.png</t>
  </si>
  <si>
    <t>HEVC_00003_TE_3032x1856_8bit_sRGB_8bit_sRGB_200.png</t>
  </si>
  <si>
    <t>HEVC_00004_TE_1920x1080_8bit_sRGB_8bit_sRGB_003.png</t>
  </si>
  <si>
    <t>HEVC_00004_TE_1920x1080_8bit_sRGB_8bit_sRGB_006.png</t>
  </si>
  <si>
    <t>HEVC_00004_TE_1920x1080_8bit_sRGB_8bit_sRGB_012.png</t>
  </si>
  <si>
    <t>HEVC_00004_TE_1920x1080_8bit_sRGB_8bit_sRGB_025.png</t>
  </si>
  <si>
    <t>HEVC_00004_TE_1920x1080_8bit_sRGB_8bit_sRGB_050.png</t>
  </si>
  <si>
    <t>HEVC_00004_TE_1920x1080_8bit_sRGB_8bit_sRGB_075.png</t>
  </si>
  <si>
    <t>HEVC_00004_TE_1920x1080_8bit_sRGB_8bit_sRGB_100.png</t>
  </si>
  <si>
    <t>HEVC_00004_TE_1920x1080_8bit_sRGB_8bit_sRGB_150.png</t>
  </si>
  <si>
    <t>HEVC_00004_TE_1920x1080_8bit_sRGB_8bit_sRGB_200.png</t>
  </si>
  <si>
    <t>HEVC_00005_TE_3680x2456_8bit_sRGB_8bit_sRGB_003.png</t>
  </si>
  <si>
    <t>HEVC_00005_TE_3680x2456_8bit_sRGB_8bit_sRGB_006.png</t>
  </si>
  <si>
    <t>HEVC_00005_TE_3680x2456_8bit_sRGB_8bit_sRGB_012.png</t>
  </si>
  <si>
    <t>HEVC_00005_TE_3680x2456_8bit_sRGB_8bit_sRGB_025.png</t>
  </si>
  <si>
    <t>HEVC_00005_TE_3680x2456_8bit_sRGB_8bit_sRGB_050.png</t>
  </si>
  <si>
    <t>HEVC_00005_TE_3680x2456_8bit_sRGB_8bit_sRGB_075.png</t>
  </si>
  <si>
    <t>HEVC_00005_TE_3680x2456_8bit_sRGB_8bit_sRGB_100.png</t>
  </si>
  <si>
    <t>HEVC_00005_TE_3680x2456_8bit_sRGB_8bit_sRGB_150.png</t>
  </si>
  <si>
    <t>HEVC_00005_TE_3680x2456_8bit_sRGB_8bit_sRGB_200.png</t>
  </si>
  <si>
    <t>HEVC_00006_TE_2192x1520_8bit_sRGB_8bit_sRGB_003.png</t>
  </si>
  <si>
    <t>HEVC_00006_TE_2192x1520_8bit_sRGB_8bit_sRGB_006.png</t>
  </si>
  <si>
    <t>HEVC_00006_TE_2192x1520_8bit_sRGB_8bit_sRGB_012.png</t>
  </si>
  <si>
    <t>HEVC_00006_TE_2192x1520_8bit_sRGB_8bit_sRGB_025.png</t>
  </si>
  <si>
    <t>HEVC_00006_TE_2192x1520_8bit_sRGB_8bit_sRGB_050.png</t>
  </si>
  <si>
    <t>HEVC_00006_TE_2192x1520_8bit_sRGB_8bit_sRGB_075.png</t>
  </si>
  <si>
    <t>HEVC_00006_TE_2192x1520_8bit_sRGB_8bit_sRGB_100.png</t>
  </si>
  <si>
    <t>HEVC_00006_TE_2192x1520_8bit_sRGB_8bit_sRGB_150.png</t>
  </si>
  <si>
    <t>HEVC_00006_TE_2192x1520_8bit_sRGB_8bit_sRGB_200.png</t>
  </si>
  <si>
    <t>HEVC_00007_TE_1248x832_8bit_sRGB_8bit_sRGB_003.png</t>
  </si>
  <si>
    <t>HEVC_00007_TE_1248x832_8bit_sRGB_8bit_sRGB_006.png</t>
  </si>
  <si>
    <t>HEVC_00007_TE_1248x832_8bit_sRGB_8bit_sRGB_012.png</t>
  </si>
  <si>
    <t>HEVC_00007_TE_1248x832_8bit_sRGB_8bit_sRGB_025.png</t>
  </si>
  <si>
    <t>HEVC_00007_TE_1248x832_8bit_sRGB_8bit_sRGB_050.png</t>
  </si>
  <si>
    <t>HEVC_00007_TE_1248x832_8bit_sRGB_8bit_sRGB_075.png</t>
  </si>
  <si>
    <t>HEVC_00007_TE_1248x832_8bit_sRGB_8bit_sRGB_100.png</t>
  </si>
  <si>
    <t>HEVC_00007_TE_1248x832_8bit_sRGB_8bit_sRGB_150.png</t>
  </si>
  <si>
    <t>HEVC_00007_TE_1248x832_8bit_sRGB_8bit_sRGB_200.png</t>
  </si>
  <si>
    <t>HEVC_00008_TE_2464x1640_8bit_sRGB_8bit_sRGB_003.png</t>
  </si>
  <si>
    <t>HEVC_00008_TE_2464x1640_8bit_sRGB_8bit_sRGB_006.png</t>
  </si>
  <si>
    <t>HEVC_00008_TE_2464x1640_8bit_sRGB_8bit_sRGB_012.png</t>
  </si>
  <si>
    <t>HEVC_00008_TE_2464x1640_8bit_sRGB_8bit_sRGB_025.png</t>
  </si>
  <si>
    <t>HEVC_00008_TE_2464x1640_8bit_sRGB_8bit_sRGB_050.png</t>
  </si>
  <si>
    <t>HEVC_00008_TE_2464x1640_8bit_sRGB_8bit_sRGB_075.png</t>
  </si>
  <si>
    <t>HEVC_00008_TE_2464x1640_8bit_sRGB_8bit_sRGB_100.png</t>
  </si>
  <si>
    <t>HEVC_00008_TE_2464x1640_8bit_sRGB_8bit_sRGB_150.png</t>
  </si>
  <si>
    <t>HEVC_00008_TE_2464x1640_8bit_sRGB_8bit_sRGB_200.png</t>
  </si>
  <si>
    <t>HEVC_00009_TE_1536x1024_8bit_sRGB_8bit_sRGB_003.png</t>
  </si>
  <si>
    <t>HEVC_00009_TE_1536x1024_8bit_sRGB_8bit_sRGB_006.png</t>
  </si>
  <si>
    <t>HEVC_00009_TE_1536x1024_8bit_sRGB_8bit_sRGB_012.png</t>
  </si>
  <si>
    <t>HEVC_00009_TE_1536x1024_8bit_sRGB_8bit_sRGB_025.png</t>
  </si>
  <si>
    <t>HEVC_00009_TE_1536x1024_8bit_sRGB_8bit_sRGB_050.png</t>
  </si>
  <si>
    <t>HEVC_00009_TE_1536x1024_8bit_sRGB_8bit_sRGB_075.png</t>
  </si>
  <si>
    <t>HEVC_00009_TE_1536x1024_8bit_sRGB_8bit_sRGB_100.png</t>
  </si>
  <si>
    <t>HEVC_00009_TE_1536x1024_8bit_sRGB_8bit_sRGB_150.png</t>
  </si>
  <si>
    <t>HEVC_00009_TE_1536x1024_8bit_sRGB_8bit_sRGB_200.png</t>
  </si>
  <si>
    <t>HEVC_00010_TE_1984x1320_8bit_sRGB_8bit_sRGB_003.png</t>
  </si>
  <si>
    <t>HEVC_00010_TE_1984x1320_8bit_sRGB_8bit_sRGB_006.png</t>
  </si>
  <si>
    <t>HEVC_00010_TE_1984x1320_8bit_sRGB_8bit_sRGB_012.png</t>
  </si>
  <si>
    <t>HEVC_00010_TE_1984x1320_8bit_sRGB_8bit_sRGB_025.png</t>
  </si>
  <si>
    <t>HEVC_00010_TE_1984x1320_8bit_sRGB_8bit_sRGB_050.png</t>
  </si>
  <si>
    <t>HEVC_00010_TE_1984x1320_8bit_sRGB_8bit_sRGB_075.png</t>
  </si>
  <si>
    <t>HEVC_00010_TE_1984x1320_8bit_sRGB_8bit_sRGB_100.png</t>
  </si>
  <si>
    <t>HEVC_00010_TE_1984x1320_8bit_sRGB_8bit_sRGB_150.png</t>
  </si>
  <si>
    <t>HEVC_00010_TE_1984x1320_8bit_sRGB_8bit_sRGB_200.png</t>
  </si>
  <si>
    <t>HEVC_00011_TE_1784x1296_8bit_sRGB_8bit_sRGB_003.png</t>
  </si>
  <si>
    <t>HEVC_00011_TE_1784x1296_8bit_sRGB_8bit_sRGB_006.png</t>
  </si>
  <si>
    <t>HEVC_00011_TE_1784x1296_8bit_sRGB_8bit_sRGB_012.png</t>
  </si>
  <si>
    <t>HEVC_00011_TE_1784x1296_8bit_sRGB_8bit_sRGB_025.png</t>
  </si>
  <si>
    <t>HEVC_00011_TE_1784x1296_8bit_sRGB_8bit_sRGB_050.png</t>
  </si>
  <si>
    <t>HEVC_00011_TE_1784x1296_8bit_sRGB_8bit_sRGB_075.png</t>
  </si>
  <si>
    <t>HEVC_00011_TE_1784x1296_8bit_sRGB_8bit_sRGB_100.png</t>
  </si>
  <si>
    <t>HEVC_00011_TE_1784x1296_8bit_sRGB_8bit_sRGB_150.png</t>
  </si>
  <si>
    <t>HEVC_00011_TE_1784x1296_8bit_sRGB_8bit_sRGB_200.png</t>
  </si>
  <si>
    <t>HEVC_00012_TE_3680x2456_8bit_sRGB_8bit_sRGB_003.png</t>
  </si>
  <si>
    <t>HEVC_00012_TE_3680x2456_8bit_sRGB_8bit_sRGB_006.png</t>
  </si>
  <si>
    <t>HEVC_00012_TE_3680x2456_8bit_sRGB_8bit_sRGB_012.png</t>
  </si>
  <si>
    <t>HEVC_00012_TE_3680x2456_8bit_sRGB_8bit_sRGB_025.png</t>
  </si>
  <si>
    <t>HEVC_00012_TE_3680x2456_8bit_sRGB_8bit_sRGB_050.png</t>
  </si>
  <si>
    <t>HEVC_00012_TE_3680x2456_8bit_sRGB_8bit_sRGB_075.png</t>
  </si>
  <si>
    <t>HEVC_00012_TE_3680x2456_8bit_sRGB_8bit_sRGB_100.png</t>
  </si>
  <si>
    <t>HEVC_00012_TE_3680x2456_8bit_sRGB_8bit_sRGB_150.png</t>
  </si>
  <si>
    <t>HEVC_00012_TE_3680x2456_8bit_sRGB_8bit_sRGB_200.png</t>
  </si>
  <si>
    <t>HEVC_00013_TE_800x1200_8bit_sRGB_8bit_sRGB_003.png</t>
  </si>
  <si>
    <t>HEVC_00013_TE_800x1200_8bit_sRGB_8bit_sRGB_006.png</t>
  </si>
  <si>
    <t>HEVC_00013_TE_800x1200_8bit_sRGB_8bit_sRGB_012.png</t>
  </si>
  <si>
    <t>HEVC_00013_TE_800x1200_8bit_sRGB_8bit_sRGB_025.png</t>
  </si>
  <si>
    <t>HEVC_00013_TE_800x1200_8bit_sRGB_8bit_sRGB_050.png</t>
  </si>
  <si>
    <t>HEVC_00013_TE_800x1200_8bit_sRGB_8bit_sRGB_075.png</t>
  </si>
  <si>
    <t>HEVC_00013_TE_800x1200_8bit_sRGB_8bit_sRGB_100.png</t>
  </si>
  <si>
    <t>HEVC_00013_TE_800x1200_8bit_sRGB_8bit_sRGB_150.png</t>
  </si>
  <si>
    <t>HEVC_00013_TE_800x1200_8bit_sRGB_8bit_sRGB_200.png</t>
  </si>
  <si>
    <t>HEVC_00014_TE_2000x2496_8bit_sRGB_8bit_sRGB_003.png</t>
  </si>
  <si>
    <t>HEVC_00014_TE_2000x2496_8bit_sRGB_8bit_sRGB_006.png</t>
  </si>
  <si>
    <t>HEVC_00014_TE_2000x2496_8bit_sRGB_8bit_sRGB_012.png</t>
  </si>
  <si>
    <t>HEVC_00014_TE_2000x2496_8bit_sRGB_8bit_sRGB_025.png</t>
  </si>
  <si>
    <t>HEVC_00014_TE_2000x2496_8bit_sRGB_8bit_sRGB_050.png</t>
  </si>
  <si>
    <t>HEVC_00014_TE_2000x2496_8bit_sRGB_8bit_sRGB_075.png</t>
  </si>
  <si>
    <t>HEVC_00014_TE_2000x2496_8bit_sRGB_8bit_sRGB_100.png</t>
  </si>
  <si>
    <t>HEVC_00014_TE_2000x2496_8bit_sRGB_8bit_sRGB_150.png</t>
  </si>
  <si>
    <t>HEVC_00014_TE_2000x2496_8bit_sRGB_8bit_sRGB_200.png</t>
  </si>
  <si>
    <t>HEVC_00015_TE_976x1472_8bit_sRGB_8bit_sRGB_003.png</t>
  </si>
  <si>
    <t>HEVC_00015_TE_976x1472_8bit_sRGB_8bit_sRGB_006.png</t>
  </si>
  <si>
    <t>HEVC_00015_TE_976x1472_8bit_sRGB_8bit_sRGB_012.png</t>
  </si>
  <si>
    <t>HEVC_00015_TE_976x1472_8bit_sRGB_8bit_sRGB_025.png</t>
  </si>
  <si>
    <t>HEVC_00015_TE_976x1472_8bit_sRGB_8bit_sRGB_050.png</t>
  </si>
  <si>
    <t>HEVC_00015_TE_976x1472_8bit_sRGB_8bit_sRGB_075.png</t>
  </si>
  <si>
    <t>HEVC_00015_TE_976x1472_8bit_sRGB_8bit_sRGB_100.png</t>
  </si>
  <si>
    <t>HEVC_00015_TE_976x1472_8bit_sRGB_8bit_sRGB_150.png</t>
  </si>
  <si>
    <t>HEVC_00015_TE_976x1472_8bit_sRGB_8bit_sRGB_200.png</t>
  </si>
  <si>
    <t>HEVC_00016_TE_560x888_8bit_sRGB_8bit_sRGB_003.png</t>
  </si>
  <si>
    <t>HEVC_00016_TE_560x888_8bit_sRGB_8bit_sRGB_006.png</t>
  </si>
  <si>
    <t>HEVC_00016_TE_560x888_8bit_sRGB_8bit_sRGB_012.png</t>
  </si>
  <si>
    <t>HEVC_00016_TE_560x888_8bit_sRGB_8bit_sRGB_025.png</t>
  </si>
  <si>
    <t>HEVC_00016_TE_560x888_8bit_sRGB_8bit_sRGB_050.png</t>
  </si>
  <si>
    <t>HEVC_00016_TE_560x888_8bit_sRGB_8bit_sRGB_075.png</t>
  </si>
  <si>
    <t>HEVC_00016_TE_560x888_8bit_sRGB_8bit_sRGB_100.png</t>
  </si>
  <si>
    <t>HEVC_00016_TE_560x888_8bit_sRGB_8bit_sRGB_150.png</t>
  </si>
  <si>
    <t>HEVC_00016_TE_560x888_8bit_sRGB_8bit_sRGB_200.png</t>
  </si>
  <si>
    <t>HEVC_00017_TE_1752x1856_8bit_sRGB_8bit_sRGB_003.png</t>
  </si>
  <si>
    <t>HEVC_00017_TE_1752x1856_8bit_sRGB_8bit_sRGB_006.png</t>
  </si>
  <si>
    <t>HEVC_00017_TE_1752x1856_8bit_sRGB_8bit_sRGB_012.png</t>
  </si>
  <si>
    <t>HEVC_00017_TE_1752x1856_8bit_sRGB_8bit_sRGB_025.png</t>
  </si>
  <si>
    <t>HEVC_00017_TE_1752x1856_8bit_sRGB_8bit_sRGB_050.png</t>
  </si>
  <si>
    <t>HEVC_00017_TE_1752x1856_8bit_sRGB_8bit_sRGB_075.png</t>
  </si>
  <si>
    <t>HEVC_00017_TE_1752x1856_8bit_sRGB_8bit_sRGB_100.png</t>
  </si>
  <si>
    <t>HEVC_00017_TE_1752x1856_8bit_sRGB_8bit_sRGB_150.png</t>
  </si>
  <si>
    <t>HEVC_00017_TE_1752x1856_8bit_sRGB_8bit_sRGB_200.png</t>
  </si>
  <si>
    <t>HEVC_00018_TE_7680x5120_8bit_sRGB_8bit_sRGB_003.png</t>
  </si>
  <si>
    <t>HEVC_00018_TE_7680x5120_8bit_sRGB_8bit_sRGB_006.png</t>
  </si>
  <si>
    <t>HEVC_00018_TE_7680x5120_8bit_sRGB_8bit_sRGB_012.png</t>
  </si>
  <si>
    <t>HEVC_00018_TE_7680x5120_8bit_sRGB_8bit_sRGB_025.png</t>
  </si>
  <si>
    <t>HEVC_00018_TE_7680x5120_8bit_sRGB_8bit_sRGB_050.png</t>
  </si>
  <si>
    <t>HEVC_00018_TE_7680x5120_8bit_sRGB_8bit_sRGB_075.png</t>
  </si>
  <si>
    <t>HEVC_00018_TE_7680x5120_8bit_sRGB_8bit_sRGB_100.png</t>
  </si>
  <si>
    <t>HEVC_00018_TE_7680x5120_8bit_sRGB_8bit_sRGB_150.png</t>
  </si>
  <si>
    <t>HEVC_00018_TE_7680x5120_8bit_sRGB_8bit_sRGB_200.png</t>
  </si>
  <si>
    <t>HEVC_00019_TE_2120x1608_8bit_sRGB_8bit_sRGB_003.png</t>
  </si>
  <si>
    <t>HEVC_00019_TE_2120x1608_8bit_sRGB_8bit_sRGB_006.png</t>
  </si>
  <si>
    <t>HEVC_00019_TE_2120x1608_8bit_sRGB_8bit_sRGB_012.png</t>
  </si>
  <si>
    <t>HEVC_00019_TE_2120x1608_8bit_sRGB_8bit_sRGB_025.png</t>
  </si>
  <si>
    <t>HEVC_00019_TE_2120x1608_8bit_sRGB_8bit_sRGB_050.png</t>
  </si>
  <si>
    <t>HEVC_00019_TE_2120x1608_8bit_sRGB_8bit_sRGB_075.png</t>
  </si>
  <si>
    <t>HEVC_00019_TE_2120x1608_8bit_sRGB_8bit_sRGB_100.png</t>
  </si>
  <si>
    <t>HEVC_00019_TE_2120x1608_8bit_sRGB_8bit_sRGB_150.png</t>
  </si>
  <si>
    <t>HEVC_00019_TE_2120x1608_8bit_sRGB_8bit_sRGB_200.png</t>
  </si>
  <si>
    <t>HEVC_00020_TE_1072x928_8bit_sRGB_8bit_sRGB_003.png</t>
  </si>
  <si>
    <t>HEVC_00020_TE_1072x928_8bit_sRGB_8bit_sRGB_006.png</t>
  </si>
  <si>
    <t>HEVC_00020_TE_1072x928_8bit_sRGB_8bit_sRGB_012.png</t>
  </si>
  <si>
    <t>HEVC_00020_TE_1072x928_8bit_sRGB_8bit_sRGB_025.png</t>
  </si>
  <si>
    <t>HEVC_00020_TE_1072x928_8bit_sRGB_8bit_sRGB_050.png</t>
  </si>
  <si>
    <t>HEVC_00020_TE_1072x928_8bit_sRGB_8bit_sRGB_075.png</t>
  </si>
  <si>
    <t>HEVC_00020_TE_1072x928_8bit_sRGB_8bit_sRGB_100.png</t>
  </si>
  <si>
    <t>HEVC_00020_TE_1072x928_8bit_sRGB_8bit_sRGB_150.png</t>
  </si>
  <si>
    <t>HEVC_00020_TE_1072x928_8bit_sRGB_8bit_sRGB_200.png</t>
  </si>
  <si>
    <t>HEVC_00021_TE_2048x1080_8bit_sRGB_8bit_sRGB_003.png</t>
  </si>
  <si>
    <t>HEVC_00021_TE_2048x1080_8bit_sRGB_8bit_sRGB_006.png</t>
  </si>
  <si>
    <t>HEVC_00021_TE_2048x1080_8bit_sRGB_8bit_sRGB_012.png</t>
  </si>
  <si>
    <t>HEVC_00021_TE_2048x1080_8bit_sRGB_8bit_sRGB_025.png</t>
  </si>
  <si>
    <t>HEVC_00021_TE_2048x1080_8bit_sRGB_8bit_sRGB_050.png</t>
  </si>
  <si>
    <t>HEVC_00021_TE_2048x1080_8bit_sRGB_8bit_sRGB_075.png</t>
  </si>
  <si>
    <t>HEVC_00021_TE_2048x1080_8bit_sRGB_8bit_sRGB_100.png</t>
  </si>
  <si>
    <t>HEVC_00021_TE_2048x1080_8bit_sRGB_8bit_sRGB_150.png</t>
  </si>
  <si>
    <t>HEVC_00021_TE_2048x1080_8bit_sRGB_8bit_sRGB_200.png</t>
  </si>
  <si>
    <t>VVC_00001_TE_1192x832_8bit_sRGB_8bit_sRGB_003.png</t>
  </si>
  <si>
    <t>VVC_00001_TE_1192x832_8bit_sRGB_8bit_sRGB_006.png</t>
  </si>
  <si>
    <t>VVC_00001_TE_1192x832_8bit_sRGB_8bit_sRGB_012.png</t>
  </si>
  <si>
    <t>VVC_00001_TE_1192x832_8bit_sRGB_8bit_sRGB_025.png</t>
  </si>
  <si>
    <t>VVC_00001_TE_1192x832_8bit_sRGB_8bit_sRGB_050.png</t>
  </si>
  <si>
    <t>VVC_00001_TE_1192x832_8bit_sRGB_8bit_sRGB_075.png</t>
  </si>
  <si>
    <t>VVC_00001_TE_1192x832_8bit_sRGB_8bit_sRGB_100.png</t>
  </si>
  <si>
    <t>VVC_00001_TE_1192x832_8bit_sRGB_8bit_sRGB_150.png</t>
  </si>
  <si>
    <t>VVC_00001_TE_1192x832_8bit_sRGB_8bit_sRGB_200.png</t>
  </si>
  <si>
    <t>VVC_00002_TE_1280x848_8bit_sRGB_8bit_sRGB_003.png</t>
  </si>
  <si>
    <t>VVC_00002_TE_1280x848_8bit_sRGB_8bit_sRGB_006.png</t>
  </si>
  <si>
    <t>VVC_00002_TE_1280x848_8bit_sRGB_8bit_sRGB_012.png</t>
  </si>
  <si>
    <t>VVC_00002_TE_1280x848_8bit_sRGB_8bit_sRGB_025.png</t>
  </si>
  <si>
    <t>VVC_00002_TE_1280x848_8bit_sRGB_8bit_sRGB_050.png</t>
  </si>
  <si>
    <t>VVC_00002_TE_1280x848_8bit_sRGB_8bit_sRGB_075.png</t>
  </si>
  <si>
    <t>VVC_00002_TE_1280x848_8bit_sRGB_8bit_sRGB_100.png</t>
  </si>
  <si>
    <t>VVC_00002_TE_1280x848_8bit_sRGB_8bit_sRGB_150.png</t>
  </si>
  <si>
    <t>VVC_00002_TE_1280x848_8bit_sRGB_8bit_sRGB_200.png</t>
  </si>
  <si>
    <t>VVC_00003_TE_3032x1856_8bit_sRGB_8bit_sRGB_003.png</t>
  </si>
  <si>
    <t>VVC_00003_TE_3032x1856_8bit_sRGB_8bit_sRGB_006.png</t>
  </si>
  <si>
    <t>VVC_00003_TE_3032x1856_8bit_sRGB_8bit_sRGB_012.png</t>
  </si>
  <si>
    <t>VVC_00003_TE_3032x1856_8bit_sRGB_8bit_sRGB_025.png</t>
  </si>
  <si>
    <t>VVC_00003_TE_3032x1856_8bit_sRGB_8bit_sRGB_050.png</t>
  </si>
  <si>
    <t>VVC_00003_TE_3032x1856_8bit_sRGB_8bit_sRGB_075.png</t>
  </si>
  <si>
    <t>VVC_00003_TE_3032x1856_8bit_sRGB_8bit_sRGB_100.png</t>
  </si>
  <si>
    <t>VVC_00003_TE_3032x1856_8bit_sRGB_8bit_sRGB_150.png</t>
  </si>
  <si>
    <t>VVC_00003_TE_3032x1856_8bit_sRGB_8bit_sRGB_200.png</t>
  </si>
  <si>
    <t>VVC_00004_TE_1920x1080_8bit_sRGB_8bit_sRGB_003.png</t>
  </si>
  <si>
    <t>VVC_00004_TE_1920x1080_8bit_sRGB_8bit_sRGB_006.png</t>
  </si>
  <si>
    <t>VVC_00004_TE_1920x1080_8bit_sRGB_8bit_sRGB_012.png</t>
  </si>
  <si>
    <t>VVC_00004_TE_1920x1080_8bit_sRGB_8bit_sRGB_025.png</t>
  </si>
  <si>
    <t>VVC_00004_TE_1920x1080_8bit_sRGB_8bit_sRGB_050.png</t>
  </si>
  <si>
    <t>VVC_00004_TE_1920x1080_8bit_sRGB_8bit_sRGB_075.png</t>
  </si>
  <si>
    <t>VVC_00004_TE_1920x1080_8bit_sRGB_8bit_sRGB_100.png</t>
  </si>
  <si>
    <t>VVC_00004_TE_1920x1080_8bit_sRGB_8bit_sRGB_150.png</t>
  </si>
  <si>
    <t>VVC_00004_TE_1920x1080_8bit_sRGB_8bit_sRGB_200.png</t>
  </si>
  <si>
    <t>VVC_00005_TE_3680x2456_8bit_sRGB_8bit_sRGB_003.png</t>
  </si>
  <si>
    <t>VVC_00005_TE_3680x2456_8bit_sRGB_8bit_sRGB_006.png</t>
  </si>
  <si>
    <t>VVC_00005_TE_3680x2456_8bit_sRGB_8bit_sRGB_012.png</t>
  </si>
  <si>
    <t>VVC_00005_TE_3680x2456_8bit_sRGB_8bit_sRGB_025.png</t>
  </si>
  <si>
    <t>VVC_00005_TE_3680x2456_8bit_sRGB_8bit_sRGB_050.png</t>
  </si>
  <si>
    <t>VVC_00005_TE_3680x2456_8bit_sRGB_8bit_sRGB_075.png</t>
  </si>
  <si>
    <t>VVC_00005_TE_3680x2456_8bit_sRGB_8bit_sRGB_100.png</t>
  </si>
  <si>
    <t>VVC_00005_TE_3680x2456_8bit_sRGB_8bit_sRGB_150.png</t>
  </si>
  <si>
    <t>VVC_00005_TE_3680x2456_8bit_sRGB_8bit_sRGB_200.png</t>
  </si>
  <si>
    <t>VVC_00006_TE_2192x1520_8bit_sRGB_8bit_sRGB_003.png</t>
  </si>
  <si>
    <t>VVC_00006_TE_2192x1520_8bit_sRGB_8bit_sRGB_006.png</t>
  </si>
  <si>
    <t>VVC_00006_TE_2192x1520_8bit_sRGB_8bit_sRGB_012.png</t>
  </si>
  <si>
    <t>VVC_00006_TE_2192x1520_8bit_sRGB_8bit_sRGB_025.png</t>
  </si>
  <si>
    <t>VVC_00006_TE_2192x1520_8bit_sRGB_8bit_sRGB_050.png</t>
  </si>
  <si>
    <t>VVC_00006_TE_2192x1520_8bit_sRGB_8bit_sRGB_075.png</t>
  </si>
  <si>
    <t>VVC_00006_TE_2192x1520_8bit_sRGB_8bit_sRGB_100.png</t>
  </si>
  <si>
    <t>VVC_00006_TE_2192x1520_8bit_sRGB_8bit_sRGB_150.png</t>
  </si>
  <si>
    <t>VVC_00006_TE_2192x1520_8bit_sRGB_8bit_sRGB_200.png</t>
  </si>
  <si>
    <t>VVC_00007_TE_1248x832_8bit_sRGB_8bit_sRGB_003.png</t>
  </si>
  <si>
    <t>VVC_00007_TE_1248x832_8bit_sRGB_8bit_sRGB_006.png</t>
  </si>
  <si>
    <t>VVC_00007_TE_1248x832_8bit_sRGB_8bit_sRGB_012.png</t>
  </si>
  <si>
    <t>VVC_00007_TE_1248x832_8bit_sRGB_8bit_sRGB_025.png</t>
  </si>
  <si>
    <t>VVC_00007_TE_1248x832_8bit_sRGB_8bit_sRGB_050.png</t>
  </si>
  <si>
    <t>VVC_00007_TE_1248x832_8bit_sRGB_8bit_sRGB_075.png</t>
  </si>
  <si>
    <t>VVC_00007_TE_1248x832_8bit_sRGB_8bit_sRGB_100.png</t>
  </si>
  <si>
    <t>VVC_00007_TE_1248x832_8bit_sRGB_8bit_sRGB_150.png</t>
  </si>
  <si>
    <t>VVC_00007_TE_1248x832_8bit_sRGB_8bit_sRGB_200.png</t>
  </si>
  <si>
    <t>VVC_00008_TE_2464x1640_8bit_sRGB_8bit_sRGB_003.png</t>
  </si>
  <si>
    <t>VVC_00008_TE_2464x1640_8bit_sRGB_8bit_sRGB_006.png</t>
  </si>
  <si>
    <t>VVC_00008_TE_2464x1640_8bit_sRGB_8bit_sRGB_012.png</t>
  </si>
  <si>
    <t>VVC_00008_TE_2464x1640_8bit_sRGB_8bit_sRGB_025.png</t>
  </si>
  <si>
    <t>VVC_00008_TE_2464x1640_8bit_sRGB_8bit_sRGB_050.png</t>
  </si>
  <si>
    <t>VVC_00008_TE_2464x1640_8bit_sRGB_8bit_sRGB_075.png</t>
  </si>
  <si>
    <t>VVC_00008_TE_2464x1640_8bit_sRGB_8bit_sRGB_100.png</t>
  </si>
  <si>
    <t>VVC_00008_TE_2464x1640_8bit_sRGB_8bit_sRGB_150.png</t>
  </si>
  <si>
    <t>VVC_00008_TE_2464x1640_8bit_sRGB_8bit_sRGB_200.png</t>
  </si>
  <si>
    <t>VVC_00009_TE_1536x1024_8bit_sRGB_8bit_sRGB_003.png</t>
  </si>
  <si>
    <t>VVC_00009_TE_1536x1024_8bit_sRGB_8bit_sRGB_006.png</t>
  </si>
  <si>
    <t>VVC_00009_TE_1536x1024_8bit_sRGB_8bit_sRGB_012.png</t>
  </si>
  <si>
    <t>VVC_00009_TE_1536x1024_8bit_sRGB_8bit_sRGB_025.png</t>
  </si>
  <si>
    <t>VVC_00009_TE_1536x1024_8bit_sRGB_8bit_sRGB_050.png</t>
  </si>
  <si>
    <t>VVC_00009_TE_1536x1024_8bit_sRGB_8bit_sRGB_075.png</t>
  </si>
  <si>
    <t>VVC_00009_TE_1536x1024_8bit_sRGB_8bit_sRGB_100.png</t>
  </si>
  <si>
    <t>VVC_00009_TE_1536x1024_8bit_sRGB_8bit_sRGB_150.png</t>
  </si>
  <si>
    <t>VVC_00009_TE_1536x1024_8bit_sRGB_8bit_sRGB_200.png</t>
  </si>
  <si>
    <t>VVC_00010_TE_1984x1320_8bit_sRGB_8bit_sRGB_003.png</t>
  </si>
  <si>
    <t>VVC_00010_TE_1984x1320_8bit_sRGB_8bit_sRGB_006.png</t>
  </si>
  <si>
    <t>VVC_00010_TE_1984x1320_8bit_sRGB_8bit_sRGB_012.png</t>
  </si>
  <si>
    <t>VVC_00010_TE_1984x1320_8bit_sRGB_8bit_sRGB_025.png</t>
  </si>
  <si>
    <t>VVC_00010_TE_1984x1320_8bit_sRGB_8bit_sRGB_050.png</t>
  </si>
  <si>
    <t>VVC_00010_TE_1984x1320_8bit_sRGB_8bit_sRGB_075.png</t>
  </si>
  <si>
    <t>VVC_00010_TE_1984x1320_8bit_sRGB_8bit_sRGB_100.png</t>
  </si>
  <si>
    <t>VVC_00010_TE_1984x1320_8bit_sRGB_8bit_sRGB_150.png</t>
  </si>
  <si>
    <t>VVC_00010_TE_1984x1320_8bit_sRGB_8bit_sRGB_200.png</t>
  </si>
  <si>
    <t>VVC_00011_TE_1784x1296_8bit_sRGB_8bit_sRGB_003.png</t>
  </si>
  <si>
    <t>VVC_00011_TE_1784x1296_8bit_sRGB_8bit_sRGB_006.png</t>
  </si>
  <si>
    <t>VVC_00011_TE_1784x1296_8bit_sRGB_8bit_sRGB_012.png</t>
  </si>
  <si>
    <t>VVC_00011_TE_1784x1296_8bit_sRGB_8bit_sRGB_025.png</t>
  </si>
  <si>
    <t>VVC_00011_TE_1784x1296_8bit_sRGB_8bit_sRGB_050.png</t>
  </si>
  <si>
    <t>VVC_00011_TE_1784x1296_8bit_sRGB_8bit_sRGB_075.png</t>
  </si>
  <si>
    <t>VVC_00011_TE_1784x1296_8bit_sRGB_8bit_sRGB_100.png</t>
  </si>
  <si>
    <t>VVC_00011_TE_1784x1296_8bit_sRGB_8bit_sRGB_150.png</t>
  </si>
  <si>
    <t>VVC_00011_TE_1784x1296_8bit_sRGB_8bit_sRGB_200.png</t>
  </si>
  <si>
    <t>VVC_00012_TE_3680x2456_8bit_sRGB_8bit_sRGB_003.png</t>
  </si>
  <si>
    <t>VVC_00012_TE_3680x2456_8bit_sRGB_8bit_sRGB_006.png</t>
  </si>
  <si>
    <t>VVC_00012_TE_3680x2456_8bit_sRGB_8bit_sRGB_012.png</t>
  </si>
  <si>
    <t>VVC_00012_TE_3680x2456_8bit_sRGB_8bit_sRGB_025.png</t>
  </si>
  <si>
    <t>VVC_00012_TE_3680x2456_8bit_sRGB_8bit_sRGB_050.png</t>
  </si>
  <si>
    <t>VVC_00012_TE_3680x2456_8bit_sRGB_8bit_sRGB_075.png</t>
  </si>
  <si>
    <t>VVC_00012_TE_3680x2456_8bit_sRGB_8bit_sRGB_100.png</t>
  </si>
  <si>
    <t>VVC_00012_TE_3680x2456_8bit_sRGB_8bit_sRGB_150.png</t>
  </si>
  <si>
    <t>VVC_00012_TE_3680x2456_8bit_sRGB_8bit_sRGB_200.png</t>
  </si>
  <si>
    <t>VVC_00013_TE_800x1200_8bit_sRGB_8bit_sRGB_003.png</t>
  </si>
  <si>
    <t>VVC_00013_TE_800x1200_8bit_sRGB_8bit_sRGB_006.png</t>
  </si>
  <si>
    <t>VVC_00013_TE_800x1200_8bit_sRGB_8bit_sRGB_012.png</t>
  </si>
  <si>
    <t>VVC_00013_TE_800x1200_8bit_sRGB_8bit_sRGB_025.png</t>
  </si>
  <si>
    <t>VVC_00013_TE_800x1200_8bit_sRGB_8bit_sRGB_050.png</t>
  </si>
  <si>
    <t>VVC_00013_TE_800x1200_8bit_sRGB_8bit_sRGB_075.png</t>
  </si>
  <si>
    <t>VVC_00013_TE_800x1200_8bit_sRGB_8bit_sRGB_100.png</t>
  </si>
  <si>
    <t>VVC_00013_TE_800x1200_8bit_sRGB_8bit_sRGB_150.png</t>
  </si>
  <si>
    <t>VVC_00013_TE_800x1200_8bit_sRGB_8bit_sRGB_200.png</t>
  </si>
  <si>
    <t>VVC_00014_TE_2000x2496_8bit_sRGB_8bit_sRGB_003.png</t>
  </si>
  <si>
    <t>VVC_00014_TE_2000x2496_8bit_sRGB_8bit_sRGB_006.png</t>
  </si>
  <si>
    <t>VVC_00014_TE_2000x2496_8bit_sRGB_8bit_sRGB_012.png</t>
  </si>
  <si>
    <t>VVC_00014_TE_2000x2496_8bit_sRGB_8bit_sRGB_025.png</t>
  </si>
  <si>
    <t>VVC_00014_TE_2000x2496_8bit_sRGB_8bit_sRGB_050.png</t>
  </si>
  <si>
    <t>VVC_00014_TE_2000x2496_8bit_sRGB_8bit_sRGB_075.png</t>
  </si>
  <si>
    <t>VVC_00014_TE_2000x2496_8bit_sRGB_8bit_sRGB_100.png</t>
  </si>
  <si>
    <t>VVC_00014_TE_2000x2496_8bit_sRGB_8bit_sRGB_150.png</t>
  </si>
  <si>
    <t>VVC_00014_TE_2000x2496_8bit_sRGB_8bit_sRGB_200.png</t>
  </si>
  <si>
    <t>VVC_00015_TE_976x1472_8bit_sRGB_8bit_sRGB_003.png</t>
  </si>
  <si>
    <t>VVC_00015_TE_976x1472_8bit_sRGB_8bit_sRGB_006.png</t>
  </si>
  <si>
    <t>VVC_00015_TE_976x1472_8bit_sRGB_8bit_sRGB_012.png</t>
  </si>
  <si>
    <t>VVC_00015_TE_976x1472_8bit_sRGB_8bit_sRGB_025.png</t>
  </si>
  <si>
    <t>VVC_00015_TE_976x1472_8bit_sRGB_8bit_sRGB_050.png</t>
  </si>
  <si>
    <t>VVC_00015_TE_976x1472_8bit_sRGB_8bit_sRGB_075.png</t>
  </si>
  <si>
    <t>VVC_00015_TE_976x1472_8bit_sRGB_8bit_sRGB_100.png</t>
  </si>
  <si>
    <t>VVC_00015_TE_976x1472_8bit_sRGB_8bit_sRGB_150.png</t>
  </si>
  <si>
    <t>VVC_00015_TE_976x1472_8bit_sRGB_8bit_sRGB_200.png</t>
  </si>
  <si>
    <t>VVC_00016_TE_560x888_8bit_sRGB_8bit_sRGB_003.png</t>
  </si>
  <si>
    <t>VVC_00016_TE_560x888_8bit_sRGB_8bit_sRGB_006.png</t>
  </si>
  <si>
    <t>VVC_00016_TE_560x888_8bit_sRGB_8bit_sRGB_012.png</t>
  </si>
  <si>
    <t>VVC_00016_TE_560x888_8bit_sRGB_8bit_sRGB_025.png</t>
  </si>
  <si>
    <t>VVC_00016_TE_560x888_8bit_sRGB_8bit_sRGB_050.png</t>
  </si>
  <si>
    <t>VVC_00016_TE_560x888_8bit_sRGB_8bit_sRGB_075.png</t>
  </si>
  <si>
    <t>VVC_00016_TE_560x888_8bit_sRGB_8bit_sRGB_100.png</t>
  </si>
  <si>
    <t>VVC_00016_TE_560x888_8bit_sRGB_8bit_sRGB_150.png</t>
  </si>
  <si>
    <t>VVC_00016_TE_560x888_8bit_sRGB_8bit_sRGB_200.png</t>
  </si>
  <si>
    <t>VVC_00017_TE_1752x1856_8bit_sRGB_8bit_sRGB_003.png</t>
  </si>
  <si>
    <t>VVC_00017_TE_1752x1856_8bit_sRGB_8bit_sRGB_006.png</t>
  </si>
  <si>
    <t>VVC_00017_TE_1752x1856_8bit_sRGB_8bit_sRGB_012.png</t>
  </si>
  <si>
    <t>VVC_00017_TE_1752x1856_8bit_sRGB_8bit_sRGB_025.png</t>
  </si>
  <si>
    <t>VVC_00017_TE_1752x1856_8bit_sRGB_8bit_sRGB_050.png</t>
  </si>
  <si>
    <t>VVC_00017_TE_1752x1856_8bit_sRGB_8bit_sRGB_075.png</t>
  </si>
  <si>
    <t>VVC_00017_TE_1752x1856_8bit_sRGB_8bit_sRGB_100.png</t>
  </si>
  <si>
    <t>VVC_00017_TE_1752x1856_8bit_sRGB_8bit_sRGB_150.png</t>
  </si>
  <si>
    <t>VVC_00017_TE_1752x1856_8bit_sRGB_8bit_sRGB_200.png</t>
  </si>
  <si>
    <t>VVC_00018_TE_7680x5120_8bit_sRGB_8bit_sRGB_003.png</t>
  </si>
  <si>
    <t>VVC_00018_TE_7680x5120_8bit_sRGB_8bit_sRGB_006.png</t>
  </si>
  <si>
    <t>VVC_00018_TE_7680x5120_8bit_sRGB_8bit_sRGB_012.png</t>
  </si>
  <si>
    <t>VVC_00018_TE_7680x5120_8bit_sRGB_8bit_sRGB_025.png</t>
  </si>
  <si>
    <t>VVC_00018_TE_7680x5120_8bit_sRGB_8bit_sRGB_050.png</t>
  </si>
  <si>
    <t>VVC_00018_TE_7680x5120_8bit_sRGB_8bit_sRGB_075.png</t>
  </si>
  <si>
    <t>VVC_00018_TE_7680x5120_8bit_sRGB_8bit_sRGB_100.png</t>
  </si>
  <si>
    <t>VVC_00018_TE_7680x5120_8bit_sRGB_8bit_sRGB_150.png</t>
  </si>
  <si>
    <t>VVC_00018_TE_7680x5120_8bit_sRGB_8bit_sRGB_200.png</t>
  </si>
  <si>
    <t>VVC_00019_TE_2120x1608_8bit_sRGB_8bit_sRGB_003.png</t>
  </si>
  <si>
    <t>VVC_00019_TE_2120x1608_8bit_sRGB_8bit_sRGB_006.png</t>
  </si>
  <si>
    <t>VVC_00019_TE_2120x1608_8bit_sRGB_8bit_sRGB_012.png</t>
  </si>
  <si>
    <t>VVC_00019_TE_2120x1608_8bit_sRGB_8bit_sRGB_025.png</t>
  </si>
  <si>
    <t>VVC_00019_TE_2120x1608_8bit_sRGB_8bit_sRGB_050.png</t>
  </si>
  <si>
    <t>VVC_00019_TE_2120x1608_8bit_sRGB_8bit_sRGB_075.png</t>
  </si>
  <si>
    <t>VVC_00019_TE_2120x1608_8bit_sRGB_8bit_sRGB_100.png</t>
  </si>
  <si>
    <t>VVC_00019_TE_2120x1608_8bit_sRGB_8bit_sRGB_150.png</t>
  </si>
  <si>
    <t>VVC_00019_TE_2120x1608_8bit_sRGB_8bit_sRGB_200.png</t>
  </si>
  <si>
    <t>VVC_00020_TE_1072x928_8bit_sRGB_8bit_sRGB_003.png</t>
  </si>
  <si>
    <t>VVC_00020_TE_1072x928_8bit_sRGB_8bit_sRGB_006.png</t>
  </si>
  <si>
    <t>VVC_00020_TE_1072x928_8bit_sRGB_8bit_sRGB_012.png</t>
  </si>
  <si>
    <t>VVC_00020_TE_1072x928_8bit_sRGB_8bit_sRGB_025.png</t>
  </si>
  <si>
    <t>VVC_00020_TE_1072x928_8bit_sRGB_8bit_sRGB_050.png</t>
  </si>
  <si>
    <t>VVC_00020_TE_1072x928_8bit_sRGB_8bit_sRGB_075.png</t>
  </si>
  <si>
    <t>VVC_00020_TE_1072x928_8bit_sRGB_8bit_sRGB_100.png</t>
  </si>
  <si>
    <t>VVC_00020_TE_1072x928_8bit_sRGB_8bit_sRGB_150.png</t>
  </si>
  <si>
    <t>VVC_00020_TE_1072x928_8bit_sRGB_8bit_sRGB_200.png</t>
  </si>
  <si>
    <t>VVC_00021_TE_2048x1080_8bit_sRGB_8bit_sRGB_003.png</t>
  </si>
  <si>
    <t>VVC_00021_TE_2048x1080_8bit_sRGB_8bit_sRGB_006.png</t>
  </si>
  <si>
    <t>VVC_00021_TE_2048x1080_8bit_sRGB_8bit_sRGB_012.png</t>
  </si>
  <si>
    <t>VVC_00021_TE_2048x1080_8bit_sRGB_8bit_sRGB_025.png</t>
  </si>
  <si>
    <t>VVC_00021_TE_2048x1080_8bit_sRGB_8bit_sRGB_050.png</t>
  </si>
  <si>
    <t>VVC_00021_TE_2048x1080_8bit_sRGB_8bit_sRGB_075.png</t>
  </si>
  <si>
    <t>VVC_00021_TE_2048x1080_8bit_sRGB_8bit_sRGB_100.png</t>
  </si>
  <si>
    <t>VVC_00021_TE_2048x1080_8bit_sRGB_8bit_sRGB_150.png</t>
  </si>
  <si>
    <t>VVC_00021_TE_2048x1080_8bit_sRGB_8bit_sRGB_200.png</t>
  </si>
  <si>
    <t>TEAM02_</t>
  </si>
  <si>
    <t>TEAM01_</t>
  </si>
  <si>
    <t>AVG SCC</t>
  </si>
  <si>
    <t>SCC (images #14 and #21) 5 points</t>
  </si>
  <si>
    <t>JPEGXL_00001_TE_1192x832_8bit_sRGB_8bit_sRGB_003.png</t>
  </si>
  <si>
    <t>JPEGXL_00001_TE_1192x832_8bit_sRGB_8bit_sRGB_006.png</t>
  </si>
  <si>
    <t>JPEGXL_00001_TE_1192x832_8bit_sRGB_8bit_sRGB_012.png</t>
  </si>
  <si>
    <t>JPEGXL_00001_TE_1192x832_8bit_sRGB_8bit_sRGB_025.png</t>
  </si>
  <si>
    <t>JPEGXL_00001_TE_1192x832_8bit_sRGB_8bit_sRGB_050.png</t>
  </si>
  <si>
    <t>JPEGXL_00001_TE_1192x832_8bit_sRGB_8bit_sRGB_075.png</t>
  </si>
  <si>
    <t>JPEGXL_00001_TE_1192x832_8bit_sRGB_8bit_sRGB_100.png</t>
  </si>
  <si>
    <t>JPEGXL_00001_TE_1192x832_8bit_sRGB_8bit_sRGB_150.png</t>
  </si>
  <si>
    <t>JPEGXL_00001_TE_1192x832_8bit_sRGB_8bit_sRGB_200.png</t>
  </si>
  <si>
    <t>JPEGXL_00002_TE_1280x848_8bit_sRGB_8bit_sRGB_003.png</t>
  </si>
  <si>
    <t>JPEGXL_00002_TE_1280x848_8bit_sRGB_8bit_sRGB_006.png</t>
  </si>
  <si>
    <t>JPEGXL_00002_TE_1280x848_8bit_sRGB_8bit_sRGB_012.png</t>
  </si>
  <si>
    <t>JPEGXL_00002_TE_1280x848_8bit_sRGB_8bit_sRGB_025.png</t>
  </si>
  <si>
    <t>JPEGXL_00002_TE_1280x848_8bit_sRGB_8bit_sRGB_050.png</t>
  </si>
  <si>
    <t>JPEGXL_00002_TE_1280x848_8bit_sRGB_8bit_sRGB_075.png</t>
  </si>
  <si>
    <t>JPEGXL_00002_TE_1280x848_8bit_sRGB_8bit_sRGB_100.png</t>
  </si>
  <si>
    <t>JPEGXL_00002_TE_1280x848_8bit_sRGB_8bit_sRGB_150.png</t>
  </si>
  <si>
    <t>JPEGXL_00002_TE_1280x848_8bit_sRGB_8bit_sRGB_200.png</t>
  </si>
  <si>
    <t>JPEGXL_00003_TE_3032x1856_8bit_sRGB_8bit_sRGB_003.png</t>
  </si>
  <si>
    <t>JPEGXL_00003_TE_3032x1856_8bit_sRGB_8bit_sRGB_006.png</t>
  </si>
  <si>
    <t>JPEGXL_00003_TE_3032x1856_8bit_sRGB_8bit_sRGB_012.png</t>
  </si>
  <si>
    <t>JPEGXL_00003_TE_3032x1856_8bit_sRGB_8bit_sRGB_025.png</t>
  </si>
  <si>
    <t>JPEGXL_00003_TE_3032x1856_8bit_sRGB_8bit_sRGB_050.png</t>
  </si>
  <si>
    <t>JPEGXL_00003_TE_3032x1856_8bit_sRGB_8bit_sRGB_075.png</t>
  </si>
  <si>
    <t>JPEGXL_00003_TE_3032x1856_8bit_sRGB_8bit_sRGB_100.png</t>
  </si>
  <si>
    <t>JPEGXL_00003_TE_3032x1856_8bit_sRGB_8bit_sRGB_150.png</t>
  </si>
  <si>
    <t>JPEGXL_00003_TE_3032x1856_8bit_sRGB_8bit_sRGB_200.png</t>
  </si>
  <si>
    <t>JPEGXL_00004_TE_1920x1080_8bit_sRGB_8bit_sRGB_003.png</t>
  </si>
  <si>
    <t>JPEGXL_00004_TE_1920x1080_8bit_sRGB_8bit_sRGB_006.png</t>
  </si>
  <si>
    <t>JPEGXL_00004_TE_1920x1080_8bit_sRGB_8bit_sRGB_012.png</t>
  </si>
  <si>
    <t>JPEGXL_00004_TE_1920x1080_8bit_sRGB_8bit_sRGB_025.png</t>
  </si>
  <si>
    <t>JPEGXL_00004_TE_1920x1080_8bit_sRGB_8bit_sRGB_050.png</t>
  </si>
  <si>
    <t>JPEGXL_00004_TE_1920x1080_8bit_sRGB_8bit_sRGB_075.png</t>
  </si>
  <si>
    <t>JPEGXL_00004_TE_1920x1080_8bit_sRGB_8bit_sRGB_100.png</t>
  </si>
  <si>
    <t>JPEGXL_00004_TE_1920x1080_8bit_sRGB_8bit_sRGB_150.png</t>
  </si>
  <si>
    <t>JPEGXL_00004_TE_1920x1080_8bit_sRGB_8bit_sRGB_200.png</t>
  </si>
  <si>
    <t>JPEGXL_00005_TE_3680x2456_8bit_sRGB_8bit_sRGB_003.png</t>
  </si>
  <si>
    <t>JPEGXL_00005_TE_3680x2456_8bit_sRGB_8bit_sRGB_006.png</t>
  </si>
  <si>
    <t>JPEGXL_00005_TE_3680x2456_8bit_sRGB_8bit_sRGB_012.png</t>
  </si>
  <si>
    <t>JPEGXL_00005_TE_3680x2456_8bit_sRGB_8bit_sRGB_025.png</t>
  </si>
  <si>
    <t>JPEGXL_00005_TE_3680x2456_8bit_sRGB_8bit_sRGB_050.png</t>
  </si>
  <si>
    <t>JPEGXL_00005_TE_3680x2456_8bit_sRGB_8bit_sRGB_075.png</t>
  </si>
  <si>
    <t>JPEGXL_00005_TE_3680x2456_8bit_sRGB_8bit_sRGB_100.png</t>
  </si>
  <si>
    <t>JPEGXL_00005_TE_3680x2456_8bit_sRGB_8bit_sRGB_150.png</t>
  </si>
  <si>
    <t>JPEGXL_00005_TE_3680x2456_8bit_sRGB_8bit_sRGB_200.png</t>
  </si>
  <si>
    <t>JPEGXL_00006_TE_2192x1520_8bit_sRGB_8bit_sRGB_003.png</t>
  </si>
  <si>
    <t>JPEGXL_00006_TE_2192x1520_8bit_sRGB_8bit_sRGB_006.png</t>
  </si>
  <si>
    <t>JPEGXL_00006_TE_2192x1520_8bit_sRGB_8bit_sRGB_012.png</t>
  </si>
  <si>
    <t>JPEGXL_00006_TE_2192x1520_8bit_sRGB_8bit_sRGB_025.png</t>
  </si>
  <si>
    <t>JPEGXL_00006_TE_2192x1520_8bit_sRGB_8bit_sRGB_050.png</t>
  </si>
  <si>
    <t>JPEGXL_00006_TE_2192x1520_8bit_sRGB_8bit_sRGB_075.png</t>
  </si>
  <si>
    <t>JPEGXL_00006_TE_2192x1520_8bit_sRGB_8bit_sRGB_100.png</t>
  </si>
  <si>
    <t>JPEGXL_00006_TE_2192x1520_8bit_sRGB_8bit_sRGB_150.png</t>
  </si>
  <si>
    <t>JPEGXL_00006_TE_2192x1520_8bit_sRGB_8bit_sRGB_200.png</t>
  </si>
  <si>
    <t>JPEGXL_00007_TE_1248x832_8bit_sRGB_8bit_sRGB_003.png</t>
  </si>
  <si>
    <t>JPEGXL_00007_TE_1248x832_8bit_sRGB_8bit_sRGB_006.png</t>
  </si>
  <si>
    <t>JPEGXL_00007_TE_1248x832_8bit_sRGB_8bit_sRGB_012.png</t>
  </si>
  <si>
    <t>JPEGXL_00007_TE_1248x832_8bit_sRGB_8bit_sRGB_025.png</t>
  </si>
  <si>
    <t>JPEGXL_00007_TE_1248x832_8bit_sRGB_8bit_sRGB_050.png</t>
  </si>
  <si>
    <t>JPEGXL_00007_TE_1248x832_8bit_sRGB_8bit_sRGB_075.png</t>
  </si>
  <si>
    <t>JPEGXL_00007_TE_1248x832_8bit_sRGB_8bit_sRGB_100.png</t>
  </si>
  <si>
    <t>JPEGXL_00007_TE_1248x832_8bit_sRGB_8bit_sRGB_150.png</t>
  </si>
  <si>
    <t>JPEGXL_00007_TE_1248x832_8bit_sRGB_8bit_sRGB_200.png</t>
  </si>
  <si>
    <t>JPEGXL_00008_TE_2464x1640_8bit_sRGB_8bit_sRGB_003.png</t>
  </si>
  <si>
    <t>JPEGXL_00008_TE_2464x1640_8bit_sRGB_8bit_sRGB_006.png</t>
  </si>
  <si>
    <t>JPEGXL_00008_TE_2464x1640_8bit_sRGB_8bit_sRGB_012.png</t>
  </si>
  <si>
    <t>JPEGXL_00008_TE_2464x1640_8bit_sRGB_8bit_sRGB_025.png</t>
  </si>
  <si>
    <t>JPEGXL_00008_TE_2464x1640_8bit_sRGB_8bit_sRGB_050.png</t>
  </si>
  <si>
    <t>JPEGXL_00008_TE_2464x1640_8bit_sRGB_8bit_sRGB_075.png</t>
  </si>
  <si>
    <t>JPEGXL_00008_TE_2464x1640_8bit_sRGB_8bit_sRGB_100.png</t>
  </si>
  <si>
    <t>JPEGXL_00008_TE_2464x1640_8bit_sRGB_8bit_sRGB_150.png</t>
  </si>
  <si>
    <t>JPEGXL_00008_TE_2464x1640_8bit_sRGB_8bit_sRGB_200.png</t>
  </si>
  <si>
    <t>JPEGXL_00009_TE_1536x1024_8bit_sRGB_8bit_sRGB_003.png</t>
  </si>
  <si>
    <t>JPEGXL_00009_TE_1536x1024_8bit_sRGB_8bit_sRGB_006.png</t>
  </si>
  <si>
    <t>JPEGXL_00009_TE_1536x1024_8bit_sRGB_8bit_sRGB_012.png</t>
  </si>
  <si>
    <t>JPEGXL_00009_TE_1536x1024_8bit_sRGB_8bit_sRGB_025.png</t>
  </si>
  <si>
    <t>JPEGXL_00009_TE_1536x1024_8bit_sRGB_8bit_sRGB_050.png</t>
  </si>
  <si>
    <t>JPEGXL_00009_TE_1536x1024_8bit_sRGB_8bit_sRGB_075.png</t>
  </si>
  <si>
    <t>JPEGXL_00009_TE_1536x1024_8bit_sRGB_8bit_sRGB_100.png</t>
  </si>
  <si>
    <t>JPEGXL_00009_TE_1536x1024_8bit_sRGB_8bit_sRGB_150.png</t>
  </si>
  <si>
    <t>JPEGXL_00009_TE_1536x1024_8bit_sRGB_8bit_sRGB_200.png</t>
  </si>
  <si>
    <t>JPEGXL_00010_TE_1984x1320_8bit_sRGB_8bit_sRGB_003.png</t>
  </si>
  <si>
    <t>JPEGXL_00010_TE_1984x1320_8bit_sRGB_8bit_sRGB_006.png</t>
  </si>
  <si>
    <t>JPEGXL_00010_TE_1984x1320_8bit_sRGB_8bit_sRGB_012.png</t>
  </si>
  <si>
    <t>JPEGXL_00010_TE_1984x1320_8bit_sRGB_8bit_sRGB_025.png</t>
  </si>
  <si>
    <t>JPEGXL_00010_TE_1984x1320_8bit_sRGB_8bit_sRGB_050.png</t>
  </si>
  <si>
    <t>JPEGXL_00010_TE_1984x1320_8bit_sRGB_8bit_sRGB_075.png</t>
  </si>
  <si>
    <t>JPEGXL_00010_TE_1984x1320_8bit_sRGB_8bit_sRGB_100.png</t>
  </si>
  <si>
    <t>JPEGXL_00010_TE_1984x1320_8bit_sRGB_8bit_sRGB_150.png</t>
  </si>
  <si>
    <t>JPEGXL_00010_TE_1984x1320_8bit_sRGB_8bit_sRGB_200.png</t>
  </si>
  <si>
    <t>JPEGXL_00011_TE_1784x1296_8bit_sRGB_8bit_sRGB_003.png</t>
  </si>
  <si>
    <t>JPEGXL_00011_TE_1784x1296_8bit_sRGB_8bit_sRGB_006.png</t>
  </si>
  <si>
    <t>JPEGXL_00011_TE_1784x1296_8bit_sRGB_8bit_sRGB_012.png</t>
  </si>
  <si>
    <t>JPEGXL_00011_TE_1784x1296_8bit_sRGB_8bit_sRGB_025.png</t>
  </si>
  <si>
    <t>JPEGXL_00011_TE_1784x1296_8bit_sRGB_8bit_sRGB_050.png</t>
  </si>
  <si>
    <t>JPEGXL_00011_TE_1784x1296_8bit_sRGB_8bit_sRGB_075.png</t>
  </si>
  <si>
    <t>JPEGXL_00011_TE_1784x1296_8bit_sRGB_8bit_sRGB_100.png</t>
  </si>
  <si>
    <t>JPEGXL_00011_TE_1784x1296_8bit_sRGB_8bit_sRGB_150.png</t>
  </si>
  <si>
    <t>JPEGXL_00011_TE_1784x1296_8bit_sRGB_8bit_sRGB_200.png</t>
  </si>
  <si>
    <t>JPEGXL_00012_TE_3680x2456_8bit_sRGB_8bit_sRGB_003.png</t>
  </si>
  <si>
    <t>JPEGXL_00012_TE_3680x2456_8bit_sRGB_8bit_sRGB_006.png</t>
  </si>
  <si>
    <t>JPEGXL_00012_TE_3680x2456_8bit_sRGB_8bit_sRGB_012.png</t>
  </si>
  <si>
    <t>JPEGXL_00012_TE_3680x2456_8bit_sRGB_8bit_sRGB_025.png</t>
  </si>
  <si>
    <t>JPEGXL_00012_TE_3680x2456_8bit_sRGB_8bit_sRGB_050.png</t>
  </si>
  <si>
    <t>JPEGXL_00012_TE_3680x2456_8bit_sRGB_8bit_sRGB_075.png</t>
  </si>
  <si>
    <t>JPEGXL_00012_TE_3680x2456_8bit_sRGB_8bit_sRGB_100.png</t>
  </si>
  <si>
    <t>JPEGXL_00012_TE_3680x2456_8bit_sRGB_8bit_sRGB_150.png</t>
  </si>
  <si>
    <t>JPEGXL_00012_TE_3680x2456_8bit_sRGB_8bit_sRGB_200.png</t>
  </si>
  <si>
    <t>JPEGXL_00013_TE_800x1200_8bit_sRGB_8bit_sRGB_003.png</t>
  </si>
  <si>
    <t>JPEGXL_00013_TE_800x1200_8bit_sRGB_8bit_sRGB_006.png</t>
  </si>
  <si>
    <t>JPEGXL_00013_TE_800x1200_8bit_sRGB_8bit_sRGB_012.png</t>
  </si>
  <si>
    <t>JPEGXL_00013_TE_800x1200_8bit_sRGB_8bit_sRGB_025.png</t>
  </si>
  <si>
    <t>JPEGXL_00013_TE_800x1200_8bit_sRGB_8bit_sRGB_050.png</t>
  </si>
  <si>
    <t>JPEGXL_00013_TE_800x1200_8bit_sRGB_8bit_sRGB_075.png</t>
  </si>
  <si>
    <t>JPEGXL_00013_TE_800x1200_8bit_sRGB_8bit_sRGB_100.png</t>
  </si>
  <si>
    <t>JPEGXL_00013_TE_800x1200_8bit_sRGB_8bit_sRGB_150.png</t>
  </si>
  <si>
    <t>JPEGXL_00013_TE_800x1200_8bit_sRGB_8bit_sRGB_200.png</t>
  </si>
  <si>
    <t>JPEGXL_00014_TE_2000x2496_8bit_sRGB_8bit_sRGB_003.png</t>
  </si>
  <si>
    <t>JPEGXL_00014_TE_2000x2496_8bit_sRGB_8bit_sRGB_006.png</t>
  </si>
  <si>
    <t>JPEGXL_00014_TE_2000x2496_8bit_sRGB_8bit_sRGB_012.png</t>
  </si>
  <si>
    <t>JPEGXL_00014_TE_2000x2496_8bit_sRGB_8bit_sRGB_025.png</t>
  </si>
  <si>
    <t>JPEGXL_00014_TE_2000x2496_8bit_sRGB_8bit_sRGB_050.png</t>
  </si>
  <si>
    <t>JPEGXL_00014_TE_2000x2496_8bit_sRGB_8bit_sRGB_075.png</t>
  </si>
  <si>
    <t>JPEGXL_00014_TE_2000x2496_8bit_sRGB_8bit_sRGB_100.png</t>
  </si>
  <si>
    <t>JPEGXL_00014_TE_2000x2496_8bit_sRGB_8bit_sRGB_150.png</t>
  </si>
  <si>
    <t>JPEGXL_00014_TE_2000x2496_8bit_sRGB_8bit_sRGB_200.png</t>
  </si>
  <si>
    <t>JPEGXL_00015_TE_976x1472_8bit_sRGB_8bit_sRGB_003.png</t>
  </si>
  <si>
    <t>JPEGXL_00015_TE_976x1472_8bit_sRGB_8bit_sRGB_006.png</t>
  </si>
  <si>
    <t>JPEGXL_00015_TE_976x1472_8bit_sRGB_8bit_sRGB_012.png</t>
  </si>
  <si>
    <t>JPEGXL_00015_TE_976x1472_8bit_sRGB_8bit_sRGB_025.png</t>
  </si>
  <si>
    <t>JPEGXL_00015_TE_976x1472_8bit_sRGB_8bit_sRGB_050.png</t>
  </si>
  <si>
    <t>JPEGXL_00015_TE_976x1472_8bit_sRGB_8bit_sRGB_075.png</t>
  </si>
  <si>
    <t>JPEGXL_00015_TE_976x1472_8bit_sRGB_8bit_sRGB_100.png</t>
  </si>
  <si>
    <t>JPEGXL_00015_TE_976x1472_8bit_sRGB_8bit_sRGB_150.png</t>
  </si>
  <si>
    <t>JPEGXL_00015_TE_976x1472_8bit_sRGB_8bit_sRGB_200.png</t>
  </si>
  <si>
    <t>JPEGXL_00016_TE_560x888_8bit_sRGB_8bit_sRGB_003.png</t>
  </si>
  <si>
    <t>JPEGXL_00016_TE_560x888_8bit_sRGB_8bit_sRGB_006.png</t>
  </si>
  <si>
    <t>JPEGXL_00016_TE_560x888_8bit_sRGB_8bit_sRGB_012.png</t>
  </si>
  <si>
    <t>JPEGXL_00016_TE_560x888_8bit_sRGB_8bit_sRGB_025.png</t>
  </si>
  <si>
    <t>JPEGXL_00016_TE_560x888_8bit_sRGB_8bit_sRGB_050.png</t>
  </si>
  <si>
    <t>JPEGXL_00016_TE_560x888_8bit_sRGB_8bit_sRGB_075.png</t>
  </si>
  <si>
    <t>JPEGXL_00016_TE_560x888_8bit_sRGB_8bit_sRGB_100.png</t>
  </si>
  <si>
    <t>JPEGXL_00016_TE_560x888_8bit_sRGB_8bit_sRGB_150.png</t>
  </si>
  <si>
    <t>JPEGXL_00016_TE_560x888_8bit_sRGB_8bit_sRGB_200.png</t>
  </si>
  <si>
    <t>JPEGXL_00017_TE_1752x1856_8bit_sRGB_8bit_sRGB_003.png</t>
  </si>
  <si>
    <t>JPEGXL_00017_TE_1752x1856_8bit_sRGB_8bit_sRGB_006.png</t>
  </si>
  <si>
    <t>JPEGXL_00017_TE_1752x1856_8bit_sRGB_8bit_sRGB_012.png</t>
  </si>
  <si>
    <t>JPEGXL_00017_TE_1752x1856_8bit_sRGB_8bit_sRGB_025.png</t>
  </si>
  <si>
    <t>JPEGXL_00017_TE_1752x1856_8bit_sRGB_8bit_sRGB_050.png</t>
  </si>
  <si>
    <t>JPEGXL_00017_TE_1752x1856_8bit_sRGB_8bit_sRGB_075.png</t>
  </si>
  <si>
    <t>JPEGXL_00017_TE_1752x1856_8bit_sRGB_8bit_sRGB_100.png</t>
  </si>
  <si>
    <t>JPEGXL_00017_TE_1752x1856_8bit_sRGB_8bit_sRGB_150.png</t>
  </si>
  <si>
    <t>JPEGXL_00017_TE_1752x1856_8bit_sRGB_8bit_sRGB_200.png</t>
  </si>
  <si>
    <t>JPEGXL_00018_TE_7680x5120_8bit_sRGB_8bit_sRGB_003.png</t>
  </si>
  <si>
    <t>JPEGXL_00018_TE_7680x5120_8bit_sRGB_8bit_sRGB_006.png</t>
  </si>
  <si>
    <t>JPEGXL_00018_TE_7680x5120_8bit_sRGB_8bit_sRGB_012.png</t>
  </si>
  <si>
    <t>JPEGXL_00018_TE_7680x5120_8bit_sRGB_8bit_sRGB_025.png</t>
  </si>
  <si>
    <t>JPEGXL_00018_TE_7680x5120_8bit_sRGB_8bit_sRGB_050.png</t>
  </si>
  <si>
    <t>JPEGXL_00018_TE_7680x5120_8bit_sRGB_8bit_sRGB_075.png</t>
  </si>
  <si>
    <t>JPEGXL_00018_TE_7680x5120_8bit_sRGB_8bit_sRGB_100.png</t>
  </si>
  <si>
    <t>JPEGXL_00018_TE_7680x5120_8bit_sRGB_8bit_sRGB_150.png</t>
  </si>
  <si>
    <t>JPEGXL_00018_TE_7680x5120_8bit_sRGB_8bit_sRGB_200.png</t>
  </si>
  <si>
    <t>JPEGXL_00019_TE_2120x1608_8bit_sRGB_8bit_sRGB_003.png</t>
  </si>
  <si>
    <t>JPEGXL_00019_TE_2120x1608_8bit_sRGB_8bit_sRGB_006.png</t>
  </si>
  <si>
    <t>JPEGXL_00019_TE_2120x1608_8bit_sRGB_8bit_sRGB_012.png</t>
  </si>
  <si>
    <t>JPEGXL_00019_TE_2120x1608_8bit_sRGB_8bit_sRGB_025.png</t>
  </si>
  <si>
    <t>JPEGXL_00019_TE_2120x1608_8bit_sRGB_8bit_sRGB_050.png</t>
  </si>
  <si>
    <t>JPEGXL_00019_TE_2120x1608_8bit_sRGB_8bit_sRGB_075.png</t>
  </si>
  <si>
    <t>JPEGXL_00019_TE_2120x1608_8bit_sRGB_8bit_sRGB_100.png</t>
  </si>
  <si>
    <t>JPEGXL_00019_TE_2120x1608_8bit_sRGB_8bit_sRGB_150.png</t>
  </si>
  <si>
    <t>JPEGXL_00019_TE_2120x1608_8bit_sRGB_8bit_sRGB_200.png</t>
  </si>
  <si>
    <t>JPEGXL_00020_TE_1072x928_8bit_sRGB_8bit_sRGB_003.png</t>
  </si>
  <si>
    <t>JPEGXL_00020_TE_1072x928_8bit_sRGB_8bit_sRGB_006.png</t>
  </si>
  <si>
    <t>JPEGXL_00020_TE_1072x928_8bit_sRGB_8bit_sRGB_012.png</t>
  </si>
  <si>
    <t>JPEGXL_00020_TE_1072x928_8bit_sRGB_8bit_sRGB_025.png</t>
  </si>
  <si>
    <t>JPEGXL_00020_TE_1072x928_8bit_sRGB_8bit_sRGB_050.png</t>
  </si>
  <si>
    <t>JPEGXL_00020_TE_1072x928_8bit_sRGB_8bit_sRGB_075.png</t>
  </si>
  <si>
    <t>JPEGXL_00020_TE_1072x928_8bit_sRGB_8bit_sRGB_100.png</t>
  </si>
  <si>
    <t>JPEGXL_00020_TE_1072x928_8bit_sRGB_8bit_sRGB_150.png</t>
  </si>
  <si>
    <t>JPEGXL_00020_TE_1072x928_8bit_sRGB_8bit_sRGB_200.png</t>
  </si>
  <si>
    <t>JPEGXL_00021_TE_2048x1080_8bit_sRGB_8bit_sRGB_003.png</t>
  </si>
  <si>
    <t>JPEGXL_00021_TE_2048x1080_8bit_sRGB_8bit_sRGB_006.png</t>
  </si>
  <si>
    <t>JPEGXL_00021_TE_2048x1080_8bit_sRGB_8bit_sRGB_012.png</t>
  </si>
  <si>
    <t>JPEGXL_00021_TE_2048x1080_8bit_sRGB_8bit_sRGB_025.png</t>
  </si>
  <si>
    <t>JPEGXL_00021_TE_2048x1080_8bit_sRGB_8bit_sRGB_050.png</t>
  </si>
  <si>
    <t>JPEGXL_00021_TE_2048x1080_8bit_sRGB_8bit_sRGB_075.png</t>
  </si>
  <si>
    <t>JPEGXL_00021_TE_2048x1080_8bit_sRGB_8bit_sRGB_100.png</t>
  </si>
  <si>
    <t>JPEGXL_00021_TE_2048x1080_8bit_sRGB_8bit_sRGB_150.png</t>
  </si>
  <si>
    <t>JPEGXL_00021_TE_2048x1080_8bit_sRGB_8bit_sRGB_200.png</t>
  </si>
  <si>
    <t>Monotonicity</t>
  </si>
  <si>
    <t>Width of models data (in columns)</t>
  </si>
  <si>
    <t>HEVC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</si>
</sst>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"/>
    <numFmt numFmtId="166" formatCode="0.0"/>
    <numFmt numFmtId="167" formatCode="0.000"/>
  </numFmts>
  <fonts count="39">
    <font>
      <sz val="12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mbria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65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b/>
      <sz val="11"/>
      <color rgb="FF0070C0"/>
      <name val="Calibri"/>
      <family val="2"/>
      <scheme val="minor"/>
    </font>
    <font>
      <u/>
      <sz val="9"/>
      <color theme="10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0" tint="-0.249977111117893"/>
      <name val="Calibri"/>
      <family val="2"/>
      <charset val="129"/>
      <scheme val="minor"/>
    </font>
    <font>
      <u/>
      <sz val="9"/>
      <color indexed="8"/>
      <name val="Arial"/>
      <family val="2"/>
    </font>
    <font>
      <sz val="9"/>
      <color rgb="FF0070C0"/>
      <name val="Arial"/>
      <family val="2"/>
    </font>
    <font>
      <sz val="9"/>
      <color theme="1"/>
      <name val="Arial"/>
      <family val="2"/>
    </font>
    <font>
      <sz val="9"/>
      <color theme="5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sz val="9"/>
      <name val="Calibri"/>
      <family val="3"/>
      <charset val="134"/>
      <scheme val="minor"/>
    </font>
    <font>
      <sz val="12"/>
      <color theme="1"/>
      <name val="Calibri"/>
      <family val="3"/>
      <charset val="134"/>
      <scheme val="minor"/>
    </font>
    <font>
      <b/>
      <sz val="9"/>
      <name val="Arial"/>
      <family val="2"/>
    </font>
    <font>
      <sz val="9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49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2" fillId="0" borderId="8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5" fillId="4" borderId="0" applyNumberFormat="0" applyBorder="0" applyAlignment="0" applyProtection="0">
      <alignment vertical="center"/>
    </xf>
    <xf numFmtId="0" fontId="16" fillId="5" borderId="9" applyNumberFormat="0" applyAlignment="0" applyProtection="0">
      <alignment vertical="center"/>
    </xf>
    <xf numFmtId="0" fontId="17" fillId="6" borderId="10" applyNumberFormat="0" applyAlignment="0" applyProtection="0">
      <alignment vertical="center"/>
    </xf>
    <xf numFmtId="0" fontId="18" fillId="6" borderId="9" applyNumberFormat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7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8" borderId="13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/>
    <xf numFmtId="0" fontId="1" fillId="0" borderId="0"/>
  </cellStyleXfs>
  <cellXfs count="13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Border="1"/>
    <xf numFmtId="0" fontId="4" fillId="0" borderId="0" xfId="0" applyFont="1"/>
    <xf numFmtId="0" fontId="3" fillId="0" borderId="1" xfId="0" applyFont="1" applyBorder="1"/>
    <xf numFmtId="0" fontId="25" fillId="0" borderId="0" xfId="0" applyFont="1"/>
    <xf numFmtId="0" fontId="26" fillId="0" borderId="0" xfId="47" applyFont="1"/>
    <xf numFmtId="0" fontId="27" fillId="0" borderId="2" xfId="0" applyFont="1" applyBorder="1" applyAlignment="1">
      <alignment horizontal="center"/>
    </xf>
    <xf numFmtId="2" fontId="28" fillId="0" borderId="15" xfId="0" applyNumberFormat="1" applyFont="1" applyBorder="1" applyAlignment="1">
      <alignment horizontal="center"/>
    </xf>
    <xf numFmtId="165" fontId="28" fillId="0" borderId="15" xfId="0" applyNumberFormat="1" applyFont="1" applyBorder="1" applyAlignment="1">
      <alignment horizontal="center"/>
    </xf>
    <xf numFmtId="2" fontId="28" fillId="0" borderId="16" xfId="0" applyNumberFormat="1" applyFont="1" applyBorder="1" applyAlignment="1">
      <alignment horizontal="center"/>
    </xf>
    <xf numFmtId="2" fontId="28" fillId="0" borderId="17" xfId="0" applyNumberFormat="1" applyFont="1" applyBorder="1" applyAlignment="1">
      <alignment horizontal="center"/>
    </xf>
    <xf numFmtId="2" fontId="27" fillId="34" borderId="15" xfId="0" applyNumberFormat="1" applyFont="1" applyFill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2" fontId="27" fillId="34" borderId="16" xfId="0" applyNumberFormat="1" applyFont="1" applyFill="1" applyBorder="1" applyAlignment="1">
      <alignment horizontal="center"/>
    </xf>
    <xf numFmtId="164" fontId="3" fillId="0" borderId="3" xfId="0" applyNumberFormat="1" applyFont="1" applyBorder="1"/>
    <xf numFmtId="2" fontId="27" fillId="34" borderId="17" xfId="0" applyNumberFormat="1" applyFont="1" applyFill="1" applyBorder="1" applyAlignment="1">
      <alignment horizontal="center"/>
    </xf>
    <xf numFmtId="164" fontId="3" fillId="0" borderId="4" xfId="0" applyNumberFormat="1" applyFont="1" applyBorder="1"/>
    <xf numFmtId="0" fontId="3" fillId="0" borderId="5" xfId="0" applyFont="1" applyBorder="1"/>
    <xf numFmtId="0" fontId="29" fillId="0" borderId="0" xfId="0" applyFont="1"/>
    <xf numFmtId="0" fontId="29" fillId="0" borderId="18" xfId="0" applyFont="1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35" borderId="0" xfId="0" applyFill="1"/>
    <xf numFmtId="0" fontId="0" fillId="35" borderId="0" xfId="0" applyFill="1" applyAlignment="1"/>
    <xf numFmtId="0" fontId="3" fillId="0" borderId="0" xfId="0" applyFont="1" applyAlignment="1">
      <alignment horizontal="center"/>
    </xf>
    <xf numFmtId="9" fontId="28" fillId="0" borderId="15" xfId="0" applyNumberFormat="1" applyFont="1" applyBorder="1" applyAlignment="1">
      <alignment horizontal="center"/>
    </xf>
    <xf numFmtId="9" fontId="27" fillId="34" borderId="15" xfId="0" applyNumberFormat="1" applyFont="1" applyFill="1" applyBorder="1" applyAlignment="1">
      <alignment horizontal="center"/>
    </xf>
    <xf numFmtId="9" fontId="27" fillId="34" borderId="16" xfId="0" applyNumberFormat="1" applyFont="1" applyFill="1" applyBorder="1" applyAlignment="1">
      <alignment horizontal="center"/>
    </xf>
    <xf numFmtId="9" fontId="27" fillId="34" borderId="17" xfId="0" applyNumberFormat="1" applyFont="1" applyFill="1" applyBorder="1" applyAlignment="1">
      <alignment horizontal="center"/>
    </xf>
    <xf numFmtId="9" fontId="28" fillId="0" borderId="16" xfId="0" applyNumberFormat="1" applyFont="1" applyBorder="1" applyAlignment="1">
      <alignment horizontal="center"/>
    </xf>
    <xf numFmtId="9" fontId="28" fillId="0" borderId="17" xfId="0" applyNumberFormat="1" applyFont="1" applyBorder="1" applyAlignment="1">
      <alignment horizontal="center"/>
    </xf>
    <xf numFmtId="9" fontId="3" fillId="0" borderId="0" xfId="0" applyNumberFormat="1" applyFont="1"/>
    <xf numFmtId="9" fontId="4" fillId="0" borderId="0" xfId="0" applyNumberFormat="1" applyFont="1"/>
    <xf numFmtId="0" fontId="4" fillId="0" borderId="18" xfId="0" applyFont="1" applyBorder="1"/>
    <xf numFmtId="0" fontId="3" fillId="0" borderId="0" xfId="0" applyFont="1" applyAlignment="1">
      <alignment horizontal="center"/>
    </xf>
    <xf numFmtId="2" fontId="3" fillId="0" borderId="0" xfId="0" applyNumberFormat="1" applyFont="1"/>
    <xf numFmtId="0" fontId="4" fillId="0" borderId="0" xfId="0" applyFont="1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7" fillId="33" borderId="0" xfId="0" applyFont="1" applyFill="1" applyAlignment="1"/>
    <xf numFmtId="0" fontId="4" fillId="33" borderId="0" xfId="0" applyFont="1" applyFill="1"/>
    <xf numFmtId="0" fontId="32" fillId="0" borderId="0" xfId="0" applyFont="1"/>
    <xf numFmtId="9" fontId="26" fillId="0" borderId="0" xfId="47" applyNumberFormat="1" applyFont="1"/>
    <xf numFmtId="9" fontId="27" fillId="0" borderId="2" xfId="0" applyNumberFormat="1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165" fontId="28" fillId="0" borderId="1" xfId="0" applyNumberFormat="1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3" fillId="0" borderId="0" xfId="0" applyNumberFormat="1" applyFont="1" applyBorder="1"/>
    <xf numFmtId="0" fontId="3" fillId="0" borderId="0" xfId="0" applyFont="1" applyAlignment="1">
      <alignment horizontal="center"/>
    </xf>
    <xf numFmtId="166" fontId="31" fillId="0" borderId="18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0" fillId="36" borderId="22" xfId="0" applyFill="1" applyBorder="1"/>
    <xf numFmtId="0" fontId="3" fillId="0" borderId="0" xfId="0" applyFont="1" applyAlignment="1">
      <alignment horizontal="center"/>
    </xf>
    <xf numFmtId="0" fontId="3" fillId="33" borderId="0" xfId="0" applyFont="1" applyFill="1"/>
    <xf numFmtId="0" fontId="0" fillId="33" borderId="0" xfId="0" applyFill="1"/>
    <xf numFmtId="165" fontId="0" fillId="0" borderId="0" xfId="0" applyNumberFormat="1"/>
    <xf numFmtId="167" fontId="0" fillId="0" borderId="0" xfId="0" applyNumberFormat="1"/>
    <xf numFmtId="0" fontId="33" fillId="0" borderId="0" xfId="0" applyFont="1"/>
    <xf numFmtId="165" fontId="0" fillId="35" borderId="0" xfId="0" applyNumberFormat="1" applyFill="1" applyAlignment="1"/>
    <xf numFmtId="0" fontId="3" fillId="0" borderId="0" xfId="0" applyFont="1" applyAlignment="1">
      <alignment horizontal="center"/>
    </xf>
    <xf numFmtId="164" fontId="3" fillId="0" borderId="0" xfId="0" applyNumberFormat="1" applyFont="1"/>
    <xf numFmtId="1" fontId="31" fillId="0" borderId="18" xfId="0" applyNumberFormat="1" applyFont="1" applyBorder="1" applyAlignment="1">
      <alignment horizontal="center"/>
    </xf>
    <xf numFmtId="167" fontId="27" fillId="34" borderId="15" xfId="0" applyNumberFormat="1" applyFont="1" applyFill="1" applyBorder="1" applyAlignment="1">
      <alignment horizontal="center"/>
    </xf>
    <xf numFmtId="167" fontId="27" fillId="34" borderId="16" xfId="0" applyNumberFormat="1" applyFont="1" applyFill="1" applyBorder="1" applyAlignment="1">
      <alignment horizontal="center"/>
    </xf>
    <xf numFmtId="167" fontId="27" fillId="34" borderId="17" xfId="0" applyNumberFormat="1" applyFont="1" applyFill="1" applyBorder="1" applyAlignment="1">
      <alignment horizontal="center"/>
    </xf>
    <xf numFmtId="167" fontId="28" fillId="0" borderId="16" xfId="0" applyNumberFormat="1" applyFont="1" applyBorder="1" applyAlignment="1">
      <alignment horizontal="center"/>
    </xf>
    <xf numFmtId="167" fontId="28" fillId="0" borderId="17" xfId="0" applyNumberFormat="1" applyFont="1" applyBorder="1" applyAlignment="1">
      <alignment horizontal="center"/>
    </xf>
    <xf numFmtId="165" fontId="27" fillId="34" borderId="15" xfId="0" applyNumberFormat="1" applyFont="1" applyFill="1" applyBorder="1" applyAlignment="1">
      <alignment horizontal="center"/>
    </xf>
    <xf numFmtId="165" fontId="27" fillId="34" borderId="16" xfId="0" applyNumberFormat="1" applyFont="1" applyFill="1" applyBorder="1" applyAlignment="1">
      <alignment horizontal="center"/>
    </xf>
    <xf numFmtId="165" fontId="27" fillId="34" borderId="17" xfId="0" applyNumberFormat="1" applyFont="1" applyFill="1" applyBorder="1" applyAlignment="1">
      <alignment horizontal="center"/>
    </xf>
    <xf numFmtId="165" fontId="28" fillId="0" borderId="16" xfId="0" applyNumberFormat="1" applyFont="1" applyBorder="1" applyAlignment="1">
      <alignment horizontal="center"/>
    </xf>
    <xf numFmtId="165" fontId="28" fillId="0" borderId="17" xfId="0" applyNumberFormat="1" applyFont="1" applyBorder="1" applyAlignment="1">
      <alignment horizontal="center"/>
    </xf>
    <xf numFmtId="0" fontId="0" fillId="36" borderId="22" xfId="0" applyFont="1" applyFill="1" applyBorder="1"/>
    <xf numFmtId="0" fontId="36" fillId="36" borderId="22" xfId="0" applyFont="1" applyFill="1" applyBorder="1"/>
    <xf numFmtId="0" fontId="0" fillId="36" borderId="22" xfId="0" applyFill="1" applyBorder="1" applyAlignment="1"/>
    <xf numFmtId="165" fontId="7" fillId="35" borderId="0" xfId="0" applyNumberFormat="1" applyFont="1" applyFill="1" applyAlignment="1"/>
    <xf numFmtId="0" fontId="7" fillId="35" borderId="0" xfId="0" applyFont="1" applyFill="1"/>
    <xf numFmtId="0" fontId="7" fillId="36" borderId="22" xfId="0" applyFont="1" applyFill="1" applyBorder="1"/>
    <xf numFmtId="0" fontId="7" fillId="0" borderId="0" xfId="0" applyFont="1"/>
    <xf numFmtId="0" fontId="31" fillId="0" borderId="18" xfId="0" quotePrefix="1" applyFont="1" applyBorder="1" applyAlignment="1">
      <alignment horizontal="left"/>
    </xf>
    <xf numFmtId="0" fontId="3" fillId="0" borderId="0" xfId="0" applyFont="1" applyAlignment="1">
      <alignment horizontal="center"/>
    </xf>
    <xf numFmtId="2" fontId="28" fillId="0" borderId="0" xfId="0" applyNumberFormat="1" applyFont="1" applyBorder="1" applyAlignment="1">
      <alignment horizontal="center"/>
    </xf>
    <xf numFmtId="49" fontId="31" fillId="0" borderId="18" xfId="0" applyNumberFormat="1" applyFont="1" applyBorder="1" applyAlignment="1">
      <alignment horizontal="left"/>
    </xf>
    <xf numFmtId="0" fontId="3" fillId="0" borderId="0" xfId="0" applyFont="1" applyAlignment="1"/>
    <xf numFmtId="0" fontId="38" fillId="0" borderId="0" xfId="0" applyFont="1"/>
    <xf numFmtId="0" fontId="38" fillId="0" borderId="19" xfId="0" applyFont="1" applyBorder="1" applyAlignment="1"/>
    <xf numFmtId="0" fontId="38" fillId="0" borderId="20" xfId="0" applyFont="1" applyBorder="1" applyAlignment="1"/>
    <xf numFmtId="0" fontId="38" fillId="0" borderId="18" xfId="0" applyFont="1" applyBorder="1" applyAlignment="1">
      <alignment horizontal="center"/>
    </xf>
    <xf numFmtId="164" fontId="37" fillId="0" borderId="18" xfId="0" applyNumberFormat="1" applyFont="1" applyBorder="1" applyAlignment="1">
      <alignment horizontal="center"/>
    </xf>
    <xf numFmtId="9" fontId="38" fillId="0" borderId="18" xfId="0" applyNumberFormat="1" applyFont="1" applyBorder="1" applyAlignment="1">
      <alignment horizontal="center"/>
    </xf>
    <xf numFmtId="0" fontId="37" fillId="0" borderId="0" xfId="0" applyFont="1"/>
    <xf numFmtId="9" fontId="37" fillId="0" borderId="18" xfId="0" applyNumberFormat="1" applyFont="1" applyBorder="1" applyAlignment="1">
      <alignment horizontal="center"/>
    </xf>
    <xf numFmtId="1" fontId="31" fillId="37" borderId="18" xfId="0" applyNumberFormat="1" applyFont="1" applyFill="1" applyBorder="1" applyAlignment="1">
      <alignment horizontal="center"/>
    </xf>
    <xf numFmtId="0" fontId="30" fillId="0" borderId="18" xfId="0" applyFont="1" applyBorder="1" applyAlignment="1">
      <alignment horizontal="center" wrapText="1"/>
    </xf>
    <xf numFmtId="0" fontId="30" fillId="0" borderId="18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9" fontId="37" fillId="0" borderId="0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65" fontId="28" fillId="0" borderId="25" xfId="0" applyNumberFormat="1" applyFont="1" applyFill="1" applyBorder="1" applyAlignment="1">
      <alignment horizontal="center"/>
    </xf>
    <xf numFmtId="0" fontId="27" fillId="0" borderId="18" xfId="0" applyFont="1" applyBorder="1" applyAlignment="1">
      <alignment horizontal="center"/>
    </xf>
    <xf numFmtId="165" fontId="28" fillId="0" borderId="2" xfId="0" applyNumberFormat="1" applyFont="1" applyBorder="1" applyAlignment="1">
      <alignment horizontal="center"/>
    </xf>
    <xf numFmtId="165" fontId="28" fillId="0" borderId="3" xfId="0" applyNumberFormat="1" applyFont="1" applyBorder="1" applyAlignment="1">
      <alignment horizontal="center"/>
    </xf>
    <xf numFmtId="2" fontId="3" fillId="0" borderId="2" xfId="0" applyNumberFormat="1" applyFont="1" applyBorder="1"/>
    <xf numFmtId="2" fontId="3" fillId="0" borderId="3" xfId="0" applyNumberFormat="1" applyFont="1" applyBorder="1"/>
    <xf numFmtId="2" fontId="3" fillId="0" borderId="4" xfId="0" applyNumberFormat="1" applyFont="1" applyBorder="1"/>
    <xf numFmtId="0" fontId="38" fillId="0" borderId="0" xfId="0" applyFont="1" applyBorder="1" applyAlignment="1">
      <alignment horizontal="center"/>
    </xf>
    <xf numFmtId="0" fontId="38" fillId="0" borderId="19" xfId="0" applyFont="1" applyBorder="1" applyAlignment="1">
      <alignment horizontal="center"/>
    </xf>
    <xf numFmtId="0" fontId="37" fillId="0" borderId="18" xfId="0" applyNumberFormat="1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31" fillId="0" borderId="2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/>
    </xf>
    <xf numFmtId="0" fontId="38" fillId="0" borderId="4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38" fillId="0" borderId="2" xfId="0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/>
    </xf>
    <xf numFmtId="0" fontId="38" fillId="0" borderId="5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</cellXfs>
  <cellStyles count="49">
    <cellStyle name="20% - Accent1 2" xfId="24" xr:uid="{00000000-0005-0000-0000-000000000000}"/>
    <cellStyle name="20% - Accent2 2" xfId="28" xr:uid="{00000000-0005-0000-0000-000001000000}"/>
    <cellStyle name="20% - Accent3 2" xfId="32" xr:uid="{00000000-0005-0000-0000-000002000000}"/>
    <cellStyle name="20% - Accent4 2" xfId="36" xr:uid="{00000000-0005-0000-0000-000003000000}"/>
    <cellStyle name="20% - Accent5 2" xfId="40" xr:uid="{00000000-0005-0000-0000-000004000000}"/>
    <cellStyle name="20% - Accent6 2" xfId="44" xr:uid="{00000000-0005-0000-0000-000005000000}"/>
    <cellStyle name="40% - Accent1 2" xfId="25" xr:uid="{00000000-0005-0000-0000-000006000000}"/>
    <cellStyle name="40% - Accent2 2" xfId="29" xr:uid="{00000000-0005-0000-0000-000007000000}"/>
    <cellStyle name="40% - Accent3 2" xfId="33" xr:uid="{00000000-0005-0000-0000-000008000000}"/>
    <cellStyle name="40% - Accent4 2" xfId="37" xr:uid="{00000000-0005-0000-0000-000009000000}"/>
    <cellStyle name="40% - Accent5 2" xfId="41" xr:uid="{00000000-0005-0000-0000-00000A000000}"/>
    <cellStyle name="40% - Accent6 2" xfId="45" xr:uid="{00000000-0005-0000-0000-00000B000000}"/>
    <cellStyle name="60% - Accent1 2" xfId="26" xr:uid="{00000000-0005-0000-0000-00000C000000}"/>
    <cellStyle name="60% - Accent2 2" xfId="30" xr:uid="{00000000-0005-0000-0000-00000D000000}"/>
    <cellStyle name="60% - Accent3 2" xfId="34" xr:uid="{00000000-0005-0000-0000-00000E000000}"/>
    <cellStyle name="60% - Accent4 2" xfId="38" xr:uid="{00000000-0005-0000-0000-00000F000000}"/>
    <cellStyle name="60% - Accent5 2" xfId="42" xr:uid="{00000000-0005-0000-0000-000010000000}"/>
    <cellStyle name="60% - Accent6 2" xfId="46" xr:uid="{00000000-0005-0000-0000-000011000000}"/>
    <cellStyle name="Accent1 2" xfId="23" xr:uid="{00000000-0005-0000-0000-000012000000}"/>
    <cellStyle name="Accent2 2" xfId="27" xr:uid="{00000000-0005-0000-0000-000013000000}"/>
    <cellStyle name="Accent3 2" xfId="31" xr:uid="{00000000-0005-0000-0000-000014000000}"/>
    <cellStyle name="Accent4 2" xfId="35" xr:uid="{00000000-0005-0000-0000-000015000000}"/>
    <cellStyle name="Accent5 2" xfId="39" xr:uid="{00000000-0005-0000-0000-000016000000}"/>
    <cellStyle name="Accent6 2" xfId="43" xr:uid="{00000000-0005-0000-0000-000017000000}"/>
    <cellStyle name="Bad 2" xfId="12" xr:uid="{00000000-0005-0000-0000-000018000000}"/>
    <cellStyle name="Calculation 2" xfId="16" xr:uid="{00000000-0005-0000-0000-000019000000}"/>
    <cellStyle name="Check Cell 2" xfId="18" xr:uid="{00000000-0005-0000-0000-00001A000000}"/>
    <cellStyle name="Explanatory Text 2" xfId="21" xr:uid="{00000000-0005-0000-0000-00001B000000}"/>
    <cellStyle name="Followed Hyperlink" xfId="2" builtinId="9" hidden="1"/>
    <cellStyle name="Followed Hyperlink" xfId="4" builtinId="9" hidden="1"/>
    <cellStyle name="Good 2" xfId="11" xr:uid="{00000000-0005-0000-0000-00001E000000}"/>
    <cellStyle name="Heading 1 2" xfId="7" xr:uid="{00000000-0005-0000-0000-00001F000000}"/>
    <cellStyle name="Heading 2 2" xfId="8" xr:uid="{00000000-0005-0000-0000-000020000000}"/>
    <cellStyle name="Heading 3 2" xfId="9" xr:uid="{00000000-0005-0000-0000-000021000000}"/>
    <cellStyle name="Heading 4 2" xfId="10" xr:uid="{00000000-0005-0000-0000-000022000000}"/>
    <cellStyle name="Hyperlink" xfId="1" builtinId="8" hidden="1"/>
    <cellStyle name="Hyperlink" xfId="3" builtinId="8" hidden="1"/>
    <cellStyle name="Hyperlink" xfId="47" builtinId="8"/>
    <cellStyle name="Input 2" xfId="14" xr:uid="{00000000-0005-0000-0000-000026000000}"/>
    <cellStyle name="Linked Cell 2" xfId="17" xr:uid="{00000000-0005-0000-0000-000027000000}"/>
    <cellStyle name="Neutral 2" xfId="13" xr:uid="{00000000-0005-0000-0000-000028000000}"/>
    <cellStyle name="Normal" xfId="0" builtinId="0"/>
    <cellStyle name="Normal 2" xfId="5" xr:uid="{00000000-0005-0000-0000-00002A000000}"/>
    <cellStyle name="Normal 3" xfId="48" xr:uid="{00000000-0005-0000-0000-00002B000000}"/>
    <cellStyle name="Note 2" xfId="20" xr:uid="{00000000-0005-0000-0000-00002C000000}"/>
    <cellStyle name="Output 2" xfId="15" xr:uid="{00000000-0005-0000-0000-00002D000000}"/>
    <cellStyle name="Title 2" xfId="6" xr:uid="{00000000-0005-0000-0000-00002E000000}"/>
    <cellStyle name="Total 2" xfId="22" xr:uid="{00000000-0005-0000-0000-00002F000000}"/>
    <cellStyle name="Warning Text 2" xfId="19" xr:uid="{00000000-0005-0000-0000-000030000000}"/>
  </cellStyles>
  <dxfs count="10018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numFmt numFmtId="164" formatCode="0.0%"/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  <color auto="1"/>
      </font>
      <numFmt numFmtId="164" formatCode="0.0%"/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numFmt numFmtId="164" formatCode="0.0%"/>
    </dxf>
    <dxf>
      <font>
        <b/>
        <i val="0"/>
        <strike val="0"/>
        <color auto="1"/>
      </font>
      <numFmt numFmtId="164" formatCode="0.0%"/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33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8938760932037"/>
          <c:y val="6.0601851851851872E-2"/>
          <c:w val="0.81690529345970986"/>
          <c:h val="0.83199876057159516"/>
        </c:manualLayout>
      </c:layout>
      <c:scatterChart>
        <c:scatterStyle val="smoothMarker"/>
        <c:varyColors val="0"/>
        <c:ser>
          <c:idx val="1"/>
          <c:order val="1"/>
          <c:tx>
            <c:strRef>
              <c:f>Plots!$I$1</c:f>
              <c:strCache>
                <c:ptCount val="1"/>
                <c:pt idx="0">
                  <c:v>JPEG2000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Plots!$I$14:$I$22</c:f>
              <c:numCache>
                <c:formatCode>0.000</c:formatCode>
                <c:ptCount val="9"/>
                <c:pt idx="0">
                  <c:v>2.9982311320754702E-2</c:v>
                </c:pt>
                <c:pt idx="1">
                  <c:v>5.9949882075471701E-2</c:v>
                </c:pt>
                <c:pt idx="2">
                  <c:v>0.119472287735849</c:v>
                </c:pt>
                <c:pt idx="3">
                  <c:v>0.249889445754716</c:v>
                </c:pt>
                <c:pt idx="4">
                  <c:v>0.49920400943396198</c:v>
                </c:pt>
                <c:pt idx="5">
                  <c:v>0.74890182783018799</c:v>
                </c:pt>
                <c:pt idx="6">
                  <c:v>0.99971992924528297</c:v>
                </c:pt>
                <c:pt idx="7">
                  <c:v>1.4998378537735799</c:v>
                </c:pt>
                <c:pt idx="8">
                  <c:v>1.99995577830188</c:v>
                </c:pt>
              </c:numCache>
              <c:extLst xmlns:c15="http://schemas.microsoft.com/office/drawing/2012/chart"/>
            </c:numRef>
          </c:xVal>
          <c:yVal>
            <c:numRef>
              <c:f>Plots!$I$3:$I$11</c:f>
              <c:numCache>
                <c:formatCode>0.0000</c:formatCode>
                <c:ptCount val="9"/>
                <c:pt idx="0">
                  <c:v>0.77330470085143999</c:v>
                </c:pt>
                <c:pt idx="1">
                  <c:v>0.83116620779037398</c:v>
                </c:pt>
                <c:pt idx="2">
                  <c:v>0.88435542583465498</c:v>
                </c:pt>
                <c:pt idx="3">
                  <c:v>0.92790538072586004</c:v>
                </c:pt>
                <c:pt idx="4">
                  <c:v>0.96352386474609297</c:v>
                </c:pt>
                <c:pt idx="5">
                  <c:v>0.97847652435302701</c:v>
                </c:pt>
                <c:pt idx="6">
                  <c:v>0.98429328203201205</c:v>
                </c:pt>
                <c:pt idx="7">
                  <c:v>0.99279773235321001</c:v>
                </c:pt>
                <c:pt idx="8">
                  <c:v>0.99512493610382002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7676-49E2-BA71-3FCC85FE6EAE}"/>
            </c:ext>
          </c:extLst>
        </c:ser>
        <c:ser>
          <c:idx val="2"/>
          <c:order val="2"/>
          <c:tx>
            <c:strRef>
              <c:f>Plots!$J$1</c:f>
              <c:strCache>
                <c:ptCount val="1"/>
                <c:pt idx="0">
                  <c:v>JPEGXL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Plots!$J$14:$J$22</c:f>
              <c:numCache>
                <c:formatCode>0.000</c:formatCode>
                <c:ptCount val="9"/>
                <c:pt idx="0">
                  <c:v>3.0387676886792399E-2</c:v>
                </c:pt>
                <c:pt idx="1">
                  <c:v>5.9338148584905603E-2</c:v>
                </c:pt>
                <c:pt idx="2">
                  <c:v>0.119943985849056</c:v>
                </c:pt>
                <c:pt idx="3">
                  <c:v>0.24878390330188599</c:v>
                </c:pt>
                <c:pt idx="4">
                  <c:v>0.50005896226415003</c:v>
                </c:pt>
                <c:pt idx="5">
                  <c:v>0.74984522405660303</c:v>
                </c:pt>
                <c:pt idx="6">
                  <c:v>1.00072965801886</c:v>
                </c:pt>
                <c:pt idx="7">
                  <c:v>1.50033903301886</c:v>
                </c:pt>
                <c:pt idx="8">
                  <c:v>2.0014445754716901</c:v>
                </c:pt>
              </c:numCache>
              <c:extLst xmlns:c15="http://schemas.microsoft.com/office/drawing/2012/chart"/>
            </c:numRef>
          </c:xVal>
          <c:yVal>
            <c:numRef>
              <c:f>Plots!$J$3:$J$11</c:f>
              <c:numCache>
                <c:formatCode>0.0000</c:formatCode>
                <c:ptCount val="9"/>
                <c:pt idx="0">
                  <c:v>0.76548492908477705</c:v>
                </c:pt>
                <c:pt idx="1">
                  <c:v>0.7928107380867</c:v>
                </c:pt>
                <c:pt idx="2">
                  <c:v>0.89389735460281305</c:v>
                </c:pt>
                <c:pt idx="3">
                  <c:v>0.94888895750045699</c:v>
                </c:pt>
                <c:pt idx="4">
                  <c:v>0.97899264097213701</c:v>
                </c:pt>
                <c:pt idx="5">
                  <c:v>0.98783946037292403</c:v>
                </c:pt>
                <c:pt idx="6">
                  <c:v>0.992481529712677</c:v>
                </c:pt>
                <c:pt idx="7">
                  <c:v>0.99646657705306996</c:v>
                </c:pt>
                <c:pt idx="8">
                  <c:v>0.99805295467376698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7676-49E2-BA71-3FCC85FE6EAE}"/>
            </c:ext>
          </c:extLst>
        </c:ser>
        <c:ser>
          <c:idx val="3"/>
          <c:order val="3"/>
          <c:tx>
            <c:strRef>
              <c:f>Plots!$K$1</c:f>
              <c:strCache>
                <c:ptCount val="1"/>
                <c:pt idx="0">
                  <c:v>HEVC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Plots!$K$14:$K$22</c:f>
              <c:numCache>
                <c:formatCode>0.000</c:formatCode>
                <c:ptCount val="9"/>
                <c:pt idx="0">
                  <c:v>3.7057783018867897E-2</c:v>
                </c:pt>
                <c:pt idx="1">
                  <c:v>6.38340212264151E-2</c:v>
                </c:pt>
                <c:pt idx="2">
                  <c:v>0.113119103773584</c:v>
                </c:pt>
                <c:pt idx="3">
                  <c:v>0.24086084905660299</c:v>
                </c:pt>
                <c:pt idx="4">
                  <c:v>0.52138856132075395</c:v>
                </c:pt>
                <c:pt idx="5">
                  <c:v>0.758682193396226</c:v>
                </c:pt>
                <c:pt idx="6">
                  <c:v>1.0454451650943299</c:v>
                </c:pt>
                <c:pt idx="7">
                  <c:v>1.6140182783018799</c:v>
                </c:pt>
                <c:pt idx="8">
                  <c:v>2.1820975825471698</c:v>
                </c:pt>
              </c:numCache>
              <c:extLst xmlns:c15="http://schemas.microsoft.com/office/drawing/2012/chart"/>
            </c:numRef>
          </c:xVal>
          <c:yVal>
            <c:numRef>
              <c:f>Plots!$K$3:$K$11</c:f>
              <c:numCache>
                <c:formatCode>0.0000</c:formatCode>
                <c:ptCount val="9"/>
                <c:pt idx="0">
                  <c:v>0.81758970022201505</c:v>
                </c:pt>
                <c:pt idx="1">
                  <c:v>0.86544871330261197</c:v>
                </c:pt>
                <c:pt idx="2">
                  <c:v>0.90652227401733398</c:v>
                </c:pt>
                <c:pt idx="3">
                  <c:v>0.94897001981735196</c:v>
                </c:pt>
                <c:pt idx="4">
                  <c:v>0.97881984710693304</c:v>
                </c:pt>
                <c:pt idx="5">
                  <c:v>0.98769569396972601</c:v>
                </c:pt>
                <c:pt idx="6">
                  <c:v>0.993044793605804</c:v>
                </c:pt>
                <c:pt idx="7">
                  <c:v>0.99703001976013095</c:v>
                </c:pt>
                <c:pt idx="8">
                  <c:v>0.99834674596786499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7676-49E2-BA71-3FCC85FE6EAE}"/>
            </c:ext>
          </c:extLst>
        </c:ser>
        <c:ser>
          <c:idx val="4"/>
          <c:order val="4"/>
          <c:tx>
            <c:strRef>
              <c:f>Plots!$L$1</c:f>
              <c:strCache>
                <c:ptCount val="1"/>
                <c:pt idx="0">
                  <c:v>VVC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Plots!$L$14:$L$22</c:f>
              <c:numCache>
                <c:formatCode>0.000</c:formatCode>
                <c:ptCount val="9"/>
                <c:pt idx="0">
                  <c:v>2.94221698113207E-2</c:v>
                </c:pt>
                <c:pt idx="1">
                  <c:v>5.3758844339622601E-2</c:v>
                </c:pt>
                <c:pt idx="2">
                  <c:v>0.118676297169811</c:v>
                </c:pt>
                <c:pt idx="3">
                  <c:v>0.24469339622641501</c:v>
                </c:pt>
                <c:pt idx="4">
                  <c:v>0.52400501179245196</c:v>
                </c:pt>
                <c:pt idx="5">
                  <c:v>0.76734227594339599</c:v>
                </c:pt>
                <c:pt idx="6">
                  <c:v>1.07418926886792</c:v>
                </c:pt>
                <c:pt idx="7">
                  <c:v>1.6080409787735801</c:v>
                </c:pt>
                <c:pt idx="8">
                  <c:v>2.1231426886792399</c:v>
                </c:pt>
              </c:numCache>
              <c:extLst xmlns:c15="http://schemas.microsoft.com/office/drawing/2012/chart"/>
            </c:numRef>
          </c:xVal>
          <c:yVal>
            <c:numRef>
              <c:f>Plots!$L$3:$L$11</c:f>
              <c:numCache>
                <c:formatCode>0.0000</c:formatCode>
                <c:ptCount val="9"/>
                <c:pt idx="0">
                  <c:v>0.81037139892578103</c:v>
                </c:pt>
                <c:pt idx="1">
                  <c:v>0.86180025339126498</c:v>
                </c:pt>
                <c:pt idx="2">
                  <c:v>0.91535788774490301</c:v>
                </c:pt>
                <c:pt idx="3">
                  <c:v>0.95361548662185602</c:v>
                </c:pt>
                <c:pt idx="4">
                  <c:v>0.98079252243041903</c:v>
                </c:pt>
                <c:pt idx="5">
                  <c:v>0.98886030912399203</c:v>
                </c:pt>
                <c:pt idx="6">
                  <c:v>0.99350690841674805</c:v>
                </c:pt>
                <c:pt idx="7">
                  <c:v>0.99674695730209295</c:v>
                </c:pt>
                <c:pt idx="8">
                  <c:v>0.99796265363693204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7676-49E2-BA71-3FCC85FE6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479216"/>
        <c:axId val="49148470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Plots!$H$1</c15:sqref>
                        </c15:formulaRef>
                      </c:ext>
                    </c:extLst>
                    <c:strCache>
                      <c:ptCount val="1"/>
                      <c:pt idx="0">
                        <c:v>JPEG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Plots!$H$14:$H$22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0.102653301886792</c:v>
                      </c:pt>
                      <c:pt idx="1">
                        <c:v>0.102653301886792</c:v>
                      </c:pt>
                      <c:pt idx="2">
                        <c:v>0.11872051886792399</c:v>
                      </c:pt>
                      <c:pt idx="3">
                        <c:v>0.26774027122641503</c:v>
                      </c:pt>
                      <c:pt idx="4">
                        <c:v>0.53440448113207495</c:v>
                      </c:pt>
                      <c:pt idx="5">
                        <c:v>0.82034198113207502</c:v>
                      </c:pt>
                      <c:pt idx="6">
                        <c:v>1.0985922759433899</c:v>
                      </c:pt>
                      <c:pt idx="7">
                        <c:v>1.6444501768867901</c:v>
                      </c:pt>
                      <c:pt idx="8">
                        <c:v>2.17395341981132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Plots!$H$3:$H$11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0.793493092060089</c:v>
                      </c:pt>
                      <c:pt idx="1">
                        <c:v>0.793493092060089</c:v>
                      </c:pt>
                      <c:pt idx="2">
                        <c:v>0.82939779758453303</c:v>
                      </c:pt>
                      <c:pt idx="3">
                        <c:v>0.92940330505371005</c:v>
                      </c:pt>
                      <c:pt idx="4">
                        <c:v>0.97161394357681197</c:v>
                      </c:pt>
                      <c:pt idx="5">
                        <c:v>0.98533469438552801</c:v>
                      </c:pt>
                      <c:pt idx="6">
                        <c:v>0.99074232578277499</c:v>
                      </c:pt>
                      <c:pt idx="7">
                        <c:v>0.99553579092025701</c:v>
                      </c:pt>
                      <c:pt idx="8">
                        <c:v>0.99742072820663397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7676-49E2-BA71-3FCC85FE6EA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Plots!$M$1</c15:sqref>
                        </c15:formulaRef>
                      </c:ext>
                    </c:extLst>
                    <c:strCache>
                      <c:ptCount val="1"/>
                      <c:pt idx="0">
                        <c:v>TEAM01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Plots!$M$14:$M$22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Plots!$M$3:$M$11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676-49E2-BA71-3FCC85FE6EA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Plots!$N$1</c15:sqref>
                        </c15:formulaRef>
                      </c:ext>
                    </c:extLst>
                    <c:strCache>
                      <c:ptCount val="1"/>
                      <c:pt idx="0">
                        <c:v>TEAM02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Plots!$N$14:$N$22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Plots!$N$3:$N$11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676-49E2-BA71-3FCC85FE6EA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Plots!$O$1</c15:sqref>
                        </c15:formulaRef>
                      </c:ext>
                    </c:extLst>
                    <c:strCache>
                      <c:ptCount val="1"/>
                      <c:pt idx="0">
                        <c:v>TEAM03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Plots!$O$14:$O$22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Plots!$O$3:$O$11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676-49E2-BA71-3FCC85FE6EA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Plots!$P$1</c15:sqref>
                        </c15:formulaRef>
                      </c:ext>
                    </c:extLst>
                    <c:strCache>
                      <c:ptCount val="1"/>
                      <c:pt idx="0">
                        <c:v>TEAM04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Plots!$P$14:$P$22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Plots!$P$3:$P$11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676-49E2-BA71-3FCC85FE6EA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Plots!$Q$1</c15:sqref>
                        </c15:formulaRef>
                      </c:ext>
                    </c:extLst>
                    <c:strCache>
                      <c:ptCount val="1"/>
                      <c:pt idx="0">
                        <c:v>TEAM05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Plots!$Q$14:$Q$22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Plots!$Q$3:$Q$11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676-49E2-BA71-3FCC85FE6EA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Plots!$R$1</c15:sqref>
                        </c15:formulaRef>
                      </c:ext>
                    </c:extLst>
                    <c:strCache>
                      <c:ptCount val="1"/>
                      <c:pt idx="0">
                        <c:v>TEAM06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Plots!$R$14:$R$22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Plots!$R$3:$R$11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676-49E2-BA71-3FCC85FE6EA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Plots!$S$1</c15:sqref>
                        </c15:formulaRef>
                      </c:ext>
                    </c:extLst>
                    <c:strCache>
                      <c:ptCount val="1"/>
                      <c:pt idx="0">
                        <c:v>TEAM07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Plots!$S$14:$S$22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Plots!$S$3:$S$11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676-49E2-BA71-3FCC85FE6EA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Plots!$T$1</c15:sqref>
                        </c15:formulaRef>
                      </c:ext>
                    </c:extLst>
                    <c:strCache>
                      <c:ptCount val="1"/>
                      <c:pt idx="0">
                        <c:v>TEAM08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Plots!$T$14:$T$22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Plots!$T$3:$T$11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676-49E2-BA71-3FCC85FE6EA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Plots!$U$1</c15:sqref>
                        </c15:formulaRef>
                      </c:ext>
                    </c:extLst>
                    <c:strCache>
                      <c:ptCount val="1"/>
                      <c:pt idx="0">
                        <c:v>TEAM09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Plots!$U$14:$U$22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Plots!$U$3:$U$11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676-49E2-BA71-3FCC85FE6EAE}"/>
                  </c:ext>
                </c:extLst>
              </c15:ser>
            </c15:filteredScatterSeries>
          </c:ext>
        </c:extLst>
      </c:scatterChart>
      <c:valAx>
        <c:axId val="49147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484704"/>
        <c:crosses val="autoZero"/>
        <c:crossBetween val="midCat"/>
      </c:valAx>
      <c:valAx>
        <c:axId val="49148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479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5887716729093089"/>
          <c:y val="0.60077439875114469"/>
          <c:w val="0.59677200754529958"/>
          <c:h val="0.21406444332456537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182880</xdr:colOff>
      <xdr:row>2</xdr:row>
      <xdr:rowOff>121920</xdr:rowOff>
    </xdr:from>
    <xdr:to>
      <xdr:col>6</xdr:col>
      <xdr:colOff>388620</xdr:colOff>
      <xdr:row>16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N134"/>
  <sheetViews>
    <sheetView tabSelected="1" zoomScale="120" zoomScaleNormal="120" workbookViewId="0">
      <selection activeCell="A27" sqref="A27"/>
    </sheetView>
  </sheetViews>
  <sheetFormatPr defaultColWidth="10.58203125" defaultRowHeight="11.5"/>
  <cols>
    <col min="1" max="1" width="13.83203125" style="1" customWidth="1"/>
    <col min="2" max="2" width="8.08203125" style="1" bestFit="1" customWidth="1"/>
    <col min="3" max="3" width="10.08203125" style="4" customWidth="1"/>
    <col min="4" max="4" width="7.58203125" style="4" customWidth="1"/>
    <col min="5" max="5" width="7.08203125" style="4" customWidth="1"/>
    <col min="6" max="8" width="8.58203125" style="4" customWidth="1"/>
    <col min="9" max="9" width="7.58203125" style="4" customWidth="1"/>
    <col min="10" max="10" width="9.25" style="4" bestFit="1" customWidth="1"/>
    <col min="11" max="11" width="5.5" style="4" customWidth="1"/>
    <col min="12" max="12" width="7.33203125" style="4" customWidth="1"/>
    <col min="13" max="13" width="8" style="4" customWidth="1"/>
    <col min="14" max="14" width="5.08203125" style="4" bestFit="1" customWidth="1"/>
    <col min="15" max="15" width="6.5" style="4" customWidth="1"/>
    <col min="16" max="16" width="7.08203125" style="4" customWidth="1"/>
    <col min="17" max="19" width="6.58203125" style="4" customWidth="1"/>
    <col min="20" max="20" width="34.83203125" style="4" customWidth="1"/>
    <col min="21" max="21" width="21.83203125" style="4" customWidth="1"/>
    <col min="22" max="34" width="10.58203125" style="4"/>
    <col min="35" max="16384" width="10.58203125" style="1"/>
  </cols>
  <sheetData>
    <row r="1" spans="1:40">
      <c r="A1" s="20" t="s">
        <v>22</v>
      </c>
      <c r="B1" s="47" t="s">
        <v>1037</v>
      </c>
      <c r="C1" s="125" t="s">
        <v>24</v>
      </c>
      <c r="D1" s="125"/>
      <c r="E1" s="125"/>
      <c r="F1" s="125"/>
      <c r="I1" s="64" t="s">
        <v>45</v>
      </c>
      <c r="J1" s="64"/>
    </row>
    <row r="2" spans="1:40" ht="12.75" hidden="1" customHeight="1" thickBot="1">
      <c r="B2" s="4"/>
      <c r="D2" s="1"/>
      <c r="E2" s="1"/>
      <c r="F2" s="1"/>
      <c r="K2" s="105">
        <f ca="1">Models!E212</f>
        <v>9.835815429687389E-2</v>
      </c>
      <c r="Q2" s="43"/>
      <c r="R2" s="43"/>
      <c r="S2" s="43"/>
      <c r="AN2" s="1">
        <f>techPage!R1+1</f>
        <v>107</v>
      </c>
    </row>
    <row r="3" spans="1:40" ht="12.75" hidden="1" customHeight="1" thickBot="1">
      <c r="B3" s="91"/>
      <c r="C3" s="92" t="str">
        <f>CONCATENATE("BD rate vs ",B1)</f>
        <v>BD rate vs HEVC</v>
      </c>
      <c r="D3" s="93"/>
      <c r="E3" s="93"/>
      <c r="F3" s="93"/>
      <c r="G3" s="93"/>
      <c r="H3" s="93"/>
      <c r="I3" s="93"/>
      <c r="J3" s="123" t="s">
        <v>1035</v>
      </c>
      <c r="K3" s="129" t="s">
        <v>72</v>
      </c>
      <c r="L3" s="126" t="s">
        <v>42</v>
      </c>
      <c r="M3" s="127"/>
      <c r="N3" s="127"/>
      <c r="O3" s="127"/>
      <c r="P3" s="127"/>
      <c r="Q3" s="128"/>
      <c r="R3" s="119" t="s">
        <v>59</v>
      </c>
      <c r="S3" s="120"/>
      <c r="T3" s="121" t="s">
        <v>28</v>
      </c>
      <c r="AN3" s="4"/>
    </row>
    <row r="4" spans="1:40" ht="27" hidden="1" customHeight="1" thickBot="1">
      <c r="A4" s="21" t="s">
        <v>23</v>
      </c>
      <c r="B4" s="94" t="s">
        <v>20</v>
      </c>
      <c r="C4" s="94" t="str">
        <f>Models!G3</f>
        <v>msssim Torch</v>
      </c>
      <c r="D4" s="94" t="str">
        <f>Models!L3</f>
        <v>vif</v>
      </c>
      <c r="E4" s="94" t="str">
        <f>Models!M3</f>
        <v>fsim</v>
      </c>
      <c r="F4" s="94" t="str">
        <f>Models!N3</f>
        <v>nlpd</v>
      </c>
      <c r="G4" s="94" t="str">
        <f>Models!O3</f>
        <v>iw-ssim</v>
      </c>
      <c r="H4" s="94" t="str">
        <f>Models!P3</f>
        <v>vmaf</v>
      </c>
      <c r="I4" s="117" t="str">
        <f>Models!Q3</f>
        <v>psnrHVS</v>
      </c>
      <c r="J4" s="124"/>
      <c r="K4" s="130"/>
      <c r="L4" s="100" t="s">
        <v>68</v>
      </c>
      <c r="M4" s="100" t="s">
        <v>69</v>
      </c>
      <c r="N4" s="100" t="s">
        <v>70</v>
      </c>
      <c r="O4" s="100" t="s">
        <v>71</v>
      </c>
      <c r="P4" s="101" t="s">
        <v>44</v>
      </c>
      <c r="Q4" s="101" t="s">
        <v>53</v>
      </c>
      <c r="R4" s="100" t="s">
        <v>70</v>
      </c>
      <c r="S4" s="100" t="s">
        <v>71</v>
      </c>
      <c r="T4" s="122"/>
      <c r="AN4" s="4"/>
    </row>
    <row r="5" spans="1:40" ht="12.75" hidden="1" customHeight="1" thickBot="1">
      <c r="A5" s="40" t="str">
        <f>Models!Y1</f>
        <v>JPEG</v>
      </c>
      <c r="B5" s="95" t="e">
        <f t="shared" ref="B5:B18" ca="1" si="0">AVERAGE(C5,D5,E5,F5,G5,H5,I5)</f>
        <v>#VALUE!</v>
      </c>
      <c r="C5" s="95">
        <f ca="1">INDIRECT(ADDRESS(techPage!$J$42, 42 +COLUMN()-3+(ROW()-5)*techPage!$L$47,,,"Models"))</f>
        <v>1.1725661672770151</v>
      </c>
      <c r="D5" s="95">
        <f ca="1">INDIRECT(ADDRESS(techPage!$J$42, 46 +COLUMN()-3+(ROW()-5)*techPage!$L$47,,,"Models"))</f>
        <v>1.1720281865236091</v>
      </c>
      <c r="E5" s="95">
        <f ca="1">INDIRECT(ADDRESS(techPage!$J$42, 46 +COLUMN()-3+(ROW()-5)*techPage!$L$47,,,"Models"))</f>
        <v>1.0240996969602629</v>
      </c>
      <c r="F5" s="95" t="e">
        <f ca="1">INDIRECT(ADDRESS(techPage!$J$42, 46 +COLUMN()-3+(ROW()-5)*techPage!$L$47,,,"Models"))</f>
        <v>#VALUE!</v>
      </c>
      <c r="G5" s="95">
        <f ca="1">INDIRECT(ADDRESS(techPage!$J$42, 46 +COLUMN()-3+(ROW()-5)*techPage!$L$47,,,"Models"))</f>
        <v>0.96759961165307251</v>
      </c>
      <c r="H5" s="95">
        <f ca="1">INDIRECT(ADDRESS(techPage!$J$42, 46 +COLUMN()-3+(ROW()-5)*techPage!$L$47,,,"Models"))</f>
        <v>0.71446235438395589</v>
      </c>
      <c r="I5" s="95">
        <f ca="1">INDIRECT(ADDRESS(techPage!$J$42, 46 +COLUMN()-3+(ROW()-5)*techPage!$L$47,,,"Models"))</f>
        <v>1.0441555395589566</v>
      </c>
      <c r="J5" s="95" t="b">
        <f ca="1">INDIRECT(ADDRESS(techPage!$J$42, 46 +COLUMN()-3+(ROW()-5)*techPage!$L$47,,,"Models"))</f>
        <v>1</v>
      </c>
      <c r="K5" s="96">
        <f ca="1">INDIRECT(ADDRESS(techPage!$J$42, 24+(ROW()-5)*techPage!$L$47,,,"Models"))</f>
        <v>1.2710723221451166</v>
      </c>
      <c r="L5" s="68">
        <f ca="1">INDIRECT(ADDRESS(techPage!$J$42, 26+(ROW()-5)*techPage!$L$47,,,"Models"))</f>
        <v>0</v>
      </c>
      <c r="M5" s="68">
        <f ca="1">INDIRECT(ADDRESS(techPage!$J$42, 26+(ROW()-5)*techPage!$L$47,,,"Models"))</f>
        <v>0</v>
      </c>
      <c r="N5" s="56">
        <f ca="1">INDIRECT(ADDRESS(techPage!$J$42, 28+(ROW()-5)*techPage!$L$47,,,"Models"))</f>
        <v>1.7366126467084342</v>
      </c>
      <c r="O5" s="56">
        <f ca="1">INDIRECT(ADDRESS(techPage!$J$42, 29+(ROW()-5)*techPage!$L$47,,,"Models"))</f>
        <v>1.7366126467084342</v>
      </c>
      <c r="P5" s="56"/>
      <c r="Q5" s="56"/>
      <c r="R5" s="56">
        <f ca="1">INDIRECT(ADDRESS(techPage!$J$42, 30+(ROW()-5)*techPage!$L$47,,,"Models"))</f>
        <v>2.5357839672247098E-3</v>
      </c>
      <c r="S5" s="56">
        <f ca="1">INDIRECT(ADDRESS(techPage!$J$42, 31+(ROW()-5)*techPage!$L$47,,,"Models"))</f>
        <v>2.5357839672247098E-3</v>
      </c>
      <c r="T5" s="86"/>
      <c r="AN5" s="4"/>
    </row>
    <row r="6" spans="1:40" ht="12.75" hidden="1" customHeight="1" thickBot="1">
      <c r="A6" s="40" t="str">
        <f>Models!BD1</f>
        <v>JPEG2000</v>
      </c>
      <c r="B6" s="95">
        <f t="shared" ca="1" si="0"/>
        <v>0.50167077906768731</v>
      </c>
      <c r="C6" s="95">
        <f ca="1">INDIRECT(ADDRESS(techPage!$J$42, 42 +COLUMN()-3+(ROW()-5)*techPage!$L$47,,,"Models"))</f>
        <v>0.61765226720782263</v>
      </c>
      <c r="D6" s="95">
        <f ca="1">INDIRECT(ADDRESS(techPage!$J$42, 46 +COLUMN()-3+(ROW()-5)*techPage!$L$47,,,"Models"))</f>
        <v>0.6176468338839719</v>
      </c>
      <c r="E6" s="95">
        <f ca="1">INDIRECT(ADDRESS(techPage!$J$42, 46 +COLUMN()-3+(ROW()-5)*techPage!$L$47,,,"Models"))</f>
        <v>0.3111502957876654</v>
      </c>
      <c r="F6" s="95">
        <f ca="1">INDIRECT(ADDRESS(techPage!$J$42, 46 +COLUMN()-3+(ROW()-5)*techPage!$L$47,,,"Models"))</f>
        <v>0.55182751731684254</v>
      </c>
      <c r="G6" s="95">
        <f ca="1">INDIRECT(ADDRESS(techPage!$J$42, 46 +COLUMN()-3+(ROW()-5)*techPage!$L$47,,,"Models"))</f>
        <v>0.56968125534400782</v>
      </c>
      <c r="H6" s="95">
        <f ca="1">INDIRECT(ADDRESS(techPage!$J$42, 46 +COLUMN()-3+(ROW()-5)*techPage!$L$47,,,"Models"))</f>
        <v>0.20977642736906563</v>
      </c>
      <c r="I6" s="95">
        <f ca="1">INDIRECT(ADDRESS(techPage!$J$42, 46 +COLUMN()-3+(ROW()-5)*techPage!$L$47,,,"Models"))</f>
        <v>0.63396085656443479</v>
      </c>
      <c r="J6" s="95" t="b">
        <f ca="1">INDIRECT(ADDRESS(techPage!$J$42, 46 +COLUMN()-3+(ROW()-5)*techPage!$L$47,,,"Models"))</f>
        <v>1</v>
      </c>
      <c r="K6" s="96">
        <f ca="1">INDIRECT(ADDRESS(techPage!$J$42, 24+(ROW()-5)*techPage!$L$47,,,"Models"))</f>
        <v>0</v>
      </c>
      <c r="L6" s="68">
        <f ca="1">INDIRECT(ADDRESS(techPage!$J$42, 26+(ROW()-5)*techPage!$L$47,,,"Models"))</f>
        <v>0</v>
      </c>
      <c r="M6" s="68">
        <f ca="1">INDIRECT(ADDRESS(techPage!$J$42, 26+(ROW()-5)*techPage!$L$47,,,"Models"))</f>
        <v>0</v>
      </c>
      <c r="N6" s="56">
        <f ca="1">INDIRECT(ADDRESS(techPage!$J$42, 28+(ROW()-5)*techPage!$L$47,,,"Models"))</f>
        <v>0.77741454775405205</v>
      </c>
      <c r="O6" s="56">
        <f ca="1">INDIRECT(ADDRESS(techPage!$J$42, 29+(ROW()-5)*techPage!$L$47,,,"Models"))</f>
        <v>0.77741454775405205</v>
      </c>
      <c r="P6" s="56"/>
      <c r="Q6" s="56"/>
      <c r="R6" s="56">
        <f ca="1">INDIRECT(ADDRESS(techPage!$J$42, 30+(ROW()-5)*techPage!$L$47,,,"Models"))</f>
        <v>3.6599021107890433E-3</v>
      </c>
      <c r="S6" s="56">
        <f ca="1">INDIRECT(ADDRESS(techPage!$J$42, 31+(ROW()-5)*techPage!$L$47,,,"Models"))</f>
        <v>3.6599021107890433E-3</v>
      </c>
      <c r="T6" s="86"/>
      <c r="AN6" s="4"/>
    </row>
    <row r="7" spans="1:40" ht="12.75" hidden="1" customHeight="1" thickBot="1">
      <c r="A7" s="40" t="str">
        <f>Models!CI1</f>
        <v>JPEGXL</v>
      </c>
      <c r="B7" s="95">
        <f t="shared" ca="1" si="0"/>
        <v>0.9735376005129327</v>
      </c>
      <c r="C7" s="95">
        <f ca="1">INDIRECT(ADDRESS(techPage!$J$42, 42 +COLUMN()-3+(ROW()-5)*techPage!$L$47,,,"Models"))</f>
        <v>0.74968885517427852</v>
      </c>
      <c r="D7" s="95">
        <f ca="1">INDIRECT(ADDRESS(techPage!$J$42, 46 +COLUMN()-3+(ROW()-5)*techPage!$L$47,,,"Models"))</f>
        <v>0.94866777069890795</v>
      </c>
      <c r="E7" s="95">
        <f ca="1">INDIRECT(ADDRESS(techPage!$J$42, 46 +COLUMN()-3+(ROW()-5)*techPage!$L$47,,,"Models"))</f>
        <v>0.19680833177824114</v>
      </c>
      <c r="F7" s="95">
        <f ca="1">INDIRECT(ADDRESS(techPage!$J$42, 46 +COLUMN()-3+(ROW()-5)*techPage!$L$47,,,"Models"))</f>
        <v>0.75680493163205176</v>
      </c>
      <c r="G7" s="95">
        <f ca="1">INDIRECT(ADDRESS(techPage!$J$42, 46 +COLUMN()-3+(ROW()-5)*techPage!$L$47,,,"Models"))</f>
        <v>1.1196993650313389</v>
      </c>
      <c r="H7" s="95">
        <f ca="1">INDIRECT(ADDRESS(techPage!$J$42, 46 +COLUMN()-3+(ROW()-5)*techPage!$L$47,,,"Models"))</f>
        <v>1.5573678965918714</v>
      </c>
      <c r="I7" s="95">
        <f ca="1">INDIRECT(ADDRESS(techPage!$J$42, 46 +COLUMN()-3+(ROW()-5)*techPage!$L$47,,,"Models"))</f>
        <v>1.4857260526838389</v>
      </c>
      <c r="J7" s="95" t="b">
        <f ca="1">INDIRECT(ADDRESS(techPage!$J$42, 46 +COLUMN()-3+(ROW()-5)*techPage!$L$47,,,"Models"))</f>
        <v>1</v>
      </c>
      <c r="K7" s="96">
        <f ca="1">INDIRECT(ADDRESS(techPage!$J$42, 24+(ROW()-5)*techPage!$L$47,,,"Models"))</f>
        <v>3.5815694372720586E-3</v>
      </c>
      <c r="L7" s="68">
        <f ca="1">INDIRECT(ADDRESS(techPage!$J$42, 26+(ROW()-5)*techPage!$L$47,,,"Models"))</f>
        <v>0</v>
      </c>
      <c r="M7" s="68">
        <f ca="1">INDIRECT(ADDRESS(techPage!$J$42, 26+(ROW()-5)*techPage!$L$47,,,"Models"))</f>
        <v>0</v>
      </c>
      <c r="N7" s="56">
        <f ca="1">INDIRECT(ADDRESS(techPage!$J$42, 28+(ROW()-5)*techPage!$L$47,,,"Models"))</f>
        <v>1.2764878765265655</v>
      </c>
      <c r="O7" s="56">
        <f ca="1">INDIRECT(ADDRESS(techPage!$J$42, 29+(ROW()-5)*techPage!$L$47,,,"Models"))</f>
        <v>1.2764878765265655</v>
      </c>
      <c r="P7" s="56"/>
      <c r="Q7" s="56"/>
      <c r="R7" s="56">
        <f ca="1">INDIRECT(ADDRESS(techPage!$J$42, 30+(ROW()-5)*techPage!$L$47,,,"Models"))</f>
        <v>1.7158027512462933E-2</v>
      </c>
      <c r="S7" s="56">
        <f ca="1">INDIRECT(ADDRESS(techPage!$J$42, 31+(ROW()-5)*techPage!$L$47,,,"Models"))</f>
        <v>1.7158027512462933E-2</v>
      </c>
      <c r="T7" s="86"/>
      <c r="AN7" s="4"/>
    </row>
    <row r="8" spans="1:40" ht="12.75" hidden="1" customHeight="1" thickBot="1">
      <c r="A8" s="40" t="str">
        <f>Models!DN1</f>
        <v>HEVC</v>
      </c>
      <c r="B8" s="95">
        <f t="shared" ca="1" si="0"/>
        <v>0</v>
      </c>
      <c r="C8" s="95">
        <f ca="1">INDIRECT(ADDRESS(techPage!$J$42, 42 +COLUMN()-3+(ROW()-5)*techPage!$L$47,,,"Models"))</f>
        <v>0</v>
      </c>
      <c r="D8" s="95">
        <f ca="1">INDIRECT(ADDRESS(techPage!$J$42, 46 +COLUMN()-3+(ROW()-5)*techPage!$L$47,,,"Models"))</f>
        <v>0</v>
      </c>
      <c r="E8" s="95">
        <f ca="1">INDIRECT(ADDRESS(techPage!$J$42, 46 +COLUMN()-3+(ROW()-5)*techPage!$L$47,,,"Models"))</f>
        <v>0</v>
      </c>
      <c r="F8" s="95">
        <f ca="1">INDIRECT(ADDRESS(techPage!$J$42, 46 +COLUMN()-3+(ROW()-5)*techPage!$L$47,,,"Models"))</f>
        <v>0</v>
      </c>
      <c r="G8" s="95">
        <f ca="1">INDIRECT(ADDRESS(techPage!$J$42, 46 +COLUMN()-3+(ROW()-5)*techPage!$L$47,,,"Models"))</f>
        <v>0</v>
      </c>
      <c r="H8" s="95">
        <f ca="1">INDIRECT(ADDRESS(techPage!$J$42, 46 +COLUMN()-3+(ROW()-5)*techPage!$L$47,,,"Models"))</f>
        <v>0</v>
      </c>
      <c r="I8" s="95">
        <f ca="1">INDIRECT(ADDRESS(techPage!$J$42, 46 +COLUMN()-3+(ROW()-5)*techPage!$L$47,,,"Models"))</f>
        <v>0</v>
      </c>
      <c r="J8" s="95" t="b">
        <f ca="1">INDIRECT(ADDRESS(techPage!$J$42, 46 +COLUMN()-3+(ROW()-5)*techPage!$L$47,,,"Models"))</f>
        <v>1</v>
      </c>
      <c r="K8" s="96">
        <f ca="1">INDIRECT(ADDRESS(techPage!$J$42, 24+(ROW()-5)*techPage!$L$47,,,"Models"))</f>
        <v>9.835815429687389E-2</v>
      </c>
      <c r="L8" s="68">
        <f ca="1">INDIRECT(ADDRESS(techPage!$J$42, 26+(ROW()-5)*techPage!$L$47,,,"Models"))</f>
        <v>0</v>
      </c>
      <c r="M8" s="68">
        <f ca="1">INDIRECT(ADDRESS(techPage!$J$42, 26+(ROW()-5)*techPage!$L$47,,,"Models"))</f>
        <v>0</v>
      </c>
      <c r="N8" s="56">
        <f ca="1">INDIRECT(ADDRESS(techPage!$J$42, 28+(ROW()-5)*techPage!$L$47,,,"Models"))</f>
        <v>1</v>
      </c>
      <c r="O8" s="56">
        <f ca="1">INDIRECT(ADDRESS(techPage!$J$42, 29+(ROW()-5)*techPage!$L$47,,,"Models"))</f>
        <v>1</v>
      </c>
      <c r="P8" s="56"/>
      <c r="Q8" s="56"/>
      <c r="R8" s="56">
        <f ca="1">INDIRECT(ADDRESS(techPage!$J$42, 30+(ROW()-5)*techPage!$L$47,,,"Models"))</f>
        <v>1</v>
      </c>
      <c r="S8" s="56">
        <f ca="1">INDIRECT(ADDRESS(techPage!$J$42, 31+(ROW()-5)*techPage!$L$47,,,"Models"))</f>
        <v>1</v>
      </c>
      <c r="T8" s="86"/>
      <c r="AN8" s="4"/>
    </row>
    <row r="9" spans="1:40" ht="12.75" hidden="1" customHeight="1" thickBot="1">
      <c r="A9" s="40" t="str">
        <f>Models!ES1</f>
        <v>VVC</v>
      </c>
      <c r="B9" s="95">
        <f t="shared" ca="1" si="0"/>
        <v>-0.11945371689988657</v>
      </c>
      <c r="C9" s="95">
        <f ca="1">INDIRECT(ADDRESS(techPage!$J$42, 42 +COLUMN()-3+(ROW()-5)*techPage!$L$47,,,"Models"))</f>
        <v>-0.10081117688496927</v>
      </c>
      <c r="D9" s="95">
        <f ca="1">INDIRECT(ADDRESS(techPage!$J$42, 46 +COLUMN()-3+(ROW()-5)*techPage!$L$47,,,"Models"))</f>
        <v>-0.13120725086955382</v>
      </c>
      <c r="E9" s="95">
        <f ca="1">INDIRECT(ADDRESS(techPage!$J$42, 46 +COLUMN()-3+(ROW()-5)*techPage!$L$47,,,"Models"))</f>
        <v>-0.17110341639667642</v>
      </c>
      <c r="F9" s="95">
        <f ca="1">INDIRECT(ADDRESS(techPage!$J$42, 46 +COLUMN()-3+(ROW()-5)*techPage!$L$47,,,"Models"))</f>
        <v>-0.1079436876331434</v>
      </c>
      <c r="G9" s="95">
        <f ca="1">INDIRECT(ADDRESS(techPage!$J$42, 46 +COLUMN()-3+(ROW()-5)*techPage!$L$47,,,"Models"))</f>
        <v>-0.10790015325821414</v>
      </c>
      <c r="H9" s="95">
        <f ca="1">INDIRECT(ADDRESS(techPage!$J$42, 46 +COLUMN()-3+(ROW()-5)*techPage!$L$47,,,"Models"))</f>
        <v>-0.11850252503740584</v>
      </c>
      <c r="I9" s="95">
        <f ca="1">INDIRECT(ADDRESS(techPage!$J$42, 46 +COLUMN()-3+(ROW()-5)*techPage!$L$47,,,"Models"))</f>
        <v>-9.8707808219243062E-2</v>
      </c>
      <c r="J9" s="95" t="b">
        <f ca="1">INDIRECT(ADDRESS(techPage!$J$42, 46 +COLUMN()-3+(ROW()-5)*techPage!$L$47,,,"Models"))</f>
        <v>1</v>
      </c>
      <c r="K9" s="96">
        <f ca="1">INDIRECT(ADDRESS(techPage!$J$42, 24+(ROW()-5)*techPage!$L$47,,,"Models"))</f>
        <v>9.9852734024843265E-2</v>
      </c>
      <c r="L9" s="68">
        <f ca="1">INDIRECT(ADDRESS(techPage!$J$42, 26+(ROW()-5)*techPage!$L$47,,,"Models"))</f>
        <v>0</v>
      </c>
      <c r="M9" s="68">
        <f ca="1">INDIRECT(ADDRESS(techPage!$J$42, 26+(ROW()-5)*techPage!$L$47,,,"Models"))</f>
        <v>0</v>
      </c>
      <c r="N9" s="56">
        <f ca="1">INDIRECT(ADDRESS(techPage!$J$42, 28+(ROW()-5)*techPage!$L$47,,,"Models"))</f>
        <v>1.2937682323909137</v>
      </c>
      <c r="O9" s="56">
        <f ca="1">INDIRECT(ADDRESS(techPage!$J$42, 29+(ROW()-5)*techPage!$L$47,,,"Models"))</f>
        <v>1.2937682323909137</v>
      </c>
      <c r="P9" s="56"/>
      <c r="Q9" s="56"/>
      <c r="R9" s="56">
        <f ca="1">INDIRECT(ADDRESS(techPage!$J$42, 30+(ROW()-5)*techPage!$L$47,,,"Models"))</f>
        <v>3.4942992058339701</v>
      </c>
      <c r="S9" s="56">
        <f ca="1">INDIRECT(ADDRESS(techPage!$J$42, 31+(ROW()-5)*techPage!$L$47,,,"Models"))</f>
        <v>3.4942992058339701</v>
      </c>
      <c r="T9" s="86"/>
      <c r="AN9" s="4"/>
    </row>
    <row r="10" spans="1:40" s="3" customFormat="1" ht="12.75" hidden="1" customHeight="1" thickBot="1">
      <c r="A10" s="40" t="str">
        <f>Models!FX1</f>
        <v>TEAM01</v>
      </c>
      <c r="B10" s="95">
        <f t="shared" ca="1" si="0"/>
        <v>1</v>
      </c>
      <c r="C10" s="95">
        <f ca="1">INDIRECT(ADDRESS(techPage!$J$42, 42 +COLUMN()-3+(ROW()-5)*techPage!$L$47,,,"Models"))</f>
        <v>1</v>
      </c>
      <c r="D10" s="95">
        <f ca="1">INDIRECT(ADDRESS(techPage!$J$42, 46 +COLUMN()-3+(ROW()-5)*techPage!$L$47,,,"Models"))</f>
        <v>1</v>
      </c>
      <c r="E10" s="95">
        <f ca="1">INDIRECT(ADDRESS(techPage!$J$42, 46 +COLUMN()-3+(ROW()-5)*techPage!$L$47,,,"Models"))</f>
        <v>1</v>
      </c>
      <c r="F10" s="95">
        <f ca="1">INDIRECT(ADDRESS(techPage!$J$42, 46 +COLUMN()-3+(ROW()-5)*techPage!$L$47,,,"Models"))</f>
        <v>1</v>
      </c>
      <c r="G10" s="95">
        <f ca="1">INDIRECT(ADDRESS(techPage!$J$42, 46 +COLUMN()-3+(ROW()-5)*techPage!$L$47,,,"Models"))</f>
        <v>1</v>
      </c>
      <c r="H10" s="95">
        <f ca="1">INDIRECT(ADDRESS(techPage!$J$42, 46 +COLUMN()-3+(ROW()-5)*techPage!$L$47,,,"Models"))</f>
        <v>1</v>
      </c>
      <c r="I10" s="95">
        <f ca="1">INDIRECT(ADDRESS(techPage!$J$42, 46 +COLUMN()-3+(ROW()-5)*techPage!$L$47,,,"Models"))</f>
        <v>1</v>
      </c>
      <c r="J10" s="95" t="b">
        <f ca="1">INDIRECT(ADDRESS(techPage!$J$42, 46 +COLUMN()-3+(ROW()-5)*techPage!$L$47,,,"Models"))</f>
        <v>1</v>
      </c>
      <c r="K10" s="96">
        <f ca="1">INDIRECT(ADDRESS(techPage!$J$42, 24+(ROW()-5)*techPage!$L$47,,,"Models"))</f>
        <v>-1</v>
      </c>
      <c r="L10" s="68">
        <f ca="1">INDIRECT(ADDRESS(techPage!$J$42, 26+(ROW()-5)*techPage!$L$47,,,"Models"))</f>
        <v>0</v>
      </c>
      <c r="M10" s="68">
        <f ca="1">INDIRECT(ADDRESS(techPage!$J$42, 26+(ROW()-5)*techPage!$L$47,,,"Models"))</f>
        <v>0</v>
      </c>
      <c r="N10" s="56">
        <f ca="1">INDIRECT(ADDRESS(techPage!$J$42, 28+(ROW()-5)*techPage!$L$47,,,"Models"))</f>
        <v>0</v>
      </c>
      <c r="O10" s="56">
        <f ca="1">INDIRECT(ADDRESS(techPage!$J$42, 29+(ROW()-5)*techPage!$L$47,,,"Models"))</f>
        <v>0</v>
      </c>
      <c r="P10" s="56"/>
      <c r="Q10" s="56"/>
      <c r="R10" s="56">
        <f ca="1">INDIRECT(ADDRESS(techPage!$J$42, 30+(ROW()-5)*techPage!$L$47,,,"Models"))</f>
        <v>0</v>
      </c>
      <c r="S10" s="56">
        <f ca="1">INDIRECT(ADDRESS(techPage!$J$42, 31+(ROW()-5)*techPage!$L$47,,,"Models"))</f>
        <v>0</v>
      </c>
      <c r="T10" s="86"/>
      <c r="U10" s="4"/>
      <c r="AN10" s="4"/>
    </row>
    <row r="11" spans="1:40" s="3" customFormat="1" ht="12.75" hidden="1" customHeight="1" thickBot="1">
      <c r="A11" s="40" t="str">
        <f>Models!HC1</f>
        <v>TEAM02</v>
      </c>
      <c r="B11" s="95">
        <f t="shared" ca="1" si="0"/>
        <v>1</v>
      </c>
      <c r="C11" s="95">
        <f ca="1">INDIRECT(ADDRESS(techPage!$J$42, 42 +COLUMN()-3+(ROW()-5)*techPage!$L$47,,,"Models"))</f>
        <v>1</v>
      </c>
      <c r="D11" s="95">
        <f ca="1">INDIRECT(ADDRESS(techPage!$J$42, 46 +COLUMN()-3+(ROW()-5)*techPage!$L$47,,,"Models"))</f>
        <v>1</v>
      </c>
      <c r="E11" s="95">
        <f ca="1">INDIRECT(ADDRESS(techPage!$J$42, 46 +COLUMN()-3+(ROW()-5)*techPage!$L$47,,,"Models"))</f>
        <v>1</v>
      </c>
      <c r="F11" s="95">
        <f ca="1">INDIRECT(ADDRESS(techPage!$J$42, 46 +COLUMN()-3+(ROW()-5)*techPage!$L$47,,,"Models"))</f>
        <v>1</v>
      </c>
      <c r="G11" s="95">
        <f ca="1">INDIRECT(ADDRESS(techPage!$J$42, 46 +COLUMN()-3+(ROW()-5)*techPage!$L$47,,,"Models"))</f>
        <v>1</v>
      </c>
      <c r="H11" s="95">
        <f ca="1">INDIRECT(ADDRESS(techPage!$J$42, 46 +COLUMN()-3+(ROW()-5)*techPage!$L$47,,,"Models"))</f>
        <v>1</v>
      </c>
      <c r="I11" s="95">
        <f ca="1">INDIRECT(ADDRESS(techPage!$J$42, 46 +COLUMN()-3+(ROW()-5)*techPage!$L$47,,,"Models"))</f>
        <v>1</v>
      </c>
      <c r="J11" s="95" t="b">
        <f ca="1">INDIRECT(ADDRESS(techPage!$J$42, 46 +COLUMN()-3+(ROW()-5)*techPage!$L$47,,,"Models"))</f>
        <v>1</v>
      </c>
      <c r="K11" s="96">
        <f ca="1">INDIRECT(ADDRESS(techPage!$J$42, 24+(ROW()-5)*techPage!$L$47,,,"Models"))</f>
        <v>-1</v>
      </c>
      <c r="L11" s="68">
        <f ca="1">INDIRECT(ADDRESS(techPage!$J$42, 26+(ROW()-5)*techPage!$L$47,,,"Models"))</f>
        <v>0</v>
      </c>
      <c r="M11" s="68">
        <f ca="1">INDIRECT(ADDRESS(techPage!$J$42, 26+(ROW()-5)*techPage!$L$47,,,"Models"))</f>
        <v>0</v>
      </c>
      <c r="N11" s="56">
        <f ca="1">INDIRECT(ADDRESS(techPage!$J$42, 28+(ROW()-5)*techPage!$L$47,,,"Models"))</f>
        <v>0</v>
      </c>
      <c r="O11" s="56">
        <f ca="1">INDIRECT(ADDRESS(techPage!$J$42, 29+(ROW()-5)*techPage!$L$47,,,"Models"))</f>
        <v>0</v>
      </c>
      <c r="P11" s="56"/>
      <c r="Q11" s="56"/>
      <c r="R11" s="56">
        <f ca="1">INDIRECT(ADDRESS(techPage!$J$42, 30+(ROW()-5)*techPage!$L$47,,,"Models"))</f>
        <v>0</v>
      </c>
      <c r="S11" s="56">
        <f ca="1">INDIRECT(ADDRESS(techPage!$J$42, 31+(ROW()-5)*techPage!$L$47,,,"Models"))</f>
        <v>0</v>
      </c>
      <c r="T11" s="86"/>
      <c r="U11" s="4"/>
      <c r="AN11" s="4"/>
    </row>
    <row r="12" spans="1:40" ht="12.75" hidden="1" customHeight="1" thickBot="1">
      <c r="A12" s="40" t="str">
        <f>Models!IH1</f>
        <v>TEAM03</v>
      </c>
      <c r="B12" s="95">
        <f t="shared" ca="1" si="0"/>
        <v>1</v>
      </c>
      <c r="C12" s="95">
        <f ca="1">INDIRECT(ADDRESS(techPage!$J$42, 42 +COLUMN()-3+(ROW()-5)*techPage!$L$47,,,"Models"))</f>
        <v>1</v>
      </c>
      <c r="D12" s="95">
        <f ca="1">INDIRECT(ADDRESS(techPage!$J$42, 46 +COLUMN()-3+(ROW()-5)*techPage!$L$47,,,"Models"))</f>
        <v>1</v>
      </c>
      <c r="E12" s="95">
        <f ca="1">INDIRECT(ADDRESS(techPage!$J$42, 46 +COLUMN()-3+(ROW()-5)*techPage!$L$47,,,"Models"))</f>
        <v>1</v>
      </c>
      <c r="F12" s="95">
        <f ca="1">INDIRECT(ADDRESS(techPage!$J$42, 46 +COLUMN()-3+(ROW()-5)*techPage!$L$47,,,"Models"))</f>
        <v>1</v>
      </c>
      <c r="G12" s="95">
        <f ca="1">INDIRECT(ADDRESS(techPage!$J$42, 46 +COLUMN()-3+(ROW()-5)*techPage!$L$47,,,"Models"))</f>
        <v>1</v>
      </c>
      <c r="H12" s="95">
        <f ca="1">INDIRECT(ADDRESS(techPage!$J$42, 46 +COLUMN()-3+(ROW()-5)*techPage!$L$47,,,"Models"))</f>
        <v>1</v>
      </c>
      <c r="I12" s="95">
        <f ca="1">INDIRECT(ADDRESS(techPage!$J$42, 46 +COLUMN()-3+(ROW()-5)*techPage!$L$47,,,"Models"))</f>
        <v>1</v>
      </c>
      <c r="J12" s="95" t="b">
        <f ca="1">INDIRECT(ADDRESS(techPage!$J$42, 46 +COLUMN()-3+(ROW()-5)*techPage!$L$47,,,"Models"))</f>
        <v>1</v>
      </c>
      <c r="K12" s="96">
        <f ca="1">INDIRECT(ADDRESS(techPage!$J$42, 24+(ROW()-5)*techPage!$L$47,,,"Models"))</f>
        <v>-1</v>
      </c>
      <c r="L12" s="68">
        <f ca="1">INDIRECT(ADDRESS(techPage!$J$42, 26+(ROW()-5)*techPage!$L$47,,,"Models"))</f>
        <v>0</v>
      </c>
      <c r="M12" s="68">
        <f ca="1">INDIRECT(ADDRESS(techPage!$J$42, 26+(ROW()-5)*techPage!$L$47,,,"Models"))</f>
        <v>0</v>
      </c>
      <c r="N12" s="56">
        <f ca="1">INDIRECT(ADDRESS(techPage!$J$42, 28+(ROW()-5)*techPage!$L$47,,,"Models"))</f>
        <v>0</v>
      </c>
      <c r="O12" s="56">
        <f ca="1">INDIRECT(ADDRESS(techPage!$J$42, 29+(ROW()-5)*techPage!$L$47,,,"Models"))</f>
        <v>0</v>
      </c>
      <c r="P12" s="56"/>
      <c r="Q12" s="56"/>
      <c r="R12" s="56">
        <f ca="1">INDIRECT(ADDRESS(techPage!$J$42, 30+(ROW()-5)*techPage!$L$47,,,"Models"))</f>
        <v>0</v>
      </c>
      <c r="S12" s="56">
        <f ca="1">INDIRECT(ADDRESS(techPage!$J$42, 31+(ROW()-5)*techPage!$L$47,,,"Models"))</f>
        <v>0</v>
      </c>
      <c r="T12" s="86"/>
      <c r="AN12" s="4"/>
    </row>
    <row r="13" spans="1:40" ht="12.75" hidden="1" customHeight="1" thickBot="1">
      <c r="A13" s="40" t="str">
        <f>Models!JM1</f>
        <v>TEAM04</v>
      </c>
      <c r="B13" s="95">
        <f t="shared" ca="1" si="0"/>
        <v>1</v>
      </c>
      <c r="C13" s="95">
        <f ca="1">INDIRECT(ADDRESS(techPage!$J$42, 42 +COLUMN()-3+(ROW()-5)*techPage!$L$47,,,"Models"))</f>
        <v>1</v>
      </c>
      <c r="D13" s="95">
        <f ca="1">INDIRECT(ADDRESS(techPage!$J$42, 46 +COLUMN()-3+(ROW()-5)*techPage!$L$47,,,"Models"))</f>
        <v>1</v>
      </c>
      <c r="E13" s="95">
        <f ca="1">INDIRECT(ADDRESS(techPage!$J$42, 46 +COLUMN()-3+(ROW()-5)*techPage!$L$47,,,"Models"))</f>
        <v>1</v>
      </c>
      <c r="F13" s="95">
        <f ca="1">INDIRECT(ADDRESS(techPage!$J$42, 46 +COLUMN()-3+(ROW()-5)*techPage!$L$47,,,"Models"))</f>
        <v>1</v>
      </c>
      <c r="G13" s="95">
        <f ca="1">INDIRECT(ADDRESS(techPage!$J$42, 46 +COLUMN()-3+(ROW()-5)*techPage!$L$47,,,"Models"))</f>
        <v>1</v>
      </c>
      <c r="H13" s="95">
        <f ca="1">INDIRECT(ADDRESS(techPage!$J$42, 46 +COLUMN()-3+(ROW()-5)*techPage!$L$47,,,"Models"))</f>
        <v>1</v>
      </c>
      <c r="I13" s="95">
        <f ca="1">INDIRECT(ADDRESS(techPage!$J$42, 46 +COLUMN()-3+(ROW()-5)*techPage!$L$47,,,"Models"))</f>
        <v>1</v>
      </c>
      <c r="J13" s="95" t="b">
        <f ca="1">INDIRECT(ADDRESS(techPage!$J$42, 46 +COLUMN()-3+(ROW()-5)*techPage!$L$47,,,"Models"))</f>
        <v>1</v>
      </c>
      <c r="K13" s="96">
        <f ca="1">INDIRECT(ADDRESS(techPage!$J$42, 24+(ROW()-5)*techPage!$L$47,,,"Models"))</f>
        <v>-1</v>
      </c>
      <c r="L13" s="68">
        <f ca="1">INDIRECT(ADDRESS(techPage!$J$42, 26+(ROW()-5)*techPage!$L$47,,,"Models"))</f>
        <v>0</v>
      </c>
      <c r="M13" s="68">
        <f ca="1">INDIRECT(ADDRESS(techPage!$J$42, 26+(ROW()-5)*techPage!$L$47,,,"Models"))</f>
        <v>0</v>
      </c>
      <c r="N13" s="56">
        <f ca="1">INDIRECT(ADDRESS(techPage!$J$42, 28+(ROW()-5)*techPage!$L$47,,,"Models"))</f>
        <v>0</v>
      </c>
      <c r="O13" s="56">
        <f ca="1">INDIRECT(ADDRESS(techPage!$J$42, 29+(ROW()-5)*techPage!$L$47,,,"Models"))</f>
        <v>0</v>
      </c>
      <c r="P13" s="56"/>
      <c r="Q13" s="56"/>
      <c r="R13" s="56">
        <f ca="1">INDIRECT(ADDRESS(techPage!$J$42, 30+(ROW()-5)*techPage!$L$47,,,"Models"))</f>
        <v>0</v>
      </c>
      <c r="S13" s="56">
        <f ca="1">INDIRECT(ADDRESS(techPage!$J$42, 31+(ROW()-5)*techPage!$L$47,,,"Models"))</f>
        <v>0</v>
      </c>
      <c r="T13" s="86"/>
      <c r="AN13" s="4"/>
    </row>
    <row r="14" spans="1:40" ht="12.75" hidden="1" customHeight="1" thickBot="1">
      <c r="A14" s="40" t="str">
        <f>Models!KR1</f>
        <v>TEAM05</v>
      </c>
      <c r="B14" s="95">
        <f t="shared" ca="1" si="0"/>
        <v>1</v>
      </c>
      <c r="C14" s="95">
        <f ca="1">INDIRECT(ADDRESS(techPage!$J$42, 42 +COLUMN()-3+(ROW()-5)*techPage!$L$47,,,"Models"))</f>
        <v>1</v>
      </c>
      <c r="D14" s="95">
        <f ca="1">INDIRECT(ADDRESS(techPage!$J$42, 46 +COLUMN()-3+(ROW()-5)*techPage!$L$47,,,"Models"))</f>
        <v>1</v>
      </c>
      <c r="E14" s="95">
        <f ca="1">INDIRECT(ADDRESS(techPage!$J$42, 46 +COLUMN()-3+(ROW()-5)*techPage!$L$47,,,"Models"))</f>
        <v>1</v>
      </c>
      <c r="F14" s="95">
        <f ca="1">INDIRECT(ADDRESS(techPage!$J$42, 46 +COLUMN()-3+(ROW()-5)*techPage!$L$47,,,"Models"))</f>
        <v>1</v>
      </c>
      <c r="G14" s="95">
        <f ca="1">INDIRECT(ADDRESS(techPage!$J$42, 46 +COLUMN()-3+(ROW()-5)*techPage!$L$47,,,"Models"))</f>
        <v>1</v>
      </c>
      <c r="H14" s="95">
        <f ca="1">INDIRECT(ADDRESS(techPage!$J$42, 46 +COLUMN()-3+(ROW()-5)*techPage!$L$47,,,"Models"))</f>
        <v>1</v>
      </c>
      <c r="I14" s="95">
        <f ca="1">INDIRECT(ADDRESS(techPage!$J$42, 46 +COLUMN()-3+(ROW()-5)*techPage!$L$47,,,"Models"))</f>
        <v>1</v>
      </c>
      <c r="J14" s="95" t="b">
        <f ca="1">INDIRECT(ADDRESS(techPage!$J$42, 46 +COLUMN()-3+(ROW()-5)*techPage!$L$47,,,"Models"))</f>
        <v>1</v>
      </c>
      <c r="K14" s="96">
        <f ca="1">INDIRECT(ADDRESS(techPage!$J$42, 24+(ROW()-5)*techPage!$L$47,,,"Models"))</f>
        <v>-1</v>
      </c>
      <c r="L14" s="68">
        <f ca="1">INDIRECT(ADDRESS(techPage!$J$42, 26+(ROW()-5)*techPage!$L$47,,,"Models"))</f>
        <v>0</v>
      </c>
      <c r="M14" s="68">
        <f ca="1">INDIRECT(ADDRESS(techPage!$J$42, 26+(ROW()-5)*techPage!$L$47,,,"Models"))</f>
        <v>0</v>
      </c>
      <c r="N14" s="56">
        <f ca="1">INDIRECT(ADDRESS(techPage!$J$42, 28+(ROW()-5)*techPage!$L$47,,,"Models"))</f>
        <v>0</v>
      </c>
      <c r="O14" s="56">
        <f ca="1">INDIRECT(ADDRESS(techPage!$J$42, 29+(ROW()-5)*techPage!$L$47,,,"Models"))</f>
        <v>0</v>
      </c>
      <c r="P14" s="56"/>
      <c r="Q14" s="56"/>
      <c r="R14" s="56">
        <f ca="1">INDIRECT(ADDRESS(techPage!$J$42, 30+(ROW()-5)*techPage!$L$47,,,"Models"))</f>
        <v>0</v>
      </c>
      <c r="S14" s="56">
        <f ca="1">INDIRECT(ADDRESS(techPage!$J$42, 31+(ROW()-5)*techPage!$L$47,,,"Models"))</f>
        <v>0</v>
      </c>
      <c r="T14" s="86"/>
      <c r="AN14" s="4"/>
    </row>
    <row r="15" spans="1:40" ht="12.75" hidden="1" customHeight="1" thickBot="1">
      <c r="A15" s="40" t="str">
        <f>Models!LW1</f>
        <v>TEAM06</v>
      </c>
      <c r="B15" s="95">
        <f t="shared" ca="1" si="0"/>
        <v>1</v>
      </c>
      <c r="C15" s="95">
        <f ca="1">INDIRECT(ADDRESS(techPage!$J$42, 42 +COLUMN()-3+(ROW()-5)*techPage!$L$47,,,"Models"))</f>
        <v>1</v>
      </c>
      <c r="D15" s="95">
        <f ca="1">INDIRECT(ADDRESS(techPage!$J$42, 46 +COLUMN()-3+(ROW()-5)*techPage!$L$47,,,"Models"))</f>
        <v>1</v>
      </c>
      <c r="E15" s="95">
        <f ca="1">INDIRECT(ADDRESS(techPage!$J$42, 46 +COLUMN()-3+(ROW()-5)*techPage!$L$47,,,"Models"))</f>
        <v>1</v>
      </c>
      <c r="F15" s="95">
        <f ca="1">INDIRECT(ADDRESS(techPage!$J$42, 46 +COLUMN()-3+(ROW()-5)*techPage!$L$47,,,"Models"))</f>
        <v>1</v>
      </c>
      <c r="G15" s="95">
        <f ca="1">INDIRECT(ADDRESS(techPage!$J$42, 46 +COLUMN()-3+(ROW()-5)*techPage!$L$47,,,"Models"))</f>
        <v>1</v>
      </c>
      <c r="H15" s="95">
        <f ca="1">INDIRECT(ADDRESS(techPage!$J$42, 46 +COLUMN()-3+(ROW()-5)*techPage!$L$47,,,"Models"))</f>
        <v>1</v>
      </c>
      <c r="I15" s="95">
        <f ca="1">INDIRECT(ADDRESS(techPage!$J$42, 46 +COLUMN()-3+(ROW()-5)*techPage!$L$47,,,"Models"))</f>
        <v>1</v>
      </c>
      <c r="J15" s="95" t="b">
        <f ca="1">INDIRECT(ADDRESS(techPage!$J$42, 46 +COLUMN()-3+(ROW()-5)*techPage!$L$47,,,"Models"))</f>
        <v>1</v>
      </c>
      <c r="K15" s="96">
        <f ca="1">INDIRECT(ADDRESS(techPage!$J$42, 24+(ROW()-5)*techPage!$L$47,,,"Models"))</f>
        <v>-1</v>
      </c>
      <c r="L15" s="68">
        <f ca="1">INDIRECT(ADDRESS(techPage!$J$42, 26+(ROW()-5)*techPage!$L$47,,,"Models"))</f>
        <v>0</v>
      </c>
      <c r="M15" s="68">
        <f ca="1">INDIRECT(ADDRESS(techPage!$J$42, 26+(ROW()-5)*techPage!$L$47,,,"Models"))</f>
        <v>0</v>
      </c>
      <c r="N15" s="56">
        <f ca="1">INDIRECT(ADDRESS(techPage!$J$42, 28+(ROW()-5)*techPage!$L$47,,,"Models"))</f>
        <v>0</v>
      </c>
      <c r="O15" s="56">
        <f ca="1">INDIRECT(ADDRESS(techPage!$J$42, 29+(ROW()-5)*techPage!$L$47,,,"Models"))</f>
        <v>0</v>
      </c>
      <c r="P15" s="56"/>
      <c r="Q15" s="56"/>
      <c r="R15" s="56">
        <f ca="1">INDIRECT(ADDRESS(techPage!$J$42, 30+(ROW()-5)*techPage!$L$47,,,"Models"))</f>
        <v>0</v>
      </c>
      <c r="S15" s="56">
        <f ca="1">INDIRECT(ADDRESS(techPage!$J$42, 31+(ROW()-5)*techPage!$L$47,,,"Models"))</f>
        <v>0</v>
      </c>
      <c r="T15" s="86"/>
      <c r="AN15" s="4"/>
    </row>
    <row r="16" spans="1:40" ht="12.75" hidden="1" customHeight="1" thickBot="1">
      <c r="A16" s="40" t="str">
        <f>Models!NB1</f>
        <v>TEAM07</v>
      </c>
      <c r="B16" s="95">
        <f t="shared" ca="1" si="0"/>
        <v>1</v>
      </c>
      <c r="C16" s="95">
        <f ca="1">INDIRECT(ADDRESS(techPage!$J$42, 42 +COLUMN()-3+(ROW()-5)*techPage!$L$47,,,"Models"))</f>
        <v>1</v>
      </c>
      <c r="D16" s="95">
        <f ca="1">INDIRECT(ADDRESS(techPage!$J$42, 46 +COLUMN()-3+(ROW()-5)*techPage!$L$47,,,"Models"))</f>
        <v>1</v>
      </c>
      <c r="E16" s="95">
        <f ca="1">INDIRECT(ADDRESS(techPage!$J$42, 46 +COLUMN()-3+(ROW()-5)*techPage!$L$47,,,"Models"))</f>
        <v>1</v>
      </c>
      <c r="F16" s="95">
        <f ca="1">INDIRECT(ADDRESS(techPage!$J$42, 46 +COLUMN()-3+(ROW()-5)*techPage!$L$47,,,"Models"))</f>
        <v>1</v>
      </c>
      <c r="G16" s="95">
        <f ca="1">INDIRECT(ADDRESS(techPage!$J$42, 46 +COLUMN()-3+(ROW()-5)*techPage!$L$47,,,"Models"))</f>
        <v>1</v>
      </c>
      <c r="H16" s="95">
        <f ca="1">INDIRECT(ADDRESS(techPage!$J$42, 46 +COLUMN()-3+(ROW()-5)*techPage!$L$47,,,"Models"))</f>
        <v>1</v>
      </c>
      <c r="I16" s="95">
        <f ca="1">INDIRECT(ADDRESS(techPage!$J$42, 46 +COLUMN()-3+(ROW()-5)*techPage!$L$47,,,"Models"))</f>
        <v>1</v>
      </c>
      <c r="J16" s="95" t="b">
        <f ca="1">INDIRECT(ADDRESS(techPage!$J$42, 46 +COLUMN()-3+(ROW()-5)*techPage!$L$47,,,"Models"))</f>
        <v>1</v>
      </c>
      <c r="K16" s="96">
        <f ca="1">INDIRECT(ADDRESS(techPage!$J$42, 24+(ROW()-5)*techPage!$L$47,,,"Models"))</f>
        <v>-1</v>
      </c>
      <c r="L16" s="68">
        <f ca="1">INDIRECT(ADDRESS(techPage!$J$42, 26+(ROW()-5)*techPage!$L$47,,,"Models"))</f>
        <v>0</v>
      </c>
      <c r="M16" s="68">
        <f ca="1">INDIRECT(ADDRESS(techPage!$J$42, 26+(ROW()-5)*techPage!$L$47,,,"Models"))</f>
        <v>0</v>
      </c>
      <c r="N16" s="56">
        <f ca="1">INDIRECT(ADDRESS(techPage!$J$42, 28+(ROW()-5)*techPage!$L$47,,,"Models"))</f>
        <v>0</v>
      </c>
      <c r="O16" s="56">
        <f ca="1">INDIRECT(ADDRESS(techPage!$J$42, 29+(ROW()-5)*techPage!$L$47,,,"Models"))</f>
        <v>0</v>
      </c>
      <c r="P16" s="56"/>
      <c r="Q16" s="56"/>
      <c r="R16" s="56">
        <f ca="1">INDIRECT(ADDRESS(techPage!$J$42, 30+(ROW()-5)*techPage!$L$47,,,"Models"))</f>
        <v>0</v>
      </c>
      <c r="S16" s="56">
        <f ca="1">INDIRECT(ADDRESS(techPage!$J$42, 31+(ROW()-5)*techPage!$L$47,,,"Models"))</f>
        <v>0</v>
      </c>
      <c r="T16" s="86"/>
      <c r="AN16" s="4"/>
    </row>
    <row r="17" spans="1:40" ht="12.75" hidden="1" customHeight="1" thickBot="1">
      <c r="A17" s="40" t="str">
        <f>Models!OG1</f>
        <v>TEAM08</v>
      </c>
      <c r="B17" s="95">
        <f t="shared" ca="1" si="0"/>
        <v>1</v>
      </c>
      <c r="C17" s="95">
        <f ca="1">INDIRECT(ADDRESS(techPage!$J$42, 42 +COLUMN()-3+(ROW()-5)*techPage!$L$47,,,"Models"))</f>
        <v>1</v>
      </c>
      <c r="D17" s="95">
        <f ca="1">INDIRECT(ADDRESS(techPage!$J$42, 46 +COLUMN()-3+(ROW()-5)*techPage!$L$47,,,"Models"))</f>
        <v>1</v>
      </c>
      <c r="E17" s="95">
        <f ca="1">INDIRECT(ADDRESS(techPage!$J$42, 46 +COLUMN()-3+(ROW()-5)*techPage!$L$47,,,"Models"))</f>
        <v>1</v>
      </c>
      <c r="F17" s="95">
        <f ca="1">INDIRECT(ADDRESS(techPage!$J$42, 46 +COLUMN()-3+(ROW()-5)*techPage!$L$47,,,"Models"))</f>
        <v>1</v>
      </c>
      <c r="G17" s="95">
        <f ca="1">INDIRECT(ADDRESS(techPage!$J$42, 46 +COLUMN()-3+(ROW()-5)*techPage!$L$47,,,"Models"))</f>
        <v>1</v>
      </c>
      <c r="H17" s="95">
        <f ca="1">INDIRECT(ADDRESS(techPage!$J$42, 46 +COLUMN()-3+(ROW()-5)*techPage!$L$47,,,"Models"))</f>
        <v>1</v>
      </c>
      <c r="I17" s="95">
        <f ca="1">INDIRECT(ADDRESS(techPage!$J$42, 46 +COLUMN()-3+(ROW()-5)*techPage!$L$47,,,"Models"))</f>
        <v>1</v>
      </c>
      <c r="J17" s="95" t="b">
        <f ca="1">INDIRECT(ADDRESS(techPage!$J$42, 46 +COLUMN()-3+(ROW()-5)*techPage!$L$47,,,"Models"))</f>
        <v>1</v>
      </c>
      <c r="K17" s="96">
        <f ca="1">INDIRECT(ADDRESS(techPage!$J$42, 24+(ROW()-5)*techPage!$L$47,,,"Models"))</f>
        <v>-1</v>
      </c>
      <c r="L17" s="68">
        <f ca="1">INDIRECT(ADDRESS(techPage!$J$42, 26+(ROW()-5)*techPage!$L$47,,,"Models"))</f>
        <v>0</v>
      </c>
      <c r="M17" s="68">
        <f ca="1">INDIRECT(ADDRESS(techPage!$J$42, 26+(ROW()-5)*techPage!$L$47,,,"Models"))</f>
        <v>0</v>
      </c>
      <c r="N17" s="56">
        <f ca="1">INDIRECT(ADDRESS(techPage!$J$42, 28+(ROW()-5)*techPage!$L$47,,,"Models"))</f>
        <v>0</v>
      </c>
      <c r="O17" s="56">
        <f ca="1">INDIRECT(ADDRESS(techPage!$J$42, 29+(ROW()-5)*techPage!$L$47,,,"Models"))</f>
        <v>0</v>
      </c>
      <c r="P17" s="56"/>
      <c r="Q17" s="56"/>
      <c r="R17" s="56">
        <f ca="1">INDIRECT(ADDRESS(techPage!$J$42, 30+(ROW()-5)*techPage!$L$47,,,"Models"))</f>
        <v>0</v>
      </c>
      <c r="S17" s="56">
        <f ca="1">INDIRECT(ADDRESS(techPage!$J$42, 31+(ROW()-5)*techPage!$L$47,,,"Models"))</f>
        <v>0</v>
      </c>
      <c r="T17" s="86"/>
      <c r="AN17" s="4"/>
    </row>
    <row r="18" spans="1:40" ht="12.75" hidden="1" customHeight="1" thickBot="1">
      <c r="A18" s="40" t="str">
        <f>Models!PL1</f>
        <v>TEAM09</v>
      </c>
      <c r="B18" s="95">
        <f t="shared" ca="1" si="0"/>
        <v>1</v>
      </c>
      <c r="C18" s="95">
        <f ca="1">INDIRECT(ADDRESS(techPage!$J$42, 42 +COLUMN()-3+(ROW()-5)*techPage!$L$47,,,"Models"))</f>
        <v>1</v>
      </c>
      <c r="D18" s="95">
        <f ca="1">INDIRECT(ADDRESS(techPage!$J$42, 46 +COLUMN()-3+(ROW()-5)*techPage!$L$47,,,"Models"))</f>
        <v>1</v>
      </c>
      <c r="E18" s="95">
        <f ca="1">INDIRECT(ADDRESS(techPage!$J$42, 46 +COLUMN()-3+(ROW()-5)*techPage!$L$47,,,"Models"))</f>
        <v>1</v>
      </c>
      <c r="F18" s="95">
        <f ca="1">INDIRECT(ADDRESS(techPage!$J$42, 46 +COLUMN()-3+(ROW()-5)*techPage!$L$47,,,"Models"))</f>
        <v>1</v>
      </c>
      <c r="G18" s="95">
        <f ca="1">INDIRECT(ADDRESS(techPage!$J$42, 46 +COLUMN()-3+(ROW()-5)*techPage!$L$47,,,"Models"))</f>
        <v>1</v>
      </c>
      <c r="H18" s="95">
        <f ca="1">INDIRECT(ADDRESS(techPage!$J$42, 46 +COLUMN()-3+(ROW()-5)*techPage!$L$47,,,"Models"))</f>
        <v>1</v>
      </c>
      <c r="I18" s="95">
        <f ca="1">INDIRECT(ADDRESS(techPage!$J$42, 46 +COLUMN()-3+(ROW()-5)*techPage!$L$47,,,"Models"))</f>
        <v>1</v>
      </c>
      <c r="J18" s="95" t="b">
        <f ca="1">INDIRECT(ADDRESS(techPage!$J$42, 46 +COLUMN()-3+(ROW()-5)*techPage!$L$47,,,"Models"))</f>
        <v>1</v>
      </c>
      <c r="K18" s="96">
        <f ca="1">INDIRECT(ADDRESS(techPage!$J$42, 24+(ROW()-5)*techPage!$L$47,,,"Models"))</f>
        <v>-1</v>
      </c>
      <c r="L18" s="68">
        <f ca="1">INDIRECT(ADDRESS(techPage!$J$42, 26+(ROW()-5)*techPage!$L$47,,,"Models"))</f>
        <v>0</v>
      </c>
      <c r="M18" s="68">
        <f ca="1">INDIRECT(ADDRESS(techPage!$J$42, 26+(ROW()-5)*techPage!$L$47,,,"Models"))</f>
        <v>0</v>
      </c>
      <c r="N18" s="56">
        <f ca="1">INDIRECT(ADDRESS(techPage!$J$42, 28+(ROW()-5)*techPage!$L$47,,,"Models"))</f>
        <v>0</v>
      </c>
      <c r="O18" s="56">
        <f ca="1">INDIRECT(ADDRESS(techPage!$J$42, 29+(ROW()-5)*techPage!$L$47,,,"Models"))</f>
        <v>0</v>
      </c>
      <c r="P18" s="56"/>
      <c r="Q18" s="56"/>
      <c r="R18" s="56">
        <f ca="1">INDIRECT(ADDRESS(techPage!$J$42, 30+(ROW()-5)*techPage!$L$47,,,"Models"))</f>
        <v>0</v>
      </c>
      <c r="S18" s="56">
        <f ca="1">INDIRECT(ADDRESS(techPage!$J$42, 31+(ROW()-5)*techPage!$L$47,,,"Models"))</f>
        <v>0</v>
      </c>
      <c r="T18" s="86"/>
      <c r="AN18" s="4"/>
    </row>
    <row r="19" spans="1:40" ht="12.75" customHeight="1">
      <c r="B19" s="91"/>
      <c r="C19" s="97"/>
      <c r="D19" s="97"/>
      <c r="E19" s="97"/>
      <c r="F19" s="97"/>
      <c r="G19" s="97"/>
      <c r="H19" s="97"/>
      <c r="I19" s="97"/>
      <c r="J19" s="97"/>
      <c r="K19" s="97"/>
      <c r="AN19" s="4"/>
    </row>
    <row r="20" spans="1:40" ht="12.75" customHeight="1" thickBot="1">
      <c r="A20" s="67"/>
      <c r="B20" s="91"/>
      <c r="C20" s="131" t="s">
        <v>34</v>
      </c>
      <c r="D20" s="131"/>
      <c r="E20" s="131"/>
      <c r="F20" s="131"/>
      <c r="G20" s="131"/>
      <c r="H20" s="131"/>
      <c r="I20" s="131"/>
      <c r="J20" s="116"/>
      <c r="K20" s="105">
        <f ca="1">Models!E213</f>
        <v>9.835815429687389E-2</v>
      </c>
      <c r="AN20" s="4"/>
    </row>
    <row r="21" spans="1:40" ht="12.75" customHeight="1" thickBot="1">
      <c r="B21" s="91"/>
      <c r="C21" s="92" t="str">
        <f>C3</f>
        <v>BD rate vs HEVC</v>
      </c>
      <c r="D21" s="93"/>
      <c r="E21" s="93"/>
      <c r="F21" s="93"/>
      <c r="G21" s="93"/>
      <c r="H21" s="93"/>
      <c r="I21" s="93"/>
      <c r="J21" s="123" t="str">
        <f>J3</f>
        <v>Monotonicity</v>
      </c>
      <c r="K21" s="129" t="s">
        <v>74</v>
      </c>
      <c r="L21" s="126" t="str">
        <f>L3</f>
        <v>Dec. complexity</v>
      </c>
      <c r="M21" s="127"/>
      <c r="N21" s="127"/>
      <c r="O21" s="127"/>
      <c r="P21" s="127"/>
      <c r="Q21" s="128"/>
      <c r="R21" s="119" t="s">
        <v>59</v>
      </c>
      <c r="S21" s="120"/>
      <c r="T21" s="121" t="str">
        <f>T3</f>
        <v>SUBMISSION LOCATION</v>
      </c>
      <c r="AN21" s="4"/>
    </row>
    <row r="22" spans="1:40" ht="25.5" customHeight="1" thickBot="1">
      <c r="A22" s="21" t="s">
        <v>23</v>
      </c>
      <c r="B22" s="94" t="str">
        <f>B4</f>
        <v>AVG</v>
      </c>
      <c r="C22" s="94" t="str">
        <f>C4</f>
        <v>msssim Torch</v>
      </c>
      <c r="D22" s="94" t="str">
        <f t="shared" ref="D22:I22" si="1">D4</f>
        <v>vif</v>
      </c>
      <c r="E22" s="94" t="str">
        <f t="shared" si="1"/>
        <v>fsim</v>
      </c>
      <c r="F22" s="94" t="str">
        <f t="shared" si="1"/>
        <v>nlpd</v>
      </c>
      <c r="G22" s="94" t="str">
        <f t="shared" si="1"/>
        <v>iw-ssim</v>
      </c>
      <c r="H22" s="94" t="str">
        <f t="shared" si="1"/>
        <v>vmaf</v>
      </c>
      <c r="I22" s="117" t="str">
        <f t="shared" si="1"/>
        <v>psnrHVS</v>
      </c>
      <c r="J22" s="124"/>
      <c r="K22" s="130"/>
      <c r="L22" s="100" t="str">
        <f>L4</f>
        <v xml:space="preserve"> MAX kMAC/pxl</v>
      </c>
      <c r="M22" s="100" t="str">
        <f>M4</f>
        <v>AVG 
kMAC/pxl</v>
      </c>
      <c r="N22" s="100" t="str">
        <f>N4</f>
        <v>Time GPU</v>
      </c>
      <c r="O22" s="100" t="str">
        <f>O4</f>
        <v>Time CPU</v>
      </c>
      <c r="P22" s="101" t="str">
        <f>P4</f>
        <v>Model</v>
      </c>
      <c r="Q22" s="101" t="str">
        <f t="shared" ref="Q22:S22" si="2">Q4</f>
        <v>ModelS</v>
      </c>
      <c r="R22" s="100" t="str">
        <f t="shared" si="2"/>
        <v>Time GPU</v>
      </c>
      <c r="S22" s="100" t="str">
        <f t="shared" si="2"/>
        <v>Time CPU</v>
      </c>
      <c r="T22" s="122"/>
      <c r="AN22" s="4"/>
    </row>
    <row r="23" spans="1:40" ht="12.75" hidden="1" customHeight="1" thickBot="1">
      <c r="A23" s="40" t="str">
        <f>A5</f>
        <v>JPEG</v>
      </c>
      <c r="B23" s="95" t="e">
        <f t="shared" ref="B23:B36" ca="1" si="3">AVERAGE(C23,D23,E23,F23,G23,H23,I23)</f>
        <v>#VALUE!</v>
      </c>
      <c r="C23" s="95">
        <f ca="1">INDIRECT(ADDRESS(techPage!$J$43, 42 +COLUMN()-3+(ROW()-23)*techPage!$L$47,,,"Models"))</f>
        <v>1.0748039461619299</v>
      </c>
      <c r="D23" s="95">
        <f ca="1">INDIRECT(ADDRESS(techPage!$J$43, 46 +COLUMN()-3+(ROW()-23)*techPage!$L$47,,,"Models"))</f>
        <v>1.0900608058861527</v>
      </c>
      <c r="E23" s="95">
        <f ca="1">INDIRECT(ADDRESS(techPage!$J$43, 46 +COLUMN()-3+(ROW()-23)*techPage!$L$47,,,"Models"))</f>
        <v>0.92741091585889857</v>
      </c>
      <c r="F23" s="95" t="e">
        <f ca="1">INDIRECT(ADDRESS(techPage!$J$43, 46 +COLUMN()-3+(ROW()-23)*techPage!$L$47,,,"Models"))</f>
        <v>#VALUE!</v>
      </c>
      <c r="G23" s="95">
        <f ca="1">INDIRECT(ADDRESS(techPage!$J$43, 46 +COLUMN()-3+(ROW()-23)*techPage!$L$47,,,"Models"))</f>
        <v>0.90510700901381025</v>
      </c>
      <c r="H23" s="95">
        <f ca="1">INDIRECT(ADDRESS(techPage!$J$43, 46 +COLUMN()-3+(ROW()-23)*techPage!$L$47,,,"Models"))</f>
        <v>0.66196833318072268</v>
      </c>
      <c r="I23" s="95">
        <f ca="1">INDIRECT(ADDRESS(techPage!$J$43, 46 +COLUMN()-3+(ROW()-23)*techPage!$L$47,,,"Models"))</f>
        <v>0.8869024082835173</v>
      </c>
      <c r="J23" s="118" t="b">
        <f ca="1">INDIRECT(ADDRESS(techPage!$J$43, 46 +COLUMN()-3+(ROW()-23)*techPage!$L$47,,,"Models"))</f>
        <v>1</v>
      </c>
      <c r="K23" s="98">
        <f ca="1">INDIRECT(ADDRESS(techPage!$J$43, 24+(ROW()-23)*techPage!$L$47,,,"Models"))</f>
        <v>1.2710723221451166</v>
      </c>
      <c r="L23" s="68">
        <f ca="1">INDIRECT(ADDRESS(techPage!$J$43, 26+(ROW()-23)*techPage!$L$47,,,"Models"))</f>
        <v>0</v>
      </c>
      <c r="M23" s="68">
        <f ca="1">INDIRECT(ADDRESS(techPage!$J$43, 26+(ROW()-23)*techPage!$L$47,,,"Models"))</f>
        <v>0</v>
      </c>
      <c r="N23" s="56">
        <f ca="1">INDIRECT(ADDRESS(techPage!$J$43, 28+(ROW()-23)*techPage!$L$47,,,"Models"))</f>
        <v>1.7490716561479871</v>
      </c>
      <c r="O23" s="56">
        <f ca="1">INDIRECT(ADDRESS(techPage!$J$43, 29+(ROW()-23)*techPage!$L$47,,,"Models"))</f>
        <v>1.7490716561479871</v>
      </c>
      <c r="P23" s="68">
        <f t="shared" ref="P23:Q23" si="4">P5</f>
        <v>0</v>
      </c>
      <c r="Q23" s="68">
        <f t="shared" si="4"/>
        <v>0</v>
      </c>
      <c r="R23" s="56">
        <f ca="1">INDIRECT(ADDRESS(techPage!$J$43, 30+(ROW()-23)*techPage!$L$47,,,"Models"))</f>
        <v>9.6572738173851763E-4</v>
      </c>
      <c r="S23" s="56">
        <f ca="1">INDIRECT(ADDRESS(techPage!$J$43, 31+(ROW()-23)*techPage!$L$47,,,"Models"))</f>
        <v>9.6572738173851763E-4</v>
      </c>
      <c r="T23" s="89">
        <f>T5</f>
        <v>0</v>
      </c>
      <c r="AN23" s="4"/>
    </row>
    <row r="24" spans="1:40" ht="12.65" customHeight="1" thickBot="1">
      <c r="A24" s="40" t="str">
        <f>A6</f>
        <v>JPEG2000</v>
      </c>
      <c r="B24" s="95">
        <f t="shared" ca="1" si="3"/>
        <v>0.49977803119616965</v>
      </c>
      <c r="C24" s="95">
        <f ca="1">INDIRECT(ADDRESS(techPage!$J$43, 42 +COLUMN()-3+(ROW()-23)*techPage!$L$47,,,"Models"))</f>
        <v>0.61690643120649336</v>
      </c>
      <c r="D24" s="95">
        <f ca="1">INDIRECT(ADDRESS(techPage!$J$43, 46 +COLUMN()-3+(ROW()-23)*techPage!$L$47,,,"Models"))</f>
        <v>0.60891050168590344</v>
      </c>
      <c r="E24" s="95">
        <f ca="1">INDIRECT(ADDRESS(techPage!$J$43, 46 +COLUMN()-3+(ROW()-23)*techPage!$L$47,,,"Models"))</f>
        <v>0.30954687198607145</v>
      </c>
      <c r="F24" s="95">
        <f ca="1">INDIRECT(ADDRESS(techPage!$J$43, 46 +COLUMN()-3+(ROW()-23)*techPage!$L$47,,,"Models"))</f>
        <v>0.5556440037020276</v>
      </c>
      <c r="G24" s="95">
        <f ca="1">INDIRECT(ADDRESS(techPage!$J$43, 46 +COLUMN()-3+(ROW()-23)*techPage!$L$47,,,"Models"))</f>
        <v>0.56744912172539674</v>
      </c>
      <c r="H24" s="95">
        <f ca="1">INDIRECT(ADDRESS(techPage!$J$43, 46 +COLUMN()-3+(ROW()-23)*techPage!$L$47,,,"Models"))</f>
        <v>0.21203546453487804</v>
      </c>
      <c r="I24" s="95">
        <f ca="1">INDIRECT(ADDRESS(techPage!$J$43, 46 +COLUMN()-3+(ROW()-23)*techPage!$L$47,,,"Models"))</f>
        <v>0.62795382353241724</v>
      </c>
      <c r="J24" s="118" t="b">
        <f ca="1">INDIRECT(ADDRESS(techPage!$J$43, 46 +COLUMN()-3+(ROW()-23)*techPage!$L$47,,,"Models"))</f>
        <v>1</v>
      </c>
      <c r="K24" s="98">
        <f ca="1">INDIRECT(ADDRESS(techPage!$J$43, 24+(ROW()-23)*techPage!$L$47,,,"Models"))</f>
        <v>0</v>
      </c>
      <c r="L24" s="68">
        <f ca="1">INDIRECT(ADDRESS(techPage!$J$43, 26+(ROW()-23)*techPage!$L$47,,,"Models"))</f>
        <v>0</v>
      </c>
      <c r="M24" s="68">
        <f ca="1">INDIRECT(ADDRESS(techPage!$J$43, 26+(ROW()-23)*techPage!$L$47,,,"Models"))</f>
        <v>0</v>
      </c>
      <c r="N24" s="56">
        <f ca="1">INDIRECT(ADDRESS(techPage!$J$43, 28+(ROW()-23)*techPage!$L$47,,,"Models"))</f>
        <v>1.0087124303422246</v>
      </c>
      <c r="O24" s="56">
        <f ca="1">INDIRECT(ADDRESS(techPage!$J$43, 29+(ROW()-23)*techPage!$L$47,,,"Models"))</f>
        <v>1.0087124303422246</v>
      </c>
      <c r="P24" s="68">
        <f t="shared" ref="P24:Q24" si="5">P6</f>
        <v>0</v>
      </c>
      <c r="Q24" s="68">
        <f t="shared" si="5"/>
        <v>0</v>
      </c>
      <c r="R24" s="56">
        <f ca="1">INDIRECT(ADDRESS(techPage!$J$43, 30+(ROW()-23)*techPage!$L$47,,,"Models"))</f>
        <v>1.8427616396323801E-3</v>
      </c>
      <c r="S24" s="56">
        <f ca="1">INDIRECT(ADDRESS(techPage!$J$43, 31+(ROW()-23)*techPage!$L$47,,,"Models"))</f>
        <v>1.8427616396323801E-3</v>
      </c>
      <c r="T24" s="89">
        <f>T6</f>
        <v>0</v>
      </c>
      <c r="AN24" s="4"/>
    </row>
    <row r="25" spans="1:40" ht="12.65" customHeight="1" thickBot="1">
      <c r="A25" s="40" t="str">
        <f t="shared" ref="A25:A34" si="6">A7</f>
        <v>JPEGXL</v>
      </c>
      <c r="B25" s="95">
        <f t="shared" ca="1" si="3"/>
        <v>0.79874474069485168</v>
      </c>
      <c r="C25" s="95">
        <f ca="1">INDIRECT(ADDRESS(techPage!$J$43, 42 +COLUMN()-3+(ROW()-23)*techPage!$L$47,,,"Models"))</f>
        <v>0.68323582742125322</v>
      </c>
      <c r="D25" s="95">
        <f ca="1">INDIRECT(ADDRESS(techPage!$J$43, 46 +COLUMN()-3+(ROW()-23)*techPage!$L$47,,,"Models"))</f>
        <v>0.74022621187709581</v>
      </c>
      <c r="E25" s="95">
        <f ca="1">INDIRECT(ADDRESS(techPage!$J$43, 46 +COLUMN()-3+(ROW()-23)*techPage!$L$47,,,"Models"))</f>
        <v>0.16619551988623174</v>
      </c>
      <c r="F25" s="95">
        <f ca="1">INDIRECT(ADDRESS(techPage!$J$43, 46 +COLUMN()-3+(ROW()-23)*techPage!$L$47,,,"Models"))</f>
        <v>0.65450608212990113</v>
      </c>
      <c r="G25" s="95">
        <f ca="1">INDIRECT(ADDRESS(techPage!$J$43, 46 +COLUMN()-3+(ROW()-23)*techPage!$L$47,,,"Models"))</f>
        <v>1.0345817291332722</v>
      </c>
      <c r="H25" s="95">
        <f ca="1">INDIRECT(ADDRESS(techPage!$J$43, 46 +COLUMN()-3+(ROW()-23)*techPage!$L$47,,,"Models"))</f>
        <v>1.2630444288256055</v>
      </c>
      <c r="I25" s="95">
        <f ca="1">INDIRECT(ADDRESS(techPage!$J$43, 46 +COLUMN()-3+(ROW()-23)*techPage!$L$47,,,"Models"))</f>
        <v>1.0494233855906026</v>
      </c>
      <c r="J25" s="118" t="b">
        <f ca="1">INDIRECT(ADDRESS(techPage!$J$43, 46 +COLUMN()-3+(ROW()-23)*techPage!$L$47,,,"Models"))</f>
        <v>1</v>
      </c>
      <c r="K25" s="98">
        <f ca="1">INDIRECT(ADDRESS(techPage!$J$43, 24+(ROW()-23)*techPage!$L$47,,,"Models"))</f>
        <v>2.0711263020833332E-2</v>
      </c>
      <c r="L25" s="68">
        <f ca="1">INDIRECT(ADDRESS(techPage!$J$43, 26+(ROW()-23)*techPage!$L$47,,,"Models"))</f>
        <v>0</v>
      </c>
      <c r="M25" s="68">
        <f ca="1">INDIRECT(ADDRESS(techPage!$J$43, 26+(ROW()-23)*techPage!$L$47,,,"Models"))</f>
        <v>0</v>
      </c>
      <c r="N25" s="56">
        <f ca="1">INDIRECT(ADDRESS(techPage!$J$43, 28+(ROW()-23)*techPage!$L$47,,,"Models"))</f>
        <v>1.3482955675543005</v>
      </c>
      <c r="O25" s="56">
        <f ca="1">INDIRECT(ADDRESS(techPage!$J$43, 29+(ROW()-23)*techPage!$L$47,,,"Models"))</f>
        <v>1.3482955675543005</v>
      </c>
      <c r="P25" s="68">
        <f t="shared" ref="P25:Q25" si="7">P7</f>
        <v>0</v>
      </c>
      <c r="Q25" s="68">
        <f t="shared" si="7"/>
        <v>0</v>
      </c>
      <c r="R25" s="56">
        <f ca="1">INDIRECT(ADDRESS(techPage!$J$43, 30+(ROW()-23)*techPage!$L$47,,,"Models"))</f>
        <v>7.2108995854531909E-3</v>
      </c>
      <c r="S25" s="56">
        <f ca="1">INDIRECT(ADDRESS(techPage!$J$43, 31+(ROW()-23)*techPage!$L$47,,,"Models"))</f>
        <v>7.2108995854531909E-3</v>
      </c>
      <c r="T25" s="89">
        <f>T7</f>
        <v>0</v>
      </c>
      <c r="AN25" s="4"/>
    </row>
    <row r="26" spans="1:40" ht="12.5" customHeight="1" thickBot="1">
      <c r="A26" s="40" t="str">
        <f t="shared" si="6"/>
        <v>HEVC</v>
      </c>
      <c r="B26" s="95">
        <f t="shared" ca="1" si="3"/>
        <v>0</v>
      </c>
      <c r="C26" s="95">
        <f ca="1">INDIRECT(ADDRESS(techPage!$J$43, 42 +COLUMN()-3+(ROW()-23)*techPage!$L$47,,,"Models"))</f>
        <v>0</v>
      </c>
      <c r="D26" s="95">
        <f ca="1">INDIRECT(ADDRESS(techPage!$J$43, 46 +COLUMN()-3+(ROW()-23)*techPage!$L$47,,,"Models"))</f>
        <v>0</v>
      </c>
      <c r="E26" s="95">
        <f ca="1">INDIRECT(ADDRESS(techPage!$J$43, 46 +COLUMN()-3+(ROW()-23)*techPage!$L$47,,,"Models"))</f>
        <v>0</v>
      </c>
      <c r="F26" s="95">
        <f ca="1">INDIRECT(ADDRESS(techPage!$J$43, 46 +COLUMN()-3+(ROW()-23)*techPage!$L$47,,,"Models"))</f>
        <v>0</v>
      </c>
      <c r="G26" s="95">
        <f ca="1">INDIRECT(ADDRESS(techPage!$J$43, 46 +COLUMN()-3+(ROW()-23)*techPage!$L$47,,,"Models"))</f>
        <v>0</v>
      </c>
      <c r="H26" s="95">
        <f ca="1">INDIRECT(ADDRESS(techPage!$J$43, 46 +COLUMN()-3+(ROW()-23)*techPage!$L$47,,,"Models"))</f>
        <v>0</v>
      </c>
      <c r="I26" s="95">
        <f ca="1">INDIRECT(ADDRESS(techPage!$J$43, 46 +COLUMN()-3+(ROW()-23)*techPage!$L$47,,,"Models"))</f>
        <v>0</v>
      </c>
      <c r="J26" s="118" t="b">
        <f ca="1">INDIRECT(ADDRESS(techPage!$J$43, 46 +COLUMN()-3+(ROW()-23)*techPage!$L$47,,,"Models"))</f>
        <v>1</v>
      </c>
      <c r="K26" s="98">
        <f ca="1">INDIRECT(ADDRESS(techPage!$J$43, 24+(ROW()-23)*techPage!$L$47,,,"Models"))</f>
        <v>9.835815429687389E-2</v>
      </c>
      <c r="L26" s="68">
        <f ca="1">INDIRECT(ADDRESS(techPage!$J$43, 26+(ROW()-23)*techPage!$L$47,,,"Models"))</f>
        <v>0</v>
      </c>
      <c r="M26" s="68">
        <f ca="1">INDIRECT(ADDRESS(techPage!$J$43, 26+(ROW()-23)*techPage!$L$47,,,"Models"))</f>
        <v>0</v>
      </c>
      <c r="N26" s="56">
        <f ca="1">INDIRECT(ADDRESS(techPage!$J$43, 28+(ROW()-23)*techPage!$L$47,,,"Models"))</f>
        <v>1</v>
      </c>
      <c r="O26" s="56">
        <f ca="1">INDIRECT(ADDRESS(techPage!$J$43, 29+(ROW()-23)*techPage!$L$47,,,"Models"))</f>
        <v>1</v>
      </c>
      <c r="P26" s="68">
        <f t="shared" ref="P26:Q26" si="8">P8</f>
        <v>0</v>
      </c>
      <c r="Q26" s="68">
        <f t="shared" si="8"/>
        <v>0</v>
      </c>
      <c r="R26" s="56">
        <f ca="1">INDIRECT(ADDRESS(techPage!$J$43, 30+(ROW()-23)*techPage!$L$47,,,"Models"))</f>
        <v>1</v>
      </c>
      <c r="S26" s="56">
        <f ca="1">INDIRECT(ADDRESS(techPage!$J$43, 31+(ROW()-23)*techPage!$L$47,,,"Models"))</f>
        <v>1</v>
      </c>
      <c r="T26" s="89">
        <f>T8</f>
        <v>0</v>
      </c>
      <c r="AN26" s="4"/>
    </row>
    <row r="27" spans="1:40" ht="12.5" customHeight="1" thickBot="1">
      <c r="A27" s="40" t="str">
        <f t="shared" si="6"/>
        <v>VVC</v>
      </c>
      <c r="B27" s="95">
        <f t="shared" ca="1" si="3"/>
        <v>-0.11313032621794303</v>
      </c>
      <c r="C27" s="95">
        <f ca="1">INDIRECT(ADDRESS(techPage!$J$43, 42 +COLUMN()-3+(ROW()-23)*techPage!$L$47,,,"Models"))</f>
        <v>-9.7257666766368572E-2</v>
      </c>
      <c r="D27" s="95">
        <f ca="1">INDIRECT(ADDRESS(techPage!$J$43, 46 +COLUMN()-3+(ROW()-23)*techPage!$L$47,,,"Models"))</f>
        <v>-0.11853679399194367</v>
      </c>
      <c r="E27" s="95">
        <f ca="1">INDIRECT(ADDRESS(techPage!$J$43, 46 +COLUMN()-3+(ROW()-23)*techPage!$L$47,,,"Models"))</f>
        <v>-0.16984914335764884</v>
      </c>
      <c r="F27" s="95">
        <f ca="1">INDIRECT(ADDRESS(techPage!$J$43, 46 +COLUMN()-3+(ROW()-23)*techPage!$L$47,,,"Models"))</f>
        <v>-0.10125850141769126</v>
      </c>
      <c r="G27" s="95">
        <f ca="1">INDIRECT(ADDRESS(techPage!$J$43, 46 +COLUMN()-3+(ROW()-23)*techPage!$L$47,,,"Models"))</f>
        <v>-0.10448726608461917</v>
      </c>
      <c r="H27" s="95">
        <f ca="1">INDIRECT(ADDRESS(techPage!$J$43, 46 +COLUMN()-3+(ROW()-23)*techPage!$L$47,,,"Models"))</f>
        <v>-0.11409307422030429</v>
      </c>
      <c r="I27" s="95">
        <f ca="1">INDIRECT(ADDRESS(techPage!$J$43, 46 +COLUMN()-3+(ROW()-23)*techPage!$L$47,,,"Models"))</f>
        <v>-8.6429837687025349E-2</v>
      </c>
      <c r="J27" s="118" t="b">
        <f ca="1">INDIRECT(ADDRESS(techPage!$J$43, 46 +COLUMN()-3+(ROW()-23)*techPage!$L$47,,,"Models"))</f>
        <v>1</v>
      </c>
      <c r="K27" s="98">
        <f ca="1">INDIRECT(ADDRESS(techPage!$J$43, 24+(ROW()-23)*techPage!$L$47,,,"Models"))</f>
        <v>9.9852734024843265E-2</v>
      </c>
      <c r="L27" s="68">
        <f ca="1">INDIRECT(ADDRESS(techPage!$J$43, 26+(ROW()-23)*techPage!$L$47,,,"Models"))</f>
        <v>0</v>
      </c>
      <c r="M27" s="68">
        <f ca="1">INDIRECT(ADDRESS(techPage!$J$43, 26+(ROW()-23)*techPage!$L$47,,,"Models"))</f>
        <v>0</v>
      </c>
      <c r="N27" s="56">
        <f ca="1">INDIRECT(ADDRESS(techPage!$J$43, 28+(ROW()-23)*techPage!$L$47,,,"Models"))</f>
        <v>1.2533446789040972</v>
      </c>
      <c r="O27" s="56">
        <f ca="1">INDIRECT(ADDRESS(techPage!$J$43, 29+(ROW()-23)*techPage!$L$47,,,"Models"))</f>
        <v>1.2533446789040972</v>
      </c>
      <c r="P27" s="68">
        <f t="shared" ref="P27:Q27" si="9">P9</f>
        <v>0</v>
      </c>
      <c r="Q27" s="68">
        <f t="shared" si="9"/>
        <v>0</v>
      </c>
      <c r="R27" s="56">
        <f ca="1">INDIRECT(ADDRESS(techPage!$J$43, 30+(ROW()-23)*techPage!$L$47,,,"Models"))</f>
        <v>1.6882224151372405</v>
      </c>
      <c r="S27" s="56">
        <f ca="1">INDIRECT(ADDRESS(techPage!$J$43, 31+(ROW()-23)*techPage!$L$47,,,"Models"))</f>
        <v>1.6882224151372405</v>
      </c>
      <c r="T27" s="89">
        <f t="shared" ref="T27:T36" si="10">T9</f>
        <v>0</v>
      </c>
      <c r="AN27" s="4"/>
    </row>
    <row r="28" spans="1:40" ht="12.65" customHeight="1" thickBot="1">
      <c r="A28" s="40" t="str">
        <f t="shared" si="6"/>
        <v>TEAM01</v>
      </c>
      <c r="B28" s="95">
        <f t="shared" ca="1" si="3"/>
        <v>1</v>
      </c>
      <c r="C28" s="95">
        <f ca="1">INDIRECT(ADDRESS(techPage!$J$43, 42 +COLUMN()-3+(ROW()-23)*techPage!$L$47,,,"Models"))</f>
        <v>1</v>
      </c>
      <c r="D28" s="95">
        <f ca="1">INDIRECT(ADDRESS(techPage!$J$43, 46 +COLUMN()-3+(ROW()-23)*techPage!$L$47,,,"Models"))</f>
        <v>1</v>
      </c>
      <c r="E28" s="95">
        <f ca="1">INDIRECT(ADDRESS(techPage!$J$43, 46 +COLUMN()-3+(ROW()-23)*techPage!$L$47,,,"Models"))</f>
        <v>1</v>
      </c>
      <c r="F28" s="95">
        <f ca="1">INDIRECT(ADDRESS(techPage!$J$43, 46 +COLUMN()-3+(ROW()-23)*techPage!$L$47,,,"Models"))</f>
        <v>1</v>
      </c>
      <c r="G28" s="95">
        <f ca="1">INDIRECT(ADDRESS(techPage!$J$43, 46 +COLUMN()-3+(ROW()-23)*techPage!$L$47,,,"Models"))</f>
        <v>1</v>
      </c>
      <c r="H28" s="95">
        <f ca="1">INDIRECT(ADDRESS(techPage!$J$43, 46 +COLUMN()-3+(ROW()-23)*techPage!$L$47,,,"Models"))</f>
        <v>1</v>
      </c>
      <c r="I28" s="95">
        <f ca="1">INDIRECT(ADDRESS(techPage!$J$43, 46 +COLUMN()-3+(ROW()-23)*techPage!$L$47,,,"Models"))</f>
        <v>1</v>
      </c>
      <c r="J28" s="118" t="b">
        <f ca="1">INDIRECT(ADDRESS(techPage!$J$43, 46 +COLUMN()-3+(ROW()-23)*techPage!$L$47,,,"Models"))</f>
        <v>1</v>
      </c>
      <c r="K28" s="98">
        <f ca="1">INDIRECT(ADDRESS(techPage!$J$43, 24+(ROW()-23)*techPage!$L$47,,,"Models"))</f>
        <v>-1</v>
      </c>
      <c r="L28" s="68">
        <f ca="1">INDIRECT(ADDRESS(techPage!$J$43, 26+(ROW()-23)*techPage!$L$47,,,"Models"))</f>
        <v>0</v>
      </c>
      <c r="M28" s="68">
        <f ca="1">INDIRECT(ADDRESS(techPage!$J$43, 26+(ROW()-23)*techPage!$L$47,,,"Models"))</f>
        <v>0</v>
      </c>
      <c r="N28" s="56">
        <f ca="1">INDIRECT(ADDRESS(techPage!$J$43, 28+(ROW()-23)*techPage!$L$47,,,"Models"))</f>
        <v>0</v>
      </c>
      <c r="O28" s="56">
        <f ca="1">INDIRECT(ADDRESS(techPage!$J$43, 29+(ROW()-23)*techPage!$L$47,,,"Models"))</f>
        <v>0</v>
      </c>
      <c r="P28" s="68">
        <f t="shared" ref="P28:Q28" si="11">P10</f>
        <v>0</v>
      </c>
      <c r="Q28" s="68">
        <f t="shared" si="11"/>
        <v>0</v>
      </c>
      <c r="R28" s="56">
        <f ca="1">INDIRECT(ADDRESS(techPage!$J$43, 30+(ROW()-23)*techPage!$L$47,,,"Models"))</f>
        <v>0</v>
      </c>
      <c r="S28" s="56">
        <f ca="1">INDIRECT(ADDRESS(techPage!$J$43, 31+(ROW()-23)*techPage!$L$47,,,"Models"))</f>
        <v>0</v>
      </c>
      <c r="T28" s="89">
        <f t="shared" si="10"/>
        <v>0</v>
      </c>
      <c r="AN28" s="4"/>
    </row>
    <row r="29" spans="1:40" ht="12.65" customHeight="1" thickBot="1">
      <c r="A29" s="40" t="str">
        <f t="shared" si="6"/>
        <v>TEAM02</v>
      </c>
      <c r="B29" s="95">
        <f t="shared" ca="1" si="3"/>
        <v>1</v>
      </c>
      <c r="C29" s="95">
        <f ca="1">INDIRECT(ADDRESS(techPage!$J$43, 42 +COLUMN()-3+(ROW()-23)*techPage!$L$47,,,"Models"))</f>
        <v>1</v>
      </c>
      <c r="D29" s="95">
        <f ca="1">INDIRECT(ADDRESS(techPage!$J$43, 46 +COLUMN()-3+(ROW()-23)*techPage!$L$47,,,"Models"))</f>
        <v>1</v>
      </c>
      <c r="E29" s="95">
        <f ca="1">INDIRECT(ADDRESS(techPage!$J$43, 46 +COLUMN()-3+(ROW()-23)*techPage!$L$47,,,"Models"))</f>
        <v>1</v>
      </c>
      <c r="F29" s="95">
        <f ca="1">INDIRECT(ADDRESS(techPage!$J$43, 46 +COLUMN()-3+(ROW()-23)*techPage!$L$47,,,"Models"))</f>
        <v>1</v>
      </c>
      <c r="G29" s="95">
        <f ca="1">INDIRECT(ADDRESS(techPage!$J$43, 46 +COLUMN()-3+(ROW()-23)*techPage!$L$47,,,"Models"))</f>
        <v>1</v>
      </c>
      <c r="H29" s="95">
        <f ca="1">INDIRECT(ADDRESS(techPage!$J$43, 46 +COLUMN()-3+(ROW()-23)*techPage!$L$47,,,"Models"))</f>
        <v>1</v>
      </c>
      <c r="I29" s="95">
        <f ca="1">INDIRECT(ADDRESS(techPage!$J$43, 46 +COLUMN()-3+(ROW()-23)*techPage!$L$47,,,"Models"))</f>
        <v>1</v>
      </c>
      <c r="J29" s="118" t="b">
        <f ca="1">INDIRECT(ADDRESS(techPage!$J$43, 46 +COLUMN()-3+(ROW()-23)*techPage!$L$47,,,"Models"))</f>
        <v>1</v>
      </c>
      <c r="K29" s="98">
        <f ca="1">INDIRECT(ADDRESS(techPage!$J$43, 24+(ROW()-23)*techPage!$L$47,,,"Models"))</f>
        <v>-1</v>
      </c>
      <c r="L29" s="68">
        <f ca="1">INDIRECT(ADDRESS(techPage!$J$43, 26+(ROW()-23)*techPage!$L$47,,,"Models"))</f>
        <v>0</v>
      </c>
      <c r="M29" s="68">
        <f ca="1">INDIRECT(ADDRESS(techPage!$J$43, 26+(ROW()-23)*techPage!$L$47,,,"Models"))</f>
        <v>0</v>
      </c>
      <c r="N29" s="56">
        <f ca="1">INDIRECT(ADDRESS(techPage!$J$43, 28+(ROW()-23)*techPage!$L$47,,,"Models"))</f>
        <v>0</v>
      </c>
      <c r="O29" s="56">
        <f ca="1">INDIRECT(ADDRESS(techPage!$J$43, 29+(ROW()-23)*techPage!$L$47,,,"Models"))</f>
        <v>0</v>
      </c>
      <c r="P29" s="68">
        <f t="shared" ref="P29:Q29" si="12">P11</f>
        <v>0</v>
      </c>
      <c r="Q29" s="68">
        <f t="shared" si="12"/>
        <v>0</v>
      </c>
      <c r="R29" s="56">
        <f ca="1">INDIRECT(ADDRESS(techPage!$J$43, 30+(ROW()-23)*techPage!$L$47,,,"Models"))</f>
        <v>0</v>
      </c>
      <c r="S29" s="56">
        <f ca="1">INDIRECT(ADDRESS(techPage!$J$43, 31+(ROW()-23)*techPage!$L$47,,,"Models"))</f>
        <v>0</v>
      </c>
      <c r="T29" s="89">
        <f t="shared" si="10"/>
        <v>0</v>
      </c>
      <c r="AN29" s="4"/>
    </row>
    <row r="30" spans="1:40" ht="12.65" customHeight="1" thickBot="1">
      <c r="A30" s="40" t="str">
        <f t="shared" si="6"/>
        <v>TEAM03</v>
      </c>
      <c r="B30" s="95">
        <f t="shared" ca="1" si="3"/>
        <v>1</v>
      </c>
      <c r="C30" s="95">
        <f ca="1">INDIRECT(ADDRESS(techPage!$J$43, 42 +COLUMN()-3+(ROW()-23)*techPage!$L$47,,,"Models"))</f>
        <v>1</v>
      </c>
      <c r="D30" s="95">
        <f ca="1">INDIRECT(ADDRESS(techPage!$J$43, 46 +COLUMN()-3+(ROW()-23)*techPage!$L$47,,,"Models"))</f>
        <v>1</v>
      </c>
      <c r="E30" s="95">
        <f ca="1">INDIRECT(ADDRESS(techPage!$J$43, 46 +COLUMN()-3+(ROW()-23)*techPage!$L$47,,,"Models"))</f>
        <v>1</v>
      </c>
      <c r="F30" s="95">
        <f ca="1">INDIRECT(ADDRESS(techPage!$J$43, 46 +COLUMN()-3+(ROW()-23)*techPage!$L$47,,,"Models"))</f>
        <v>1</v>
      </c>
      <c r="G30" s="95">
        <f ca="1">INDIRECT(ADDRESS(techPage!$J$43, 46 +COLUMN()-3+(ROW()-23)*techPage!$L$47,,,"Models"))</f>
        <v>1</v>
      </c>
      <c r="H30" s="95">
        <f ca="1">INDIRECT(ADDRESS(techPage!$J$43, 46 +COLUMN()-3+(ROW()-23)*techPage!$L$47,,,"Models"))</f>
        <v>1</v>
      </c>
      <c r="I30" s="95">
        <f ca="1">INDIRECT(ADDRESS(techPage!$J$43, 46 +COLUMN()-3+(ROW()-23)*techPage!$L$47,,,"Models"))</f>
        <v>1</v>
      </c>
      <c r="J30" s="118" t="b">
        <f ca="1">INDIRECT(ADDRESS(techPage!$J$43, 46 +COLUMN()-3+(ROW()-23)*techPage!$L$47,,,"Models"))</f>
        <v>1</v>
      </c>
      <c r="K30" s="98">
        <f ca="1">INDIRECT(ADDRESS(techPage!$J$43, 24+(ROW()-23)*techPage!$L$47,,,"Models"))</f>
        <v>-1</v>
      </c>
      <c r="L30" s="68">
        <f ca="1">INDIRECT(ADDRESS(techPage!$J$43, 26+(ROW()-23)*techPage!$L$47,,,"Models"))</f>
        <v>0</v>
      </c>
      <c r="M30" s="68">
        <f ca="1">INDIRECT(ADDRESS(techPage!$J$43, 26+(ROW()-23)*techPage!$L$47,,,"Models"))</f>
        <v>0</v>
      </c>
      <c r="N30" s="56">
        <f ca="1">INDIRECT(ADDRESS(techPage!$J$43, 28+(ROW()-23)*techPage!$L$47,,,"Models"))</f>
        <v>0</v>
      </c>
      <c r="O30" s="56">
        <f ca="1">INDIRECT(ADDRESS(techPage!$J$43, 29+(ROW()-23)*techPage!$L$47,,,"Models"))</f>
        <v>0</v>
      </c>
      <c r="P30" s="68">
        <f t="shared" ref="P30:Q30" si="13">P12</f>
        <v>0</v>
      </c>
      <c r="Q30" s="68">
        <f t="shared" si="13"/>
        <v>0</v>
      </c>
      <c r="R30" s="56">
        <f ca="1">INDIRECT(ADDRESS(techPage!$J$43, 30+(ROW()-23)*techPage!$L$47,,,"Models"))</f>
        <v>0</v>
      </c>
      <c r="S30" s="56">
        <f ca="1">INDIRECT(ADDRESS(techPage!$J$43, 31+(ROW()-23)*techPage!$L$47,,,"Models"))</f>
        <v>0</v>
      </c>
      <c r="T30" s="89">
        <f t="shared" si="10"/>
        <v>0</v>
      </c>
      <c r="AN30" s="4"/>
    </row>
    <row r="31" spans="1:40" ht="12.75" customHeight="1" thickBot="1">
      <c r="A31" s="40" t="str">
        <f t="shared" si="6"/>
        <v>TEAM04</v>
      </c>
      <c r="B31" s="95">
        <f t="shared" ca="1" si="3"/>
        <v>1</v>
      </c>
      <c r="C31" s="95">
        <f ca="1">INDIRECT(ADDRESS(techPage!$J$43, 42 +COLUMN()-3+(ROW()-23)*techPage!$L$47,,,"Models"))</f>
        <v>1</v>
      </c>
      <c r="D31" s="95">
        <f ca="1">INDIRECT(ADDRESS(techPage!$J$43, 46 +COLUMN()-3+(ROW()-23)*techPage!$L$47,,,"Models"))</f>
        <v>1</v>
      </c>
      <c r="E31" s="95">
        <f ca="1">INDIRECT(ADDRESS(techPage!$J$43, 46 +COLUMN()-3+(ROW()-23)*techPage!$L$47,,,"Models"))</f>
        <v>1</v>
      </c>
      <c r="F31" s="95">
        <f ca="1">INDIRECT(ADDRESS(techPage!$J$43, 46 +COLUMN()-3+(ROW()-23)*techPage!$L$47,,,"Models"))</f>
        <v>1</v>
      </c>
      <c r="G31" s="95">
        <f ca="1">INDIRECT(ADDRESS(techPage!$J$43, 46 +COLUMN()-3+(ROW()-23)*techPage!$L$47,,,"Models"))</f>
        <v>1</v>
      </c>
      <c r="H31" s="95">
        <f ca="1">INDIRECT(ADDRESS(techPage!$J$43, 46 +COLUMN()-3+(ROW()-23)*techPage!$L$47,,,"Models"))</f>
        <v>1</v>
      </c>
      <c r="I31" s="95">
        <f ca="1">INDIRECT(ADDRESS(techPage!$J$43, 46 +COLUMN()-3+(ROW()-23)*techPage!$L$47,,,"Models"))</f>
        <v>1</v>
      </c>
      <c r="J31" s="118" t="b">
        <f ca="1">INDIRECT(ADDRESS(techPage!$J$43, 46 +COLUMN()-3+(ROW()-23)*techPage!$L$47,,,"Models"))</f>
        <v>1</v>
      </c>
      <c r="K31" s="98">
        <f ca="1">INDIRECT(ADDRESS(techPage!$J$43, 24+(ROW()-23)*techPage!$L$47,,,"Models"))</f>
        <v>-1</v>
      </c>
      <c r="L31" s="68">
        <f ca="1">INDIRECT(ADDRESS(techPage!$J$43, 26+(ROW()-23)*techPage!$L$47,,,"Models"))</f>
        <v>0</v>
      </c>
      <c r="M31" s="68">
        <f ca="1">INDIRECT(ADDRESS(techPage!$J$43, 26+(ROW()-23)*techPage!$L$47,,,"Models"))</f>
        <v>0</v>
      </c>
      <c r="N31" s="56">
        <f ca="1">INDIRECT(ADDRESS(techPage!$J$43, 28+(ROW()-23)*techPage!$L$47,,,"Models"))</f>
        <v>0</v>
      </c>
      <c r="O31" s="56">
        <f ca="1">INDIRECT(ADDRESS(techPage!$J$43, 29+(ROW()-23)*techPage!$L$47,,,"Models"))</f>
        <v>0</v>
      </c>
      <c r="P31" s="68">
        <f t="shared" ref="P31:Q31" si="14">P13</f>
        <v>0</v>
      </c>
      <c r="Q31" s="68">
        <f t="shared" si="14"/>
        <v>0</v>
      </c>
      <c r="R31" s="56">
        <f ca="1">INDIRECT(ADDRESS(techPage!$J$43, 30+(ROW()-23)*techPage!$L$47,,,"Models"))</f>
        <v>0</v>
      </c>
      <c r="S31" s="56">
        <f ca="1">INDIRECT(ADDRESS(techPage!$J$43, 31+(ROW()-23)*techPage!$L$47,,,"Models"))</f>
        <v>0</v>
      </c>
      <c r="T31" s="89">
        <f t="shared" si="10"/>
        <v>0</v>
      </c>
      <c r="AN31" s="4"/>
    </row>
    <row r="32" spans="1:40" ht="12.75" customHeight="1" thickBot="1">
      <c r="A32" s="40" t="str">
        <f t="shared" si="6"/>
        <v>TEAM05</v>
      </c>
      <c r="B32" s="95">
        <f t="shared" ca="1" si="3"/>
        <v>1</v>
      </c>
      <c r="C32" s="95">
        <f ca="1">INDIRECT(ADDRESS(techPage!$J$43, 42 +COLUMN()-3+(ROW()-23)*techPage!$L$47,,,"Models"))</f>
        <v>1</v>
      </c>
      <c r="D32" s="95">
        <f ca="1">INDIRECT(ADDRESS(techPage!$J$43, 46 +COLUMN()-3+(ROW()-23)*techPage!$L$47,,,"Models"))</f>
        <v>1</v>
      </c>
      <c r="E32" s="95">
        <f ca="1">INDIRECT(ADDRESS(techPage!$J$43, 46 +COLUMN()-3+(ROW()-23)*techPage!$L$47,,,"Models"))</f>
        <v>1</v>
      </c>
      <c r="F32" s="95">
        <f ca="1">INDIRECT(ADDRESS(techPage!$J$43, 46 +COLUMN()-3+(ROW()-23)*techPage!$L$47,,,"Models"))</f>
        <v>1</v>
      </c>
      <c r="G32" s="95">
        <f ca="1">INDIRECT(ADDRESS(techPage!$J$43, 46 +COLUMN()-3+(ROW()-23)*techPage!$L$47,,,"Models"))</f>
        <v>1</v>
      </c>
      <c r="H32" s="95">
        <f ca="1">INDIRECT(ADDRESS(techPage!$J$43, 46 +COLUMN()-3+(ROW()-23)*techPage!$L$47,,,"Models"))</f>
        <v>1</v>
      </c>
      <c r="I32" s="95">
        <f ca="1">INDIRECT(ADDRESS(techPage!$J$43, 46 +COLUMN()-3+(ROW()-23)*techPage!$L$47,,,"Models"))</f>
        <v>1</v>
      </c>
      <c r="J32" s="118" t="b">
        <f ca="1">INDIRECT(ADDRESS(techPage!$J$43, 46 +COLUMN()-3+(ROW()-23)*techPage!$L$47,,,"Models"))</f>
        <v>1</v>
      </c>
      <c r="K32" s="98">
        <f ca="1">INDIRECT(ADDRESS(techPage!$J$43, 24+(ROW()-23)*techPage!$L$47,,,"Models"))</f>
        <v>-1</v>
      </c>
      <c r="L32" s="68">
        <f ca="1">INDIRECT(ADDRESS(techPage!$J$43, 26+(ROW()-23)*techPage!$L$47,,,"Models"))</f>
        <v>0</v>
      </c>
      <c r="M32" s="68">
        <f ca="1">INDIRECT(ADDRESS(techPage!$J$43, 26+(ROW()-23)*techPage!$L$47,,,"Models"))</f>
        <v>0</v>
      </c>
      <c r="N32" s="56">
        <f ca="1">INDIRECT(ADDRESS(techPage!$J$43, 28+(ROW()-23)*techPage!$L$47,,,"Models"))</f>
        <v>0</v>
      </c>
      <c r="O32" s="56">
        <f ca="1">INDIRECT(ADDRESS(techPage!$J$43, 29+(ROW()-23)*techPage!$L$47,,,"Models"))</f>
        <v>0</v>
      </c>
      <c r="P32" s="68">
        <f t="shared" ref="P32:Q32" si="15">P14</f>
        <v>0</v>
      </c>
      <c r="Q32" s="68">
        <f t="shared" si="15"/>
        <v>0</v>
      </c>
      <c r="R32" s="56">
        <f ca="1">INDIRECT(ADDRESS(techPage!$J$43, 30+(ROW()-23)*techPage!$L$47,,,"Models"))</f>
        <v>0</v>
      </c>
      <c r="S32" s="56">
        <f ca="1">INDIRECT(ADDRESS(techPage!$J$43, 31+(ROW()-23)*techPage!$L$47,,,"Models"))</f>
        <v>0</v>
      </c>
      <c r="T32" s="89">
        <f t="shared" si="10"/>
        <v>0</v>
      </c>
      <c r="AN32" s="4"/>
    </row>
    <row r="33" spans="1:40" ht="12.75" customHeight="1" thickBot="1">
      <c r="A33" s="40" t="str">
        <f t="shared" si="6"/>
        <v>TEAM06</v>
      </c>
      <c r="B33" s="95">
        <f t="shared" ca="1" si="3"/>
        <v>1</v>
      </c>
      <c r="C33" s="95">
        <f ca="1">INDIRECT(ADDRESS(techPage!$J$43, 42 +COLUMN()-3+(ROW()-23)*techPage!$L$47,,,"Models"))</f>
        <v>1</v>
      </c>
      <c r="D33" s="95">
        <f ca="1">INDIRECT(ADDRESS(techPage!$J$43, 46 +COLUMN()-3+(ROW()-23)*techPage!$L$47,,,"Models"))</f>
        <v>1</v>
      </c>
      <c r="E33" s="95">
        <f ca="1">INDIRECT(ADDRESS(techPage!$J$43, 46 +COLUMN()-3+(ROW()-23)*techPage!$L$47,,,"Models"))</f>
        <v>1</v>
      </c>
      <c r="F33" s="95">
        <f ca="1">INDIRECT(ADDRESS(techPage!$J$43, 46 +COLUMN()-3+(ROW()-23)*techPage!$L$47,,,"Models"))</f>
        <v>1</v>
      </c>
      <c r="G33" s="95">
        <f ca="1">INDIRECT(ADDRESS(techPage!$J$43, 46 +COLUMN()-3+(ROW()-23)*techPage!$L$47,,,"Models"))</f>
        <v>1</v>
      </c>
      <c r="H33" s="95">
        <f ca="1">INDIRECT(ADDRESS(techPage!$J$43, 46 +COLUMN()-3+(ROW()-23)*techPage!$L$47,,,"Models"))</f>
        <v>1</v>
      </c>
      <c r="I33" s="95">
        <f ca="1">INDIRECT(ADDRESS(techPage!$J$43, 46 +COLUMN()-3+(ROW()-23)*techPage!$L$47,,,"Models"))</f>
        <v>1</v>
      </c>
      <c r="J33" s="118" t="b">
        <f ca="1">INDIRECT(ADDRESS(techPage!$J$43, 46 +COLUMN()-3+(ROW()-23)*techPage!$L$47,,,"Models"))</f>
        <v>1</v>
      </c>
      <c r="K33" s="98">
        <f ca="1">INDIRECT(ADDRESS(techPage!$J$43, 24+(ROW()-23)*techPage!$L$47,,,"Models"))</f>
        <v>-1</v>
      </c>
      <c r="L33" s="68">
        <f ca="1">INDIRECT(ADDRESS(techPage!$J$43, 26+(ROW()-23)*techPage!$L$47,,,"Models"))</f>
        <v>0</v>
      </c>
      <c r="M33" s="68">
        <f ca="1">INDIRECT(ADDRESS(techPage!$J$43, 26+(ROW()-23)*techPage!$L$47,,,"Models"))</f>
        <v>0</v>
      </c>
      <c r="N33" s="56">
        <f ca="1">INDIRECT(ADDRESS(techPage!$J$43, 28+(ROW()-23)*techPage!$L$47,,,"Models"))</f>
        <v>0</v>
      </c>
      <c r="O33" s="56">
        <f ca="1">INDIRECT(ADDRESS(techPage!$J$43, 29+(ROW()-23)*techPage!$L$47,,,"Models"))</f>
        <v>0</v>
      </c>
      <c r="P33" s="68">
        <f t="shared" ref="P33:Q33" si="16">P15</f>
        <v>0</v>
      </c>
      <c r="Q33" s="68">
        <f t="shared" si="16"/>
        <v>0</v>
      </c>
      <c r="R33" s="56">
        <f ca="1">INDIRECT(ADDRESS(techPage!$J$43, 30+(ROW()-23)*techPage!$L$47,,,"Models"))</f>
        <v>0</v>
      </c>
      <c r="S33" s="56">
        <f ca="1">INDIRECT(ADDRESS(techPage!$J$43, 31+(ROW()-23)*techPage!$L$47,,,"Models"))</f>
        <v>0</v>
      </c>
      <c r="T33" s="89">
        <f t="shared" si="10"/>
        <v>0</v>
      </c>
      <c r="AN33" s="4"/>
    </row>
    <row r="34" spans="1:40" ht="12.75" customHeight="1" thickBot="1">
      <c r="A34" s="40" t="str">
        <f t="shared" si="6"/>
        <v>TEAM07</v>
      </c>
      <c r="B34" s="95">
        <f t="shared" ca="1" si="3"/>
        <v>1</v>
      </c>
      <c r="C34" s="95">
        <f ca="1">INDIRECT(ADDRESS(techPage!$J$43, 42 +COLUMN()-3+(ROW()-23)*techPage!$L$47,,,"Models"))</f>
        <v>1</v>
      </c>
      <c r="D34" s="95">
        <f ca="1">INDIRECT(ADDRESS(techPage!$J$43, 46 +COLUMN()-3+(ROW()-23)*techPage!$L$47,,,"Models"))</f>
        <v>1</v>
      </c>
      <c r="E34" s="95">
        <f ca="1">INDIRECT(ADDRESS(techPage!$J$43, 46 +COLUMN()-3+(ROW()-23)*techPage!$L$47,,,"Models"))</f>
        <v>1</v>
      </c>
      <c r="F34" s="95">
        <f ca="1">INDIRECT(ADDRESS(techPage!$J$43, 46 +COLUMN()-3+(ROW()-23)*techPage!$L$47,,,"Models"))</f>
        <v>1</v>
      </c>
      <c r="G34" s="95">
        <f ca="1">INDIRECT(ADDRESS(techPage!$J$43, 46 +COLUMN()-3+(ROW()-23)*techPage!$L$47,,,"Models"))</f>
        <v>1</v>
      </c>
      <c r="H34" s="95">
        <f ca="1">INDIRECT(ADDRESS(techPage!$J$43, 46 +COLUMN()-3+(ROW()-23)*techPage!$L$47,,,"Models"))</f>
        <v>1</v>
      </c>
      <c r="I34" s="95">
        <f ca="1">INDIRECT(ADDRESS(techPage!$J$43, 46 +COLUMN()-3+(ROW()-23)*techPage!$L$47,,,"Models"))</f>
        <v>1</v>
      </c>
      <c r="J34" s="118" t="b">
        <f ca="1">INDIRECT(ADDRESS(techPage!$J$43, 46 +COLUMN()-3+(ROW()-23)*techPage!$L$47,,,"Models"))</f>
        <v>1</v>
      </c>
      <c r="K34" s="98">
        <f ca="1">INDIRECT(ADDRESS(techPage!$J$43, 24+(ROW()-23)*techPage!$L$47,,,"Models"))</f>
        <v>-1</v>
      </c>
      <c r="L34" s="68">
        <f ca="1">INDIRECT(ADDRESS(techPage!$J$43, 26+(ROW()-23)*techPage!$L$47,,,"Models"))</f>
        <v>0</v>
      </c>
      <c r="M34" s="68">
        <f ca="1">INDIRECT(ADDRESS(techPage!$J$43, 26+(ROW()-23)*techPage!$L$47,,,"Models"))</f>
        <v>0</v>
      </c>
      <c r="N34" s="56">
        <f ca="1">INDIRECT(ADDRESS(techPage!$J$43, 28+(ROW()-23)*techPage!$L$47,,,"Models"))</f>
        <v>0</v>
      </c>
      <c r="O34" s="56">
        <f ca="1">INDIRECT(ADDRESS(techPage!$J$43, 29+(ROW()-23)*techPage!$L$47,,,"Models"))</f>
        <v>0</v>
      </c>
      <c r="P34" s="68">
        <f t="shared" ref="P34:Q34" si="17">P16</f>
        <v>0</v>
      </c>
      <c r="Q34" s="68">
        <f t="shared" si="17"/>
        <v>0</v>
      </c>
      <c r="R34" s="56">
        <f ca="1">INDIRECT(ADDRESS(techPage!$J$43, 30+(ROW()-23)*techPage!$L$47,,,"Models"))</f>
        <v>0</v>
      </c>
      <c r="S34" s="56">
        <f ca="1">INDIRECT(ADDRESS(techPage!$J$43, 31+(ROW()-23)*techPage!$L$47,,,"Models"))</f>
        <v>0</v>
      </c>
      <c r="T34" s="89">
        <f t="shared" si="10"/>
        <v>0</v>
      </c>
      <c r="AN34" s="4"/>
    </row>
    <row r="35" spans="1:40" ht="12.75" customHeight="1" thickBot="1">
      <c r="A35" s="40" t="str">
        <f>Models!OG1</f>
        <v>TEAM08</v>
      </c>
      <c r="B35" s="95">
        <f t="shared" ca="1" si="3"/>
        <v>1</v>
      </c>
      <c r="C35" s="95">
        <f ca="1">INDIRECT(ADDRESS(techPage!$J$43, 42 +COLUMN()-3+(ROW()-23)*techPage!$L$47,,,"Models"))</f>
        <v>1</v>
      </c>
      <c r="D35" s="95">
        <f ca="1">INDIRECT(ADDRESS(techPage!$J$43, 46 +COLUMN()-3+(ROW()-23)*techPage!$L$47,,,"Models"))</f>
        <v>1</v>
      </c>
      <c r="E35" s="95">
        <f ca="1">INDIRECT(ADDRESS(techPage!$J$43, 46 +COLUMN()-3+(ROW()-23)*techPage!$L$47,,,"Models"))</f>
        <v>1</v>
      </c>
      <c r="F35" s="95">
        <f ca="1">INDIRECT(ADDRESS(techPage!$J$43, 46 +COLUMN()-3+(ROW()-23)*techPage!$L$47,,,"Models"))</f>
        <v>1</v>
      </c>
      <c r="G35" s="95">
        <f ca="1">INDIRECT(ADDRESS(techPage!$J$43, 46 +COLUMN()-3+(ROW()-23)*techPage!$L$47,,,"Models"))</f>
        <v>1</v>
      </c>
      <c r="H35" s="95">
        <f ca="1">INDIRECT(ADDRESS(techPage!$J$43, 46 +COLUMN()-3+(ROW()-23)*techPage!$L$47,,,"Models"))</f>
        <v>1</v>
      </c>
      <c r="I35" s="95">
        <f ca="1">INDIRECT(ADDRESS(techPage!$J$43, 46 +COLUMN()-3+(ROW()-23)*techPage!$L$47,,,"Models"))</f>
        <v>1</v>
      </c>
      <c r="J35" s="118" t="b">
        <f ca="1">INDIRECT(ADDRESS(techPage!$J$43, 46 +COLUMN()-3+(ROW()-23)*techPage!$L$47,,,"Models"))</f>
        <v>1</v>
      </c>
      <c r="K35" s="98">
        <f ca="1">INDIRECT(ADDRESS(techPage!$J$43, 24+(ROW()-23)*techPage!$L$47,,,"Models"))</f>
        <v>-1</v>
      </c>
      <c r="L35" s="68">
        <f ca="1">INDIRECT(ADDRESS(techPage!$J$43, 26+(ROW()-23)*techPage!$L$47,,,"Models"))</f>
        <v>0</v>
      </c>
      <c r="M35" s="68">
        <f ca="1">INDIRECT(ADDRESS(techPage!$J$43, 26+(ROW()-23)*techPage!$L$47,,,"Models"))</f>
        <v>0</v>
      </c>
      <c r="N35" s="56">
        <f ca="1">INDIRECT(ADDRESS(techPage!$J$43, 28+(ROW()-23)*techPage!$L$47,,,"Models"))</f>
        <v>0</v>
      </c>
      <c r="O35" s="56">
        <f ca="1">INDIRECT(ADDRESS(techPage!$J$43, 29+(ROW()-23)*techPage!$L$47,,,"Models"))</f>
        <v>0</v>
      </c>
      <c r="P35" s="68">
        <f t="shared" ref="P35:Q35" si="18">P17</f>
        <v>0</v>
      </c>
      <c r="Q35" s="68">
        <f t="shared" si="18"/>
        <v>0</v>
      </c>
      <c r="R35" s="56">
        <f ca="1">INDIRECT(ADDRESS(techPage!$J$43, 30+(ROW()-23)*techPage!$L$47,,,"Models"))</f>
        <v>0</v>
      </c>
      <c r="S35" s="56">
        <f ca="1">INDIRECT(ADDRESS(techPage!$J$43, 31+(ROW()-23)*techPage!$L$47,,,"Models"))</f>
        <v>0</v>
      </c>
      <c r="T35" s="89">
        <f t="shared" si="10"/>
        <v>0</v>
      </c>
      <c r="AN35" s="4"/>
    </row>
    <row r="36" spans="1:40" ht="12.75" customHeight="1" thickBot="1">
      <c r="A36" s="40" t="str">
        <f>Models!PL1</f>
        <v>TEAM09</v>
      </c>
      <c r="B36" s="95">
        <f t="shared" ca="1" si="3"/>
        <v>1</v>
      </c>
      <c r="C36" s="95">
        <f ca="1">INDIRECT(ADDRESS(techPage!$J$43, 42 +COLUMN()-3+(ROW()-23)*techPage!$L$47,,,"Models"))</f>
        <v>1</v>
      </c>
      <c r="D36" s="95">
        <f ca="1">INDIRECT(ADDRESS(techPage!$J$43, 46 +COLUMN()-3+(ROW()-23)*techPage!$L$47,,,"Models"))</f>
        <v>1</v>
      </c>
      <c r="E36" s="95">
        <f ca="1">INDIRECT(ADDRESS(techPage!$J$43, 46 +COLUMN()-3+(ROW()-23)*techPage!$L$47,,,"Models"))</f>
        <v>1</v>
      </c>
      <c r="F36" s="95">
        <f ca="1">INDIRECT(ADDRESS(techPage!$J$43, 46 +COLUMN()-3+(ROW()-23)*techPage!$L$47,,,"Models"))</f>
        <v>1</v>
      </c>
      <c r="G36" s="95">
        <f ca="1">INDIRECT(ADDRESS(techPage!$J$43, 46 +COLUMN()-3+(ROW()-23)*techPage!$L$47,,,"Models"))</f>
        <v>1</v>
      </c>
      <c r="H36" s="95">
        <f ca="1">INDIRECT(ADDRESS(techPage!$J$43, 46 +COLUMN()-3+(ROW()-23)*techPage!$L$47,,,"Models"))</f>
        <v>1</v>
      </c>
      <c r="I36" s="95">
        <f ca="1">INDIRECT(ADDRESS(techPage!$J$43, 46 +COLUMN()-3+(ROW()-23)*techPage!$L$47,,,"Models"))</f>
        <v>1</v>
      </c>
      <c r="J36" s="118" t="b">
        <f ca="1">INDIRECT(ADDRESS(techPage!$J$43, 46 +COLUMN()-3+(ROW()-23)*techPage!$L$47,,,"Models"))</f>
        <v>1</v>
      </c>
      <c r="K36" s="98">
        <f ca="1">INDIRECT(ADDRESS(techPage!$J$43, 24+(ROW()-23)*techPage!$L$47,,,"Models"))</f>
        <v>-1</v>
      </c>
      <c r="L36" s="68">
        <f ca="1">INDIRECT(ADDRESS(techPage!$J$43, 26+(ROW()-23)*techPage!$L$47,,,"Models"))</f>
        <v>0</v>
      </c>
      <c r="M36" s="68">
        <f ca="1">INDIRECT(ADDRESS(techPage!$J$43, 26+(ROW()-23)*techPage!$L$47,,,"Models"))</f>
        <v>0</v>
      </c>
      <c r="N36" s="56">
        <f ca="1">INDIRECT(ADDRESS(techPage!$J$43, 28+(ROW()-23)*techPage!$L$47,,,"Models"))</f>
        <v>0</v>
      </c>
      <c r="O36" s="56">
        <f ca="1">INDIRECT(ADDRESS(techPage!$J$43, 29+(ROW()-23)*techPage!$L$47,,,"Models"))</f>
        <v>0</v>
      </c>
      <c r="P36" s="68">
        <f t="shared" ref="P36:Q36" si="19">P18</f>
        <v>0</v>
      </c>
      <c r="Q36" s="68">
        <f t="shared" si="19"/>
        <v>0</v>
      </c>
      <c r="R36" s="56">
        <f ca="1">INDIRECT(ADDRESS(techPage!$J$43, 30+(ROW()-23)*techPage!$L$47,,,"Models"))</f>
        <v>0</v>
      </c>
      <c r="S36" s="56">
        <f ca="1">INDIRECT(ADDRESS(techPage!$J$43, 31+(ROW()-23)*techPage!$L$47,,,"Models"))</f>
        <v>0</v>
      </c>
      <c r="T36" s="89">
        <f t="shared" si="10"/>
        <v>0</v>
      </c>
      <c r="AN36" s="4"/>
    </row>
    <row r="38" spans="1:40" ht="12" thickBot="1">
      <c r="E38" s="4" t="s">
        <v>845</v>
      </c>
      <c r="K38" s="105">
        <f ca="1">Models!E216</f>
        <v>9.241898148148131E-2</v>
      </c>
    </row>
    <row r="39" spans="1:40" ht="12" thickBot="1">
      <c r="B39" s="91"/>
      <c r="C39" s="92" t="str">
        <f>C21</f>
        <v>BD rate vs HEVC</v>
      </c>
      <c r="D39" s="93"/>
      <c r="E39" s="93"/>
      <c r="F39" s="93"/>
      <c r="G39" s="93"/>
      <c r="H39" s="93"/>
      <c r="I39" s="93"/>
      <c r="J39" s="123" t="str">
        <f>J21</f>
        <v>Monotonicity</v>
      </c>
      <c r="K39" s="129" t="s">
        <v>74</v>
      </c>
      <c r="L39" s="126" t="str">
        <f>L21</f>
        <v>Dec. complexity</v>
      </c>
      <c r="M39" s="127"/>
      <c r="N39" s="127"/>
      <c r="O39" s="127"/>
      <c r="P39" s="127"/>
      <c r="Q39" s="128"/>
      <c r="R39" s="119" t="s">
        <v>59</v>
      </c>
      <c r="S39" s="120"/>
      <c r="T39" s="121" t="str">
        <f>T21</f>
        <v>SUBMISSION LOCATION</v>
      </c>
    </row>
    <row r="40" spans="1:40" ht="25.5" customHeight="1" thickBot="1">
      <c r="A40" s="21" t="s">
        <v>23</v>
      </c>
      <c r="B40" s="94" t="str">
        <f>B22</f>
        <v>AVG</v>
      </c>
      <c r="C40" s="94" t="str">
        <f>C22</f>
        <v>msssim Torch</v>
      </c>
      <c r="D40" s="94" t="str">
        <f t="shared" ref="D40:I40" si="20">D22</f>
        <v>vif</v>
      </c>
      <c r="E40" s="94" t="str">
        <f t="shared" si="20"/>
        <v>fsim</v>
      </c>
      <c r="F40" s="94" t="str">
        <f t="shared" si="20"/>
        <v>nlpd</v>
      </c>
      <c r="G40" s="94" t="str">
        <f t="shared" si="20"/>
        <v>iw-ssim</v>
      </c>
      <c r="H40" s="94" t="str">
        <f t="shared" si="20"/>
        <v>vmaf</v>
      </c>
      <c r="I40" s="117" t="str">
        <f t="shared" si="20"/>
        <v>psnrHVS</v>
      </c>
      <c r="J40" s="124"/>
      <c r="K40" s="130"/>
      <c r="L40" s="100" t="str">
        <f>L22</f>
        <v xml:space="preserve"> MAX kMAC/pxl</v>
      </c>
      <c r="M40" s="100" t="str">
        <f>M22</f>
        <v>AVG 
kMAC/pxl</v>
      </c>
      <c r="N40" s="100" t="str">
        <f>N22</f>
        <v>Time GPU</v>
      </c>
      <c r="O40" s="100" t="str">
        <f>O22</f>
        <v>Time CPU</v>
      </c>
      <c r="P40" s="101" t="str">
        <f>P22</f>
        <v>Model</v>
      </c>
      <c r="Q40" s="101" t="str">
        <f t="shared" ref="Q40:S40" si="21">Q22</f>
        <v>ModelS</v>
      </c>
      <c r="R40" s="100" t="str">
        <f t="shared" si="21"/>
        <v>Time GPU</v>
      </c>
      <c r="S40" s="100" t="str">
        <f t="shared" si="21"/>
        <v>Time CPU</v>
      </c>
      <c r="T40" s="122"/>
    </row>
    <row r="41" spans="1:40" ht="12" hidden="1" thickBot="1">
      <c r="A41" s="40" t="str">
        <f>A23</f>
        <v>JPEG</v>
      </c>
      <c r="B41" s="95">
        <f t="shared" ref="B41:B54" ca="1" si="22">AVERAGE(C41,D41,E41,F41,G41,H41,I41)</f>
        <v>1.8735125987660572</v>
      </c>
      <c r="C41" s="95">
        <f ca="1">INDIRECT(ADDRESS(techPage!$J$45, 42 +COLUMN()-3+(ROW()-41)*techPage!$L$47,,,"Models"))</f>
        <v>1.8892200806851622</v>
      </c>
      <c r="D41" s="95">
        <f ca="1">INDIRECT(ADDRESS(techPage!$J$45, 46 +COLUMN()-3+(ROW()-41)*techPage!$L$47,,,"Models"))</f>
        <v>2.4626045356011019</v>
      </c>
      <c r="E41" s="95">
        <f ca="1">INDIRECT(ADDRESS(techPage!$J$45, 46 +COLUMN()-3+(ROW()-41)*techPage!$L$47,,,"Models"))</f>
        <v>1.7271163365042079</v>
      </c>
      <c r="F41" s="95">
        <f ca="1">INDIRECT(ADDRESS(techPage!$J$45, 46 +COLUMN()-3+(ROW()-41)*techPage!$L$47,,,"Models"))</f>
        <v>2.0801610434983138</v>
      </c>
      <c r="G41" s="95">
        <f ca="1">INDIRECT(ADDRESS(techPage!$J$45, 46 +COLUMN()-3+(ROW()-41)*techPage!$L$47,,,"Models"))</f>
        <v>1.8136597069670184</v>
      </c>
      <c r="H41" s="95">
        <f ca="1">INDIRECT(ADDRESS(techPage!$J$45, 46 +COLUMN()-3+(ROW()-41)*techPage!$L$47,,,"Models"))</f>
        <v>1.4549523681491838</v>
      </c>
      <c r="I41" s="95">
        <f ca="1">INDIRECT(ADDRESS(techPage!$J$45, 46 +COLUMN()-3+(ROW()-41)*techPage!$L$47,,,"Models"))</f>
        <v>1.6868741199574131</v>
      </c>
      <c r="J41" s="118" t="b">
        <f ca="1">INDIRECT(ADDRESS(techPage!$J$45, 46 +COLUMN()-3+(ROW()-41)*techPage!$L$47,,,"Models"))</f>
        <v>1</v>
      </c>
      <c r="K41" s="98">
        <f ca="1">INDIRECT(ADDRESS(techPage!$J$45, 24+(ROW()-41)*techPage!$L$47,,,"Models"))</f>
        <v>0.76564911265431668</v>
      </c>
      <c r="L41" s="68">
        <f ca="1">INDIRECT(ADDRESS(techPage!$J$45, 26+(ROW()-41)*techPage!$L$47,,,"Models"))</f>
        <v>0</v>
      </c>
      <c r="M41" s="68">
        <f ca="1">INDIRECT(ADDRESS(techPage!$J$45, 26+(ROW()-41)*techPage!$L$47,,,"Models"))</f>
        <v>0</v>
      </c>
      <c r="N41" s="56">
        <f ca="1">INDIRECT(ADDRESS(techPage!$J$45, 28+(ROW()-41)*techPage!$L$47,,,"Models"))</f>
        <v>2.7626528520486362</v>
      </c>
      <c r="O41" s="56">
        <f ca="1">INDIRECT(ADDRESS(techPage!$J$45, 29+(ROW()-41)*techPage!$L$47,,,"Models"))</f>
        <v>2.7626528520486362</v>
      </c>
      <c r="P41" s="99">
        <f t="shared" ref="P41:Q41" si="23">P23</f>
        <v>0</v>
      </c>
      <c r="Q41" s="99">
        <f t="shared" si="23"/>
        <v>0</v>
      </c>
      <c r="R41" s="56">
        <f ca="1">INDIRECT(ADDRESS(techPage!$J$45, 30+(ROW()-41)*techPage!$L$47,,,"Models"))</f>
        <v>2.4961374047019064E-3</v>
      </c>
      <c r="S41" s="56">
        <f ca="1">INDIRECT(ADDRESS(techPage!$J$45, 31+(ROW()-41)*techPage!$L$47,,,"Models"))</f>
        <v>2.4961374047019064E-3</v>
      </c>
      <c r="T41" s="89">
        <f>T23</f>
        <v>0</v>
      </c>
    </row>
    <row r="42" spans="1:40" ht="12" thickBot="1">
      <c r="A42" s="40" t="str">
        <f>A24</f>
        <v>JPEG2000</v>
      </c>
      <c r="B42" s="95">
        <f ca="1">AVERAGE(C42,D42,E42,F42,G42,H42,I42)</f>
        <v>1.4325555426479757</v>
      </c>
      <c r="C42" s="95">
        <f ca="1">INDIRECT(ADDRESS(techPage!$J$45, 42 +COLUMN()-3+(ROW()-41)*techPage!$L$47,,,"Models"))</f>
        <v>1.6106328146683857</v>
      </c>
      <c r="D42" s="95">
        <f ca="1">INDIRECT(ADDRESS(techPage!$J$45, 46 +COLUMN()-3+(ROW()-41)*techPage!$L$47,,,"Models"))</f>
        <v>1.6426610180329027</v>
      </c>
      <c r="E42" s="95">
        <f ca="1">INDIRECT(ADDRESS(techPage!$J$45, 46 +COLUMN()-3+(ROW()-41)*techPage!$L$47,,,"Models"))</f>
        <v>1.4073317038010975</v>
      </c>
      <c r="F42" s="95">
        <f ca="1">INDIRECT(ADDRESS(techPage!$J$45, 46 +COLUMN()-3+(ROW()-41)*techPage!$L$47,,,"Models"))</f>
        <v>1.4572520251928733</v>
      </c>
      <c r="G42" s="95">
        <f ca="1">INDIRECT(ADDRESS(techPage!$J$45, 46 +COLUMN()-3+(ROW()-41)*techPage!$L$47,,,"Models"))</f>
        <v>1.4108980860200984</v>
      </c>
      <c r="H42" s="95">
        <f ca="1">INDIRECT(ADDRESS(techPage!$J$45, 46 +COLUMN()-3+(ROW()-41)*techPage!$L$47,,,"Models"))</f>
        <v>0.9748957952218682</v>
      </c>
      <c r="I42" s="95">
        <f ca="1">INDIRECT(ADDRESS(techPage!$J$45, 46 +COLUMN()-3+(ROW()-41)*techPage!$L$47,,,"Models"))</f>
        <v>1.5242173555986054</v>
      </c>
      <c r="J42" s="118" t="b">
        <f ca="1">INDIRECT(ADDRESS(techPage!$J$45, 46 +COLUMN()-3+(ROW()-41)*techPage!$L$47,,,"Models"))</f>
        <v>1</v>
      </c>
      <c r="K42" s="98">
        <f ca="1">INDIRECT(ADDRESS(techPage!$J$45, 24+(ROW()-41)*techPage!$L$47,,,"Models"))</f>
        <v>-4.9145299145347821E-5</v>
      </c>
      <c r="L42" s="68">
        <f ca="1">INDIRECT(ADDRESS(techPage!$J$45, 26+(ROW()-41)*techPage!$L$47,,,"Models"))</f>
        <v>0</v>
      </c>
      <c r="M42" s="68">
        <f ca="1">INDIRECT(ADDRESS(techPage!$J$45, 26+(ROW()-41)*techPage!$L$47,,,"Models"))</f>
        <v>0</v>
      </c>
      <c r="N42" s="56">
        <f ca="1">INDIRECT(ADDRESS(techPage!$J$45, 28+(ROW()-41)*techPage!$L$47,,,"Models"))</f>
        <v>1.1719759526576199</v>
      </c>
      <c r="O42" s="56">
        <f ca="1">INDIRECT(ADDRESS(techPage!$J$45, 29+(ROW()-41)*techPage!$L$47,,,"Models"))</f>
        <v>1.1719759526576199</v>
      </c>
      <c r="P42" s="99">
        <f t="shared" ref="P42:Q42" si="24">P24</f>
        <v>0</v>
      </c>
      <c r="Q42" s="99">
        <f t="shared" si="24"/>
        <v>0</v>
      </c>
      <c r="R42" s="56">
        <f ca="1">INDIRECT(ADDRESS(techPage!$J$45, 30+(ROW()-41)*techPage!$L$47,,,"Models"))</f>
        <v>2.8299272512920756E-3</v>
      </c>
      <c r="S42" s="56">
        <f ca="1">INDIRECT(ADDRESS(techPage!$J$45, 31+(ROW()-41)*techPage!$L$47,,,"Models"))</f>
        <v>2.8299272512920756E-3</v>
      </c>
      <c r="T42" s="89">
        <f>T24</f>
        <v>0</v>
      </c>
    </row>
    <row r="43" spans="1:40" ht="12" thickBot="1">
      <c r="A43" s="40" t="str">
        <f t="shared" ref="A43:A52" si="25">A25</f>
        <v>JPEGXL</v>
      </c>
      <c r="B43" s="95">
        <f t="shared" ca="1" si="22"/>
        <v>1.8732289925301617</v>
      </c>
      <c r="C43" s="95">
        <f ca="1">INDIRECT(ADDRESS(techPage!$J$45, 42 +COLUMN()-3+(ROW()-41)*techPage!$L$47,,,"Models"))</f>
        <v>1.7186704146433887</v>
      </c>
      <c r="D43" s="95">
        <f ca="1">INDIRECT(ADDRESS(techPage!$J$45, 46 +COLUMN()-3+(ROW()-41)*techPage!$L$47,,,"Models"))</f>
        <v>2.1871563982942956</v>
      </c>
      <c r="E43" s="95">
        <f ca="1">INDIRECT(ADDRESS(techPage!$J$45, 46 +COLUMN()-3+(ROW()-41)*techPage!$L$47,,,"Models"))</f>
        <v>0.78510351624878805</v>
      </c>
      <c r="F43" s="95">
        <f ca="1">INDIRECT(ADDRESS(techPage!$J$45, 46 +COLUMN()-3+(ROW()-41)*techPage!$L$47,,,"Models"))</f>
        <v>1.7347664462541805</v>
      </c>
      <c r="G43" s="95">
        <f ca="1">INDIRECT(ADDRESS(techPage!$J$45, 46 +COLUMN()-3+(ROW()-41)*techPage!$L$47,,,"Models"))</f>
        <v>2.065647666004466</v>
      </c>
      <c r="H43" s="95">
        <f ca="1">INDIRECT(ADDRESS(techPage!$J$45, 46 +COLUMN()-3+(ROW()-41)*techPage!$L$47,,,"Models"))</f>
        <v>2.5940480824985492</v>
      </c>
      <c r="I43" s="95">
        <f ca="1">INDIRECT(ADDRESS(techPage!$J$45, 46 +COLUMN()-3+(ROW()-41)*techPage!$L$47,,,"Models"))</f>
        <v>2.027210423767464</v>
      </c>
      <c r="J43" s="118" t="b">
        <f ca="1">INDIRECT(ADDRESS(techPage!$J$45, 46 +COLUMN()-3+(ROW()-41)*techPage!$L$47,,,"Models"))</f>
        <v>1</v>
      </c>
      <c r="K43" s="98">
        <f ca="1">INDIRECT(ADDRESS(techPage!$J$45, 24+(ROW()-41)*techPage!$L$47,,,"Models"))</f>
        <v>4.1232638888799578E-4</v>
      </c>
      <c r="L43" s="68">
        <f ca="1">INDIRECT(ADDRESS(techPage!$J$45, 26+(ROW()-41)*techPage!$L$47,,,"Models"))</f>
        <v>0</v>
      </c>
      <c r="M43" s="68">
        <f ca="1">INDIRECT(ADDRESS(techPage!$J$45, 26+(ROW()-41)*techPage!$L$47,,,"Models"))</f>
        <v>0</v>
      </c>
      <c r="N43" s="56">
        <f ca="1">INDIRECT(ADDRESS(techPage!$J$45, 28+(ROW()-41)*techPage!$L$47,,,"Models"))</f>
        <v>1.4337706848114382</v>
      </c>
      <c r="O43" s="56">
        <f ca="1">INDIRECT(ADDRESS(techPage!$J$45, 29+(ROW()-41)*techPage!$L$47,,,"Models"))</f>
        <v>1.4337706848114382</v>
      </c>
      <c r="P43" s="99">
        <f t="shared" ref="P43:Q43" si="26">P25</f>
        <v>0</v>
      </c>
      <c r="Q43" s="99">
        <f t="shared" si="26"/>
        <v>0</v>
      </c>
      <c r="R43" s="56">
        <f ca="1">INDIRECT(ADDRESS(techPage!$J$45, 30+(ROW()-41)*techPage!$L$47,,,"Models"))</f>
        <v>1.9392232861284636E-2</v>
      </c>
      <c r="S43" s="56">
        <f ca="1">INDIRECT(ADDRESS(techPage!$J$45, 31+(ROW()-41)*techPage!$L$47,,,"Models"))</f>
        <v>1.9392232861284636E-2</v>
      </c>
      <c r="T43" s="89">
        <f>T25</f>
        <v>0</v>
      </c>
    </row>
    <row r="44" spans="1:40" ht="12" thickBot="1">
      <c r="A44" s="40" t="str">
        <f t="shared" si="25"/>
        <v>HEVC</v>
      </c>
      <c r="B44" s="95">
        <f t="shared" ca="1" si="22"/>
        <v>0</v>
      </c>
      <c r="C44" s="95">
        <f ca="1">INDIRECT(ADDRESS(techPage!$J$45, 42 +COLUMN()-3+(ROW()-41)*techPage!$L$47,,,"Models"))</f>
        <v>0</v>
      </c>
      <c r="D44" s="95">
        <f ca="1">INDIRECT(ADDRESS(techPage!$J$45, 46 +COLUMN()-3+(ROW()-41)*techPage!$L$47,,,"Models"))</f>
        <v>0</v>
      </c>
      <c r="E44" s="95">
        <f ca="1">INDIRECT(ADDRESS(techPage!$J$45, 46 +COLUMN()-3+(ROW()-41)*techPage!$L$47,,,"Models"))</f>
        <v>0</v>
      </c>
      <c r="F44" s="95">
        <f ca="1">INDIRECT(ADDRESS(techPage!$J$45, 46 +COLUMN()-3+(ROW()-41)*techPage!$L$47,,,"Models"))</f>
        <v>0</v>
      </c>
      <c r="G44" s="95">
        <f ca="1">INDIRECT(ADDRESS(techPage!$J$45, 46 +COLUMN()-3+(ROW()-41)*techPage!$L$47,,,"Models"))</f>
        <v>0</v>
      </c>
      <c r="H44" s="95">
        <f ca="1">INDIRECT(ADDRESS(techPage!$J$45, 46 +COLUMN()-3+(ROW()-41)*techPage!$L$47,,,"Models"))</f>
        <v>0</v>
      </c>
      <c r="I44" s="95">
        <f ca="1">INDIRECT(ADDRESS(techPage!$J$45, 46 +COLUMN()-3+(ROW()-41)*techPage!$L$47,,,"Models"))</f>
        <v>0</v>
      </c>
      <c r="J44" s="118" t="b">
        <f ca="1">INDIRECT(ADDRESS(techPage!$J$45, 46 +COLUMN()-3+(ROW()-41)*techPage!$L$47,,,"Models"))</f>
        <v>1</v>
      </c>
      <c r="K44" s="98">
        <f ca="1">INDIRECT(ADDRESS(techPage!$J$45, 24+(ROW()-41)*techPage!$L$47,,,"Models"))</f>
        <v>9.241898148148131E-2</v>
      </c>
      <c r="L44" s="68">
        <f ca="1">INDIRECT(ADDRESS(techPage!$J$45, 26+(ROW()-41)*techPage!$L$47,,,"Models"))</f>
        <v>0</v>
      </c>
      <c r="M44" s="68">
        <f ca="1">INDIRECT(ADDRESS(techPage!$J$45, 26+(ROW()-41)*techPage!$L$47,,,"Models"))</f>
        <v>0</v>
      </c>
      <c r="N44" s="56">
        <f ca="1">INDIRECT(ADDRESS(techPage!$J$45, 28+(ROW()-41)*techPage!$L$47,,,"Models"))</f>
        <v>1</v>
      </c>
      <c r="O44" s="56">
        <f ca="1">INDIRECT(ADDRESS(techPage!$J$45, 29+(ROW()-41)*techPage!$L$47,,,"Models"))</f>
        <v>1</v>
      </c>
      <c r="P44" s="99">
        <f t="shared" ref="P44:Q44" si="27">P26</f>
        <v>0</v>
      </c>
      <c r="Q44" s="99">
        <f t="shared" si="27"/>
        <v>0</v>
      </c>
      <c r="R44" s="56">
        <f ca="1">INDIRECT(ADDRESS(techPage!$J$45, 30+(ROW()-41)*techPage!$L$47,,,"Models"))</f>
        <v>1</v>
      </c>
      <c r="S44" s="56">
        <f ca="1">INDIRECT(ADDRESS(techPage!$J$45, 31+(ROW()-41)*techPage!$L$47,,,"Models"))</f>
        <v>1</v>
      </c>
      <c r="T44" s="89">
        <f>T26</f>
        <v>0</v>
      </c>
    </row>
    <row r="45" spans="1:40" ht="12" thickBot="1">
      <c r="A45" s="40" t="str">
        <f t="shared" si="25"/>
        <v>VVC</v>
      </c>
      <c r="B45" s="95">
        <f t="shared" ca="1" si="22"/>
        <v>-6.4849135439066424E-2</v>
      </c>
      <c r="C45" s="95">
        <f ca="1">INDIRECT(ADDRESS(techPage!$J$45, 42 +COLUMN()-3+(ROW()-41)*techPage!$L$47,,,"Models"))</f>
        <v>-5.5866363826987453E-2</v>
      </c>
      <c r="D45" s="95">
        <f ca="1">INDIRECT(ADDRESS(techPage!$J$45, 46 +COLUMN()-3+(ROW()-41)*techPage!$L$47,,,"Models"))</f>
        <v>-3.7248406248683974E-2</v>
      </c>
      <c r="E45" s="95">
        <f ca="1">INDIRECT(ADDRESS(techPage!$J$45, 46 +COLUMN()-3+(ROW()-41)*techPage!$L$47,,,"Models"))</f>
        <v>-0.16726985680603529</v>
      </c>
      <c r="F45" s="95">
        <f ca="1">INDIRECT(ADDRESS(techPage!$J$45, 46 +COLUMN()-3+(ROW()-41)*techPage!$L$47,,,"Models"))</f>
        <v>-3.9618862000983968E-2</v>
      </c>
      <c r="G45" s="95">
        <f ca="1">INDIRECT(ADDRESS(techPage!$J$45, 46 +COLUMN()-3+(ROW()-41)*techPage!$L$47,,,"Models"))</f>
        <v>-5.7280867291051696E-2</v>
      </c>
      <c r="H45" s="95">
        <f ca="1">INDIRECT(ADDRESS(techPage!$J$45, 46 +COLUMN()-3+(ROW()-41)*techPage!$L$47,,,"Models"))</f>
        <v>-9.1353914448270068E-2</v>
      </c>
      <c r="I45" s="95">
        <f ca="1">INDIRECT(ADDRESS(techPage!$J$45, 46 +COLUMN()-3+(ROW()-41)*techPage!$L$47,,,"Models"))</f>
        <v>-5.3056774514525507E-3</v>
      </c>
      <c r="J45" s="118" t="b">
        <f ca="1">INDIRECT(ADDRESS(techPage!$J$45, 46 +COLUMN()-3+(ROW()-41)*techPage!$L$47,,,"Models"))</f>
        <v>1</v>
      </c>
      <c r="K45" s="98">
        <f ca="1">INDIRECT(ADDRESS(techPage!$J$45, 24+(ROW()-41)*techPage!$L$47,,,"Models"))</f>
        <v>5.1433760683759967E-2</v>
      </c>
      <c r="L45" s="68">
        <f ca="1">INDIRECT(ADDRESS(techPage!$J$45, 26+(ROW()-41)*techPage!$L$47,,,"Models"))</f>
        <v>0</v>
      </c>
      <c r="M45" s="68">
        <f ca="1">INDIRECT(ADDRESS(techPage!$J$45, 26+(ROW()-41)*techPage!$L$47,,,"Models"))</f>
        <v>0</v>
      </c>
      <c r="N45" s="56">
        <f ca="1">INDIRECT(ADDRESS(techPage!$J$45, 28+(ROW()-41)*techPage!$L$47,,,"Models"))</f>
        <v>0.95117754605903626</v>
      </c>
      <c r="O45" s="56">
        <f ca="1">INDIRECT(ADDRESS(techPage!$J$45, 29+(ROW()-41)*techPage!$L$47,,,"Models"))</f>
        <v>0.95117754605903626</v>
      </c>
      <c r="P45" s="99">
        <f t="shared" ref="P45:Q45" si="28">P27</f>
        <v>0</v>
      </c>
      <c r="Q45" s="99">
        <f t="shared" si="28"/>
        <v>0</v>
      </c>
      <c r="R45" s="56">
        <f ca="1">INDIRECT(ADDRESS(techPage!$J$45, 30+(ROW()-41)*techPage!$L$47,,,"Models"))</f>
        <v>5.92836499767437</v>
      </c>
      <c r="S45" s="56">
        <f ca="1">INDIRECT(ADDRESS(techPage!$J$45, 31+(ROW()-41)*techPage!$L$47,,,"Models"))</f>
        <v>5.92836499767437</v>
      </c>
      <c r="T45" s="89">
        <f t="shared" ref="T45:T54" si="29">T27</f>
        <v>0</v>
      </c>
    </row>
    <row r="46" spans="1:40" ht="12" thickBot="1">
      <c r="A46" s="40" t="str">
        <f t="shared" si="25"/>
        <v>TEAM01</v>
      </c>
      <c r="B46" s="95">
        <f t="shared" ca="1" si="22"/>
        <v>1</v>
      </c>
      <c r="C46" s="95">
        <f ca="1">INDIRECT(ADDRESS(techPage!$J$45, 42 +COLUMN()-3+(ROW()-41)*techPage!$L$47,,,"Models"))</f>
        <v>1</v>
      </c>
      <c r="D46" s="95">
        <f ca="1">INDIRECT(ADDRESS(techPage!$J$45, 46 +COLUMN()-3+(ROW()-41)*techPage!$L$47,,,"Models"))</f>
        <v>1</v>
      </c>
      <c r="E46" s="95">
        <f ca="1">INDIRECT(ADDRESS(techPage!$J$45, 46 +COLUMN()-3+(ROW()-41)*techPage!$L$47,,,"Models"))</f>
        <v>1</v>
      </c>
      <c r="F46" s="95">
        <f ca="1">INDIRECT(ADDRESS(techPage!$J$45, 46 +COLUMN()-3+(ROW()-41)*techPage!$L$47,,,"Models"))</f>
        <v>1</v>
      </c>
      <c r="G46" s="95">
        <f ca="1">INDIRECT(ADDRESS(techPage!$J$45, 46 +COLUMN()-3+(ROW()-41)*techPage!$L$47,,,"Models"))</f>
        <v>1</v>
      </c>
      <c r="H46" s="95">
        <f ca="1">INDIRECT(ADDRESS(techPage!$J$45, 46 +COLUMN()-3+(ROW()-41)*techPage!$L$47,,,"Models"))</f>
        <v>1</v>
      </c>
      <c r="I46" s="95">
        <f ca="1">INDIRECT(ADDRESS(techPage!$J$45, 46 +COLUMN()-3+(ROW()-41)*techPage!$L$47,,,"Models"))</f>
        <v>1</v>
      </c>
      <c r="J46" s="118" t="b">
        <f ca="1">INDIRECT(ADDRESS(techPage!$J$45, 46 +COLUMN()-3+(ROW()-41)*techPage!$L$47,,,"Models"))</f>
        <v>1</v>
      </c>
      <c r="K46" s="98">
        <f ca="1">INDIRECT(ADDRESS(techPage!$J$45, 24+(ROW()-41)*techPage!$L$47,,,"Models"))</f>
        <v>-1</v>
      </c>
      <c r="L46" s="68">
        <f ca="1">INDIRECT(ADDRESS(techPage!$J$45, 26+(ROW()-41)*techPage!$L$47,,,"Models"))</f>
        <v>0</v>
      </c>
      <c r="M46" s="68">
        <f ca="1">INDIRECT(ADDRESS(techPage!$J$45, 26+(ROW()-41)*techPage!$L$47,,,"Models"))</f>
        <v>0</v>
      </c>
      <c r="N46" s="56">
        <f ca="1">INDIRECT(ADDRESS(techPage!$J$45, 28+(ROW()-41)*techPage!$L$47,,,"Models"))</f>
        <v>0</v>
      </c>
      <c r="O46" s="56">
        <f ca="1">INDIRECT(ADDRESS(techPage!$J$45, 29+(ROW()-41)*techPage!$L$47,,,"Models"))</f>
        <v>0</v>
      </c>
      <c r="P46" s="99">
        <f t="shared" ref="P46:Q46" si="30">P28</f>
        <v>0</v>
      </c>
      <c r="Q46" s="99">
        <f t="shared" si="30"/>
        <v>0</v>
      </c>
      <c r="R46" s="56">
        <f ca="1">INDIRECT(ADDRESS(techPage!$J$45, 30+(ROW()-41)*techPage!$L$47,,,"Models"))</f>
        <v>0</v>
      </c>
      <c r="S46" s="56">
        <f ca="1">INDIRECT(ADDRESS(techPage!$J$45, 31+(ROW()-41)*techPage!$L$47,,,"Models"))</f>
        <v>0</v>
      </c>
      <c r="T46" s="89">
        <f t="shared" si="29"/>
        <v>0</v>
      </c>
    </row>
    <row r="47" spans="1:40" ht="12" thickBot="1">
      <c r="A47" s="40" t="str">
        <f t="shared" si="25"/>
        <v>TEAM02</v>
      </c>
      <c r="B47" s="95">
        <f t="shared" ca="1" si="22"/>
        <v>1</v>
      </c>
      <c r="C47" s="95">
        <f ca="1">INDIRECT(ADDRESS(techPage!$J$45, 42 +COLUMN()-3+(ROW()-41)*techPage!$L$47,,,"Models"))</f>
        <v>1</v>
      </c>
      <c r="D47" s="95">
        <f ca="1">INDIRECT(ADDRESS(techPage!$J$45, 46 +COLUMN()-3+(ROW()-41)*techPage!$L$47,,,"Models"))</f>
        <v>1</v>
      </c>
      <c r="E47" s="95">
        <f ca="1">INDIRECT(ADDRESS(techPage!$J$45, 46 +COLUMN()-3+(ROW()-41)*techPage!$L$47,,,"Models"))</f>
        <v>1</v>
      </c>
      <c r="F47" s="95">
        <f ca="1">INDIRECT(ADDRESS(techPage!$J$45, 46 +COLUMN()-3+(ROW()-41)*techPage!$L$47,,,"Models"))</f>
        <v>1</v>
      </c>
      <c r="G47" s="95">
        <f ca="1">INDIRECT(ADDRESS(techPage!$J$45, 46 +COLUMN()-3+(ROW()-41)*techPage!$L$47,,,"Models"))</f>
        <v>1</v>
      </c>
      <c r="H47" s="95">
        <f ca="1">INDIRECT(ADDRESS(techPage!$J$45, 46 +COLUMN()-3+(ROW()-41)*techPage!$L$47,,,"Models"))</f>
        <v>1</v>
      </c>
      <c r="I47" s="95">
        <f ca="1">INDIRECT(ADDRESS(techPage!$J$45, 46 +COLUMN()-3+(ROW()-41)*techPage!$L$47,,,"Models"))</f>
        <v>1</v>
      </c>
      <c r="J47" s="118" t="b">
        <f ca="1">INDIRECT(ADDRESS(techPage!$J$45, 46 +COLUMN()-3+(ROW()-41)*techPage!$L$47,,,"Models"))</f>
        <v>1</v>
      </c>
      <c r="K47" s="98">
        <f ca="1">INDIRECT(ADDRESS(techPage!$J$45, 24+(ROW()-41)*techPage!$L$47,,,"Models"))</f>
        <v>-1</v>
      </c>
      <c r="L47" s="68">
        <f ca="1">INDIRECT(ADDRESS(techPage!$J$45, 26+(ROW()-41)*techPage!$L$47,,,"Models"))</f>
        <v>0</v>
      </c>
      <c r="M47" s="68">
        <f ca="1">INDIRECT(ADDRESS(techPage!$J$45, 26+(ROW()-41)*techPage!$L$47,,,"Models"))</f>
        <v>0</v>
      </c>
      <c r="N47" s="56">
        <f ca="1">INDIRECT(ADDRESS(techPage!$J$45, 28+(ROW()-41)*techPage!$L$47,,,"Models"))</f>
        <v>0</v>
      </c>
      <c r="O47" s="56">
        <f ca="1">INDIRECT(ADDRESS(techPage!$J$45, 29+(ROW()-41)*techPage!$L$47,,,"Models"))</f>
        <v>0</v>
      </c>
      <c r="P47" s="99">
        <f t="shared" ref="P47:Q47" si="31">P29</f>
        <v>0</v>
      </c>
      <c r="Q47" s="99">
        <f t="shared" si="31"/>
        <v>0</v>
      </c>
      <c r="R47" s="56">
        <f ca="1">INDIRECT(ADDRESS(techPage!$J$45, 30+(ROW()-41)*techPage!$L$47,,,"Models"))</f>
        <v>0</v>
      </c>
      <c r="S47" s="56">
        <f ca="1">INDIRECT(ADDRESS(techPage!$J$45, 31+(ROW()-41)*techPage!$L$47,,,"Models"))</f>
        <v>0</v>
      </c>
      <c r="T47" s="89">
        <f t="shared" si="29"/>
        <v>0</v>
      </c>
    </row>
    <row r="48" spans="1:40" ht="12" thickBot="1">
      <c r="A48" s="40" t="str">
        <f t="shared" si="25"/>
        <v>TEAM03</v>
      </c>
      <c r="B48" s="95">
        <f t="shared" ca="1" si="22"/>
        <v>1</v>
      </c>
      <c r="C48" s="95">
        <f ca="1">INDIRECT(ADDRESS(techPage!$J$45, 42 +COLUMN()-3+(ROW()-41)*techPage!$L$47,,,"Models"))</f>
        <v>1</v>
      </c>
      <c r="D48" s="95">
        <f ca="1">INDIRECT(ADDRESS(techPage!$J$45, 46 +COLUMN()-3+(ROW()-41)*techPage!$L$47,,,"Models"))</f>
        <v>1</v>
      </c>
      <c r="E48" s="95">
        <f ca="1">INDIRECT(ADDRESS(techPage!$J$45, 46 +COLUMN()-3+(ROW()-41)*techPage!$L$47,,,"Models"))</f>
        <v>1</v>
      </c>
      <c r="F48" s="95">
        <f ca="1">INDIRECT(ADDRESS(techPage!$J$45, 46 +COLUMN()-3+(ROW()-41)*techPage!$L$47,,,"Models"))</f>
        <v>1</v>
      </c>
      <c r="G48" s="95">
        <f ca="1">INDIRECT(ADDRESS(techPage!$J$45, 46 +COLUMN()-3+(ROW()-41)*techPage!$L$47,,,"Models"))</f>
        <v>1</v>
      </c>
      <c r="H48" s="95">
        <f ca="1">INDIRECT(ADDRESS(techPage!$J$45, 46 +COLUMN()-3+(ROW()-41)*techPage!$L$47,,,"Models"))</f>
        <v>1</v>
      </c>
      <c r="I48" s="95">
        <f ca="1">INDIRECT(ADDRESS(techPage!$J$45, 46 +COLUMN()-3+(ROW()-41)*techPage!$L$47,,,"Models"))</f>
        <v>1</v>
      </c>
      <c r="J48" s="118" t="b">
        <f ca="1">INDIRECT(ADDRESS(techPage!$J$45, 46 +COLUMN()-3+(ROW()-41)*techPage!$L$47,,,"Models"))</f>
        <v>1</v>
      </c>
      <c r="K48" s="98">
        <f ca="1">INDIRECT(ADDRESS(techPage!$J$45, 24+(ROW()-41)*techPage!$L$47,,,"Models"))</f>
        <v>-1</v>
      </c>
      <c r="L48" s="68">
        <f ca="1">INDIRECT(ADDRESS(techPage!$J$45, 26+(ROW()-41)*techPage!$L$47,,,"Models"))</f>
        <v>0</v>
      </c>
      <c r="M48" s="68">
        <f ca="1">INDIRECT(ADDRESS(techPage!$J$45, 26+(ROW()-41)*techPage!$L$47,,,"Models"))</f>
        <v>0</v>
      </c>
      <c r="N48" s="56">
        <f ca="1">INDIRECT(ADDRESS(techPage!$J$45, 28+(ROW()-41)*techPage!$L$47,,,"Models"))</f>
        <v>0</v>
      </c>
      <c r="O48" s="56">
        <f ca="1">INDIRECT(ADDRESS(techPage!$J$45, 29+(ROW()-41)*techPage!$L$47,,,"Models"))</f>
        <v>0</v>
      </c>
      <c r="P48" s="99">
        <f t="shared" ref="P48:Q48" si="32">P30</f>
        <v>0</v>
      </c>
      <c r="Q48" s="99">
        <f t="shared" si="32"/>
        <v>0</v>
      </c>
      <c r="R48" s="56">
        <f ca="1">INDIRECT(ADDRESS(techPage!$J$45, 30+(ROW()-41)*techPage!$L$47,,,"Models"))</f>
        <v>0</v>
      </c>
      <c r="S48" s="56">
        <f ca="1">INDIRECT(ADDRESS(techPage!$J$45, 31+(ROW()-41)*techPage!$L$47,,,"Models"))</f>
        <v>0</v>
      </c>
      <c r="T48" s="89">
        <f t="shared" si="29"/>
        <v>0</v>
      </c>
    </row>
    <row r="49" spans="1:20" ht="12" thickBot="1">
      <c r="A49" s="40" t="str">
        <f t="shared" si="25"/>
        <v>TEAM04</v>
      </c>
      <c r="B49" s="95">
        <f t="shared" ca="1" si="22"/>
        <v>1</v>
      </c>
      <c r="C49" s="95">
        <f ca="1">INDIRECT(ADDRESS(techPage!$J$45, 42 +COLUMN()-3+(ROW()-41)*techPage!$L$47,,,"Models"))</f>
        <v>1</v>
      </c>
      <c r="D49" s="95">
        <f ca="1">INDIRECT(ADDRESS(techPage!$J$45, 46 +COLUMN()-3+(ROW()-41)*techPage!$L$47,,,"Models"))</f>
        <v>1</v>
      </c>
      <c r="E49" s="95">
        <f ca="1">INDIRECT(ADDRESS(techPage!$J$45, 46 +COLUMN()-3+(ROW()-41)*techPage!$L$47,,,"Models"))</f>
        <v>1</v>
      </c>
      <c r="F49" s="95">
        <f ca="1">INDIRECT(ADDRESS(techPage!$J$45, 46 +COLUMN()-3+(ROW()-41)*techPage!$L$47,,,"Models"))</f>
        <v>1</v>
      </c>
      <c r="G49" s="95">
        <f ca="1">INDIRECT(ADDRESS(techPage!$J$45, 46 +COLUMN()-3+(ROW()-41)*techPage!$L$47,,,"Models"))</f>
        <v>1</v>
      </c>
      <c r="H49" s="95">
        <f ca="1">INDIRECT(ADDRESS(techPage!$J$45, 46 +COLUMN()-3+(ROW()-41)*techPage!$L$47,,,"Models"))</f>
        <v>1</v>
      </c>
      <c r="I49" s="95">
        <f ca="1">INDIRECT(ADDRESS(techPage!$J$45, 46 +COLUMN()-3+(ROW()-41)*techPage!$L$47,,,"Models"))</f>
        <v>1</v>
      </c>
      <c r="J49" s="118" t="b">
        <f ca="1">INDIRECT(ADDRESS(techPage!$J$45, 46 +COLUMN()-3+(ROW()-41)*techPage!$L$47,,,"Models"))</f>
        <v>1</v>
      </c>
      <c r="K49" s="98">
        <f ca="1">INDIRECT(ADDRESS(techPage!$J$45, 24+(ROW()-41)*techPage!$L$47,,,"Models"))</f>
        <v>-1</v>
      </c>
      <c r="L49" s="68">
        <f ca="1">INDIRECT(ADDRESS(techPage!$J$45, 26+(ROW()-41)*techPage!$L$47,,,"Models"))</f>
        <v>0</v>
      </c>
      <c r="M49" s="68">
        <f ca="1">INDIRECT(ADDRESS(techPage!$J$45, 26+(ROW()-41)*techPage!$L$47,,,"Models"))</f>
        <v>0</v>
      </c>
      <c r="N49" s="56">
        <f ca="1">INDIRECT(ADDRESS(techPage!$J$45, 28+(ROW()-41)*techPage!$L$47,,,"Models"))</f>
        <v>0</v>
      </c>
      <c r="O49" s="56">
        <f ca="1">INDIRECT(ADDRESS(techPage!$J$45, 29+(ROW()-41)*techPage!$L$47,,,"Models"))</f>
        <v>0</v>
      </c>
      <c r="P49" s="99">
        <f t="shared" ref="P49:Q49" si="33">P31</f>
        <v>0</v>
      </c>
      <c r="Q49" s="99">
        <f t="shared" si="33"/>
        <v>0</v>
      </c>
      <c r="R49" s="56">
        <f ca="1">INDIRECT(ADDRESS(techPage!$J$45, 30+(ROW()-41)*techPage!$L$47,,,"Models"))</f>
        <v>0</v>
      </c>
      <c r="S49" s="56">
        <f ca="1">INDIRECT(ADDRESS(techPage!$J$45, 31+(ROW()-41)*techPage!$L$47,,,"Models"))</f>
        <v>0</v>
      </c>
      <c r="T49" s="89">
        <f t="shared" si="29"/>
        <v>0</v>
      </c>
    </row>
    <row r="50" spans="1:20" ht="12" thickBot="1">
      <c r="A50" s="40" t="str">
        <f t="shared" si="25"/>
        <v>TEAM05</v>
      </c>
      <c r="B50" s="95">
        <f t="shared" ca="1" si="22"/>
        <v>1</v>
      </c>
      <c r="C50" s="95">
        <f ca="1">INDIRECT(ADDRESS(techPage!$J$45, 42 +COLUMN()-3+(ROW()-41)*techPage!$L$47,,,"Models"))</f>
        <v>1</v>
      </c>
      <c r="D50" s="95">
        <f ca="1">INDIRECT(ADDRESS(techPage!$J$45, 46 +COLUMN()-3+(ROW()-41)*techPage!$L$47,,,"Models"))</f>
        <v>1</v>
      </c>
      <c r="E50" s="95">
        <f ca="1">INDIRECT(ADDRESS(techPage!$J$45, 46 +COLUMN()-3+(ROW()-41)*techPage!$L$47,,,"Models"))</f>
        <v>1</v>
      </c>
      <c r="F50" s="95">
        <f ca="1">INDIRECT(ADDRESS(techPage!$J$45, 46 +COLUMN()-3+(ROW()-41)*techPage!$L$47,,,"Models"))</f>
        <v>1</v>
      </c>
      <c r="G50" s="95">
        <f ca="1">INDIRECT(ADDRESS(techPage!$J$45, 46 +COLUMN()-3+(ROW()-41)*techPage!$L$47,,,"Models"))</f>
        <v>1</v>
      </c>
      <c r="H50" s="95">
        <f ca="1">INDIRECT(ADDRESS(techPage!$J$45, 46 +COLUMN()-3+(ROW()-41)*techPage!$L$47,,,"Models"))</f>
        <v>1</v>
      </c>
      <c r="I50" s="95">
        <f ca="1">INDIRECT(ADDRESS(techPage!$J$45, 46 +COLUMN()-3+(ROW()-41)*techPage!$L$47,,,"Models"))</f>
        <v>1</v>
      </c>
      <c r="J50" s="118" t="b">
        <f ca="1">INDIRECT(ADDRESS(techPage!$J$45, 46 +COLUMN()-3+(ROW()-41)*techPage!$L$47,,,"Models"))</f>
        <v>1</v>
      </c>
      <c r="K50" s="98">
        <f ca="1">INDIRECT(ADDRESS(techPage!$J$45, 24+(ROW()-41)*techPage!$L$47,,,"Models"))</f>
        <v>-1</v>
      </c>
      <c r="L50" s="68">
        <f ca="1">INDIRECT(ADDRESS(techPage!$J$45, 26+(ROW()-41)*techPage!$L$47,,,"Models"))</f>
        <v>0</v>
      </c>
      <c r="M50" s="68">
        <f ca="1">INDIRECT(ADDRESS(techPage!$J$45, 26+(ROW()-41)*techPage!$L$47,,,"Models"))</f>
        <v>0</v>
      </c>
      <c r="N50" s="56">
        <f ca="1">INDIRECT(ADDRESS(techPage!$J$45, 28+(ROW()-41)*techPage!$L$47,,,"Models"))</f>
        <v>0</v>
      </c>
      <c r="O50" s="56">
        <f ca="1">INDIRECT(ADDRESS(techPage!$J$45, 29+(ROW()-41)*techPage!$L$47,,,"Models"))</f>
        <v>0</v>
      </c>
      <c r="P50" s="99">
        <f t="shared" ref="P50:Q50" si="34">P32</f>
        <v>0</v>
      </c>
      <c r="Q50" s="99">
        <f t="shared" si="34"/>
        <v>0</v>
      </c>
      <c r="R50" s="56">
        <f ca="1">INDIRECT(ADDRESS(techPage!$J$45, 30+(ROW()-41)*techPage!$L$47,,,"Models"))</f>
        <v>0</v>
      </c>
      <c r="S50" s="56">
        <f ca="1">INDIRECT(ADDRESS(techPage!$J$45, 31+(ROW()-41)*techPage!$L$47,,,"Models"))</f>
        <v>0</v>
      </c>
      <c r="T50" s="89">
        <f t="shared" si="29"/>
        <v>0</v>
      </c>
    </row>
    <row r="51" spans="1:20" ht="12" thickBot="1">
      <c r="A51" s="40" t="str">
        <f t="shared" si="25"/>
        <v>TEAM06</v>
      </c>
      <c r="B51" s="95">
        <f t="shared" ca="1" si="22"/>
        <v>1</v>
      </c>
      <c r="C51" s="95">
        <f ca="1">INDIRECT(ADDRESS(techPage!$J$45, 42 +COLUMN()-3+(ROW()-41)*techPage!$L$47,,,"Models"))</f>
        <v>1</v>
      </c>
      <c r="D51" s="95">
        <f ca="1">INDIRECT(ADDRESS(techPage!$J$45, 46 +COLUMN()-3+(ROW()-41)*techPage!$L$47,,,"Models"))</f>
        <v>1</v>
      </c>
      <c r="E51" s="95">
        <f ca="1">INDIRECT(ADDRESS(techPage!$J$45, 46 +COLUMN()-3+(ROW()-41)*techPage!$L$47,,,"Models"))</f>
        <v>1</v>
      </c>
      <c r="F51" s="95">
        <f ca="1">INDIRECT(ADDRESS(techPage!$J$45, 46 +COLUMN()-3+(ROW()-41)*techPage!$L$47,,,"Models"))</f>
        <v>1</v>
      </c>
      <c r="G51" s="95">
        <f ca="1">INDIRECT(ADDRESS(techPage!$J$45, 46 +COLUMN()-3+(ROW()-41)*techPage!$L$47,,,"Models"))</f>
        <v>1</v>
      </c>
      <c r="H51" s="95">
        <f ca="1">INDIRECT(ADDRESS(techPage!$J$45, 46 +COLUMN()-3+(ROW()-41)*techPage!$L$47,,,"Models"))</f>
        <v>1</v>
      </c>
      <c r="I51" s="95">
        <f ca="1">INDIRECT(ADDRESS(techPage!$J$45, 46 +COLUMN()-3+(ROW()-41)*techPage!$L$47,,,"Models"))</f>
        <v>1</v>
      </c>
      <c r="J51" s="118" t="b">
        <f ca="1">INDIRECT(ADDRESS(techPage!$J$45, 46 +COLUMN()-3+(ROW()-41)*techPage!$L$47,,,"Models"))</f>
        <v>1</v>
      </c>
      <c r="K51" s="98">
        <f ca="1">INDIRECT(ADDRESS(techPage!$J$45, 24+(ROW()-41)*techPage!$L$47,,,"Models"))</f>
        <v>-1</v>
      </c>
      <c r="L51" s="68">
        <f ca="1">INDIRECT(ADDRESS(techPage!$J$45, 26+(ROW()-41)*techPage!$L$47,,,"Models"))</f>
        <v>0</v>
      </c>
      <c r="M51" s="68">
        <f ca="1">INDIRECT(ADDRESS(techPage!$J$45, 26+(ROW()-41)*techPage!$L$47,,,"Models"))</f>
        <v>0</v>
      </c>
      <c r="N51" s="56">
        <f ca="1">INDIRECT(ADDRESS(techPage!$J$45, 28+(ROW()-41)*techPage!$L$47,,,"Models"))</f>
        <v>0</v>
      </c>
      <c r="O51" s="56">
        <f ca="1">INDIRECT(ADDRESS(techPage!$J$45, 29+(ROW()-41)*techPage!$L$47,,,"Models"))</f>
        <v>0</v>
      </c>
      <c r="P51" s="99">
        <f t="shared" ref="P51:Q51" si="35">P33</f>
        <v>0</v>
      </c>
      <c r="Q51" s="99">
        <f t="shared" si="35"/>
        <v>0</v>
      </c>
      <c r="R51" s="56">
        <f ca="1">INDIRECT(ADDRESS(techPage!$J$45, 30+(ROW()-41)*techPage!$L$47,,,"Models"))</f>
        <v>0</v>
      </c>
      <c r="S51" s="56">
        <f ca="1">INDIRECT(ADDRESS(techPage!$J$45, 31+(ROW()-41)*techPage!$L$47,,,"Models"))</f>
        <v>0</v>
      </c>
      <c r="T51" s="89">
        <f t="shared" si="29"/>
        <v>0</v>
      </c>
    </row>
    <row r="52" spans="1:20" ht="12" thickBot="1">
      <c r="A52" s="40" t="str">
        <f t="shared" si="25"/>
        <v>TEAM07</v>
      </c>
      <c r="B52" s="95">
        <f t="shared" ca="1" si="22"/>
        <v>1</v>
      </c>
      <c r="C52" s="95">
        <f ca="1">INDIRECT(ADDRESS(techPage!$J$45, 42 +COLUMN()-3+(ROW()-41)*techPage!$L$47,,,"Models"))</f>
        <v>1</v>
      </c>
      <c r="D52" s="95">
        <f ca="1">INDIRECT(ADDRESS(techPage!$J$45, 46 +COLUMN()-3+(ROW()-41)*techPage!$L$47,,,"Models"))</f>
        <v>1</v>
      </c>
      <c r="E52" s="95">
        <f ca="1">INDIRECT(ADDRESS(techPage!$J$45, 46 +COLUMN()-3+(ROW()-41)*techPage!$L$47,,,"Models"))</f>
        <v>1</v>
      </c>
      <c r="F52" s="95">
        <f ca="1">INDIRECT(ADDRESS(techPage!$J$45, 46 +COLUMN()-3+(ROW()-41)*techPage!$L$47,,,"Models"))</f>
        <v>1</v>
      </c>
      <c r="G52" s="95">
        <f ca="1">INDIRECT(ADDRESS(techPage!$J$45, 46 +COLUMN()-3+(ROW()-41)*techPage!$L$47,,,"Models"))</f>
        <v>1</v>
      </c>
      <c r="H52" s="95">
        <f ca="1">INDIRECT(ADDRESS(techPage!$J$45, 46 +COLUMN()-3+(ROW()-41)*techPage!$L$47,,,"Models"))</f>
        <v>1</v>
      </c>
      <c r="I52" s="95">
        <f ca="1">INDIRECT(ADDRESS(techPage!$J$45, 46 +COLUMN()-3+(ROW()-41)*techPage!$L$47,,,"Models"))</f>
        <v>1</v>
      </c>
      <c r="J52" s="118" t="b">
        <f ca="1">INDIRECT(ADDRESS(techPage!$J$45, 46 +COLUMN()-3+(ROW()-41)*techPage!$L$47,,,"Models"))</f>
        <v>1</v>
      </c>
      <c r="K52" s="98">
        <f ca="1">INDIRECT(ADDRESS(techPage!$J$45, 24+(ROW()-41)*techPage!$L$47,,,"Models"))</f>
        <v>-1</v>
      </c>
      <c r="L52" s="68">
        <f ca="1">INDIRECT(ADDRESS(techPage!$J$45, 26+(ROW()-41)*techPage!$L$47,,,"Models"))</f>
        <v>0</v>
      </c>
      <c r="M52" s="68">
        <f ca="1">INDIRECT(ADDRESS(techPage!$J$45, 26+(ROW()-41)*techPage!$L$47,,,"Models"))</f>
        <v>0</v>
      </c>
      <c r="N52" s="56">
        <f ca="1">INDIRECT(ADDRESS(techPage!$J$45, 28+(ROW()-41)*techPage!$L$47,,,"Models"))</f>
        <v>0</v>
      </c>
      <c r="O52" s="56">
        <f ca="1">INDIRECT(ADDRESS(techPage!$J$45, 29+(ROW()-41)*techPage!$L$47,,,"Models"))</f>
        <v>0</v>
      </c>
      <c r="P52" s="99">
        <f t="shared" ref="P52:Q52" si="36">P34</f>
        <v>0</v>
      </c>
      <c r="Q52" s="99">
        <f t="shared" si="36"/>
        <v>0</v>
      </c>
      <c r="R52" s="56">
        <f ca="1">INDIRECT(ADDRESS(techPage!$J$45, 30+(ROW()-41)*techPage!$L$47,,,"Models"))</f>
        <v>0</v>
      </c>
      <c r="S52" s="56">
        <f ca="1">INDIRECT(ADDRESS(techPage!$J$45, 31+(ROW()-41)*techPage!$L$47,,,"Models"))</f>
        <v>0</v>
      </c>
      <c r="T52" s="89">
        <f t="shared" si="29"/>
        <v>0</v>
      </c>
    </row>
    <row r="53" spans="1:20" ht="12" thickBot="1">
      <c r="A53" s="40" t="str">
        <f>A35</f>
        <v>TEAM08</v>
      </c>
      <c r="B53" s="95">
        <f t="shared" ca="1" si="22"/>
        <v>1</v>
      </c>
      <c r="C53" s="95">
        <f ca="1">INDIRECT(ADDRESS(techPage!$J$45, 42 +COLUMN()-3+(ROW()-41)*techPage!$L$47,,,"Models"))</f>
        <v>1</v>
      </c>
      <c r="D53" s="95">
        <f ca="1">INDIRECT(ADDRESS(techPage!$J$45, 46 +COLUMN()-3+(ROW()-41)*techPage!$L$47,,,"Models"))</f>
        <v>1</v>
      </c>
      <c r="E53" s="95">
        <f ca="1">INDIRECT(ADDRESS(techPage!$J$45, 46 +COLUMN()-3+(ROW()-41)*techPage!$L$47,,,"Models"))</f>
        <v>1</v>
      </c>
      <c r="F53" s="95">
        <f ca="1">INDIRECT(ADDRESS(techPage!$J$45, 46 +COLUMN()-3+(ROW()-41)*techPage!$L$47,,,"Models"))</f>
        <v>1</v>
      </c>
      <c r="G53" s="95">
        <f ca="1">INDIRECT(ADDRESS(techPage!$J$45, 46 +COLUMN()-3+(ROW()-41)*techPage!$L$47,,,"Models"))</f>
        <v>1</v>
      </c>
      <c r="H53" s="95">
        <f ca="1">INDIRECT(ADDRESS(techPage!$J$45, 46 +COLUMN()-3+(ROW()-41)*techPage!$L$47,,,"Models"))</f>
        <v>1</v>
      </c>
      <c r="I53" s="95">
        <f ca="1">INDIRECT(ADDRESS(techPage!$J$45, 46 +COLUMN()-3+(ROW()-41)*techPage!$L$47,,,"Models"))</f>
        <v>1</v>
      </c>
      <c r="J53" s="118" t="b">
        <f ca="1">INDIRECT(ADDRESS(techPage!$J$45, 46 +COLUMN()-3+(ROW()-41)*techPage!$L$47,,,"Models"))</f>
        <v>1</v>
      </c>
      <c r="K53" s="98">
        <f ca="1">INDIRECT(ADDRESS(techPage!$J$45, 24+(ROW()-41)*techPage!$L$47,,,"Models"))</f>
        <v>-1</v>
      </c>
      <c r="L53" s="68">
        <f ca="1">INDIRECT(ADDRESS(techPage!$J$45, 26+(ROW()-41)*techPage!$L$47,,,"Models"))</f>
        <v>0</v>
      </c>
      <c r="M53" s="68">
        <f ca="1">INDIRECT(ADDRESS(techPage!$J$45, 26+(ROW()-41)*techPage!$L$47,,,"Models"))</f>
        <v>0</v>
      </c>
      <c r="N53" s="56">
        <f ca="1">INDIRECT(ADDRESS(techPage!$J$45, 28+(ROW()-41)*techPage!$L$47,,,"Models"))</f>
        <v>0</v>
      </c>
      <c r="O53" s="56">
        <f ca="1">INDIRECT(ADDRESS(techPage!$J$45, 29+(ROW()-41)*techPage!$L$47,,,"Models"))</f>
        <v>0</v>
      </c>
      <c r="P53" s="99">
        <f t="shared" ref="P53:Q53" si="37">P35</f>
        <v>0</v>
      </c>
      <c r="Q53" s="99">
        <f t="shared" si="37"/>
        <v>0</v>
      </c>
      <c r="R53" s="56">
        <f ca="1">INDIRECT(ADDRESS(techPage!$J$45, 30+(ROW()-41)*techPage!$L$47,,,"Models"))</f>
        <v>0</v>
      </c>
      <c r="S53" s="56">
        <f ca="1">INDIRECT(ADDRESS(techPage!$J$45, 31+(ROW()-41)*techPage!$L$47,,,"Models"))</f>
        <v>0</v>
      </c>
      <c r="T53" s="89">
        <f t="shared" si="29"/>
        <v>0</v>
      </c>
    </row>
    <row r="54" spans="1:20" ht="12" thickBot="1">
      <c r="A54" s="40" t="str">
        <f>A36</f>
        <v>TEAM09</v>
      </c>
      <c r="B54" s="95">
        <f t="shared" ca="1" si="22"/>
        <v>1</v>
      </c>
      <c r="C54" s="95">
        <f ca="1">INDIRECT(ADDRESS(techPage!$J$45, 42 +COLUMN()-3+(ROW()-41)*techPage!$L$47,,,"Models"))</f>
        <v>1</v>
      </c>
      <c r="D54" s="95">
        <f ca="1">INDIRECT(ADDRESS(techPage!$J$45, 46 +COLUMN()-3+(ROW()-41)*techPage!$L$47,,,"Models"))</f>
        <v>1</v>
      </c>
      <c r="E54" s="95">
        <f ca="1">INDIRECT(ADDRESS(techPage!$J$45, 46 +COLUMN()-3+(ROW()-41)*techPage!$L$47,,,"Models"))</f>
        <v>1</v>
      </c>
      <c r="F54" s="95">
        <f ca="1">INDIRECT(ADDRESS(techPage!$J$45, 46 +COLUMN()-3+(ROW()-41)*techPage!$L$47,,,"Models"))</f>
        <v>1</v>
      </c>
      <c r="G54" s="95">
        <f ca="1">INDIRECT(ADDRESS(techPage!$J$45, 46 +COLUMN()-3+(ROW()-41)*techPage!$L$47,,,"Models"))</f>
        <v>1</v>
      </c>
      <c r="H54" s="95">
        <f ca="1">INDIRECT(ADDRESS(techPage!$J$45, 46 +COLUMN()-3+(ROW()-41)*techPage!$L$47,,,"Models"))</f>
        <v>1</v>
      </c>
      <c r="I54" s="95">
        <f ca="1">INDIRECT(ADDRESS(techPage!$J$45, 46 +COLUMN()-3+(ROW()-41)*techPage!$L$47,,,"Models"))</f>
        <v>1</v>
      </c>
      <c r="J54" s="118" t="b">
        <f ca="1">INDIRECT(ADDRESS(techPage!$J$45, 46 +COLUMN()-3+(ROW()-41)*techPage!$L$47,,,"Models"))</f>
        <v>1</v>
      </c>
      <c r="K54" s="98">
        <f ca="1">INDIRECT(ADDRESS(techPage!$J$45, 24+(ROW()-41)*techPage!$L$47,,,"Models"))</f>
        <v>-1</v>
      </c>
      <c r="L54" s="68">
        <f ca="1">INDIRECT(ADDRESS(techPage!$J$45, 26+(ROW()-41)*techPage!$L$47,,,"Models"))</f>
        <v>0</v>
      </c>
      <c r="M54" s="68">
        <f ca="1">INDIRECT(ADDRESS(techPage!$J$45, 26+(ROW()-41)*techPage!$L$47,,,"Models"))</f>
        <v>0</v>
      </c>
      <c r="N54" s="56">
        <f ca="1">INDIRECT(ADDRESS(techPage!$J$45, 28+(ROW()-41)*techPage!$L$47,,,"Models"))</f>
        <v>0</v>
      </c>
      <c r="O54" s="56">
        <f ca="1">INDIRECT(ADDRESS(techPage!$J$45, 29+(ROW()-41)*techPage!$L$47,,,"Models"))</f>
        <v>0</v>
      </c>
      <c r="P54" s="99">
        <f t="shared" ref="P54:Q54" si="38">P36</f>
        <v>0</v>
      </c>
      <c r="Q54" s="99">
        <f t="shared" si="38"/>
        <v>0</v>
      </c>
      <c r="R54" s="56">
        <f ca="1">INDIRECT(ADDRESS(techPage!$J$45, 30+(ROW()-41)*techPage!$L$47,,,"Models"))</f>
        <v>0</v>
      </c>
      <c r="S54" s="56">
        <f ca="1">INDIRECT(ADDRESS(techPage!$J$45, 31+(ROW()-41)*techPage!$L$47,,,"Models"))</f>
        <v>0</v>
      </c>
      <c r="T54" s="89">
        <f t="shared" si="29"/>
        <v>0</v>
      </c>
    </row>
    <row r="125" spans="24:24">
      <c r="X125" s="48"/>
    </row>
    <row r="126" spans="24:24">
      <c r="X126" s="48"/>
    </row>
    <row r="127" spans="24:24">
      <c r="X127" s="48"/>
    </row>
    <row r="128" spans="24:24">
      <c r="X128" s="48"/>
    </row>
    <row r="129" spans="24:24">
      <c r="X129" s="48"/>
    </row>
    <row r="130" spans="24:24">
      <c r="X130" s="48"/>
    </row>
    <row r="131" spans="24:24">
      <c r="X131" s="48"/>
    </row>
    <row r="132" spans="24:24">
      <c r="X132" s="48"/>
    </row>
    <row r="133" spans="24:24">
      <c r="X133" s="48"/>
    </row>
    <row r="134" spans="24:24">
      <c r="X134" s="48"/>
    </row>
  </sheetData>
  <mergeCells count="17">
    <mergeCell ref="C1:F1"/>
    <mergeCell ref="L21:Q21"/>
    <mergeCell ref="L3:Q3"/>
    <mergeCell ref="K21:K22"/>
    <mergeCell ref="K3:K4"/>
    <mergeCell ref="C20:I20"/>
    <mergeCell ref="J3:J4"/>
    <mergeCell ref="J21:J22"/>
    <mergeCell ref="R39:S39"/>
    <mergeCell ref="T39:T40"/>
    <mergeCell ref="T21:T22"/>
    <mergeCell ref="J39:J40"/>
    <mergeCell ref="T3:T4"/>
    <mergeCell ref="R3:S3"/>
    <mergeCell ref="R21:S21"/>
    <mergeCell ref="K39:K40"/>
    <mergeCell ref="L39:Q39"/>
  </mergeCells>
  <phoneticPr fontId="2" type="noConversion"/>
  <conditionalFormatting sqref="D19:E19">
    <cfRule type="cellIs" dxfId="10017" priority="1136" stopIfTrue="1" operator="greaterThan">
      <formula>0.03</formula>
    </cfRule>
    <cfRule type="cellIs" dxfId="10016" priority="1137" stopIfTrue="1" operator="lessThan">
      <formula>-0.03</formula>
    </cfRule>
  </conditionalFormatting>
  <conditionalFormatting sqref="K5:K18">
    <cfRule type="cellIs" dxfId="10015" priority="814" operator="greaterThan">
      <formula>0.1</formula>
    </cfRule>
  </conditionalFormatting>
  <conditionalFormatting sqref="C41:I54 C23:I36 C5:I18">
    <cfRule type="cellIs" dxfId="10014" priority="701" operator="greaterThan">
      <formula>0.03</formula>
    </cfRule>
    <cfRule type="cellIs" dxfId="10013" priority="702" stopIfTrue="1" operator="lessThan">
      <formula>-0.03</formula>
    </cfRule>
  </conditionalFormatting>
  <conditionalFormatting sqref="L5:M18 P23:Q36">
    <cfRule type="cellIs" dxfId="10012" priority="357" operator="greaterThan">
      <formula>0</formula>
    </cfRule>
  </conditionalFormatting>
  <conditionalFormatting sqref="K23:K36">
    <cfRule type="cellIs" dxfId="10011" priority="326" operator="greaterThan">
      <formula>0.15</formula>
    </cfRule>
  </conditionalFormatting>
  <conditionalFormatting sqref="P5:Q18">
    <cfRule type="cellIs" dxfId="10010" priority="278" operator="greaterThan">
      <formula>0</formula>
    </cfRule>
  </conditionalFormatting>
  <conditionalFormatting sqref="B5:B18">
    <cfRule type="cellIs" dxfId="10009" priority="58" operator="greaterThan">
      <formula>0.03</formula>
    </cfRule>
    <cfRule type="cellIs" dxfId="10008" priority="59" stopIfTrue="1" operator="lessThan">
      <formula>-0.03</formula>
    </cfRule>
  </conditionalFormatting>
  <conditionalFormatting sqref="B11:B18">
    <cfRule type="cellIs" dxfId="10007" priority="56" operator="greaterThan">
      <formula>0.03</formula>
    </cfRule>
    <cfRule type="cellIs" dxfId="10006" priority="57" stopIfTrue="1" operator="lessThan">
      <formula>-0.03</formula>
    </cfRule>
  </conditionalFormatting>
  <conditionalFormatting sqref="R5:S18">
    <cfRule type="cellIs" dxfId="10005" priority="51" operator="greaterThan">
      <formula>0</formula>
    </cfRule>
  </conditionalFormatting>
  <conditionalFormatting sqref="R23:S36">
    <cfRule type="cellIs" dxfId="10004" priority="50" operator="greaterThan">
      <formula>0</formula>
    </cfRule>
  </conditionalFormatting>
  <conditionalFormatting sqref="B23:B36">
    <cfRule type="cellIs" dxfId="10003" priority="48" operator="greaterThan">
      <formula>0.03</formula>
    </cfRule>
    <cfRule type="cellIs" dxfId="10002" priority="49" stopIfTrue="1" operator="lessThan">
      <formula>-0.03</formula>
    </cfRule>
  </conditionalFormatting>
  <conditionalFormatting sqref="B23:B36">
    <cfRule type="cellIs" dxfId="10001" priority="46" operator="greaterThan">
      <formula>0.03</formula>
    </cfRule>
    <cfRule type="cellIs" dxfId="10000" priority="47" stopIfTrue="1" operator="lessThan">
      <formula>-0.03</formula>
    </cfRule>
  </conditionalFormatting>
  <conditionalFormatting sqref="N5:O18">
    <cfRule type="cellIs" dxfId="9999" priority="45" operator="greaterThan">
      <formula>0</formula>
    </cfRule>
  </conditionalFormatting>
  <conditionalFormatting sqref="N23:O36">
    <cfRule type="cellIs" dxfId="9998" priority="44" operator="greaterThan">
      <formula>0</formula>
    </cfRule>
  </conditionalFormatting>
  <conditionalFormatting sqref="L23:M36">
    <cfRule type="cellIs" dxfId="9997" priority="43" operator="greaterThan">
      <formula>0</formula>
    </cfRule>
  </conditionalFormatting>
  <conditionalFormatting sqref="B5:I18">
    <cfRule type="cellIs" dxfId="9996" priority="41" operator="between">
      <formula>-0.03</formula>
      <formula>0.03</formula>
    </cfRule>
  </conditionalFormatting>
  <conditionalFormatting sqref="C41:I54 B23:I36">
    <cfRule type="cellIs" dxfId="9995" priority="40" stopIfTrue="1" operator="between">
      <formula>-0.03</formula>
      <formula>0.03</formula>
    </cfRule>
  </conditionalFormatting>
  <conditionalFormatting sqref="K20">
    <cfRule type="cellIs" dxfId="9994" priority="35" operator="greaterThan">
      <formula>0.15</formula>
    </cfRule>
  </conditionalFormatting>
  <conditionalFormatting sqref="K41:K54">
    <cfRule type="cellIs" dxfId="9993" priority="19" operator="greaterThan">
      <formula>0.15</formula>
    </cfRule>
  </conditionalFormatting>
  <conditionalFormatting sqref="R41:S54">
    <cfRule type="cellIs" dxfId="9992" priority="18" operator="greaterThan">
      <formula>0</formula>
    </cfRule>
  </conditionalFormatting>
  <conditionalFormatting sqref="N41:O54">
    <cfRule type="cellIs" dxfId="9991" priority="17" operator="greaterThan">
      <formula>0</formula>
    </cfRule>
  </conditionalFormatting>
  <conditionalFormatting sqref="L41:M54">
    <cfRule type="cellIs" dxfId="9990" priority="16" operator="greaterThan">
      <formula>0</formula>
    </cfRule>
  </conditionalFormatting>
  <conditionalFormatting sqref="P41:Q54">
    <cfRule type="cellIs" dxfId="9989" priority="14" operator="greaterThan">
      <formula>0</formula>
    </cfRule>
  </conditionalFormatting>
  <conditionalFormatting sqref="B41:B53">
    <cfRule type="cellIs" dxfId="9988" priority="12" operator="greaterThan">
      <formula>0.03</formula>
    </cfRule>
    <cfRule type="cellIs" dxfId="9987" priority="13" stopIfTrue="1" operator="lessThan">
      <formula>-0.03</formula>
    </cfRule>
  </conditionalFormatting>
  <conditionalFormatting sqref="B41:B53">
    <cfRule type="cellIs" dxfId="9986" priority="10" operator="greaterThan">
      <formula>0.03</formula>
    </cfRule>
    <cfRule type="cellIs" dxfId="9985" priority="11" stopIfTrue="1" operator="lessThan">
      <formula>-0.03</formula>
    </cfRule>
  </conditionalFormatting>
  <conditionalFormatting sqref="B41:B53">
    <cfRule type="cellIs" dxfId="9984" priority="9" stopIfTrue="1" operator="between">
      <formula>-0.03</formula>
      <formula>0.03</formula>
    </cfRule>
  </conditionalFormatting>
  <conditionalFormatting sqref="B54">
    <cfRule type="cellIs" dxfId="9983" priority="7" operator="greaterThan">
      <formula>0.03</formula>
    </cfRule>
    <cfRule type="cellIs" dxfId="9982" priority="8" stopIfTrue="1" operator="lessThan">
      <formula>-0.03</formula>
    </cfRule>
  </conditionalFormatting>
  <conditionalFormatting sqref="B54">
    <cfRule type="cellIs" dxfId="9981" priority="5" operator="greaterThan">
      <formula>0.03</formula>
    </cfRule>
    <cfRule type="cellIs" dxfId="9980" priority="6" stopIfTrue="1" operator="lessThan">
      <formula>-0.03</formula>
    </cfRule>
  </conditionalFormatting>
  <conditionalFormatting sqref="B54">
    <cfRule type="cellIs" dxfId="9979" priority="4" stopIfTrue="1" operator="between">
      <formula>-0.03</formula>
      <formula>0.03</formula>
    </cfRule>
  </conditionalFormatting>
  <conditionalFormatting sqref="K38">
    <cfRule type="cellIs" dxfId="9978" priority="3" operator="greaterThan">
      <formula>0.15</formula>
    </cfRule>
  </conditionalFormatting>
  <conditionalFormatting sqref="K2">
    <cfRule type="cellIs" dxfId="9977" priority="2" operator="greaterThan">
      <formula>0.15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techPage!$A$1:$A$14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22"/>
  <sheetViews>
    <sheetView zoomScale="160" zoomScaleNormal="160" workbookViewId="0">
      <selection activeCell="C21" sqref="C21"/>
    </sheetView>
  </sheetViews>
  <sheetFormatPr defaultRowHeight="15.5"/>
  <cols>
    <col min="2" max="2" width="6" customWidth="1"/>
    <col min="6" max="6" width="8" customWidth="1"/>
    <col min="8" max="8" width="8.58203125" customWidth="1"/>
  </cols>
  <sheetData>
    <row r="1" spans="1:21">
      <c r="H1" t="str">
        <f>Models!Y1</f>
        <v>JPEG</v>
      </c>
      <c r="I1" t="str">
        <f>Models!BD1</f>
        <v>JPEG2000</v>
      </c>
      <c r="J1" t="str">
        <f>Models!CI1</f>
        <v>JPEGXL</v>
      </c>
      <c r="K1" t="str">
        <f>Models!DN1</f>
        <v>HEVC</v>
      </c>
      <c r="L1" t="str">
        <f>Models!ES1</f>
        <v>VVC</v>
      </c>
      <c r="M1" t="str">
        <f>Models!FX1</f>
        <v>TEAM01</v>
      </c>
      <c r="N1" t="str">
        <f>Models!HC1</f>
        <v>TEAM02</v>
      </c>
      <c r="O1" t="str">
        <f>Models!IH1</f>
        <v>TEAM03</v>
      </c>
      <c r="P1" t="str">
        <f>Models!JM1</f>
        <v>TEAM04</v>
      </c>
      <c r="Q1" t="str">
        <f>Models!KR1</f>
        <v>TEAM05</v>
      </c>
      <c r="R1" t="str">
        <f>Models!LW1</f>
        <v>TEAM06</v>
      </c>
      <c r="S1" t="str">
        <f>Models!NB1</f>
        <v>TEAM07</v>
      </c>
      <c r="T1" t="str">
        <f>Models!OG1</f>
        <v>TEAM08</v>
      </c>
      <c r="U1" t="str">
        <f>Models!PL1</f>
        <v>TEAM09</v>
      </c>
    </row>
    <row r="2" spans="1:21">
      <c r="A2" s="4" t="s">
        <v>46</v>
      </c>
      <c r="C2" s="61" t="s">
        <v>0</v>
      </c>
      <c r="E2" s="4" t="s">
        <v>47</v>
      </c>
      <c r="G2" s="61" t="s">
        <v>5</v>
      </c>
      <c r="H2" s="29" t="str">
        <f>C2</f>
        <v>msssim Torch</v>
      </c>
      <c r="I2" s="29" t="str">
        <f t="shared" ref="I2:U2" si="0">H2</f>
        <v>msssim Torch</v>
      </c>
      <c r="J2" s="29" t="str">
        <f t="shared" si="0"/>
        <v>msssim Torch</v>
      </c>
      <c r="K2" s="29" t="str">
        <f t="shared" si="0"/>
        <v>msssim Torch</v>
      </c>
      <c r="L2" s="29" t="str">
        <f t="shared" si="0"/>
        <v>msssim Torch</v>
      </c>
      <c r="M2" s="29" t="str">
        <f t="shared" si="0"/>
        <v>msssim Torch</v>
      </c>
      <c r="N2" s="29" t="str">
        <f t="shared" si="0"/>
        <v>msssim Torch</v>
      </c>
      <c r="O2" s="29" t="str">
        <f t="shared" si="0"/>
        <v>msssim Torch</v>
      </c>
      <c r="P2" s="29" t="str">
        <f t="shared" si="0"/>
        <v>msssim Torch</v>
      </c>
      <c r="Q2" s="29" t="str">
        <f t="shared" si="0"/>
        <v>msssim Torch</v>
      </c>
      <c r="R2" s="29" t="str">
        <f t="shared" si="0"/>
        <v>msssim Torch</v>
      </c>
      <c r="S2" s="29" t="str">
        <f t="shared" si="0"/>
        <v>msssim Torch</v>
      </c>
      <c r="T2" s="29" t="str">
        <f t="shared" si="0"/>
        <v>msssim Torch</v>
      </c>
      <c r="U2" s="29" t="str">
        <f t="shared" si="0"/>
        <v>msssim Torch</v>
      </c>
    </row>
    <row r="3" spans="1:21">
      <c r="H3" s="62">
        <f ca="1">INDIRECT("Models!"&amp;ADDRESS(techPage!$E31,techPage!F$17))</f>
        <v>0.793493092060089</v>
      </c>
      <c r="I3" s="62">
        <f ca="1">INDIRECT("Models!"&amp;ADDRESS(techPage!$E31,techPage!G$17))</f>
        <v>0.77330470085143999</v>
      </c>
      <c r="J3" s="62">
        <f ca="1">INDIRECT("Models!"&amp;ADDRESS(techPage!$E31,techPage!H$17))</f>
        <v>0.76548492908477705</v>
      </c>
      <c r="K3" s="62">
        <f ca="1">INDIRECT("Models!"&amp;ADDRESS(techPage!$E31,techPage!I$17))</f>
        <v>0.81758970022201505</v>
      </c>
      <c r="L3" s="62">
        <f ca="1">INDIRECT("Models!"&amp;ADDRESS(techPage!$E31,techPage!J$17))</f>
        <v>0.81037139892578103</v>
      </c>
      <c r="M3" s="62">
        <f ca="1">INDIRECT("Models!"&amp;ADDRESS(techPage!$E31,techPage!K$17))</f>
        <v>0</v>
      </c>
      <c r="N3" s="62">
        <f ca="1">INDIRECT("Models!"&amp;ADDRESS(techPage!$E31,techPage!L$17))</f>
        <v>0</v>
      </c>
      <c r="O3" s="62">
        <f ca="1">INDIRECT("Models!"&amp;ADDRESS(techPage!$E31,techPage!M$17))</f>
        <v>0</v>
      </c>
      <c r="P3" s="62">
        <f ca="1">INDIRECT("Models!"&amp;ADDRESS(techPage!$E31,techPage!N$17))</f>
        <v>0</v>
      </c>
      <c r="Q3" s="62">
        <f ca="1">INDIRECT("Models!"&amp;ADDRESS(techPage!$E31,techPage!O$17))</f>
        <v>0</v>
      </c>
      <c r="R3" s="62">
        <f ca="1">INDIRECT("Models!"&amp;ADDRESS(techPage!$E31,techPage!P$17))</f>
        <v>0</v>
      </c>
      <c r="S3" s="62">
        <f ca="1">INDIRECT("Models!"&amp;ADDRESS(techPage!$E31,techPage!Q$17))</f>
        <v>0</v>
      </c>
      <c r="T3" s="62">
        <f ca="1">INDIRECT("Models!"&amp;ADDRESS(techPage!$E31,techPage!R$17))</f>
        <v>0</v>
      </c>
      <c r="U3" s="62">
        <f ca="1">INDIRECT("Models!"&amp;ADDRESS(techPage!$E31,techPage!S$17))</f>
        <v>0</v>
      </c>
    </row>
    <row r="4" spans="1:21">
      <c r="H4" s="62">
        <f ca="1">INDIRECT("Models!"&amp;ADDRESS(techPage!$E32,techPage!F$17))</f>
        <v>0.793493092060089</v>
      </c>
      <c r="I4" s="62">
        <f ca="1">INDIRECT("Models!"&amp;ADDRESS(techPage!$E32,techPage!G$17))</f>
        <v>0.83116620779037398</v>
      </c>
      <c r="J4" s="62">
        <f ca="1">INDIRECT("Models!"&amp;ADDRESS(techPage!$E32,techPage!H$17))</f>
        <v>0.7928107380867</v>
      </c>
      <c r="K4" s="62">
        <f ca="1">INDIRECT("Models!"&amp;ADDRESS(techPage!$E32,techPage!I$17))</f>
        <v>0.86544871330261197</v>
      </c>
      <c r="L4" s="62">
        <f ca="1">INDIRECT("Models!"&amp;ADDRESS(techPage!$E32,techPage!J$17))</f>
        <v>0.86180025339126498</v>
      </c>
      <c r="M4" s="62">
        <f ca="1">INDIRECT("Models!"&amp;ADDRESS(techPage!$E32,techPage!K$17))</f>
        <v>0</v>
      </c>
      <c r="N4" s="62">
        <f ca="1">INDIRECT("Models!"&amp;ADDRESS(techPage!$E32,techPage!L$17))</f>
        <v>0</v>
      </c>
      <c r="O4" s="62">
        <f ca="1">INDIRECT("Models!"&amp;ADDRESS(techPage!$E32,techPage!M$17))</f>
        <v>0</v>
      </c>
      <c r="P4" s="62">
        <f ca="1">INDIRECT("Models!"&amp;ADDRESS(techPage!$E32,techPage!N$17))</f>
        <v>0</v>
      </c>
      <c r="Q4" s="62">
        <f ca="1">INDIRECT("Models!"&amp;ADDRESS(techPage!$E32,techPage!O$17))</f>
        <v>0</v>
      </c>
      <c r="R4" s="62">
        <f ca="1">INDIRECT("Models!"&amp;ADDRESS(techPage!$E32,techPage!P$17))</f>
        <v>0</v>
      </c>
      <c r="S4" s="62">
        <f ca="1">INDIRECT("Models!"&amp;ADDRESS(techPage!$E32,techPage!Q$17))</f>
        <v>0</v>
      </c>
      <c r="T4" s="62">
        <f ca="1">INDIRECT("Models!"&amp;ADDRESS(techPage!$E32,techPage!R$17))</f>
        <v>0</v>
      </c>
      <c r="U4" s="62">
        <f ca="1">INDIRECT("Models!"&amp;ADDRESS(techPage!$E32,techPage!S$17))</f>
        <v>0</v>
      </c>
    </row>
    <row r="5" spans="1:21">
      <c r="H5" s="62">
        <f ca="1">INDIRECT("Models!"&amp;ADDRESS(techPage!$E33,techPage!F$17))</f>
        <v>0.82939779758453303</v>
      </c>
      <c r="I5" s="62">
        <f ca="1">INDIRECT("Models!"&amp;ADDRESS(techPage!$E33,techPage!G$17))</f>
        <v>0.88435542583465498</v>
      </c>
      <c r="J5" s="62">
        <f ca="1">INDIRECT("Models!"&amp;ADDRESS(techPage!$E33,techPage!H$17))</f>
        <v>0.89389735460281305</v>
      </c>
      <c r="K5" s="62">
        <f ca="1">INDIRECT("Models!"&amp;ADDRESS(techPage!$E33,techPage!I$17))</f>
        <v>0.90652227401733398</v>
      </c>
      <c r="L5" s="62">
        <f ca="1">INDIRECT("Models!"&amp;ADDRESS(techPage!$E33,techPage!J$17))</f>
        <v>0.91535788774490301</v>
      </c>
      <c r="M5" s="62">
        <f ca="1">INDIRECT("Models!"&amp;ADDRESS(techPage!$E33,techPage!K$17))</f>
        <v>0</v>
      </c>
      <c r="N5" s="62">
        <f ca="1">INDIRECT("Models!"&amp;ADDRESS(techPage!$E33,techPage!L$17))</f>
        <v>0</v>
      </c>
      <c r="O5" s="62">
        <f ca="1">INDIRECT("Models!"&amp;ADDRESS(techPage!$E33,techPage!M$17))</f>
        <v>0</v>
      </c>
      <c r="P5" s="62">
        <f ca="1">INDIRECT("Models!"&amp;ADDRESS(techPage!$E33,techPage!N$17))</f>
        <v>0</v>
      </c>
      <c r="Q5" s="62">
        <f ca="1">INDIRECT("Models!"&amp;ADDRESS(techPage!$E33,techPage!O$17))</f>
        <v>0</v>
      </c>
      <c r="R5" s="62">
        <f ca="1">INDIRECT("Models!"&amp;ADDRESS(techPage!$E33,techPage!P$17))</f>
        <v>0</v>
      </c>
      <c r="S5" s="62">
        <f ca="1">INDIRECT("Models!"&amp;ADDRESS(techPage!$E33,techPage!Q$17))</f>
        <v>0</v>
      </c>
      <c r="T5" s="62">
        <f ca="1">INDIRECT("Models!"&amp;ADDRESS(techPage!$E33,techPage!R$17))</f>
        <v>0</v>
      </c>
      <c r="U5" s="62">
        <f ca="1">INDIRECT("Models!"&amp;ADDRESS(techPage!$E33,techPage!S$17))</f>
        <v>0</v>
      </c>
    </row>
    <row r="6" spans="1:21">
      <c r="H6" s="62">
        <f ca="1">INDIRECT("Models!"&amp;ADDRESS(techPage!$E34,techPage!F$17))</f>
        <v>0.92940330505371005</v>
      </c>
      <c r="I6" s="62">
        <f ca="1">INDIRECT("Models!"&amp;ADDRESS(techPage!$E34,techPage!G$17))</f>
        <v>0.92790538072586004</v>
      </c>
      <c r="J6" s="62">
        <f ca="1">INDIRECT("Models!"&amp;ADDRESS(techPage!$E34,techPage!H$17))</f>
        <v>0.94888895750045699</v>
      </c>
      <c r="K6" s="62">
        <f ca="1">INDIRECT("Models!"&amp;ADDRESS(techPage!$E34,techPage!I$17))</f>
        <v>0.94897001981735196</v>
      </c>
      <c r="L6" s="62">
        <f ca="1">INDIRECT("Models!"&amp;ADDRESS(techPage!$E34,techPage!J$17))</f>
        <v>0.95361548662185602</v>
      </c>
      <c r="M6" s="62">
        <f ca="1">INDIRECT("Models!"&amp;ADDRESS(techPage!$E34,techPage!K$17))</f>
        <v>0</v>
      </c>
      <c r="N6" s="62">
        <f ca="1">INDIRECT("Models!"&amp;ADDRESS(techPage!$E34,techPage!L$17))</f>
        <v>0</v>
      </c>
      <c r="O6" s="62">
        <f ca="1">INDIRECT("Models!"&amp;ADDRESS(techPage!$E34,techPage!M$17))</f>
        <v>0</v>
      </c>
      <c r="P6" s="62">
        <f ca="1">INDIRECT("Models!"&amp;ADDRESS(techPage!$E34,techPage!N$17))</f>
        <v>0</v>
      </c>
      <c r="Q6" s="62">
        <f ca="1">INDIRECT("Models!"&amp;ADDRESS(techPage!$E34,techPage!O$17))</f>
        <v>0</v>
      </c>
      <c r="R6" s="62">
        <f ca="1">INDIRECT("Models!"&amp;ADDRESS(techPage!$E34,techPage!P$17))</f>
        <v>0</v>
      </c>
      <c r="S6" s="62">
        <f ca="1">INDIRECT("Models!"&amp;ADDRESS(techPage!$E34,techPage!Q$17))</f>
        <v>0</v>
      </c>
      <c r="T6" s="62">
        <f ca="1">INDIRECT("Models!"&amp;ADDRESS(techPage!$E34,techPage!R$17))</f>
        <v>0</v>
      </c>
      <c r="U6" s="62">
        <f ca="1">INDIRECT("Models!"&amp;ADDRESS(techPage!$E34,techPage!S$17))</f>
        <v>0</v>
      </c>
    </row>
    <row r="7" spans="1:21">
      <c r="H7" s="62">
        <f ca="1">INDIRECT("Models!"&amp;ADDRESS(techPage!$E35,techPage!F$17))</f>
        <v>0.97161394357681197</v>
      </c>
      <c r="I7" s="62">
        <f ca="1">INDIRECT("Models!"&amp;ADDRESS(techPage!$E35,techPage!G$17))</f>
        <v>0.96352386474609297</v>
      </c>
      <c r="J7" s="62">
        <f ca="1">INDIRECT("Models!"&amp;ADDRESS(techPage!$E35,techPage!H$17))</f>
        <v>0.97899264097213701</v>
      </c>
      <c r="K7" s="62">
        <f ca="1">INDIRECT("Models!"&amp;ADDRESS(techPage!$E35,techPage!I$17))</f>
        <v>0.97881984710693304</v>
      </c>
      <c r="L7" s="62">
        <f ca="1">INDIRECT("Models!"&amp;ADDRESS(techPage!$E35,techPage!J$17))</f>
        <v>0.98079252243041903</v>
      </c>
      <c r="M7" s="62">
        <f ca="1">INDIRECT("Models!"&amp;ADDRESS(techPage!$E35,techPage!K$17))</f>
        <v>0</v>
      </c>
      <c r="N7" s="62">
        <f ca="1">INDIRECT("Models!"&amp;ADDRESS(techPage!$E35,techPage!L$17))</f>
        <v>0</v>
      </c>
      <c r="O7" s="62">
        <f ca="1">INDIRECT("Models!"&amp;ADDRESS(techPage!$E35,techPage!M$17))</f>
        <v>0</v>
      </c>
      <c r="P7" s="62">
        <f ca="1">INDIRECT("Models!"&amp;ADDRESS(techPage!$E35,techPage!N$17))</f>
        <v>0</v>
      </c>
      <c r="Q7" s="62">
        <f ca="1">INDIRECT("Models!"&amp;ADDRESS(techPage!$E35,techPage!O$17))</f>
        <v>0</v>
      </c>
      <c r="R7" s="62">
        <f ca="1">INDIRECT("Models!"&amp;ADDRESS(techPage!$E35,techPage!P$17))</f>
        <v>0</v>
      </c>
      <c r="S7" s="62">
        <f ca="1">INDIRECT("Models!"&amp;ADDRESS(techPage!$E35,techPage!Q$17))</f>
        <v>0</v>
      </c>
      <c r="T7" s="62">
        <f ca="1">INDIRECT("Models!"&amp;ADDRESS(techPage!$E35,techPage!R$17))</f>
        <v>0</v>
      </c>
      <c r="U7" s="62">
        <f ca="1">INDIRECT("Models!"&amp;ADDRESS(techPage!$E35,techPage!S$17))</f>
        <v>0</v>
      </c>
    </row>
    <row r="8" spans="1:21">
      <c r="H8" s="62">
        <f ca="1">INDIRECT("Models!"&amp;ADDRESS(techPage!$E36,techPage!F$17))</f>
        <v>0.98533469438552801</v>
      </c>
      <c r="I8" s="62">
        <f ca="1">INDIRECT("Models!"&amp;ADDRESS(techPage!$E36,techPage!G$17))</f>
        <v>0.97847652435302701</v>
      </c>
      <c r="J8" s="62">
        <f ca="1">INDIRECT("Models!"&amp;ADDRESS(techPage!$E36,techPage!H$17))</f>
        <v>0.98783946037292403</v>
      </c>
      <c r="K8" s="62">
        <f ca="1">INDIRECT("Models!"&amp;ADDRESS(techPage!$E36,techPage!I$17))</f>
        <v>0.98769569396972601</v>
      </c>
      <c r="L8" s="62">
        <f ca="1">INDIRECT("Models!"&amp;ADDRESS(techPage!$E36,techPage!J$17))</f>
        <v>0.98886030912399203</v>
      </c>
      <c r="M8" s="62">
        <f ca="1">INDIRECT("Models!"&amp;ADDRESS(techPage!$E36,techPage!K$17))</f>
        <v>0</v>
      </c>
      <c r="N8" s="62">
        <f ca="1">INDIRECT("Models!"&amp;ADDRESS(techPage!$E36,techPage!L$17))</f>
        <v>0</v>
      </c>
      <c r="O8" s="62">
        <f ca="1">INDIRECT("Models!"&amp;ADDRESS(techPage!$E36,techPage!M$17))</f>
        <v>0</v>
      </c>
      <c r="P8" s="62">
        <f ca="1">INDIRECT("Models!"&amp;ADDRESS(techPage!$E36,techPage!N$17))</f>
        <v>0</v>
      </c>
      <c r="Q8" s="62">
        <f ca="1">INDIRECT("Models!"&amp;ADDRESS(techPage!$E36,techPage!O$17))</f>
        <v>0</v>
      </c>
      <c r="R8" s="62">
        <f ca="1">INDIRECT("Models!"&amp;ADDRESS(techPage!$E36,techPage!P$17))</f>
        <v>0</v>
      </c>
      <c r="S8" s="62">
        <f ca="1">INDIRECT("Models!"&amp;ADDRESS(techPage!$E36,techPage!Q$17))</f>
        <v>0</v>
      </c>
      <c r="T8" s="62">
        <f ca="1">INDIRECT("Models!"&amp;ADDRESS(techPage!$E36,techPage!R$17))</f>
        <v>0</v>
      </c>
      <c r="U8" s="62">
        <f ca="1">INDIRECT("Models!"&amp;ADDRESS(techPage!$E36,techPage!S$17))</f>
        <v>0</v>
      </c>
    </row>
    <row r="9" spans="1:21">
      <c r="H9" s="62">
        <f ca="1">INDIRECT("Models!"&amp;ADDRESS(techPage!$E37,techPage!F$17))</f>
        <v>0.99074232578277499</v>
      </c>
      <c r="I9" s="62">
        <f ca="1">INDIRECT("Models!"&amp;ADDRESS(techPage!$E37,techPage!G$17))</f>
        <v>0.98429328203201205</v>
      </c>
      <c r="J9" s="62">
        <f ca="1">INDIRECT("Models!"&amp;ADDRESS(techPage!$E37,techPage!H$17))</f>
        <v>0.992481529712677</v>
      </c>
      <c r="K9" s="62">
        <f ca="1">INDIRECT("Models!"&amp;ADDRESS(techPage!$E37,techPage!I$17))</f>
        <v>0.993044793605804</v>
      </c>
      <c r="L9" s="62">
        <f ca="1">INDIRECT("Models!"&amp;ADDRESS(techPage!$E37,techPage!J$17))</f>
        <v>0.99350690841674805</v>
      </c>
      <c r="M9" s="62">
        <f ca="1">INDIRECT("Models!"&amp;ADDRESS(techPage!$E37,techPage!K$17))</f>
        <v>0</v>
      </c>
      <c r="N9" s="62">
        <f ca="1">INDIRECT("Models!"&amp;ADDRESS(techPage!$E37,techPage!L$17))</f>
        <v>0</v>
      </c>
      <c r="O9" s="62">
        <f ca="1">INDIRECT("Models!"&amp;ADDRESS(techPage!$E37,techPage!M$17))</f>
        <v>0</v>
      </c>
      <c r="P9" s="62">
        <f ca="1">INDIRECT("Models!"&amp;ADDRESS(techPage!$E37,techPage!N$17))</f>
        <v>0</v>
      </c>
      <c r="Q9" s="62">
        <f ca="1">INDIRECT("Models!"&amp;ADDRESS(techPage!$E37,techPage!O$17))</f>
        <v>0</v>
      </c>
      <c r="R9" s="62">
        <f ca="1">INDIRECT("Models!"&amp;ADDRESS(techPage!$E37,techPage!P$17))</f>
        <v>0</v>
      </c>
      <c r="S9" s="62">
        <f ca="1">INDIRECT("Models!"&amp;ADDRESS(techPage!$E37,techPage!Q$17))</f>
        <v>0</v>
      </c>
      <c r="T9" s="62">
        <f ca="1">INDIRECT("Models!"&amp;ADDRESS(techPage!$E37,techPage!R$17))</f>
        <v>0</v>
      </c>
      <c r="U9" s="62">
        <f ca="1">INDIRECT("Models!"&amp;ADDRESS(techPage!$E37,techPage!S$17))</f>
        <v>0</v>
      </c>
    </row>
    <row r="10" spans="1:21">
      <c r="H10" s="62">
        <f ca="1">INDIRECT("Models!"&amp;ADDRESS(techPage!$E38,techPage!F$17))</f>
        <v>0.99553579092025701</v>
      </c>
      <c r="I10" s="62">
        <f ca="1">INDIRECT("Models!"&amp;ADDRESS(techPage!$E38,techPage!G$17))</f>
        <v>0.99279773235321001</v>
      </c>
      <c r="J10" s="62">
        <f ca="1">INDIRECT("Models!"&amp;ADDRESS(techPage!$E38,techPage!H$17))</f>
        <v>0.99646657705306996</v>
      </c>
      <c r="K10" s="62">
        <f ca="1">INDIRECT("Models!"&amp;ADDRESS(techPage!$E38,techPage!I$17))</f>
        <v>0.99703001976013095</v>
      </c>
      <c r="L10" s="62">
        <f ca="1">INDIRECT("Models!"&amp;ADDRESS(techPage!$E38,techPage!J$17))</f>
        <v>0.99674695730209295</v>
      </c>
      <c r="M10" s="62">
        <f ca="1">INDIRECT("Models!"&amp;ADDRESS(techPage!$E38,techPage!K$17))</f>
        <v>0</v>
      </c>
      <c r="N10" s="62">
        <f ca="1">INDIRECT("Models!"&amp;ADDRESS(techPage!$E38,techPage!L$17))</f>
        <v>0</v>
      </c>
      <c r="O10" s="62">
        <f ca="1">INDIRECT("Models!"&amp;ADDRESS(techPage!$E38,techPage!M$17))</f>
        <v>0</v>
      </c>
      <c r="P10" s="62">
        <f ca="1">INDIRECT("Models!"&amp;ADDRESS(techPage!$E38,techPage!N$17))</f>
        <v>0</v>
      </c>
      <c r="Q10" s="62">
        <f ca="1">INDIRECT("Models!"&amp;ADDRESS(techPage!$E38,techPage!O$17))</f>
        <v>0</v>
      </c>
      <c r="R10" s="62">
        <f ca="1">INDIRECT("Models!"&amp;ADDRESS(techPage!$E38,techPage!P$17))</f>
        <v>0</v>
      </c>
      <c r="S10" s="62">
        <f ca="1">INDIRECT("Models!"&amp;ADDRESS(techPage!$E38,techPage!Q$17))</f>
        <v>0</v>
      </c>
      <c r="T10" s="62">
        <f ca="1">INDIRECT("Models!"&amp;ADDRESS(techPage!$E38,techPage!R$17))</f>
        <v>0</v>
      </c>
      <c r="U10" s="62">
        <f ca="1">INDIRECT("Models!"&amp;ADDRESS(techPage!$E38,techPage!S$17))</f>
        <v>0</v>
      </c>
    </row>
    <row r="11" spans="1:21">
      <c r="H11" s="62">
        <f ca="1">INDIRECT("Models!"&amp;ADDRESS(techPage!$E39,techPage!F$17))</f>
        <v>0.99742072820663397</v>
      </c>
      <c r="I11" s="62">
        <f ca="1">INDIRECT("Models!"&amp;ADDRESS(techPage!$E39,techPage!G$17))</f>
        <v>0.99512493610382002</v>
      </c>
      <c r="J11" s="62">
        <f ca="1">INDIRECT("Models!"&amp;ADDRESS(techPage!$E39,techPage!H$17))</f>
        <v>0.99805295467376698</v>
      </c>
      <c r="K11" s="62">
        <f ca="1">INDIRECT("Models!"&amp;ADDRESS(techPage!$E39,techPage!I$17))</f>
        <v>0.99834674596786499</v>
      </c>
      <c r="L11" s="62">
        <f ca="1">INDIRECT("Models!"&amp;ADDRESS(techPage!$E39,techPage!J$17))</f>
        <v>0.99796265363693204</v>
      </c>
      <c r="M11" s="62">
        <f ca="1">INDIRECT("Models!"&amp;ADDRESS(techPage!$E39,techPage!K$17))</f>
        <v>0</v>
      </c>
      <c r="N11" s="62">
        <f ca="1">INDIRECT("Models!"&amp;ADDRESS(techPage!$E39,techPage!L$17))</f>
        <v>0</v>
      </c>
      <c r="O11" s="62">
        <f ca="1">INDIRECT("Models!"&amp;ADDRESS(techPage!$E39,techPage!M$17))</f>
        <v>0</v>
      </c>
      <c r="P11" s="62">
        <f ca="1">INDIRECT("Models!"&amp;ADDRESS(techPage!$E39,techPage!N$17))</f>
        <v>0</v>
      </c>
      <c r="Q11" s="62">
        <f ca="1">INDIRECT("Models!"&amp;ADDRESS(techPage!$E39,techPage!O$17))</f>
        <v>0</v>
      </c>
      <c r="R11" s="62">
        <f ca="1">INDIRECT("Models!"&amp;ADDRESS(techPage!$E39,techPage!P$17))</f>
        <v>0</v>
      </c>
      <c r="S11" s="62">
        <f ca="1">INDIRECT("Models!"&amp;ADDRESS(techPage!$E39,techPage!Q$17))</f>
        <v>0</v>
      </c>
      <c r="T11" s="62">
        <f ca="1">INDIRECT("Models!"&amp;ADDRESS(techPage!$E39,techPage!R$17))</f>
        <v>0</v>
      </c>
      <c r="U11" s="62">
        <f ca="1">INDIRECT("Models!"&amp;ADDRESS(techPage!$E39,techPage!S$17))</f>
        <v>0</v>
      </c>
    </row>
    <row r="13" spans="1:21">
      <c r="H13" s="29" t="str">
        <f>Reference!B2</f>
        <v>bpp</v>
      </c>
      <c r="I13" s="29" t="str">
        <f>H13</f>
        <v>bpp</v>
      </c>
      <c r="J13" s="29" t="str">
        <f t="shared" ref="J13:U13" si="1">I13</f>
        <v>bpp</v>
      </c>
      <c r="K13" s="29" t="str">
        <f t="shared" si="1"/>
        <v>bpp</v>
      </c>
      <c r="L13" s="29" t="str">
        <f t="shared" si="1"/>
        <v>bpp</v>
      </c>
      <c r="M13" s="29" t="str">
        <f t="shared" si="1"/>
        <v>bpp</v>
      </c>
      <c r="N13" s="29" t="str">
        <f t="shared" si="1"/>
        <v>bpp</v>
      </c>
      <c r="O13" s="29" t="str">
        <f t="shared" si="1"/>
        <v>bpp</v>
      </c>
      <c r="P13" s="29" t="str">
        <f t="shared" si="1"/>
        <v>bpp</v>
      </c>
      <c r="Q13" s="29" t="str">
        <f t="shared" si="1"/>
        <v>bpp</v>
      </c>
      <c r="R13" s="29" t="str">
        <f t="shared" si="1"/>
        <v>bpp</v>
      </c>
      <c r="S13" s="29" t="str">
        <f t="shared" si="1"/>
        <v>bpp</v>
      </c>
      <c r="T13" s="29" t="str">
        <f t="shared" si="1"/>
        <v>bpp</v>
      </c>
      <c r="U13" s="29" t="str">
        <f t="shared" si="1"/>
        <v>bpp</v>
      </c>
    </row>
    <row r="14" spans="1:21">
      <c r="H14" s="63">
        <f ca="1">INDIRECT("Models!"&amp;ADDRESS(techPage!$E31,techPage!F$18))</f>
        <v>0.102653301886792</v>
      </c>
      <c r="I14" s="63">
        <f ca="1">INDIRECT("Models!"&amp;ADDRESS(techPage!$E31,techPage!G$18))</f>
        <v>2.9982311320754702E-2</v>
      </c>
      <c r="J14" s="63">
        <f ca="1">INDIRECT("Models!"&amp;ADDRESS(techPage!$E31,techPage!H$18))</f>
        <v>3.0387676886792399E-2</v>
      </c>
      <c r="K14" s="63">
        <f ca="1">INDIRECT("Models!"&amp;ADDRESS(techPage!$E31,techPage!I$18))</f>
        <v>3.7057783018867897E-2</v>
      </c>
      <c r="L14" s="63">
        <f ca="1">INDIRECT("Models!"&amp;ADDRESS(techPage!$E31,techPage!J$18))</f>
        <v>2.94221698113207E-2</v>
      </c>
      <c r="M14" s="63">
        <f ca="1">INDIRECT("Models!"&amp;ADDRESS(techPage!$E31,techPage!K$18))</f>
        <v>0</v>
      </c>
      <c r="N14" s="63">
        <f ca="1">INDIRECT("Models!"&amp;ADDRESS(techPage!$E31,techPage!L$18))</f>
        <v>0</v>
      </c>
      <c r="O14" s="63">
        <f ca="1">INDIRECT("Models!"&amp;ADDRESS(techPage!$E31,techPage!M$18))</f>
        <v>0</v>
      </c>
      <c r="P14" s="63">
        <f ca="1">INDIRECT("Models!"&amp;ADDRESS(techPage!$E31,techPage!N$18))</f>
        <v>0</v>
      </c>
      <c r="Q14" s="63">
        <f ca="1">INDIRECT("Models!"&amp;ADDRESS(techPage!$E31,techPage!O$18))</f>
        <v>0</v>
      </c>
      <c r="R14" s="63">
        <f ca="1">INDIRECT("Models!"&amp;ADDRESS(techPage!$E31,techPage!P$18))</f>
        <v>0</v>
      </c>
      <c r="S14" s="63">
        <f ca="1">INDIRECT("Models!"&amp;ADDRESS(techPage!$E31,techPage!Q$18))</f>
        <v>0</v>
      </c>
      <c r="T14" s="63">
        <f ca="1">INDIRECT("Models!"&amp;ADDRESS(techPage!$E31,techPage!R$18))</f>
        <v>0</v>
      </c>
      <c r="U14" s="63">
        <f ca="1">INDIRECT("Models!"&amp;ADDRESS(techPage!$E31,techPage!S$18))</f>
        <v>0</v>
      </c>
    </row>
    <row r="15" spans="1:21">
      <c r="H15" s="63">
        <f ca="1">INDIRECT("Models!"&amp;ADDRESS(techPage!$E32,techPage!F$18))</f>
        <v>0.102653301886792</v>
      </c>
      <c r="I15" s="63">
        <f ca="1">INDIRECT("Models!"&amp;ADDRESS(techPage!$E32,techPage!G$18))</f>
        <v>5.9949882075471701E-2</v>
      </c>
      <c r="J15" s="63">
        <f ca="1">INDIRECT("Models!"&amp;ADDRESS(techPage!$E32,techPage!H$18))</f>
        <v>5.9338148584905603E-2</v>
      </c>
      <c r="K15" s="63">
        <f ca="1">INDIRECT("Models!"&amp;ADDRESS(techPage!$E32,techPage!I$18))</f>
        <v>6.38340212264151E-2</v>
      </c>
      <c r="L15" s="63">
        <f ca="1">INDIRECT("Models!"&amp;ADDRESS(techPage!$E32,techPage!J$18))</f>
        <v>5.3758844339622601E-2</v>
      </c>
      <c r="M15" s="63">
        <f ca="1">INDIRECT("Models!"&amp;ADDRESS(techPage!$E32,techPage!K$18))</f>
        <v>0</v>
      </c>
      <c r="N15" s="63">
        <f ca="1">INDIRECT("Models!"&amp;ADDRESS(techPage!$E32,techPage!L$18))</f>
        <v>0</v>
      </c>
      <c r="O15" s="63">
        <f ca="1">INDIRECT("Models!"&amp;ADDRESS(techPage!$E32,techPage!M$18))</f>
        <v>0</v>
      </c>
      <c r="P15" s="63">
        <f ca="1">INDIRECT("Models!"&amp;ADDRESS(techPage!$E32,techPage!N$18))</f>
        <v>0</v>
      </c>
      <c r="Q15" s="63">
        <f ca="1">INDIRECT("Models!"&amp;ADDRESS(techPage!$E32,techPage!O$18))</f>
        <v>0</v>
      </c>
      <c r="R15" s="63">
        <f ca="1">INDIRECT("Models!"&amp;ADDRESS(techPage!$E32,techPage!P$18))</f>
        <v>0</v>
      </c>
      <c r="S15" s="63">
        <f ca="1">INDIRECT("Models!"&amp;ADDRESS(techPage!$E32,techPage!Q$18))</f>
        <v>0</v>
      </c>
      <c r="T15" s="63">
        <f ca="1">INDIRECT("Models!"&amp;ADDRESS(techPage!$E32,techPage!R$18))</f>
        <v>0</v>
      </c>
      <c r="U15" s="63">
        <f ca="1">INDIRECT("Models!"&amp;ADDRESS(techPage!$E32,techPage!S$18))</f>
        <v>0</v>
      </c>
    </row>
    <row r="16" spans="1:21">
      <c r="H16" s="63">
        <f ca="1">INDIRECT("Models!"&amp;ADDRESS(techPage!$E33,techPage!F$18))</f>
        <v>0.11872051886792399</v>
      </c>
      <c r="I16" s="63">
        <f ca="1">INDIRECT("Models!"&amp;ADDRESS(techPage!$E33,techPage!G$18))</f>
        <v>0.119472287735849</v>
      </c>
      <c r="J16" s="63">
        <f ca="1">INDIRECT("Models!"&amp;ADDRESS(techPage!$E33,techPage!H$18))</f>
        <v>0.119943985849056</v>
      </c>
      <c r="K16" s="63">
        <f ca="1">INDIRECT("Models!"&amp;ADDRESS(techPage!$E33,techPage!I$18))</f>
        <v>0.113119103773584</v>
      </c>
      <c r="L16" s="63">
        <f ca="1">INDIRECT("Models!"&amp;ADDRESS(techPage!$E33,techPage!J$18))</f>
        <v>0.118676297169811</v>
      </c>
      <c r="M16" s="63">
        <f ca="1">INDIRECT("Models!"&amp;ADDRESS(techPage!$E33,techPage!K$18))</f>
        <v>0</v>
      </c>
      <c r="N16" s="63">
        <f ca="1">INDIRECT("Models!"&amp;ADDRESS(techPage!$E33,techPage!L$18))</f>
        <v>0</v>
      </c>
      <c r="O16" s="63">
        <f ca="1">INDIRECT("Models!"&amp;ADDRESS(techPage!$E33,techPage!M$18))</f>
        <v>0</v>
      </c>
      <c r="P16" s="63">
        <f ca="1">INDIRECT("Models!"&amp;ADDRESS(techPage!$E33,techPage!N$18))</f>
        <v>0</v>
      </c>
      <c r="Q16" s="63">
        <f ca="1">INDIRECT("Models!"&amp;ADDRESS(techPage!$E33,techPage!O$18))</f>
        <v>0</v>
      </c>
      <c r="R16" s="63">
        <f ca="1">INDIRECT("Models!"&amp;ADDRESS(techPage!$E33,techPage!P$18))</f>
        <v>0</v>
      </c>
      <c r="S16" s="63">
        <f ca="1">INDIRECT("Models!"&amp;ADDRESS(techPage!$E33,techPage!Q$18))</f>
        <v>0</v>
      </c>
      <c r="T16" s="63">
        <f ca="1">INDIRECT("Models!"&amp;ADDRESS(techPage!$E33,techPage!R$18))</f>
        <v>0</v>
      </c>
      <c r="U16" s="63">
        <f ca="1">INDIRECT("Models!"&amp;ADDRESS(techPage!$E33,techPage!S$18))</f>
        <v>0</v>
      </c>
    </row>
    <row r="17" spans="8:21">
      <c r="H17" s="63">
        <f ca="1">INDIRECT("Models!"&amp;ADDRESS(techPage!$E34,techPage!F$18))</f>
        <v>0.26774027122641503</v>
      </c>
      <c r="I17" s="63">
        <f ca="1">INDIRECT("Models!"&amp;ADDRESS(techPage!$E34,techPage!G$18))</f>
        <v>0.249889445754716</v>
      </c>
      <c r="J17" s="63">
        <f ca="1">INDIRECT("Models!"&amp;ADDRESS(techPage!$E34,techPage!H$18))</f>
        <v>0.24878390330188599</v>
      </c>
      <c r="K17" s="63">
        <f ca="1">INDIRECT("Models!"&amp;ADDRESS(techPage!$E34,techPage!I$18))</f>
        <v>0.24086084905660299</v>
      </c>
      <c r="L17" s="63">
        <f ca="1">INDIRECT("Models!"&amp;ADDRESS(techPage!$E34,techPage!J$18))</f>
        <v>0.24469339622641501</v>
      </c>
      <c r="M17" s="63">
        <f ca="1">INDIRECT("Models!"&amp;ADDRESS(techPage!$E34,techPage!K$18))</f>
        <v>0</v>
      </c>
      <c r="N17" s="63">
        <f ca="1">INDIRECT("Models!"&amp;ADDRESS(techPage!$E34,techPage!L$18))</f>
        <v>0</v>
      </c>
      <c r="O17" s="63">
        <f ca="1">INDIRECT("Models!"&amp;ADDRESS(techPage!$E34,techPage!M$18))</f>
        <v>0</v>
      </c>
      <c r="P17" s="63">
        <f ca="1">INDIRECT("Models!"&amp;ADDRESS(techPage!$E34,techPage!N$18))</f>
        <v>0</v>
      </c>
      <c r="Q17" s="63">
        <f ca="1">INDIRECT("Models!"&amp;ADDRESS(techPage!$E34,techPage!O$18))</f>
        <v>0</v>
      </c>
      <c r="R17" s="63">
        <f ca="1">INDIRECT("Models!"&amp;ADDRESS(techPage!$E34,techPage!P$18))</f>
        <v>0</v>
      </c>
      <c r="S17" s="63">
        <f ca="1">INDIRECT("Models!"&amp;ADDRESS(techPage!$E34,techPage!Q$18))</f>
        <v>0</v>
      </c>
      <c r="T17" s="63">
        <f ca="1">INDIRECT("Models!"&amp;ADDRESS(techPage!$E34,techPage!R$18))</f>
        <v>0</v>
      </c>
      <c r="U17" s="63">
        <f ca="1">INDIRECT("Models!"&amp;ADDRESS(techPage!$E34,techPage!S$18))</f>
        <v>0</v>
      </c>
    </row>
    <row r="18" spans="8:21">
      <c r="H18" s="63">
        <f ca="1">INDIRECT("Models!"&amp;ADDRESS(techPage!$E35,techPage!F$18))</f>
        <v>0.53440448113207495</v>
      </c>
      <c r="I18" s="63">
        <f ca="1">INDIRECT("Models!"&amp;ADDRESS(techPage!$E35,techPage!G$18))</f>
        <v>0.49920400943396198</v>
      </c>
      <c r="J18" s="63">
        <f ca="1">INDIRECT("Models!"&amp;ADDRESS(techPage!$E35,techPage!H$18))</f>
        <v>0.50005896226415003</v>
      </c>
      <c r="K18" s="63">
        <f ca="1">INDIRECT("Models!"&amp;ADDRESS(techPage!$E35,techPage!I$18))</f>
        <v>0.52138856132075395</v>
      </c>
      <c r="L18" s="63">
        <f ca="1">INDIRECT("Models!"&amp;ADDRESS(techPage!$E35,techPage!J$18))</f>
        <v>0.52400501179245196</v>
      </c>
      <c r="M18" s="63">
        <f ca="1">INDIRECT("Models!"&amp;ADDRESS(techPage!$E35,techPage!K$18))</f>
        <v>0</v>
      </c>
      <c r="N18" s="63">
        <f ca="1">INDIRECT("Models!"&amp;ADDRESS(techPage!$E35,techPage!L$18))</f>
        <v>0</v>
      </c>
      <c r="O18" s="63">
        <f ca="1">INDIRECT("Models!"&amp;ADDRESS(techPage!$E35,techPage!M$18))</f>
        <v>0</v>
      </c>
      <c r="P18" s="63">
        <f ca="1">INDIRECT("Models!"&amp;ADDRESS(techPage!$E35,techPage!N$18))</f>
        <v>0</v>
      </c>
      <c r="Q18" s="63">
        <f ca="1">INDIRECT("Models!"&amp;ADDRESS(techPage!$E35,techPage!O$18))</f>
        <v>0</v>
      </c>
      <c r="R18" s="63">
        <f ca="1">INDIRECT("Models!"&amp;ADDRESS(techPage!$E35,techPage!P$18))</f>
        <v>0</v>
      </c>
      <c r="S18" s="63">
        <f ca="1">INDIRECT("Models!"&amp;ADDRESS(techPage!$E35,techPage!Q$18))</f>
        <v>0</v>
      </c>
      <c r="T18" s="63">
        <f ca="1">INDIRECT("Models!"&amp;ADDRESS(techPage!$E35,techPage!R$18))</f>
        <v>0</v>
      </c>
      <c r="U18" s="63">
        <f ca="1">INDIRECT("Models!"&amp;ADDRESS(techPage!$E35,techPage!S$18))</f>
        <v>0</v>
      </c>
    </row>
    <row r="19" spans="8:21">
      <c r="H19" s="63">
        <f ca="1">INDIRECT("Models!"&amp;ADDRESS(techPage!$E36,techPage!F$18))</f>
        <v>0.82034198113207502</v>
      </c>
      <c r="I19" s="63">
        <f ca="1">INDIRECT("Models!"&amp;ADDRESS(techPage!$E36,techPage!G$18))</f>
        <v>0.74890182783018799</v>
      </c>
      <c r="J19" s="63">
        <f ca="1">INDIRECT("Models!"&amp;ADDRESS(techPage!$E36,techPage!H$18))</f>
        <v>0.74984522405660303</v>
      </c>
      <c r="K19" s="63">
        <f ca="1">INDIRECT("Models!"&amp;ADDRESS(techPage!$E36,techPage!I$18))</f>
        <v>0.758682193396226</v>
      </c>
      <c r="L19" s="63">
        <f ca="1">INDIRECT("Models!"&amp;ADDRESS(techPage!$E36,techPage!J$18))</f>
        <v>0.76734227594339599</v>
      </c>
      <c r="M19" s="63">
        <f ca="1">INDIRECT("Models!"&amp;ADDRESS(techPage!$E36,techPage!K$18))</f>
        <v>0</v>
      </c>
      <c r="N19" s="63">
        <f ca="1">INDIRECT("Models!"&amp;ADDRESS(techPage!$E36,techPage!L$18))</f>
        <v>0</v>
      </c>
      <c r="O19" s="63">
        <f ca="1">INDIRECT("Models!"&amp;ADDRESS(techPage!$E36,techPage!M$18))</f>
        <v>0</v>
      </c>
      <c r="P19" s="63">
        <f ca="1">INDIRECT("Models!"&amp;ADDRESS(techPage!$E36,techPage!N$18))</f>
        <v>0</v>
      </c>
      <c r="Q19" s="63">
        <f ca="1">INDIRECT("Models!"&amp;ADDRESS(techPage!$E36,techPage!O$18))</f>
        <v>0</v>
      </c>
      <c r="R19" s="63">
        <f ca="1">INDIRECT("Models!"&amp;ADDRESS(techPage!$E36,techPage!P$18))</f>
        <v>0</v>
      </c>
      <c r="S19" s="63">
        <f ca="1">INDIRECT("Models!"&amp;ADDRESS(techPage!$E36,techPage!Q$18))</f>
        <v>0</v>
      </c>
      <c r="T19" s="63">
        <f ca="1">INDIRECT("Models!"&amp;ADDRESS(techPage!$E36,techPage!R$18))</f>
        <v>0</v>
      </c>
      <c r="U19" s="63">
        <f ca="1">INDIRECT("Models!"&amp;ADDRESS(techPage!$E36,techPage!S$18))</f>
        <v>0</v>
      </c>
    </row>
    <row r="20" spans="8:21">
      <c r="H20" s="63">
        <f ca="1">INDIRECT("Models!"&amp;ADDRESS(techPage!$E37,techPage!F$18))</f>
        <v>1.0985922759433899</v>
      </c>
      <c r="I20" s="63">
        <f ca="1">INDIRECT("Models!"&amp;ADDRESS(techPage!$E37,techPage!G$18))</f>
        <v>0.99971992924528297</v>
      </c>
      <c r="J20" s="63">
        <f ca="1">INDIRECT("Models!"&amp;ADDRESS(techPage!$E37,techPage!H$18))</f>
        <v>1.00072965801886</v>
      </c>
      <c r="K20" s="63">
        <f ca="1">INDIRECT("Models!"&amp;ADDRESS(techPage!$E37,techPage!I$18))</f>
        <v>1.0454451650943299</v>
      </c>
      <c r="L20" s="63">
        <f ca="1">INDIRECT("Models!"&amp;ADDRESS(techPage!$E37,techPage!J$18))</f>
        <v>1.07418926886792</v>
      </c>
      <c r="M20" s="63">
        <f ca="1">INDIRECT("Models!"&amp;ADDRESS(techPage!$E37,techPage!K$18))</f>
        <v>0</v>
      </c>
      <c r="N20" s="63">
        <f ca="1">INDIRECT("Models!"&amp;ADDRESS(techPage!$E37,techPage!L$18))</f>
        <v>0</v>
      </c>
      <c r="O20" s="63">
        <f ca="1">INDIRECT("Models!"&amp;ADDRESS(techPage!$E37,techPage!M$18))</f>
        <v>0</v>
      </c>
      <c r="P20" s="63">
        <f ca="1">INDIRECT("Models!"&amp;ADDRESS(techPage!$E37,techPage!N$18))</f>
        <v>0</v>
      </c>
      <c r="Q20" s="63">
        <f ca="1">INDIRECT("Models!"&amp;ADDRESS(techPage!$E37,techPage!O$18))</f>
        <v>0</v>
      </c>
      <c r="R20" s="63">
        <f ca="1">INDIRECT("Models!"&amp;ADDRESS(techPage!$E37,techPage!P$18))</f>
        <v>0</v>
      </c>
      <c r="S20" s="63">
        <f ca="1">INDIRECT("Models!"&amp;ADDRESS(techPage!$E37,techPage!Q$18))</f>
        <v>0</v>
      </c>
      <c r="T20" s="63">
        <f ca="1">INDIRECT("Models!"&amp;ADDRESS(techPage!$E37,techPage!R$18))</f>
        <v>0</v>
      </c>
      <c r="U20" s="63">
        <f ca="1">INDIRECT("Models!"&amp;ADDRESS(techPage!$E37,techPage!S$18))</f>
        <v>0</v>
      </c>
    </row>
    <row r="21" spans="8:21">
      <c r="H21" s="63">
        <f ca="1">INDIRECT("Models!"&amp;ADDRESS(techPage!$E38,techPage!F$18))</f>
        <v>1.6444501768867901</v>
      </c>
      <c r="I21" s="63">
        <f ca="1">INDIRECT("Models!"&amp;ADDRESS(techPage!$E38,techPage!G$18))</f>
        <v>1.4998378537735799</v>
      </c>
      <c r="J21" s="63">
        <f ca="1">INDIRECT("Models!"&amp;ADDRESS(techPage!$E38,techPage!H$18))</f>
        <v>1.50033903301886</v>
      </c>
      <c r="K21" s="63">
        <f ca="1">INDIRECT("Models!"&amp;ADDRESS(techPage!$E38,techPage!I$18))</f>
        <v>1.6140182783018799</v>
      </c>
      <c r="L21" s="63">
        <f ca="1">INDIRECT("Models!"&amp;ADDRESS(techPage!$E38,techPage!J$18))</f>
        <v>1.6080409787735801</v>
      </c>
      <c r="M21" s="63">
        <f ca="1">INDIRECT("Models!"&amp;ADDRESS(techPage!$E38,techPage!K$18))</f>
        <v>0</v>
      </c>
      <c r="N21" s="63">
        <f ca="1">INDIRECT("Models!"&amp;ADDRESS(techPage!$E38,techPage!L$18))</f>
        <v>0</v>
      </c>
      <c r="O21" s="63">
        <f ca="1">INDIRECT("Models!"&amp;ADDRESS(techPage!$E38,techPage!M$18))</f>
        <v>0</v>
      </c>
      <c r="P21" s="63">
        <f ca="1">INDIRECT("Models!"&amp;ADDRESS(techPage!$E38,techPage!N$18))</f>
        <v>0</v>
      </c>
      <c r="Q21" s="63">
        <f ca="1">INDIRECT("Models!"&amp;ADDRESS(techPage!$E38,techPage!O$18))</f>
        <v>0</v>
      </c>
      <c r="R21" s="63">
        <f ca="1">INDIRECT("Models!"&amp;ADDRESS(techPage!$E38,techPage!P$18))</f>
        <v>0</v>
      </c>
      <c r="S21" s="63">
        <f ca="1">INDIRECT("Models!"&amp;ADDRESS(techPage!$E38,techPage!Q$18))</f>
        <v>0</v>
      </c>
      <c r="T21" s="63">
        <f ca="1">INDIRECT("Models!"&amp;ADDRESS(techPage!$E38,techPage!R$18))</f>
        <v>0</v>
      </c>
      <c r="U21" s="63">
        <f ca="1">INDIRECT("Models!"&amp;ADDRESS(techPage!$E38,techPage!S$18))</f>
        <v>0</v>
      </c>
    </row>
    <row r="22" spans="8:21">
      <c r="H22" s="63">
        <f ca="1">INDIRECT("Models!"&amp;ADDRESS(techPage!$E39,techPage!F$18))</f>
        <v>2.17395341981132</v>
      </c>
      <c r="I22" s="63">
        <f ca="1">INDIRECT("Models!"&amp;ADDRESS(techPage!$E39,techPage!G$18))</f>
        <v>1.99995577830188</v>
      </c>
      <c r="J22" s="63">
        <f ca="1">INDIRECT("Models!"&amp;ADDRESS(techPage!$E39,techPage!H$18))</f>
        <v>2.0014445754716901</v>
      </c>
      <c r="K22" s="63">
        <f ca="1">INDIRECT("Models!"&amp;ADDRESS(techPage!$E39,techPage!I$18))</f>
        <v>2.1820975825471698</v>
      </c>
      <c r="L22" s="63">
        <f ca="1">INDIRECT("Models!"&amp;ADDRESS(techPage!$E39,techPage!J$18))</f>
        <v>2.1231426886792399</v>
      </c>
      <c r="M22" s="63">
        <f ca="1">INDIRECT("Models!"&amp;ADDRESS(techPage!$E39,techPage!K$18))</f>
        <v>0</v>
      </c>
      <c r="N22" s="63">
        <f ca="1">INDIRECT("Models!"&amp;ADDRESS(techPage!$E39,techPage!L$18))</f>
        <v>0</v>
      </c>
      <c r="O22" s="63">
        <f ca="1">INDIRECT("Models!"&amp;ADDRESS(techPage!$E39,techPage!M$18))</f>
        <v>0</v>
      </c>
      <c r="P22" s="63">
        <f ca="1">INDIRECT("Models!"&amp;ADDRESS(techPage!$E39,techPage!N$18))</f>
        <v>0</v>
      </c>
      <c r="Q22" s="63">
        <f ca="1">INDIRECT("Models!"&amp;ADDRESS(techPage!$E39,techPage!O$18))</f>
        <v>0</v>
      </c>
      <c r="R22" s="63">
        <f ca="1">INDIRECT("Models!"&amp;ADDRESS(techPage!$E39,techPage!P$18))</f>
        <v>0</v>
      </c>
      <c r="S22" s="63">
        <f ca="1">INDIRECT("Models!"&amp;ADDRESS(techPage!$E39,techPage!Q$18))</f>
        <v>0</v>
      </c>
      <c r="T22" s="63">
        <f ca="1">INDIRECT("Models!"&amp;ADDRESS(techPage!$E39,techPage!R$18))</f>
        <v>0</v>
      </c>
      <c r="U22" s="63">
        <f ca="1">INDIRECT("Models!"&amp;ADDRESS(techPage!$E39,techPage!S$18))</f>
        <v>0</v>
      </c>
    </row>
  </sheetData>
  <phoneticPr fontId="35" type="noConversion"/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techPage!$A$17:$A$29</xm:f>
          </x14:formula1>
          <xm:sqref>C2</xm:sqref>
        </x14:dataValidation>
        <x14:dataValidation type="list" allowBlank="1" showInputMessage="1" showErrorMessage="1" xr:uid="{00000000-0002-0000-0100-000001000000}">
          <x14:formula1>
            <xm:f>techPage!$A$31:$A$52</xm:f>
          </x14:formula1>
          <xm:sqref>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N226"/>
  <sheetViews>
    <sheetView topLeftCell="A22" zoomScale="116" zoomScaleNormal="116" workbookViewId="0">
      <selection activeCell="L27" sqref="L27"/>
    </sheetView>
  </sheetViews>
  <sheetFormatPr defaultRowHeight="15.5"/>
  <cols>
    <col min="1" max="1" width="8.08203125" style="1" customWidth="1"/>
    <col min="2" max="2" width="11" style="1" customWidth="1"/>
    <col min="3" max="3" width="10.83203125" style="1" customWidth="1"/>
    <col min="4" max="4" width="5.58203125" style="1" customWidth="1"/>
    <col min="5" max="6" width="6.5" style="1" customWidth="1"/>
    <col min="7" max="20" width="9.5" style="1" customWidth="1"/>
    <col min="21" max="21" width="6.83203125" style="1" bestFit="1" customWidth="1"/>
    <col min="22" max="22" width="7.58203125" style="1" bestFit="1" customWidth="1"/>
    <col min="23" max="23" width="3" style="1" customWidth="1"/>
    <col min="24" max="24" width="6.83203125" style="1" customWidth="1"/>
    <col min="25" max="48" width="9.08203125" style="1" customWidth="1"/>
    <col min="49" max="52" width="8.58203125" customWidth="1"/>
    <col min="53" max="53" width="10.83203125" bestFit="1" customWidth="1"/>
    <col min="54" max="54" width="4.08203125" style="1" customWidth="1"/>
    <col min="55" max="55" width="6.83203125" style="38" bestFit="1" customWidth="1"/>
    <col min="56" max="79" width="9.08203125" style="1" customWidth="1"/>
    <col min="80" max="83" width="8.58203125" customWidth="1"/>
    <col min="84" max="84" width="10.83203125" bestFit="1" customWidth="1"/>
    <col min="85" max="85" width="4.08203125" style="1" customWidth="1"/>
    <col min="86" max="86" width="6.58203125" style="1" bestFit="1" customWidth="1"/>
    <col min="87" max="110" width="9.08203125" style="1" customWidth="1"/>
    <col min="111" max="114" width="8.58203125" customWidth="1"/>
    <col min="115" max="115" width="10.83203125" bestFit="1" customWidth="1"/>
    <col min="116" max="116" width="4.08203125" style="1" customWidth="1"/>
    <col min="117" max="117" width="6.83203125" style="1" bestFit="1" customWidth="1"/>
    <col min="118" max="141" width="9.08203125" style="1" customWidth="1"/>
    <col min="142" max="145" width="8.58203125" customWidth="1"/>
    <col min="146" max="146" width="10.83203125" bestFit="1" customWidth="1"/>
    <col min="147" max="147" width="4.08203125" style="1" customWidth="1"/>
    <col min="148" max="148" width="6.83203125" style="1" bestFit="1" customWidth="1"/>
    <col min="149" max="172" width="9.08203125" style="1" customWidth="1"/>
    <col min="173" max="176" width="8.58203125" customWidth="1"/>
    <col min="177" max="177" width="10.83203125" bestFit="1" customWidth="1"/>
    <col min="178" max="178" width="6.08203125" customWidth="1"/>
    <col min="179" max="179" width="6.5" style="1" bestFit="1" customWidth="1"/>
    <col min="180" max="203" width="9.08203125" style="1" customWidth="1"/>
    <col min="204" max="207" width="8.58203125" customWidth="1"/>
    <col min="208" max="208" width="10.83203125" bestFit="1" customWidth="1"/>
    <col min="209" max="209" width="8.58203125" customWidth="1"/>
    <col min="210" max="210" width="6.5" style="1" bestFit="1" customWidth="1"/>
    <col min="211" max="234" width="9.08203125" style="1" customWidth="1"/>
    <col min="235" max="238" width="8.58203125" customWidth="1"/>
    <col min="239" max="239" width="10.83203125" bestFit="1" customWidth="1"/>
    <col min="240" max="240" width="4.08203125" style="1" customWidth="1"/>
    <col min="241" max="241" width="6.5" style="1" bestFit="1" customWidth="1"/>
    <col min="242" max="265" width="9.08203125" style="1" customWidth="1"/>
    <col min="266" max="269" width="8.58203125" customWidth="1"/>
    <col min="270" max="270" width="10.83203125" bestFit="1" customWidth="1"/>
    <col min="271" max="271" width="4.08203125" style="1" customWidth="1"/>
    <col min="272" max="272" width="4.58203125" style="1" customWidth="1"/>
    <col min="273" max="296" width="9.08203125" style="1" customWidth="1"/>
    <col min="297" max="300" width="8.58203125" customWidth="1"/>
    <col min="301" max="301" width="10.83203125" bestFit="1" customWidth="1"/>
    <col min="302" max="302" width="4.08203125" style="1" customWidth="1"/>
    <col min="303" max="303" width="4.58203125" style="1" customWidth="1"/>
    <col min="304" max="327" width="9.08203125" style="1" customWidth="1"/>
    <col min="328" max="331" width="8.58203125" customWidth="1"/>
    <col min="332" max="332" width="10.83203125" bestFit="1" customWidth="1"/>
    <col min="333" max="333" width="4.08203125" style="1" customWidth="1"/>
    <col min="334" max="334" width="4.58203125" style="1" customWidth="1"/>
    <col min="335" max="358" width="9.08203125" style="1" customWidth="1"/>
    <col min="359" max="362" width="8.58203125" customWidth="1"/>
    <col min="363" max="363" width="10.83203125" bestFit="1" customWidth="1"/>
    <col min="364" max="364" width="6.08203125" customWidth="1"/>
    <col min="365" max="365" width="4.58203125" style="1" customWidth="1"/>
    <col min="366" max="389" width="9.08203125" style="1" customWidth="1"/>
    <col min="390" max="393" width="8.58203125" customWidth="1"/>
    <col min="394" max="394" width="10.83203125" bestFit="1" customWidth="1"/>
    <col min="395" max="395" width="6.08203125" customWidth="1"/>
    <col min="396" max="396" width="4.58203125" style="1" customWidth="1"/>
    <col min="397" max="420" width="9.08203125" style="1" customWidth="1"/>
    <col min="421" max="424" width="8.58203125" customWidth="1"/>
    <col min="425" max="425" width="10.83203125" bestFit="1" customWidth="1"/>
    <col min="426" max="426" width="6.08203125" customWidth="1"/>
    <col min="427" max="427" width="4.58203125" style="1" customWidth="1"/>
    <col min="428" max="451" width="9.08203125" style="1" customWidth="1"/>
    <col min="452" max="455" width="8.58203125" customWidth="1"/>
    <col min="456" max="456" width="10.83203125" bestFit="1" customWidth="1"/>
  </cols>
  <sheetData>
    <row r="1" spans="3:456">
      <c r="F1" s="136" t="str">
        <f>Summary!B1</f>
        <v>HEVC</v>
      </c>
      <c r="G1" s="136"/>
      <c r="H1" s="2"/>
      <c r="I1" s="2"/>
      <c r="J1" s="2"/>
      <c r="K1" s="2"/>
      <c r="L1" s="2"/>
      <c r="M1" s="2"/>
      <c r="N1" s="28"/>
      <c r="O1" s="28"/>
      <c r="P1" s="28"/>
      <c r="Q1" s="28"/>
      <c r="R1" s="31"/>
      <c r="S1" s="66"/>
      <c r="T1" s="66"/>
      <c r="Y1" s="136" t="str">
        <f>Test!A1</f>
        <v>JPEG</v>
      </c>
      <c r="Z1" s="136"/>
      <c r="AA1" s="2"/>
      <c r="AB1" s="2"/>
      <c r="AC1" s="2"/>
      <c r="AD1" s="2"/>
      <c r="AE1" s="2"/>
      <c r="AF1" s="2"/>
      <c r="AG1" s="28"/>
      <c r="AH1" s="28"/>
      <c r="AI1" s="28"/>
      <c r="AJ1" s="28"/>
      <c r="AK1" s="31"/>
      <c r="AL1" s="66"/>
      <c r="AM1" s="66"/>
      <c r="AN1" s="87"/>
      <c r="AO1" s="87"/>
      <c r="BD1" s="59" t="str">
        <f>Test!AE1</f>
        <v>JPEG2000</v>
      </c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66"/>
      <c r="BR1" s="66"/>
      <c r="BS1" s="87"/>
      <c r="BT1" s="87"/>
      <c r="CI1" s="90" t="str">
        <f>Test!BI1</f>
        <v>JPEGXL</v>
      </c>
      <c r="CJ1" s="90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66"/>
      <c r="CW1" s="66"/>
      <c r="CX1" s="87"/>
      <c r="CY1" s="87"/>
      <c r="DN1" s="136" t="str">
        <f>Test!CM1</f>
        <v>HEVC</v>
      </c>
      <c r="DO1" s="136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66"/>
      <c r="EB1" s="66"/>
      <c r="EC1" s="87"/>
      <c r="ED1" s="87"/>
      <c r="ES1" s="136" t="str">
        <f>Test!DQ1</f>
        <v>VVC</v>
      </c>
      <c r="ET1" s="136"/>
      <c r="EU1" s="44"/>
      <c r="EV1" s="41"/>
      <c r="EW1" s="41"/>
      <c r="EX1" s="41"/>
      <c r="EY1" s="41"/>
      <c r="EZ1" s="41"/>
      <c r="FA1" s="41"/>
      <c r="FB1" s="41"/>
      <c r="FC1" s="41"/>
      <c r="FD1" s="41"/>
      <c r="FE1" s="41"/>
      <c r="FF1" s="66"/>
      <c r="FG1" s="66"/>
      <c r="FH1" s="87"/>
      <c r="FI1" s="87"/>
      <c r="FX1" s="136" t="str">
        <f>Test!EU1</f>
        <v>TEAM01</v>
      </c>
      <c r="FY1" s="136"/>
      <c r="FZ1" s="41"/>
      <c r="GA1" s="41"/>
      <c r="GB1" s="41"/>
      <c r="GC1" s="41"/>
      <c r="GD1" s="41"/>
      <c r="GE1" s="41"/>
      <c r="GF1" s="41"/>
      <c r="GG1" s="41"/>
      <c r="GH1" s="41"/>
      <c r="GI1" s="41"/>
      <c r="GJ1" s="41"/>
      <c r="GK1" s="66"/>
      <c r="GL1" s="66"/>
      <c r="GM1" s="87"/>
      <c r="GN1" s="87"/>
      <c r="HC1" s="136" t="str">
        <f>Test!FY1</f>
        <v>TEAM02</v>
      </c>
      <c r="HD1" s="136"/>
      <c r="HE1" s="41"/>
      <c r="HF1" s="41"/>
      <c r="HG1" s="41"/>
      <c r="HH1" s="41"/>
      <c r="HI1" s="41"/>
      <c r="HJ1" s="41"/>
      <c r="HK1" s="41"/>
      <c r="HL1" s="41"/>
      <c r="HM1" s="41"/>
      <c r="HN1" s="41"/>
      <c r="HO1" s="41"/>
      <c r="HP1" s="66"/>
      <c r="HQ1" s="66"/>
      <c r="HR1" s="87"/>
      <c r="HS1" s="87"/>
      <c r="IH1" s="136" t="str">
        <f>Test!HC1</f>
        <v>TEAM03</v>
      </c>
      <c r="II1" s="136"/>
      <c r="IJ1" s="41"/>
      <c r="IK1" s="41"/>
      <c r="IL1" s="41"/>
      <c r="IM1" s="41"/>
      <c r="IN1" s="41"/>
      <c r="IO1" s="41"/>
      <c r="IP1" s="41"/>
      <c r="IQ1" s="41"/>
      <c r="IR1" s="41"/>
      <c r="IS1" s="41"/>
      <c r="IT1" s="44"/>
      <c r="IU1" s="66"/>
      <c r="IV1" s="66"/>
      <c r="IW1" s="87"/>
      <c r="IX1" s="87"/>
      <c r="JM1" s="136" t="str">
        <f>Test!IG1</f>
        <v>TEAM04</v>
      </c>
      <c r="JN1" s="136"/>
      <c r="JO1" s="41"/>
      <c r="JP1" s="41"/>
      <c r="JQ1" s="41"/>
      <c r="JR1" s="41"/>
      <c r="JS1" s="41"/>
      <c r="JT1" s="41"/>
      <c r="JU1" s="41"/>
      <c r="JV1" s="41"/>
      <c r="JW1" s="41"/>
      <c r="JX1" s="41"/>
      <c r="JY1" s="41"/>
      <c r="JZ1" s="66"/>
      <c r="KA1" s="66"/>
      <c r="KB1" s="87"/>
      <c r="KC1" s="87"/>
      <c r="KR1" s="136" t="str">
        <f>Test!JK1</f>
        <v>TEAM05</v>
      </c>
      <c r="KS1" s="136"/>
      <c r="KT1" s="41"/>
      <c r="KU1" s="41"/>
      <c r="KV1" s="41"/>
      <c r="KW1" s="41"/>
      <c r="KX1" s="41"/>
      <c r="KY1" s="41"/>
      <c r="KZ1" s="41"/>
      <c r="LA1" s="41"/>
      <c r="LB1" s="41"/>
      <c r="LC1" s="41"/>
      <c r="LD1" s="41"/>
      <c r="LE1" s="66"/>
      <c r="LF1" s="66"/>
      <c r="LG1" s="87"/>
      <c r="LH1" s="87"/>
      <c r="LW1" s="136" t="str">
        <f>Test!KO1</f>
        <v>TEAM06</v>
      </c>
      <c r="LX1" s="136"/>
      <c r="LY1" s="41"/>
      <c r="LZ1" s="41"/>
      <c r="MA1" s="41"/>
      <c r="MB1" s="41"/>
      <c r="MC1" s="41"/>
      <c r="MD1" s="41"/>
      <c r="ME1" s="41"/>
      <c r="MF1" s="41"/>
      <c r="MG1" s="41"/>
      <c r="MH1" s="41"/>
      <c r="MI1" s="41"/>
      <c r="MJ1" s="66"/>
      <c r="MK1" s="66"/>
      <c r="ML1" s="87"/>
      <c r="MM1" s="87"/>
      <c r="NB1" s="136" t="str">
        <f>Test!LS1</f>
        <v>TEAM07</v>
      </c>
      <c r="NC1" s="136"/>
      <c r="ND1" s="41"/>
      <c r="NE1" s="41"/>
      <c r="NF1" s="41"/>
      <c r="NG1" s="41"/>
      <c r="NH1" s="41"/>
      <c r="NI1" s="41"/>
      <c r="NJ1" s="41"/>
      <c r="NK1" s="41"/>
      <c r="NL1" s="41"/>
      <c r="NM1" s="41"/>
      <c r="NN1" s="41"/>
      <c r="NO1" s="66"/>
      <c r="NP1" s="66"/>
      <c r="NQ1" s="87"/>
      <c r="NR1" s="87"/>
      <c r="OG1" s="136" t="str">
        <f>Test!MW1</f>
        <v>TEAM08</v>
      </c>
      <c r="OH1" s="136"/>
      <c r="OI1" s="45"/>
      <c r="OJ1" s="45"/>
      <c r="OK1" s="45"/>
      <c r="OL1" s="45"/>
      <c r="OM1" s="45"/>
      <c r="ON1" s="45"/>
      <c r="OO1" s="45"/>
      <c r="OP1" s="45"/>
      <c r="OQ1" s="45"/>
      <c r="OR1" s="45"/>
      <c r="OS1" s="45"/>
      <c r="OT1" s="66"/>
      <c r="OU1" s="66"/>
      <c r="OV1" s="87"/>
      <c r="OW1" s="87"/>
      <c r="PL1" s="136" t="str">
        <f>Test!OA1</f>
        <v>TEAM09</v>
      </c>
      <c r="PM1" s="136"/>
      <c r="PN1" s="55"/>
      <c r="PO1" s="55"/>
      <c r="PP1" s="55"/>
      <c r="PQ1" s="55"/>
      <c r="PR1" s="55"/>
      <c r="PS1" s="55"/>
      <c r="PT1" s="55"/>
      <c r="PU1" s="55"/>
      <c r="PV1" s="55"/>
      <c r="PW1" s="55"/>
      <c r="PX1" s="55"/>
      <c r="PY1" s="66"/>
      <c r="PZ1" s="66"/>
      <c r="QA1" s="87"/>
      <c r="QB1" s="87"/>
    </row>
    <row r="2" spans="3:456" ht="16" thickBot="1"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135" t="s">
        <v>2</v>
      </c>
      <c r="AQ2" s="135"/>
      <c r="AR2" s="135"/>
      <c r="AS2" s="135"/>
      <c r="AT2" s="135"/>
      <c r="AU2" s="135"/>
      <c r="AV2" s="135"/>
      <c r="BC2" s="49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135" t="s">
        <v>2</v>
      </c>
      <c r="BV2" s="135"/>
      <c r="BW2" s="135"/>
      <c r="BX2" s="135"/>
      <c r="BY2" s="135"/>
      <c r="BZ2" s="135"/>
      <c r="CA2" s="135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135" t="s">
        <v>2</v>
      </c>
      <c r="DA2" s="135"/>
      <c r="DB2" s="135"/>
      <c r="DC2" s="135"/>
      <c r="DD2" s="135"/>
      <c r="DE2" s="135"/>
      <c r="DF2" s="135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135" t="s">
        <v>2</v>
      </c>
      <c r="EF2" s="135"/>
      <c r="EG2" s="135"/>
      <c r="EH2" s="135"/>
      <c r="EI2" s="135"/>
      <c r="EJ2" s="135"/>
      <c r="EK2" s="135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135" t="s">
        <v>2</v>
      </c>
      <c r="FK2" s="135"/>
      <c r="FL2" s="135"/>
      <c r="FM2" s="135"/>
      <c r="FN2" s="135"/>
      <c r="FO2" s="135"/>
      <c r="FP2" s="135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135" t="s">
        <v>2</v>
      </c>
      <c r="GP2" s="135"/>
      <c r="GQ2" s="135"/>
      <c r="GR2" s="135"/>
      <c r="GS2" s="135"/>
      <c r="GT2" s="135"/>
      <c r="GU2" s="135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135" t="s">
        <v>2</v>
      </c>
      <c r="HU2" s="135"/>
      <c r="HV2" s="135"/>
      <c r="HW2" s="135"/>
      <c r="HX2" s="135"/>
      <c r="HY2" s="135"/>
      <c r="HZ2" s="135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135" t="s">
        <v>2</v>
      </c>
      <c r="IZ2" s="135"/>
      <c r="JA2" s="135"/>
      <c r="JB2" s="135"/>
      <c r="JC2" s="135"/>
      <c r="JD2" s="135"/>
      <c r="JE2" s="135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135" t="s">
        <v>2</v>
      </c>
      <c r="KE2" s="135"/>
      <c r="KF2" s="135"/>
      <c r="KG2" s="135"/>
      <c r="KH2" s="135"/>
      <c r="KI2" s="135"/>
      <c r="KJ2" s="135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135" t="s">
        <v>2</v>
      </c>
      <c r="LJ2" s="135"/>
      <c r="LK2" s="135"/>
      <c r="LL2" s="135"/>
      <c r="LM2" s="135"/>
      <c r="LN2" s="135"/>
      <c r="LO2" s="135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135" t="s">
        <v>2</v>
      </c>
      <c r="MO2" s="135"/>
      <c r="MP2" s="135"/>
      <c r="MQ2" s="135"/>
      <c r="MR2" s="135"/>
      <c r="MS2" s="135"/>
      <c r="MT2" s="135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135" t="s">
        <v>2</v>
      </c>
      <c r="NT2" s="135"/>
      <c r="NU2" s="135"/>
      <c r="NV2" s="135"/>
      <c r="NW2" s="135"/>
      <c r="NX2" s="135"/>
      <c r="NY2" s="135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135" t="s">
        <v>2</v>
      </c>
      <c r="OY2" s="135"/>
      <c r="OZ2" s="135"/>
      <c r="PA2" s="135"/>
      <c r="PB2" s="135"/>
      <c r="PC2" s="135"/>
      <c r="PD2" s="135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135" t="s">
        <v>2</v>
      </c>
      <c r="QD2" s="135"/>
      <c r="QE2" s="135"/>
      <c r="QF2" s="135"/>
      <c r="QG2" s="135"/>
      <c r="QH2" s="135"/>
      <c r="QI2" s="135"/>
    </row>
    <row r="3" spans="3:456" ht="16" thickBot="1">
      <c r="C3" s="1" t="s">
        <v>3</v>
      </c>
      <c r="D3" s="1" t="s">
        <v>25</v>
      </c>
      <c r="E3" s="8" t="s">
        <v>27</v>
      </c>
      <c r="F3" s="8" t="s">
        <v>1</v>
      </c>
      <c r="G3" s="8" t="str">
        <f>Test!C2</f>
        <v>msssim Torch</v>
      </c>
      <c r="H3" s="8" t="str">
        <f>Test!D2</f>
        <v>msssim iqa</v>
      </c>
      <c r="I3" s="8" t="str">
        <f>Test!E2</f>
        <v>psnrY</v>
      </c>
      <c r="J3" s="8" t="str">
        <f>Test!F2</f>
        <v>psnrU</v>
      </c>
      <c r="K3" s="8" t="str">
        <f>Test!G2</f>
        <v>psnrV</v>
      </c>
      <c r="L3" s="8" t="str">
        <f>Test!H2</f>
        <v>vif</v>
      </c>
      <c r="M3" s="8" t="str">
        <f>Test!I2</f>
        <v>fsim</v>
      </c>
      <c r="N3" s="8" t="str">
        <f>Test!J2</f>
        <v>nlpd</v>
      </c>
      <c r="O3" s="8" t="str">
        <f>Test!K2</f>
        <v>iw-ssim</v>
      </c>
      <c r="P3" s="8" t="str">
        <f>Test!L2</f>
        <v>vmaf</v>
      </c>
      <c r="Q3" s="8" t="str">
        <f>Test!M2</f>
        <v>psnrHVS</v>
      </c>
      <c r="R3" s="8" t="str">
        <f>Test!N2</f>
        <v>kMAC/pxl</v>
      </c>
      <c r="S3" s="8" t="str">
        <f>Test!O2</f>
        <v>DecGPU</v>
      </c>
      <c r="T3" s="8" t="str">
        <f>Test!P2</f>
        <v>DecCPU</v>
      </c>
      <c r="U3" s="8" t="str">
        <f>Test!Q2</f>
        <v>EncGPU</v>
      </c>
      <c r="V3" s="8" t="str">
        <f>Test!R2</f>
        <v>EncCPU</v>
      </c>
      <c r="X3" s="8" t="str">
        <f t="shared" ref="X3:AO3" si="0">E3</f>
        <v>diff</v>
      </c>
      <c r="Y3" s="8" t="str">
        <f t="shared" si="0"/>
        <v>bpp</v>
      </c>
      <c r="Z3" s="8" t="str">
        <f t="shared" si="0"/>
        <v>msssim Torch</v>
      </c>
      <c r="AA3" s="8" t="str">
        <f t="shared" si="0"/>
        <v>msssim iqa</v>
      </c>
      <c r="AB3" s="8" t="str">
        <f t="shared" si="0"/>
        <v>psnrY</v>
      </c>
      <c r="AC3" s="8" t="str">
        <f t="shared" si="0"/>
        <v>psnrU</v>
      </c>
      <c r="AD3" s="8" t="str">
        <f t="shared" si="0"/>
        <v>psnrV</v>
      </c>
      <c r="AE3" s="8" t="str">
        <f t="shared" si="0"/>
        <v>vif</v>
      </c>
      <c r="AF3" s="8" t="str">
        <f t="shared" si="0"/>
        <v>fsim</v>
      </c>
      <c r="AG3" s="8" t="str">
        <f t="shared" si="0"/>
        <v>nlpd</v>
      </c>
      <c r="AH3" s="8" t="str">
        <f t="shared" si="0"/>
        <v>iw-ssim</v>
      </c>
      <c r="AI3" s="8" t="str">
        <f t="shared" si="0"/>
        <v>vmaf</v>
      </c>
      <c r="AJ3" s="8" t="str">
        <f t="shared" si="0"/>
        <v>psnrHVS</v>
      </c>
      <c r="AK3" s="8" t="str">
        <f t="shared" si="0"/>
        <v>kMAC/pxl</v>
      </c>
      <c r="AL3" s="8" t="str">
        <f t="shared" si="0"/>
        <v>DecGPU</v>
      </c>
      <c r="AM3" s="8" t="str">
        <f t="shared" si="0"/>
        <v>DecCPU</v>
      </c>
      <c r="AN3" s="8" t="str">
        <f t="shared" si="0"/>
        <v>EncGPU</v>
      </c>
      <c r="AO3" s="8" t="str">
        <f t="shared" si="0"/>
        <v>EncCPU</v>
      </c>
      <c r="AP3" s="8" t="str">
        <f t="shared" ref="AP3:AZ3" si="1">Z3</f>
        <v>msssim Torch</v>
      </c>
      <c r="AQ3" s="8" t="str">
        <f t="shared" si="1"/>
        <v>msssim iqa</v>
      </c>
      <c r="AR3" s="8" t="str">
        <f t="shared" si="1"/>
        <v>psnrY</v>
      </c>
      <c r="AS3" s="8" t="str">
        <f t="shared" si="1"/>
        <v>psnrU</v>
      </c>
      <c r="AT3" s="8" t="str">
        <f t="shared" si="1"/>
        <v>psnrV</v>
      </c>
      <c r="AU3" s="8" t="str">
        <f t="shared" si="1"/>
        <v>vif</v>
      </c>
      <c r="AV3" s="8" t="str">
        <f t="shared" si="1"/>
        <v>fsim</v>
      </c>
      <c r="AW3" s="8" t="str">
        <f t="shared" si="1"/>
        <v>nlpd</v>
      </c>
      <c r="AX3" s="8" t="str">
        <f t="shared" si="1"/>
        <v>iw-ssim</v>
      </c>
      <c r="AY3" s="8" t="str">
        <f t="shared" si="1"/>
        <v>vmaf</v>
      </c>
      <c r="AZ3" s="8" t="str">
        <f t="shared" si="1"/>
        <v>psnrHVS</v>
      </c>
      <c r="BA3" s="110" t="s">
        <v>1035</v>
      </c>
      <c r="BC3" s="50" t="str">
        <f t="shared" ref="BC3:BT3" si="2">X3</f>
        <v>diff</v>
      </c>
      <c r="BD3" s="8" t="str">
        <f t="shared" si="2"/>
        <v>bpp</v>
      </c>
      <c r="BE3" s="8" t="str">
        <f t="shared" si="2"/>
        <v>msssim Torch</v>
      </c>
      <c r="BF3" s="8" t="str">
        <f t="shared" si="2"/>
        <v>msssim iqa</v>
      </c>
      <c r="BG3" s="8" t="str">
        <f t="shared" si="2"/>
        <v>psnrY</v>
      </c>
      <c r="BH3" s="8" t="str">
        <f t="shared" si="2"/>
        <v>psnrU</v>
      </c>
      <c r="BI3" s="8" t="str">
        <f t="shared" si="2"/>
        <v>psnrV</v>
      </c>
      <c r="BJ3" s="8" t="str">
        <f t="shared" si="2"/>
        <v>vif</v>
      </c>
      <c r="BK3" s="8" t="str">
        <f t="shared" si="2"/>
        <v>fsim</v>
      </c>
      <c r="BL3" s="8" t="str">
        <f t="shared" si="2"/>
        <v>nlpd</v>
      </c>
      <c r="BM3" s="8" t="str">
        <f t="shared" si="2"/>
        <v>iw-ssim</v>
      </c>
      <c r="BN3" s="8" t="str">
        <f t="shared" si="2"/>
        <v>vmaf</v>
      </c>
      <c r="BO3" s="8" t="str">
        <f t="shared" si="2"/>
        <v>psnrHVS</v>
      </c>
      <c r="BP3" s="8" t="str">
        <f t="shared" si="2"/>
        <v>kMAC/pxl</v>
      </c>
      <c r="BQ3" s="8" t="str">
        <f t="shared" si="2"/>
        <v>DecGPU</v>
      </c>
      <c r="BR3" s="8" t="str">
        <f t="shared" si="2"/>
        <v>DecCPU</v>
      </c>
      <c r="BS3" s="8" t="str">
        <f t="shared" si="2"/>
        <v>EncGPU</v>
      </c>
      <c r="BT3" s="8" t="str">
        <f t="shared" si="2"/>
        <v>EncCPU</v>
      </c>
      <c r="BU3" s="8" t="str">
        <f t="shared" ref="BU3:CE3" si="3">BE3</f>
        <v>msssim Torch</v>
      </c>
      <c r="BV3" s="8" t="str">
        <f t="shared" si="3"/>
        <v>msssim iqa</v>
      </c>
      <c r="BW3" s="8" t="str">
        <f t="shared" si="3"/>
        <v>psnrY</v>
      </c>
      <c r="BX3" s="8" t="str">
        <f t="shared" si="3"/>
        <v>psnrU</v>
      </c>
      <c r="BY3" s="8" t="str">
        <f t="shared" si="3"/>
        <v>psnrV</v>
      </c>
      <c r="BZ3" s="8" t="str">
        <f t="shared" si="3"/>
        <v>vif</v>
      </c>
      <c r="CA3" s="8" t="str">
        <f t="shared" si="3"/>
        <v>fsim</v>
      </c>
      <c r="CB3" s="8" t="str">
        <f t="shared" si="3"/>
        <v>nlpd</v>
      </c>
      <c r="CC3" s="8" t="str">
        <f t="shared" si="3"/>
        <v>iw-ssim</v>
      </c>
      <c r="CD3" s="8" t="str">
        <f t="shared" si="3"/>
        <v>vmaf</v>
      </c>
      <c r="CE3" s="8" t="str">
        <f t="shared" si="3"/>
        <v>psnrHVS</v>
      </c>
      <c r="CF3" s="110" t="s">
        <v>1035</v>
      </c>
      <c r="CH3" s="8" t="str">
        <f t="shared" ref="CH3:CY3" si="4">BC3</f>
        <v>diff</v>
      </c>
      <c r="CI3" s="8" t="str">
        <f t="shared" si="4"/>
        <v>bpp</v>
      </c>
      <c r="CJ3" s="8" t="str">
        <f t="shared" si="4"/>
        <v>msssim Torch</v>
      </c>
      <c r="CK3" s="8" t="str">
        <f t="shared" si="4"/>
        <v>msssim iqa</v>
      </c>
      <c r="CL3" s="8" t="str">
        <f t="shared" si="4"/>
        <v>psnrY</v>
      </c>
      <c r="CM3" s="8" t="str">
        <f t="shared" si="4"/>
        <v>psnrU</v>
      </c>
      <c r="CN3" s="8" t="str">
        <f t="shared" si="4"/>
        <v>psnrV</v>
      </c>
      <c r="CO3" s="8" t="str">
        <f t="shared" si="4"/>
        <v>vif</v>
      </c>
      <c r="CP3" s="8" t="str">
        <f t="shared" si="4"/>
        <v>fsim</v>
      </c>
      <c r="CQ3" s="8" t="str">
        <f t="shared" si="4"/>
        <v>nlpd</v>
      </c>
      <c r="CR3" s="8" t="str">
        <f t="shared" si="4"/>
        <v>iw-ssim</v>
      </c>
      <c r="CS3" s="8" t="str">
        <f t="shared" si="4"/>
        <v>vmaf</v>
      </c>
      <c r="CT3" s="8" t="str">
        <f t="shared" si="4"/>
        <v>psnrHVS</v>
      </c>
      <c r="CU3" s="8" t="str">
        <f t="shared" si="4"/>
        <v>kMAC/pxl</v>
      </c>
      <c r="CV3" s="8" t="str">
        <f t="shared" si="4"/>
        <v>DecGPU</v>
      </c>
      <c r="CW3" s="8" t="str">
        <f t="shared" si="4"/>
        <v>DecCPU</v>
      </c>
      <c r="CX3" s="8" t="str">
        <f t="shared" si="4"/>
        <v>EncGPU</v>
      </c>
      <c r="CY3" s="8" t="str">
        <f t="shared" si="4"/>
        <v>EncCPU</v>
      </c>
      <c r="CZ3" s="8" t="str">
        <f t="shared" ref="CZ3:DJ3" si="5">CJ3</f>
        <v>msssim Torch</v>
      </c>
      <c r="DA3" s="8" t="str">
        <f t="shared" si="5"/>
        <v>msssim iqa</v>
      </c>
      <c r="DB3" s="8" t="str">
        <f t="shared" si="5"/>
        <v>psnrY</v>
      </c>
      <c r="DC3" s="8" t="str">
        <f t="shared" si="5"/>
        <v>psnrU</v>
      </c>
      <c r="DD3" s="8" t="str">
        <f t="shared" si="5"/>
        <v>psnrV</v>
      </c>
      <c r="DE3" s="8" t="str">
        <f t="shared" si="5"/>
        <v>vif</v>
      </c>
      <c r="DF3" s="8" t="str">
        <f t="shared" si="5"/>
        <v>fsim</v>
      </c>
      <c r="DG3" s="8" t="str">
        <f t="shared" si="5"/>
        <v>nlpd</v>
      </c>
      <c r="DH3" s="8" t="str">
        <f t="shared" si="5"/>
        <v>iw-ssim</v>
      </c>
      <c r="DI3" s="8" t="str">
        <f t="shared" si="5"/>
        <v>vmaf</v>
      </c>
      <c r="DJ3" s="8" t="str">
        <f t="shared" si="5"/>
        <v>psnrHVS</v>
      </c>
      <c r="DK3" s="110" t="s">
        <v>1035</v>
      </c>
      <c r="DM3" s="8" t="str">
        <f t="shared" ref="DM3:ED3" si="6">CH3</f>
        <v>diff</v>
      </c>
      <c r="DN3" s="8" t="str">
        <f t="shared" si="6"/>
        <v>bpp</v>
      </c>
      <c r="DO3" s="8" t="str">
        <f t="shared" si="6"/>
        <v>msssim Torch</v>
      </c>
      <c r="DP3" s="8" t="str">
        <f t="shared" si="6"/>
        <v>msssim iqa</v>
      </c>
      <c r="DQ3" s="8" t="str">
        <f t="shared" si="6"/>
        <v>psnrY</v>
      </c>
      <c r="DR3" s="8" t="str">
        <f t="shared" si="6"/>
        <v>psnrU</v>
      </c>
      <c r="DS3" s="8" t="str">
        <f t="shared" si="6"/>
        <v>psnrV</v>
      </c>
      <c r="DT3" s="8" t="str">
        <f t="shared" si="6"/>
        <v>vif</v>
      </c>
      <c r="DU3" s="8" t="str">
        <f t="shared" si="6"/>
        <v>fsim</v>
      </c>
      <c r="DV3" s="8" t="str">
        <f t="shared" si="6"/>
        <v>nlpd</v>
      </c>
      <c r="DW3" s="8" t="str">
        <f t="shared" si="6"/>
        <v>iw-ssim</v>
      </c>
      <c r="DX3" s="8" t="str">
        <f t="shared" si="6"/>
        <v>vmaf</v>
      </c>
      <c r="DY3" s="8" t="str">
        <f t="shared" si="6"/>
        <v>psnrHVS</v>
      </c>
      <c r="DZ3" s="8" t="str">
        <f t="shared" si="6"/>
        <v>kMAC/pxl</v>
      </c>
      <c r="EA3" s="8" t="str">
        <f t="shared" si="6"/>
        <v>DecGPU</v>
      </c>
      <c r="EB3" s="8" t="str">
        <f t="shared" si="6"/>
        <v>DecCPU</v>
      </c>
      <c r="EC3" s="8" t="str">
        <f t="shared" si="6"/>
        <v>EncGPU</v>
      </c>
      <c r="ED3" s="8" t="str">
        <f t="shared" si="6"/>
        <v>EncCPU</v>
      </c>
      <c r="EE3" s="8" t="str">
        <f t="shared" ref="EE3:EO3" si="7">DO3</f>
        <v>msssim Torch</v>
      </c>
      <c r="EF3" s="8" t="str">
        <f t="shared" si="7"/>
        <v>msssim iqa</v>
      </c>
      <c r="EG3" s="8" t="str">
        <f t="shared" si="7"/>
        <v>psnrY</v>
      </c>
      <c r="EH3" s="8" t="str">
        <f t="shared" si="7"/>
        <v>psnrU</v>
      </c>
      <c r="EI3" s="8" t="str">
        <f t="shared" si="7"/>
        <v>psnrV</v>
      </c>
      <c r="EJ3" s="8" t="str">
        <f t="shared" si="7"/>
        <v>vif</v>
      </c>
      <c r="EK3" s="8" t="str">
        <f t="shared" si="7"/>
        <v>fsim</v>
      </c>
      <c r="EL3" s="8" t="str">
        <f t="shared" si="7"/>
        <v>nlpd</v>
      </c>
      <c r="EM3" s="8" t="str">
        <f t="shared" si="7"/>
        <v>iw-ssim</v>
      </c>
      <c r="EN3" s="8" t="str">
        <f t="shared" si="7"/>
        <v>vmaf</v>
      </c>
      <c r="EO3" s="8" t="str">
        <f t="shared" si="7"/>
        <v>psnrHVS</v>
      </c>
      <c r="EP3" s="110" t="s">
        <v>1035</v>
      </c>
      <c r="ER3" s="8" t="str">
        <f t="shared" ref="ER3:FI3" si="8">DM3</f>
        <v>diff</v>
      </c>
      <c r="ES3" s="8" t="str">
        <f t="shared" si="8"/>
        <v>bpp</v>
      </c>
      <c r="ET3" s="8" t="str">
        <f t="shared" si="8"/>
        <v>msssim Torch</v>
      </c>
      <c r="EU3" s="8" t="str">
        <f t="shared" si="8"/>
        <v>msssim iqa</v>
      </c>
      <c r="EV3" s="8" t="str">
        <f t="shared" si="8"/>
        <v>psnrY</v>
      </c>
      <c r="EW3" s="8" t="str">
        <f t="shared" si="8"/>
        <v>psnrU</v>
      </c>
      <c r="EX3" s="8" t="str">
        <f t="shared" si="8"/>
        <v>psnrV</v>
      </c>
      <c r="EY3" s="8" t="str">
        <f t="shared" si="8"/>
        <v>vif</v>
      </c>
      <c r="EZ3" s="8" t="str">
        <f t="shared" si="8"/>
        <v>fsim</v>
      </c>
      <c r="FA3" s="8" t="str">
        <f t="shared" si="8"/>
        <v>nlpd</v>
      </c>
      <c r="FB3" s="8" t="str">
        <f t="shared" si="8"/>
        <v>iw-ssim</v>
      </c>
      <c r="FC3" s="8" t="str">
        <f t="shared" si="8"/>
        <v>vmaf</v>
      </c>
      <c r="FD3" s="8" t="str">
        <f t="shared" si="8"/>
        <v>psnrHVS</v>
      </c>
      <c r="FE3" s="8" t="str">
        <f t="shared" si="8"/>
        <v>kMAC/pxl</v>
      </c>
      <c r="FF3" s="8" t="str">
        <f t="shared" si="8"/>
        <v>DecGPU</v>
      </c>
      <c r="FG3" s="8" t="str">
        <f t="shared" si="8"/>
        <v>DecCPU</v>
      </c>
      <c r="FH3" s="8" t="str">
        <f t="shared" si="8"/>
        <v>EncGPU</v>
      </c>
      <c r="FI3" s="8" t="str">
        <f t="shared" si="8"/>
        <v>EncCPU</v>
      </c>
      <c r="FJ3" s="8" t="str">
        <f t="shared" ref="FJ3:FT3" si="9">ET3</f>
        <v>msssim Torch</v>
      </c>
      <c r="FK3" s="8" t="str">
        <f t="shared" si="9"/>
        <v>msssim iqa</v>
      </c>
      <c r="FL3" s="8" t="str">
        <f t="shared" si="9"/>
        <v>psnrY</v>
      </c>
      <c r="FM3" s="8" t="str">
        <f t="shared" si="9"/>
        <v>psnrU</v>
      </c>
      <c r="FN3" s="8" t="str">
        <f t="shared" si="9"/>
        <v>psnrV</v>
      </c>
      <c r="FO3" s="8" t="str">
        <f t="shared" si="9"/>
        <v>vif</v>
      </c>
      <c r="FP3" s="8" t="str">
        <f t="shared" si="9"/>
        <v>fsim</v>
      </c>
      <c r="FQ3" s="8" t="str">
        <f t="shared" si="9"/>
        <v>nlpd</v>
      </c>
      <c r="FR3" s="8" t="str">
        <f t="shared" si="9"/>
        <v>iw-ssim</v>
      </c>
      <c r="FS3" s="8" t="str">
        <f t="shared" si="9"/>
        <v>vmaf</v>
      </c>
      <c r="FT3" s="8" t="str">
        <f t="shared" si="9"/>
        <v>psnrHVS</v>
      </c>
      <c r="FU3" s="110" t="s">
        <v>1035</v>
      </c>
      <c r="FV3" s="51"/>
      <c r="FW3" s="8" t="str">
        <f t="shared" ref="FW3:GN3" si="10">ER3</f>
        <v>diff</v>
      </c>
      <c r="FX3" s="8" t="str">
        <f t="shared" si="10"/>
        <v>bpp</v>
      </c>
      <c r="FY3" s="8" t="str">
        <f t="shared" si="10"/>
        <v>msssim Torch</v>
      </c>
      <c r="FZ3" s="8" t="str">
        <f t="shared" si="10"/>
        <v>msssim iqa</v>
      </c>
      <c r="GA3" s="8" t="str">
        <f t="shared" si="10"/>
        <v>psnrY</v>
      </c>
      <c r="GB3" s="8" t="str">
        <f t="shared" si="10"/>
        <v>psnrU</v>
      </c>
      <c r="GC3" s="8" t="str">
        <f t="shared" si="10"/>
        <v>psnrV</v>
      </c>
      <c r="GD3" s="8" t="str">
        <f t="shared" si="10"/>
        <v>vif</v>
      </c>
      <c r="GE3" s="8" t="str">
        <f t="shared" si="10"/>
        <v>fsim</v>
      </c>
      <c r="GF3" s="8" t="str">
        <f t="shared" si="10"/>
        <v>nlpd</v>
      </c>
      <c r="GG3" s="8" t="str">
        <f t="shared" si="10"/>
        <v>iw-ssim</v>
      </c>
      <c r="GH3" s="8" t="str">
        <f t="shared" si="10"/>
        <v>vmaf</v>
      </c>
      <c r="GI3" s="8" t="str">
        <f t="shared" si="10"/>
        <v>psnrHVS</v>
      </c>
      <c r="GJ3" s="8" t="str">
        <f t="shared" si="10"/>
        <v>kMAC/pxl</v>
      </c>
      <c r="GK3" s="8" t="str">
        <f t="shared" si="10"/>
        <v>DecGPU</v>
      </c>
      <c r="GL3" s="8" t="str">
        <f t="shared" si="10"/>
        <v>DecCPU</v>
      </c>
      <c r="GM3" s="8" t="str">
        <f t="shared" si="10"/>
        <v>EncGPU</v>
      </c>
      <c r="GN3" s="8" t="str">
        <f t="shared" si="10"/>
        <v>EncCPU</v>
      </c>
      <c r="GO3" s="8" t="str">
        <f t="shared" ref="GO3:GY3" si="11">FY3</f>
        <v>msssim Torch</v>
      </c>
      <c r="GP3" s="8" t="str">
        <f t="shared" si="11"/>
        <v>msssim iqa</v>
      </c>
      <c r="GQ3" s="8" t="str">
        <f t="shared" si="11"/>
        <v>psnrY</v>
      </c>
      <c r="GR3" s="8" t="str">
        <f t="shared" si="11"/>
        <v>psnrU</v>
      </c>
      <c r="GS3" s="8" t="str">
        <f t="shared" si="11"/>
        <v>psnrV</v>
      </c>
      <c r="GT3" s="8" t="str">
        <f t="shared" si="11"/>
        <v>vif</v>
      </c>
      <c r="GU3" s="8" t="str">
        <f t="shared" si="11"/>
        <v>fsim</v>
      </c>
      <c r="GV3" s="8" t="str">
        <f t="shared" si="11"/>
        <v>nlpd</v>
      </c>
      <c r="GW3" s="8" t="str">
        <f t="shared" si="11"/>
        <v>iw-ssim</v>
      </c>
      <c r="GX3" s="8" t="str">
        <f t="shared" si="11"/>
        <v>vmaf</v>
      </c>
      <c r="GY3" s="8" t="str">
        <f t="shared" si="11"/>
        <v>psnrHVS</v>
      </c>
      <c r="GZ3" s="110" t="s">
        <v>1035</v>
      </c>
      <c r="HA3" s="51"/>
      <c r="HB3" s="8" t="str">
        <f t="shared" ref="HB3:HS3" si="12">FW3</f>
        <v>diff</v>
      </c>
      <c r="HC3" s="8" t="str">
        <f t="shared" si="12"/>
        <v>bpp</v>
      </c>
      <c r="HD3" s="8" t="str">
        <f t="shared" si="12"/>
        <v>msssim Torch</v>
      </c>
      <c r="HE3" s="8" t="str">
        <f t="shared" si="12"/>
        <v>msssim iqa</v>
      </c>
      <c r="HF3" s="8" t="str">
        <f t="shared" si="12"/>
        <v>psnrY</v>
      </c>
      <c r="HG3" s="8" t="str">
        <f t="shared" si="12"/>
        <v>psnrU</v>
      </c>
      <c r="HH3" s="8" t="str">
        <f t="shared" si="12"/>
        <v>psnrV</v>
      </c>
      <c r="HI3" s="8" t="str">
        <f t="shared" si="12"/>
        <v>vif</v>
      </c>
      <c r="HJ3" s="8" t="str">
        <f t="shared" si="12"/>
        <v>fsim</v>
      </c>
      <c r="HK3" s="8" t="str">
        <f t="shared" si="12"/>
        <v>nlpd</v>
      </c>
      <c r="HL3" s="8" t="str">
        <f t="shared" si="12"/>
        <v>iw-ssim</v>
      </c>
      <c r="HM3" s="8" t="str">
        <f t="shared" si="12"/>
        <v>vmaf</v>
      </c>
      <c r="HN3" s="8" t="str">
        <f t="shared" si="12"/>
        <v>psnrHVS</v>
      </c>
      <c r="HO3" s="8" t="str">
        <f t="shared" si="12"/>
        <v>kMAC/pxl</v>
      </c>
      <c r="HP3" s="8" t="str">
        <f t="shared" si="12"/>
        <v>DecGPU</v>
      </c>
      <c r="HQ3" s="8" t="str">
        <f t="shared" si="12"/>
        <v>DecCPU</v>
      </c>
      <c r="HR3" s="8" t="str">
        <f t="shared" si="12"/>
        <v>EncGPU</v>
      </c>
      <c r="HS3" s="8" t="str">
        <f t="shared" si="12"/>
        <v>EncCPU</v>
      </c>
      <c r="HT3" s="8" t="str">
        <f t="shared" ref="HT3:ID3" si="13">HD3</f>
        <v>msssim Torch</v>
      </c>
      <c r="HU3" s="8" t="str">
        <f t="shared" si="13"/>
        <v>msssim iqa</v>
      </c>
      <c r="HV3" s="8" t="str">
        <f t="shared" si="13"/>
        <v>psnrY</v>
      </c>
      <c r="HW3" s="8" t="str">
        <f t="shared" si="13"/>
        <v>psnrU</v>
      </c>
      <c r="HX3" s="8" t="str">
        <f t="shared" si="13"/>
        <v>psnrV</v>
      </c>
      <c r="HY3" s="8" t="str">
        <f t="shared" si="13"/>
        <v>vif</v>
      </c>
      <c r="HZ3" s="8" t="str">
        <f t="shared" si="13"/>
        <v>fsim</v>
      </c>
      <c r="IA3" s="8" t="str">
        <f t="shared" si="13"/>
        <v>nlpd</v>
      </c>
      <c r="IB3" s="8" t="str">
        <f t="shared" si="13"/>
        <v>iw-ssim</v>
      </c>
      <c r="IC3" s="8" t="str">
        <f t="shared" si="13"/>
        <v>vmaf</v>
      </c>
      <c r="ID3" s="8" t="str">
        <f t="shared" si="13"/>
        <v>psnrHVS</v>
      </c>
      <c r="IE3" s="110" t="s">
        <v>1035</v>
      </c>
      <c r="IG3" s="8" t="str">
        <f t="shared" ref="IG3:IX3" si="14">HB3</f>
        <v>diff</v>
      </c>
      <c r="IH3" s="8" t="str">
        <f t="shared" si="14"/>
        <v>bpp</v>
      </c>
      <c r="II3" s="8" t="str">
        <f t="shared" si="14"/>
        <v>msssim Torch</v>
      </c>
      <c r="IJ3" s="8" t="str">
        <f t="shared" si="14"/>
        <v>msssim iqa</v>
      </c>
      <c r="IK3" s="8" t="str">
        <f t="shared" si="14"/>
        <v>psnrY</v>
      </c>
      <c r="IL3" s="8" t="str">
        <f t="shared" si="14"/>
        <v>psnrU</v>
      </c>
      <c r="IM3" s="8" t="str">
        <f t="shared" si="14"/>
        <v>psnrV</v>
      </c>
      <c r="IN3" s="8" t="str">
        <f t="shared" si="14"/>
        <v>vif</v>
      </c>
      <c r="IO3" s="8" t="str">
        <f t="shared" si="14"/>
        <v>fsim</v>
      </c>
      <c r="IP3" s="8" t="str">
        <f t="shared" si="14"/>
        <v>nlpd</v>
      </c>
      <c r="IQ3" s="8" t="str">
        <f t="shared" si="14"/>
        <v>iw-ssim</v>
      </c>
      <c r="IR3" s="8" t="str">
        <f t="shared" si="14"/>
        <v>vmaf</v>
      </c>
      <c r="IS3" s="8" t="str">
        <f t="shared" si="14"/>
        <v>psnrHVS</v>
      </c>
      <c r="IT3" s="8" t="str">
        <f t="shared" si="14"/>
        <v>kMAC/pxl</v>
      </c>
      <c r="IU3" s="8" t="str">
        <f t="shared" si="14"/>
        <v>DecGPU</v>
      </c>
      <c r="IV3" s="8" t="str">
        <f t="shared" si="14"/>
        <v>DecCPU</v>
      </c>
      <c r="IW3" s="8" t="str">
        <f t="shared" si="14"/>
        <v>EncGPU</v>
      </c>
      <c r="IX3" s="8" t="str">
        <f t="shared" si="14"/>
        <v>EncCPU</v>
      </c>
      <c r="IY3" s="8" t="str">
        <f t="shared" ref="IY3:JI3" si="15">II3</f>
        <v>msssim Torch</v>
      </c>
      <c r="IZ3" s="8" t="str">
        <f t="shared" si="15"/>
        <v>msssim iqa</v>
      </c>
      <c r="JA3" s="8" t="str">
        <f t="shared" si="15"/>
        <v>psnrY</v>
      </c>
      <c r="JB3" s="8" t="str">
        <f t="shared" si="15"/>
        <v>psnrU</v>
      </c>
      <c r="JC3" s="8" t="str">
        <f t="shared" si="15"/>
        <v>psnrV</v>
      </c>
      <c r="JD3" s="8" t="str">
        <f t="shared" si="15"/>
        <v>vif</v>
      </c>
      <c r="JE3" s="8" t="str">
        <f t="shared" si="15"/>
        <v>fsim</v>
      </c>
      <c r="JF3" s="8" t="str">
        <f t="shared" si="15"/>
        <v>nlpd</v>
      </c>
      <c r="JG3" s="8" t="str">
        <f t="shared" si="15"/>
        <v>iw-ssim</v>
      </c>
      <c r="JH3" s="8" t="str">
        <f t="shared" si="15"/>
        <v>vmaf</v>
      </c>
      <c r="JI3" s="8" t="str">
        <f t="shared" si="15"/>
        <v>psnrHVS</v>
      </c>
      <c r="JJ3" s="110" t="s">
        <v>1035</v>
      </c>
      <c r="JL3" s="8" t="str">
        <f t="shared" ref="JL3:KC3" si="16">IG3</f>
        <v>diff</v>
      </c>
      <c r="JM3" s="8" t="str">
        <f t="shared" si="16"/>
        <v>bpp</v>
      </c>
      <c r="JN3" s="8" t="str">
        <f t="shared" si="16"/>
        <v>msssim Torch</v>
      </c>
      <c r="JO3" s="8" t="str">
        <f t="shared" si="16"/>
        <v>msssim iqa</v>
      </c>
      <c r="JP3" s="8" t="str">
        <f t="shared" si="16"/>
        <v>psnrY</v>
      </c>
      <c r="JQ3" s="8" t="str">
        <f t="shared" si="16"/>
        <v>psnrU</v>
      </c>
      <c r="JR3" s="8" t="str">
        <f t="shared" si="16"/>
        <v>psnrV</v>
      </c>
      <c r="JS3" s="8" t="str">
        <f t="shared" si="16"/>
        <v>vif</v>
      </c>
      <c r="JT3" s="8" t="str">
        <f t="shared" si="16"/>
        <v>fsim</v>
      </c>
      <c r="JU3" s="8" t="str">
        <f t="shared" si="16"/>
        <v>nlpd</v>
      </c>
      <c r="JV3" s="8" t="str">
        <f t="shared" si="16"/>
        <v>iw-ssim</v>
      </c>
      <c r="JW3" s="8" t="str">
        <f t="shared" si="16"/>
        <v>vmaf</v>
      </c>
      <c r="JX3" s="8" t="str">
        <f t="shared" si="16"/>
        <v>psnrHVS</v>
      </c>
      <c r="JY3" s="8" t="str">
        <f t="shared" si="16"/>
        <v>kMAC/pxl</v>
      </c>
      <c r="JZ3" s="8" t="str">
        <f t="shared" si="16"/>
        <v>DecGPU</v>
      </c>
      <c r="KA3" s="8" t="str">
        <f t="shared" si="16"/>
        <v>DecCPU</v>
      </c>
      <c r="KB3" s="8" t="str">
        <f t="shared" si="16"/>
        <v>EncGPU</v>
      </c>
      <c r="KC3" s="8" t="str">
        <f t="shared" si="16"/>
        <v>EncCPU</v>
      </c>
      <c r="KD3" s="8" t="str">
        <f t="shared" ref="KD3:KN3" si="17">JN3</f>
        <v>msssim Torch</v>
      </c>
      <c r="KE3" s="8" t="str">
        <f t="shared" si="17"/>
        <v>msssim iqa</v>
      </c>
      <c r="KF3" s="8" t="str">
        <f t="shared" si="17"/>
        <v>psnrY</v>
      </c>
      <c r="KG3" s="8" t="str">
        <f t="shared" si="17"/>
        <v>psnrU</v>
      </c>
      <c r="KH3" s="8" t="str">
        <f t="shared" si="17"/>
        <v>psnrV</v>
      </c>
      <c r="KI3" s="8" t="str">
        <f t="shared" si="17"/>
        <v>vif</v>
      </c>
      <c r="KJ3" s="8" t="str">
        <f t="shared" si="17"/>
        <v>fsim</v>
      </c>
      <c r="KK3" s="8" t="str">
        <f t="shared" si="17"/>
        <v>nlpd</v>
      </c>
      <c r="KL3" s="8" t="str">
        <f t="shared" si="17"/>
        <v>iw-ssim</v>
      </c>
      <c r="KM3" s="8" t="str">
        <f t="shared" si="17"/>
        <v>vmaf</v>
      </c>
      <c r="KN3" s="8" t="str">
        <f t="shared" si="17"/>
        <v>psnrHVS</v>
      </c>
      <c r="KO3" s="110" t="s">
        <v>1035</v>
      </c>
      <c r="KQ3" s="8" t="str">
        <f t="shared" ref="KQ3:LH3" si="18">JL3</f>
        <v>diff</v>
      </c>
      <c r="KR3" s="8" t="str">
        <f t="shared" si="18"/>
        <v>bpp</v>
      </c>
      <c r="KS3" s="8" t="str">
        <f t="shared" si="18"/>
        <v>msssim Torch</v>
      </c>
      <c r="KT3" s="8" t="str">
        <f t="shared" si="18"/>
        <v>msssim iqa</v>
      </c>
      <c r="KU3" s="8" t="str">
        <f t="shared" si="18"/>
        <v>psnrY</v>
      </c>
      <c r="KV3" s="8" t="str">
        <f t="shared" si="18"/>
        <v>psnrU</v>
      </c>
      <c r="KW3" s="8" t="str">
        <f t="shared" si="18"/>
        <v>psnrV</v>
      </c>
      <c r="KX3" s="8" t="str">
        <f t="shared" si="18"/>
        <v>vif</v>
      </c>
      <c r="KY3" s="8" t="str">
        <f t="shared" si="18"/>
        <v>fsim</v>
      </c>
      <c r="KZ3" s="8" t="str">
        <f t="shared" si="18"/>
        <v>nlpd</v>
      </c>
      <c r="LA3" s="8" t="str">
        <f t="shared" si="18"/>
        <v>iw-ssim</v>
      </c>
      <c r="LB3" s="8" t="str">
        <f t="shared" si="18"/>
        <v>vmaf</v>
      </c>
      <c r="LC3" s="8" t="str">
        <f t="shared" si="18"/>
        <v>psnrHVS</v>
      </c>
      <c r="LD3" s="8" t="str">
        <f t="shared" si="18"/>
        <v>kMAC/pxl</v>
      </c>
      <c r="LE3" s="8" t="str">
        <f t="shared" si="18"/>
        <v>DecGPU</v>
      </c>
      <c r="LF3" s="8" t="str">
        <f t="shared" si="18"/>
        <v>DecCPU</v>
      </c>
      <c r="LG3" s="8" t="str">
        <f t="shared" si="18"/>
        <v>EncGPU</v>
      </c>
      <c r="LH3" s="8" t="str">
        <f t="shared" si="18"/>
        <v>EncCPU</v>
      </c>
      <c r="LI3" s="8" t="str">
        <f t="shared" ref="LI3:LS3" si="19">KS3</f>
        <v>msssim Torch</v>
      </c>
      <c r="LJ3" s="8" t="str">
        <f t="shared" si="19"/>
        <v>msssim iqa</v>
      </c>
      <c r="LK3" s="8" t="str">
        <f t="shared" si="19"/>
        <v>psnrY</v>
      </c>
      <c r="LL3" s="8" t="str">
        <f t="shared" si="19"/>
        <v>psnrU</v>
      </c>
      <c r="LM3" s="8" t="str">
        <f t="shared" si="19"/>
        <v>psnrV</v>
      </c>
      <c r="LN3" s="8" t="str">
        <f t="shared" si="19"/>
        <v>vif</v>
      </c>
      <c r="LO3" s="8" t="str">
        <f t="shared" si="19"/>
        <v>fsim</v>
      </c>
      <c r="LP3" s="8" t="str">
        <f t="shared" si="19"/>
        <v>nlpd</v>
      </c>
      <c r="LQ3" s="8" t="str">
        <f t="shared" si="19"/>
        <v>iw-ssim</v>
      </c>
      <c r="LR3" s="8" t="str">
        <f t="shared" si="19"/>
        <v>vmaf</v>
      </c>
      <c r="LS3" s="8" t="str">
        <f t="shared" si="19"/>
        <v>psnrHVS</v>
      </c>
      <c r="LT3" s="110" t="s">
        <v>1035</v>
      </c>
      <c r="LV3" s="8" t="str">
        <f t="shared" ref="LV3:MM3" si="20">KQ3</f>
        <v>diff</v>
      </c>
      <c r="LW3" s="8" t="str">
        <f t="shared" si="20"/>
        <v>bpp</v>
      </c>
      <c r="LX3" s="8" t="str">
        <f t="shared" si="20"/>
        <v>msssim Torch</v>
      </c>
      <c r="LY3" s="8" t="str">
        <f t="shared" si="20"/>
        <v>msssim iqa</v>
      </c>
      <c r="LZ3" s="8" t="str">
        <f t="shared" si="20"/>
        <v>psnrY</v>
      </c>
      <c r="MA3" s="8" t="str">
        <f t="shared" si="20"/>
        <v>psnrU</v>
      </c>
      <c r="MB3" s="8" t="str">
        <f t="shared" si="20"/>
        <v>psnrV</v>
      </c>
      <c r="MC3" s="8" t="str">
        <f t="shared" si="20"/>
        <v>vif</v>
      </c>
      <c r="MD3" s="8" t="str">
        <f t="shared" si="20"/>
        <v>fsim</v>
      </c>
      <c r="ME3" s="8" t="str">
        <f t="shared" si="20"/>
        <v>nlpd</v>
      </c>
      <c r="MF3" s="8" t="str">
        <f t="shared" si="20"/>
        <v>iw-ssim</v>
      </c>
      <c r="MG3" s="8" t="str">
        <f t="shared" si="20"/>
        <v>vmaf</v>
      </c>
      <c r="MH3" s="8" t="str">
        <f t="shared" si="20"/>
        <v>psnrHVS</v>
      </c>
      <c r="MI3" s="8" t="str">
        <f t="shared" si="20"/>
        <v>kMAC/pxl</v>
      </c>
      <c r="MJ3" s="8" t="str">
        <f t="shared" si="20"/>
        <v>DecGPU</v>
      </c>
      <c r="MK3" s="8" t="str">
        <f t="shared" si="20"/>
        <v>DecCPU</v>
      </c>
      <c r="ML3" s="8" t="str">
        <f t="shared" si="20"/>
        <v>EncGPU</v>
      </c>
      <c r="MM3" s="8" t="str">
        <f t="shared" si="20"/>
        <v>EncCPU</v>
      </c>
      <c r="MN3" s="8" t="str">
        <f t="shared" ref="MN3:MX3" si="21">LX3</f>
        <v>msssim Torch</v>
      </c>
      <c r="MO3" s="8" t="str">
        <f t="shared" si="21"/>
        <v>msssim iqa</v>
      </c>
      <c r="MP3" s="8" t="str">
        <f t="shared" si="21"/>
        <v>psnrY</v>
      </c>
      <c r="MQ3" s="8" t="str">
        <f t="shared" si="21"/>
        <v>psnrU</v>
      </c>
      <c r="MR3" s="8" t="str">
        <f t="shared" si="21"/>
        <v>psnrV</v>
      </c>
      <c r="MS3" s="8" t="str">
        <f t="shared" si="21"/>
        <v>vif</v>
      </c>
      <c r="MT3" s="8" t="str">
        <f t="shared" si="21"/>
        <v>fsim</v>
      </c>
      <c r="MU3" s="8" t="str">
        <f t="shared" si="21"/>
        <v>nlpd</v>
      </c>
      <c r="MV3" s="8" t="str">
        <f t="shared" si="21"/>
        <v>iw-ssim</v>
      </c>
      <c r="MW3" s="8" t="str">
        <f t="shared" si="21"/>
        <v>vmaf</v>
      </c>
      <c r="MX3" s="8" t="str">
        <f t="shared" si="21"/>
        <v>psnrHVS</v>
      </c>
      <c r="MY3" s="110" t="s">
        <v>1035</v>
      </c>
      <c r="MZ3" s="51"/>
      <c r="NA3" s="8" t="str">
        <f t="shared" ref="NA3:NR3" si="22">LV3</f>
        <v>diff</v>
      </c>
      <c r="NB3" s="8" t="str">
        <f t="shared" si="22"/>
        <v>bpp</v>
      </c>
      <c r="NC3" s="8" t="str">
        <f t="shared" si="22"/>
        <v>msssim Torch</v>
      </c>
      <c r="ND3" s="8" t="str">
        <f t="shared" si="22"/>
        <v>msssim iqa</v>
      </c>
      <c r="NE3" s="8" t="str">
        <f t="shared" si="22"/>
        <v>psnrY</v>
      </c>
      <c r="NF3" s="8" t="str">
        <f t="shared" si="22"/>
        <v>psnrU</v>
      </c>
      <c r="NG3" s="8" t="str">
        <f t="shared" si="22"/>
        <v>psnrV</v>
      </c>
      <c r="NH3" s="8" t="str">
        <f t="shared" si="22"/>
        <v>vif</v>
      </c>
      <c r="NI3" s="8" t="str">
        <f t="shared" si="22"/>
        <v>fsim</v>
      </c>
      <c r="NJ3" s="8" t="str">
        <f t="shared" si="22"/>
        <v>nlpd</v>
      </c>
      <c r="NK3" s="8" t="str">
        <f t="shared" si="22"/>
        <v>iw-ssim</v>
      </c>
      <c r="NL3" s="8" t="str">
        <f t="shared" si="22"/>
        <v>vmaf</v>
      </c>
      <c r="NM3" s="8" t="str">
        <f t="shared" si="22"/>
        <v>psnrHVS</v>
      </c>
      <c r="NN3" s="8" t="str">
        <f t="shared" si="22"/>
        <v>kMAC/pxl</v>
      </c>
      <c r="NO3" s="8" t="str">
        <f t="shared" si="22"/>
        <v>DecGPU</v>
      </c>
      <c r="NP3" s="8" t="str">
        <f t="shared" si="22"/>
        <v>DecCPU</v>
      </c>
      <c r="NQ3" s="8" t="str">
        <f t="shared" si="22"/>
        <v>EncGPU</v>
      </c>
      <c r="NR3" s="8" t="str">
        <f t="shared" si="22"/>
        <v>EncCPU</v>
      </c>
      <c r="NS3" s="8" t="str">
        <f t="shared" ref="NS3:OC3" si="23">NC3</f>
        <v>msssim Torch</v>
      </c>
      <c r="NT3" s="8" t="str">
        <f t="shared" si="23"/>
        <v>msssim iqa</v>
      </c>
      <c r="NU3" s="8" t="str">
        <f t="shared" si="23"/>
        <v>psnrY</v>
      </c>
      <c r="NV3" s="8" t="str">
        <f t="shared" si="23"/>
        <v>psnrU</v>
      </c>
      <c r="NW3" s="8" t="str">
        <f t="shared" si="23"/>
        <v>psnrV</v>
      </c>
      <c r="NX3" s="8" t="str">
        <f t="shared" si="23"/>
        <v>vif</v>
      </c>
      <c r="NY3" s="8" t="str">
        <f t="shared" si="23"/>
        <v>fsim</v>
      </c>
      <c r="NZ3" s="8" t="str">
        <f t="shared" si="23"/>
        <v>nlpd</v>
      </c>
      <c r="OA3" s="8" t="str">
        <f t="shared" si="23"/>
        <v>iw-ssim</v>
      </c>
      <c r="OB3" s="8" t="str">
        <f t="shared" si="23"/>
        <v>vmaf</v>
      </c>
      <c r="OC3" s="8" t="str">
        <f t="shared" si="23"/>
        <v>psnrHVS</v>
      </c>
      <c r="OD3" s="110" t="s">
        <v>1035</v>
      </c>
      <c r="OE3" s="51"/>
      <c r="OF3" s="8" t="str">
        <f t="shared" ref="OF3:OW3" si="24">NA3</f>
        <v>diff</v>
      </c>
      <c r="OG3" s="8" t="str">
        <f t="shared" si="24"/>
        <v>bpp</v>
      </c>
      <c r="OH3" s="8" t="str">
        <f t="shared" si="24"/>
        <v>msssim Torch</v>
      </c>
      <c r="OI3" s="8" t="str">
        <f t="shared" si="24"/>
        <v>msssim iqa</v>
      </c>
      <c r="OJ3" s="8" t="str">
        <f t="shared" si="24"/>
        <v>psnrY</v>
      </c>
      <c r="OK3" s="8" t="str">
        <f t="shared" si="24"/>
        <v>psnrU</v>
      </c>
      <c r="OL3" s="8" t="str">
        <f t="shared" si="24"/>
        <v>psnrV</v>
      </c>
      <c r="OM3" s="8" t="str">
        <f t="shared" si="24"/>
        <v>vif</v>
      </c>
      <c r="ON3" s="8" t="str">
        <f t="shared" si="24"/>
        <v>fsim</v>
      </c>
      <c r="OO3" s="8" t="str">
        <f t="shared" si="24"/>
        <v>nlpd</v>
      </c>
      <c r="OP3" s="8" t="str">
        <f t="shared" si="24"/>
        <v>iw-ssim</v>
      </c>
      <c r="OQ3" s="8" t="str">
        <f t="shared" si="24"/>
        <v>vmaf</v>
      </c>
      <c r="OR3" s="8" t="str">
        <f t="shared" si="24"/>
        <v>psnrHVS</v>
      </c>
      <c r="OS3" s="8" t="str">
        <f t="shared" si="24"/>
        <v>kMAC/pxl</v>
      </c>
      <c r="OT3" s="8" t="str">
        <f t="shared" si="24"/>
        <v>DecGPU</v>
      </c>
      <c r="OU3" s="8" t="str">
        <f t="shared" si="24"/>
        <v>DecCPU</v>
      </c>
      <c r="OV3" s="8" t="str">
        <f t="shared" si="24"/>
        <v>EncGPU</v>
      </c>
      <c r="OW3" s="8" t="str">
        <f t="shared" si="24"/>
        <v>EncCPU</v>
      </c>
      <c r="OX3" s="8" t="str">
        <f t="shared" ref="OX3:PH3" si="25">OH3</f>
        <v>msssim Torch</v>
      </c>
      <c r="OY3" s="8" t="str">
        <f t="shared" si="25"/>
        <v>msssim iqa</v>
      </c>
      <c r="OZ3" s="8" t="str">
        <f t="shared" si="25"/>
        <v>psnrY</v>
      </c>
      <c r="PA3" s="8" t="str">
        <f t="shared" si="25"/>
        <v>psnrU</v>
      </c>
      <c r="PB3" s="8" t="str">
        <f t="shared" si="25"/>
        <v>psnrV</v>
      </c>
      <c r="PC3" s="8" t="str">
        <f t="shared" si="25"/>
        <v>vif</v>
      </c>
      <c r="PD3" s="8" t="str">
        <f t="shared" si="25"/>
        <v>fsim</v>
      </c>
      <c r="PE3" s="8" t="str">
        <f t="shared" si="25"/>
        <v>nlpd</v>
      </c>
      <c r="PF3" s="8" t="str">
        <f t="shared" si="25"/>
        <v>iw-ssim</v>
      </c>
      <c r="PG3" s="8" t="str">
        <f t="shared" si="25"/>
        <v>vmaf</v>
      </c>
      <c r="PH3" s="8" t="str">
        <f t="shared" si="25"/>
        <v>psnrHVS</v>
      </c>
      <c r="PI3" s="110" t="s">
        <v>1035</v>
      </c>
      <c r="PJ3" s="51"/>
      <c r="PK3" s="8" t="str">
        <f t="shared" ref="PK3:QB3" si="26">OF3</f>
        <v>diff</v>
      </c>
      <c r="PL3" s="8" t="str">
        <f t="shared" si="26"/>
        <v>bpp</v>
      </c>
      <c r="PM3" s="8" t="str">
        <f t="shared" si="26"/>
        <v>msssim Torch</v>
      </c>
      <c r="PN3" s="8" t="str">
        <f t="shared" si="26"/>
        <v>msssim iqa</v>
      </c>
      <c r="PO3" s="8" t="str">
        <f t="shared" si="26"/>
        <v>psnrY</v>
      </c>
      <c r="PP3" s="8" t="str">
        <f t="shared" si="26"/>
        <v>psnrU</v>
      </c>
      <c r="PQ3" s="8" t="str">
        <f t="shared" si="26"/>
        <v>psnrV</v>
      </c>
      <c r="PR3" s="8" t="str">
        <f t="shared" si="26"/>
        <v>vif</v>
      </c>
      <c r="PS3" s="8" t="str">
        <f t="shared" si="26"/>
        <v>fsim</v>
      </c>
      <c r="PT3" s="8" t="str">
        <f t="shared" si="26"/>
        <v>nlpd</v>
      </c>
      <c r="PU3" s="8" t="str">
        <f t="shared" si="26"/>
        <v>iw-ssim</v>
      </c>
      <c r="PV3" s="8" t="str">
        <f t="shared" si="26"/>
        <v>vmaf</v>
      </c>
      <c r="PW3" s="8" t="str">
        <f t="shared" si="26"/>
        <v>psnrHVS</v>
      </c>
      <c r="PX3" s="8" t="str">
        <f t="shared" si="26"/>
        <v>kMAC/pxl</v>
      </c>
      <c r="PY3" s="8" t="str">
        <f t="shared" si="26"/>
        <v>DecGPU</v>
      </c>
      <c r="PZ3" s="8" t="str">
        <f t="shared" si="26"/>
        <v>DecCPU</v>
      </c>
      <c r="QA3" s="8" t="str">
        <f t="shared" si="26"/>
        <v>EncGPU</v>
      </c>
      <c r="QB3" s="8" t="str">
        <f t="shared" si="26"/>
        <v>EncCPU</v>
      </c>
      <c r="QC3" s="8" t="str">
        <f t="shared" ref="QC3:QM3" si="27">PM3</f>
        <v>msssim Torch</v>
      </c>
      <c r="QD3" s="8" t="str">
        <f t="shared" si="27"/>
        <v>msssim iqa</v>
      </c>
      <c r="QE3" s="8" t="str">
        <f t="shared" si="27"/>
        <v>psnrY</v>
      </c>
      <c r="QF3" s="8" t="str">
        <f t="shared" si="27"/>
        <v>psnrU</v>
      </c>
      <c r="QG3" s="8" t="str">
        <f t="shared" si="27"/>
        <v>psnrV</v>
      </c>
      <c r="QH3" s="8" t="str">
        <f t="shared" si="27"/>
        <v>vif</v>
      </c>
      <c r="QI3" s="8" t="str">
        <f t="shared" si="27"/>
        <v>fsim</v>
      </c>
      <c r="QJ3" s="8" t="str">
        <f t="shared" si="27"/>
        <v>nlpd</v>
      </c>
      <c r="QK3" s="8" t="str">
        <f t="shared" si="27"/>
        <v>iw-ssim</v>
      </c>
      <c r="QL3" s="8" t="str">
        <f t="shared" si="27"/>
        <v>vmaf</v>
      </c>
      <c r="QM3" s="8" t="str">
        <f t="shared" si="27"/>
        <v>psnrHVS</v>
      </c>
      <c r="QN3" s="110" t="s">
        <v>1035</v>
      </c>
    </row>
    <row r="4" spans="3:456" ht="16" thickBot="1">
      <c r="C4" s="132" t="s">
        <v>4</v>
      </c>
      <c r="D4" s="22">
        <v>0.03</v>
      </c>
      <c r="E4" s="32">
        <f ca="1">-($D4-F4)/$D4</f>
        <v>0.54609791774221006</v>
      </c>
      <c r="F4" s="9">
        <f ca="1">Reference!B3</f>
        <v>4.63829375322663E-2</v>
      </c>
      <c r="G4" s="9">
        <f ca="1">Reference!C3</f>
        <v>0.85755115747451705</v>
      </c>
      <c r="H4" s="9">
        <f ca="1">Reference!D3</f>
        <v>0.85331904888152998</v>
      </c>
      <c r="I4" s="9">
        <f ca="1">Reference!E3</f>
        <v>21.808341391058701</v>
      </c>
      <c r="J4" s="9">
        <f ca="1">Reference!F3</f>
        <v>30.8041477034228</v>
      </c>
      <c r="K4" s="9">
        <f ca="1">Reference!G3</f>
        <v>33.690975389518499</v>
      </c>
      <c r="L4" s="9">
        <f ca="1">Reference!H3</f>
        <v>0.195586428046226</v>
      </c>
      <c r="M4" s="9">
        <f ca="1">Reference!I3</f>
        <v>0.87737226486205999</v>
      </c>
      <c r="N4" s="9">
        <f ca="1">Reference!J3</f>
        <v>0.44890558719634999</v>
      </c>
      <c r="O4" s="9">
        <f ca="1">Reference!K3</f>
        <v>0.79103529453277499</v>
      </c>
      <c r="P4" s="9">
        <f ca="1">Reference!L3</f>
        <v>23.997938999999999</v>
      </c>
      <c r="Q4" s="9">
        <f ca="1">Reference!M3</f>
        <v>17.272959266297899</v>
      </c>
      <c r="R4" s="9" t="str">
        <f ca="1">Reference!N3</f>
        <v>None</v>
      </c>
      <c r="S4" s="9">
        <f ca="1">Reference!O3</f>
        <v>1.394074</v>
      </c>
      <c r="T4" s="9">
        <f ca="1">Reference!P3</f>
        <v>1.394074</v>
      </c>
      <c r="U4" s="9">
        <f ca="1">Reference!Q3</f>
        <v>30.432365999999998</v>
      </c>
      <c r="V4" s="9">
        <f ca="1">Reference!R3</f>
        <v>30.432365999999998</v>
      </c>
      <c r="X4" s="9">
        <f>ABS($D4-Y4)/$D4</f>
        <v>2.8985867320598668</v>
      </c>
      <c r="Y4" s="10">
        <f>Test!B3</f>
        <v>0.116957601961796</v>
      </c>
      <c r="Z4" s="10">
        <f>Test!C3</f>
        <v>0.84549456834793002</v>
      </c>
      <c r="AA4" s="9">
        <f>Test!D3</f>
        <v>0.83829218149185103</v>
      </c>
      <c r="AB4" s="9">
        <f>Test!E3</f>
        <v>21.255190351878799</v>
      </c>
      <c r="AC4" s="9">
        <f>Test!F3</f>
        <v>27.757960682278</v>
      </c>
      <c r="AD4" s="9">
        <f>Test!G3</f>
        <v>28.8959036047643</v>
      </c>
      <c r="AE4" s="9">
        <f>Test!H3</f>
        <v>0.17707924544811199</v>
      </c>
      <c r="AF4" s="9">
        <f>Test!I3</f>
        <v>0.85760241746902399</v>
      </c>
      <c r="AG4" s="9">
        <f>Test!J3</f>
        <v>0.48082789778709401</v>
      </c>
      <c r="AH4" s="9">
        <f>Test!K3</f>
        <v>0.80549633502960205</v>
      </c>
      <c r="AI4" s="9">
        <f>Test!L3</f>
        <v>31.690816999999999</v>
      </c>
      <c r="AJ4" s="9">
        <f>Test!M3</f>
        <v>16.632150347227501</v>
      </c>
      <c r="AK4" s="9" t="str">
        <f>Test!N3</f>
        <v>None</v>
      </c>
      <c r="AL4" s="9">
        <f>Test!O3</f>
        <v>0.28114499999999998</v>
      </c>
      <c r="AM4" s="9">
        <f>Test!P3</f>
        <v>0.28114499999999998</v>
      </c>
      <c r="AN4" s="9">
        <f>Test!Q3</f>
        <v>0.109903</v>
      </c>
      <c r="AO4" s="9">
        <f>Test!R3</f>
        <v>0.109903</v>
      </c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11" t="b">
        <f>AND(Z4&lt;=Z5, AE4&lt;=AE5,AF4&lt;=AF5,AG5&lt;=AG4,AH4&lt;=AH5,AI4&lt;=AI5,AJ4&lt;=AJ5)</f>
        <v>1</v>
      </c>
      <c r="BB4" s="5"/>
      <c r="BC4" s="32">
        <f>-($D4-BD4)/$D4</f>
        <v>-1.8295043882293287E-2</v>
      </c>
      <c r="BD4" s="9">
        <f>Test!AF3</f>
        <v>2.94511486835312E-2</v>
      </c>
      <c r="BE4" s="9">
        <f>Test!AG3</f>
        <v>0.76178032159805298</v>
      </c>
      <c r="BF4" s="9">
        <f>Test!AH3</f>
        <v>0.75387549400329501</v>
      </c>
      <c r="BG4" s="9">
        <f>Test!AI3</f>
        <v>19.951098112483699</v>
      </c>
      <c r="BH4" s="9">
        <f>Test!AJ3</f>
        <v>29.2188689832827</v>
      </c>
      <c r="BI4" s="9">
        <f>Test!AK3</f>
        <v>33.478205217924597</v>
      </c>
      <c r="BJ4" s="9">
        <f>Test!AL3</f>
        <v>0.126578584313392</v>
      </c>
      <c r="BK4" s="9">
        <f>Test!AM3</f>
        <v>0.80692738294601396</v>
      </c>
      <c r="BL4" s="9">
        <f>Test!AN3</f>
        <v>0.56219732761383001</v>
      </c>
      <c r="BM4" s="9">
        <f>Test!AO3</f>
        <v>0.63732761144637995</v>
      </c>
      <c r="BN4" s="9">
        <f>Test!AP3</f>
        <v>9.9052989999999994</v>
      </c>
      <c r="BO4" s="9">
        <f>Test!AQ3</f>
        <v>14.892657994260601</v>
      </c>
      <c r="BP4" s="9" t="str">
        <f>Test!AR3</f>
        <v>None</v>
      </c>
      <c r="BQ4" s="9">
        <f>Test!AS3</f>
        <v>0.439718</v>
      </c>
      <c r="BR4" s="9">
        <f>Test!AT3</f>
        <v>0.439718</v>
      </c>
      <c r="BS4" s="9">
        <f>Test!AU3</f>
        <v>0.27510400000000002</v>
      </c>
      <c r="BT4" s="9">
        <f>Test!AV3</f>
        <v>0.27510400000000002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11" t="b">
        <f>AND(BE4&lt;=BE5, BJ4&lt;=BJ5,BK4&lt;=BK5,BL5&lt;=BL4,BM4&lt;=BM5,BN4&lt;=BN5,BO4&lt;=BO5)</f>
        <v>1</v>
      </c>
      <c r="CG4" s="5"/>
      <c r="CH4" s="32">
        <f>-($D4-CI4)/$D4</f>
        <v>6.9802959903600649E-3</v>
      </c>
      <c r="CI4" s="9">
        <f>Test!BJ3</f>
        <v>3.0209408879710801E-2</v>
      </c>
      <c r="CJ4" s="9">
        <f>Test!BK3</f>
        <v>0.73199224472045898</v>
      </c>
      <c r="CK4" s="9">
        <f>Test!BL3</f>
        <v>0.72878140211105302</v>
      </c>
      <c r="CL4" s="9">
        <f>Test!BM3</f>
        <v>19.0596310394087</v>
      </c>
      <c r="CM4" s="9">
        <f>Test!BN3</f>
        <v>28.963559898354699</v>
      </c>
      <c r="CN4" s="9">
        <f>Test!BO3</f>
        <v>33.329271701445997</v>
      </c>
      <c r="CO4" s="9">
        <f>Test!BP3</f>
        <v>0.107967436313629</v>
      </c>
      <c r="CP4" s="9">
        <f>Test!BQ3</f>
        <v>0.76910620927810602</v>
      </c>
      <c r="CQ4" s="9">
        <f>Test!BR3</f>
        <v>0.57778811454772905</v>
      </c>
      <c r="CR4" s="9">
        <f>Test!BS3</f>
        <v>0.515885889530181</v>
      </c>
      <c r="CS4" s="9">
        <f>Test!BT3</f>
        <v>0</v>
      </c>
      <c r="CT4" s="9">
        <f>Test!BU3</f>
        <v>13.5594803778149</v>
      </c>
      <c r="CU4" s="9" t="str">
        <f>Test!BV3</f>
        <v>None</v>
      </c>
      <c r="CV4" s="9">
        <f>Test!BW3</f>
        <v>0.91184900000000002</v>
      </c>
      <c r="CW4" s="9">
        <f>Test!BX3</f>
        <v>0.91184900000000002</v>
      </c>
      <c r="CX4" s="9">
        <f>Test!BY3</f>
        <v>0.39795000000000003</v>
      </c>
      <c r="CY4" s="9">
        <f>Test!BZ3</f>
        <v>0.39795000000000003</v>
      </c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11" t="b">
        <f>AND(CJ4&lt;=CJ5, CO4&lt;=CO5,CP4&lt;=CP5,CQ5&lt;=CQ4,CR4&lt;=CR5,CS4&lt;=CS5,CT4&lt;=CT5)</f>
        <v>1</v>
      </c>
      <c r="DL4" s="5"/>
      <c r="DM4" s="32">
        <f>-($D4-DN4)/$D4</f>
        <v>0.54609791774221006</v>
      </c>
      <c r="DN4" s="9">
        <f>Test!CN3</f>
        <v>4.63829375322663E-2</v>
      </c>
      <c r="DO4" s="9">
        <f>Test!CO3</f>
        <v>0.85755115747451705</v>
      </c>
      <c r="DP4" s="9">
        <f>Test!CP3</f>
        <v>0.85331904888152998</v>
      </c>
      <c r="DQ4" s="9">
        <f>Test!CQ3</f>
        <v>21.808341391058701</v>
      </c>
      <c r="DR4" s="9">
        <f>Test!CR3</f>
        <v>30.8041477034228</v>
      </c>
      <c r="DS4" s="9">
        <f>Test!CS3</f>
        <v>33.690975389518499</v>
      </c>
      <c r="DT4" s="9">
        <f>Test!CT3</f>
        <v>0.195586428046226</v>
      </c>
      <c r="DU4" s="9">
        <f>Test!CU3</f>
        <v>0.87737226486205999</v>
      </c>
      <c r="DV4" s="9">
        <f>Test!CV3</f>
        <v>0.44890558719634999</v>
      </c>
      <c r="DW4" s="9">
        <f>Test!CW3</f>
        <v>0.79103529453277499</v>
      </c>
      <c r="DX4" s="9">
        <f>Test!CX3</f>
        <v>23.997938999999999</v>
      </c>
      <c r="DY4" s="9">
        <f>Test!CY3</f>
        <v>17.272959266297899</v>
      </c>
      <c r="DZ4" s="9" t="str">
        <f>Test!CZ3</f>
        <v>None</v>
      </c>
      <c r="EA4" s="9">
        <f>Test!DA3</f>
        <v>1.394074</v>
      </c>
      <c r="EB4" s="9">
        <f>Test!DB3</f>
        <v>1.394074</v>
      </c>
      <c r="EC4" s="9">
        <f>Test!DC3</f>
        <v>30.432365999999998</v>
      </c>
      <c r="ED4" s="9">
        <f>Test!DD3</f>
        <v>30.432365999999998</v>
      </c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11" t="b">
        <f>AND(DO4&lt;=DO5, DT4&lt;=DT5,DU4&lt;=DU5,DV5&lt;=DV4,DW4&lt;=DW5,DX4&lt;=DX5,DY4&lt;=DY5)</f>
        <v>1</v>
      </c>
      <c r="EQ4" s="5"/>
      <c r="ER4" s="32">
        <f>-($D4-ES4)/$D4</f>
        <v>2.6071244192046757E-2</v>
      </c>
      <c r="ES4" s="9">
        <f>Test!DR3</f>
        <v>3.0782137325761402E-2</v>
      </c>
      <c r="ET4" s="9">
        <f>Test!DS3</f>
        <v>0.83529275655746404</v>
      </c>
      <c r="EU4" s="9">
        <f>Test!DT3</f>
        <v>0.83001792430877597</v>
      </c>
      <c r="EV4" s="9">
        <f>Test!DU3</f>
        <v>21.419451113246701</v>
      </c>
      <c r="EW4" s="9">
        <f>Test!DV3</f>
        <v>30.587980824219901</v>
      </c>
      <c r="EX4" s="9">
        <f>Test!DW3</f>
        <v>34.413698625835103</v>
      </c>
      <c r="EY4" s="9">
        <f>Test!DX3</f>
        <v>0.18968102335929801</v>
      </c>
      <c r="EZ4" s="9">
        <f>Test!DY3</f>
        <v>0.86704182624816895</v>
      </c>
      <c r="FA4" s="9">
        <f>Test!DZ3</f>
        <v>0.47782739996910001</v>
      </c>
      <c r="FB4" s="9">
        <f>Test!EA3</f>
        <v>0.76003551483154297</v>
      </c>
      <c r="FC4" s="9">
        <f>Test!EB3</f>
        <v>22.712067000000001</v>
      </c>
      <c r="FD4" s="9">
        <f>Test!EC3</f>
        <v>16.681846372582001</v>
      </c>
      <c r="FE4" s="9" t="str">
        <f>Test!ED3</f>
        <v>None</v>
      </c>
      <c r="FF4" s="9">
        <f>Test!EE3</f>
        <v>1.444051</v>
      </c>
      <c r="FG4" s="9">
        <f>Test!EF3</f>
        <v>1.444051</v>
      </c>
      <c r="FH4" s="9">
        <f>Test!EG3</f>
        <v>51.650851000000003</v>
      </c>
      <c r="FI4" s="9">
        <f>Test!EH3</f>
        <v>51.650851000000003</v>
      </c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11" t="b">
        <f>AND(ET4&lt;=ET5, EY4&lt;=EY5,EZ4&lt;=EZ5,FA5&lt;=FA4,FB4&lt;=FB5,FC4&lt;=FC5,FD4&lt;=FD5)</f>
        <v>1</v>
      </c>
      <c r="FV4" s="52"/>
      <c r="FW4" s="32">
        <f>-($D4-FX4)/$D4</f>
        <v>-1</v>
      </c>
      <c r="FX4" s="9">
        <f>Test!EV3</f>
        <v>0</v>
      </c>
      <c r="FY4" s="9">
        <f>Test!EW3</f>
        <v>0</v>
      </c>
      <c r="FZ4" s="9">
        <f>Test!EX3</f>
        <v>0</v>
      </c>
      <c r="GA4" s="9">
        <f>Test!EY3</f>
        <v>0</v>
      </c>
      <c r="GB4" s="9">
        <f>Test!EZ3</f>
        <v>0</v>
      </c>
      <c r="GC4" s="9">
        <f>Test!FA3</f>
        <v>0</v>
      </c>
      <c r="GD4" s="9">
        <f>Test!FB3</f>
        <v>0</v>
      </c>
      <c r="GE4" s="9">
        <f>Test!FC3</f>
        <v>0</v>
      </c>
      <c r="GF4" s="9">
        <f>Test!FD3</f>
        <v>0</v>
      </c>
      <c r="GG4" s="9">
        <f>Test!FE3</f>
        <v>0</v>
      </c>
      <c r="GH4" s="9">
        <f>Test!FF3</f>
        <v>0</v>
      </c>
      <c r="GI4" s="9">
        <f>Test!FG3</f>
        <v>0</v>
      </c>
      <c r="GJ4" s="9">
        <f>Test!FH3</f>
        <v>0</v>
      </c>
      <c r="GK4" s="9">
        <f>Test!FI3</f>
        <v>0</v>
      </c>
      <c r="GL4" s="9">
        <f>Test!FJ3</f>
        <v>0</v>
      </c>
      <c r="GM4" s="9">
        <f>Test!FK3</f>
        <v>0</v>
      </c>
      <c r="GN4" s="9">
        <f>Test!FL3</f>
        <v>0</v>
      </c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11" t="b">
        <f>AND(FY4&lt;=FY5, GD4&lt;=GD5,GE4&lt;=GE5,GF5&lt;=GF4,GG4&lt;=GG5,GH4&lt;=GH5,GI4&lt;=GI5)</f>
        <v>1</v>
      </c>
      <c r="HA4" s="52"/>
      <c r="HB4" s="32">
        <f>-($D4-HC4)/$D4</f>
        <v>-1</v>
      </c>
      <c r="HC4" s="9">
        <f>Test!FZ3</f>
        <v>0</v>
      </c>
      <c r="HD4" s="9">
        <f>Test!GA3</f>
        <v>0</v>
      </c>
      <c r="HE4" s="9">
        <f>Test!GB3</f>
        <v>0</v>
      </c>
      <c r="HF4" s="9">
        <f>Test!GC3</f>
        <v>0</v>
      </c>
      <c r="HG4" s="9">
        <f>Test!GD3</f>
        <v>0</v>
      </c>
      <c r="HH4" s="9">
        <f>Test!GE3</f>
        <v>0</v>
      </c>
      <c r="HI4" s="9">
        <f>Test!GF3</f>
        <v>0</v>
      </c>
      <c r="HJ4" s="9">
        <f>Test!GG3</f>
        <v>0</v>
      </c>
      <c r="HK4" s="9">
        <f>Test!GH3</f>
        <v>0</v>
      </c>
      <c r="HL4" s="9">
        <f>Test!GI3</f>
        <v>0</v>
      </c>
      <c r="HM4" s="9">
        <f>Test!GJ3</f>
        <v>0</v>
      </c>
      <c r="HN4" s="9">
        <f>Test!GK3</f>
        <v>0</v>
      </c>
      <c r="HO4" s="9">
        <f>Test!GL3</f>
        <v>0</v>
      </c>
      <c r="HP4" s="9">
        <f>Test!GM3</f>
        <v>0</v>
      </c>
      <c r="HQ4" s="9">
        <f>Test!GN3</f>
        <v>0</v>
      </c>
      <c r="HR4" s="9">
        <f>Test!GO3</f>
        <v>0</v>
      </c>
      <c r="HS4" s="9">
        <f>Test!GP3</f>
        <v>0</v>
      </c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11" t="b">
        <f>AND(HD4&lt;=HD5, HI4&lt;=HI5,HJ4&lt;=HJ5,HK5&lt;=HK4,HL4&lt;=HL5,HM4&lt;=HM5,HN4&lt;=HN5)</f>
        <v>1</v>
      </c>
      <c r="IF4" s="5"/>
      <c r="IG4" s="32">
        <f>-($D4-IH4)/$D4</f>
        <v>-1</v>
      </c>
      <c r="IH4" s="9">
        <f>Test!HD3</f>
        <v>0</v>
      </c>
      <c r="II4" s="9">
        <f>Test!HE3</f>
        <v>0</v>
      </c>
      <c r="IJ4" s="9">
        <f>Test!HF3</f>
        <v>0</v>
      </c>
      <c r="IK4" s="9">
        <f>Test!HG3</f>
        <v>0</v>
      </c>
      <c r="IL4" s="9">
        <f>Test!HH3</f>
        <v>0</v>
      </c>
      <c r="IM4" s="9">
        <f>Test!HI3</f>
        <v>0</v>
      </c>
      <c r="IN4" s="9">
        <f>Test!HJ3</f>
        <v>0</v>
      </c>
      <c r="IO4" s="9">
        <f>Test!HK3</f>
        <v>0</v>
      </c>
      <c r="IP4" s="9">
        <f>Test!HL3</f>
        <v>0</v>
      </c>
      <c r="IQ4" s="9">
        <f>Test!HM3</f>
        <v>0</v>
      </c>
      <c r="IR4" s="9">
        <f>Test!HN3</f>
        <v>0</v>
      </c>
      <c r="IS4" s="9">
        <f>Test!HO3</f>
        <v>0</v>
      </c>
      <c r="IT4" s="9">
        <f>Test!HP3</f>
        <v>0</v>
      </c>
      <c r="IU4" s="9">
        <f>Test!HQ3</f>
        <v>0</v>
      </c>
      <c r="IV4" s="9">
        <f>Test!HR3</f>
        <v>0</v>
      </c>
      <c r="IW4" s="9">
        <f>Test!HS3</f>
        <v>0</v>
      </c>
      <c r="IX4" s="9">
        <f>Test!HT3</f>
        <v>0</v>
      </c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11" t="b">
        <f>AND(II4&lt;=II5, IN4&lt;=IN5,IO4&lt;=IO5,IP5&lt;=IP4,IQ4&lt;=IQ5,IR4&lt;=IR5,IS4&lt;=IS5)</f>
        <v>1</v>
      </c>
      <c r="JK4" s="5"/>
      <c r="JL4" s="32">
        <f>-($D4-JM4)/$D4</f>
        <v>-1</v>
      </c>
      <c r="JM4" s="9">
        <f>Test!IH3</f>
        <v>0</v>
      </c>
      <c r="JN4" s="9">
        <f>Test!II3</f>
        <v>0</v>
      </c>
      <c r="JO4" s="9">
        <f>Test!IJ3</f>
        <v>0</v>
      </c>
      <c r="JP4" s="9">
        <f>Test!IK3</f>
        <v>0</v>
      </c>
      <c r="JQ4" s="9">
        <f>Test!IL3</f>
        <v>0</v>
      </c>
      <c r="JR4" s="9">
        <f>Test!IM3</f>
        <v>0</v>
      </c>
      <c r="JS4" s="9">
        <f>Test!IN3</f>
        <v>0</v>
      </c>
      <c r="JT4" s="9">
        <f>Test!IO3</f>
        <v>0</v>
      </c>
      <c r="JU4" s="9">
        <f>Test!IP3</f>
        <v>0</v>
      </c>
      <c r="JV4" s="9">
        <f>Test!IQ3</f>
        <v>0</v>
      </c>
      <c r="JW4" s="9">
        <f>Test!IR3</f>
        <v>0</v>
      </c>
      <c r="JX4" s="9">
        <f>Test!IS3</f>
        <v>0</v>
      </c>
      <c r="JY4" s="9">
        <f>Test!IT3</f>
        <v>0</v>
      </c>
      <c r="JZ4" s="9">
        <f>Test!IU3</f>
        <v>0</v>
      </c>
      <c r="KA4" s="9">
        <f>Test!IV3</f>
        <v>0</v>
      </c>
      <c r="KB4" s="9">
        <f>Test!IW3</f>
        <v>0</v>
      </c>
      <c r="KC4" s="9">
        <f>Test!IX3</f>
        <v>0</v>
      </c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11" t="b">
        <f>AND(JN4&lt;=JN5, JS4&lt;=JS5,JT4&lt;=JT5,JU5&lt;=JU4,JV4&lt;=JV5,JW4&lt;=JW5,JX4&lt;=JX5)</f>
        <v>1</v>
      </c>
      <c r="KP4" s="5"/>
      <c r="KQ4" s="32">
        <f>-($D4-KR4)/$D4</f>
        <v>-1</v>
      </c>
      <c r="KR4" s="9">
        <f>Test!JL3</f>
        <v>0</v>
      </c>
      <c r="KS4" s="9">
        <f>Test!JM3</f>
        <v>0</v>
      </c>
      <c r="KT4" s="9">
        <f>Test!JN3</f>
        <v>0</v>
      </c>
      <c r="KU4" s="9">
        <f>Test!JO3</f>
        <v>0</v>
      </c>
      <c r="KV4" s="9">
        <f>Test!JP3</f>
        <v>0</v>
      </c>
      <c r="KW4" s="9">
        <f>Test!JQ3</f>
        <v>0</v>
      </c>
      <c r="KX4" s="9">
        <f>Test!JR3</f>
        <v>0</v>
      </c>
      <c r="KY4" s="9">
        <f>Test!JS3</f>
        <v>0</v>
      </c>
      <c r="KZ4" s="9">
        <f>Test!JT3</f>
        <v>0</v>
      </c>
      <c r="LA4" s="9">
        <f>Test!JU3</f>
        <v>0</v>
      </c>
      <c r="LB4" s="9">
        <f>Test!JV3</f>
        <v>0</v>
      </c>
      <c r="LC4" s="9">
        <f>Test!JW3</f>
        <v>0</v>
      </c>
      <c r="LD4" s="9">
        <f>Test!JX3</f>
        <v>0</v>
      </c>
      <c r="LE4" s="9">
        <f>Test!JY3</f>
        <v>0</v>
      </c>
      <c r="LF4" s="9">
        <f>Test!JZ3</f>
        <v>0</v>
      </c>
      <c r="LG4" s="9">
        <f>Test!KA3</f>
        <v>0</v>
      </c>
      <c r="LH4" s="9">
        <f>Test!KB3</f>
        <v>0</v>
      </c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11" t="b">
        <f>AND(KS4&lt;=KS5, KX4&lt;=KX5,KY4&lt;=KY5,KZ5&lt;=KZ4,LA4&lt;=LA5,LB4&lt;=LB5,LC4&lt;=LC5)</f>
        <v>1</v>
      </c>
      <c r="LU4" s="5"/>
      <c r="LV4" s="32">
        <f>-($D4-LW4)/$D4</f>
        <v>-1</v>
      </c>
      <c r="LW4" s="9">
        <f>Test!KP3</f>
        <v>0</v>
      </c>
      <c r="LX4" s="9">
        <f>Test!KQ3</f>
        <v>0</v>
      </c>
      <c r="LY4" s="9">
        <f>Test!KR3</f>
        <v>0</v>
      </c>
      <c r="LZ4" s="9">
        <f>Test!KS3</f>
        <v>0</v>
      </c>
      <c r="MA4" s="9">
        <f>Test!KT3</f>
        <v>0</v>
      </c>
      <c r="MB4" s="9">
        <f>Test!KU3</f>
        <v>0</v>
      </c>
      <c r="MC4" s="9">
        <f>Test!KV3</f>
        <v>0</v>
      </c>
      <c r="MD4" s="9">
        <f>Test!KW3</f>
        <v>0</v>
      </c>
      <c r="ME4" s="9">
        <f>Test!KX3</f>
        <v>0</v>
      </c>
      <c r="MF4" s="9">
        <f>Test!KY3</f>
        <v>0</v>
      </c>
      <c r="MG4" s="9">
        <f>Test!KZ3</f>
        <v>0</v>
      </c>
      <c r="MH4" s="9">
        <f>Test!LA3</f>
        <v>0</v>
      </c>
      <c r="MI4" s="9">
        <f>Test!LB3</f>
        <v>0</v>
      </c>
      <c r="MJ4" s="9">
        <f>Test!LC3</f>
        <v>0</v>
      </c>
      <c r="MK4" s="9">
        <f>Test!LD3</f>
        <v>0</v>
      </c>
      <c r="ML4" s="9">
        <f>Test!LE3</f>
        <v>0</v>
      </c>
      <c r="MM4" s="9">
        <f>Test!LF3</f>
        <v>0</v>
      </c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11" t="b">
        <f>AND(LX4&lt;=LX5, MC4&lt;=MC5,MD4&lt;=MD5,ME5&lt;=ME4,MF4&lt;=MF5,MG4&lt;=MG5,MH4&lt;=MH5)</f>
        <v>1</v>
      </c>
      <c r="MZ4" s="52"/>
      <c r="NA4" s="32">
        <f>-($D4-NB4)/$D4</f>
        <v>-1</v>
      </c>
      <c r="NB4" s="9">
        <f>Test!LT3</f>
        <v>0</v>
      </c>
      <c r="NC4" s="9">
        <f>Test!LU3</f>
        <v>0</v>
      </c>
      <c r="ND4" s="9">
        <f>Test!LV3</f>
        <v>0</v>
      </c>
      <c r="NE4" s="9">
        <f>Test!LW3</f>
        <v>0</v>
      </c>
      <c r="NF4" s="9">
        <f>Test!LX3</f>
        <v>0</v>
      </c>
      <c r="NG4" s="9">
        <f>Test!LY3</f>
        <v>0</v>
      </c>
      <c r="NH4" s="9">
        <f>Test!LZ3</f>
        <v>0</v>
      </c>
      <c r="NI4" s="9">
        <f>Test!MA3</f>
        <v>0</v>
      </c>
      <c r="NJ4" s="9">
        <f>Test!MB3</f>
        <v>0</v>
      </c>
      <c r="NK4" s="9">
        <f>Test!MC3</f>
        <v>0</v>
      </c>
      <c r="NL4" s="9">
        <f>Test!MD3</f>
        <v>0</v>
      </c>
      <c r="NM4" s="9">
        <f>Test!ME3</f>
        <v>0</v>
      </c>
      <c r="NN4" s="9">
        <f>Test!MF3</f>
        <v>0</v>
      </c>
      <c r="NO4" s="9">
        <f>Test!MG3</f>
        <v>0</v>
      </c>
      <c r="NP4" s="9">
        <f>Test!MH3</f>
        <v>0</v>
      </c>
      <c r="NQ4" s="9">
        <f>Test!MI3</f>
        <v>0</v>
      </c>
      <c r="NR4" s="9">
        <f>Test!MJ3</f>
        <v>0</v>
      </c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11" t="b">
        <f>AND(NC4&lt;=NC5, NH4&lt;=NH5,NI4&lt;=NI5,NJ5&lt;=NJ4,NK4&lt;=NK5,NL4&lt;=NL5,NM4&lt;=NM5)</f>
        <v>1</v>
      </c>
      <c r="OE4" s="52"/>
      <c r="OF4" s="32">
        <f>-($D4-OG4)/$D4</f>
        <v>-1</v>
      </c>
      <c r="OG4" s="9">
        <f>Test!MX3</f>
        <v>0</v>
      </c>
      <c r="OH4" s="9">
        <f>Test!MY3</f>
        <v>0</v>
      </c>
      <c r="OI4" s="9">
        <f>Test!MZ3</f>
        <v>0</v>
      </c>
      <c r="OJ4" s="9">
        <f>Test!NA3</f>
        <v>0</v>
      </c>
      <c r="OK4" s="9">
        <f>Test!NB3</f>
        <v>0</v>
      </c>
      <c r="OL4" s="9">
        <f>Test!NC3</f>
        <v>0</v>
      </c>
      <c r="OM4" s="9">
        <f>Test!ND3</f>
        <v>0</v>
      </c>
      <c r="ON4" s="9">
        <f>Test!NE3</f>
        <v>0</v>
      </c>
      <c r="OO4" s="9">
        <f>Test!NF3</f>
        <v>0</v>
      </c>
      <c r="OP4" s="9">
        <f>Test!NG3</f>
        <v>0</v>
      </c>
      <c r="OQ4" s="9">
        <f>Test!NH3</f>
        <v>0</v>
      </c>
      <c r="OR4" s="9">
        <f>Test!NI3</f>
        <v>0</v>
      </c>
      <c r="OS4" s="9">
        <f>Test!NJ3</f>
        <v>0</v>
      </c>
      <c r="OT4" s="9">
        <f>Test!NK3</f>
        <v>0</v>
      </c>
      <c r="OU4" s="9">
        <f>Test!NL3</f>
        <v>0</v>
      </c>
      <c r="OV4" s="9">
        <f>Test!NM3</f>
        <v>0</v>
      </c>
      <c r="OW4" s="9">
        <f>Test!NN3</f>
        <v>0</v>
      </c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11" t="b">
        <f>AND(OH4&lt;=OH5, OM4&lt;=OM5,ON4&lt;=ON5,OO5&lt;=OO4,OP4&lt;=OP5,OQ4&lt;=OQ5,OR4&lt;=OR5)</f>
        <v>1</v>
      </c>
      <c r="PJ4" s="52"/>
      <c r="PK4" s="32">
        <f>-($D4-PL4)/$D4</f>
        <v>-1</v>
      </c>
      <c r="PL4" s="9">
        <f>Test!OB3</f>
        <v>0</v>
      </c>
      <c r="PM4" s="9">
        <f>Test!OC3</f>
        <v>0</v>
      </c>
      <c r="PN4" s="9">
        <f>Test!OD3</f>
        <v>0</v>
      </c>
      <c r="PO4" s="9">
        <f>Test!OE3</f>
        <v>0</v>
      </c>
      <c r="PP4" s="9">
        <f>Test!OF3</f>
        <v>0</v>
      </c>
      <c r="PQ4" s="9">
        <f>Test!OG3</f>
        <v>0</v>
      </c>
      <c r="PR4" s="9">
        <f>Test!OH3</f>
        <v>0</v>
      </c>
      <c r="PS4" s="9">
        <f>Test!OI3</f>
        <v>0</v>
      </c>
      <c r="PT4" s="9">
        <f>Test!OJ3</f>
        <v>0</v>
      </c>
      <c r="PU4" s="9">
        <f>Test!OK3</f>
        <v>0</v>
      </c>
      <c r="PV4" s="9">
        <f>Test!OL3</f>
        <v>0</v>
      </c>
      <c r="PW4" s="9">
        <f>Test!OM3</f>
        <v>0</v>
      </c>
      <c r="PX4" s="9">
        <f>Test!ON3</f>
        <v>0</v>
      </c>
      <c r="PY4" s="9">
        <f>Test!OO3</f>
        <v>0</v>
      </c>
      <c r="PZ4" s="9">
        <f>Test!OP3</f>
        <v>0</v>
      </c>
      <c r="QA4" s="9">
        <f>Test!OQ3</f>
        <v>0</v>
      </c>
      <c r="QB4" s="9">
        <f>Test!OR3</f>
        <v>0</v>
      </c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11" t="b">
        <f>AND(PM4&lt;=PM5, PR4&lt;=PR5,PS4&lt;=PS5,PT5&lt;=PT4,PU4&lt;=PU5,PV4&lt;=PV5,PW4&lt;=PW5)</f>
        <v>1</v>
      </c>
    </row>
    <row r="5" spans="3:456">
      <c r="C5" s="133"/>
      <c r="D5" s="23">
        <v>0.06</v>
      </c>
      <c r="E5" s="33">
        <f t="shared" ref="E5:E68" ca="1" si="28">-($D5-F5)/$D5</f>
        <v>7.5411934262605007E-2</v>
      </c>
      <c r="F5" s="13">
        <f ca="1">Reference!B4</f>
        <v>6.4524716055756298E-2</v>
      </c>
      <c r="G5" s="13">
        <f ca="1">Reference!C4</f>
        <v>0.89392423629760698</v>
      </c>
      <c r="H5" s="13">
        <f ca="1">Reference!D4</f>
        <v>0.89126694202423096</v>
      </c>
      <c r="I5" s="13">
        <f ca="1">Reference!E4</f>
        <v>22.876428977022702</v>
      </c>
      <c r="J5" s="13">
        <f ca="1">Reference!F4</f>
        <v>30.499134636807099</v>
      </c>
      <c r="K5" s="13">
        <f ca="1">Reference!G4</f>
        <v>33.529336700071397</v>
      </c>
      <c r="L5" s="13">
        <f ca="1">Reference!H4</f>
        <v>0.23667459189891801</v>
      </c>
      <c r="M5" s="13">
        <f ca="1">Reference!I4</f>
        <v>0.91155129671096802</v>
      </c>
      <c r="N5" s="13">
        <f ca="1">Reference!J4</f>
        <v>0.390634804964065</v>
      </c>
      <c r="O5" s="13">
        <f ca="1">Reference!K4</f>
        <v>0.84706205129623402</v>
      </c>
      <c r="P5" s="13">
        <f ca="1">Reference!L4</f>
        <v>33.332492000000002</v>
      </c>
      <c r="Q5" s="13">
        <f ca="1">Reference!M4</f>
        <v>18.693815859564499</v>
      </c>
      <c r="R5" s="13" t="str">
        <f ca="1">Reference!N4</f>
        <v>None</v>
      </c>
      <c r="S5" s="13">
        <f ca="1">Reference!O4</f>
        <v>1.3836250000000001</v>
      </c>
      <c r="T5" s="13">
        <f ca="1">Reference!P4</f>
        <v>1.3836250000000001</v>
      </c>
      <c r="U5" s="13">
        <f ca="1">Reference!Q4</f>
        <v>31.802579999999999</v>
      </c>
      <c r="V5" s="13">
        <f ca="1">Reference!R4</f>
        <v>31.802579999999999</v>
      </c>
      <c r="X5" s="13">
        <f t="shared" ref="X5:X68" si="29">ABS($D5-Y5)/$D5</f>
        <v>0.94929336602993342</v>
      </c>
      <c r="Y5" s="74">
        <f>Test!B4</f>
        <v>0.116957601961796</v>
      </c>
      <c r="Z5" s="74">
        <f>Test!C4</f>
        <v>0.84549456834793002</v>
      </c>
      <c r="AA5" s="13">
        <f>Test!D4</f>
        <v>0.83829218149185103</v>
      </c>
      <c r="AB5" s="13">
        <f>Test!E4</f>
        <v>21.255190351878799</v>
      </c>
      <c r="AC5" s="13">
        <f>Test!F4</f>
        <v>27.757960682278</v>
      </c>
      <c r="AD5" s="13">
        <f>Test!G4</f>
        <v>28.8959036047643</v>
      </c>
      <c r="AE5" s="13">
        <f>Test!H4</f>
        <v>0.17707924544811199</v>
      </c>
      <c r="AF5" s="13">
        <f>Test!I4</f>
        <v>0.85760241746902399</v>
      </c>
      <c r="AG5" s="13">
        <f>Test!J4</f>
        <v>0.48082789778709401</v>
      </c>
      <c r="AH5" s="13">
        <f>Test!K4</f>
        <v>0.80549633502960205</v>
      </c>
      <c r="AI5" s="13">
        <f>Test!L4</f>
        <v>31.690816999999999</v>
      </c>
      <c r="AJ5" s="13">
        <f>Test!M4</f>
        <v>16.632150347227501</v>
      </c>
      <c r="AK5" s="13" t="str">
        <f>Test!N4</f>
        <v>None</v>
      </c>
      <c r="AL5" s="13">
        <f>Test!O4</f>
        <v>0.28444199999999997</v>
      </c>
      <c r="AM5" s="13">
        <f>Test!P4</f>
        <v>0.28444199999999997</v>
      </c>
      <c r="AN5" s="13">
        <f>Test!Q4</f>
        <v>0.110197</v>
      </c>
      <c r="AO5" s="13">
        <f>Test!R4</f>
        <v>0.110197</v>
      </c>
      <c r="AP5" s="14">
        <f ca="1">bdRateExtend($F5:$F8,$G5:$G8,Y5:Y8,Z5:Z8)</f>
        <v>1.2016303387015763</v>
      </c>
      <c r="AQ5" s="14">
        <f ca="1">bdRateExtend($F5:$F8,$H5:$H8,Y5:Y8,AA5:AA8)</f>
        <v>1.2036772363129491</v>
      </c>
      <c r="AR5" s="14">
        <f ca="1">bdRateExtend($F5:$F8,$I5:$I8,Y5:Y8,AB5:AB8)</f>
        <v>1.4308319733904082</v>
      </c>
      <c r="AS5" s="14">
        <f ca="1">bdRateExtend($F5:$F8,$J5:$J8,Y5:Y8,AC5:AC8)</f>
        <v>0.73380131320462771</v>
      </c>
      <c r="AT5" s="14">
        <f ca="1">bdRateExtend($F5:$F8,$K5:$K8,Y5:Y8,AD5:AD8)</f>
        <v>2.0852784142104674E-2</v>
      </c>
      <c r="AU5" s="14">
        <f ca="1">bdRateExtend($F5:$F8,$L5:$L8,Y5:Y8,AE5:AE8)</f>
        <v>1.245519038588498</v>
      </c>
      <c r="AV5" s="14">
        <f ca="1">bdRateExtend($F5:$F8,$M5:$M8,Y5:Y8,AF5:AF8)</f>
        <v>1.0110305521873388</v>
      </c>
      <c r="AW5" s="14" t="e">
        <f ca="1">bdRateExtend($F5:$F8,$N5:$N8,Y5:Y8,AG5:AG8)</f>
        <v>#VALUE!</v>
      </c>
      <c r="AX5" s="14">
        <f ca="1">bdRateExtend($F5:$F8,$O5:$O8,Y5:Y8,AH5:AH8)</f>
        <v>1.0027954777600696</v>
      </c>
      <c r="AY5" s="14">
        <f ca="1">bdRateExtend($F5:$F8,$P5:$P8,Y5:Y8,AI5:AI8)</f>
        <v>0.62536761667117746</v>
      </c>
      <c r="AZ5" s="14">
        <f ca="1">bdRateExtend($F5:$F8,$Q5:$Q8,Y5:Y8,AJ5:AJ8)</f>
        <v>1.0456110412241708</v>
      </c>
      <c r="BA5" s="112" t="b">
        <f t="shared" ref="BA5:BA11" si="30">AND(Z5&lt;=Z6, AE5&lt;=AE6,AF5&lt;=AF6,AG6&lt;=AG5,AH5&lt;=AH6,AI5&lt;=AI6,AJ5&lt;=AJ6)</f>
        <v>1</v>
      </c>
      <c r="BB5" s="3"/>
      <c r="BC5" s="33">
        <f t="shared" ref="BC5:BC68" si="31">-($D5-BD5)/$D5</f>
        <v>-1.1841765616933328E-2</v>
      </c>
      <c r="BD5" s="13">
        <f>Test!AF4</f>
        <v>5.9289494062983998E-2</v>
      </c>
      <c r="BE5" s="13">
        <f>Test!AG4</f>
        <v>0.84978431463241499</v>
      </c>
      <c r="BF5" s="13">
        <f>Test!AH4</f>
        <v>0.84526979923248202</v>
      </c>
      <c r="BG5" s="13">
        <f>Test!AI4</f>
        <v>21.500772312001899</v>
      </c>
      <c r="BH5" s="13">
        <f>Test!AJ4</f>
        <v>30.013236453637099</v>
      </c>
      <c r="BI5" s="13">
        <f>Test!AK4</f>
        <v>33.676601897292102</v>
      </c>
      <c r="BJ5" s="13">
        <f>Test!AL4</f>
        <v>0.18708069622516599</v>
      </c>
      <c r="BK5" s="13">
        <f>Test!AM4</f>
        <v>0.87926393747329701</v>
      </c>
      <c r="BL5" s="13">
        <f>Test!AN4</f>
        <v>0.45742908120155301</v>
      </c>
      <c r="BM5" s="13">
        <f>Test!AO4</f>
        <v>0.78431731462478604</v>
      </c>
      <c r="BN5" s="13">
        <f>Test!AP4</f>
        <v>26.277885000000001</v>
      </c>
      <c r="BO5" s="13">
        <f>Test!AQ4</f>
        <v>16.893703982621201</v>
      </c>
      <c r="BP5" s="13" t="str">
        <f>Test!AR4</f>
        <v>None</v>
      </c>
      <c r="BQ5" s="13">
        <f>Test!AS4</f>
        <v>0.44189099999999998</v>
      </c>
      <c r="BR5" s="13">
        <f>Test!AT4</f>
        <v>0.44189099999999998</v>
      </c>
      <c r="BS5" s="13">
        <f>Test!AU4</f>
        <v>0.27323900000000001</v>
      </c>
      <c r="BT5" s="13">
        <f>Test!AV4</f>
        <v>0.27323900000000001</v>
      </c>
      <c r="BU5" s="14">
        <f ca="1">bdRateExtend($F5:$F8,$G5:$G8,BD5:BD8,BE5:BE8)</f>
        <v>0.6032437102771453</v>
      </c>
      <c r="BV5" s="14">
        <f ca="1">bdRateExtend($F5:$F8,$H5:$H8,BD5:BD8,BF5:BF8)</f>
        <v>0.59396024053952545</v>
      </c>
      <c r="BW5" s="14">
        <f ca="1">bdRateExtend($F5:$F8,$I5:$I8,BD5:BD8,BG5:BG8)</f>
        <v>0.69014483455294906</v>
      </c>
      <c r="BX5" s="14">
        <f ca="1">bdRateExtend($F5:$F8,$J5:$J8,BD5:BD8,BH5:BH8)</f>
        <v>-0.21370178862295297</v>
      </c>
      <c r="BY5" s="14">
        <f ca="1">bdRateExtend($F5:$F8,$K5:$K8,BD5:BD8,BI5:BI8)</f>
        <v>-0.52085539371335154</v>
      </c>
      <c r="BZ5" s="14">
        <f ca="1">bdRateExtend($F5:$F8,$L5:$L8,BD5:BD8,BJ5:BJ8)</f>
        <v>0.65941056720283786</v>
      </c>
      <c r="CA5" s="14">
        <f ca="1">bdRateExtend($F5:$F8,$M5:$M8,BD5:BD8,BK5:BK8)</f>
        <v>0.52640364403240092</v>
      </c>
      <c r="CB5" s="14">
        <f ca="1">bdRateExtend($F5:$F8,$N5:$N8,BD5:BD8,BL5:BL8)</f>
        <v>0.50926984959475163</v>
      </c>
      <c r="CC5" s="14">
        <f ca="1">bdRateExtend($F5:$F8,$O5:$O8,BD5:BD8,BM5:BM8)</f>
        <v>0.53659635876892842</v>
      </c>
      <c r="CD5" s="14">
        <f ca="1">bdRateExtend($F5:$F8,$P5:$P8,BD5:BD8,BN5:BN8)</f>
        <v>9.6331587763201831E-2</v>
      </c>
      <c r="CE5" s="14">
        <f ca="1">bdRateExtend($F5:$F8,$Q5:$Q8,BD5:BD8,BO5:BO8)</f>
        <v>0.65507020585905429</v>
      </c>
      <c r="CF5" s="112" t="b">
        <f t="shared" ref="CF5:CF11" si="32">AND(BE5&lt;=BE6, BJ5&lt;=BJ6,BK5&lt;=BK6,BL6&lt;=BL5,BM5&lt;=BM6,BN5&lt;=BN6,BO5&lt;=BO6)</f>
        <v>1</v>
      </c>
      <c r="CG5" s="3"/>
      <c r="CH5" s="33">
        <f t="shared" ref="CH5:CH68" si="33">-($D5-CI5)/$D5</f>
        <v>1.236878334183687E-4</v>
      </c>
      <c r="CI5" s="13">
        <f>Test!BJ4</f>
        <v>6.00074212700051E-2</v>
      </c>
      <c r="CJ5" s="13">
        <f>Test!BK4</f>
        <v>0.85405617952346802</v>
      </c>
      <c r="CK5" s="13">
        <f>Test!BL4</f>
        <v>0.85223639011383001</v>
      </c>
      <c r="CL5" s="13">
        <f>Test!BM4</f>
        <v>20.778085573711799</v>
      </c>
      <c r="CM5" s="13">
        <f>Test!BN4</f>
        <v>29.936098782302199</v>
      </c>
      <c r="CN5" s="13">
        <f>Test!BO4</f>
        <v>34.132636567425997</v>
      </c>
      <c r="CO5" s="13">
        <f>Test!BP4</f>
        <v>0.17508167028427099</v>
      </c>
      <c r="CP5" s="13">
        <f>Test!BQ4</f>
        <v>0.88342779874801602</v>
      </c>
      <c r="CQ5" s="13">
        <f>Test!BR4</f>
        <v>0.44549527764320301</v>
      </c>
      <c r="CR5" s="13">
        <f>Test!BS4</f>
        <v>0.741366267204284</v>
      </c>
      <c r="CS5" s="13">
        <f>Test!BT4</f>
        <v>7.0679239999999997</v>
      </c>
      <c r="CT5" s="13">
        <f>Test!BU4</f>
        <v>15.737167950447899</v>
      </c>
      <c r="CU5" s="13" t="str">
        <f>Test!BV4</f>
        <v>None</v>
      </c>
      <c r="CV5" s="13">
        <f>Test!BW4</f>
        <v>0.789269</v>
      </c>
      <c r="CW5" s="13">
        <f>Test!BX4</f>
        <v>0.789269</v>
      </c>
      <c r="CX5" s="13">
        <f>Test!BY4</f>
        <v>0.41327799999999998</v>
      </c>
      <c r="CY5" s="13">
        <f>Test!BZ4</f>
        <v>0.41327799999999998</v>
      </c>
      <c r="CZ5" s="14">
        <f ca="1">bdRateExtend($F5:$F8,$G5:$G8,CI5:CI8,CJ5:CJ8)</f>
        <v>0.59970190950529179</v>
      </c>
      <c r="DA5" s="14">
        <f ca="1">bdRateExtend($F5:$F8,$H5:$H8,CI5:CI8,CK5:CK8)</f>
        <v>0.58100810736638309</v>
      </c>
      <c r="DB5" s="14">
        <f ca="1">bdRateExtend($F5:$F8,$I5:$I8,CI5:CI8,CL5:CL8)</f>
        <v>0.98244278647717476</v>
      </c>
      <c r="DC5" s="14">
        <f ca="1">bdRateExtend($F5:$F8,$J5:$J8,CI5:CI8,CM5:CM8)</f>
        <v>-9.5468060256143072E-3</v>
      </c>
      <c r="DD5" s="14">
        <f ca="1">bdRateExtend($F5:$F8,$K5:$K8,CI5:CI8,CN5:CN8)</f>
        <v>-0.449846034070431</v>
      </c>
      <c r="DE5" s="14">
        <f ca="1">bdRateExtend($F5:$F8,$L5:$L8,CI5:CI8,CO5:CO8)</f>
        <v>0.72762410866537541</v>
      </c>
      <c r="DF5" s="14">
        <f ca="1">bdRateExtend($F5:$F8,$M5:$M8,CI5:CI8,CP5:CP8)</f>
        <v>0.41949949781556706</v>
      </c>
      <c r="DG5" s="14">
        <f ca="1">bdRateExtend($F5:$F8,$N5:$N8,CI5:CI8,CQ5:CQ8)</f>
        <v>0.53503435012938083</v>
      </c>
      <c r="DH5" s="14">
        <f ca="1">bdRateExtend($F5:$F8,$O5:$O8,CI5:CI8,CR5:CR8)</f>
        <v>0.79777135906603514</v>
      </c>
      <c r="DI5" s="14">
        <f ca="1">bdRateExtend($F5:$F8,$P5:$P8,CI5:CI8,CS5:CS8)</f>
        <v>0.71595396902575614</v>
      </c>
      <c r="DJ5" s="14">
        <f ca="1">bdRateExtend($F5:$F8,$Q5:$Q8,CI5:CI8,CT5:CT8)</f>
        <v>0.82213162099994452</v>
      </c>
      <c r="DK5" s="112" t="b">
        <f t="shared" ref="DK5:DK11" si="34">AND(CJ5&lt;=CJ6, CO5&lt;=CO6,CP5&lt;=CP6,CQ6&lt;=CQ5,CR5&lt;=CR6,CS5&lt;=CS6,CT5&lt;=CT6)</f>
        <v>1</v>
      </c>
      <c r="DL5" s="3"/>
      <c r="DM5" s="33">
        <f t="shared" ref="DM5:DM68" si="35">-($D5-DN5)/$D5</f>
        <v>7.5411934262605007E-2</v>
      </c>
      <c r="DN5" s="13">
        <f>Test!CN4</f>
        <v>6.4524716055756298E-2</v>
      </c>
      <c r="DO5" s="13">
        <f>Test!CO4</f>
        <v>0.89392423629760698</v>
      </c>
      <c r="DP5" s="13">
        <f>Test!CP4</f>
        <v>0.89126694202423096</v>
      </c>
      <c r="DQ5" s="13">
        <f>Test!CQ4</f>
        <v>22.876428977022702</v>
      </c>
      <c r="DR5" s="13">
        <f>Test!CR4</f>
        <v>30.499134636807099</v>
      </c>
      <c r="DS5" s="13">
        <f>Test!CS4</f>
        <v>33.529336700071397</v>
      </c>
      <c r="DT5" s="13">
        <f>Test!CT4</f>
        <v>0.23667459189891801</v>
      </c>
      <c r="DU5" s="13">
        <f>Test!CU4</f>
        <v>0.91155129671096802</v>
      </c>
      <c r="DV5" s="13">
        <f>Test!CV4</f>
        <v>0.390634804964065</v>
      </c>
      <c r="DW5" s="13">
        <f>Test!CW4</f>
        <v>0.84706205129623402</v>
      </c>
      <c r="DX5" s="13">
        <f>Test!CX4</f>
        <v>33.332492000000002</v>
      </c>
      <c r="DY5" s="13">
        <f>Test!CY4</f>
        <v>18.693815859564499</v>
      </c>
      <c r="DZ5" s="13" t="str">
        <f>Test!CZ4</f>
        <v>None</v>
      </c>
      <c r="EA5" s="13">
        <f>Test!DA4</f>
        <v>1.3836250000000001</v>
      </c>
      <c r="EB5" s="13">
        <f>Test!DB4</f>
        <v>1.3836250000000001</v>
      </c>
      <c r="EC5" s="13">
        <f>Test!DC4</f>
        <v>31.802579999999999</v>
      </c>
      <c r="ED5" s="13">
        <f>Test!DD4</f>
        <v>31.802579999999999</v>
      </c>
      <c r="EE5" s="14">
        <f ca="1">bdRateExtend($F5:$F8,$G5:$G8,DN5:DN8,DO5:DO8)</f>
        <v>0</v>
      </c>
      <c r="EF5" s="14">
        <f ca="1">bdRateExtend($F5:$F8,$H5:$H8,DN5:DN8,DP5:DP8)</f>
        <v>0</v>
      </c>
      <c r="EG5" s="14">
        <f ca="1">bdRateExtend($F5:$F8,$I5:$I8,DN5:DN8,DQ5:DQ8)</f>
        <v>0</v>
      </c>
      <c r="EH5" s="14">
        <f ca="1">bdRateExtend($F5:$F8,$J5:$J8,DN5:DN8,DR5:DR8)</f>
        <v>0</v>
      </c>
      <c r="EI5" s="14">
        <f ca="1">bdRateExtend($F5:$F8,$K5:$K8,DN5:DN8,DS5:DS8)</f>
        <v>0</v>
      </c>
      <c r="EJ5" s="14">
        <f ca="1">bdRateExtend($F5:$F8,$L5:$L8,DN5:DN8,DT5:DT8)</f>
        <v>0</v>
      </c>
      <c r="EK5" s="14">
        <f ca="1">bdRateExtend($F5:$F8,$M5:$M8,DN5:DN8,DU5:DU8)</f>
        <v>0</v>
      </c>
      <c r="EL5" s="14">
        <f ca="1">bdRateExtend($F5:$F8,$N5:$N8,DN5:DN8,DV5:DV8)</f>
        <v>0</v>
      </c>
      <c r="EM5" s="14">
        <f ca="1">bdRateExtend($F5:$F8,$O5:$O8,DN5:DN8,DW5:DW8)</f>
        <v>0</v>
      </c>
      <c r="EN5" s="14">
        <f ca="1">bdRateExtend($F5:$F8,$P5:$P8,DN5:DN8,DX5:DX8)</f>
        <v>0</v>
      </c>
      <c r="EO5" s="14">
        <f ca="1">bdRateExtend($F5:$F8,$Q5:$Q8,DN5:DN8,DY5:DY8)</f>
        <v>0</v>
      </c>
      <c r="EP5" s="112" t="b">
        <f t="shared" ref="EP5:EP11" si="36">AND(DO5&lt;=DO6, DT5&lt;=DT6,DU5&lt;=DU6,DV6&lt;=DV5,DW5&lt;=DW6,DX5&lt;=DX6,DY5&lt;=DY6)</f>
        <v>1</v>
      </c>
      <c r="EQ5" s="3"/>
      <c r="ER5" s="33">
        <f t="shared" ref="ER5:ER68" si="37">-($D5-ES5)/$D5</f>
        <v>5.4035450008603263E-2</v>
      </c>
      <c r="ES5" s="13">
        <f>Test!DR4</f>
        <v>6.3242127000516193E-2</v>
      </c>
      <c r="ET5" s="13">
        <f>Test!DS4</f>
        <v>0.90909951925277699</v>
      </c>
      <c r="EU5" s="13">
        <f>Test!DT4</f>
        <v>0.90669888257980302</v>
      </c>
      <c r="EV5" s="13">
        <f>Test!DU4</f>
        <v>23.596044634719</v>
      </c>
      <c r="EW5" s="13">
        <f>Test!DV4</f>
        <v>32.145259810657301</v>
      </c>
      <c r="EX5" s="13">
        <f>Test!DW4</f>
        <v>35.525971830151498</v>
      </c>
      <c r="EY5" s="13">
        <f>Test!DX4</f>
        <v>0.27335450053214999</v>
      </c>
      <c r="EZ5" s="13">
        <f>Test!DY4</f>
        <v>0.92418521642684903</v>
      </c>
      <c r="FA5" s="13">
        <f>Test!DZ4</f>
        <v>0.364155083894729</v>
      </c>
      <c r="FB5" s="13">
        <f>Test!EA4</f>
        <v>0.871648669242858</v>
      </c>
      <c r="FC5" s="13">
        <f>Test!EB4</f>
        <v>40.315443999999999</v>
      </c>
      <c r="FD5" s="13">
        <f>Test!EC4</f>
        <v>19.5332577335674</v>
      </c>
      <c r="FE5" s="13" t="str">
        <f>Test!ED4</f>
        <v>None</v>
      </c>
      <c r="FF5" s="13">
        <f>Test!EE4</f>
        <v>1.702752</v>
      </c>
      <c r="FG5" s="13">
        <f>Test!EF4</f>
        <v>1.702752</v>
      </c>
      <c r="FH5" s="13">
        <f>Test!EG4</f>
        <v>106.95590199999999</v>
      </c>
      <c r="FI5" s="13">
        <f>Test!EH4</f>
        <v>106.95590199999999</v>
      </c>
      <c r="FJ5" s="14">
        <f ca="1">bdRateExtend($F5:$F8,$G5:$G8,ES5:ES8,ET5:ET8)</f>
        <v>-0.15608712762057597</v>
      </c>
      <c r="FK5" s="14">
        <f ca="1">bdRateExtend($F5:$F8,$H5:$H8,ES5:ES8,EU5:EU8)</f>
        <v>-0.15541822646849457</v>
      </c>
      <c r="FL5" s="14">
        <f ca="1">bdRateExtend($F5:$F8,$I5:$I8,ES5:ES8,EV5:EV8)</f>
        <v>-0.18785110530290072</v>
      </c>
      <c r="FM5" s="14">
        <f ca="1">bdRateExtend($F5:$F8,$J5:$J8,ES5:ES8,EW5:EW8)</f>
        <v>-0.77026914546902359</v>
      </c>
      <c r="FN5" s="14">
        <f ca="1">bdRateExtend($F5:$F8,$K5:$K8,ES5:ES8,EX5:EX8)</f>
        <v>-0.76564191979283325</v>
      </c>
      <c r="FO5" s="14">
        <f ca="1">bdRateExtend($F5:$F8,$L5:$L8,ES5:ES8,EY5:EY8)</f>
        <v>-0.22295324806208805</v>
      </c>
      <c r="FP5" s="14">
        <f ca="1">bdRateExtend($F5:$F8,$M5:$M8,ES5:ES8,EZ5:EZ8)</f>
        <v>-0.18965454901692591</v>
      </c>
      <c r="FQ5" s="14">
        <f ca="1">bdRateExtend($F5:$F8,$N5:$N8,ES5:ES8,FA5:FA8)</f>
        <v>-0.15444784864203709</v>
      </c>
      <c r="FR5" s="14">
        <f ca="1">bdRateExtend($F5:$F8,$O5:$O8,ES5:ES8,FB5:FB8)</f>
        <v>-0.16452743867691355</v>
      </c>
      <c r="FS5" s="14">
        <f ca="1">bdRateExtend($F5:$F8,$P5:$P8,ES5:ES8,FC5:FC8)</f>
        <v>-0.19760333277495068</v>
      </c>
      <c r="FT5" s="14">
        <f ca="1">bdRateExtend($F5:$F8,$Q5:$Q8,ES5:ES8,FD5:FD8)</f>
        <v>-0.14384397850595831</v>
      </c>
      <c r="FU5" s="112" t="b">
        <f t="shared" ref="FU5:FU11" si="38">AND(ET5&lt;=ET6, EY5&lt;=EY6,EZ5&lt;=EZ6,FA6&lt;=FA5,FB5&lt;=FB6,FC5&lt;=FC6,FD5&lt;=FD6)</f>
        <v>1</v>
      </c>
      <c r="FV5" s="53"/>
      <c r="FW5" s="33">
        <f t="shared" ref="FW5:FW68" si="39">-($D5-FX5)/$D5</f>
        <v>-1</v>
      </c>
      <c r="FX5" s="13">
        <f>Test!EV4</f>
        <v>0</v>
      </c>
      <c r="FY5" s="13">
        <f>Test!EW4</f>
        <v>0</v>
      </c>
      <c r="FZ5" s="13">
        <f>Test!EX4</f>
        <v>0</v>
      </c>
      <c r="GA5" s="13">
        <f>Test!EY4</f>
        <v>0</v>
      </c>
      <c r="GB5" s="13">
        <f>Test!EZ4</f>
        <v>0</v>
      </c>
      <c r="GC5" s="13">
        <f>Test!FA4</f>
        <v>0</v>
      </c>
      <c r="GD5" s="13">
        <f>Test!FB4</f>
        <v>0</v>
      </c>
      <c r="GE5" s="13">
        <f>Test!FC4</f>
        <v>0</v>
      </c>
      <c r="GF5" s="13">
        <f>Test!FD4</f>
        <v>0</v>
      </c>
      <c r="GG5" s="13">
        <f>Test!FE4</f>
        <v>0</v>
      </c>
      <c r="GH5" s="13">
        <f>Test!FF4</f>
        <v>0</v>
      </c>
      <c r="GI5" s="13">
        <f>Test!FG4</f>
        <v>0</v>
      </c>
      <c r="GJ5" s="13">
        <f>Test!FH4</f>
        <v>0</v>
      </c>
      <c r="GK5" s="13">
        <f>Test!FI4</f>
        <v>0</v>
      </c>
      <c r="GL5" s="13">
        <f>Test!FJ4</f>
        <v>0</v>
      </c>
      <c r="GM5" s="13">
        <f>Test!FK4</f>
        <v>0</v>
      </c>
      <c r="GN5" s="13">
        <f>Test!FL4</f>
        <v>0</v>
      </c>
      <c r="GO5" s="14">
        <f ca="1">bdRateExtend($F5:$F8,$G5:$G8,FX5:FX8,FY5:FY8)</f>
        <v>1</v>
      </c>
      <c r="GP5" s="14">
        <f ca="1">bdRateExtend($F5:$F8,$H5:$H8,FX5:FX8,FZ5:FZ8)</f>
        <v>1</v>
      </c>
      <c r="GQ5" s="14">
        <f ca="1">bdRateExtend($F5:$F8,$I5:$I8,FX5:FX8,GA5:GA8)</f>
        <v>1</v>
      </c>
      <c r="GR5" s="14">
        <f ca="1">bdRateExtend($F5:$F8,$J5:$J8,FX5:FX8,GB5:GB8)</f>
        <v>1</v>
      </c>
      <c r="GS5" s="14">
        <f ca="1">bdRateExtend($F5:$F8,$K5:$K8,FX5:FX8,GC5:GC8)</f>
        <v>1</v>
      </c>
      <c r="GT5" s="14">
        <f ca="1">bdRateExtend($F5:$F8,$L5:$L8,FX5:FX8,GD5:GD8)</f>
        <v>1</v>
      </c>
      <c r="GU5" s="14">
        <f ca="1">bdRateExtend($F5:$F8,$M5:$M8,FX5:FX8,GE5:GE8)</f>
        <v>1</v>
      </c>
      <c r="GV5" s="14">
        <f ca="1">bdRateExtend($F5:$F8,$N5:$N8,FX5:FX8,GF5:GF8)</f>
        <v>1</v>
      </c>
      <c r="GW5" s="14">
        <f ca="1">bdRateExtend($F5:$F8,$O5:$O8,FX5:FX8,GG5:GG8)</f>
        <v>1</v>
      </c>
      <c r="GX5" s="14">
        <f ca="1">bdRateExtend($F5:$F8,$P5:$P8,FX5:FX8,GH5:GH8)</f>
        <v>1</v>
      </c>
      <c r="GY5" s="14">
        <f ca="1">bdRateExtend($F5:$F8,$Q5:$Q8,FX5:FX8,GI5:GI8)</f>
        <v>1</v>
      </c>
      <c r="GZ5" s="112" t="b">
        <f t="shared" ref="GZ5:GZ11" si="40">AND(FY5&lt;=FY6, GD5&lt;=GD6,GE5&lt;=GE6,GF6&lt;=GF5,GG5&lt;=GG6,GH5&lt;=GH6,GI5&lt;=GI6)</f>
        <v>1</v>
      </c>
      <c r="HA5" s="53"/>
      <c r="HB5" s="33">
        <f t="shared" ref="HB5:HB68" si="41">-($D5-HC5)/$D5</f>
        <v>-1</v>
      </c>
      <c r="HC5" s="13">
        <f>Test!FZ4</f>
        <v>0</v>
      </c>
      <c r="HD5" s="13">
        <f>Test!GA4</f>
        <v>0</v>
      </c>
      <c r="HE5" s="13">
        <f>Test!GB4</f>
        <v>0</v>
      </c>
      <c r="HF5" s="13">
        <f>Test!GC4</f>
        <v>0</v>
      </c>
      <c r="HG5" s="13">
        <f>Test!GD4</f>
        <v>0</v>
      </c>
      <c r="HH5" s="13">
        <f>Test!GE4</f>
        <v>0</v>
      </c>
      <c r="HI5" s="13">
        <f>Test!GF4</f>
        <v>0</v>
      </c>
      <c r="HJ5" s="13">
        <f>Test!GG4</f>
        <v>0</v>
      </c>
      <c r="HK5" s="13">
        <f>Test!GH4</f>
        <v>0</v>
      </c>
      <c r="HL5" s="13">
        <f>Test!GI4</f>
        <v>0</v>
      </c>
      <c r="HM5" s="13">
        <f>Test!GJ4</f>
        <v>0</v>
      </c>
      <c r="HN5" s="13">
        <f>Test!GK4</f>
        <v>0</v>
      </c>
      <c r="HO5" s="13">
        <f>Test!GL4</f>
        <v>0</v>
      </c>
      <c r="HP5" s="13">
        <f>Test!GM4</f>
        <v>0</v>
      </c>
      <c r="HQ5" s="13">
        <f>Test!GN4</f>
        <v>0</v>
      </c>
      <c r="HR5" s="13">
        <f>Test!GO4</f>
        <v>0</v>
      </c>
      <c r="HS5" s="13">
        <f>Test!GP4</f>
        <v>0</v>
      </c>
      <c r="HT5" s="14">
        <f ca="1">bdRateExtend($F5:$F8,$G5:$G8,HC5:HC8,HD5:HD8)</f>
        <v>1</v>
      </c>
      <c r="HU5" s="14">
        <f ca="1">bdRateExtend($F5:$F8,$H5:$H8,HC5:HC8,HE5:HE8)</f>
        <v>1</v>
      </c>
      <c r="HV5" s="14">
        <f ca="1">bdRateExtend($F5:$F8,$I5:$I8,HC5:HC8,HF5:HF8)</f>
        <v>1</v>
      </c>
      <c r="HW5" s="14">
        <f ca="1">bdRateExtend($F5:$F8,$J5:$J8,HC5:HC8,HG5:HG8)</f>
        <v>1</v>
      </c>
      <c r="HX5" s="14">
        <f ca="1">bdRateExtend($F5:$F8,$K5:$K8,HC5:HC8,HH5:HH8)</f>
        <v>1</v>
      </c>
      <c r="HY5" s="14">
        <f ca="1">bdRateExtend($F5:$F8,$L5:$L8,HC5:HC8,HI5:HI8)</f>
        <v>1</v>
      </c>
      <c r="HZ5" s="14">
        <f ca="1">bdRateExtend($F5:$F8,$M5:$M8,HC5:HC8,HJ5:HJ8)</f>
        <v>1</v>
      </c>
      <c r="IA5" s="14">
        <f ca="1">bdRateExtend($F5:$F8,$N5:$N8,HC5:HC8,HK5:HK8)</f>
        <v>1</v>
      </c>
      <c r="IB5" s="14">
        <f ca="1">bdRateExtend($F5:$F8,$O5:$O8,HC5:HC8,HL5:HL8)</f>
        <v>1</v>
      </c>
      <c r="IC5" s="14">
        <f ca="1">bdRateExtend($F5:$F8,$P5:$P8,HC5:HC8,HM5:HM8)</f>
        <v>1</v>
      </c>
      <c r="ID5" s="14">
        <f ca="1">bdRateExtend($F5:$F8,$Q5:$Q8,HC5:HC8,HN5:HN8)</f>
        <v>1</v>
      </c>
      <c r="IE5" s="112" t="b">
        <f t="shared" ref="IE5:IE11" si="42">AND(HD5&lt;=HD6, HI5&lt;=HI6,HJ5&lt;=HJ6,HK6&lt;=HK5,HL5&lt;=HL6,HM5&lt;=HM6,HN5&lt;=HN6)</f>
        <v>1</v>
      </c>
      <c r="IF5" s="3"/>
      <c r="IG5" s="33">
        <f t="shared" ref="IG5:IG68" si="43">-($D5-IH5)/$D5</f>
        <v>-1</v>
      </c>
      <c r="IH5" s="13">
        <f>Test!HD4</f>
        <v>0</v>
      </c>
      <c r="II5" s="13">
        <f>Test!HE4</f>
        <v>0</v>
      </c>
      <c r="IJ5" s="13">
        <f>Test!HF4</f>
        <v>0</v>
      </c>
      <c r="IK5" s="13">
        <f>Test!HG4</f>
        <v>0</v>
      </c>
      <c r="IL5" s="13">
        <f>Test!HH4</f>
        <v>0</v>
      </c>
      <c r="IM5" s="13">
        <f>Test!HI4</f>
        <v>0</v>
      </c>
      <c r="IN5" s="13">
        <f>Test!HJ4</f>
        <v>0</v>
      </c>
      <c r="IO5" s="13">
        <f>Test!HK4</f>
        <v>0</v>
      </c>
      <c r="IP5" s="13">
        <f>Test!HL4</f>
        <v>0</v>
      </c>
      <c r="IQ5" s="13">
        <f>Test!HM4</f>
        <v>0</v>
      </c>
      <c r="IR5" s="13">
        <f>Test!HN4</f>
        <v>0</v>
      </c>
      <c r="IS5" s="13">
        <f>Test!HO4</f>
        <v>0</v>
      </c>
      <c r="IT5" s="13">
        <f>Test!HP4</f>
        <v>0</v>
      </c>
      <c r="IU5" s="13">
        <f>Test!HQ4</f>
        <v>0</v>
      </c>
      <c r="IV5" s="13">
        <f>Test!HR4</f>
        <v>0</v>
      </c>
      <c r="IW5" s="13">
        <f>Test!HS4</f>
        <v>0</v>
      </c>
      <c r="IX5" s="13">
        <f>Test!HT4</f>
        <v>0</v>
      </c>
      <c r="IY5" s="14">
        <f ca="1">bdRateExtend($F5:$F8,$G5:$G8,IH5:IH8,II5:II8)</f>
        <v>1</v>
      </c>
      <c r="IZ5" s="14">
        <f ca="1">bdRateExtend($F5:$F8,$H5:$H8,IH5:IH8,IJ5:IJ8)</f>
        <v>1</v>
      </c>
      <c r="JA5" s="14">
        <f ca="1">bdRateExtend($F5:$F8,$I5:$I8,IH5:IH8,IK5:IK8)</f>
        <v>1</v>
      </c>
      <c r="JB5" s="14">
        <f ca="1">bdRateExtend($F5:$F8,$J5:$J8,IH5:IH8,IL5:IL8)</f>
        <v>1</v>
      </c>
      <c r="JC5" s="14">
        <f ca="1">bdRateExtend($F5:$F8,$K5:$K8,IH5:IH8,IM5:IM8)</f>
        <v>1</v>
      </c>
      <c r="JD5" s="14">
        <f ca="1">bdRateExtend($F5:$F8,$L5:$L8,IH5:IH8,IN5:IN8)</f>
        <v>1</v>
      </c>
      <c r="JE5" s="14">
        <f ca="1">bdRateExtend($F5:$F8,$M5:$M8,IH5:IH8,IO5:IO8)</f>
        <v>1</v>
      </c>
      <c r="JF5" s="14">
        <f ca="1">bdRateExtend($F5:$F8,$N5:$N8,IH5:IH8,IP5:IP8)</f>
        <v>1</v>
      </c>
      <c r="JG5" s="14">
        <f ca="1">bdRateExtend($F5:$F8,$O5:$O8,IH5:IH8,IQ5:IQ8)</f>
        <v>1</v>
      </c>
      <c r="JH5" s="14">
        <f ca="1">bdRateExtend($F5:$F8,$P5:$P8,IH5:IH8,IR5:IR8)</f>
        <v>1</v>
      </c>
      <c r="JI5" s="14">
        <f ca="1">bdRateExtend($F5:$F8,$Q5:$Q8,IH5:IH8,IS5:IS8)</f>
        <v>1</v>
      </c>
      <c r="JJ5" s="112" t="b">
        <f t="shared" ref="JJ5:JJ11" si="44">AND(II5&lt;=II6, IN5&lt;=IN6,IO5&lt;=IO6,IP6&lt;=IP5,IQ5&lt;=IQ6,IR5&lt;=IR6,IS5&lt;=IS6)</f>
        <v>1</v>
      </c>
      <c r="JK5" s="3"/>
      <c r="JL5" s="33">
        <f t="shared" ref="JL5:JL68" si="45">-($D5-JM5)/$D5</f>
        <v>-1</v>
      </c>
      <c r="JM5" s="13">
        <f>Test!IH4</f>
        <v>0</v>
      </c>
      <c r="JN5" s="13">
        <f>Test!II4</f>
        <v>0</v>
      </c>
      <c r="JO5" s="13">
        <f>Test!IJ4</f>
        <v>0</v>
      </c>
      <c r="JP5" s="13">
        <f>Test!IK4</f>
        <v>0</v>
      </c>
      <c r="JQ5" s="13">
        <f>Test!IL4</f>
        <v>0</v>
      </c>
      <c r="JR5" s="13">
        <f>Test!IM4</f>
        <v>0</v>
      </c>
      <c r="JS5" s="13">
        <f>Test!IN4</f>
        <v>0</v>
      </c>
      <c r="JT5" s="13">
        <f>Test!IO4</f>
        <v>0</v>
      </c>
      <c r="JU5" s="13">
        <f>Test!IP4</f>
        <v>0</v>
      </c>
      <c r="JV5" s="13">
        <f>Test!IQ4</f>
        <v>0</v>
      </c>
      <c r="JW5" s="13">
        <f>Test!IR4</f>
        <v>0</v>
      </c>
      <c r="JX5" s="13">
        <f>Test!IS4</f>
        <v>0</v>
      </c>
      <c r="JY5" s="13">
        <f>Test!IT4</f>
        <v>0</v>
      </c>
      <c r="JZ5" s="13">
        <f>Test!IU4</f>
        <v>0</v>
      </c>
      <c r="KA5" s="13">
        <f>Test!IV4</f>
        <v>0</v>
      </c>
      <c r="KB5" s="13">
        <f>Test!IW4</f>
        <v>0</v>
      </c>
      <c r="KC5" s="13">
        <f>Test!IX4</f>
        <v>0</v>
      </c>
      <c r="KD5" s="14">
        <f ca="1">bdRateExtend($F5:$F8,$G5:$G8,JM5:JM8,JN5:JN8)</f>
        <v>1</v>
      </c>
      <c r="KE5" s="14">
        <f ca="1">bdRateExtend($F5:$F8,$H5:$H8,JM5:JM8,JO5:JO8)</f>
        <v>1</v>
      </c>
      <c r="KF5" s="14">
        <f ca="1">bdRateExtend($F5:$F8,$I5:$I8,JM5:JM8,JP5:JP8)</f>
        <v>1</v>
      </c>
      <c r="KG5" s="14">
        <f ca="1">bdRateExtend($F5:$F8,$J5:$J8,JM5:JM8,JQ5:JQ8)</f>
        <v>1</v>
      </c>
      <c r="KH5" s="14">
        <f ca="1">bdRateExtend($F5:$F8,$K5:$K8,JM5:JM8,JR5:JR8)</f>
        <v>1</v>
      </c>
      <c r="KI5" s="14">
        <f ca="1">bdRateExtend($F5:$F8,$L5:$L8,JM5:JM8,JS5:JS8)</f>
        <v>1</v>
      </c>
      <c r="KJ5" s="14">
        <f ca="1">bdRateExtend($F5:$F8,$M5:$M8,JM5:JM8,JT5:JT8)</f>
        <v>1</v>
      </c>
      <c r="KK5" s="14">
        <f ca="1">bdRateExtend($F5:$F8,$N5:$N8,JM5:JM8,JU5:JU8)</f>
        <v>1</v>
      </c>
      <c r="KL5" s="14">
        <f ca="1">bdRateExtend($F5:$F8,$O5:$O8,JM5:JM8,JV5:JV8)</f>
        <v>1</v>
      </c>
      <c r="KM5" s="14">
        <f ca="1">bdRateExtend($F5:$F8,$P5:$P8,JM5:JM8,JW5:JW8)</f>
        <v>1</v>
      </c>
      <c r="KN5" s="14">
        <f ca="1">bdRateExtend($F5:$F8,$Q5:$Q8,JM5:JM8,JX5:JX8)</f>
        <v>1</v>
      </c>
      <c r="KO5" s="112" t="b">
        <f t="shared" ref="KO5:KO11" si="46">AND(JN5&lt;=JN6, JS5&lt;=JS6,JT5&lt;=JT6,JU6&lt;=JU5,JV5&lt;=JV6,JW5&lt;=JW6,JX5&lt;=JX6)</f>
        <v>1</v>
      </c>
      <c r="KP5" s="3"/>
      <c r="KQ5" s="33">
        <f t="shared" ref="KQ5:KQ68" si="47">-($D5-KR5)/$D5</f>
        <v>-1</v>
      </c>
      <c r="KR5" s="13">
        <f>Test!JL4</f>
        <v>0</v>
      </c>
      <c r="KS5" s="13">
        <f>Test!JM4</f>
        <v>0</v>
      </c>
      <c r="KT5" s="13">
        <f>Test!JN4</f>
        <v>0</v>
      </c>
      <c r="KU5" s="13">
        <f>Test!JO4</f>
        <v>0</v>
      </c>
      <c r="KV5" s="13">
        <f>Test!JP4</f>
        <v>0</v>
      </c>
      <c r="KW5" s="13">
        <f>Test!JQ4</f>
        <v>0</v>
      </c>
      <c r="KX5" s="13">
        <f>Test!JR4</f>
        <v>0</v>
      </c>
      <c r="KY5" s="13">
        <f>Test!JS4</f>
        <v>0</v>
      </c>
      <c r="KZ5" s="13">
        <f>Test!JT4</f>
        <v>0</v>
      </c>
      <c r="LA5" s="13">
        <f>Test!JU4</f>
        <v>0</v>
      </c>
      <c r="LB5" s="13">
        <f>Test!JV4</f>
        <v>0</v>
      </c>
      <c r="LC5" s="13">
        <f>Test!JW4</f>
        <v>0</v>
      </c>
      <c r="LD5" s="13">
        <f>Test!JX4</f>
        <v>0</v>
      </c>
      <c r="LE5" s="13">
        <f>Test!JY4</f>
        <v>0</v>
      </c>
      <c r="LF5" s="13">
        <f>Test!JZ4</f>
        <v>0</v>
      </c>
      <c r="LG5" s="13">
        <f>Test!KA4</f>
        <v>0</v>
      </c>
      <c r="LH5" s="13">
        <f>Test!KB4</f>
        <v>0</v>
      </c>
      <c r="LI5" s="14">
        <f ca="1">bdRateExtend($F5:$F8,$G5:$G8,KR5:KR8,KS5:KS8)</f>
        <v>1</v>
      </c>
      <c r="LJ5" s="14">
        <f ca="1">bdRateExtend($F5:$F8,$H5:$H8,KR5:KR8,KT5:KT8)</f>
        <v>1</v>
      </c>
      <c r="LK5" s="14">
        <f ca="1">bdRateExtend($F5:$F8,$I5:$I8,KR5:KR8,KU5:KU8)</f>
        <v>1</v>
      </c>
      <c r="LL5" s="14">
        <f ca="1">bdRateExtend($F5:$F8,$J5:$J8,KR5:KR8,KV5:KV8)</f>
        <v>1</v>
      </c>
      <c r="LM5" s="14">
        <f ca="1">bdRateExtend($F5:$F8,$K5:$K8,KR5:KR8,KW5:KW8)</f>
        <v>1</v>
      </c>
      <c r="LN5" s="14">
        <f ca="1">bdRateExtend($F5:$F8,$L5:$L8,KR5:KR8,KX5:KX8)</f>
        <v>1</v>
      </c>
      <c r="LO5" s="14">
        <f ca="1">bdRateExtend($F5:$F8,$M5:$M8,KR5:KR8,KY5:KY8)</f>
        <v>1</v>
      </c>
      <c r="LP5" s="14">
        <f ca="1">bdRateExtend($F5:$F8,$N5:$N8,KR5:KR8,KZ5:KZ8)</f>
        <v>1</v>
      </c>
      <c r="LQ5" s="14">
        <f ca="1">bdRateExtend($F5:$F8,$O5:$O8,KR5:KR8,LA5:LA8)</f>
        <v>1</v>
      </c>
      <c r="LR5" s="14">
        <f ca="1">bdRateExtend($F5:$F8,$P5:$P8,KR5:KR8,LB5:LB8)</f>
        <v>1</v>
      </c>
      <c r="LS5" s="14">
        <f ca="1">bdRateExtend($F5:$F8,$Q5:$Q8,KR5:KR8,LC5:LC8)</f>
        <v>1</v>
      </c>
      <c r="LT5" s="112" t="b">
        <f t="shared" ref="LT5:LT11" si="48">AND(KS5&lt;=KS6, KX5&lt;=KX6,KY5&lt;=KY6,KZ6&lt;=KZ5,LA5&lt;=LA6,LB5&lt;=LB6,LC5&lt;=LC6)</f>
        <v>1</v>
      </c>
      <c r="LU5" s="3"/>
      <c r="LV5" s="33">
        <f t="shared" ref="LV5:LV68" si="49">-($D5-LW5)/$D5</f>
        <v>-1</v>
      </c>
      <c r="LW5" s="13">
        <f>Test!KP4</f>
        <v>0</v>
      </c>
      <c r="LX5" s="13">
        <f>Test!KQ4</f>
        <v>0</v>
      </c>
      <c r="LY5" s="13">
        <f>Test!KR4</f>
        <v>0</v>
      </c>
      <c r="LZ5" s="13">
        <f>Test!KS4</f>
        <v>0</v>
      </c>
      <c r="MA5" s="13">
        <f>Test!KT4</f>
        <v>0</v>
      </c>
      <c r="MB5" s="13">
        <f>Test!KU4</f>
        <v>0</v>
      </c>
      <c r="MC5" s="13">
        <f>Test!KV4</f>
        <v>0</v>
      </c>
      <c r="MD5" s="13">
        <f>Test!KW4</f>
        <v>0</v>
      </c>
      <c r="ME5" s="13">
        <f>Test!KX4</f>
        <v>0</v>
      </c>
      <c r="MF5" s="13">
        <f>Test!KY4</f>
        <v>0</v>
      </c>
      <c r="MG5" s="13">
        <f>Test!KZ4</f>
        <v>0</v>
      </c>
      <c r="MH5" s="13">
        <f>Test!LA4</f>
        <v>0</v>
      </c>
      <c r="MI5" s="13">
        <f>Test!LB4</f>
        <v>0</v>
      </c>
      <c r="MJ5" s="13">
        <f>Test!LC4</f>
        <v>0</v>
      </c>
      <c r="MK5" s="13">
        <f>Test!LD4</f>
        <v>0</v>
      </c>
      <c r="ML5" s="13">
        <f>Test!LE4</f>
        <v>0</v>
      </c>
      <c r="MM5" s="13">
        <f>Test!LF4</f>
        <v>0</v>
      </c>
      <c r="MN5" s="14">
        <f ca="1">bdRateExtend($F5:$F8,$G5:$G8,LW5:LW8,LX5:LX8)</f>
        <v>1</v>
      </c>
      <c r="MO5" s="14">
        <f ca="1">bdRateExtend($F5:$F8,$H5:$H8,LW5:LW8,LY5:LY8)</f>
        <v>1</v>
      </c>
      <c r="MP5" s="14">
        <f ca="1">bdRateExtend($F5:$F8,$I5:$I8,LW5:LW8,LZ5:LZ8)</f>
        <v>1</v>
      </c>
      <c r="MQ5" s="14">
        <f ca="1">bdRateExtend($F5:$F8,$J5:$J8,LW5:LW8,MA5:MA8)</f>
        <v>1</v>
      </c>
      <c r="MR5" s="14">
        <f ca="1">bdRateExtend($F5:$F8,$K5:$K8,LW5:LW8,MB5:MB8)</f>
        <v>1</v>
      </c>
      <c r="MS5" s="14">
        <f ca="1">bdRateExtend($F5:$F8,$L5:$L8,LW5:LW8,MC5:MC8)</f>
        <v>1</v>
      </c>
      <c r="MT5" s="14">
        <f ca="1">bdRateExtend($F5:$F8,$M5:$M8,LW5:LW8,MD5:MD8)</f>
        <v>1</v>
      </c>
      <c r="MU5" s="14">
        <f ca="1">bdRateExtend($F5:$F8,$N5:$N8,LW5:LW8,ME5:ME8)</f>
        <v>1</v>
      </c>
      <c r="MV5" s="14">
        <f ca="1">bdRateExtend($F5:$F8,$O5:$O8,LW5:LW8,MF5:MF8)</f>
        <v>1</v>
      </c>
      <c r="MW5" s="14">
        <f ca="1">bdRateExtend($F5:$F8,$P5:$P8,LW5:LW8,MG5:MG8)</f>
        <v>1</v>
      </c>
      <c r="MX5" s="14">
        <f ca="1">bdRateExtend($F5:$F8,$Q5:$Q8,LW5:LW8,MH5:MH8)</f>
        <v>1</v>
      </c>
      <c r="MY5" s="112" t="b">
        <f t="shared" ref="MY5:MY11" si="50">AND(LX5&lt;=LX6, MC5&lt;=MC6,MD5&lt;=MD6,ME6&lt;=ME5,MF5&lt;=MF6,MG5&lt;=MG6,MH5&lt;=MH6)</f>
        <v>1</v>
      </c>
      <c r="MZ5" s="53"/>
      <c r="NA5" s="33">
        <f t="shared" ref="NA5:NA68" si="51">-($D5-NB5)/$D5</f>
        <v>-1</v>
      </c>
      <c r="NB5" s="13">
        <f>Test!LT4</f>
        <v>0</v>
      </c>
      <c r="NC5" s="13">
        <f>Test!LU4</f>
        <v>0</v>
      </c>
      <c r="ND5" s="13">
        <f>Test!LV4</f>
        <v>0</v>
      </c>
      <c r="NE5" s="13">
        <f>Test!LW4</f>
        <v>0</v>
      </c>
      <c r="NF5" s="13">
        <f>Test!LX4</f>
        <v>0</v>
      </c>
      <c r="NG5" s="13">
        <f>Test!LY4</f>
        <v>0</v>
      </c>
      <c r="NH5" s="13">
        <f>Test!LZ4</f>
        <v>0</v>
      </c>
      <c r="NI5" s="13">
        <f>Test!MA4</f>
        <v>0</v>
      </c>
      <c r="NJ5" s="13">
        <f>Test!MB4</f>
        <v>0</v>
      </c>
      <c r="NK5" s="13">
        <f>Test!MC4</f>
        <v>0</v>
      </c>
      <c r="NL5" s="13">
        <f>Test!MD4</f>
        <v>0</v>
      </c>
      <c r="NM5" s="13">
        <f>Test!ME4</f>
        <v>0</v>
      </c>
      <c r="NN5" s="13">
        <f>Test!MF4</f>
        <v>0</v>
      </c>
      <c r="NO5" s="13">
        <f>Test!MG4</f>
        <v>0</v>
      </c>
      <c r="NP5" s="13">
        <f>Test!MH4</f>
        <v>0</v>
      </c>
      <c r="NQ5" s="13">
        <f>Test!MI4</f>
        <v>0</v>
      </c>
      <c r="NR5" s="13">
        <f>Test!MJ4</f>
        <v>0</v>
      </c>
      <c r="NS5" s="14">
        <f ca="1">bdRateExtend($F5:$F8,$G5:$G8,NB5:NB8,NC5:NC8)</f>
        <v>1</v>
      </c>
      <c r="NT5" s="14">
        <f ca="1">bdRateExtend($F5:$F8,$H5:$H8,NB5:NB8,ND5:ND8)</f>
        <v>1</v>
      </c>
      <c r="NU5" s="14">
        <f ca="1">bdRateExtend($F5:$F8,$I5:$I8,NB5:NB8,NE5:NE8)</f>
        <v>1</v>
      </c>
      <c r="NV5" s="14">
        <f ca="1">bdRateExtend($F5:$F8,$J5:$J8,NB5:NB8,NF5:NF8)</f>
        <v>1</v>
      </c>
      <c r="NW5" s="14">
        <f ca="1">bdRateExtend($F5:$F8,$K5:$K8,NB5:NB8,NG5:NG8)</f>
        <v>1</v>
      </c>
      <c r="NX5" s="14">
        <f ca="1">bdRateExtend($F5:$F8,$L5:$L8,NB5:NB8,NH5:NH8)</f>
        <v>1</v>
      </c>
      <c r="NY5" s="14">
        <f ca="1">bdRateExtend($F5:$F8,$M5:$M8,NB5:NB8,NI5:NI8)</f>
        <v>1</v>
      </c>
      <c r="NZ5" s="14">
        <f ca="1">bdRateExtend($F5:$F8,$N5:$N8,NB5:NB8,NJ5:NJ8)</f>
        <v>1</v>
      </c>
      <c r="OA5" s="14">
        <f ca="1">bdRateExtend($F5:$F8,$O5:$O8,NB5:NB8,NK5:NK8)</f>
        <v>1</v>
      </c>
      <c r="OB5" s="14">
        <f ca="1">bdRateExtend($F5:$F8,$P5:$P8,NB5:NB8,NL5:NL8)</f>
        <v>1</v>
      </c>
      <c r="OC5" s="14">
        <f ca="1">bdRateExtend($F5:$F8,$Q5:$Q8,NB5:NB8,NM5:NM8)</f>
        <v>1</v>
      </c>
      <c r="OD5" s="112" t="b">
        <f t="shared" ref="OD5:OD11" si="52">AND(NC5&lt;=NC6, NH5&lt;=NH6,NI5&lt;=NI6,NJ6&lt;=NJ5,NK5&lt;=NK6,NL5&lt;=NL6,NM5&lt;=NM6)</f>
        <v>1</v>
      </c>
      <c r="OE5" s="53"/>
      <c r="OF5" s="33">
        <f t="shared" ref="OF5:OF68" si="53">-($D5-OG5)/$D5</f>
        <v>-1</v>
      </c>
      <c r="OG5" s="13">
        <f>Test!MX4</f>
        <v>0</v>
      </c>
      <c r="OH5" s="13">
        <f>Test!MY4</f>
        <v>0</v>
      </c>
      <c r="OI5" s="13">
        <f>Test!MZ4</f>
        <v>0</v>
      </c>
      <c r="OJ5" s="13">
        <f>Test!NA4</f>
        <v>0</v>
      </c>
      <c r="OK5" s="13">
        <f>Test!NB4</f>
        <v>0</v>
      </c>
      <c r="OL5" s="13">
        <f>Test!NC4</f>
        <v>0</v>
      </c>
      <c r="OM5" s="13">
        <f>Test!ND4</f>
        <v>0</v>
      </c>
      <c r="ON5" s="13">
        <f>Test!NE4</f>
        <v>0</v>
      </c>
      <c r="OO5" s="13">
        <f>Test!NF4</f>
        <v>0</v>
      </c>
      <c r="OP5" s="13">
        <f>Test!NG4</f>
        <v>0</v>
      </c>
      <c r="OQ5" s="13">
        <f>Test!NH4</f>
        <v>0</v>
      </c>
      <c r="OR5" s="13">
        <f>Test!NI4</f>
        <v>0</v>
      </c>
      <c r="OS5" s="13">
        <f>Test!NJ4</f>
        <v>0</v>
      </c>
      <c r="OT5" s="13">
        <f>Test!NK4</f>
        <v>0</v>
      </c>
      <c r="OU5" s="13">
        <f>Test!NL4</f>
        <v>0</v>
      </c>
      <c r="OV5" s="13">
        <f>Test!NM4</f>
        <v>0</v>
      </c>
      <c r="OW5" s="13">
        <f>Test!NN4</f>
        <v>0</v>
      </c>
      <c r="OX5" s="14">
        <f ca="1">bdRateExtend($F5:$F8,$G5:$G8,OG5:OG8,OH5:OH8)</f>
        <v>1</v>
      </c>
      <c r="OY5" s="14">
        <f ca="1">bdRateExtend($F5:$F8,$H5:$H8,OG5:OG8,OI5:OI8)</f>
        <v>1</v>
      </c>
      <c r="OZ5" s="14">
        <f ca="1">bdRateExtend($F5:$F8,$I5:$I8,OG5:OG8,OJ5:OJ8)</f>
        <v>1</v>
      </c>
      <c r="PA5" s="14">
        <f ca="1">bdRateExtend($F5:$F8,$J5:$J8,OG5:OG8,OK5:OK8)</f>
        <v>1</v>
      </c>
      <c r="PB5" s="14">
        <f ca="1">bdRateExtend($F5:$F8,$K5:$K8,OG5:OG8,OL5:OL8)</f>
        <v>1</v>
      </c>
      <c r="PC5" s="14">
        <f ca="1">bdRateExtend($F5:$F8,$L5:$L8,OG5:OG8,OM5:OM8)</f>
        <v>1</v>
      </c>
      <c r="PD5" s="14">
        <f ca="1">bdRateExtend($F5:$F8,$M5:$M8,OG5:OG8,ON5:ON8)</f>
        <v>1</v>
      </c>
      <c r="PE5" s="14">
        <f ca="1">bdRateExtend($F5:$F8,$N5:$N8,OG5:OG8,OO5:OO8)</f>
        <v>1</v>
      </c>
      <c r="PF5" s="14">
        <f ca="1">bdRateExtend($F5:$F8,$O5:$O8,OG5:OG8,OP5:OP8)</f>
        <v>1</v>
      </c>
      <c r="PG5" s="14">
        <f ca="1">bdRateExtend($F5:$F8,$P5:$P8,OG5:OG8,OQ5:OQ8)</f>
        <v>1</v>
      </c>
      <c r="PH5" s="14">
        <f ca="1">bdRateExtend($F5:$F8,$Q5:$Q8,OG5:OG8,OR5:OR8)</f>
        <v>1</v>
      </c>
      <c r="PI5" s="112" t="b">
        <f t="shared" ref="PI5:PI11" si="54">AND(OH5&lt;=OH6, OM5&lt;=OM6,ON5&lt;=ON6,OO6&lt;=OO5,OP5&lt;=OP6,OQ5&lt;=OQ6,OR5&lt;=OR6)</f>
        <v>1</v>
      </c>
      <c r="PJ5" s="53"/>
      <c r="PK5" s="33">
        <f t="shared" ref="PK5:PK68" si="55">-($D5-PL5)/$D5</f>
        <v>-1</v>
      </c>
      <c r="PL5" s="13">
        <f>Test!OB4</f>
        <v>0</v>
      </c>
      <c r="PM5" s="13">
        <f>Test!OC4</f>
        <v>0</v>
      </c>
      <c r="PN5" s="13">
        <f>Test!OD4</f>
        <v>0</v>
      </c>
      <c r="PO5" s="13">
        <f>Test!OE4</f>
        <v>0</v>
      </c>
      <c r="PP5" s="13">
        <f>Test!OF4</f>
        <v>0</v>
      </c>
      <c r="PQ5" s="13">
        <f>Test!OG4</f>
        <v>0</v>
      </c>
      <c r="PR5" s="13">
        <f>Test!OH4</f>
        <v>0</v>
      </c>
      <c r="PS5" s="13">
        <f>Test!OI4</f>
        <v>0</v>
      </c>
      <c r="PT5" s="13">
        <f>Test!OJ4</f>
        <v>0</v>
      </c>
      <c r="PU5" s="13">
        <f>Test!OK4</f>
        <v>0</v>
      </c>
      <c r="PV5" s="13">
        <f>Test!OL4</f>
        <v>0</v>
      </c>
      <c r="PW5" s="13">
        <f>Test!OM4</f>
        <v>0</v>
      </c>
      <c r="PX5" s="13">
        <f>Test!ON4</f>
        <v>0</v>
      </c>
      <c r="PY5" s="13">
        <f>Test!OO4</f>
        <v>0</v>
      </c>
      <c r="PZ5" s="13">
        <f>Test!OP4</f>
        <v>0</v>
      </c>
      <c r="QA5" s="13">
        <f>Test!OQ4</f>
        <v>0</v>
      </c>
      <c r="QB5" s="13">
        <f>Test!OR4</f>
        <v>0</v>
      </c>
      <c r="QC5" s="14">
        <f ca="1">bdRateExtend($F5:$F8,$G5:$G8,PL5:PL8,PM5:PM8)</f>
        <v>1</v>
      </c>
      <c r="QD5" s="14">
        <f ca="1">bdRateExtend($F5:$F8,$H5:$H8,PL5:PL8,PN5:PN8)</f>
        <v>1</v>
      </c>
      <c r="QE5" s="14">
        <f ca="1">bdRateExtend($F5:$F8,$I5:$I8,PL5:PL8,PO5:PO8)</f>
        <v>1</v>
      </c>
      <c r="QF5" s="14">
        <f ca="1">bdRateExtend($F5:$F8,$J5:$J8,PL5:PL8,PP5:PP8)</f>
        <v>1</v>
      </c>
      <c r="QG5" s="14">
        <f ca="1">bdRateExtend($F5:$F8,$K5:$K8,PL5:PL8,PQ5:PQ8)</f>
        <v>1</v>
      </c>
      <c r="QH5" s="14">
        <f ca="1">bdRateExtend($F5:$F8,$L5:$L8,PL5:PL8,PR5:PR8)</f>
        <v>1</v>
      </c>
      <c r="QI5" s="14">
        <f ca="1">bdRateExtend($F5:$F8,$M5:$M8,PL5:PL8,PS5:PS8)</f>
        <v>1</v>
      </c>
      <c r="QJ5" s="14">
        <f ca="1">bdRateExtend($F5:$F8,$N5:$N8,PL5:PL8,PT5:PT8)</f>
        <v>1</v>
      </c>
      <c r="QK5" s="14">
        <f ca="1">bdRateExtend($F5:$F8,$O5:$O8,PL5:PL8,PU5:PU8)</f>
        <v>1</v>
      </c>
      <c r="QL5" s="14">
        <f ca="1">bdRateExtend($F5:$F8,$P5:$P8,PL5:PL8,PV5:PV8)</f>
        <v>1</v>
      </c>
      <c r="QM5" s="14">
        <f ca="1">bdRateExtend($F5:$F8,$Q5:$Q8,PL5:PL8,PW5:PW8)</f>
        <v>1</v>
      </c>
      <c r="QN5" s="112" t="b">
        <f t="shared" ref="QN5:QN11" si="56">AND(PM5&lt;=PM6, PR5&lt;=PR6,PS5&lt;=PS6,PT6&lt;=PT5,PU5&lt;=PU6,PV5&lt;=PV6,PW5&lt;=PW6)</f>
        <v>1</v>
      </c>
    </row>
    <row r="6" spans="3:456">
      <c r="C6" s="133"/>
      <c r="D6" s="23">
        <v>0.12</v>
      </c>
      <c r="E6" s="34">
        <f t="shared" ca="1" si="28"/>
        <v>2.0058939941417406E-3</v>
      </c>
      <c r="F6" s="15">
        <f ca="1">Reference!B5</f>
        <v>0.120240707279297</v>
      </c>
      <c r="G6" s="15">
        <f ca="1">Reference!C5</f>
        <v>0.94381546974182096</v>
      </c>
      <c r="H6" s="15">
        <f ca="1">Reference!D5</f>
        <v>0.94250690937042203</v>
      </c>
      <c r="I6" s="15">
        <f ca="1">Reference!E5</f>
        <v>25.187704134838398</v>
      </c>
      <c r="J6" s="15">
        <f ca="1">Reference!F5</f>
        <v>29.877563907947799</v>
      </c>
      <c r="K6" s="15">
        <f ca="1">Reference!G5</f>
        <v>33.222095125409403</v>
      </c>
      <c r="L6" s="15">
        <f ca="1">Reference!H5</f>
        <v>0.323546051979064</v>
      </c>
      <c r="M6" s="15">
        <f ca="1">Reference!I5</f>
        <v>0.94802421331405595</v>
      </c>
      <c r="N6" s="15">
        <f ca="1">Reference!J5</f>
        <v>0.29383489489555298</v>
      </c>
      <c r="O6" s="15">
        <f ca="1">Reference!K5</f>
        <v>0.921847283840179</v>
      </c>
      <c r="P6" s="15">
        <f ca="1">Reference!L5</f>
        <v>50.813665</v>
      </c>
      <c r="Q6" s="15">
        <f ca="1">Reference!M5</f>
        <v>21.8101472742831</v>
      </c>
      <c r="R6" s="15" t="str">
        <f ca="1">Reference!N5</f>
        <v>None</v>
      </c>
      <c r="S6" s="15">
        <f ca="1">Reference!O5</f>
        <v>1.3495239999999999</v>
      </c>
      <c r="T6" s="15">
        <f ca="1">Reference!P5</f>
        <v>1.3495239999999999</v>
      </c>
      <c r="U6" s="15">
        <f ca="1">Reference!Q5</f>
        <v>38.186912</v>
      </c>
      <c r="V6" s="15">
        <f ca="1">Reference!R5</f>
        <v>38.186912</v>
      </c>
      <c r="X6" s="15">
        <f t="shared" si="29"/>
        <v>2.5353316985033313E-2</v>
      </c>
      <c r="Y6" s="75">
        <f>Test!B5</f>
        <v>0.116957601961796</v>
      </c>
      <c r="Z6" s="75">
        <f>Test!C5</f>
        <v>0.84549456834793002</v>
      </c>
      <c r="AA6" s="15">
        <f>Test!D5</f>
        <v>0.83829218149185103</v>
      </c>
      <c r="AB6" s="15">
        <f>Test!E5</f>
        <v>21.255190351878799</v>
      </c>
      <c r="AC6" s="15">
        <f>Test!F5</f>
        <v>27.757960682278</v>
      </c>
      <c r="AD6" s="15">
        <f>Test!G5</f>
        <v>28.8959036047643</v>
      </c>
      <c r="AE6" s="15">
        <f>Test!H5</f>
        <v>0.17707924544811199</v>
      </c>
      <c r="AF6" s="15">
        <f>Test!I5</f>
        <v>0.85760241746902399</v>
      </c>
      <c r="AG6" s="15">
        <f>Test!J5</f>
        <v>0.48082789778709401</v>
      </c>
      <c r="AH6" s="15">
        <f>Test!K5</f>
        <v>0.80549633502960205</v>
      </c>
      <c r="AI6" s="15">
        <f>Test!L5</f>
        <v>31.690816999999999</v>
      </c>
      <c r="AJ6" s="15">
        <f>Test!M5</f>
        <v>16.632150347227501</v>
      </c>
      <c r="AK6" s="15" t="str">
        <f>Test!N5</f>
        <v>None</v>
      </c>
      <c r="AL6" s="15">
        <f>Test!O5</f>
        <v>0.28093799999999902</v>
      </c>
      <c r="AM6" s="15">
        <f>Test!P5</f>
        <v>0.28093799999999902</v>
      </c>
      <c r="AN6" s="15">
        <f>Test!Q5</f>
        <v>0.10253900000000001</v>
      </c>
      <c r="AO6" s="15">
        <f>Test!R5</f>
        <v>0.10253900000000001</v>
      </c>
      <c r="AP6" s="16">
        <f ca="1">bdRateExtend($F5:$F9,$G5:$G9,Y5:Y9,Z5:Z9)</f>
        <v>1.1553366479373657</v>
      </c>
      <c r="AQ6" s="16">
        <f ca="1">bdRateExtend($F5:$F9,$H5:$H9,Y5:Y9,AA5:AA9)</f>
        <v>1.1555890199251619</v>
      </c>
      <c r="AR6" s="16">
        <f ca="1">bdRateExtend($F5:$F9,$I5:$I9,Y5:Y9,AB5:AB9)</f>
        <v>1.4308970190830061</v>
      </c>
      <c r="AS6" s="16">
        <f ca="1">bdRateExtend($F5:$F9,$J5:$J9,Y5:Y9,AC5:AC9)</f>
        <v>0.64832436011036121</v>
      </c>
      <c r="AT6" s="16">
        <f ca="1">bdRateExtend($F5:$F9,$K5:$K9,Y5:Y9,AD5:AD9)</f>
        <v>9.4033610820366098E-2</v>
      </c>
      <c r="AU6" s="16">
        <f ca="1">bdRateExtend($F5:$F9,$L5:$L9,Y5:Y9,AE5:AE9)</f>
        <v>1.2106120675592202</v>
      </c>
      <c r="AV6" s="16">
        <f ca="1">bdRateExtend($F5:$F9,$M5:$M9,Y5:Y9,AF5:AF9)</f>
        <v>0.91259839539575194</v>
      </c>
      <c r="AW6" s="16" t="e">
        <f ca="1">bdRateExtend($F5:$F9,$N5:$N9,Y5:Y9,AG5:AG9)</f>
        <v>#VALUE!</v>
      </c>
      <c r="AX6" s="16">
        <f ca="1">bdRateExtend($F5:$F9,$O5:$O9,Y5:Y9,AH5:AH9)</f>
        <v>0.97523658337385077</v>
      </c>
      <c r="AY6" s="16">
        <f ca="1">bdRateExtend($F5:$F9,$P5:$P9,Y5:Y9,AI5:AI9)</f>
        <v>0.57999464656092026</v>
      </c>
      <c r="AZ6" s="16">
        <f ca="1">bdRateExtend($F5:$F9,$Q5:$Q9,Y5:Y9,AJ5:AJ9)</f>
        <v>0.92319479854040787</v>
      </c>
      <c r="BA6" s="112" t="b">
        <f t="shared" si="30"/>
        <v>1</v>
      </c>
      <c r="BB6" s="3"/>
      <c r="BC6" s="34">
        <f t="shared" si="31"/>
        <v>-2.968508002066638E-3</v>
      </c>
      <c r="BD6" s="15">
        <f>Test!AF5</f>
        <v>0.119643779039752</v>
      </c>
      <c r="BE6" s="15">
        <f>Test!AG5</f>
        <v>0.91198468208312899</v>
      </c>
      <c r="BF6" s="15">
        <f>Test!AH5</f>
        <v>0.91015368700027399</v>
      </c>
      <c r="BG6" s="15">
        <f>Test!AI5</f>
        <v>23.458576584154201</v>
      </c>
      <c r="BH6" s="15">
        <f>Test!AJ5</f>
        <v>31.069001766884401</v>
      </c>
      <c r="BI6" s="15">
        <f>Test!AK5</f>
        <v>34.554815840567997</v>
      </c>
      <c r="BJ6" s="15">
        <f>Test!AL5</f>
        <v>0.258768320083618</v>
      </c>
      <c r="BK6" s="15">
        <f>Test!AM5</f>
        <v>0.92401826381683305</v>
      </c>
      <c r="BL6" s="15">
        <f>Test!AN5</f>
        <v>0.35103097558021501</v>
      </c>
      <c r="BM6" s="15">
        <f>Test!AO5</f>
        <v>0.87823700904846103</v>
      </c>
      <c r="BN6" s="15">
        <f>Test!AP5</f>
        <v>48.028241999999999</v>
      </c>
      <c r="BO6" s="15">
        <f>Test!AQ5</f>
        <v>19.560655234305301</v>
      </c>
      <c r="BP6" s="15" t="str">
        <f>Test!AR5</f>
        <v>None</v>
      </c>
      <c r="BQ6" s="15">
        <f>Test!AS5</f>
        <v>0.44626199999999999</v>
      </c>
      <c r="BR6" s="15">
        <f>Test!AT5</f>
        <v>0.44626199999999999</v>
      </c>
      <c r="BS6" s="15">
        <f>Test!AU5</f>
        <v>0.274899</v>
      </c>
      <c r="BT6" s="15">
        <f>Test!AV5</f>
        <v>0.274899</v>
      </c>
      <c r="BU6" s="16">
        <f ca="1">bdRateExtend($F5:$F9,$G5:$G9,BD5:BD9,BE5:BE9)</f>
        <v>0.61842000911455486</v>
      </c>
      <c r="BV6" s="16">
        <f ca="1">bdRateExtend($F5:$F9,$H5:$H9,BD5:BD9,BF5:BF9)</f>
        <v>0.60869058272018917</v>
      </c>
      <c r="BW6" s="16">
        <f ca="1">bdRateExtend($F5:$F9,$I5:$I9,BD5:BD9,BG5:BG9)</f>
        <v>0.69179571506132698</v>
      </c>
      <c r="BX6" s="16">
        <f ca="1">bdRateExtend($F5:$F9,$J5:$J9,BD5:BD9,BH5:BH9)</f>
        <v>-0.15433784995563327</v>
      </c>
      <c r="BY6" s="16">
        <f ca="1">bdRateExtend($F5:$F9,$K5:$K9,BD5:BD9,BI5:BI9)</f>
        <v>-0.42373075785800896</v>
      </c>
      <c r="BZ6" s="16">
        <f ca="1">bdRateExtend($F5:$F9,$L5:$L9,BD5:BD9,BJ5:BJ9)</f>
        <v>0.68136883567974649</v>
      </c>
      <c r="CA6" s="16">
        <f ca="1">bdRateExtend($F5:$F9,$M5:$M9,BD5:BD9,BK5:BK9)</f>
        <v>0.53377478327988892</v>
      </c>
      <c r="CB6" s="16">
        <f ca="1">bdRateExtend($F5:$F9,$N5:$N9,BD5:BD9,BL5:BL9)</f>
        <v>0.53872200244367519</v>
      </c>
      <c r="CC6" s="16">
        <f ca="1">bdRateExtend($F5:$F9,$O5:$O9,BD5:BD9,BM5:BM9)</f>
        <v>0.54746976551553939</v>
      </c>
      <c r="CD6" s="16">
        <f ca="1">bdRateExtend($F5:$F9,$P5:$P9,BD5:BD9,BN5:BN9)</f>
        <v>0.11920214886398317</v>
      </c>
      <c r="CE6" s="16">
        <f ca="1">bdRateExtend($F5:$F9,$Q5:$Q9,BD5:BD9,BO5:BO9)</f>
        <v>0.66423762152981514</v>
      </c>
      <c r="CF6" s="112" t="b">
        <f t="shared" si="32"/>
        <v>1</v>
      </c>
      <c r="CG6" s="3"/>
      <c r="CH6" s="34">
        <f t="shared" si="33"/>
        <v>-4.1784976768249188E-3</v>
      </c>
      <c r="CI6" s="15">
        <f>Test!BJ5</f>
        <v>0.11949858027878101</v>
      </c>
      <c r="CJ6" s="15">
        <f>Test!BK5</f>
        <v>0.89770978689193703</v>
      </c>
      <c r="CK6" s="15">
        <f>Test!BL5</f>
        <v>0.89698064327239901</v>
      </c>
      <c r="CL6" s="15">
        <f>Test!BM5</f>
        <v>21.549203633203799</v>
      </c>
      <c r="CM6" s="15">
        <f>Test!BN5</f>
        <v>31.0743201777114</v>
      </c>
      <c r="CN6" s="15">
        <f>Test!BO5</f>
        <v>35.016052913034997</v>
      </c>
      <c r="CO6" s="15">
        <f>Test!BP5</f>
        <v>0.222065359354019</v>
      </c>
      <c r="CP6" s="15">
        <f>Test!BQ5</f>
        <v>0.91764092445373502</v>
      </c>
      <c r="CQ6" s="15">
        <f>Test!BR5</f>
        <v>0.369064420461654</v>
      </c>
      <c r="CR6" s="15">
        <f>Test!BS5</f>
        <v>0.81257551908492998</v>
      </c>
      <c r="CS6" s="15">
        <f>Test!BT5</f>
        <v>20.244871</v>
      </c>
      <c r="CT6" s="15">
        <f>Test!BU5</f>
        <v>16.786832733906099</v>
      </c>
      <c r="CU6" s="15" t="str">
        <f>Test!BV5</f>
        <v>None</v>
      </c>
      <c r="CV6" s="15">
        <f>Test!BW5</f>
        <v>0.91728699999999996</v>
      </c>
      <c r="CW6" s="15">
        <f>Test!BX5</f>
        <v>0.91728699999999996</v>
      </c>
      <c r="CX6" s="15">
        <f>Test!BY5</f>
        <v>0.47464299999999998</v>
      </c>
      <c r="CY6" s="15">
        <f>Test!BZ5</f>
        <v>0.47464299999999998</v>
      </c>
      <c r="CZ6" s="16">
        <f ca="1">bdRateExtend($F5:$F9,$G5:$G9,CI5:CI9,CJ5:CJ9)</f>
        <v>0.56932342969787642</v>
      </c>
      <c r="DA6" s="16">
        <f ca="1">bdRateExtend($F5:$F9,$H5:$H9,CI5:CI9,CK5:CK9)</f>
        <v>0.55195142853507262</v>
      </c>
      <c r="DB6" s="16">
        <f ca="1">bdRateExtend($F5:$F9,$I5:$I9,CI5:CI9,CL5:CL9)</f>
        <v>0.88460862479459501</v>
      </c>
      <c r="DC6" s="16">
        <f ca="1">bdRateExtend($F5:$F9,$J5:$J9,CI5:CI9,CM5:CM9)</f>
        <v>0.27012593432288545</v>
      </c>
      <c r="DD6" s="16">
        <f ca="1">bdRateExtend($F5:$F9,$K5:$K9,CI5:CI9,CN5:CN9)</f>
        <v>-0.32969373319489548</v>
      </c>
      <c r="DE6" s="16">
        <f ca="1">bdRateExtend($F5:$F9,$L5:$L9,CI5:CI9,CO5:CO9)</f>
        <v>0.63052237900025254</v>
      </c>
      <c r="DF6" s="16">
        <f ca="1">bdRateExtend($F5:$F9,$M5:$M9,CI5:CI9,CP5:CP9)</f>
        <v>0.37796730400441092</v>
      </c>
      <c r="DG6" s="16">
        <f ca="1">bdRateExtend($F5:$F9,$N5:$N9,CI5:CI9,CQ5:CQ9)</f>
        <v>0.49250896402153699</v>
      </c>
      <c r="DH6" s="16">
        <f ca="1">bdRateExtend($F5:$F9,$O5:$O9,CI5:CI9,CR5:CR9)</f>
        <v>0.75295876501622971</v>
      </c>
      <c r="DI6" s="16">
        <f ca="1">bdRateExtend($F5:$F9,$P5:$P9,CI5:CI9,CS5:CS9)</f>
        <v>0.63812258117645215</v>
      </c>
      <c r="DJ6" s="16">
        <f ca="1">bdRateExtend($F5:$F9,$Q5:$Q9,CI5:CI9,CT5:CT9)</f>
        <v>0.70139603494844693</v>
      </c>
      <c r="DK6" s="112" t="b">
        <f t="shared" si="34"/>
        <v>1</v>
      </c>
      <c r="DL6" s="3"/>
      <c r="DM6" s="34">
        <f t="shared" si="35"/>
        <v>2.0058939941417406E-3</v>
      </c>
      <c r="DN6" s="15">
        <f>Test!CN5</f>
        <v>0.120240707279297</v>
      </c>
      <c r="DO6" s="15">
        <f>Test!CO5</f>
        <v>0.94381546974182096</v>
      </c>
      <c r="DP6" s="15">
        <f>Test!CP5</f>
        <v>0.94250690937042203</v>
      </c>
      <c r="DQ6" s="15">
        <f>Test!CQ5</f>
        <v>25.187704134838398</v>
      </c>
      <c r="DR6" s="15">
        <f>Test!CR5</f>
        <v>29.877563907947799</v>
      </c>
      <c r="DS6" s="15">
        <f>Test!CS5</f>
        <v>33.222095125409403</v>
      </c>
      <c r="DT6" s="15">
        <f>Test!CT5</f>
        <v>0.323546051979064</v>
      </c>
      <c r="DU6" s="15">
        <f>Test!CU5</f>
        <v>0.94802421331405595</v>
      </c>
      <c r="DV6" s="15">
        <f>Test!CV5</f>
        <v>0.29383489489555298</v>
      </c>
      <c r="DW6" s="15">
        <f>Test!CW5</f>
        <v>0.921847283840179</v>
      </c>
      <c r="DX6" s="15">
        <f>Test!CX5</f>
        <v>50.813665</v>
      </c>
      <c r="DY6" s="15">
        <f>Test!CY5</f>
        <v>21.8101472742831</v>
      </c>
      <c r="DZ6" s="15" t="str">
        <f>Test!CZ5</f>
        <v>None</v>
      </c>
      <c r="EA6" s="15">
        <f>Test!DA5</f>
        <v>1.3495239999999999</v>
      </c>
      <c r="EB6" s="15">
        <f>Test!DB5</f>
        <v>1.3495239999999999</v>
      </c>
      <c r="EC6" s="15">
        <f>Test!DC5</f>
        <v>38.186912</v>
      </c>
      <c r="ED6" s="15">
        <f>Test!DD5</f>
        <v>38.186912</v>
      </c>
      <c r="EE6" s="16">
        <f ca="1">bdRateExtend($F5:$F9,$G5:$G9,DN5:DN9,DO5:DO9)</f>
        <v>0</v>
      </c>
      <c r="EF6" s="16">
        <f ca="1">bdRateExtend($F5:$F9,$H5:$H9,DN5:DN9,DP5:DP9)</f>
        <v>0</v>
      </c>
      <c r="EG6" s="16">
        <f ca="1">bdRateExtend($F5:$F9,$I5:$I9,DN5:DN9,DQ5:DQ9)</f>
        <v>0</v>
      </c>
      <c r="EH6" s="16">
        <f ca="1">bdRateExtend($F5:$F9,$J5:$J9,DN5:DN9,DR5:DR9)</f>
        <v>0</v>
      </c>
      <c r="EI6" s="16">
        <f ca="1">bdRateExtend($F5:$F9,$K5:$K9,DN5:DN9,DS5:DS9)</f>
        <v>0</v>
      </c>
      <c r="EJ6" s="16">
        <f ca="1">bdRateExtend($F5:$F9,$L5:$L9,DN5:DN9,DT5:DT9)</f>
        <v>0</v>
      </c>
      <c r="EK6" s="16">
        <f ca="1">bdRateExtend($F5:$F9,$M5:$M9,DN5:DN9,DU5:DU9)</f>
        <v>0</v>
      </c>
      <c r="EL6" s="16">
        <f ca="1">bdRateExtend($F5:$F9,$N5:$N9,DN5:DN9,DV5:DV9)</f>
        <v>0</v>
      </c>
      <c r="EM6" s="16">
        <f ca="1">bdRateExtend($F5:$F9,$O5:$O9,DN5:DN9,DW5:DW9)</f>
        <v>0</v>
      </c>
      <c r="EN6" s="16">
        <f ca="1">bdRateExtend($F5:$F9,$P5:$P9,DN5:DN9,DX5:DX9)</f>
        <v>0</v>
      </c>
      <c r="EO6" s="16">
        <f ca="1">bdRateExtend($F5:$F9,$Q5:$Q9,DN5:DN9,DY5:DY9)</f>
        <v>0</v>
      </c>
      <c r="EP6" s="112" t="b">
        <f t="shared" si="36"/>
        <v>1</v>
      </c>
      <c r="EQ6" s="3"/>
      <c r="ER6" s="34">
        <f t="shared" si="37"/>
        <v>1.1551368094991679E-2</v>
      </c>
      <c r="ES6" s="15">
        <f>Test!DR5</f>
        <v>0.121386164171399</v>
      </c>
      <c r="ET6" s="15">
        <f>Test!DS5</f>
        <v>0.95407050848007202</v>
      </c>
      <c r="EU6" s="15">
        <f>Test!DT5</f>
        <v>0.95298194885253895</v>
      </c>
      <c r="EV6" s="15">
        <f>Test!DU5</f>
        <v>26.182614527311099</v>
      </c>
      <c r="EW6" s="15">
        <f>Test!DV5</f>
        <v>33.440230071733097</v>
      </c>
      <c r="EX6" s="15">
        <f>Test!DW5</f>
        <v>36.771445810598998</v>
      </c>
      <c r="EY6" s="15">
        <f>Test!DX5</f>
        <v>0.36788019537925698</v>
      </c>
      <c r="EZ6" s="15">
        <f>Test!DY5</f>
        <v>0.95800292491912797</v>
      </c>
      <c r="FA6" s="15">
        <f>Test!DZ5</f>
        <v>0.26752755045890803</v>
      </c>
      <c r="FB6" s="15">
        <f>Test!EA5</f>
        <v>0.93733114004135099</v>
      </c>
      <c r="FC6" s="15">
        <f>Test!EB5</f>
        <v>57.461596999999998</v>
      </c>
      <c r="FD6" s="15">
        <f>Test!EC5</f>
        <v>22.829874757819699</v>
      </c>
      <c r="FE6" s="15" t="str">
        <f>Test!ED5</f>
        <v>None</v>
      </c>
      <c r="FF6" s="15">
        <f>Test!EE5</f>
        <v>1.5827720000000001</v>
      </c>
      <c r="FG6" s="15">
        <f>Test!EF5</f>
        <v>1.5827720000000001</v>
      </c>
      <c r="FH6" s="15">
        <f>Test!EG5</f>
        <v>214.67242999999999</v>
      </c>
      <c r="FI6" s="15">
        <f>Test!EH5</f>
        <v>214.67242999999999</v>
      </c>
      <c r="FJ6" s="16">
        <f ca="1">bdRateExtend($F5:$F9,$G5:$G9,ES5:ES9,ET5:ET9)</f>
        <v>-0.15377969737603991</v>
      </c>
      <c r="FK6" s="16">
        <f ca="1">bdRateExtend($F5:$F9,$H5:$H9,ES5:ES9,EU5:EU9)</f>
        <v>-0.15312415691808157</v>
      </c>
      <c r="FL6" s="16">
        <f ca="1">bdRateExtend($F5:$F9,$I5:$I9,ES5:ES9,EV5:EV9)</f>
        <v>-0.17249590566011674</v>
      </c>
      <c r="FM6" s="16">
        <f ca="1">bdRateExtend($F5:$F9,$J5:$J9,ES5:ES9,EW5:EW9)</f>
        <v>-0.69761961435858322</v>
      </c>
      <c r="FN6" s="16">
        <f ca="1">bdRateExtend($F5:$F9,$K5:$K9,ES5:ES9,EX5:EX9)</f>
        <v>-0.71303905221699904</v>
      </c>
      <c r="FO6" s="16">
        <f ca="1">bdRateExtend($F5:$F9,$L5:$L9,ES5:ES9,EY5:EY9)</f>
        <v>-0.20604432421666008</v>
      </c>
      <c r="FP6" s="16">
        <f ca="1">bdRateExtend($F5:$F9,$M5:$M9,ES5:ES9,EZ5:EZ9)</f>
        <v>-0.18650147203241507</v>
      </c>
      <c r="FQ6" s="16">
        <f ca="1">bdRateExtend($F5:$F9,$N5:$N9,ES5:ES9,FA5:FA9)</f>
        <v>-0.14922352458279964</v>
      </c>
      <c r="FR6" s="16">
        <f ca="1">bdRateExtend($F5:$F9,$O5:$O9,ES5:ES9,FB5:FB9)</f>
        <v>-0.16193476341529678</v>
      </c>
      <c r="FS6" s="16">
        <f ca="1">bdRateExtend($F5:$F9,$P5:$P9,ES5:ES9,FC5:FC9)</f>
        <v>-0.19002826330470379</v>
      </c>
      <c r="FT6" s="16">
        <f ca="1">bdRateExtend($F5:$F9,$Q5:$Q9,ES5:ES9,FD5:FD9)</f>
        <v>-0.1314307974412553</v>
      </c>
      <c r="FU6" s="112" t="b">
        <f t="shared" si="38"/>
        <v>1</v>
      </c>
      <c r="FV6" s="54"/>
      <c r="FW6" s="34">
        <f t="shared" si="39"/>
        <v>-1</v>
      </c>
      <c r="FX6" s="15">
        <f>Test!EV5</f>
        <v>0</v>
      </c>
      <c r="FY6" s="15">
        <f>Test!EW5</f>
        <v>0</v>
      </c>
      <c r="FZ6" s="15">
        <f>Test!EX5</f>
        <v>0</v>
      </c>
      <c r="GA6" s="15">
        <f>Test!EY5</f>
        <v>0</v>
      </c>
      <c r="GB6" s="15">
        <f>Test!EZ5</f>
        <v>0</v>
      </c>
      <c r="GC6" s="15">
        <f>Test!FA5</f>
        <v>0</v>
      </c>
      <c r="GD6" s="15">
        <f>Test!FB5</f>
        <v>0</v>
      </c>
      <c r="GE6" s="15">
        <f>Test!FC5</f>
        <v>0</v>
      </c>
      <c r="GF6" s="15">
        <f>Test!FD5</f>
        <v>0</v>
      </c>
      <c r="GG6" s="15">
        <f>Test!FE5</f>
        <v>0</v>
      </c>
      <c r="GH6" s="15">
        <f>Test!FF5</f>
        <v>0</v>
      </c>
      <c r="GI6" s="15">
        <f>Test!FG5</f>
        <v>0</v>
      </c>
      <c r="GJ6" s="15">
        <f>Test!FH5</f>
        <v>0</v>
      </c>
      <c r="GK6" s="15">
        <f>Test!FI5</f>
        <v>0</v>
      </c>
      <c r="GL6" s="15">
        <f>Test!FJ5</f>
        <v>0</v>
      </c>
      <c r="GM6" s="15">
        <f>Test!FK5</f>
        <v>0</v>
      </c>
      <c r="GN6" s="15">
        <f>Test!FL5</f>
        <v>0</v>
      </c>
      <c r="GO6" s="16">
        <f ca="1">bdRateExtend($F5:$F9,$G5:$G9,FX5:FX9,FY5:FY9)</f>
        <v>1</v>
      </c>
      <c r="GP6" s="16">
        <f ca="1">bdRateExtend($F5:$F9,$H5:$H9,FX5:FX9,FZ5:FZ9)</f>
        <v>1</v>
      </c>
      <c r="GQ6" s="16">
        <f ca="1">bdRateExtend($F5:$F9,$I5:$I9,FX5:FX9,GA5:GA9)</f>
        <v>1</v>
      </c>
      <c r="GR6" s="16">
        <f ca="1">bdRateExtend($F5:$F9,$J5:$J9,FX5:FX9,GB5:GB9)</f>
        <v>1</v>
      </c>
      <c r="GS6" s="16">
        <f ca="1">bdRateExtend($F5:$F9,$K5:$K9,FX5:FX9,GC5:GC9)</f>
        <v>1</v>
      </c>
      <c r="GT6" s="16">
        <f ca="1">bdRateExtend($F5:$F9,$L5:$L9,FX5:FX9,GD5:GD9)</f>
        <v>1</v>
      </c>
      <c r="GU6" s="16">
        <f ca="1">bdRateExtend($F5:$F9,$M5:$M9,FX5:FX9,GE5:GE9)</f>
        <v>1</v>
      </c>
      <c r="GV6" s="16">
        <f ca="1">bdRateExtend($F5:$F9,$N5:$N9,FX5:FX9,GF5:GF9)</f>
        <v>1</v>
      </c>
      <c r="GW6" s="16">
        <f ca="1">bdRateExtend($F5:$F9,$O5:$O9,FX5:FX9,GG5:GG9)</f>
        <v>1</v>
      </c>
      <c r="GX6" s="16">
        <f ca="1">bdRateExtend($F5:$F9,$P5:$P9,FX5:FX9,GH5:GH9)</f>
        <v>1</v>
      </c>
      <c r="GY6" s="16">
        <f ca="1">bdRateExtend($F5:$F9,$Q5:$Q9,FX5:FX9,GI5:GI9)</f>
        <v>1</v>
      </c>
      <c r="GZ6" s="112" t="b">
        <f t="shared" si="40"/>
        <v>1</v>
      </c>
      <c r="HA6" s="54"/>
      <c r="HB6" s="34">
        <f t="shared" si="41"/>
        <v>-1</v>
      </c>
      <c r="HC6" s="15">
        <f>Test!FZ5</f>
        <v>0</v>
      </c>
      <c r="HD6" s="15">
        <f>Test!GA5</f>
        <v>0</v>
      </c>
      <c r="HE6" s="15">
        <f>Test!GB5</f>
        <v>0</v>
      </c>
      <c r="HF6" s="15">
        <f>Test!GC5</f>
        <v>0</v>
      </c>
      <c r="HG6" s="15">
        <f>Test!GD5</f>
        <v>0</v>
      </c>
      <c r="HH6" s="15">
        <f>Test!GE5</f>
        <v>0</v>
      </c>
      <c r="HI6" s="15">
        <f>Test!GF5</f>
        <v>0</v>
      </c>
      <c r="HJ6" s="15">
        <f>Test!GG5</f>
        <v>0</v>
      </c>
      <c r="HK6" s="15">
        <f>Test!GH5</f>
        <v>0</v>
      </c>
      <c r="HL6" s="15">
        <f>Test!GI5</f>
        <v>0</v>
      </c>
      <c r="HM6" s="15">
        <f>Test!GJ5</f>
        <v>0</v>
      </c>
      <c r="HN6" s="15">
        <f>Test!GK5</f>
        <v>0</v>
      </c>
      <c r="HO6" s="15">
        <f>Test!GL5</f>
        <v>0</v>
      </c>
      <c r="HP6" s="15">
        <f>Test!GM5</f>
        <v>0</v>
      </c>
      <c r="HQ6" s="15">
        <f>Test!GN5</f>
        <v>0</v>
      </c>
      <c r="HR6" s="15">
        <f>Test!GO5</f>
        <v>0</v>
      </c>
      <c r="HS6" s="15">
        <f>Test!GP5</f>
        <v>0</v>
      </c>
      <c r="HT6" s="16">
        <f ca="1">bdRateExtend($F5:$F9,$G5:$G9,HC5:HC9,HD5:HD9)</f>
        <v>1</v>
      </c>
      <c r="HU6" s="16">
        <f ca="1">bdRateExtend($F5:$F9,$H5:$H9,HC5:HC9,HE5:HE9)</f>
        <v>1</v>
      </c>
      <c r="HV6" s="16">
        <f ca="1">bdRateExtend($F5:$F9,$I5:$I9,HC5:HC9,HF5:HF9)</f>
        <v>1</v>
      </c>
      <c r="HW6" s="16">
        <f ca="1">bdRateExtend($F5:$F9,$J5:$J9,HC5:HC9,HG5:HG9)</f>
        <v>1</v>
      </c>
      <c r="HX6" s="16">
        <f ca="1">bdRateExtend($F5:$F9,$K5:$K9,HC5:HC9,HH5:HH9)</f>
        <v>1</v>
      </c>
      <c r="HY6" s="16">
        <f ca="1">bdRateExtend($F5:$F9,$L5:$L9,HC5:HC9,HI5:HI9)</f>
        <v>1</v>
      </c>
      <c r="HZ6" s="16">
        <f ca="1">bdRateExtend($F5:$F9,$M5:$M9,HC5:HC9,HJ5:HJ9)</f>
        <v>1</v>
      </c>
      <c r="IA6" s="16">
        <f ca="1">bdRateExtend($F5:$F9,$N5:$N9,HC5:HC9,HK5:HK9)</f>
        <v>1</v>
      </c>
      <c r="IB6" s="16">
        <f ca="1">bdRateExtend($F5:$F9,$O5:$O9,HC5:HC9,HL5:HL9)</f>
        <v>1</v>
      </c>
      <c r="IC6" s="16">
        <f ca="1">bdRateExtend($F5:$F9,$P5:$P9,HC5:HC9,HM5:HM9)</f>
        <v>1</v>
      </c>
      <c r="ID6" s="16">
        <f ca="1">bdRateExtend($F5:$F9,$Q5:$Q9,HC5:HC9,HN5:HN9)</f>
        <v>1</v>
      </c>
      <c r="IE6" s="112" t="b">
        <f t="shared" si="42"/>
        <v>1</v>
      </c>
      <c r="IF6" s="3"/>
      <c r="IG6" s="34">
        <f t="shared" si="43"/>
        <v>-1</v>
      </c>
      <c r="IH6" s="15">
        <f>Test!HD5</f>
        <v>0</v>
      </c>
      <c r="II6" s="15">
        <f>Test!HE5</f>
        <v>0</v>
      </c>
      <c r="IJ6" s="15">
        <f>Test!HF5</f>
        <v>0</v>
      </c>
      <c r="IK6" s="15">
        <f>Test!HG5</f>
        <v>0</v>
      </c>
      <c r="IL6" s="15">
        <f>Test!HH5</f>
        <v>0</v>
      </c>
      <c r="IM6" s="15">
        <f>Test!HI5</f>
        <v>0</v>
      </c>
      <c r="IN6" s="15">
        <f>Test!HJ5</f>
        <v>0</v>
      </c>
      <c r="IO6" s="15">
        <f>Test!HK5</f>
        <v>0</v>
      </c>
      <c r="IP6" s="15">
        <f>Test!HL5</f>
        <v>0</v>
      </c>
      <c r="IQ6" s="15">
        <f>Test!HM5</f>
        <v>0</v>
      </c>
      <c r="IR6" s="15">
        <f>Test!HN5</f>
        <v>0</v>
      </c>
      <c r="IS6" s="15">
        <f>Test!HO5</f>
        <v>0</v>
      </c>
      <c r="IT6" s="15">
        <f>Test!HP5</f>
        <v>0</v>
      </c>
      <c r="IU6" s="15">
        <f>Test!HQ5</f>
        <v>0</v>
      </c>
      <c r="IV6" s="15">
        <f>Test!HR5</f>
        <v>0</v>
      </c>
      <c r="IW6" s="15">
        <f>Test!HS5</f>
        <v>0</v>
      </c>
      <c r="IX6" s="15">
        <f>Test!HT5</f>
        <v>0</v>
      </c>
      <c r="IY6" s="16">
        <f ca="1">bdRateExtend($F5:$F9,$G5:$G9,IH5:IH9,II5:II9)</f>
        <v>1</v>
      </c>
      <c r="IZ6" s="16">
        <f ca="1">bdRateExtend($F5:$F9,$H5:$H9,IH5:IH9,IJ5:IJ9)</f>
        <v>1</v>
      </c>
      <c r="JA6" s="16">
        <f ca="1">bdRateExtend($F5:$F9,$I5:$I9,IH5:IH9,IK5:IK9)</f>
        <v>1</v>
      </c>
      <c r="JB6" s="16">
        <f ca="1">bdRateExtend($F5:$F9,$J5:$J9,IH5:IH9,IL5:IL9)</f>
        <v>1</v>
      </c>
      <c r="JC6" s="16">
        <f ca="1">bdRateExtend($F5:$F9,$K5:$K9,IH5:IH9,IM5:IM9)</f>
        <v>1</v>
      </c>
      <c r="JD6" s="16">
        <f ca="1">bdRateExtend($F5:$F9,$L5:$L9,IH5:IH9,IN5:IN9)</f>
        <v>1</v>
      </c>
      <c r="JE6" s="16">
        <f ca="1">bdRateExtend($F5:$F9,$M5:$M9,IH5:IH9,IO5:IO9)</f>
        <v>1</v>
      </c>
      <c r="JF6" s="16">
        <f ca="1">bdRateExtend($F5:$F9,$N5:$N9,IH5:IH9,IP5:IP9)</f>
        <v>1</v>
      </c>
      <c r="JG6" s="16">
        <f ca="1">bdRateExtend($F5:$F9,$O5:$O9,IH5:IH9,IQ5:IQ9)</f>
        <v>1</v>
      </c>
      <c r="JH6" s="16">
        <f ca="1">bdRateExtend($F5:$F9,$P5:$P9,IH5:IH9,IR5:IR9)</f>
        <v>1</v>
      </c>
      <c r="JI6" s="16">
        <f ca="1">bdRateExtend($F5:$F9,$Q5:$Q9,IH5:IH9,IS5:IS9)</f>
        <v>1</v>
      </c>
      <c r="JJ6" s="112" t="b">
        <f t="shared" si="44"/>
        <v>1</v>
      </c>
      <c r="JK6" s="3"/>
      <c r="JL6" s="34">
        <f t="shared" si="45"/>
        <v>-1</v>
      </c>
      <c r="JM6" s="15">
        <f>Test!IH5</f>
        <v>0</v>
      </c>
      <c r="JN6" s="15">
        <f>Test!II5</f>
        <v>0</v>
      </c>
      <c r="JO6" s="15">
        <f>Test!IJ5</f>
        <v>0</v>
      </c>
      <c r="JP6" s="15">
        <f>Test!IK5</f>
        <v>0</v>
      </c>
      <c r="JQ6" s="15">
        <f>Test!IL5</f>
        <v>0</v>
      </c>
      <c r="JR6" s="15">
        <f>Test!IM5</f>
        <v>0</v>
      </c>
      <c r="JS6" s="15">
        <f>Test!IN5</f>
        <v>0</v>
      </c>
      <c r="JT6" s="15">
        <f>Test!IO5</f>
        <v>0</v>
      </c>
      <c r="JU6" s="15">
        <f>Test!IP5</f>
        <v>0</v>
      </c>
      <c r="JV6" s="15">
        <f>Test!IQ5</f>
        <v>0</v>
      </c>
      <c r="JW6" s="15">
        <f>Test!IR5</f>
        <v>0</v>
      </c>
      <c r="JX6" s="15">
        <f>Test!IS5</f>
        <v>0</v>
      </c>
      <c r="JY6" s="15">
        <f>Test!IT5</f>
        <v>0</v>
      </c>
      <c r="JZ6" s="15">
        <f>Test!IU5</f>
        <v>0</v>
      </c>
      <c r="KA6" s="15">
        <f>Test!IV5</f>
        <v>0</v>
      </c>
      <c r="KB6" s="15">
        <f>Test!IW5</f>
        <v>0</v>
      </c>
      <c r="KC6" s="15">
        <f>Test!IX5</f>
        <v>0</v>
      </c>
      <c r="KD6" s="16">
        <f ca="1">bdRateExtend($F5:$F9,$G5:$G9,JM5:JM9,JN5:JN9)</f>
        <v>1</v>
      </c>
      <c r="KE6" s="16">
        <f ca="1">bdRateExtend($F5:$F9,$H5:$H9,JM5:JM9,JO5:JO9)</f>
        <v>1</v>
      </c>
      <c r="KF6" s="16">
        <f ca="1">bdRateExtend($F5:$F9,$I5:$I9,JM5:JM9,JP5:JP9)</f>
        <v>1</v>
      </c>
      <c r="KG6" s="16">
        <f ca="1">bdRateExtend($F5:$F9,$J5:$J9,JM5:JM9,JQ5:JQ9)</f>
        <v>1</v>
      </c>
      <c r="KH6" s="16">
        <f ca="1">bdRateExtend($F5:$F9,$K5:$K9,JM5:JM9,JR5:JR9)</f>
        <v>1</v>
      </c>
      <c r="KI6" s="16">
        <f ca="1">bdRateExtend($F5:$F9,$L5:$L9,JM5:JM9,JS5:JS9)</f>
        <v>1</v>
      </c>
      <c r="KJ6" s="16">
        <f ca="1">bdRateExtend($F5:$F9,$M5:$M9,JM5:JM9,JT5:JT9)</f>
        <v>1</v>
      </c>
      <c r="KK6" s="16">
        <f ca="1">bdRateExtend($F5:$F9,$N5:$N9,JM5:JM9,JU5:JU9)</f>
        <v>1</v>
      </c>
      <c r="KL6" s="16">
        <f ca="1">bdRateExtend($F5:$F9,$O5:$O9,JM5:JM9,JV5:JV9)</f>
        <v>1</v>
      </c>
      <c r="KM6" s="16">
        <f ca="1">bdRateExtend($F5:$F9,$P5:$P9,JM5:JM9,JW5:JW9)</f>
        <v>1</v>
      </c>
      <c r="KN6" s="16">
        <f ca="1">bdRateExtend($F5:$F9,$Q5:$Q9,JM5:JM9,JX5:JX9)</f>
        <v>1</v>
      </c>
      <c r="KO6" s="112" t="b">
        <f t="shared" si="46"/>
        <v>1</v>
      </c>
      <c r="KP6" s="3"/>
      <c r="KQ6" s="34">
        <f t="shared" si="47"/>
        <v>-1</v>
      </c>
      <c r="KR6" s="15">
        <f>Test!JL5</f>
        <v>0</v>
      </c>
      <c r="KS6" s="15">
        <f>Test!JM5</f>
        <v>0</v>
      </c>
      <c r="KT6" s="15">
        <f>Test!JN5</f>
        <v>0</v>
      </c>
      <c r="KU6" s="15">
        <f>Test!JO5</f>
        <v>0</v>
      </c>
      <c r="KV6" s="15">
        <f>Test!JP5</f>
        <v>0</v>
      </c>
      <c r="KW6" s="15">
        <f>Test!JQ5</f>
        <v>0</v>
      </c>
      <c r="KX6" s="15">
        <f>Test!JR5</f>
        <v>0</v>
      </c>
      <c r="KY6" s="15">
        <f>Test!JS5</f>
        <v>0</v>
      </c>
      <c r="KZ6" s="15">
        <f>Test!JT5</f>
        <v>0</v>
      </c>
      <c r="LA6" s="15">
        <f>Test!JU5</f>
        <v>0</v>
      </c>
      <c r="LB6" s="15">
        <f>Test!JV5</f>
        <v>0</v>
      </c>
      <c r="LC6" s="15">
        <f>Test!JW5</f>
        <v>0</v>
      </c>
      <c r="LD6" s="15">
        <f>Test!JX5</f>
        <v>0</v>
      </c>
      <c r="LE6" s="15">
        <f>Test!JY5</f>
        <v>0</v>
      </c>
      <c r="LF6" s="15">
        <f>Test!JZ5</f>
        <v>0</v>
      </c>
      <c r="LG6" s="15">
        <f>Test!KA5</f>
        <v>0</v>
      </c>
      <c r="LH6" s="15">
        <f>Test!KB5</f>
        <v>0</v>
      </c>
      <c r="LI6" s="16">
        <f ca="1">bdRateExtend($F5:$F9,$G5:$G9,KR5:KR9,KS5:KS9)</f>
        <v>1</v>
      </c>
      <c r="LJ6" s="16">
        <f ca="1">bdRateExtend($F5:$F9,$H5:$H9,KR5:KR9,KT5:KT9)</f>
        <v>1</v>
      </c>
      <c r="LK6" s="16">
        <f ca="1">bdRateExtend($F5:$F9,$I5:$I9,KR5:KR9,KU5:KU9)</f>
        <v>1</v>
      </c>
      <c r="LL6" s="16">
        <f ca="1">bdRateExtend($F5:$F9,$J5:$J9,KR5:KR9,KV5:KV9)</f>
        <v>1</v>
      </c>
      <c r="LM6" s="16">
        <f ca="1">bdRateExtend($F5:$F9,$K5:$K9,KR5:KR9,KW5:KW9)</f>
        <v>1</v>
      </c>
      <c r="LN6" s="16">
        <f ca="1">bdRateExtend($F5:$F9,$L5:$L9,KR5:KR9,KX5:KX9)</f>
        <v>1</v>
      </c>
      <c r="LO6" s="16">
        <f ca="1">bdRateExtend($F5:$F9,$M5:$M9,KR5:KR9,KY5:KY9)</f>
        <v>1</v>
      </c>
      <c r="LP6" s="16">
        <f ca="1">bdRateExtend($F5:$F9,$N5:$N9,KR5:KR9,KZ5:KZ9)</f>
        <v>1</v>
      </c>
      <c r="LQ6" s="16">
        <f ca="1">bdRateExtend($F5:$F9,$O5:$O9,KR5:KR9,LA5:LA9)</f>
        <v>1</v>
      </c>
      <c r="LR6" s="16">
        <f ca="1">bdRateExtend($F5:$F9,$P5:$P9,KR5:KR9,LB5:LB9)</f>
        <v>1</v>
      </c>
      <c r="LS6" s="16">
        <f ca="1">bdRateExtend($F5:$F9,$Q5:$Q9,KR5:KR9,LC5:LC9)</f>
        <v>1</v>
      </c>
      <c r="LT6" s="112" t="b">
        <f t="shared" si="48"/>
        <v>1</v>
      </c>
      <c r="LU6" s="3"/>
      <c r="LV6" s="34">
        <f t="shared" si="49"/>
        <v>-1</v>
      </c>
      <c r="LW6" s="15">
        <f>Test!KP5</f>
        <v>0</v>
      </c>
      <c r="LX6" s="15">
        <f>Test!KQ5</f>
        <v>0</v>
      </c>
      <c r="LY6" s="15">
        <f>Test!KR5</f>
        <v>0</v>
      </c>
      <c r="LZ6" s="15">
        <f>Test!KS5</f>
        <v>0</v>
      </c>
      <c r="MA6" s="15">
        <f>Test!KT5</f>
        <v>0</v>
      </c>
      <c r="MB6" s="15">
        <f>Test!KU5</f>
        <v>0</v>
      </c>
      <c r="MC6" s="15">
        <f>Test!KV5</f>
        <v>0</v>
      </c>
      <c r="MD6" s="15">
        <f>Test!KW5</f>
        <v>0</v>
      </c>
      <c r="ME6" s="15">
        <f>Test!KX5</f>
        <v>0</v>
      </c>
      <c r="MF6" s="15">
        <f>Test!KY5</f>
        <v>0</v>
      </c>
      <c r="MG6" s="15">
        <f>Test!KZ5</f>
        <v>0</v>
      </c>
      <c r="MH6" s="15">
        <f>Test!LA5</f>
        <v>0</v>
      </c>
      <c r="MI6" s="15">
        <f>Test!LB5</f>
        <v>0</v>
      </c>
      <c r="MJ6" s="15">
        <f>Test!LC5</f>
        <v>0</v>
      </c>
      <c r="MK6" s="15">
        <f>Test!LD5</f>
        <v>0</v>
      </c>
      <c r="ML6" s="15">
        <f>Test!LE5</f>
        <v>0</v>
      </c>
      <c r="MM6" s="15">
        <f>Test!LF5</f>
        <v>0</v>
      </c>
      <c r="MN6" s="16">
        <f ca="1">bdRateExtend($F5:$F9,$G5:$G9,LW5:LW9,LX5:LX9)</f>
        <v>1</v>
      </c>
      <c r="MO6" s="16">
        <f ca="1">bdRateExtend($F5:$F9,$H5:$H9,LW5:LW9,LY5:LY9)</f>
        <v>1</v>
      </c>
      <c r="MP6" s="16">
        <f ca="1">bdRateExtend($F5:$F9,$I5:$I9,LW5:LW9,LZ5:LZ9)</f>
        <v>1</v>
      </c>
      <c r="MQ6" s="16">
        <f ca="1">bdRateExtend($F5:$F9,$J5:$J9,LW5:LW9,MA5:MA9)</f>
        <v>1</v>
      </c>
      <c r="MR6" s="16">
        <f ca="1">bdRateExtend($F5:$F9,$K5:$K9,LW5:LW9,MB5:MB9)</f>
        <v>1</v>
      </c>
      <c r="MS6" s="16">
        <f ca="1">bdRateExtend($F5:$F9,$L5:$L9,LW5:LW9,MC5:MC9)</f>
        <v>1</v>
      </c>
      <c r="MT6" s="16">
        <f ca="1">bdRateExtend($F5:$F9,$M5:$M9,LW5:LW9,MD5:MD9)</f>
        <v>1</v>
      </c>
      <c r="MU6" s="16">
        <f ca="1">bdRateExtend($F5:$F9,$N5:$N9,LW5:LW9,ME5:ME9)</f>
        <v>1</v>
      </c>
      <c r="MV6" s="16">
        <f ca="1">bdRateExtend($F5:$F9,$O5:$O9,LW5:LW9,MF5:MF9)</f>
        <v>1</v>
      </c>
      <c r="MW6" s="16">
        <f ca="1">bdRateExtend($F5:$F9,$P5:$P9,LW5:LW9,MG5:MG9)</f>
        <v>1</v>
      </c>
      <c r="MX6" s="16">
        <f ca="1">bdRateExtend($F5:$F9,$Q5:$Q9,LW5:LW9,MH5:MH9)</f>
        <v>1</v>
      </c>
      <c r="MY6" s="112" t="b">
        <f t="shared" si="50"/>
        <v>1</v>
      </c>
      <c r="MZ6" s="54"/>
      <c r="NA6" s="34">
        <f t="shared" si="51"/>
        <v>-1</v>
      </c>
      <c r="NB6" s="15">
        <f>Test!LT5</f>
        <v>0</v>
      </c>
      <c r="NC6" s="15">
        <f>Test!LU5</f>
        <v>0</v>
      </c>
      <c r="ND6" s="15">
        <f>Test!LV5</f>
        <v>0</v>
      </c>
      <c r="NE6" s="15">
        <f>Test!LW5</f>
        <v>0</v>
      </c>
      <c r="NF6" s="15">
        <f>Test!LX5</f>
        <v>0</v>
      </c>
      <c r="NG6" s="15">
        <f>Test!LY5</f>
        <v>0</v>
      </c>
      <c r="NH6" s="15">
        <f>Test!LZ5</f>
        <v>0</v>
      </c>
      <c r="NI6" s="15">
        <f>Test!MA5</f>
        <v>0</v>
      </c>
      <c r="NJ6" s="15">
        <f>Test!MB5</f>
        <v>0</v>
      </c>
      <c r="NK6" s="15">
        <f>Test!MC5</f>
        <v>0</v>
      </c>
      <c r="NL6" s="15">
        <f>Test!MD5</f>
        <v>0</v>
      </c>
      <c r="NM6" s="15">
        <f>Test!ME5</f>
        <v>0</v>
      </c>
      <c r="NN6" s="15">
        <f>Test!MF5</f>
        <v>0</v>
      </c>
      <c r="NO6" s="15">
        <f>Test!MG5</f>
        <v>0</v>
      </c>
      <c r="NP6" s="15">
        <f>Test!MH5</f>
        <v>0</v>
      </c>
      <c r="NQ6" s="15">
        <f>Test!MI5</f>
        <v>0</v>
      </c>
      <c r="NR6" s="15">
        <f>Test!MJ5</f>
        <v>0</v>
      </c>
      <c r="NS6" s="16">
        <f ca="1">bdRateExtend($F5:$F9,$G5:$G9,NB5:NB9,NC5:NC9)</f>
        <v>1</v>
      </c>
      <c r="NT6" s="16">
        <f ca="1">bdRateExtend($F5:$F9,$H5:$H9,NB5:NB9,ND5:ND9)</f>
        <v>1</v>
      </c>
      <c r="NU6" s="16">
        <f ca="1">bdRateExtend($F5:$F9,$I5:$I9,NB5:NB9,NE5:NE9)</f>
        <v>1</v>
      </c>
      <c r="NV6" s="16">
        <f ca="1">bdRateExtend($F5:$F9,$J5:$J9,NB5:NB9,NF5:NF9)</f>
        <v>1</v>
      </c>
      <c r="NW6" s="16">
        <f ca="1">bdRateExtend($F5:$F9,$K5:$K9,NB5:NB9,NG5:NG9)</f>
        <v>1</v>
      </c>
      <c r="NX6" s="16">
        <f ca="1">bdRateExtend($F5:$F9,$L5:$L9,NB5:NB9,NH5:NH9)</f>
        <v>1</v>
      </c>
      <c r="NY6" s="16">
        <f ca="1">bdRateExtend($F5:$F9,$M5:$M9,NB5:NB9,NI5:NI9)</f>
        <v>1</v>
      </c>
      <c r="NZ6" s="16">
        <f ca="1">bdRateExtend($F5:$F9,$N5:$N9,NB5:NB9,NJ5:NJ9)</f>
        <v>1</v>
      </c>
      <c r="OA6" s="16">
        <f ca="1">bdRateExtend($F5:$F9,$O5:$O9,NB5:NB9,NK5:NK9)</f>
        <v>1</v>
      </c>
      <c r="OB6" s="16">
        <f ca="1">bdRateExtend($F5:$F9,$P5:$P9,NB5:NB9,NL5:NL9)</f>
        <v>1</v>
      </c>
      <c r="OC6" s="16">
        <f ca="1">bdRateExtend($F5:$F9,$Q5:$Q9,NB5:NB9,NM5:NM9)</f>
        <v>1</v>
      </c>
      <c r="OD6" s="112" t="b">
        <f t="shared" si="52"/>
        <v>1</v>
      </c>
      <c r="OE6" s="54"/>
      <c r="OF6" s="34">
        <f t="shared" si="53"/>
        <v>-1</v>
      </c>
      <c r="OG6" s="15">
        <f>Test!MX5</f>
        <v>0</v>
      </c>
      <c r="OH6" s="15">
        <f>Test!MY5</f>
        <v>0</v>
      </c>
      <c r="OI6" s="15">
        <f>Test!MZ5</f>
        <v>0</v>
      </c>
      <c r="OJ6" s="15">
        <f>Test!NA5</f>
        <v>0</v>
      </c>
      <c r="OK6" s="15">
        <f>Test!NB5</f>
        <v>0</v>
      </c>
      <c r="OL6" s="15">
        <f>Test!NC5</f>
        <v>0</v>
      </c>
      <c r="OM6" s="15">
        <f>Test!ND5</f>
        <v>0</v>
      </c>
      <c r="ON6" s="15">
        <f>Test!NE5</f>
        <v>0</v>
      </c>
      <c r="OO6" s="15">
        <f>Test!NF5</f>
        <v>0</v>
      </c>
      <c r="OP6" s="15">
        <f>Test!NG5</f>
        <v>0</v>
      </c>
      <c r="OQ6" s="15">
        <f>Test!NH5</f>
        <v>0</v>
      </c>
      <c r="OR6" s="15">
        <f>Test!NI5</f>
        <v>0</v>
      </c>
      <c r="OS6" s="15">
        <f>Test!NJ5</f>
        <v>0</v>
      </c>
      <c r="OT6" s="15">
        <f>Test!NK5</f>
        <v>0</v>
      </c>
      <c r="OU6" s="15">
        <f>Test!NL5</f>
        <v>0</v>
      </c>
      <c r="OV6" s="15">
        <f>Test!NM5</f>
        <v>0</v>
      </c>
      <c r="OW6" s="15">
        <f>Test!NN5</f>
        <v>0</v>
      </c>
      <c r="OX6" s="16">
        <f ca="1">bdRateExtend($F5:$F9,$G5:$G9,OG5:OG9,OH5:OH9)</f>
        <v>1</v>
      </c>
      <c r="OY6" s="16">
        <f ca="1">bdRateExtend($F5:$F9,$H5:$H9,OG5:OG9,OI5:OI9)</f>
        <v>1</v>
      </c>
      <c r="OZ6" s="16">
        <f ca="1">bdRateExtend($F5:$F9,$I5:$I9,OG5:OG9,OJ5:OJ9)</f>
        <v>1</v>
      </c>
      <c r="PA6" s="16">
        <f ca="1">bdRateExtend($F5:$F9,$J5:$J9,OG5:OG9,OK5:OK9)</f>
        <v>1</v>
      </c>
      <c r="PB6" s="16">
        <f ca="1">bdRateExtend($F5:$F9,$K5:$K9,OG5:OG9,OL5:OL9)</f>
        <v>1</v>
      </c>
      <c r="PC6" s="16">
        <f ca="1">bdRateExtend($F5:$F9,$L5:$L9,OG5:OG9,OM5:OM9)</f>
        <v>1</v>
      </c>
      <c r="PD6" s="16">
        <f ca="1">bdRateExtend($F5:$F9,$M5:$M9,OG5:OG9,ON5:ON9)</f>
        <v>1</v>
      </c>
      <c r="PE6" s="16">
        <f ca="1">bdRateExtend($F5:$F9,$N5:$N9,OG5:OG9,OO5:OO9)</f>
        <v>1</v>
      </c>
      <c r="PF6" s="16">
        <f ca="1">bdRateExtend($F5:$F9,$O5:$O9,OG5:OG9,OP5:OP9)</f>
        <v>1</v>
      </c>
      <c r="PG6" s="16">
        <f ca="1">bdRateExtend($F5:$F9,$P5:$P9,OG5:OG9,OQ5:OQ9)</f>
        <v>1</v>
      </c>
      <c r="PH6" s="16">
        <f ca="1">bdRateExtend($F5:$F9,$Q5:$Q9,OG5:OG9,OR5:OR9)</f>
        <v>1</v>
      </c>
      <c r="PI6" s="112" t="b">
        <f t="shared" si="54"/>
        <v>1</v>
      </c>
      <c r="PJ6" s="54"/>
      <c r="PK6" s="34">
        <f t="shared" si="55"/>
        <v>-1</v>
      </c>
      <c r="PL6" s="15">
        <f>Test!OB5</f>
        <v>0</v>
      </c>
      <c r="PM6" s="15">
        <f>Test!OC5</f>
        <v>0</v>
      </c>
      <c r="PN6" s="15">
        <f>Test!OD5</f>
        <v>0</v>
      </c>
      <c r="PO6" s="15">
        <f>Test!OE5</f>
        <v>0</v>
      </c>
      <c r="PP6" s="15">
        <f>Test!OF5</f>
        <v>0</v>
      </c>
      <c r="PQ6" s="15">
        <f>Test!OG5</f>
        <v>0</v>
      </c>
      <c r="PR6" s="15">
        <f>Test!OH5</f>
        <v>0</v>
      </c>
      <c r="PS6" s="15">
        <f>Test!OI5</f>
        <v>0</v>
      </c>
      <c r="PT6" s="15">
        <f>Test!OJ5</f>
        <v>0</v>
      </c>
      <c r="PU6" s="15">
        <f>Test!OK5</f>
        <v>0</v>
      </c>
      <c r="PV6" s="15">
        <f>Test!OL5</f>
        <v>0</v>
      </c>
      <c r="PW6" s="15">
        <f>Test!OM5</f>
        <v>0</v>
      </c>
      <c r="PX6" s="15">
        <f>Test!ON5</f>
        <v>0</v>
      </c>
      <c r="PY6" s="15">
        <f>Test!OO5</f>
        <v>0</v>
      </c>
      <c r="PZ6" s="15">
        <f>Test!OP5</f>
        <v>0</v>
      </c>
      <c r="QA6" s="15">
        <f>Test!OQ5</f>
        <v>0</v>
      </c>
      <c r="QB6" s="15">
        <f>Test!OR5</f>
        <v>0</v>
      </c>
      <c r="QC6" s="16">
        <f ca="1">bdRateExtend($F5:$F9,$G5:$G9,PL5:PL9,PM5:PM9)</f>
        <v>1</v>
      </c>
      <c r="QD6" s="16">
        <f ca="1">bdRateExtend($F5:$F9,$H5:$H9,PL5:PL9,PN5:PN9)</f>
        <v>1</v>
      </c>
      <c r="QE6" s="16">
        <f ca="1">bdRateExtend($F5:$F9,$I5:$I9,PL5:PL9,PO5:PO9)</f>
        <v>1</v>
      </c>
      <c r="QF6" s="16">
        <f ca="1">bdRateExtend($F5:$F9,$J5:$J9,PL5:PL9,PP5:PP9)</f>
        <v>1</v>
      </c>
      <c r="QG6" s="16">
        <f ca="1">bdRateExtend($F5:$F9,$K5:$K9,PL5:PL9,PQ5:PQ9)</f>
        <v>1</v>
      </c>
      <c r="QH6" s="16">
        <f ca="1">bdRateExtend($F5:$F9,$L5:$L9,PL5:PL9,PR5:PR9)</f>
        <v>1</v>
      </c>
      <c r="QI6" s="16">
        <f ca="1">bdRateExtend($F5:$F9,$M5:$M9,PL5:PL9,PS5:PS9)</f>
        <v>1</v>
      </c>
      <c r="QJ6" s="16">
        <f ca="1">bdRateExtend($F5:$F9,$N5:$N9,PL5:PL9,PT5:PT9)</f>
        <v>1</v>
      </c>
      <c r="QK6" s="16">
        <f ca="1">bdRateExtend($F5:$F9,$O5:$O9,PL5:PL9,PU5:PU9)</f>
        <v>1</v>
      </c>
      <c r="QL6" s="16">
        <f ca="1">bdRateExtend($F5:$F9,$P5:$P9,PL5:PL9,PV5:PV9)</f>
        <v>1</v>
      </c>
      <c r="QM6" s="16">
        <f ca="1">bdRateExtend($F5:$F9,$Q5:$Q9,PL5:PL9,PW5:PW9)</f>
        <v>1</v>
      </c>
      <c r="QN6" s="112" t="b">
        <f t="shared" si="56"/>
        <v>1</v>
      </c>
    </row>
    <row r="7" spans="3:456">
      <c r="C7" s="133"/>
      <c r="D7" s="23">
        <v>0.25</v>
      </c>
      <c r="E7" s="34">
        <f t="shared" ca="1" si="28"/>
        <v>-2.0231027361899967E-2</v>
      </c>
      <c r="F7" s="15">
        <f ca="1">Reference!B6</f>
        <v>0.24494224315952501</v>
      </c>
      <c r="G7" s="15">
        <f ca="1">Reference!C6</f>
        <v>0.97689658403396595</v>
      </c>
      <c r="H7" s="15">
        <f ca="1">Reference!D6</f>
        <v>0.97639256715774503</v>
      </c>
      <c r="I7" s="15">
        <f ca="1">Reference!E6</f>
        <v>28.589103292783498</v>
      </c>
      <c r="J7" s="15">
        <f ca="1">Reference!F6</f>
        <v>31.392777984174199</v>
      </c>
      <c r="K7" s="15">
        <f ca="1">Reference!G6</f>
        <v>34.8800794328927</v>
      </c>
      <c r="L7" s="15">
        <f ca="1">Reference!H6</f>
        <v>0.44398894906044001</v>
      </c>
      <c r="M7" s="15">
        <f ca="1">Reference!I6</f>
        <v>0.97514528036117498</v>
      </c>
      <c r="N7" s="15">
        <f ca="1">Reference!J6</f>
        <v>0.197180390357971</v>
      </c>
      <c r="O7" s="15">
        <f ca="1">Reference!K6</f>
        <v>0.96920794248580899</v>
      </c>
      <c r="P7" s="15">
        <f ca="1">Reference!L6</f>
        <v>69.917039000000003</v>
      </c>
      <c r="Q7" s="15">
        <f ca="1">Reference!M6</f>
        <v>26.193292208695301</v>
      </c>
      <c r="R7" s="15" t="str">
        <f ca="1">Reference!N6</f>
        <v>None</v>
      </c>
      <c r="S7" s="15">
        <f ca="1">Reference!O6</f>
        <v>1.48746</v>
      </c>
      <c r="T7" s="15">
        <f ca="1">Reference!P6</f>
        <v>1.48746</v>
      </c>
      <c r="U7" s="15">
        <f ca="1">Reference!Q6</f>
        <v>55.816380000000002</v>
      </c>
      <c r="V7" s="15">
        <f ca="1">Reference!R6</f>
        <v>55.816380000000002</v>
      </c>
      <c r="X7" s="15">
        <f t="shared" si="29"/>
        <v>8.6635260712440099E-2</v>
      </c>
      <c r="Y7" s="75">
        <f>Test!B6</f>
        <v>0.27165881517811002</v>
      </c>
      <c r="Z7" s="75">
        <f>Test!C6</f>
        <v>0.94723898172378496</v>
      </c>
      <c r="AA7" s="15">
        <f>Test!D6</f>
        <v>0.94621753692626898</v>
      </c>
      <c r="AB7" s="15">
        <f>Test!E6</f>
        <v>24.926001763846401</v>
      </c>
      <c r="AC7" s="15">
        <f>Test!F6</f>
        <v>30.873203623485001</v>
      </c>
      <c r="AD7" s="15">
        <f>Test!G6</f>
        <v>34.416608379551597</v>
      </c>
      <c r="AE7" s="15">
        <f>Test!H6</f>
        <v>0.32530552148818898</v>
      </c>
      <c r="AF7" s="15">
        <f>Test!I6</f>
        <v>0.954537093639373</v>
      </c>
      <c r="AG7" s="15">
        <f>Test!J6</f>
        <v>0.289584010839462</v>
      </c>
      <c r="AH7" s="15">
        <f>Test!K6</f>
        <v>0.93435543775558405</v>
      </c>
      <c r="AI7" s="15">
        <f>Test!L6</f>
        <v>60.410269999999997</v>
      </c>
      <c r="AJ7" s="15">
        <f>Test!M6</f>
        <v>22.2730138588052</v>
      </c>
      <c r="AK7" s="15" t="str">
        <f>Test!N6</f>
        <v>None</v>
      </c>
      <c r="AL7" s="15">
        <f>Test!O6</f>
        <v>0.43496699999999999</v>
      </c>
      <c r="AM7" s="15">
        <f>Test!P6</f>
        <v>0.43496699999999999</v>
      </c>
      <c r="AN7" s="15">
        <f>Test!Q6</f>
        <v>0.114025</v>
      </c>
      <c r="AO7" s="15">
        <f>Test!R6</f>
        <v>0.114025</v>
      </c>
      <c r="AP7" s="16" t="b">
        <f t="shared" ref="AP7:AV7" si="57">AND(Z5&lt;=Z6,Z6&lt;=Z7,Z7&lt;=Z8)</f>
        <v>1</v>
      </c>
      <c r="AQ7" s="16" t="b">
        <f t="shared" si="57"/>
        <v>1</v>
      </c>
      <c r="AR7" s="16" t="b">
        <f t="shared" si="57"/>
        <v>1</v>
      </c>
      <c r="AS7" s="16" t="b">
        <f t="shared" si="57"/>
        <v>1</v>
      </c>
      <c r="AT7" s="16" t="b">
        <f t="shared" si="57"/>
        <v>1</v>
      </c>
      <c r="AU7" s="16" t="b">
        <f t="shared" si="57"/>
        <v>1</v>
      </c>
      <c r="AV7" s="16" t="b">
        <f t="shared" si="57"/>
        <v>1</v>
      </c>
      <c r="AW7" s="16" t="b">
        <f>AND(AG5&gt;=AG6,AG6&gt;=AG7,AG7&gt;=AG8)</f>
        <v>1</v>
      </c>
      <c r="AX7" s="16" t="b">
        <f>AND(AH5&lt;=AH6,AH6&lt;=AH7,AH7&lt;=AH8)</f>
        <v>1</v>
      </c>
      <c r="AY7" s="16" t="b">
        <f>AND(AI5&lt;=AI6,AI6&lt;=AI7,AI7&lt;=AI8)</f>
        <v>1</v>
      </c>
      <c r="AZ7" s="16" t="b">
        <f>AND(AJ5&lt;=AJ6,AJ6&lt;=AJ7,AJ7&lt;=AJ8)</f>
        <v>1</v>
      </c>
      <c r="BA7" s="112" t="b">
        <f t="shared" si="30"/>
        <v>1</v>
      </c>
      <c r="BB7" s="3"/>
      <c r="BC7" s="34">
        <f t="shared" si="31"/>
        <v>-1.4842540010360228E-3</v>
      </c>
      <c r="BD7" s="15">
        <f>Test!AF6</f>
        <v>0.24962893649974099</v>
      </c>
      <c r="BE7" s="15">
        <f>Test!AG6</f>
        <v>0.95813322067260698</v>
      </c>
      <c r="BF7" s="15">
        <f>Test!AH6</f>
        <v>0.95753669738769498</v>
      </c>
      <c r="BG7" s="15">
        <f>Test!AI6</f>
        <v>26.004233170082301</v>
      </c>
      <c r="BH7" s="15">
        <f>Test!AJ6</f>
        <v>32.4824156599406</v>
      </c>
      <c r="BI7" s="15">
        <f>Test!AK6</f>
        <v>35.931117577947099</v>
      </c>
      <c r="BJ7" s="15">
        <f>Test!AL6</f>
        <v>0.35886436700820901</v>
      </c>
      <c r="BK7" s="15">
        <f>Test!AM6</f>
        <v>0.96287107467651301</v>
      </c>
      <c r="BL7" s="15">
        <f>Test!AN6</f>
        <v>0.24905657768249501</v>
      </c>
      <c r="BM7" s="15">
        <f>Test!AO6</f>
        <v>0.94611835479736295</v>
      </c>
      <c r="BN7" s="15">
        <f>Test!AP6</f>
        <v>69.093397999999993</v>
      </c>
      <c r="BO7" s="15">
        <f>Test!AQ6</f>
        <v>23.026818173374402</v>
      </c>
      <c r="BP7" s="15" t="str">
        <f>Test!AR6</f>
        <v>None</v>
      </c>
      <c r="BQ7" s="15">
        <f>Test!AS6</f>
        <v>0.39620300000000003</v>
      </c>
      <c r="BR7" s="15">
        <f>Test!AT6</f>
        <v>0.39620300000000003</v>
      </c>
      <c r="BS7" s="15">
        <f>Test!AU6</f>
        <v>0.27261999999999997</v>
      </c>
      <c r="BT7" s="15">
        <f>Test!AV6</f>
        <v>0.27261999999999997</v>
      </c>
      <c r="BU7" s="16" t="b">
        <f t="shared" ref="BU7:CA7" si="58">AND(BE5&lt;=BE6,BE6&lt;=BE7,BE7&lt;=BE8)</f>
        <v>1</v>
      </c>
      <c r="BV7" s="16" t="b">
        <f t="shared" si="58"/>
        <v>1</v>
      </c>
      <c r="BW7" s="16" t="b">
        <f t="shared" si="58"/>
        <v>1</v>
      </c>
      <c r="BX7" s="16" t="b">
        <f t="shared" si="58"/>
        <v>1</v>
      </c>
      <c r="BY7" s="16" t="b">
        <f t="shared" si="58"/>
        <v>1</v>
      </c>
      <c r="BZ7" s="16" t="b">
        <f t="shared" si="58"/>
        <v>1</v>
      </c>
      <c r="CA7" s="16" t="b">
        <f t="shared" si="58"/>
        <v>1</v>
      </c>
      <c r="CB7" s="16" t="b">
        <f>AND(BL5&gt;=BL6,BL6&gt;=BL7,BL7&gt;=BL8)</f>
        <v>1</v>
      </c>
      <c r="CC7" s="16" t="b">
        <f>AND(BM5&lt;=BM6,BM6&lt;=BM7,BM7&lt;=BM8)</f>
        <v>1</v>
      </c>
      <c r="CD7" s="16" t="b">
        <f>AND(BN5&lt;=BN6,BN6&lt;=BN7,BN7&lt;=BN8)</f>
        <v>1</v>
      </c>
      <c r="CE7" s="16" t="b">
        <f>AND(BO5&lt;=BO6,BO6&lt;=BO7,BO7&lt;=BO8)</f>
        <v>1</v>
      </c>
      <c r="CF7" s="112" t="b">
        <f t="shared" si="32"/>
        <v>1</v>
      </c>
      <c r="CG7" s="3"/>
      <c r="CH7" s="34">
        <f t="shared" si="33"/>
        <v>3.5815694372720586E-3</v>
      </c>
      <c r="CI7" s="15">
        <f>Test!BJ6</f>
        <v>0.25089539235931801</v>
      </c>
      <c r="CJ7" s="15">
        <f>Test!BK6</f>
        <v>0.96410620212554898</v>
      </c>
      <c r="CK7" s="15">
        <f>Test!BL6</f>
        <v>0.96369868516921997</v>
      </c>
      <c r="CL7" s="15">
        <f>Test!BM6</f>
        <v>25.3990213260319</v>
      </c>
      <c r="CM7" s="15">
        <f>Test!BN6</f>
        <v>31.610408161446301</v>
      </c>
      <c r="CN7" s="15">
        <f>Test!BO6</f>
        <v>35.670215719922503</v>
      </c>
      <c r="CO7" s="15">
        <f>Test!BP6</f>
        <v>0.34929895401000899</v>
      </c>
      <c r="CP7" s="15">
        <f>Test!BQ6</f>
        <v>0.968680560588836</v>
      </c>
      <c r="CQ7" s="15">
        <f>Test!BR6</f>
        <v>0.25043788552284202</v>
      </c>
      <c r="CR7" s="15">
        <f>Test!BS6</f>
        <v>0.94515216350555398</v>
      </c>
      <c r="CS7" s="15">
        <f>Test!BT6</f>
        <v>56.821041999999998</v>
      </c>
      <c r="CT7" s="15">
        <f>Test!BU6</f>
        <v>22.532695194322201</v>
      </c>
      <c r="CU7" s="15" t="str">
        <f>Test!BV6</f>
        <v>None</v>
      </c>
      <c r="CV7" s="15">
        <f>Test!BW6</f>
        <v>0.85904899999999995</v>
      </c>
      <c r="CW7" s="15">
        <f>Test!BX6</f>
        <v>0.85904899999999995</v>
      </c>
      <c r="CX7" s="15">
        <f>Test!BY6</f>
        <v>6.7622879999999999</v>
      </c>
      <c r="CY7" s="15">
        <f>Test!BZ6</f>
        <v>6.7622879999999999</v>
      </c>
      <c r="CZ7" s="16" t="b">
        <f t="shared" ref="CZ7:DF7" si="59">AND(CJ5&lt;=CJ6,CJ6&lt;=CJ7,CJ7&lt;=CJ8)</f>
        <v>1</v>
      </c>
      <c r="DA7" s="16" t="b">
        <f t="shared" si="59"/>
        <v>1</v>
      </c>
      <c r="DB7" s="16" t="b">
        <f t="shared" si="59"/>
        <v>1</v>
      </c>
      <c r="DC7" s="16" t="b">
        <f t="shared" si="59"/>
        <v>1</v>
      </c>
      <c r="DD7" s="16" t="b">
        <f t="shared" si="59"/>
        <v>1</v>
      </c>
      <c r="DE7" s="16" t="b">
        <f t="shared" si="59"/>
        <v>1</v>
      </c>
      <c r="DF7" s="16" t="b">
        <f t="shared" si="59"/>
        <v>1</v>
      </c>
      <c r="DG7" s="16" t="b">
        <f>AND(CQ5&gt;=CQ6,CQ6&gt;=CQ7,CQ7&gt;=CQ8)</f>
        <v>1</v>
      </c>
      <c r="DH7" s="16" t="b">
        <f>AND(CR5&lt;=CR6,CR6&lt;=CR7,CR7&lt;=CR8)</f>
        <v>1</v>
      </c>
      <c r="DI7" s="16" t="b">
        <f>AND(CS5&lt;=CS6,CS6&lt;=CS7,CS7&lt;=CS8)</f>
        <v>1</v>
      </c>
      <c r="DJ7" s="16" t="b">
        <f>AND(CT5&lt;=CT6,CT6&lt;=CT7,CT7&lt;=CT8)</f>
        <v>1</v>
      </c>
      <c r="DK7" s="112" t="b">
        <f t="shared" si="34"/>
        <v>1</v>
      </c>
      <c r="DL7" s="3"/>
      <c r="DM7" s="34">
        <f t="shared" si="35"/>
        <v>-2.0231027361899967E-2</v>
      </c>
      <c r="DN7" s="15">
        <f>Test!CN6</f>
        <v>0.24494224315952501</v>
      </c>
      <c r="DO7" s="15">
        <f>Test!CO6</f>
        <v>0.97689658403396595</v>
      </c>
      <c r="DP7" s="15">
        <f>Test!CP6</f>
        <v>0.97639256715774503</v>
      </c>
      <c r="DQ7" s="15">
        <f>Test!CQ6</f>
        <v>28.589103292783498</v>
      </c>
      <c r="DR7" s="15">
        <f>Test!CR6</f>
        <v>31.392777984174199</v>
      </c>
      <c r="DS7" s="15">
        <f>Test!CS6</f>
        <v>34.8800794328927</v>
      </c>
      <c r="DT7" s="15">
        <f>Test!CT6</f>
        <v>0.44398894906044001</v>
      </c>
      <c r="DU7" s="15">
        <f>Test!CU6</f>
        <v>0.97514528036117498</v>
      </c>
      <c r="DV7" s="15">
        <f>Test!CV6</f>
        <v>0.197180390357971</v>
      </c>
      <c r="DW7" s="15">
        <f>Test!CW6</f>
        <v>0.96920794248580899</v>
      </c>
      <c r="DX7" s="15">
        <f>Test!CX6</f>
        <v>69.917039000000003</v>
      </c>
      <c r="DY7" s="15">
        <f>Test!CY6</f>
        <v>26.193292208695301</v>
      </c>
      <c r="DZ7" s="15" t="str">
        <f>Test!CZ6</f>
        <v>None</v>
      </c>
      <c r="EA7" s="15">
        <f>Test!DA6</f>
        <v>1.48746</v>
      </c>
      <c r="EB7" s="15">
        <f>Test!DB6</f>
        <v>1.48746</v>
      </c>
      <c r="EC7" s="15">
        <f>Test!DC6</f>
        <v>55.816380000000002</v>
      </c>
      <c r="ED7" s="15">
        <f>Test!DD6</f>
        <v>55.816380000000002</v>
      </c>
      <c r="EE7" s="16" t="b">
        <f t="shared" ref="EE7:EK7" si="60">AND(DO5&lt;=DO6,DO6&lt;=DO7,DO7&lt;=DO8)</f>
        <v>1</v>
      </c>
      <c r="EF7" s="16" t="b">
        <f t="shared" si="60"/>
        <v>1</v>
      </c>
      <c r="EG7" s="16" t="b">
        <f t="shared" si="60"/>
        <v>1</v>
      </c>
      <c r="EH7" s="16" t="b">
        <f t="shared" si="60"/>
        <v>0</v>
      </c>
      <c r="EI7" s="16" t="b">
        <f t="shared" si="60"/>
        <v>0</v>
      </c>
      <c r="EJ7" s="16" t="b">
        <f t="shared" si="60"/>
        <v>1</v>
      </c>
      <c r="EK7" s="16" t="b">
        <f t="shared" si="60"/>
        <v>1</v>
      </c>
      <c r="EL7" s="16" t="b">
        <f>AND(DV5&gt;=DV6,DV6&gt;=DV7,DV7&gt;=DV8)</f>
        <v>1</v>
      </c>
      <c r="EM7" s="16" t="b">
        <f>AND(DW5&lt;=DW6,DW6&lt;=DW7,DW7&lt;=DW8)</f>
        <v>1</v>
      </c>
      <c r="EN7" s="16" t="b">
        <f>AND(DX5&lt;=DX6,DX6&lt;=DX7,DX7&lt;=DX8)</f>
        <v>1</v>
      </c>
      <c r="EO7" s="16" t="b">
        <f>AND(DY5&lt;=DY6,DY6&lt;=DY7,DY7&lt;=DY8)</f>
        <v>1</v>
      </c>
      <c r="EP7" s="112" t="b">
        <f t="shared" si="36"/>
        <v>1</v>
      </c>
      <c r="EQ7" s="3"/>
      <c r="ER7" s="34">
        <f t="shared" si="37"/>
        <v>-1.790784718637195E-2</v>
      </c>
      <c r="ES7" s="15">
        <f>Test!DR6</f>
        <v>0.24552303820340701</v>
      </c>
      <c r="ET7" s="15">
        <f>Test!DS6</f>
        <v>0.98112279176712003</v>
      </c>
      <c r="EU7" s="15">
        <f>Test!DT6</f>
        <v>0.98072385787963801</v>
      </c>
      <c r="EV7" s="15">
        <f>Test!DU6</f>
        <v>29.760123902198501</v>
      </c>
      <c r="EW7" s="15">
        <f>Test!DV6</f>
        <v>35.147611074122501</v>
      </c>
      <c r="EX7" s="15">
        <f>Test!DW6</f>
        <v>38.784209365302601</v>
      </c>
      <c r="EY7" s="15">
        <f>Test!DX6</f>
        <v>0.489221692085266</v>
      </c>
      <c r="EZ7" s="15">
        <f>Test!DY6</f>
        <v>0.98026674985885598</v>
      </c>
      <c r="FA7" s="15">
        <f>Test!DZ6</f>
        <v>0.177888944745063</v>
      </c>
      <c r="FB7" s="15">
        <f>Test!EA6</f>
        <v>0.97554630041122403</v>
      </c>
      <c r="FC7" s="15">
        <f>Test!EB6</f>
        <v>74.635051000000004</v>
      </c>
      <c r="FD7" s="15">
        <f>Test!EC6</f>
        <v>27.207929742311901</v>
      </c>
      <c r="FE7" s="15" t="str">
        <f>Test!ED6</f>
        <v>None</v>
      </c>
      <c r="FF7" s="15">
        <f>Test!EE6</f>
        <v>1.647254</v>
      </c>
      <c r="FG7" s="15">
        <f>Test!EF6</f>
        <v>1.647254</v>
      </c>
      <c r="FH7" s="15">
        <f>Test!EG6</f>
        <v>320.88162899999998</v>
      </c>
      <c r="FI7" s="15">
        <f>Test!EH6</f>
        <v>320.88162899999998</v>
      </c>
      <c r="FJ7" s="16" t="b">
        <f t="shared" ref="FJ7:FP7" si="61">AND(ET5&lt;=ET6,ET6&lt;=ET7,ET7&lt;=ET8)</f>
        <v>1</v>
      </c>
      <c r="FK7" s="16" t="b">
        <f t="shared" si="61"/>
        <v>1</v>
      </c>
      <c r="FL7" s="16" t="b">
        <f t="shared" si="61"/>
        <v>1</v>
      </c>
      <c r="FM7" s="16" t="b">
        <f t="shared" si="61"/>
        <v>1</v>
      </c>
      <c r="FN7" s="16" t="b">
        <f t="shared" si="61"/>
        <v>1</v>
      </c>
      <c r="FO7" s="16" t="b">
        <f t="shared" si="61"/>
        <v>1</v>
      </c>
      <c r="FP7" s="16" t="b">
        <f t="shared" si="61"/>
        <v>1</v>
      </c>
      <c r="FQ7" s="16" t="b">
        <f>AND(FA5&gt;=FA6,FA6&gt;=FA7,FA7&gt;=FA8)</f>
        <v>1</v>
      </c>
      <c r="FR7" s="16" t="b">
        <f>AND(FB5&lt;=FB6,FB6&lt;=FB7,FB7&lt;=FB8)</f>
        <v>1</v>
      </c>
      <c r="FS7" s="16" t="b">
        <f>AND(FC5&lt;=FC6,FC6&lt;=FC7,FC7&lt;=FC8)</f>
        <v>1</v>
      </c>
      <c r="FT7" s="16" t="b">
        <f>AND(FD5&lt;=FD6,FD6&lt;=FD7,FD7&lt;=FD8)</f>
        <v>1</v>
      </c>
      <c r="FU7" s="112" t="b">
        <f t="shared" si="38"/>
        <v>1</v>
      </c>
      <c r="FV7" s="54"/>
      <c r="FW7" s="34">
        <f t="shared" si="39"/>
        <v>-1</v>
      </c>
      <c r="FX7" s="15">
        <f>Test!EV6</f>
        <v>0</v>
      </c>
      <c r="FY7" s="15">
        <f>Test!EW6</f>
        <v>0</v>
      </c>
      <c r="FZ7" s="15">
        <f>Test!EX6</f>
        <v>0</v>
      </c>
      <c r="GA7" s="15">
        <f>Test!EY6</f>
        <v>0</v>
      </c>
      <c r="GB7" s="15">
        <f>Test!EZ6</f>
        <v>0</v>
      </c>
      <c r="GC7" s="15">
        <f>Test!FA6</f>
        <v>0</v>
      </c>
      <c r="GD7" s="15">
        <f>Test!FB6</f>
        <v>0</v>
      </c>
      <c r="GE7" s="15">
        <f>Test!FC6</f>
        <v>0</v>
      </c>
      <c r="GF7" s="15">
        <f>Test!FD6</f>
        <v>0</v>
      </c>
      <c r="GG7" s="15">
        <f>Test!FE6</f>
        <v>0</v>
      </c>
      <c r="GH7" s="15">
        <f>Test!FF6</f>
        <v>0</v>
      </c>
      <c r="GI7" s="15">
        <f>Test!FG6</f>
        <v>0</v>
      </c>
      <c r="GJ7" s="15">
        <f>Test!FH6</f>
        <v>0</v>
      </c>
      <c r="GK7" s="15">
        <f>Test!FI6</f>
        <v>0</v>
      </c>
      <c r="GL7" s="15">
        <f>Test!FJ6</f>
        <v>0</v>
      </c>
      <c r="GM7" s="15">
        <f>Test!FK6</f>
        <v>0</v>
      </c>
      <c r="GN7" s="15">
        <f>Test!FL6</f>
        <v>0</v>
      </c>
      <c r="GO7" s="16" t="b">
        <f t="shared" ref="GO7:GU7" si="62">AND(FY5&lt;=FY6,FY6&lt;=FY7,FY7&lt;=FY8)</f>
        <v>1</v>
      </c>
      <c r="GP7" s="16" t="b">
        <f t="shared" si="62"/>
        <v>1</v>
      </c>
      <c r="GQ7" s="16" t="b">
        <f t="shared" si="62"/>
        <v>1</v>
      </c>
      <c r="GR7" s="16" t="b">
        <f t="shared" si="62"/>
        <v>1</v>
      </c>
      <c r="GS7" s="16" t="b">
        <f t="shared" si="62"/>
        <v>1</v>
      </c>
      <c r="GT7" s="16" t="b">
        <f t="shared" si="62"/>
        <v>1</v>
      </c>
      <c r="GU7" s="16" t="b">
        <f t="shared" si="62"/>
        <v>1</v>
      </c>
      <c r="GV7" s="16" t="b">
        <f>AND(GF5&gt;=GF6,GF6&gt;=GF7,GF7&gt;=GF8)</f>
        <v>1</v>
      </c>
      <c r="GW7" s="16" t="b">
        <f>AND(GG5&lt;=GG6,GG6&lt;=GG7,GG7&lt;=GG8)</f>
        <v>1</v>
      </c>
      <c r="GX7" s="16" t="b">
        <f>AND(GH5&lt;=GH6,GH6&lt;=GH7,GH7&lt;=GH8)</f>
        <v>1</v>
      </c>
      <c r="GY7" s="16" t="b">
        <f>AND(GI5&lt;=GI6,GI6&lt;=GI7,GI7&lt;=GI8)</f>
        <v>1</v>
      </c>
      <c r="GZ7" s="112" t="b">
        <f t="shared" si="40"/>
        <v>1</v>
      </c>
      <c r="HA7" s="54"/>
      <c r="HB7" s="34">
        <f t="shared" si="41"/>
        <v>-1</v>
      </c>
      <c r="HC7" s="15">
        <f>Test!FZ6</f>
        <v>0</v>
      </c>
      <c r="HD7" s="15">
        <f>Test!GA6</f>
        <v>0</v>
      </c>
      <c r="HE7" s="15">
        <f>Test!GB6</f>
        <v>0</v>
      </c>
      <c r="HF7" s="15">
        <f>Test!GC6</f>
        <v>0</v>
      </c>
      <c r="HG7" s="15">
        <f>Test!GD6</f>
        <v>0</v>
      </c>
      <c r="HH7" s="15">
        <f>Test!GE6</f>
        <v>0</v>
      </c>
      <c r="HI7" s="15">
        <f>Test!GF6</f>
        <v>0</v>
      </c>
      <c r="HJ7" s="15">
        <f>Test!GG6</f>
        <v>0</v>
      </c>
      <c r="HK7" s="15">
        <f>Test!GH6</f>
        <v>0</v>
      </c>
      <c r="HL7" s="15">
        <f>Test!GI6</f>
        <v>0</v>
      </c>
      <c r="HM7" s="15">
        <f>Test!GJ6</f>
        <v>0</v>
      </c>
      <c r="HN7" s="15">
        <f>Test!GK6</f>
        <v>0</v>
      </c>
      <c r="HO7" s="15">
        <f>Test!GL6</f>
        <v>0</v>
      </c>
      <c r="HP7" s="15">
        <f>Test!GM6</f>
        <v>0</v>
      </c>
      <c r="HQ7" s="15">
        <f>Test!GN6</f>
        <v>0</v>
      </c>
      <c r="HR7" s="15">
        <f>Test!GO6</f>
        <v>0</v>
      </c>
      <c r="HS7" s="15">
        <f>Test!GP6</f>
        <v>0</v>
      </c>
      <c r="HT7" s="16" t="b">
        <f t="shared" ref="HT7:HZ7" si="63">AND(HD5&lt;=HD6,HD6&lt;=HD7,HD7&lt;=HD8)</f>
        <v>1</v>
      </c>
      <c r="HU7" s="16" t="b">
        <f t="shared" si="63"/>
        <v>1</v>
      </c>
      <c r="HV7" s="16" t="b">
        <f t="shared" si="63"/>
        <v>1</v>
      </c>
      <c r="HW7" s="16" t="b">
        <f t="shared" si="63"/>
        <v>1</v>
      </c>
      <c r="HX7" s="16" t="b">
        <f t="shared" si="63"/>
        <v>1</v>
      </c>
      <c r="HY7" s="16" t="b">
        <f t="shared" si="63"/>
        <v>1</v>
      </c>
      <c r="HZ7" s="16" t="b">
        <f t="shared" si="63"/>
        <v>1</v>
      </c>
      <c r="IA7" s="16" t="b">
        <f>AND(HK5&gt;=HK6,HK6&gt;=HK7,HK7&gt;=HK8)</f>
        <v>1</v>
      </c>
      <c r="IB7" s="16" t="b">
        <f>AND(HL5&lt;=HL6,HL6&lt;=HL7,HL7&lt;=HL8)</f>
        <v>1</v>
      </c>
      <c r="IC7" s="16" t="b">
        <f>AND(HM5&lt;=HM6,HM6&lt;=HM7,HM7&lt;=HM8)</f>
        <v>1</v>
      </c>
      <c r="ID7" s="16" t="b">
        <f>AND(HN5&lt;=HN6,HN6&lt;=HN7,HN7&lt;=HN8)</f>
        <v>1</v>
      </c>
      <c r="IE7" s="112" t="b">
        <f t="shared" si="42"/>
        <v>1</v>
      </c>
      <c r="IF7" s="3"/>
      <c r="IG7" s="34">
        <f t="shared" si="43"/>
        <v>-1</v>
      </c>
      <c r="IH7" s="15">
        <f>Test!HD6</f>
        <v>0</v>
      </c>
      <c r="II7" s="15">
        <f>Test!HE6</f>
        <v>0</v>
      </c>
      <c r="IJ7" s="15">
        <f>Test!HF6</f>
        <v>0</v>
      </c>
      <c r="IK7" s="15">
        <f>Test!HG6</f>
        <v>0</v>
      </c>
      <c r="IL7" s="15">
        <f>Test!HH6</f>
        <v>0</v>
      </c>
      <c r="IM7" s="15">
        <f>Test!HI6</f>
        <v>0</v>
      </c>
      <c r="IN7" s="15">
        <f>Test!HJ6</f>
        <v>0</v>
      </c>
      <c r="IO7" s="15">
        <f>Test!HK6</f>
        <v>0</v>
      </c>
      <c r="IP7" s="15">
        <f>Test!HL6</f>
        <v>0</v>
      </c>
      <c r="IQ7" s="15">
        <f>Test!HM6</f>
        <v>0</v>
      </c>
      <c r="IR7" s="15">
        <f>Test!HN6</f>
        <v>0</v>
      </c>
      <c r="IS7" s="15">
        <f>Test!HO6</f>
        <v>0</v>
      </c>
      <c r="IT7" s="15">
        <f>Test!HP6</f>
        <v>0</v>
      </c>
      <c r="IU7" s="15">
        <f>Test!HQ6</f>
        <v>0</v>
      </c>
      <c r="IV7" s="15">
        <f>Test!HR6</f>
        <v>0</v>
      </c>
      <c r="IW7" s="15">
        <f>Test!HS6</f>
        <v>0</v>
      </c>
      <c r="IX7" s="15">
        <f>Test!HT6</f>
        <v>0</v>
      </c>
      <c r="IY7" s="16" t="b">
        <f t="shared" ref="IY7:JE7" si="64">AND(II5&lt;=II6,II6&lt;=II7,II7&lt;=II8)</f>
        <v>1</v>
      </c>
      <c r="IZ7" s="16" t="b">
        <f t="shared" si="64"/>
        <v>1</v>
      </c>
      <c r="JA7" s="16" t="b">
        <f t="shared" si="64"/>
        <v>1</v>
      </c>
      <c r="JB7" s="16" t="b">
        <f t="shared" si="64"/>
        <v>1</v>
      </c>
      <c r="JC7" s="16" t="b">
        <f t="shared" si="64"/>
        <v>1</v>
      </c>
      <c r="JD7" s="16" t="b">
        <f t="shared" si="64"/>
        <v>1</v>
      </c>
      <c r="JE7" s="16" t="b">
        <f t="shared" si="64"/>
        <v>1</v>
      </c>
      <c r="JF7" s="16" t="b">
        <f>AND(IP5&gt;=IP6,IP6&gt;=IP7,IP7&gt;=IP8)</f>
        <v>1</v>
      </c>
      <c r="JG7" s="16" t="b">
        <f>AND(IQ5&lt;=IQ6,IQ6&lt;=IQ7,IQ7&lt;=IQ8)</f>
        <v>1</v>
      </c>
      <c r="JH7" s="16" t="b">
        <f>AND(IR5&lt;=IR6,IR6&lt;=IR7,IR7&lt;=IR8)</f>
        <v>1</v>
      </c>
      <c r="JI7" s="16" t="b">
        <f>AND(IS5&lt;=IS6,IS6&lt;=IS7,IS7&lt;=IS8)</f>
        <v>1</v>
      </c>
      <c r="JJ7" s="112" t="b">
        <f t="shared" si="44"/>
        <v>1</v>
      </c>
      <c r="JK7" s="3"/>
      <c r="JL7" s="34">
        <f t="shared" si="45"/>
        <v>-1</v>
      </c>
      <c r="JM7" s="15">
        <f>Test!IH6</f>
        <v>0</v>
      </c>
      <c r="JN7" s="15">
        <f>Test!II6</f>
        <v>0</v>
      </c>
      <c r="JO7" s="15">
        <f>Test!IJ6</f>
        <v>0</v>
      </c>
      <c r="JP7" s="15">
        <f>Test!IK6</f>
        <v>0</v>
      </c>
      <c r="JQ7" s="15">
        <f>Test!IL6</f>
        <v>0</v>
      </c>
      <c r="JR7" s="15">
        <f>Test!IM6</f>
        <v>0</v>
      </c>
      <c r="JS7" s="15">
        <f>Test!IN6</f>
        <v>0</v>
      </c>
      <c r="JT7" s="15">
        <f>Test!IO6</f>
        <v>0</v>
      </c>
      <c r="JU7" s="15">
        <f>Test!IP6</f>
        <v>0</v>
      </c>
      <c r="JV7" s="15">
        <f>Test!IQ6</f>
        <v>0</v>
      </c>
      <c r="JW7" s="15">
        <f>Test!IR6</f>
        <v>0</v>
      </c>
      <c r="JX7" s="15">
        <f>Test!IS6</f>
        <v>0</v>
      </c>
      <c r="JY7" s="15">
        <f>Test!IT6</f>
        <v>0</v>
      </c>
      <c r="JZ7" s="15">
        <f>Test!IU6</f>
        <v>0</v>
      </c>
      <c r="KA7" s="15">
        <f>Test!IV6</f>
        <v>0</v>
      </c>
      <c r="KB7" s="15">
        <f>Test!IW6</f>
        <v>0</v>
      </c>
      <c r="KC7" s="15">
        <f>Test!IX6</f>
        <v>0</v>
      </c>
      <c r="KD7" s="16" t="b">
        <f t="shared" ref="KD7:KJ7" si="65">AND(JN5&lt;=JN6,JN6&lt;=JN7,JN7&lt;=JN8)</f>
        <v>1</v>
      </c>
      <c r="KE7" s="16" t="b">
        <f t="shared" si="65"/>
        <v>1</v>
      </c>
      <c r="KF7" s="16" t="b">
        <f t="shared" si="65"/>
        <v>1</v>
      </c>
      <c r="KG7" s="16" t="b">
        <f t="shared" si="65"/>
        <v>1</v>
      </c>
      <c r="KH7" s="16" t="b">
        <f t="shared" si="65"/>
        <v>1</v>
      </c>
      <c r="KI7" s="16" t="b">
        <f t="shared" si="65"/>
        <v>1</v>
      </c>
      <c r="KJ7" s="16" t="b">
        <f t="shared" si="65"/>
        <v>1</v>
      </c>
      <c r="KK7" s="16" t="b">
        <f>AND(JU5&gt;=JU6,JU6&gt;=JU7,JU7&gt;=JU8)</f>
        <v>1</v>
      </c>
      <c r="KL7" s="16" t="b">
        <f>AND(JV5&lt;=JV6,JV6&lt;=JV7,JV7&lt;=JV8)</f>
        <v>1</v>
      </c>
      <c r="KM7" s="16" t="b">
        <f>AND(JW5&lt;=JW6,JW6&lt;=JW7,JW7&lt;=JW8)</f>
        <v>1</v>
      </c>
      <c r="KN7" s="16" t="b">
        <f>AND(JX5&lt;=JX6,JX6&lt;=JX7,JX7&lt;=JX8)</f>
        <v>1</v>
      </c>
      <c r="KO7" s="112" t="b">
        <f t="shared" si="46"/>
        <v>1</v>
      </c>
      <c r="KP7" s="3"/>
      <c r="KQ7" s="34">
        <f t="shared" si="47"/>
        <v>-1</v>
      </c>
      <c r="KR7" s="15">
        <f>Test!JL6</f>
        <v>0</v>
      </c>
      <c r="KS7" s="15">
        <f>Test!JM6</f>
        <v>0</v>
      </c>
      <c r="KT7" s="15">
        <f>Test!JN6</f>
        <v>0</v>
      </c>
      <c r="KU7" s="15">
        <f>Test!JO6</f>
        <v>0</v>
      </c>
      <c r="KV7" s="15">
        <f>Test!JP6</f>
        <v>0</v>
      </c>
      <c r="KW7" s="15">
        <f>Test!JQ6</f>
        <v>0</v>
      </c>
      <c r="KX7" s="15">
        <f>Test!JR6</f>
        <v>0</v>
      </c>
      <c r="KY7" s="15">
        <f>Test!JS6</f>
        <v>0</v>
      </c>
      <c r="KZ7" s="15">
        <f>Test!JT6</f>
        <v>0</v>
      </c>
      <c r="LA7" s="15">
        <f>Test!JU6</f>
        <v>0</v>
      </c>
      <c r="LB7" s="15">
        <f>Test!JV6</f>
        <v>0</v>
      </c>
      <c r="LC7" s="15">
        <f>Test!JW6</f>
        <v>0</v>
      </c>
      <c r="LD7" s="15">
        <f>Test!JX6</f>
        <v>0</v>
      </c>
      <c r="LE7" s="15">
        <f>Test!JY6</f>
        <v>0</v>
      </c>
      <c r="LF7" s="15">
        <f>Test!JZ6</f>
        <v>0</v>
      </c>
      <c r="LG7" s="15">
        <f>Test!KA6</f>
        <v>0</v>
      </c>
      <c r="LH7" s="15">
        <f>Test!KB6</f>
        <v>0</v>
      </c>
      <c r="LI7" s="16" t="b">
        <f t="shared" ref="LI7:LO7" si="66">AND(KS5&lt;=KS6,KS6&lt;=KS7,KS7&lt;=KS8)</f>
        <v>1</v>
      </c>
      <c r="LJ7" s="16" t="b">
        <f t="shared" si="66"/>
        <v>1</v>
      </c>
      <c r="LK7" s="16" t="b">
        <f t="shared" si="66"/>
        <v>1</v>
      </c>
      <c r="LL7" s="16" t="b">
        <f t="shared" si="66"/>
        <v>1</v>
      </c>
      <c r="LM7" s="16" t="b">
        <f t="shared" si="66"/>
        <v>1</v>
      </c>
      <c r="LN7" s="16" t="b">
        <f t="shared" si="66"/>
        <v>1</v>
      </c>
      <c r="LO7" s="16" t="b">
        <f t="shared" si="66"/>
        <v>1</v>
      </c>
      <c r="LP7" s="16" t="b">
        <f>AND(KZ5&gt;=KZ6,KZ6&gt;=KZ7,KZ7&gt;=KZ8)</f>
        <v>1</v>
      </c>
      <c r="LQ7" s="16" t="b">
        <f>AND(LA5&lt;=LA6,LA6&lt;=LA7,LA7&lt;=LA8)</f>
        <v>1</v>
      </c>
      <c r="LR7" s="16" t="b">
        <f>AND(LB5&lt;=LB6,LB6&lt;=LB7,LB7&lt;=LB8)</f>
        <v>1</v>
      </c>
      <c r="LS7" s="16" t="b">
        <f>AND(LC5&lt;=LC6,LC6&lt;=LC7,LC7&lt;=LC8)</f>
        <v>1</v>
      </c>
      <c r="LT7" s="112" t="b">
        <f t="shared" si="48"/>
        <v>1</v>
      </c>
      <c r="LU7" s="3"/>
      <c r="LV7" s="34">
        <f t="shared" si="49"/>
        <v>-1</v>
      </c>
      <c r="LW7" s="15">
        <f>Test!KP6</f>
        <v>0</v>
      </c>
      <c r="LX7" s="15">
        <f>Test!KQ6</f>
        <v>0</v>
      </c>
      <c r="LY7" s="15">
        <f>Test!KR6</f>
        <v>0</v>
      </c>
      <c r="LZ7" s="15">
        <f>Test!KS6</f>
        <v>0</v>
      </c>
      <c r="MA7" s="15">
        <f>Test!KT6</f>
        <v>0</v>
      </c>
      <c r="MB7" s="15">
        <f>Test!KU6</f>
        <v>0</v>
      </c>
      <c r="MC7" s="15">
        <f>Test!KV6</f>
        <v>0</v>
      </c>
      <c r="MD7" s="15">
        <f>Test!KW6</f>
        <v>0</v>
      </c>
      <c r="ME7" s="15">
        <f>Test!KX6</f>
        <v>0</v>
      </c>
      <c r="MF7" s="15">
        <f>Test!KY6</f>
        <v>0</v>
      </c>
      <c r="MG7" s="15">
        <f>Test!KZ6</f>
        <v>0</v>
      </c>
      <c r="MH7" s="15">
        <f>Test!LA6</f>
        <v>0</v>
      </c>
      <c r="MI7" s="15">
        <f>Test!LB6</f>
        <v>0</v>
      </c>
      <c r="MJ7" s="15">
        <f>Test!LC6</f>
        <v>0</v>
      </c>
      <c r="MK7" s="15">
        <f>Test!LD6</f>
        <v>0</v>
      </c>
      <c r="ML7" s="15">
        <f>Test!LE6</f>
        <v>0</v>
      </c>
      <c r="MM7" s="15">
        <f>Test!LF6</f>
        <v>0</v>
      </c>
      <c r="MN7" s="16" t="b">
        <f t="shared" ref="MN7:MT7" si="67">AND(LX5&lt;=LX6,LX6&lt;=LX7,LX7&lt;=LX8)</f>
        <v>1</v>
      </c>
      <c r="MO7" s="16" t="b">
        <f t="shared" si="67"/>
        <v>1</v>
      </c>
      <c r="MP7" s="16" t="b">
        <f t="shared" si="67"/>
        <v>1</v>
      </c>
      <c r="MQ7" s="16" t="b">
        <f t="shared" si="67"/>
        <v>1</v>
      </c>
      <c r="MR7" s="16" t="b">
        <f t="shared" si="67"/>
        <v>1</v>
      </c>
      <c r="MS7" s="16" t="b">
        <f t="shared" si="67"/>
        <v>1</v>
      </c>
      <c r="MT7" s="16" t="b">
        <f t="shared" si="67"/>
        <v>1</v>
      </c>
      <c r="MU7" s="16" t="b">
        <f>AND(ME5&gt;=ME6,ME6&gt;=ME7,ME7&gt;=ME8)</f>
        <v>1</v>
      </c>
      <c r="MV7" s="16" t="b">
        <f>AND(MF5&lt;=MF6,MF6&lt;=MF7,MF7&lt;=MF8)</f>
        <v>1</v>
      </c>
      <c r="MW7" s="16" t="b">
        <f>AND(MG5&lt;=MG6,MG6&lt;=MG7,MG7&lt;=MG8)</f>
        <v>1</v>
      </c>
      <c r="MX7" s="16" t="b">
        <f>AND(MH5&lt;=MH6,MH6&lt;=MH7,MH7&lt;=MH8)</f>
        <v>1</v>
      </c>
      <c r="MY7" s="112" t="b">
        <f t="shared" si="50"/>
        <v>1</v>
      </c>
      <c r="MZ7" s="54"/>
      <c r="NA7" s="34">
        <f t="shared" si="51"/>
        <v>-1</v>
      </c>
      <c r="NB7" s="15">
        <f>Test!LT6</f>
        <v>0</v>
      </c>
      <c r="NC7" s="15">
        <f>Test!LU6</f>
        <v>0</v>
      </c>
      <c r="ND7" s="15">
        <f>Test!LV6</f>
        <v>0</v>
      </c>
      <c r="NE7" s="15">
        <f>Test!LW6</f>
        <v>0</v>
      </c>
      <c r="NF7" s="15">
        <f>Test!LX6</f>
        <v>0</v>
      </c>
      <c r="NG7" s="15">
        <f>Test!LY6</f>
        <v>0</v>
      </c>
      <c r="NH7" s="15">
        <f>Test!LZ6</f>
        <v>0</v>
      </c>
      <c r="NI7" s="15">
        <f>Test!MA6</f>
        <v>0</v>
      </c>
      <c r="NJ7" s="15">
        <f>Test!MB6</f>
        <v>0</v>
      </c>
      <c r="NK7" s="15">
        <f>Test!MC6</f>
        <v>0</v>
      </c>
      <c r="NL7" s="15">
        <f>Test!MD6</f>
        <v>0</v>
      </c>
      <c r="NM7" s="15">
        <f>Test!ME6</f>
        <v>0</v>
      </c>
      <c r="NN7" s="15">
        <f>Test!MF6</f>
        <v>0</v>
      </c>
      <c r="NO7" s="15">
        <f>Test!MG6</f>
        <v>0</v>
      </c>
      <c r="NP7" s="15">
        <f>Test!MH6</f>
        <v>0</v>
      </c>
      <c r="NQ7" s="15">
        <f>Test!MI6</f>
        <v>0</v>
      </c>
      <c r="NR7" s="15">
        <f>Test!MJ6</f>
        <v>0</v>
      </c>
      <c r="NS7" s="16" t="b">
        <f t="shared" ref="NS7:NY7" si="68">AND(NC5&lt;=NC6,NC6&lt;=NC7,NC7&lt;=NC8)</f>
        <v>1</v>
      </c>
      <c r="NT7" s="16" t="b">
        <f t="shared" si="68"/>
        <v>1</v>
      </c>
      <c r="NU7" s="16" t="b">
        <f t="shared" si="68"/>
        <v>1</v>
      </c>
      <c r="NV7" s="16" t="b">
        <f t="shared" si="68"/>
        <v>1</v>
      </c>
      <c r="NW7" s="16" t="b">
        <f t="shared" si="68"/>
        <v>1</v>
      </c>
      <c r="NX7" s="16" t="b">
        <f t="shared" si="68"/>
        <v>1</v>
      </c>
      <c r="NY7" s="16" t="b">
        <f t="shared" si="68"/>
        <v>1</v>
      </c>
      <c r="NZ7" s="16" t="b">
        <f>AND(NJ5&gt;=NJ6,NJ6&gt;=NJ7,NJ7&gt;=NJ8)</f>
        <v>1</v>
      </c>
      <c r="OA7" s="16" t="b">
        <f>AND(NK5&lt;=NK6,NK6&lt;=NK7,NK7&lt;=NK8)</f>
        <v>1</v>
      </c>
      <c r="OB7" s="16" t="b">
        <f>AND(NL5&lt;=NL6,NL6&lt;=NL7,NL7&lt;=NL8)</f>
        <v>1</v>
      </c>
      <c r="OC7" s="16" t="b">
        <f>AND(NM5&lt;=NM6,NM6&lt;=NM7,NM7&lt;=NM8)</f>
        <v>1</v>
      </c>
      <c r="OD7" s="112" t="b">
        <f t="shared" si="52"/>
        <v>1</v>
      </c>
      <c r="OE7" s="54"/>
      <c r="OF7" s="34">
        <f t="shared" si="53"/>
        <v>-1</v>
      </c>
      <c r="OG7" s="15">
        <f>Test!MX6</f>
        <v>0</v>
      </c>
      <c r="OH7" s="15">
        <f>Test!MY6</f>
        <v>0</v>
      </c>
      <c r="OI7" s="15">
        <f>Test!MZ6</f>
        <v>0</v>
      </c>
      <c r="OJ7" s="15">
        <f>Test!NA6</f>
        <v>0</v>
      </c>
      <c r="OK7" s="15">
        <f>Test!NB6</f>
        <v>0</v>
      </c>
      <c r="OL7" s="15">
        <f>Test!NC6</f>
        <v>0</v>
      </c>
      <c r="OM7" s="15">
        <f>Test!ND6</f>
        <v>0</v>
      </c>
      <c r="ON7" s="15">
        <f>Test!NE6</f>
        <v>0</v>
      </c>
      <c r="OO7" s="15">
        <f>Test!NF6</f>
        <v>0</v>
      </c>
      <c r="OP7" s="15">
        <f>Test!NG6</f>
        <v>0</v>
      </c>
      <c r="OQ7" s="15">
        <f>Test!NH6</f>
        <v>0</v>
      </c>
      <c r="OR7" s="15">
        <f>Test!NI6</f>
        <v>0</v>
      </c>
      <c r="OS7" s="15">
        <f>Test!NJ6</f>
        <v>0</v>
      </c>
      <c r="OT7" s="15">
        <f>Test!NK6</f>
        <v>0</v>
      </c>
      <c r="OU7" s="15">
        <f>Test!NL6</f>
        <v>0</v>
      </c>
      <c r="OV7" s="15">
        <f>Test!NM6</f>
        <v>0</v>
      </c>
      <c r="OW7" s="15">
        <f>Test!NN6</f>
        <v>0</v>
      </c>
      <c r="OX7" s="16" t="b">
        <f t="shared" ref="OX7:PD7" si="69">AND(OH5&lt;=OH6,OH6&lt;=OH7,OH7&lt;=OH8)</f>
        <v>1</v>
      </c>
      <c r="OY7" s="16" t="b">
        <f t="shared" si="69"/>
        <v>1</v>
      </c>
      <c r="OZ7" s="16" t="b">
        <f t="shared" si="69"/>
        <v>1</v>
      </c>
      <c r="PA7" s="16" t="b">
        <f t="shared" si="69"/>
        <v>1</v>
      </c>
      <c r="PB7" s="16" t="b">
        <f t="shared" si="69"/>
        <v>1</v>
      </c>
      <c r="PC7" s="16" t="b">
        <f t="shared" si="69"/>
        <v>1</v>
      </c>
      <c r="PD7" s="16" t="b">
        <f t="shared" si="69"/>
        <v>1</v>
      </c>
      <c r="PE7" s="16" t="b">
        <f>AND(OO5&gt;=OO6,OO6&gt;=OO7,OO7&gt;=OO8)</f>
        <v>1</v>
      </c>
      <c r="PF7" s="16" t="b">
        <f>AND(OP5&lt;=OP6,OP6&lt;=OP7,OP7&lt;=OP8)</f>
        <v>1</v>
      </c>
      <c r="PG7" s="16" t="b">
        <f>AND(OQ5&lt;=OQ6,OQ6&lt;=OQ7,OQ7&lt;=OQ8)</f>
        <v>1</v>
      </c>
      <c r="PH7" s="16" t="b">
        <f>AND(OR5&lt;=OR6,OR6&lt;=OR7,OR7&lt;=OR8)</f>
        <v>1</v>
      </c>
      <c r="PI7" s="112" t="b">
        <f t="shared" si="54"/>
        <v>1</v>
      </c>
      <c r="PJ7" s="54"/>
      <c r="PK7" s="34">
        <f t="shared" si="55"/>
        <v>-1</v>
      </c>
      <c r="PL7" s="15">
        <f>Test!OB6</f>
        <v>0</v>
      </c>
      <c r="PM7" s="15">
        <f>Test!OC6</f>
        <v>0</v>
      </c>
      <c r="PN7" s="15">
        <f>Test!OD6</f>
        <v>0</v>
      </c>
      <c r="PO7" s="15">
        <f>Test!OE6</f>
        <v>0</v>
      </c>
      <c r="PP7" s="15">
        <f>Test!OF6</f>
        <v>0</v>
      </c>
      <c r="PQ7" s="15">
        <f>Test!OG6</f>
        <v>0</v>
      </c>
      <c r="PR7" s="15">
        <f>Test!OH6</f>
        <v>0</v>
      </c>
      <c r="PS7" s="15">
        <f>Test!OI6</f>
        <v>0</v>
      </c>
      <c r="PT7" s="15">
        <f>Test!OJ6</f>
        <v>0</v>
      </c>
      <c r="PU7" s="15">
        <f>Test!OK6</f>
        <v>0</v>
      </c>
      <c r="PV7" s="15">
        <f>Test!OL6</f>
        <v>0</v>
      </c>
      <c r="PW7" s="15">
        <f>Test!OM6</f>
        <v>0</v>
      </c>
      <c r="PX7" s="15">
        <f>Test!ON6</f>
        <v>0</v>
      </c>
      <c r="PY7" s="15">
        <f>Test!OO6</f>
        <v>0</v>
      </c>
      <c r="PZ7" s="15">
        <f>Test!OP6</f>
        <v>0</v>
      </c>
      <c r="QA7" s="15">
        <f>Test!OQ6</f>
        <v>0</v>
      </c>
      <c r="QB7" s="15">
        <f>Test!OR6</f>
        <v>0</v>
      </c>
      <c r="QC7" s="16" t="b">
        <f t="shared" ref="QC7:QI7" si="70">AND(PM5&lt;=PM6,PM6&lt;=PM7,PM7&lt;=PM8)</f>
        <v>1</v>
      </c>
      <c r="QD7" s="16" t="b">
        <f t="shared" si="70"/>
        <v>1</v>
      </c>
      <c r="QE7" s="16" t="b">
        <f t="shared" si="70"/>
        <v>1</v>
      </c>
      <c r="QF7" s="16" t="b">
        <f t="shared" si="70"/>
        <v>1</v>
      </c>
      <c r="QG7" s="16" t="b">
        <f t="shared" si="70"/>
        <v>1</v>
      </c>
      <c r="QH7" s="16" t="b">
        <f t="shared" si="70"/>
        <v>1</v>
      </c>
      <c r="QI7" s="16" t="b">
        <f t="shared" si="70"/>
        <v>1</v>
      </c>
      <c r="QJ7" s="16" t="b">
        <f>AND(PT5&gt;=PT6,PT6&gt;=PT7,PT7&gt;=PT8)</f>
        <v>1</v>
      </c>
      <c r="QK7" s="16" t="b">
        <f>AND(PU5&lt;=PU6,PU6&lt;=PU7,PU7&lt;=PU8)</f>
        <v>1</v>
      </c>
      <c r="QL7" s="16" t="b">
        <f>AND(PV5&lt;=PV6,PV6&lt;=PV7,PV7&lt;=PV8)</f>
        <v>1</v>
      </c>
      <c r="QM7" s="16" t="b">
        <f>AND(PW5&lt;=PW6,PW6&lt;=PW7,PW7&lt;=PW8)</f>
        <v>1</v>
      </c>
      <c r="QN7" s="112" t="b">
        <f t="shared" si="56"/>
        <v>1</v>
      </c>
    </row>
    <row r="8" spans="3:456" ht="16" thickBot="1">
      <c r="C8" s="133"/>
      <c r="D8" s="23">
        <v>0.5</v>
      </c>
      <c r="E8" s="35">
        <f t="shared" ca="1" si="28"/>
        <v>2.7426432627774E-2</v>
      </c>
      <c r="F8" s="17">
        <f ca="1">Reference!B7</f>
        <v>0.513713216313887</v>
      </c>
      <c r="G8" s="17">
        <f ca="1">Reference!C7</f>
        <v>0.99129909276962203</v>
      </c>
      <c r="H8" s="17">
        <f ca="1">Reference!D7</f>
        <v>0.99117535352706898</v>
      </c>
      <c r="I8" s="17">
        <f ca="1">Reference!E7</f>
        <v>33.179305359610503</v>
      </c>
      <c r="J8" s="17">
        <f ca="1">Reference!F7</f>
        <v>34.089756053369101</v>
      </c>
      <c r="K8" s="17">
        <f ca="1">Reference!G7</f>
        <v>37.382431113522998</v>
      </c>
      <c r="L8" s="17">
        <f ca="1">Reference!H7</f>
        <v>0.58780783414840698</v>
      </c>
      <c r="M8" s="17">
        <f ca="1">Reference!I7</f>
        <v>0.99038267135620095</v>
      </c>
      <c r="N8" s="17">
        <f ca="1">Reference!J7</f>
        <v>0.119276978075504</v>
      </c>
      <c r="O8" s="17">
        <f ca="1">Reference!K7</f>
        <v>0.98934572935104304</v>
      </c>
      <c r="P8" s="17">
        <f ca="1">Reference!L7</f>
        <v>85.285160000000005</v>
      </c>
      <c r="Q8" s="17">
        <f ca="1">Reference!M7</f>
        <v>31.563363696087901</v>
      </c>
      <c r="R8" s="17" t="str">
        <f ca="1">Reference!N7</f>
        <v>None</v>
      </c>
      <c r="S8" s="17">
        <f ca="1">Reference!O7</f>
        <v>1.0193449999999999</v>
      </c>
      <c r="T8" s="17">
        <f ca="1">Reference!P7</f>
        <v>1.0193449999999999</v>
      </c>
      <c r="U8" s="17">
        <f ca="1">Reference!Q7</f>
        <v>61.956161000000002</v>
      </c>
      <c r="V8" s="17">
        <f ca="1">Reference!R7</f>
        <v>61.956161000000002</v>
      </c>
      <c r="X8" s="17">
        <f t="shared" si="29"/>
        <v>7.9601187403200102E-2</v>
      </c>
      <c r="Y8" s="76">
        <f>Test!B7</f>
        <v>0.53980059370160005</v>
      </c>
      <c r="Z8" s="76">
        <f>Test!C7</f>
        <v>0.980208039283752</v>
      </c>
      <c r="AA8" s="17">
        <f>Test!D7</f>
        <v>0.98001533746719305</v>
      </c>
      <c r="AB8" s="17">
        <f>Test!E7</f>
        <v>28.111651623222901</v>
      </c>
      <c r="AC8" s="17">
        <f>Test!F7</f>
        <v>33.162311212996102</v>
      </c>
      <c r="AD8" s="17">
        <f>Test!G7</f>
        <v>36.975418499020897</v>
      </c>
      <c r="AE8" s="17">
        <f>Test!H7</f>
        <v>0.45031052827835</v>
      </c>
      <c r="AF8" s="17">
        <f>Test!I7</f>
        <v>0.98602783679962103</v>
      </c>
      <c r="AG8" s="17">
        <f>Test!J7</f>
        <v>0.18623811006546001</v>
      </c>
      <c r="AH8" s="17">
        <f>Test!K7</f>
        <v>0.97586297988891602</v>
      </c>
      <c r="AI8" s="17">
        <f>Test!L7</f>
        <v>80.412209000000004</v>
      </c>
      <c r="AJ8" s="17">
        <f>Test!M7</f>
        <v>27.6796758254678</v>
      </c>
      <c r="AK8" s="17" t="str">
        <f>Test!N7</f>
        <v>None</v>
      </c>
      <c r="AL8" s="17">
        <f>Test!O7</f>
        <v>0.53346400000000005</v>
      </c>
      <c r="AM8" s="17">
        <f>Test!P7</f>
        <v>0.53346400000000005</v>
      </c>
      <c r="AN8" s="17">
        <f>Test!Q7</f>
        <v>0.112653</v>
      </c>
      <c r="AO8" s="17">
        <f>Test!R7</f>
        <v>0.112653</v>
      </c>
      <c r="AP8" s="18" t="b">
        <f t="shared" ref="AP8:AV8" si="71">AND(AP7,Z8&lt;=Z9)</f>
        <v>1</v>
      </c>
      <c r="AQ8" s="18" t="b">
        <f t="shared" si="71"/>
        <v>1</v>
      </c>
      <c r="AR8" s="18" t="b">
        <f t="shared" si="71"/>
        <v>1</v>
      </c>
      <c r="AS8" s="18" t="b">
        <f t="shared" si="71"/>
        <v>1</v>
      </c>
      <c r="AT8" s="18" t="b">
        <f t="shared" si="71"/>
        <v>1</v>
      </c>
      <c r="AU8" s="18" t="b">
        <f t="shared" si="71"/>
        <v>1</v>
      </c>
      <c r="AV8" s="18" t="b">
        <f t="shared" si="71"/>
        <v>1</v>
      </c>
      <c r="AW8" s="18" t="b">
        <f>AND(AW7,AG8&gt;=AG9)</f>
        <v>1</v>
      </c>
      <c r="AX8" s="18" t="b">
        <f>AND(AX7,AH8&lt;=AH9)</f>
        <v>1</v>
      </c>
      <c r="AY8" s="18" t="b">
        <f>AND(AY7,AI8&lt;=AI9)</f>
        <v>1</v>
      </c>
      <c r="AZ8" s="18" t="b">
        <f>AND(AZ7,AJ8&lt;=AJ9)</f>
        <v>1</v>
      </c>
      <c r="BA8" s="112" t="b">
        <f t="shared" si="30"/>
        <v>1</v>
      </c>
      <c r="BB8" s="3"/>
      <c r="BC8" s="35">
        <f t="shared" si="31"/>
        <v>-4.839958699198732E-5</v>
      </c>
      <c r="BD8" s="17">
        <f>Test!AF7</f>
        <v>0.49997580020650401</v>
      </c>
      <c r="BE8" s="17">
        <f>Test!AG7</f>
        <v>0.98017418384552002</v>
      </c>
      <c r="BF8" s="17">
        <f>Test!AH7</f>
        <v>0.97996062040328902</v>
      </c>
      <c r="BG8" s="17">
        <f>Test!AI7</f>
        <v>29.5167013319689</v>
      </c>
      <c r="BH8" s="17">
        <f>Test!AJ7</f>
        <v>34.471649242512598</v>
      </c>
      <c r="BI8" s="17">
        <f>Test!AK7</f>
        <v>37.196399230312799</v>
      </c>
      <c r="BJ8" s="17">
        <f>Test!AL7</f>
        <v>0.47048348188400202</v>
      </c>
      <c r="BK8" s="17">
        <f>Test!AM7</f>
        <v>0.98082554340362504</v>
      </c>
      <c r="BL8" s="17">
        <f>Test!AN7</f>
        <v>0.17439782619476299</v>
      </c>
      <c r="BM8" s="17">
        <f>Test!AO7</f>
        <v>0.975785613059997</v>
      </c>
      <c r="BN8" s="17">
        <f>Test!AP7</f>
        <v>80.830242999999996</v>
      </c>
      <c r="BO8" s="17">
        <f>Test!AQ7</f>
        <v>27.3697767155628</v>
      </c>
      <c r="BP8" s="17" t="str">
        <f>Test!AR7</f>
        <v>None</v>
      </c>
      <c r="BQ8" s="17">
        <f>Test!AS7</f>
        <v>0.35117799999999999</v>
      </c>
      <c r="BR8" s="17">
        <f>Test!AT7</f>
        <v>0.35117799999999999</v>
      </c>
      <c r="BS8" s="17">
        <f>Test!AU7</f>
        <v>0.27172000000000002</v>
      </c>
      <c r="BT8" s="17">
        <f>Test!AV7</f>
        <v>0.27172000000000002</v>
      </c>
      <c r="BU8" s="18" t="b">
        <f t="shared" ref="BU8:CA8" si="72">AND(BU7,BE8&lt;=BE9)</f>
        <v>1</v>
      </c>
      <c r="BV8" s="18" t="b">
        <f t="shared" si="72"/>
        <v>1</v>
      </c>
      <c r="BW8" s="18" t="b">
        <f t="shared" si="72"/>
        <v>1</v>
      </c>
      <c r="BX8" s="18" t="b">
        <f t="shared" si="72"/>
        <v>1</v>
      </c>
      <c r="BY8" s="18" t="b">
        <f t="shared" si="72"/>
        <v>1</v>
      </c>
      <c r="BZ8" s="18" t="b">
        <f t="shared" si="72"/>
        <v>1</v>
      </c>
      <c r="CA8" s="18" t="b">
        <f t="shared" si="72"/>
        <v>1</v>
      </c>
      <c r="CB8" s="18" t="b">
        <f>AND(CB7,BL8&gt;=BL9)</f>
        <v>1</v>
      </c>
      <c r="CC8" s="18" t="b">
        <f>AND(CC7,BM8&lt;=BM9)</f>
        <v>1</v>
      </c>
      <c r="CD8" s="18" t="b">
        <f>AND(CD7,BN8&lt;=BN9)</f>
        <v>1</v>
      </c>
      <c r="CE8" s="18" t="b">
        <f>AND(CE7,BO8&lt;=BO9)</f>
        <v>1</v>
      </c>
      <c r="CF8" s="112" t="b">
        <f t="shared" si="32"/>
        <v>1</v>
      </c>
      <c r="CG8" s="3"/>
      <c r="CH8" s="35">
        <f t="shared" si="33"/>
        <v>1.2906556530589697E-4</v>
      </c>
      <c r="CI8" s="17">
        <f>Test!BJ7</f>
        <v>0.50006453278265295</v>
      </c>
      <c r="CJ8" s="17">
        <f>Test!BK7</f>
        <v>0.98782122135162298</v>
      </c>
      <c r="CK8" s="17">
        <f>Test!BL7</f>
        <v>0.98776423931121804</v>
      </c>
      <c r="CL8" s="17">
        <f>Test!BM7</f>
        <v>29.558496922166199</v>
      </c>
      <c r="CM8" s="17">
        <f>Test!BN7</f>
        <v>31.90467954731</v>
      </c>
      <c r="CN8" s="17">
        <f>Test!BO7</f>
        <v>37.225170132366699</v>
      </c>
      <c r="CO8" s="17">
        <f>Test!BP7</f>
        <v>0.51452142000198298</v>
      </c>
      <c r="CP8" s="17">
        <f>Test!BQ7</f>
        <v>0.99083548784255904</v>
      </c>
      <c r="CQ8" s="17">
        <f>Test!BR7</f>
        <v>0.14658118784427601</v>
      </c>
      <c r="CR8" s="17">
        <f>Test!BS7</f>
        <v>0.98369330167770297</v>
      </c>
      <c r="CS8" s="17">
        <f>Test!BT7</f>
        <v>81.316840999999997</v>
      </c>
      <c r="CT8" s="17">
        <f>Test!BU7</f>
        <v>28.501911599334701</v>
      </c>
      <c r="CU8" s="17" t="str">
        <f>Test!BV7</f>
        <v>None</v>
      </c>
      <c r="CV8" s="17">
        <f>Test!BW7</f>
        <v>1.00312</v>
      </c>
      <c r="CW8" s="17">
        <f>Test!BX7</f>
        <v>1.00312</v>
      </c>
      <c r="CX8" s="17">
        <f>Test!BY7</f>
        <v>1.362403</v>
      </c>
      <c r="CY8" s="17">
        <f>Test!BZ7</f>
        <v>1.362403</v>
      </c>
      <c r="CZ8" s="18" t="b">
        <f t="shared" ref="CZ8:DF8" si="73">AND(CZ7,CJ8&lt;=CJ9)</f>
        <v>1</v>
      </c>
      <c r="DA8" s="18" t="b">
        <f t="shared" si="73"/>
        <v>1</v>
      </c>
      <c r="DB8" s="18" t="b">
        <f t="shared" si="73"/>
        <v>1</v>
      </c>
      <c r="DC8" s="18" t="b">
        <f t="shared" si="73"/>
        <v>1</v>
      </c>
      <c r="DD8" s="18" t="b">
        <f t="shared" si="73"/>
        <v>1</v>
      </c>
      <c r="DE8" s="18" t="b">
        <f t="shared" si="73"/>
        <v>1</v>
      </c>
      <c r="DF8" s="18" t="b">
        <f t="shared" si="73"/>
        <v>1</v>
      </c>
      <c r="DG8" s="18" t="b">
        <f>AND(DG7,CQ8&gt;=CQ9)</f>
        <v>1</v>
      </c>
      <c r="DH8" s="18" t="b">
        <f>AND(DH7,CR8&lt;=CR9)</f>
        <v>1</v>
      </c>
      <c r="DI8" s="18" t="b">
        <f>AND(DI7,CS8&lt;=CS9)</f>
        <v>1</v>
      </c>
      <c r="DJ8" s="18" t="b">
        <f>AND(DJ7,CT8&lt;=CT9)</f>
        <v>1</v>
      </c>
      <c r="DK8" s="112" t="b">
        <f t="shared" si="34"/>
        <v>1</v>
      </c>
      <c r="DL8" s="3"/>
      <c r="DM8" s="35">
        <f t="shared" si="35"/>
        <v>2.7426432627774E-2</v>
      </c>
      <c r="DN8" s="17">
        <f>Test!CN7</f>
        <v>0.513713216313887</v>
      </c>
      <c r="DO8" s="17">
        <f>Test!CO7</f>
        <v>0.99129909276962203</v>
      </c>
      <c r="DP8" s="17">
        <f>Test!CP7</f>
        <v>0.99117535352706898</v>
      </c>
      <c r="DQ8" s="17">
        <f>Test!CQ7</f>
        <v>33.179305359610503</v>
      </c>
      <c r="DR8" s="17">
        <f>Test!CR7</f>
        <v>34.089756053369101</v>
      </c>
      <c r="DS8" s="17">
        <f>Test!CS7</f>
        <v>37.382431113522998</v>
      </c>
      <c r="DT8" s="17">
        <f>Test!CT7</f>
        <v>0.58780783414840698</v>
      </c>
      <c r="DU8" s="17">
        <f>Test!CU7</f>
        <v>0.99038267135620095</v>
      </c>
      <c r="DV8" s="17">
        <f>Test!CV7</f>
        <v>0.119276978075504</v>
      </c>
      <c r="DW8" s="17">
        <f>Test!CW7</f>
        <v>0.98934572935104304</v>
      </c>
      <c r="DX8" s="17">
        <f>Test!CX7</f>
        <v>85.285160000000005</v>
      </c>
      <c r="DY8" s="17">
        <f>Test!CY7</f>
        <v>31.563363696087901</v>
      </c>
      <c r="DZ8" s="17" t="str">
        <f>Test!CZ7</f>
        <v>None</v>
      </c>
      <c r="EA8" s="17">
        <f>Test!DA7</f>
        <v>1.0193449999999999</v>
      </c>
      <c r="EB8" s="17">
        <f>Test!DB7</f>
        <v>1.0193449999999999</v>
      </c>
      <c r="EC8" s="17">
        <f>Test!DC7</f>
        <v>61.956161000000002</v>
      </c>
      <c r="ED8" s="17">
        <f>Test!DD7</f>
        <v>61.956161000000002</v>
      </c>
      <c r="EE8" s="18" t="b">
        <f t="shared" ref="EE8:EK8" si="74">AND(EE7,DO8&lt;=DO9)</f>
        <v>1</v>
      </c>
      <c r="EF8" s="18" t="b">
        <f t="shared" si="74"/>
        <v>1</v>
      </c>
      <c r="EG8" s="18" t="b">
        <f t="shared" si="74"/>
        <v>1</v>
      </c>
      <c r="EH8" s="18" t="b">
        <f t="shared" si="74"/>
        <v>0</v>
      </c>
      <c r="EI8" s="18" t="b">
        <f t="shared" si="74"/>
        <v>0</v>
      </c>
      <c r="EJ8" s="18" t="b">
        <f t="shared" si="74"/>
        <v>1</v>
      </c>
      <c r="EK8" s="18" t="b">
        <f t="shared" si="74"/>
        <v>1</v>
      </c>
      <c r="EL8" s="18" t="b">
        <f>AND(EL7,DV8&gt;=DV9)</f>
        <v>1</v>
      </c>
      <c r="EM8" s="18" t="b">
        <f>AND(EM7,DW8&lt;=DW9)</f>
        <v>1</v>
      </c>
      <c r="EN8" s="18" t="b">
        <f>AND(EN7,DX8&lt;=DX9)</f>
        <v>1</v>
      </c>
      <c r="EO8" s="18" t="b">
        <f>AND(EO7,DY8&lt;=DY9)</f>
        <v>1</v>
      </c>
      <c r="EP8" s="112" t="b">
        <f t="shared" si="36"/>
        <v>1</v>
      </c>
      <c r="EQ8" s="3"/>
      <c r="ER8" s="35">
        <f t="shared" si="37"/>
        <v>3.3298915849250044E-2</v>
      </c>
      <c r="ES8" s="17">
        <f>Test!DR7</f>
        <v>0.51664945792462502</v>
      </c>
      <c r="ET8" s="17">
        <f>Test!DS7</f>
        <v>0.99271571636199896</v>
      </c>
      <c r="EU8" s="17">
        <f>Test!DT7</f>
        <v>0.99261647462844804</v>
      </c>
      <c r="EV8" s="17">
        <f>Test!DU7</f>
        <v>34.291653456536601</v>
      </c>
      <c r="EW8" s="17">
        <f>Test!DV7</f>
        <v>37.9357466161212</v>
      </c>
      <c r="EX8" s="17">
        <f>Test!DW7</f>
        <v>41.435012809543402</v>
      </c>
      <c r="EY8" s="17">
        <f>Test!DX7</f>
        <v>0.624223172664642</v>
      </c>
      <c r="EZ8" s="17">
        <f>Test!DY7</f>
        <v>0.99260115623474099</v>
      </c>
      <c r="FA8" s="17">
        <f>Test!DZ7</f>
        <v>0.108334235846996</v>
      </c>
      <c r="FB8" s="17">
        <f>Test!EA7</f>
        <v>0.99132001399993896</v>
      </c>
      <c r="FC8" s="17">
        <f>Test!EB7</f>
        <v>87.610197999999997</v>
      </c>
      <c r="FD8" s="17">
        <f>Test!EC7</f>
        <v>32.426964179962098</v>
      </c>
      <c r="FE8" s="17" t="str">
        <f>Test!ED7</f>
        <v>None</v>
      </c>
      <c r="FF8" s="17">
        <f>Test!EE7</f>
        <v>1.632126</v>
      </c>
      <c r="FG8" s="17">
        <f>Test!EF7</f>
        <v>1.632126</v>
      </c>
      <c r="FH8" s="17">
        <f>Test!EG7</f>
        <v>463.30457999999999</v>
      </c>
      <c r="FI8" s="17">
        <f>Test!EH7</f>
        <v>463.30457999999999</v>
      </c>
      <c r="FJ8" s="18" t="b">
        <f t="shared" ref="FJ8:FP8" si="75">AND(FJ7,ET8&lt;=ET9)</f>
        <v>1</v>
      </c>
      <c r="FK8" s="18" t="b">
        <f t="shared" si="75"/>
        <v>1</v>
      </c>
      <c r="FL8" s="18" t="b">
        <f t="shared" si="75"/>
        <v>1</v>
      </c>
      <c r="FM8" s="18" t="b">
        <f t="shared" si="75"/>
        <v>1</v>
      </c>
      <c r="FN8" s="18" t="b">
        <f t="shared" si="75"/>
        <v>1</v>
      </c>
      <c r="FO8" s="18" t="b">
        <f t="shared" si="75"/>
        <v>1</v>
      </c>
      <c r="FP8" s="18" t="b">
        <f t="shared" si="75"/>
        <v>1</v>
      </c>
      <c r="FQ8" s="18" t="b">
        <f>AND(FQ7,FA8&gt;=FA9)</f>
        <v>1</v>
      </c>
      <c r="FR8" s="18" t="b">
        <f>AND(FR7,FB8&lt;=FB9)</f>
        <v>1</v>
      </c>
      <c r="FS8" s="18" t="b">
        <f>AND(FS7,FC8&lt;=FC9)</f>
        <v>1</v>
      </c>
      <c r="FT8" s="18" t="b">
        <f>AND(FT7,FD8&lt;=FD9)</f>
        <v>1</v>
      </c>
      <c r="FU8" s="112" t="b">
        <f t="shared" si="38"/>
        <v>1</v>
      </c>
      <c r="FV8" s="54"/>
      <c r="FW8" s="35">
        <f t="shared" si="39"/>
        <v>-1</v>
      </c>
      <c r="FX8" s="17">
        <f>Test!EV7</f>
        <v>0</v>
      </c>
      <c r="FY8" s="17">
        <f>Test!EW7</f>
        <v>0</v>
      </c>
      <c r="FZ8" s="17">
        <f>Test!EX7</f>
        <v>0</v>
      </c>
      <c r="GA8" s="17">
        <f>Test!EY7</f>
        <v>0</v>
      </c>
      <c r="GB8" s="17">
        <f>Test!EZ7</f>
        <v>0</v>
      </c>
      <c r="GC8" s="17">
        <f>Test!FA7</f>
        <v>0</v>
      </c>
      <c r="GD8" s="17">
        <f>Test!FB7</f>
        <v>0</v>
      </c>
      <c r="GE8" s="17">
        <f>Test!FC7</f>
        <v>0</v>
      </c>
      <c r="GF8" s="17">
        <f>Test!FD7</f>
        <v>0</v>
      </c>
      <c r="GG8" s="17">
        <f>Test!FE7</f>
        <v>0</v>
      </c>
      <c r="GH8" s="17">
        <f>Test!FF7</f>
        <v>0</v>
      </c>
      <c r="GI8" s="17">
        <f>Test!FG7</f>
        <v>0</v>
      </c>
      <c r="GJ8" s="17">
        <f>Test!FH7</f>
        <v>0</v>
      </c>
      <c r="GK8" s="17">
        <f>Test!FI7</f>
        <v>0</v>
      </c>
      <c r="GL8" s="17">
        <f>Test!FJ7</f>
        <v>0</v>
      </c>
      <c r="GM8" s="17">
        <f>Test!FK7</f>
        <v>0</v>
      </c>
      <c r="GN8" s="17">
        <f>Test!FL7</f>
        <v>0</v>
      </c>
      <c r="GO8" s="18" t="b">
        <f t="shared" ref="GO8:GU8" si="76">AND(GO7,FY8&lt;=FY9)</f>
        <v>1</v>
      </c>
      <c r="GP8" s="18" t="b">
        <f t="shared" si="76"/>
        <v>1</v>
      </c>
      <c r="GQ8" s="18" t="b">
        <f t="shared" si="76"/>
        <v>1</v>
      </c>
      <c r="GR8" s="18" t="b">
        <f t="shared" si="76"/>
        <v>1</v>
      </c>
      <c r="GS8" s="18" t="b">
        <f t="shared" si="76"/>
        <v>1</v>
      </c>
      <c r="GT8" s="18" t="b">
        <f t="shared" si="76"/>
        <v>1</v>
      </c>
      <c r="GU8" s="18" t="b">
        <f t="shared" si="76"/>
        <v>1</v>
      </c>
      <c r="GV8" s="18" t="b">
        <f>AND(GV7,GF8&gt;=GF9)</f>
        <v>1</v>
      </c>
      <c r="GW8" s="18" t="b">
        <f>AND(GW7,GG8&lt;=GG9)</f>
        <v>1</v>
      </c>
      <c r="GX8" s="18" t="b">
        <f>AND(GX7,GH8&lt;=GH9)</f>
        <v>1</v>
      </c>
      <c r="GY8" s="18" t="b">
        <f>AND(GY7,GI8&lt;=GI9)</f>
        <v>1</v>
      </c>
      <c r="GZ8" s="112" t="b">
        <f t="shared" si="40"/>
        <v>1</v>
      </c>
      <c r="HA8" s="54"/>
      <c r="HB8" s="35">
        <f t="shared" si="41"/>
        <v>-1</v>
      </c>
      <c r="HC8" s="17">
        <f>Test!FZ7</f>
        <v>0</v>
      </c>
      <c r="HD8" s="17">
        <f>Test!GA7</f>
        <v>0</v>
      </c>
      <c r="HE8" s="17">
        <f>Test!GB7</f>
        <v>0</v>
      </c>
      <c r="HF8" s="17">
        <f>Test!GC7</f>
        <v>0</v>
      </c>
      <c r="HG8" s="17">
        <f>Test!GD7</f>
        <v>0</v>
      </c>
      <c r="HH8" s="17">
        <f>Test!GE7</f>
        <v>0</v>
      </c>
      <c r="HI8" s="17">
        <f>Test!GF7</f>
        <v>0</v>
      </c>
      <c r="HJ8" s="17">
        <f>Test!GG7</f>
        <v>0</v>
      </c>
      <c r="HK8" s="17">
        <f>Test!GH7</f>
        <v>0</v>
      </c>
      <c r="HL8" s="17">
        <f>Test!GI7</f>
        <v>0</v>
      </c>
      <c r="HM8" s="17">
        <f>Test!GJ7</f>
        <v>0</v>
      </c>
      <c r="HN8" s="17">
        <f>Test!GK7</f>
        <v>0</v>
      </c>
      <c r="HO8" s="17">
        <f>Test!GL7</f>
        <v>0</v>
      </c>
      <c r="HP8" s="17">
        <f>Test!GM7</f>
        <v>0</v>
      </c>
      <c r="HQ8" s="17">
        <f>Test!GN7</f>
        <v>0</v>
      </c>
      <c r="HR8" s="17">
        <f>Test!GO7</f>
        <v>0</v>
      </c>
      <c r="HS8" s="17">
        <f>Test!GP7</f>
        <v>0</v>
      </c>
      <c r="HT8" s="18" t="b">
        <f t="shared" ref="HT8:HZ8" si="77">AND(HT7,HD8&lt;=HD9)</f>
        <v>1</v>
      </c>
      <c r="HU8" s="18" t="b">
        <f t="shared" si="77"/>
        <v>1</v>
      </c>
      <c r="HV8" s="18" t="b">
        <f t="shared" si="77"/>
        <v>1</v>
      </c>
      <c r="HW8" s="18" t="b">
        <f t="shared" si="77"/>
        <v>1</v>
      </c>
      <c r="HX8" s="18" t="b">
        <f t="shared" si="77"/>
        <v>1</v>
      </c>
      <c r="HY8" s="18" t="b">
        <f t="shared" si="77"/>
        <v>1</v>
      </c>
      <c r="HZ8" s="18" t="b">
        <f t="shared" si="77"/>
        <v>1</v>
      </c>
      <c r="IA8" s="18" t="b">
        <f>AND(IA7,HK8&gt;=HK9)</f>
        <v>1</v>
      </c>
      <c r="IB8" s="18" t="b">
        <f>AND(IB7,HL8&lt;=HL9)</f>
        <v>1</v>
      </c>
      <c r="IC8" s="18" t="b">
        <f>AND(IC7,HM8&lt;=HM9)</f>
        <v>1</v>
      </c>
      <c r="ID8" s="18" t="b">
        <f>AND(ID7,HN8&lt;=HN9)</f>
        <v>1</v>
      </c>
      <c r="IE8" s="112" t="b">
        <f t="shared" si="42"/>
        <v>1</v>
      </c>
      <c r="IF8" s="3"/>
      <c r="IG8" s="35">
        <f t="shared" si="43"/>
        <v>-1</v>
      </c>
      <c r="IH8" s="17">
        <f>Test!HD7</f>
        <v>0</v>
      </c>
      <c r="II8" s="17">
        <f>Test!HE7</f>
        <v>0</v>
      </c>
      <c r="IJ8" s="17">
        <f>Test!HF7</f>
        <v>0</v>
      </c>
      <c r="IK8" s="17">
        <f>Test!HG7</f>
        <v>0</v>
      </c>
      <c r="IL8" s="17">
        <f>Test!HH7</f>
        <v>0</v>
      </c>
      <c r="IM8" s="17">
        <f>Test!HI7</f>
        <v>0</v>
      </c>
      <c r="IN8" s="17">
        <f>Test!HJ7</f>
        <v>0</v>
      </c>
      <c r="IO8" s="17">
        <f>Test!HK7</f>
        <v>0</v>
      </c>
      <c r="IP8" s="17">
        <f>Test!HL7</f>
        <v>0</v>
      </c>
      <c r="IQ8" s="17">
        <f>Test!HM7</f>
        <v>0</v>
      </c>
      <c r="IR8" s="17">
        <f>Test!HN7</f>
        <v>0</v>
      </c>
      <c r="IS8" s="17">
        <f>Test!HO7</f>
        <v>0</v>
      </c>
      <c r="IT8" s="17">
        <f>Test!HP7</f>
        <v>0</v>
      </c>
      <c r="IU8" s="17">
        <f>Test!HQ7</f>
        <v>0</v>
      </c>
      <c r="IV8" s="17">
        <f>Test!HR7</f>
        <v>0</v>
      </c>
      <c r="IW8" s="17">
        <f>Test!HS7</f>
        <v>0</v>
      </c>
      <c r="IX8" s="17">
        <f>Test!HT7</f>
        <v>0</v>
      </c>
      <c r="IY8" s="18" t="b">
        <f t="shared" ref="IY8:JE8" si="78">AND(IY7,II8&lt;=II9)</f>
        <v>1</v>
      </c>
      <c r="IZ8" s="18" t="b">
        <f t="shared" si="78"/>
        <v>1</v>
      </c>
      <c r="JA8" s="18" t="b">
        <f t="shared" si="78"/>
        <v>1</v>
      </c>
      <c r="JB8" s="18" t="b">
        <f t="shared" si="78"/>
        <v>1</v>
      </c>
      <c r="JC8" s="18" t="b">
        <f t="shared" si="78"/>
        <v>1</v>
      </c>
      <c r="JD8" s="18" t="b">
        <f t="shared" si="78"/>
        <v>1</v>
      </c>
      <c r="JE8" s="18" t="b">
        <f t="shared" si="78"/>
        <v>1</v>
      </c>
      <c r="JF8" s="18" t="b">
        <f>AND(JF7,IP8&gt;=IP9)</f>
        <v>1</v>
      </c>
      <c r="JG8" s="18" t="b">
        <f>AND(JG7,IQ8&lt;=IQ9)</f>
        <v>1</v>
      </c>
      <c r="JH8" s="18" t="b">
        <f>AND(JH7,IR8&lt;=IR9)</f>
        <v>1</v>
      </c>
      <c r="JI8" s="18" t="b">
        <f>AND(JI7,IS8&lt;=IS9)</f>
        <v>1</v>
      </c>
      <c r="JJ8" s="112" t="b">
        <f t="shared" si="44"/>
        <v>1</v>
      </c>
      <c r="JK8" s="3"/>
      <c r="JL8" s="35">
        <f t="shared" si="45"/>
        <v>-1</v>
      </c>
      <c r="JM8" s="17">
        <f>Test!IH7</f>
        <v>0</v>
      </c>
      <c r="JN8" s="17">
        <f>Test!II7</f>
        <v>0</v>
      </c>
      <c r="JO8" s="17">
        <f>Test!IJ7</f>
        <v>0</v>
      </c>
      <c r="JP8" s="17">
        <f>Test!IK7</f>
        <v>0</v>
      </c>
      <c r="JQ8" s="17">
        <f>Test!IL7</f>
        <v>0</v>
      </c>
      <c r="JR8" s="17">
        <f>Test!IM7</f>
        <v>0</v>
      </c>
      <c r="JS8" s="17">
        <f>Test!IN7</f>
        <v>0</v>
      </c>
      <c r="JT8" s="17">
        <f>Test!IO7</f>
        <v>0</v>
      </c>
      <c r="JU8" s="17">
        <f>Test!IP7</f>
        <v>0</v>
      </c>
      <c r="JV8" s="17">
        <f>Test!IQ7</f>
        <v>0</v>
      </c>
      <c r="JW8" s="17">
        <f>Test!IR7</f>
        <v>0</v>
      </c>
      <c r="JX8" s="17">
        <f>Test!IS7</f>
        <v>0</v>
      </c>
      <c r="JY8" s="17">
        <f>Test!IT7</f>
        <v>0</v>
      </c>
      <c r="JZ8" s="17">
        <f>Test!IU7</f>
        <v>0</v>
      </c>
      <c r="KA8" s="17">
        <f>Test!IV7</f>
        <v>0</v>
      </c>
      <c r="KB8" s="17">
        <f>Test!IW7</f>
        <v>0</v>
      </c>
      <c r="KC8" s="17">
        <f>Test!IX7</f>
        <v>0</v>
      </c>
      <c r="KD8" s="18" t="b">
        <f t="shared" ref="KD8:KJ8" si="79">AND(KD7,JN8&lt;=JN9)</f>
        <v>1</v>
      </c>
      <c r="KE8" s="18" t="b">
        <f t="shared" si="79"/>
        <v>1</v>
      </c>
      <c r="KF8" s="18" t="b">
        <f t="shared" si="79"/>
        <v>1</v>
      </c>
      <c r="KG8" s="18" t="b">
        <f t="shared" si="79"/>
        <v>1</v>
      </c>
      <c r="KH8" s="18" t="b">
        <f t="shared" si="79"/>
        <v>1</v>
      </c>
      <c r="KI8" s="18" t="b">
        <f t="shared" si="79"/>
        <v>1</v>
      </c>
      <c r="KJ8" s="18" t="b">
        <f t="shared" si="79"/>
        <v>1</v>
      </c>
      <c r="KK8" s="18" t="b">
        <f>AND(KK7,JU8&gt;=JU9)</f>
        <v>1</v>
      </c>
      <c r="KL8" s="18" t="b">
        <f>AND(KL7,JV8&lt;=JV9)</f>
        <v>1</v>
      </c>
      <c r="KM8" s="18" t="b">
        <f>AND(KM7,JW8&lt;=JW9)</f>
        <v>1</v>
      </c>
      <c r="KN8" s="18" t="b">
        <f>AND(KN7,JX8&lt;=JX9)</f>
        <v>1</v>
      </c>
      <c r="KO8" s="112" t="b">
        <f t="shared" si="46"/>
        <v>1</v>
      </c>
      <c r="KP8" s="3"/>
      <c r="KQ8" s="35">
        <f t="shared" si="47"/>
        <v>-1</v>
      </c>
      <c r="KR8" s="17">
        <f>Test!JL7</f>
        <v>0</v>
      </c>
      <c r="KS8" s="17">
        <f>Test!JM7</f>
        <v>0</v>
      </c>
      <c r="KT8" s="17">
        <f>Test!JN7</f>
        <v>0</v>
      </c>
      <c r="KU8" s="17">
        <f>Test!JO7</f>
        <v>0</v>
      </c>
      <c r="KV8" s="17">
        <f>Test!JP7</f>
        <v>0</v>
      </c>
      <c r="KW8" s="17">
        <f>Test!JQ7</f>
        <v>0</v>
      </c>
      <c r="KX8" s="17">
        <f>Test!JR7</f>
        <v>0</v>
      </c>
      <c r="KY8" s="17">
        <f>Test!JS7</f>
        <v>0</v>
      </c>
      <c r="KZ8" s="17">
        <f>Test!JT7</f>
        <v>0</v>
      </c>
      <c r="LA8" s="17">
        <f>Test!JU7</f>
        <v>0</v>
      </c>
      <c r="LB8" s="17">
        <f>Test!JV7</f>
        <v>0</v>
      </c>
      <c r="LC8" s="17">
        <f>Test!JW7</f>
        <v>0</v>
      </c>
      <c r="LD8" s="17">
        <f>Test!JX7</f>
        <v>0</v>
      </c>
      <c r="LE8" s="17">
        <f>Test!JY7</f>
        <v>0</v>
      </c>
      <c r="LF8" s="17">
        <f>Test!JZ7</f>
        <v>0</v>
      </c>
      <c r="LG8" s="17">
        <f>Test!KA7</f>
        <v>0</v>
      </c>
      <c r="LH8" s="17">
        <f>Test!KB7</f>
        <v>0</v>
      </c>
      <c r="LI8" s="18" t="b">
        <f t="shared" ref="LI8:LO8" si="80">AND(LI7,KS8&lt;=KS9)</f>
        <v>1</v>
      </c>
      <c r="LJ8" s="18" t="b">
        <f t="shared" si="80"/>
        <v>1</v>
      </c>
      <c r="LK8" s="18" t="b">
        <f t="shared" si="80"/>
        <v>1</v>
      </c>
      <c r="LL8" s="18" t="b">
        <f t="shared" si="80"/>
        <v>1</v>
      </c>
      <c r="LM8" s="18" t="b">
        <f t="shared" si="80"/>
        <v>1</v>
      </c>
      <c r="LN8" s="18" t="b">
        <f t="shared" si="80"/>
        <v>1</v>
      </c>
      <c r="LO8" s="18" t="b">
        <f t="shared" si="80"/>
        <v>1</v>
      </c>
      <c r="LP8" s="18" t="b">
        <f>AND(LP7,KZ8&gt;=KZ9)</f>
        <v>1</v>
      </c>
      <c r="LQ8" s="18" t="b">
        <f>AND(LQ7,LA8&lt;=LA9)</f>
        <v>1</v>
      </c>
      <c r="LR8" s="18" t="b">
        <f>AND(LR7,LB8&lt;=LB9)</f>
        <v>1</v>
      </c>
      <c r="LS8" s="18" t="b">
        <f>AND(LS7,LC8&lt;=LC9)</f>
        <v>1</v>
      </c>
      <c r="LT8" s="112" t="b">
        <f t="shared" si="48"/>
        <v>1</v>
      </c>
      <c r="LU8" s="3"/>
      <c r="LV8" s="35">
        <f t="shared" si="49"/>
        <v>-1</v>
      </c>
      <c r="LW8" s="17">
        <f>Test!KP7</f>
        <v>0</v>
      </c>
      <c r="LX8" s="17">
        <f>Test!KQ7</f>
        <v>0</v>
      </c>
      <c r="LY8" s="17">
        <f>Test!KR7</f>
        <v>0</v>
      </c>
      <c r="LZ8" s="17">
        <f>Test!KS7</f>
        <v>0</v>
      </c>
      <c r="MA8" s="17">
        <f>Test!KT7</f>
        <v>0</v>
      </c>
      <c r="MB8" s="17">
        <f>Test!KU7</f>
        <v>0</v>
      </c>
      <c r="MC8" s="17">
        <f>Test!KV7</f>
        <v>0</v>
      </c>
      <c r="MD8" s="17">
        <f>Test!KW7</f>
        <v>0</v>
      </c>
      <c r="ME8" s="17">
        <f>Test!KX7</f>
        <v>0</v>
      </c>
      <c r="MF8" s="17">
        <f>Test!KY7</f>
        <v>0</v>
      </c>
      <c r="MG8" s="17">
        <f>Test!KZ7</f>
        <v>0</v>
      </c>
      <c r="MH8" s="17">
        <f>Test!LA7</f>
        <v>0</v>
      </c>
      <c r="MI8" s="17">
        <f>Test!LB7</f>
        <v>0</v>
      </c>
      <c r="MJ8" s="17">
        <f>Test!LC7</f>
        <v>0</v>
      </c>
      <c r="MK8" s="17">
        <f>Test!LD7</f>
        <v>0</v>
      </c>
      <c r="ML8" s="17">
        <f>Test!LE7</f>
        <v>0</v>
      </c>
      <c r="MM8" s="17">
        <f>Test!LF7</f>
        <v>0</v>
      </c>
      <c r="MN8" s="18" t="b">
        <f t="shared" ref="MN8:MT8" si="81">AND(MN7,LX8&lt;=LX9)</f>
        <v>1</v>
      </c>
      <c r="MO8" s="18" t="b">
        <f t="shared" si="81"/>
        <v>1</v>
      </c>
      <c r="MP8" s="18" t="b">
        <f t="shared" si="81"/>
        <v>1</v>
      </c>
      <c r="MQ8" s="18" t="b">
        <f t="shared" si="81"/>
        <v>1</v>
      </c>
      <c r="MR8" s="18" t="b">
        <f t="shared" si="81"/>
        <v>1</v>
      </c>
      <c r="MS8" s="18" t="b">
        <f t="shared" si="81"/>
        <v>1</v>
      </c>
      <c r="MT8" s="18" t="b">
        <f t="shared" si="81"/>
        <v>1</v>
      </c>
      <c r="MU8" s="18" t="b">
        <f>AND(MU7,ME8&gt;=ME9)</f>
        <v>1</v>
      </c>
      <c r="MV8" s="18" t="b">
        <f>AND(MV7,MF8&lt;=MF9)</f>
        <v>1</v>
      </c>
      <c r="MW8" s="18" t="b">
        <f>AND(MW7,MG8&lt;=MG9)</f>
        <v>1</v>
      </c>
      <c r="MX8" s="18" t="b">
        <f>AND(MX7,MH8&lt;=MH9)</f>
        <v>1</v>
      </c>
      <c r="MY8" s="112" t="b">
        <f t="shared" si="50"/>
        <v>1</v>
      </c>
      <c r="MZ8" s="54"/>
      <c r="NA8" s="35">
        <f t="shared" si="51"/>
        <v>-1</v>
      </c>
      <c r="NB8" s="17">
        <f>Test!LT7</f>
        <v>0</v>
      </c>
      <c r="NC8" s="17">
        <f>Test!LU7</f>
        <v>0</v>
      </c>
      <c r="ND8" s="17">
        <f>Test!LV7</f>
        <v>0</v>
      </c>
      <c r="NE8" s="17">
        <f>Test!LW7</f>
        <v>0</v>
      </c>
      <c r="NF8" s="17">
        <f>Test!LX7</f>
        <v>0</v>
      </c>
      <c r="NG8" s="17">
        <f>Test!LY7</f>
        <v>0</v>
      </c>
      <c r="NH8" s="17">
        <f>Test!LZ7</f>
        <v>0</v>
      </c>
      <c r="NI8" s="17">
        <f>Test!MA7</f>
        <v>0</v>
      </c>
      <c r="NJ8" s="17">
        <f>Test!MB7</f>
        <v>0</v>
      </c>
      <c r="NK8" s="17">
        <f>Test!MC7</f>
        <v>0</v>
      </c>
      <c r="NL8" s="17">
        <f>Test!MD7</f>
        <v>0</v>
      </c>
      <c r="NM8" s="17">
        <f>Test!ME7</f>
        <v>0</v>
      </c>
      <c r="NN8" s="17">
        <f>Test!MF7</f>
        <v>0</v>
      </c>
      <c r="NO8" s="17">
        <f>Test!MG7</f>
        <v>0</v>
      </c>
      <c r="NP8" s="17">
        <f>Test!MH7</f>
        <v>0</v>
      </c>
      <c r="NQ8" s="17">
        <f>Test!MI7</f>
        <v>0</v>
      </c>
      <c r="NR8" s="17">
        <f>Test!MJ7</f>
        <v>0</v>
      </c>
      <c r="NS8" s="18" t="b">
        <f t="shared" ref="NS8:NY8" si="82">AND(NS7,NC8&lt;=NC9)</f>
        <v>1</v>
      </c>
      <c r="NT8" s="18" t="b">
        <f t="shared" si="82"/>
        <v>1</v>
      </c>
      <c r="NU8" s="18" t="b">
        <f t="shared" si="82"/>
        <v>1</v>
      </c>
      <c r="NV8" s="18" t="b">
        <f t="shared" si="82"/>
        <v>1</v>
      </c>
      <c r="NW8" s="18" t="b">
        <f t="shared" si="82"/>
        <v>1</v>
      </c>
      <c r="NX8" s="18" t="b">
        <f t="shared" si="82"/>
        <v>1</v>
      </c>
      <c r="NY8" s="18" t="b">
        <f t="shared" si="82"/>
        <v>1</v>
      </c>
      <c r="NZ8" s="18" t="b">
        <f>AND(NZ7,NJ8&gt;=NJ9)</f>
        <v>1</v>
      </c>
      <c r="OA8" s="18" t="b">
        <f>AND(OA7,NK8&lt;=NK9)</f>
        <v>1</v>
      </c>
      <c r="OB8" s="18" t="b">
        <f>AND(OB7,NL8&lt;=NL9)</f>
        <v>1</v>
      </c>
      <c r="OC8" s="18" t="b">
        <f>AND(OC7,NM8&lt;=NM9)</f>
        <v>1</v>
      </c>
      <c r="OD8" s="112" t="b">
        <f t="shared" si="52"/>
        <v>1</v>
      </c>
      <c r="OE8" s="54"/>
      <c r="OF8" s="35">
        <f t="shared" si="53"/>
        <v>-1</v>
      </c>
      <c r="OG8" s="17">
        <f>Test!MX7</f>
        <v>0</v>
      </c>
      <c r="OH8" s="17">
        <f>Test!MY7</f>
        <v>0</v>
      </c>
      <c r="OI8" s="17">
        <f>Test!MZ7</f>
        <v>0</v>
      </c>
      <c r="OJ8" s="17">
        <f>Test!NA7</f>
        <v>0</v>
      </c>
      <c r="OK8" s="17">
        <f>Test!NB7</f>
        <v>0</v>
      </c>
      <c r="OL8" s="17">
        <f>Test!NC7</f>
        <v>0</v>
      </c>
      <c r="OM8" s="17">
        <f>Test!ND7</f>
        <v>0</v>
      </c>
      <c r="ON8" s="17">
        <f>Test!NE7</f>
        <v>0</v>
      </c>
      <c r="OO8" s="17">
        <f>Test!NF7</f>
        <v>0</v>
      </c>
      <c r="OP8" s="17">
        <f>Test!NG7</f>
        <v>0</v>
      </c>
      <c r="OQ8" s="17">
        <f>Test!NH7</f>
        <v>0</v>
      </c>
      <c r="OR8" s="17">
        <f>Test!NI7</f>
        <v>0</v>
      </c>
      <c r="OS8" s="17">
        <f>Test!NJ7</f>
        <v>0</v>
      </c>
      <c r="OT8" s="17">
        <f>Test!NK7</f>
        <v>0</v>
      </c>
      <c r="OU8" s="17">
        <f>Test!NL7</f>
        <v>0</v>
      </c>
      <c r="OV8" s="17">
        <f>Test!NM7</f>
        <v>0</v>
      </c>
      <c r="OW8" s="17">
        <f>Test!NN7</f>
        <v>0</v>
      </c>
      <c r="OX8" s="18" t="b">
        <f t="shared" ref="OX8:PD8" si="83">AND(OX7,OH8&lt;=OH9)</f>
        <v>1</v>
      </c>
      <c r="OY8" s="18" t="b">
        <f t="shared" si="83"/>
        <v>1</v>
      </c>
      <c r="OZ8" s="18" t="b">
        <f t="shared" si="83"/>
        <v>1</v>
      </c>
      <c r="PA8" s="18" t="b">
        <f t="shared" si="83"/>
        <v>1</v>
      </c>
      <c r="PB8" s="18" t="b">
        <f t="shared" si="83"/>
        <v>1</v>
      </c>
      <c r="PC8" s="18" t="b">
        <f t="shared" si="83"/>
        <v>1</v>
      </c>
      <c r="PD8" s="18" t="b">
        <f t="shared" si="83"/>
        <v>1</v>
      </c>
      <c r="PE8" s="18" t="b">
        <f>AND(PE7,OO8&gt;=OO9)</f>
        <v>1</v>
      </c>
      <c r="PF8" s="18" t="b">
        <f>AND(PF7,OP8&lt;=OP9)</f>
        <v>1</v>
      </c>
      <c r="PG8" s="18" t="b">
        <f>AND(PG7,OQ8&lt;=OQ9)</f>
        <v>1</v>
      </c>
      <c r="PH8" s="18" t="b">
        <f>AND(PH7,OR8&lt;=OR9)</f>
        <v>1</v>
      </c>
      <c r="PI8" s="112" t="b">
        <f t="shared" si="54"/>
        <v>1</v>
      </c>
      <c r="PJ8" s="54"/>
      <c r="PK8" s="35">
        <f t="shared" si="55"/>
        <v>-1</v>
      </c>
      <c r="PL8" s="17">
        <f>Test!OB7</f>
        <v>0</v>
      </c>
      <c r="PM8" s="17">
        <f>Test!OC7</f>
        <v>0</v>
      </c>
      <c r="PN8" s="17">
        <f>Test!OD7</f>
        <v>0</v>
      </c>
      <c r="PO8" s="17">
        <f>Test!OE7</f>
        <v>0</v>
      </c>
      <c r="PP8" s="17">
        <f>Test!OF7</f>
        <v>0</v>
      </c>
      <c r="PQ8" s="17">
        <f>Test!OG7</f>
        <v>0</v>
      </c>
      <c r="PR8" s="17">
        <f>Test!OH7</f>
        <v>0</v>
      </c>
      <c r="PS8" s="17">
        <f>Test!OI7</f>
        <v>0</v>
      </c>
      <c r="PT8" s="17">
        <f>Test!OJ7</f>
        <v>0</v>
      </c>
      <c r="PU8" s="17">
        <f>Test!OK7</f>
        <v>0</v>
      </c>
      <c r="PV8" s="17">
        <f>Test!OL7</f>
        <v>0</v>
      </c>
      <c r="PW8" s="17">
        <f>Test!OM7</f>
        <v>0</v>
      </c>
      <c r="PX8" s="17">
        <f>Test!ON7</f>
        <v>0</v>
      </c>
      <c r="PY8" s="17">
        <f>Test!OO7</f>
        <v>0</v>
      </c>
      <c r="PZ8" s="17">
        <f>Test!OP7</f>
        <v>0</v>
      </c>
      <c r="QA8" s="17">
        <f>Test!OQ7</f>
        <v>0</v>
      </c>
      <c r="QB8" s="17">
        <f>Test!OR7</f>
        <v>0</v>
      </c>
      <c r="QC8" s="18" t="b">
        <f t="shared" ref="QC8:QI8" si="84">AND(QC7,PM8&lt;=PM9)</f>
        <v>1</v>
      </c>
      <c r="QD8" s="18" t="b">
        <f t="shared" si="84"/>
        <v>1</v>
      </c>
      <c r="QE8" s="18" t="b">
        <f t="shared" si="84"/>
        <v>1</v>
      </c>
      <c r="QF8" s="18" t="b">
        <f t="shared" si="84"/>
        <v>1</v>
      </c>
      <c r="QG8" s="18" t="b">
        <f t="shared" si="84"/>
        <v>1</v>
      </c>
      <c r="QH8" s="18" t="b">
        <f t="shared" si="84"/>
        <v>1</v>
      </c>
      <c r="QI8" s="18" t="b">
        <f t="shared" si="84"/>
        <v>1</v>
      </c>
      <c r="QJ8" s="18" t="b">
        <f>AND(QJ7,PT8&gt;=PT9)</f>
        <v>1</v>
      </c>
      <c r="QK8" s="18" t="b">
        <f>AND(QK7,PU8&lt;=PU9)</f>
        <v>1</v>
      </c>
      <c r="QL8" s="18" t="b">
        <f>AND(QL7,PV8&lt;=PV9)</f>
        <v>1</v>
      </c>
      <c r="QM8" s="18" t="b">
        <f>AND(QM7,PW8&lt;=PW9)</f>
        <v>1</v>
      </c>
      <c r="QN8" s="112" t="b">
        <f t="shared" si="56"/>
        <v>1</v>
      </c>
    </row>
    <row r="9" spans="3:456">
      <c r="C9" s="133"/>
      <c r="D9" s="23">
        <v>0.75</v>
      </c>
      <c r="E9" s="36">
        <f t="shared" ca="1" si="28"/>
        <v>4.0246945448286699E-2</v>
      </c>
      <c r="F9" s="11">
        <f ca="1">Reference!B8</f>
        <v>0.78018520908621503</v>
      </c>
      <c r="G9" s="11">
        <f ca="1">Reference!C8</f>
        <v>0.99506002664565996</v>
      </c>
      <c r="H9" s="11">
        <f ca="1">Reference!D8</f>
        <v>0.99500954151153498</v>
      </c>
      <c r="I9" s="11">
        <f ca="1">Reference!E8</f>
        <v>36.409052484428003</v>
      </c>
      <c r="J9" s="11">
        <f ca="1">Reference!F8</f>
        <v>36.072388878629198</v>
      </c>
      <c r="K9" s="11">
        <f ca="1">Reference!G8</f>
        <v>39.218025922420203</v>
      </c>
      <c r="L9" s="11">
        <f ca="1">Reference!H8</f>
        <v>0.67884373664855902</v>
      </c>
      <c r="M9" s="11">
        <f ca="1">Reference!I8</f>
        <v>0.99527055025100697</v>
      </c>
      <c r="N9" s="11">
        <f ca="1">Reference!J8</f>
        <v>8.6555421352386405E-2</v>
      </c>
      <c r="O9" s="11">
        <f ca="1">Reference!K8</f>
        <v>0.994445741176605</v>
      </c>
      <c r="P9" s="11">
        <f ca="1">Reference!L8</f>
        <v>91.021061000000003</v>
      </c>
      <c r="Q9" s="11">
        <f ca="1">Reference!M8</f>
        <v>35.012436846593197</v>
      </c>
      <c r="R9" s="11" t="str">
        <f ca="1">Reference!N8</f>
        <v>None</v>
      </c>
      <c r="S9" s="11">
        <f ca="1">Reference!O8</f>
        <v>1.55376</v>
      </c>
      <c r="T9" s="11">
        <f ca="1">Reference!P8</f>
        <v>1.55376</v>
      </c>
      <c r="U9" s="11">
        <f ca="1">Reference!Q8</f>
        <v>67.543557000000007</v>
      </c>
      <c r="V9" s="11">
        <f ca="1">Reference!R8</f>
        <v>67.543557000000007</v>
      </c>
      <c r="X9" s="11">
        <f t="shared" si="29"/>
        <v>9.5530029254861315E-2</v>
      </c>
      <c r="Y9" s="77">
        <f>Test!B8</f>
        <v>0.82164752194114599</v>
      </c>
      <c r="Z9" s="77">
        <f>Test!C8</f>
        <v>0.98978322744369496</v>
      </c>
      <c r="AA9" s="11">
        <f>Test!D8</f>
        <v>0.98972326517105103</v>
      </c>
      <c r="AB9" s="11">
        <f>Test!E8</f>
        <v>30.4690843186984</v>
      </c>
      <c r="AC9" s="11">
        <f>Test!F8</f>
        <v>34.492357975987197</v>
      </c>
      <c r="AD9" s="11">
        <f>Test!G8</f>
        <v>38.491781589452998</v>
      </c>
      <c r="AE9" s="11">
        <f>Test!H8</f>
        <v>0.53157860040664595</v>
      </c>
      <c r="AF9" s="11">
        <f>Test!I8</f>
        <v>0.99395865201949996</v>
      </c>
      <c r="AG9" s="11">
        <f>Test!J8</f>
        <v>0.13568775355815799</v>
      </c>
      <c r="AH9" s="11">
        <f>Test!K8</f>
        <v>0.98777323961257901</v>
      </c>
      <c r="AI9" s="11">
        <f>Test!L8</f>
        <v>88.038017999999994</v>
      </c>
      <c r="AJ9" s="11">
        <f>Test!M8</f>
        <v>31.694964274293302</v>
      </c>
      <c r="AK9" s="11" t="str">
        <f>Test!N8</f>
        <v>None</v>
      </c>
      <c r="AL9" s="11">
        <f>Test!O8</f>
        <v>0.45903499999999903</v>
      </c>
      <c r="AM9" s="11">
        <f>Test!P8</f>
        <v>0.45903499999999903</v>
      </c>
      <c r="AN9" s="11">
        <f>Test!Q8</f>
        <v>0.123534</v>
      </c>
      <c r="AO9" s="11">
        <f>Test!R8</f>
        <v>0.123534</v>
      </c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12" t="b">
        <f t="shared" si="30"/>
        <v>1</v>
      </c>
      <c r="BB9" s="3"/>
      <c r="BC9" s="36">
        <f t="shared" si="31"/>
        <v>-2.2586473928794723E-4</v>
      </c>
      <c r="BD9" s="11">
        <f>Test!AF8</f>
        <v>0.74983060144553404</v>
      </c>
      <c r="BE9" s="11">
        <f>Test!AG8</f>
        <v>0.98902338743209794</v>
      </c>
      <c r="BF9" s="11">
        <f>Test!AH8</f>
        <v>0.98889821767806996</v>
      </c>
      <c r="BG9" s="11">
        <f>Test!AI8</f>
        <v>32.208842352890002</v>
      </c>
      <c r="BH9" s="11">
        <f>Test!AJ8</f>
        <v>35.962026664035399</v>
      </c>
      <c r="BI9" s="11">
        <f>Test!AK8</f>
        <v>37.959519302063299</v>
      </c>
      <c r="BJ9" s="11">
        <f>Test!AL8</f>
        <v>0.56018811464309604</v>
      </c>
      <c r="BK9" s="11">
        <f>Test!AM8</f>
        <v>0.99037921428680398</v>
      </c>
      <c r="BL9" s="11">
        <f>Test!AN8</f>
        <v>0.13102801144123</v>
      </c>
      <c r="BM9" s="11">
        <f>Test!AO8</f>
        <v>0.98734384775161699</v>
      </c>
      <c r="BN9" s="11">
        <f>Test!AP8</f>
        <v>86.765165999999994</v>
      </c>
      <c r="BO9" s="11">
        <f>Test!AQ8</f>
        <v>30.550097201961002</v>
      </c>
      <c r="BP9" s="11" t="str">
        <f>Test!AR8</f>
        <v>None</v>
      </c>
      <c r="BQ9" s="11">
        <f>Test!AS8</f>
        <v>0.35588500000000001</v>
      </c>
      <c r="BR9" s="11">
        <f>Test!AT8</f>
        <v>0.35588500000000001</v>
      </c>
      <c r="BS9" s="11">
        <f>Test!AU8</f>
        <v>0.27174700000000002</v>
      </c>
      <c r="BT9" s="11">
        <f>Test!AV8</f>
        <v>0.27174700000000002</v>
      </c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12" t="b">
        <f t="shared" si="32"/>
        <v>1</v>
      </c>
      <c r="CG9" s="3"/>
      <c r="CH9" s="36">
        <f t="shared" si="33"/>
        <v>-2.7211323352266761E-3</v>
      </c>
      <c r="CI9" s="11">
        <f>Test!BJ8</f>
        <v>0.74795915074857999</v>
      </c>
      <c r="CJ9" s="11">
        <f>Test!BK8</f>
        <v>0.99352902173995905</v>
      </c>
      <c r="CK9" s="11">
        <f>Test!BL8</f>
        <v>0.99350064992904596</v>
      </c>
      <c r="CL9" s="11">
        <f>Test!BM8</f>
        <v>32.391921166687403</v>
      </c>
      <c r="CM9" s="11">
        <f>Test!BN8</f>
        <v>33.414821111850799</v>
      </c>
      <c r="CN9" s="11">
        <f>Test!BO8</f>
        <v>38.393280930591303</v>
      </c>
      <c r="CO9" s="11">
        <f>Test!BP8</f>
        <v>0.59675234556198098</v>
      </c>
      <c r="CP9" s="11">
        <f>Test!BQ8</f>
        <v>0.99549913406372004</v>
      </c>
      <c r="CQ9" s="11">
        <f>Test!BR8</f>
        <v>0.108969278633594</v>
      </c>
      <c r="CR9" s="11">
        <f>Test!BS8</f>
        <v>0.99175292253494196</v>
      </c>
      <c r="CS9" s="11">
        <f>Test!BT8</f>
        <v>87.432606000000007</v>
      </c>
      <c r="CT9" s="11">
        <f>Test!BU8</f>
        <v>32.030936502410199</v>
      </c>
      <c r="CU9" s="11" t="str">
        <f>Test!BV8</f>
        <v>None</v>
      </c>
      <c r="CV9" s="11">
        <f>Test!BW8</f>
        <v>1.066273</v>
      </c>
      <c r="CW9" s="11">
        <f>Test!BX8</f>
        <v>1.066273</v>
      </c>
      <c r="CX9" s="11">
        <f>Test!BY8</f>
        <v>1.303088</v>
      </c>
      <c r="CY9" s="11">
        <f>Test!BZ8</f>
        <v>1.303088</v>
      </c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12" t="b">
        <f t="shared" si="34"/>
        <v>1</v>
      </c>
      <c r="DL9" s="3"/>
      <c r="DM9" s="36">
        <f t="shared" si="35"/>
        <v>4.0246945448286699E-2</v>
      </c>
      <c r="DN9" s="11">
        <f>Test!CN8</f>
        <v>0.78018520908621503</v>
      </c>
      <c r="DO9" s="11">
        <f>Test!CO8</f>
        <v>0.99506002664565996</v>
      </c>
      <c r="DP9" s="11">
        <f>Test!CP8</f>
        <v>0.99500954151153498</v>
      </c>
      <c r="DQ9" s="11">
        <f>Test!CQ8</f>
        <v>36.409052484428003</v>
      </c>
      <c r="DR9" s="11">
        <f>Test!CR8</f>
        <v>36.072388878629198</v>
      </c>
      <c r="DS9" s="11">
        <f>Test!CS8</f>
        <v>39.218025922420203</v>
      </c>
      <c r="DT9" s="11">
        <f>Test!CT8</f>
        <v>0.67884373664855902</v>
      </c>
      <c r="DU9" s="11">
        <f>Test!CU8</f>
        <v>0.99527055025100697</v>
      </c>
      <c r="DV9" s="11">
        <f>Test!CV8</f>
        <v>8.6555421352386405E-2</v>
      </c>
      <c r="DW9" s="11">
        <f>Test!CW8</f>
        <v>0.994445741176605</v>
      </c>
      <c r="DX9" s="11">
        <f>Test!CX8</f>
        <v>91.021061000000003</v>
      </c>
      <c r="DY9" s="11">
        <f>Test!CY8</f>
        <v>35.012436846593197</v>
      </c>
      <c r="DZ9" s="11" t="str">
        <f>Test!CZ8</f>
        <v>None</v>
      </c>
      <c r="EA9" s="11">
        <f>Test!DA8</f>
        <v>1.55376</v>
      </c>
      <c r="EB9" s="11">
        <f>Test!DB8</f>
        <v>1.55376</v>
      </c>
      <c r="EC9" s="11">
        <f>Test!DC8</f>
        <v>67.543557000000007</v>
      </c>
      <c r="ED9" s="11">
        <f>Test!DD8</f>
        <v>67.543557000000007</v>
      </c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12" t="b">
        <f t="shared" si="36"/>
        <v>1</v>
      </c>
      <c r="EQ9" s="3"/>
      <c r="ER9" s="36">
        <f t="shared" si="37"/>
        <v>7.9439855446566732E-2</v>
      </c>
      <c r="ES9" s="11">
        <f>Test!DR8</f>
        <v>0.80957989158492505</v>
      </c>
      <c r="ET9" s="11">
        <f>Test!DS8</f>
        <v>0.99567568302154497</v>
      </c>
      <c r="EU9" s="11">
        <f>Test!DT8</f>
        <v>0.99563574790954501</v>
      </c>
      <c r="EV9" s="11">
        <f>Test!DU8</f>
        <v>37.3237191147104</v>
      </c>
      <c r="EW9" s="11">
        <f>Test!DV8</f>
        <v>40.128782426537903</v>
      </c>
      <c r="EX9" s="11">
        <f>Test!DW8</f>
        <v>43.101784427037799</v>
      </c>
      <c r="EY9" s="11">
        <f>Test!DX8</f>
        <v>0.70552092790603604</v>
      </c>
      <c r="EZ9" s="11">
        <f>Test!DY8</f>
        <v>0.99638575315475397</v>
      </c>
      <c r="FA9" s="11">
        <f>Test!DZ8</f>
        <v>7.9407788813114097E-2</v>
      </c>
      <c r="FB9" s="11">
        <f>Test!EA8</f>
        <v>0.995330810546875</v>
      </c>
      <c r="FC9" s="11">
        <f>Test!EB8</f>
        <v>91.934164999999993</v>
      </c>
      <c r="FD9" s="11">
        <f>Test!EC8</f>
        <v>35.769567329336603</v>
      </c>
      <c r="FE9" s="11" t="str">
        <f>Test!ED8</f>
        <v>None</v>
      </c>
      <c r="FF9" s="11">
        <f>Test!EE8</f>
        <v>1.7916339999999999</v>
      </c>
      <c r="FG9" s="11">
        <f>Test!EF8</f>
        <v>1.7916339999999999</v>
      </c>
      <c r="FH9" s="11">
        <f>Test!EG8</f>
        <v>543.36859700000002</v>
      </c>
      <c r="FI9" s="11">
        <f>Test!EH8</f>
        <v>543.36859700000002</v>
      </c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12" t="b">
        <f t="shared" si="38"/>
        <v>1</v>
      </c>
      <c r="FV9" s="54"/>
      <c r="FW9" s="36">
        <f t="shared" si="39"/>
        <v>-1</v>
      </c>
      <c r="FX9" s="11">
        <f>Test!EV8</f>
        <v>0</v>
      </c>
      <c r="FY9" s="11">
        <f>Test!EW8</f>
        <v>0</v>
      </c>
      <c r="FZ9" s="11">
        <f>Test!EX8</f>
        <v>0</v>
      </c>
      <c r="GA9" s="11">
        <f>Test!EY8</f>
        <v>0</v>
      </c>
      <c r="GB9" s="11">
        <f>Test!EZ8</f>
        <v>0</v>
      </c>
      <c r="GC9" s="11">
        <f>Test!FA8</f>
        <v>0</v>
      </c>
      <c r="GD9" s="11">
        <f>Test!FB8</f>
        <v>0</v>
      </c>
      <c r="GE9" s="11">
        <f>Test!FC8</f>
        <v>0</v>
      </c>
      <c r="GF9" s="11">
        <f>Test!FD8</f>
        <v>0</v>
      </c>
      <c r="GG9" s="11">
        <f>Test!FE8</f>
        <v>0</v>
      </c>
      <c r="GH9" s="11">
        <f>Test!FF8</f>
        <v>0</v>
      </c>
      <c r="GI9" s="11">
        <f>Test!FG8</f>
        <v>0</v>
      </c>
      <c r="GJ9" s="11">
        <f>Test!FH8</f>
        <v>0</v>
      </c>
      <c r="GK9" s="11">
        <f>Test!FI8</f>
        <v>0</v>
      </c>
      <c r="GL9" s="11">
        <f>Test!FJ8</f>
        <v>0</v>
      </c>
      <c r="GM9" s="11">
        <f>Test!FK8</f>
        <v>0</v>
      </c>
      <c r="GN9" s="11">
        <f>Test!FL8</f>
        <v>0</v>
      </c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12" t="b">
        <f t="shared" si="40"/>
        <v>1</v>
      </c>
      <c r="HA9" s="54"/>
      <c r="HB9" s="36">
        <f t="shared" si="41"/>
        <v>-1</v>
      </c>
      <c r="HC9" s="11">
        <f>Test!FZ8</f>
        <v>0</v>
      </c>
      <c r="HD9" s="11">
        <f>Test!GA8</f>
        <v>0</v>
      </c>
      <c r="HE9" s="11">
        <f>Test!GB8</f>
        <v>0</v>
      </c>
      <c r="HF9" s="11">
        <f>Test!GC8</f>
        <v>0</v>
      </c>
      <c r="HG9" s="11">
        <f>Test!GD8</f>
        <v>0</v>
      </c>
      <c r="HH9" s="11">
        <f>Test!GE8</f>
        <v>0</v>
      </c>
      <c r="HI9" s="11">
        <f>Test!GF8</f>
        <v>0</v>
      </c>
      <c r="HJ9" s="11">
        <f>Test!GG8</f>
        <v>0</v>
      </c>
      <c r="HK9" s="11">
        <f>Test!GH8</f>
        <v>0</v>
      </c>
      <c r="HL9" s="11">
        <f>Test!GI8</f>
        <v>0</v>
      </c>
      <c r="HM9" s="11">
        <f>Test!GJ8</f>
        <v>0</v>
      </c>
      <c r="HN9" s="11">
        <f>Test!GK8</f>
        <v>0</v>
      </c>
      <c r="HO9" s="11">
        <f>Test!GL8</f>
        <v>0</v>
      </c>
      <c r="HP9" s="11">
        <f>Test!GM8</f>
        <v>0</v>
      </c>
      <c r="HQ9" s="11">
        <f>Test!GN8</f>
        <v>0</v>
      </c>
      <c r="HR9" s="11">
        <f>Test!GO8</f>
        <v>0</v>
      </c>
      <c r="HS9" s="11">
        <f>Test!GP8</f>
        <v>0</v>
      </c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12" t="b">
        <f t="shared" si="42"/>
        <v>1</v>
      </c>
      <c r="IF9" s="3"/>
      <c r="IG9" s="36">
        <f t="shared" si="43"/>
        <v>-1</v>
      </c>
      <c r="IH9" s="11">
        <f>Test!HD8</f>
        <v>0</v>
      </c>
      <c r="II9" s="11">
        <f>Test!HE8</f>
        <v>0</v>
      </c>
      <c r="IJ9" s="11">
        <f>Test!HF8</f>
        <v>0</v>
      </c>
      <c r="IK9" s="11">
        <f>Test!HG8</f>
        <v>0</v>
      </c>
      <c r="IL9" s="11">
        <f>Test!HH8</f>
        <v>0</v>
      </c>
      <c r="IM9" s="11">
        <f>Test!HI8</f>
        <v>0</v>
      </c>
      <c r="IN9" s="11">
        <f>Test!HJ8</f>
        <v>0</v>
      </c>
      <c r="IO9" s="11">
        <f>Test!HK8</f>
        <v>0</v>
      </c>
      <c r="IP9" s="11">
        <f>Test!HL8</f>
        <v>0</v>
      </c>
      <c r="IQ9" s="11">
        <f>Test!HM8</f>
        <v>0</v>
      </c>
      <c r="IR9" s="11">
        <f>Test!HN8</f>
        <v>0</v>
      </c>
      <c r="IS9" s="11">
        <f>Test!HO8</f>
        <v>0</v>
      </c>
      <c r="IT9" s="11">
        <f>Test!HP8</f>
        <v>0</v>
      </c>
      <c r="IU9" s="11">
        <f>Test!HQ8</f>
        <v>0</v>
      </c>
      <c r="IV9" s="11">
        <f>Test!HR8</f>
        <v>0</v>
      </c>
      <c r="IW9" s="11">
        <f>Test!HS8</f>
        <v>0</v>
      </c>
      <c r="IX9" s="11">
        <f>Test!HT8</f>
        <v>0</v>
      </c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12" t="b">
        <f t="shared" si="44"/>
        <v>1</v>
      </c>
      <c r="JK9" s="3"/>
      <c r="JL9" s="36">
        <f t="shared" si="45"/>
        <v>-1</v>
      </c>
      <c r="JM9" s="11">
        <f>Test!IH8</f>
        <v>0</v>
      </c>
      <c r="JN9" s="11">
        <f>Test!II8</f>
        <v>0</v>
      </c>
      <c r="JO9" s="11">
        <f>Test!IJ8</f>
        <v>0</v>
      </c>
      <c r="JP9" s="11">
        <f>Test!IK8</f>
        <v>0</v>
      </c>
      <c r="JQ9" s="11">
        <f>Test!IL8</f>
        <v>0</v>
      </c>
      <c r="JR9" s="11">
        <f>Test!IM8</f>
        <v>0</v>
      </c>
      <c r="JS9" s="11">
        <f>Test!IN8</f>
        <v>0</v>
      </c>
      <c r="JT9" s="11">
        <f>Test!IO8</f>
        <v>0</v>
      </c>
      <c r="JU9" s="11">
        <f>Test!IP8</f>
        <v>0</v>
      </c>
      <c r="JV9" s="11">
        <f>Test!IQ8</f>
        <v>0</v>
      </c>
      <c r="JW9" s="11">
        <f>Test!IR8</f>
        <v>0</v>
      </c>
      <c r="JX9" s="11">
        <f>Test!IS8</f>
        <v>0</v>
      </c>
      <c r="JY9" s="11">
        <f>Test!IT8</f>
        <v>0</v>
      </c>
      <c r="JZ9" s="11">
        <f>Test!IU8</f>
        <v>0</v>
      </c>
      <c r="KA9" s="11">
        <f>Test!IV8</f>
        <v>0</v>
      </c>
      <c r="KB9" s="11">
        <f>Test!IW8</f>
        <v>0</v>
      </c>
      <c r="KC9" s="11">
        <f>Test!IX8</f>
        <v>0</v>
      </c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12" t="b">
        <f t="shared" si="46"/>
        <v>1</v>
      </c>
      <c r="KP9" s="3"/>
      <c r="KQ9" s="36">
        <f t="shared" si="47"/>
        <v>-1</v>
      </c>
      <c r="KR9" s="11">
        <f>Test!JL8</f>
        <v>0</v>
      </c>
      <c r="KS9" s="11">
        <f>Test!JM8</f>
        <v>0</v>
      </c>
      <c r="KT9" s="11">
        <f>Test!JN8</f>
        <v>0</v>
      </c>
      <c r="KU9" s="11">
        <f>Test!JO8</f>
        <v>0</v>
      </c>
      <c r="KV9" s="11">
        <f>Test!JP8</f>
        <v>0</v>
      </c>
      <c r="KW9" s="11">
        <f>Test!JQ8</f>
        <v>0</v>
      </c>
      <c r="KX9" s="11">
        <f>Test!JR8</f>
        <v>0</v>
      </c>
      <c r="KY9" s="11">
        <f>Test!JS8</f>
        <v>0</v>
      </c>
      <c r="KZ9" s="11">
        <f>Test!JT8</f>
        <v>0</v>
      </c>
      <c r="LA9" s="11">
        <f>Test!JU8</f>
        <v>0</v>
      </c>
      <c r="LB9" s="11">
        <f>Test!JV8</f>
        <v>0</v>
      </c>
      <c r="LC9" s="11">
        <f>Test!JW8</f>
        <v>0</v>
      </c>
      <c r="LD9" s="11">
        <f>Test!JX8</f>
        <v>0</v>
      </c>
      <c r="LE9" s="11">
        <f>Test!JY8</f>
        <v>0</v>
      </c>
      <c r="LF9" s="11">
        <f>Test!JZ8</f>
        <v>0</v>
      </c>
      <c r="LG9" s="11">
        <f>Test!KA8</f>
        <v>0</v>
      </c>
      <c r="LH9" s="11">
        <f>Test!KB8</f>
        <v>0</v>
      </c>
      <c r="LI9" s="16"/>
      <c r="LJ9" s="16"/>
      <c r="LK9" s="16"/>
      <c r="LL9" s="16"/>
      <c r="LM9" s="16"/>
      <c r="LN9" s="16"/>
      <c r="LO9" s="16"/>
      <c r="LP9" s="16"/>
      <c r="LQ9" s="16"/>
      <c r="LR9" s="16"/>
      <c r="LS9" s="16"/>
      <c r="LT9" s="112" t="b">
        <f t="shared" si="48"/>
        <v>1</v>
      </c>
      <c r="LU9" s="3"/>
      <c r="LV9" s="36">
        <f t="shared" si="49"/>
        <v>-1</v>
      </c>
      <c r="LW9" s="11">
        <f>Test!KP8</f>
        <v>0</v>
      </c>
      <c r="LX9" s="11">
        <f>Test!KQ8</f>
        <v>0</v>
      </c>
      <c r="LY9" s="11">
        <f>Test!KR8</f>
        <v>0</v>
      </c>
      <c r="LZ9" s="11">
        <f>Test!KS8</f>
        <v>0</v>
      </c>
      <c r="MA9" s="11">
        <f>Test!KT8</f>
        <v>0</v>
      </c>
      <c r="MB9" s="11">
        <f>Test!KU8</f>
        <v>0</v>
      </c>
      <c r="MC9" s="11">
        <f>Test!KV8</f>
        <v>0</v>
      </c>
      <c r="MD9" s="11">
        <f>Test!KW8</f>
        <v>0</v>
      </c>
      <c r="ME9" s="11">
        <f>Test!KX8</f>
        <v>0</v>
      </c>
      <c r="MF9" s="11">
        <f>Test!KY8</f>
        <v>0</v>
      </c>
      <c r="MG9" s="11">
        <f>Test!KZ8</f>
        <v>0</v>
      </c>
      <c r="MH9" s="11">
        <f>Test!LA8</f>
        <v>0</v>
      </c>
      <c r="MI9" s="11">
        <f>Test!LB8</f>
        <v>0</v>
      </c>
      <c r="MJ9" s="11">
        <f>Test!LC8</f>
        <v>0</v>
      </c>
      <c r="MK9" s="11">
        <f>Test!LD8</f>
        <v>0</v>
      </c>
      <c r="ML9" s="11">
        <f>Test!LE8</f>
        <v>0</v>
      </c>
      <c r="MM9" s="11">
        <f>Test!LF8</f>
        <v>0</v>
      </c>
      <c r="MN9" s="16"/>
      <c r="MO9" s="16"/>
      <c r="MP9" s="16"/>
      <c r="MQ9" s="16"/>
      <c r="MR9" s="16"/>
      <c r="MS9" s="16"/>
      <c r="MT9" s="16"/>
      <c r="MU9" s="16"/>
      <c r="MV9" s="16"/>
      <c r="MW9" s="16"/>
      <c r="MX9" s="16"/>
      <c r="MY9" s="112" t="b">
        <f t="shared" si="50"/>
        <v>1</v>
      </c>
      <c r="MZ9" s="54"/>
      <c r="NA9" s="36">
        <f t="shared" si="51"/>
        <v>-1</v>
      </c>
      <c r="NB9" s="11">
        <f>Test!LT8</f>
        <v>0</v>
      </c>
      <c r="NC9" s="11">
        <f>Test!LU8</f>
        <v>0</v>
      </c>
      <c r="ND9" s="11">
        <f>Test!LV8</f>
        <v>0</v>
      </c>
      <c r="NE9" s="11">
        <f>Test!LW8</f>
        <v>0</v>
      </c>
      <c r="NF9" s="11">
        <f>Test!LX8</f>
        <v>0</v>
      </c>
      <c r="NG9" s="11">
        <f>Test!LY8</f>
        <v>0</v>
      </c>
      <c r="NH9" s="11">
        <f>Test!LZ8</f>
        <v>0</v>
      </c>
      <c r="NI9" s="11">
        <f>Test!MA8</f>
        <v>0</v>
      </c>
      <c r="NJ9" s="11">
        <f>Test!MB8</f>
        <v>0</v>
      </c>
      <c r="NK9" s="11">
        <f>Test!MC8</f>
        <v>0</v>
      </c>
      <c r="NL9" s="11">
        <f>Test!MD8</f>
        <v>0</v>
      </c>
      <c r="NM9" s="11">
        <f>Test!ME8</f>
        <v>0</v>
      </c>
      <c r="NN9" s="11">
        <f>Test!MF8</f>
        <v>0</v>
      </c>
      <c r="NO9" s="11">
        <f>Test!MG8</f>
        <v>0</v>
      </c>
      <c r="NP9" s="11">
        <f>Test!MH8</f>
        <v>0</v>
      </c>
      <c r="NQ9" s="11">
        <f>Test!MI8</f>
        <v>0</v>
      </c>
      <c r="NR9" s="11">
        <f>Test!MJ8</f>
        <v>0</v>
      </c>
      <c r="NS9" s="16"/>
      <c r="NT9" s="16"/>
      <c r="NU9" s="16"/>
      <c r="NV9" s="16"/>
      <c r="NW9" s="16"/>
      <c r="NX9" s="16"/>
      <c r="NY9" s="16"/>
      <c r="NZ9" s="16"/>
      <c r="OA9" s="16"/>
      <c r="OB9" s="16"/>
      <c r="OC9" s="16"/>
      <c r="OD9" s="112" t="b">
        <f t="shared" si="52"/>
        <v>1</v>
      </c>
      <c r="OE9" s="54"/>
      <c r="OF9" s="36">
        <f t="shared" si="53"/>
        <v>-1</v>
      </c>
      <c r="OG9" s="11">
        <f>Test!MX8</f>
        <v>0</v>
      </c>
      <c r="OH9" s="11">
        <f>Test!MY8</f>
        <v>0</v>
      </c>
      <c r="OI9" s="11">
        <f>Test!MZ8</f>
        <v>0</v>
      </c>
      <c r="OJ9" s="11">
        <f>Test!NA8</f>
        <v>0</v>
      </c>
      <c r="OK9" s="11">
        <f>Test!NB8</f>
        <v>0</v>
      </c>
      <c r="OL9" s="11">
        <f>Test!NC8</f>
        <v>0</v>
      </c>
      <c r="OM9" s="11">
        <f>Test!ND8</f>
        <v>0</v>
      </c>
      <c r="ON9" s="11">
        <f>Test!NE8</f>
        <v>0</v>
      </c>
      <c r="OO9" s="11">
        <f>Test!NF8</f>
        <v>0</v>
      </c>
      <c r="OP9" s="11">
        <f>Test!NG8</f>
        <v>0</v>
      </c>
      <c r="OQ9" s="11">
        <f>Test!NH8</f>
        <v>0</v>
      </c>
      <c r="OR9" s="11">
        <f>Test!NI8</f>
        <v>0</v>
      </c>
      <c r="OS9" s="11">
        <f>Test!NJ8</f>
        <v>0</v>
      </c>
      <c r="OT9" s="11">
        <f>Test!NK8</f>
        <v>0</v>
      </c>
      <c r="OU9" s="11">
        <f>Test!NL8</f>
        <v>0</v>
      </c>
      <c r="OV9" s="11">
        <f>Test!NM8</f>
        <v>0</v>
      </c>
      <c r="OW9" s="11">
        <f>Test!NN8</f>
        <v>0</v>
      </c>
      <c r="OX9" s="16"/>
      <c r="OY9" s="16"/>
      <c r="OZ9" s="16"/>
      <c r="PA9" s="16"/>
      <c r="PB9" s="16"/>
      <c r="PC9" s="16"/>
      <c r="PD9" s="16"/>
      <c r="PE9" s="16"/>
      <c r="PF9" s="16"/>
      <c r="PG9" s="16"/>
      <c r="PH9" s="16"/>
      <c r="PI9" s="112" t="b">
        <f t="shared" si="54"/>
        <v>1</v>
      </c>
      <c r="PJ9" s="54"/>
      <c r="PK9" s="36">
        <f t="shared" si="55"/>
        <v>-1</v>
      </c>
      <c r="PL9" s="11">
        <f>Test!OB8</f>
        <v>0</v>
      </c>
      <c r="PM9" s="11">
        <f>Test!OC8</f>
        <v>0</v>
      </c>
      <c r="PN9" s="11">
        <f>Test!OD8</f>
        <v>0</v>
      </c>
      <c r="PO9" s="11">
        <f>Test!OE8</f>
        <v>0</v>
      </c>
      <c r="PP9" s="11">
        <f>Test!OF8</f>
        <v>0</v>
      </c>
      <c r="PQ9" s="11">
        <f>Test!OG8</f>
        <v>0</v>
      </c>
      <c r="PR9" s="11">
        <f>Test!OH8</f>
        <v>0</v>
      </c>
      <c r="PS9" s="11">
        <f>Test!OI8</f>
        <v>0</v>
      </c>
      <c r="PT9" s="11">
        <f>Test!OJ8</f>
        <v>0</v>
      </c>
      <c r="PU9" s="11">
        <f>Test!OK8</f>
        <v>0</v>
      </c>
      <c r="PV9" s="11">
        <f>Test!OL8</f>
        <v>0</v>
      </c>
      <c r="PW9" s="11">
        <f>Test!OM8</f>
        <v>0</v>
      </c>
      <c r="PX9" s="11">
        <f>Test!ON8</f>
        <v>0</v>
      </c>
      <c r="PY9" s="11">
        <f>Test!OO8</f>
        <v>0</v>
      </c>
      <c r="PZ9" s="11">
        <f>Test!OP8</f>
        <v>0</v>
      </c>
      <c r="QA9" s="11">
        <f>Test!OQ8</f>
        <v>0</v>
      </c>
      <c r="QB9" s="11">
        <f>Test!OR8</f>
        <v>0</v>
      </c>
      <c r="QC9" s="16"/>
      <c r="QD9" s="16"/>
      <c r="QE9" s="16"/>
      <c r="QF9" s="16"/>
      <c r="QG9" s="16"/>
      <c r="QH9" s="16"/>
      <c r="QI9" s="16"/>
      <c r="QJ9" s="16"/>
      <c r="QK9" s="16"/>
      <c r="QL9" s="16"/>
      <c r="QM9" s="16"/>
      <c r="QN9" s="112" t="b">
        <f t="shared" si="56"/>
        <v>1</v>
      </c>
    </row>
    <row r="10" spans="3:456">
      <c r="C10" s="133"/>
      <c r="D10" s="23">
        <v>1</v>
      </c>
      <c r="E10" s="36">
        <f t="shared" ca="1" si="28"/>
        <v>3.2758453794520026E-2</v>
      </c>
      <c r="F10" s="11">
        <f ca="1">Reference!B9</f>
        <v>1.03275845379452</v>
      </c>
      <c r="G10" s="11">
        <f ca="1">Reference!C9</f>
        <v>0.99656367301940896</v>
      </c>
      <c r="H10" s="11">
        <f ca="1">Reference!D9</f>
        <v>0.99653971195220903</v>
      </c>
      <c r="I10" s="11">
        <f ca="1">Reference!E9</f>
        <v>38.7896932918852</v>
      </c>
      <c r="J10" s="11">
        <f ca="1">Reference!F9</f>
        <v>37.791948592014101</v>
      </c>
      <c r="K10" s="11">
        <f ca="1">Reference!G9</f>
        <v>40.615070977086297</v>
      </c>
      <c r="L10" s="11">
        <f ca="1">Reference!H9</f>
        <v>0.74064600467681796</v>
      </c>
      <c r="M10" s="11">
        <f ca="1">Reference!I9</f>
        <v>0.99711310863494795</v>
      </c>
      <c r="N10" s="11">
        <f ca="1">Reference!J9</f>
        <v>6.9031007587909698E-2</v>
      </c>
      <c r="O10" s="11">
        <f ca="1">Reference!K9</f>
        <v>0.99651068449020297</v>
      </c>
      <c r="P10" s="11">
        <f ca="1">Reference!L9</f>
        <v>93.405781000000005</v>
      </c>
      <c r="Q10" s="11">
        <f ca="1">Reference!M9</f>
        <v>37.516710659637397</v>
      </c>
      <c r="R10" s="11" t="str">
        <f ca="1">Reference!N9</f>
        <v>None</v>
      </c>
      <c r="S10" s="11">
        <f ca="1">Reference!O9</f>
        <v>1.18604</v>
      </c>
      <c r="T10" s="11">
        <f ca="1">Reference!P9</f>
        <v>1.18604</v>
      </c>
      <c r="U10" s="11">
        <f ca="1">Reference!Q9</f>
        <v>74.022746999999995</v>
      </c>
      <c r="V10" s="11">
        <f ca="1">Reference!R9</f>
        <v>74.022746999999995</v>
      </c>
      <c r="X10" s="11">
        <f t="shared" si="29"/>
        <v>9.7000838926170063E-2</v>
      </c>
      <c r="Y10" s="77">
        <f>Test!B9</f>
        <v>1.0970008389261701</v>
      </c>
      <c r="Z10" s="77">
        <f>Test!C9</f>
        <v>0.99374997615814198</v>
      </c>
      <c r="AA10" s="11">
        <f>Test!D9</f>
        <v>0.99372142553329401</v>
      </c>
      <c r="AB10" s="11">
        <f>Test!E9</f>
        <v>32.265657709424403</v>
      </c>
      <c r="AC10" s="11">
        <f>Test!F9</f>
        <v>35.379857731601099</v>
      </c>
      <c r="AD10" s="11">
        <f>Test!G9</f>
        <v>39.562561746026603</v>
      </c>
      <c r="AE10" s="11">
        <f>Test!H9</f>
        <v>0.58798015117645197</v>
      </c>
      <c r="AF10" s="11">
        <f>Test!I9</f>
        <v>0.99680829048156705</v>
      </c>
      <c r="AG10" s="11">
        <f>Test!J9</f>
        <v>0.108012072741985</v>
      </c>
      <c r="AH10" s="11">
        <f>Test!K9</f>
        <v>0.99273449182510298</v>
      </c>
      <c r="AI10" s="11">
        <f>Test!L9</f>
        <v>91.335865999999996</v>
      </c>
      <c r="AJ10" s="11">
        <f>Test!M9</f>
        <v>34.667664044023297</v>
      </c>
      <c r="AK10" s="11" t="str">
        <f>Test!N9</f>
        <v>None</v>
      </c>
      <c r="AL10" s="11">
        <f>Test!O9</f>
        <v>1.0477969999999901</v>
      </c>
      <c r="AM10" s="11">
        <f>Test!P9</f>
        <v>1.0477969999999901</v>
      </c>
      <c r="AN10" s="11">
        <f>Test!Q9</f>
        <v>0.122623</v>
      </c>
      <c r="AO10" s="11">
        <f>Test!R9</f>
        <v>0.122623</v>
      </c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12" t="b">
        <f t="shared" si="30"/>
        <v>1</v>
      </c>
      <c r="BB10" s="3"/>
      <c r="BC10" s="36">
        <f t="shared" si="31"/>
        <v>-3.2266391327029353E-5</v>
      </c>
      <c r="BD10" s="11">
        <f>Test!AF9</f>
        <v>0.99996773360867297</v>
      </c>
      <c r="BE10" s="11">
        <f>Test!AG9</f>
        <v>0.99179595708847001</v>
      </c>
      <c r="BF10" s="11">
        <f>Test!AH9</f>
        <v>0.99171179533004705</v>
      </c>
      <c r="BG10" s="11">
        <f>Test!AI9</f>
        <v>34.106271765162901</v>
      </c>
      <c r="BH10" s="11">
        <f>Test!AJ9</f>
        <v>37.991977351116503</v>
      </c>
      <c r="BI10" s="11">
        <f>Test!AK9</f>
        <v>39.461552646246098</v>
      </c>
      <c r="BJ10" s="11">
        <f>Test!AL9</f>
        <v>0.61113172769546498</v>
      </c>
      <c r="BK10" s="11">
        <f>Test!AM9</f>
        <v>0.99258893728256203</v>
      </c>
      <c r="BL10" s="11">
        <f>Test!AN9</f>
        <v>0.113276727497577</v>
      </c>
      <c r="BM10" s="11">
        <f>Test!AO9</f>
        <v>0.99073696136474598</v>
      </c>
      <c r="BN10" s="11">
        <f>Test!AP9</f>
        <v>89.110635000000002</v>
      </c>
      <c r="BO10" s="11">
        <f>Test!AQ9</f>
        <v>32.349292328282097</v>
      </c>
      <c r="BP10" s="11" t="str">
        <f>Test!AR9</f>
        <v>None</v>
      </c>
      <c r="BQ10" s="11">
        <f>Test!AS9</f>
        <v>0.36369299999999999</v>
      </c>
      <c r="BR10" s="11">
        <f>Test!AT9</f>
        <v>0.36369299999999999</v>
      </c>
      <c r="BS10" s="11">
        <f>Test!AU9</f>
        <v>0.27425899999999998</v>
      </c>
      <c r="BT10" s="11">
        <f>Test!AV9</f>
        <v>0.27425899999999998</v>
      </c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12" t="b">
        <f t="shared" si="32"/>
        <v>1</v>
      </c>
      <c r="CG10" s="3"/>
      <c r="CH10" s="36">
        <f t="shared" si="33"/>
        <v>6.0499483737008752E-4</v>
      </c>
      <c r="CI10" s="11">
        <f>Test!BJ9</f>
        <v>1.0006049948373701</v>
      </c>
      <c r="CJ10" s="11">
        <f>Test!BK9</f>
        <v>0.99596291780471802</v>
      </c>
      <c r="CK10" s="11">
        <f>Test!BL9</f>
        <v>0.99594706296920699</v>
      </c>
      <c r="CL10" s="11">
        <f>Test!BM9</f>
        <v>34.792440319532098</v>
      </c>
      <c r="CM10" s="11">
        <f>Test!BN9</f>
        <v>33.799426159456701</v>
      </c>
      <c r="CN10" s="11">
        <f>Test!BO9</f>
        <v>39.008176028163199</v>
      </c>
      <c r="CO10" s="11">
        <f>Test!BP9</f>
        <v>0.66058015823364202</v>
      </c>
      <c r="CP10" s="11">
        <f>Test!BQ9</f>
        <v>0.997264504432678</v>
      </c>
      <c r="CQ10" s="11">
        <f>Test!BR9</f>
        <v>8.5797004401683793E-2</v>
      </c>
      <c r="CR10" s="11">
        <f>Test!BS9</f>
        <v>0.99520868062973</v>
      </c>
      <c r="CS10" s="11">
        <f>Test!BT9</f>
        <v>90.771169</v>
      </c>
      <c r="CT10" s="11">
        <f>Test!BU9</f>
        <v>34.753126013691499</v>
      </c>
      <c r="CU10" s="11" t="str">
        <f>Test!BV9</f>
        <v>None</v>
      </c>
      <c r="CV10" s="11">
        <f>Test!BW9</f>
        <v>0.75951400000000002</v>
      </c>
      <c r="CW10" s="11">
        <f>Test!BX9</f>
        <v>0.75951400000000002</v>
      </c>
      <c r="CX10" s="11">
        <f>Test!BY9</f>
        <v>1.1312059999999999</v>
      </c>
      <c r="CY10" s="11">
        <f>Test!BZ9</f>
        <v>1.1312059999999999</v>
      </c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12" t="b">
        <f t="shared" si="34"/>
        <v>1</v>
      </c>
      <c r="DL10" s="3"/>
      <c r="DM10" s="36">
        <f t="shared" si="35"/>
        <v>3.2758453794520026E-2</v>
      </c>
      <c r="DN10" s="11">
        <f>Test!CN9</f>
        <v>1.03275845379452</v>
      </c>
      <c r="DO10" s="11">
        <f>Test!CO9</f>
        <v>0.99656367301940896</v>
      </c>
      <c r="DP10" s="11">
        <f>Test!CP9</f>
        <v>0.99653971195220903</v>
      </c>
      <c r="DQ10" s="11">
        <f>Test!CQ9</f>
        <v>38.7896932918852</v>
      </c>
      <c r="DR10" s="11">
        <f>Test!CR9</f>
        <v>37.791948592014101</v>
      </c>
      <c r="DS10" s="11">
        <f>Test!CS9</f>
        <v>40.615070977086297</v>
      </c>
      <c r="DT10" s="11">
        <f>Test!CT9</f>
        <v>0.74064600467681796</v>
      </c>
      <c r="DU10" s="11">
        <f>Test!CU9</f>
        <v>0.99711310863494795</v>
      </c>
      <c r="DV10" s="11">
        <f>Test!CV9</f>
        <v>6.9031007587909698E-2</v>
      </c>
      <c r="DW10" s="11">
        <f>Test!CW9</f>
        <v>0.99651068449020297</v>
      </c>
      <c r="DX10" s="11">
        <f>Test!CX9</f>
        <v>93.405781000000005</v>
      </c>
      <c r="DY10" s="11">
        <f>Test!CY9</f>
        <v>37.516710659637397</v>
      </c>
      <c r="DZ10" s="11" t="str">
        <f>Test!CZ9</f>
        <v>None</v>
      </c>
      <c r="EA10" s="11">
        <f>Test!DA9</f>
        <v>1.18604</v>
      </c>
      <c r="EB10" s="11">
        <f>Test!DB9</f>
        <v>1.18604</v>
      </c>
      <c r="EC10" s="11">
        <f>Test!DC9</f>
        <v>74.022746999999995</v>
      </c>
      <c r="ED10" s="11">
        <f>Test!DD9</f>
        <v>74.022746999999995</v>
      </c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12" t="b">
        <f t="shared" si="36"/>
        <v>1</v>
      </c>
      <c r="EQ10" s="3"/>
      <c r="ER10" s="36">
        <f t="shared" si="37"/>
        <v>-8.4537945276209614E-3</v>
      </c>
      <c r="ES10" s="11">
        <f>Test!DR9</f>
        <v>0.99154620547237904</v>
      </c>
      <c r="ET10" s="11">
        <f>Test!DS9</f>
        <v>0.99653130769729603</v>
      </c>
      <c r="EU10" s="11">
        <f>Test!DT9</f>
        <v>0.99650746583938599</v>
      </c>
      <c r="EV10" s="11">
        <f>Test!DU9</f>
        <v>38.7956256017969</v>
      </c>
      <c r="EW10" s="11">
        <f>Test!DV9</f>
        <v>41.301268524189197</v>
      </c>
      <c r="EX10" s="11">
        <f>Test!DW9</f>
        <v>43.866004368247303</v>
      </c>
      <c r="EY10" s="11">
        <f>Test!DX9</f>
        <v>0.74244779348373402</v>
      </c>
      <c r="EZ10" s="11">
        <f>Test!DY9</f>
        <v>0.99735385179519598</v>
      </c>
      <c r="FA10" s="11">
        <f>Test!DZ9</f>
        <v>6.8728365004062597E-2</v>
      </c>
      <c r="FB10" s="11">
        <f>Test!EA9</f>
        <v>0.99644720554351796</v>
      </c>
      <c r="FC10" s="11">
        <f>Test!EB9</f>
        <v>93.554280000000006</v>
      </c>
      <c r="FD10" s="11">
        <f>Test!EC9</f>
        <v>37.367575732457297</v>
      </c>
      <c r="FE10" s="11" t="str">
        <f>Test!ED9</f>
        <v>None</v>
      </c>
      <c r="FF10" s="11">
        <f>Test!EE9</f>
        <v>1.7595700000000001</v>
      </c>
      <c r="FG10" s="11">
        <f>Test!EF9</f>
        <v>1.7595700000000001</v>
      </c>
      <c r="FH10" s="11">
        <f>Test!EG9</f>
        <v>546.01657499999999</v>
      </c>
      <c r="FI10" s="11">
        <f>Test!EH9</f>
        <v>546.01657499999999</v>
      </c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12" t="b">
        <f t="shared" si="38"/>
        <v>1</v>
      </c>
      <c r="FV10" s="54"/>
      <c r="FW10" s="36">
        <f t="shared" si="39"/>
        <v>-1</v>
      </c>
      <c r="FX10" s="11">
        <f>Test!EV9</f>
        <v>0</v>
      </c>
      <c r="FY10" s="11">
        <f>Test!EW9</f>
        <v>0</v>
      </c>
      <c r="FZ10" s="11">
        <f>Test!EX9</f>
        <v>0</v>
      </c>
      <c r="GA10" s="11">
        <f>Test!EY9</f>
        <v>0</v>
      </c>
      <c r="GB10" s="11">
        <f>Test!EZ9</f>
        <v>0</v>
      </c>
      <c r="GC10" s="11">
        <f>Test!FA9</f>
        <v>0</v>
      </c>
      <c r="GD10" s="11">
        <f>Test!FB9</f>
        <v>0</v>
      </c>
      <c r="GE10" s="11">
        <f>Test!FC9</f>
        <v>0</v>
      </c>
      <c r="GF10" s="11">
        <f>Test!FD9</f>
        <v>0</v>
      </c>
      <c r="GG10" s="11">
        <f>Test!FE9</f>
        <v>0</v>
      </c>
      <c r="GH10" s="11">
        <f>Test!FF9</f>
        <v>0</v>
      </c>
      <c r="GI10" s="11">
        <f>Test!FG9</f>
        <v>0</v>
      </c>
      <c r="GJ10" s="11">
        <f>Test!FH9</f>
        <v>0</v>
      </c>
      <c r="GK10" s="11">
        <f>Test!FI9</f>
        <v>0</v>
      </c>
      <c r="GL10" s="11">
        <f>Test!FJ9</f>
        <v>0</v>
      </c>
      <c r="GM10" s="11">
        <f>Test!FK9</f>
        <v>0</v>
      </c>
      <c r="GN10" s="11">
        <f>Test!FL9</f>
        <v>0</v>
      </c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12" t="b">
        <f t="shared" si="40"/>
        <v>1</v>
      </c>
      <c r="HA10" s="54"/>
      <c r="HB10" s="36">
        <f t="shared" si="41"/>
        <v>-1</v>
      </c>
      <c r="HC10" s="11">
        <f>Test!FZ9</f>
        <v>0</v>
      </c>
      <c r="HD10" s="11">
        <f>Test!GA9</f>
        <v>0</v>
      </c>
      <c r="HE10" s="11">
        <f>Test!GB9</f>
        <v>0</v>
      </c>
      <c r="HF10" s="11">
        <f>Test!GC9</f>
        <v>0</v>
      </c>
      <c r="HG10" s="11">
        <f>Test!GD9</f>
        <v>0</v>
      </c>
      <c r="HH10" s="11">
        <f>Test!GE9</f>
        <v>0</v>
      </c>
      <c r="HI10" s="11">
        <f>Test!GF9</f>
        <v>0</v>
      </c>
      <c r="HJ10" s="11">
        <f>Test!GG9</f>
        <v>0</v>
      </c>
      <c r="HK10" s="11">
        <f>Test!GH9</f>
        <v>0</v>
      </c>
      <c r="HL10" s="11">
        <f>Test!GI9</f>
        <v>0</v>
      </c>
      <c r="HM10" s="11">
        <f>Test!GJ9</f>
        <v>0</v>
      </c>
      <c r="HN10" s="11">
        <f>Test!GK9</f>
        <v>0</v>
      </c>
      <c r="HO10" s="11">
        <f>Test!GL9</f>
        <v>0</v>
      </c>
      <c r="HP10" s="11">
        <f>Test!GM9</f>
        <v>0</v>
      </c>
      <c r="HQ10" s="11">
        <f>Test!GN9</f>
        <v>0</v>
      </c>
      <c r="HR10" s="11">
        <f>Test!GO9</f>
        <v>0</v>
      </c>
      <c r="HS10" s="11">
        <f>Test!GP9</f>
        <v>0</v>
      </c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12" t="b">
        <f t="shared" si="42"/>
        <v>1</v>
      </c>
      <c r="IF10" s="3"/>
      <c r="IG10" s="36">
        <f t="shared" si="43"/>
        <v>-1</v>
      </c>
      <c r="IH10" s="11">
        <f>Test!HD9</f>
        <v>0</v>
      </c>
      <c r="II10" s="11">
        <f>Test!HE9</f>
        <v>0</v>
      </c>
      <c r="IJ10" s="11">
        <f>Test!HF9</f>
        <v>0</v>
      </c>
      <c r="IK10" s="11">
        <f>Test!HG9</f>
        <v>0</v>
      </c>
      <c r="IL10" s="11">
        <f>Test!HH9</f>
        <v>0</v>
      </c>
      <c r="IM10" s="11">
        <f>Test!HI9</f>
        <v>0</v>
      </c>
      <c r="IN10" s="11">
        <f>Test!HJ9</f>
        <v>0</v>
      </c>
      <c r="IO10" s="11">
        <f>Test!HK9</f>
        <v>0</v>
      </c>
      <c r="IP10" s="11">
        <f>Test!HL9</f>
        <v>0</v>
      </c>
      <c r="IQ10" s="11">
        <f>Test!HM9</f>
        <v>0</v>
      </c>
      <c r="IR10" s="11">
        <f>Test!HN9</f>
        <v>0</v>
      </c>
      <c r="IS10" s="11">
        <f>Test!HO9</f>
        <v>0</v>
      </c>
      <c r="IT10" s="11">
        <f>Test!HP9</f>
        <v>0</v>
      </c>
      <c r="IU10" s="11">
        <f>Test!HQ9</f>
        <v>0</v>
      </c>
      <c r="IV10" s="11">
        <f>Test!HR9</f>
        <v>0</v>
      </c>
      <c r="IW10" s="11">
        <f>Test!HS9</f>
        <v>0</v>
      </c>
      <c r="IX10" s="11">
        <f>Test!HT9</f>
        <v>0</v>
      </c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12" t="b">
        <f t="shared" si="44"/>
        <v>1</v>
      </c>
      <c r="JK10" s="3"/>
      <c r="JL10" s="36">
        <f t="shared" si="45"/>
        <v>-1</v>
      </c>
      <c r="JM10" s="11">
        <f>Test!IH9</f>
        <v>0</v>
      </c>
      <c r="JN10" s="11">
        <f>Test!II9</f>
        <v>0</v>
      </c>
      <c r="JO10" s="11">
        <f>Test!IJ9</f>
        <v>0</v>
      </c>
      <c r="JP10" s="11">
        <f>Test!IK9</f>
        <v>0</v>
      </c>
      <c r="JQ10" s="11">
        <f>Test!IL9</f>
        <v>0</v>
      </c>
      <c r="JR10" s="11">
        <f>Test!IM9</f>
        <v>0</v>
      </c>
      <c r="JS10" s="11">
        <f>Test!IN9</f>
        <v>0</v>
      </c>
      <c r="JT10" s="11">
        <f>Test!IO9</f>
        <v>0</v>
      </c>
      <c r="JU10" s="11">
        <f>Test!IP9</f>
        <v>0</v>
      </c>
      <c r="JV10" s="11">
        <f>Test!IQ9</f>
        <v>0</v>
      </c>
      <c r="JW10" s="11">
        <f>Test!IR9</f>
        <v>0</v>
      </c>
      <c r="JX10" s="11">
        <f>Test!IS9</f>
        <v>0</v>
      </c>
      <c r="JY10" s="11">
        <f>Test!IT9</f>
        <v>0</v>
      </c>
      <c r="JZ10" s="11">
        <f>Test!IU9</f>
        <v>0</v>
      </c>
      <c r="KA10" s="11">
        <f>Test!IV9</f>
        <v>0</v>
      </c>
      <c r="KB10" s="11">
        <f>Test!IW9</f>
        <v>0</v>
      </c>
      <c r="KC10" s="11">
        <f>Test!IX9</f>
        <v>0</v>
      </c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12" t="b">
        <f t="shared" si="46"/>
        <v>1</v>
      </c>
      <c r="KP10" s="3"/>
      <c r="KQ10" s="36">
        <f t="shared" si="47"/>
        <v>-1</v>
      </c>
      <c r="KR10" s="11">
        <f>Test!JL9</f>
        <v>0</v>
      </c>
      <c r="KS10" s="11">
        <f>Test!JM9</f>
        <v>0</v>
      </c>
      <c r="KT10" s="11">
        <f>Test!JN9</f>
        <v>0</v>
      </c>
      <c r="KU10" s="11">
        <f>Test!JO9</f>
        <v>0</v>
      </c>
      <c r="KV10" s="11">
        <f>Test!JP9</f>
        <v>0</v>
      </c>
      <c r="KW10" s="11">
        <f>Test!JQ9</f>
        <v>0</v>
      </c>
      <c r="KX10" s="11">
        <f>Test!JR9</f>
        <v>0</v>
      </c>
      <c r="KY10" s="11">
        <f>Test!JS9</f>
        <v>0</v>
      </c>
      <c r="KZ10" s="11">
        <f>Test!JT9</f>
        <v>0</v>
      </c>
      <c r="LA10" s="11">
        <f>Test!JU9</f>
        <v>0</v>
      </c>
      <c r="LB10" s="11">
        <f>Test!JV9</f>
        <v>0</v>
      </c>
      <c r="LC10" s="11">
        <f>Test!JW9</f>
        <v>0</v>
      </c>
      <c r="LD10" s="11">
        <f>Test!JX9</f>
        <v>0</v>
      </c>
      <c r="LE10" s="11">
        <f>Test!JY9</f>
        <v>0</v>
      </c>
      <c r="LF10" s="11">
        <f>Test!JZ9</f>
        <v>0</v>
      </c>
      <c r="LG10" s="11">
        <f>Test!KA9</f>
        <v>0</v>
      </c>
      <c r="LH10" s="11">
        <f>Test!KB9</f>
        <v>0</v>
      </c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12" t="b">
        <f t="shared" si="48"/>
        <v>1</v>
      </c>
      <c r="LU10" s="3"/>
      <c r="LV10" s="36">
        <f t="shared" si="49"/>
        <v>-1</v>
      </c>
      <c r="LW10" s="11">
        <f>Test!KP9</f>
        <v>0</v>
      </c>
      <c r="LX10" s="11">
        <f>Test!KQ9</f>
        <v>0</v>
      </c>
      <c r="LY10" s="11">
        <f>Test!KR9</f>
        <v>0</v>
      </c>
      <c r="LZ10" s="11">
        <f>Test!KS9</f>
        <v>0</v>
      </c>
      <c r="MA10" s="11">
        <f>Test!KT9</f>
        <v>0</v>
      </c>
      <c r="MB10" s="11">
        <f>Test!KU9</f>
        <v>0</v>
      </c>
      <c r="MC10" s="11">
        <f>Test!KV9</f>
        <v>0</v>
      </c>
      <c r="MD10" s="11">
        <f>Test!KW9</f>
        <v>0</v>
      </c>
      <c r="ME10" s="11">
        <f>Test!KX9</f>
        <v>0</v>
      </c>
      <c r="MF10" s="11">
        <f>Test!KY9</f>
        <v>0</v>
      </c>
      <c r="MG10" s="11">
        <f>Test!KZ9</f>
        <v>0</v>
      </c>
      <c r="MH10" s="11">
        <f>Test!LA9</f>
        <v>0</v>
      </c>
      <c r="MI10" s="11">
        <f>Test!LB9</f>
        <v>0</v>
      </c>
      <c r="MJ10" s="11">
        <f>Test!LC9</f>
        <v>0</v>
      </c>
      <c r="MK10" s="11">
        <f>Test!LD9</f>
        <v>0</v>
      </c>
      <c r="ML10" s="11">
        <f>Test!LE9</f>
        <v>0</v>
      </c>
      <c r="MM10" s="11">
        <f>Test!LF9</f>
        <v>0</v>
      </c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12" t="b">
        <f t="shared" si="50"/>
        <v>1</v>
      </c>
      <c r="MZ10" s="54"/>
      <c r="NA10" s="36">
        <f t="shared" si="51"/>
        <v>-1</v>
      </c>
      <c r="NB10" s="11">
        <f>Test!LT9</f>
        <v>0</v>
      </c>
      <c r="NC10" s="11">
        <f>Test!LU9</f>
        <v>0</v>
      </c>
      <c r="ND10" s="11">
        <f>Test!LV9</f>
        <v>0</v>
      </c>
      <c r="NE10" s="11">
        <f>Test!LW9</f>
        <v>0</v>
      </c>
      <c r="NF10" s="11">
        <f>Test!LX9</f>
        <v>0</v>
      </c>
      <c r="NG10" s="11">
        <f>Test!LY9</f>
        <v>0</v>
      </c>
      <c r="NH10" s="11">
        <f>Test!LZ9</f>
        <v>0</v>
      </c>
      <c r="NI10" s="11">
        <f>Test!MA9</f>
        <v>0</v>
      </c>
      <c r="NJ10" s="11">
        <f>Test!MB9</f>
        <v>0</v>
      </c>
      <c r="NK10" s="11">
        <f>Test!MC9</f>
        <v>0</v>
      </c>
      <c r="NL10" s="11">
        <f>Test!MD9</f>
        <v>0</v>
      </c>
      <c r="NM10" s="11">
        <f>Test!ME9</f>
        <v>0</v>
      </c>
      <c r="NN10" s="11">
        <f>Test!MF9</f>
        <v>0</v>
      </c>
      <c r="NO10" s="11">
        <f>Test!MG9</f>
        <v>0</v>
      </c>
      <c r="NP10" s="11">
        <f>Test!MH9</f>
        <v>0</v>
      </c>
      <c r="NQ10" s="11">
        <f>Test!MI9</f>
        <v>0</v>
      </c>
      <c r="NR10" s="11">
        <f>Test!MJ9</f>
        <v>0</v>
      </c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12" t="b">
        <f t="shared" si="52"/>
        <v>1</v>
      </c>
      <c r="OE10" s="54"/>
      <c r="OF10" s="36">
        <f t="shared" si="53"/>
        <v>-1</v>
      </c>
      <c r="OG10" s="11">
        <f>Test!MX9</f>
        <v>0</v>
      </c>
      <c r="OH10" s="11">
        <f>Test!MY9</f>
        <v>0</v>
      </c>
      <c r="OI10" s="11">
        <f>Test!MZ9</f>
        <v>0</v>
      </c>
      <c r="OJ10" s="11">
        <f>Test!NA9</f>
        <v>0</v>
      </c>
      <c r="OK10" s="11">
        <f>Test!NB9</f>
        <v>0</v>
      </c>
      <c r="OL10" s="11">
        <f>Test!NC9</f>
        <v>0</v>
      </c>
      <c r="OM10" s="11">
        <f>Test!ND9</f>
        <v>0</v>
      </c>
      <c r="ON10" s="11">
        <f>Test!NE9</f>
        <v>0</v>
      </c>
      <c r="OO10" s="11">
        <f>Test!NF9</f>
        <v>0</v>
      </c>
      <c r="OP10" s="11">
        <f>Test!NG9</f>
        <v>0</v>
      </c>
      <c r="OQ10" s="11">
        <f>Test!NH9</f>
        <v>0</v>
      </c>
      <c r="OR10" s="11">
        <f>Test!NI9</f>
        <v>0</v>
      </c>
      <c r="OS10" s="11">
        <f>Test!NJ9</f>
        <v>0</v>
      </c>
      <c r="OT10" s="11">
        <f>Test!NK9</f>
        <v>0</v>
      </c>
      <c r="OU10" s="11">
        <f>Test!NL9</f>
        <v>0</v>
      </c>
      <c r="OV10" s="11">
        <f>Test!NM9</f>
        <v>0</v>
      </c>
      <c r="OW10" s="11">
        <f>Test!NN9</f>
        <v>0</v>
      </c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12" t="b">
        <f t="shared" si="54"/>
        <v>1</v>
      </c>
      <c r="PJ10" s="54"/>
      <c r="PK10" s="36">
        <f t="shared" si="55"/>
        <v>-1</v>
      </c>
      <c r="PL10" s="11">
        <f>Test!OB9</f>
        <v>0</v>
      </c>
      <c r="PM10" s="11">
        <f>Test!OC9</f>
        <v>0</v>
      </c>
      <c r="PN10" s="11">
        <f>Test!OD9</f>
        <v>0</v>
      </c>
      <c r="PO10" s="11">
        <f>Test!OE9</f>
        <v>0</v>
      </c>
      <c r="PP10" s="11">
        <f>Test!OF9</f>
        <v>0</v>
      </c>
      <c r="PQ10" s="11">
        <f>Test!OG9</f>
        <v>0</v>
      </c>
      <c r="PR10" s="11">
        <f>Test!OH9</f>
        <v>0</v>
      </c>
      <c r="PS10" s="11">
        <f>Test!OI9</f>
        <v>0</v>
      </c>
      <c r="PT10" s="11">
        <f>Test!OJ9</f>
        <v>0</v>
      </c>
      <c r="PU10" s="11">
        <f>Test!OK9</f>
        <v>0</v>
      </c>
      <c r="PV10" s="11">
        <f>Test!OL9</f>
        <v>0</v>
      </c>
      <c r="PW10" s="11">
        <f>Test!OM9</f>
        <v>0</v>
      </c>
      <c r="PX10" s="11">
        <f>Test!ON9</f>
        <v>0</v>
      </c>
      <c r="PY10" s="11">
        <f>Test!OO9</f>
        <v>0</v>
      </c>
      <c r="PZ10" s="11">
        <f>Test!OP9</f>
        <v>0</v>
      </c>
      <c r="QA10" s="11">
        <f>Test!OQ9</f>
        <v>0</v>
      </c>
      <c r="QB10" s="11">
        <f>Test!OR9</f>
        <v>0</v>
      </c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12" t="b">
        <f t="shared" si="56"/>
        <v>1</v>
      </c>
    </row>
    <row r="11" spans="3:456">
      <c r="C11" s="133"/>
      <c r="D11" s="23">
        <v>1.5</v>
      </c>
      <c r="E11" s="36">
        <f t="shared" ca="1" si="28"/>
        <v>6.779168817759329E-2</v>
      </c>
      <c r="F11" s="11">
        <f ca="1">Reference!B10</f>
        <v>1.6016875322663899</v>
      </c>
      <c r="G11" s="11">
        <f ca="1">Reference!C10</f>
        <v>0.99820303916931097</v>
      </c>
      <c r="H11" s="11">
        <f ca="1">Reference!D10</f>
        <v>0.99819624423980702</v>
      </c>
      <c r="I11" s="11">
        <f ca="1">Reference!E10</f>
        <v>42.828603463594199</v>
      </c>
      <c r="J11" s="11">
        <f ca="1">Reference!F10</f>
        <v>40.891547187882402</v>
      </c>
      <c r="K11" s="11">
        <f ca="1">Reference!G10</f>
        <v>43.1543833249046</v>
      </c>
      <c r="L11" s="11">
        <f ca="1">Reference!H10</f>
        <v>0.83581006526946999</v>
      </c>
      <c r="M11" s="11">
        <f ca="1">Reference!I10</f>
        <v>0.99883240461349398</v>
      </c>
      <c r="N11" s="11">
        <f ca="1">Reference!J10</f>
        <v>4.7003697603940901E-2</v>
      </c>
      <c r="O11" s="11">
        <f ca="1">Reference!K10</f>
        <v>0.998518466949462</v>
      </c>
      <c r="P11" s="11">
        <f ca="1">Reference!L10</f>
        <v>95.709520999999995</v>
      </c>
      <c r="Q11" s="11">
        <f ca="1">Reference!M10</f>
        <v>41.7904298073136</v>
      </c>
      <c r="R11" s="11" t="str">
        <f ca="1">Reference!N10</f>
        <v>None</v>
      </c>
      <c r="S11" s="11">
        <f ca="1">Reference!O10</f>
        <v>1.5584089999999999</v>
      </c>
      <c r="T11" s="11">
        <f ca="1">Reference!P10</f>
        <v>1.5584089999999999</v>
      </c>
      <c r="U11" s="11">
        <f ca="1">Reference!Q10</f>
        <v>83.028750000000002</v>
      </c>
      <c r="V11" s="11">
        <f ca="1">Reference!R10</f>
        <v>83.028750000000002</v>
      </c>
      <c r="X11" s="11">
        <f t="shared" si="29"/>
        <v>8.8522844605053372E-2</v>
      </c>
      <c r="Y11" s="77">
        <f>Test!B10</f>
        <v>1.6327842669075801</v>
      </c>
      <c r="Z11" s="77">
        <f>Test!C10</f>
        <v>0.99699109792709295</v>
      </c>
      <c r="AA11" s="11">
        <f>Test!D10</f>
        <v>0.99698203802108698</v>
      </c>
      <c r="AB11" s="11">
        <f>Test!E10</f>
        <v>35.329082414682198</v>
      </c>
      <c r="AC11" s="11">
        <f>Test!F10</f>
        <v>36.4640924034398</v>
      </c>
      <c r="AD11" s="11">
        <f>Test!G10</f>
        <v>41.044174476436098</v>
      </c>
      <c r="AE11" s="11">
        <f>Test!H10</f>
        <v>0.67508310079574496</v>
      </c>
      <c r="AF11" s="11">
        <f>Test!I10</f>
        <v>0.998751461505889</v>
      </c>
      <c r="AG11" s="11">
        <f>Test!J10</f>
        <v>7.7001996338367407E-2</v>
      </c>
      <c r="AH11" s="11">
        <f>Test!K10</f>
        <v>0.99664992094039895</v>
      </c>
      <c r="AI11" s="11">
        <f>Test!L10</f>
        <v>94.095616000000007</v>
      </c>
      <c r="AJ11" s="11">
        <f>Test!M10</f>
        <v>39.100301850708803</v>
      </c>
      <c r="AK11" s="11" t="str">
        <f>Test!N10</f>
        <v>None</v>
      </c>
      <c r="AL11" s="11">
        <f>Test!O10</f>
        <v>0.66631399999999996</v>
      </c>
      <c r="AM11" s="11">
        <f>Test!P10</f>
        <v>0.66631399999999996</v>
      </c>
      <c r="AN11" s="11">
        <f>Test!Q10</f>
        <v>0.137852</v>
      </c>
      <c r="AO11" s="11">
        <f>Test!R10</f>
        <v>0.137852</v>
      </c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12" t="b">
        <f t="shared" si="30"/>
        <v>1</v>
      </c>
      <c r="BB11" s="3"/>
      <c r="BC11" s="36">
        <f t="shared" si="31"/>
        <v>-5.3777318932783187E-6</v>
      </c>
      <c r="BD11" s="11">
        <f>Test!AF10</f>
        <v>1.4999919334021601</v>
      </c>
      <c r="BE11" s="11">
        <f>Test!AG10</f>
        <v>0.99580842256545998</v>
      </c>
      <c r="BF11" s="11">
        <f>Test!AH10</f>
        <v>0.99577766656875599</v>
      </c>
      <c r="BG11" s="11">
        <f>Test!AI10</f>
        <v>37.788161219518599</v>
      </c>
      <c r="BH11" s="11">
        <f>Test!AJ10</f>
        <v>40.474445743747097</v>
      </c>
      <c r="BI11" s="11">
        <f>Test!AK10</f>
        <v>41.523530383769803</v>
      </c>
      <c r="BJ11" s="11">
        <f>Test!AL10</f>
        <v>0.71523755788803101</v>
      </c>
      <c r="BK11" s="11">
        <f>Test!AM10</f>
        <v>0.99700927734375</v>
      </c>
      <c r="BL11" s="11">
        <f>Test!AN10</f>
        <v>7.6275490224361406E-2</v>
      </c>
      <c r="BM11" s="11">
        <f>Test!AO10</f>
        <v>0.99575906991958596</v>
      </c>
      <c r="BN11" s="11">
        <f>Test!AP10</f>
        <v>93.487759999999994</v>
      </c>
      <c r="BO11" s="11">
        <f>Test!AQ10</f>
        <v>36.283514900927301</v>
      </c>
      <c r="BP11" s="11" t="str">
        <f>Test!AR10</f>
        <v>None</v>
      </c>
      <c r="BQ11" s="11">
        <f>Test!AS10</f>
        <v>0.378548</v>
      </c>
      <c r="BR11" s="11">
        <f>Test!AT10</f>
        <v>0.378548</v>
      </c>
      <c r="BS11" s="11">
        <f>Test!AU10</f>
        <v>0.27660099999999999</v>
      </c>
      <c r="BT11" s="11">
        <f>Test!AV10</f>
        <v>0.27660099999999999</v>
      </c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12" t="b">
        <f t="shared" si="32"/>
        <v>1</v>
      </c>
      <c r="CG11" s="3"/>
      <c r="CH11" s="36">
        <f t="shared" si="33"/>
        <v>1.2153674066399667E-3</v>
      </c>
      <c r="CI11" s="11">
        <f>Test!BJ10</f>
        <v>1.50182305110996</v>
      </c>
      <c r="CJ11" s="11">
        <f>Test!BK10</f>
        <v>0.99808317422866799</v>
      </c>
      <c r="CK11" s="11">
        <f>Test!BL10</f>
        <v>0.99807858467101995</v>
      </c>
      <c r="CL11" s="11">
        <f>Test!BM10</f>
        <v>38.747455104476799</v>
      </c>
      <c r="CM11" s="11">
        <f>Test!BN10</f>
        <v>34.709625123509198</v>
      </c>
      <c r="CN11" s="11">
        <f>Test!BO10</f>
        <v>40.463965049420302</v>
      </c>
      <c r="CO11" s="11">
        <f>Test!BP10</f>
        <v>0.75998896360397294</v>
      </c>
      <c r="CP11" s="11">
        <f>Test!BQ10</f>
        <v>0.99881917238235396</v>
      </c>
      <c r="CQ11" s="11">
        <f>Test!BR10</f>
        <v>5.7360555976629202E-2</v>
      </c>
      <c r="CR11" s="11">
        <f>Test!BS10</f>
        <v>0.99802035093307495</v>
      </c>
      <c r="CS11" s="11">
        <f>Test!BT10</f>
        <v>93.694191000000004</v>
      </c>
      <c r="CT11" s="11">
        <f>Test!BU10</f>
        <v>39.010334744414301</v>
      </c>
      <c r="CU11" s="11" t="str">
        <f>Test!BV10</f>
        <v>None</v>
      </c>
      <c r="CV11" s="11">
        <f>Test!BW10</f>
        <v>0.81971799999999995</v>
      </c>
      <c r="CW11" s="11">
        <f>Test!BX10</f>
        <v>0.81971799999999995</v>
      </c>
      <c r="CX11" s="11">
        <f>Test!BY10</f>
        <v>1.301858</v>
      </c>
      <c r="CY11" s="11">
        <f>Test!BZ10</f>
        <v>1.301858</v>
      </c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12" t="b">
        <f t="shared" si="34"/>
        <v>1</v>
      </c>
      <c r="DL11" s="3"/>
      <c r="DM11" s="36">
        <f t="shared" si="35"/>
        <v>6.779168817759329E-2</v>
      </c>
      <c r="DN11" s="11">
        <f>Test!CN10</f>
        <v>1.6016875322663899</v>
      </c>
      <c r="DO11" s="11">
        <f>Test!CO10</f>
        <v>0.99820303916931097</v>
      </c>
      <c r="DP11" s="11">
        <f>Test!CP10</f>
        <v>0.99819624423980702</v>
      </c>
      <c r="DQ11" s="11">
        <f>Test!CQ10</f>
        <v>42.828603463594199</v>
      </c>
      <c r="DR11" s="11">
        <f>Test!CR10</f>
        <v>40.891547187882402</v>
      </c>
      <c r="DS11" s="11">
        <f>Test!CS10</f>
        <v>43.1543833249046</v>
      </c>
      <c r="DT11" s="11">
        <f>Test!CT10</f>
        <v>0.83581006526946999</v>
      </c>
      <c r="DU11" s="11">
        <f>Test!CU10</f>
        <v>0.99883240461349398</v>
      </c>
      <c r="DV11" s="11">
        <f>Test!CV10</f>
        <v>4.7003697603940901E-2</v>
      </c>
      <c r="DW11" s="11">
        <f>Test!CW10</f>
        <v>0.998518466949462</v>
      </c>
      <c r="DX11" s="11">
        <f>Test!CX10</f>
        <v>95.709520999999995</v>
      </c>
      <c r="DY11" s="11">
        <f>Test!CY10</f>
        <v>41.7904298073136</v>
      </c>
      <c r="DZ11" s="11" t="str">
        <f>Test!CZ10</f>
        <v>None</v>
      </c>
      <c r="EA11" s="11">
        <f>Test!DA10</f>
        <v>1.5584089999999999</v>
      </c>
      <c r="EB11" s="11">
        <f>Test!DB10</f>
        <v>1.5584089999999999</v>
      </c>
      <c r="EC11" s="11">
        <f>Test!DC10</f>
        <v>83.028750000000002</v>
      </c>
      <c r="ED11" s="11">
        <f>Test!DD10</f>
        <v>83.028750000000002</v>
      </c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12" t="b">
        <f t="shared" si="36"/>
        <v>1</v>
      </c>
      <c r="EQ11" s="3"/>
      <c r="ER11" s="36">
        <f t="shared" si="37"/>
        <v>9.0846024780586607E-2</v>
      </c>
      <c r="ES11" s="11">
        <f>Test!DR10</f>
        <v>1.6362690371708799</v>
      </c>
      <c r="ET11" s="11">
        <f>Test!DS10</f>
        <v>0.998105227947235</v>
      </c>
      <c r="EU11" s="11">
        <f>Test!DT10</f>
        <v>0.99809831380844105</v>
      </c>
      <c r="EV11" s="11">
        <f>Test!DU10</f>
        <v>42.5901482593355</v>
      </c>
      <c r="EW11" s="11">
        <f>Test!DV10</f>
        <v>44.646532931769997</v>
      </c>
      <c r="EX11" s="11">
        <f>Test!DW10</f>
        <v>46.229954587796698</v>
      </c>
      <c r="EY11" s="11">
        <f>Test!DX10</f>
        <v>0.83083474636077803</v>
      </c>
      <c r="EZ11" s="11">
        <f>Test!DY10</f>
        <v>0.99890363216400102</v>
      </c>
      <c r="FA11" s="11">
        <f>Test!DZ10</f>
        <v>4.79824095964431E-2</v>
      </c>
      <c r="FB11" s="11">
        <f>Test!EA10</f>
        <v>0.998438000679016</v>
      </c>
      <c r="FC11" s="11">
        <f>Test!EB10</f>
        <v>95.758703999999994</v>
      </c>
      <c r="FD11" s="11">
        <f>Test!EC10</f>
        <v>41.523025809895998</v>
      </c>
      <c r="FE11" s="11" t="str">
        <f>Test!ED10</f>
        <v>None</v>
      </c>
      <c r="FF11" s="11">
        <f>Test!EE10</f>
        <v>1.827585</v>
      </c>
      <c r="FG11" s="11">
        <f>Test!EF10</f>
        <v>1.827585</v>
      </c>
      <c r="FH11" s="11">
        <f>Test!EG10</f>
        <v>636.64703099999997</v>
      </c>
      <c r="FI11" s="11">
        <f>Test!EH10</f>
        <v>636.64703099999997</v>
      </c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12" t="b">
        <f t="shared" si="38"/>
        <v>1</v>
      </c>
      <c r="FV11" s="54"/>
      <c r="FW11" s="36">
        <f t="shared" si="39"/>
        <v>-1</v>
      </c>
      <c r="FX11" s="11">
        <f>Test!EV10</f>
        <v>0</v>
      </c>
      <c r="FY11" s="11">
        <f>Test!EW10</f>
        <v>0</v>
      </c>
      <c r="FZ11" s="11">
        <f>Test!EX10</f>
        <v>0</v>
      </c>
      <c r="GA11" s="11">
        <f>Test!EY10</f>
        <v>0</v>
      </c>
      <c r="GB11" s="11">
        <f>Test!EZ10</f>
        <v>0</v>
      </c>
      <c r="GC11" s="11">
        <f>Test!FA10</f>
        <v>0</v>
      </c>
      <c r="GD11" s="11">
        <f>Test!FB10</f>
        <v>0</v>
      </c>
      <c r="GE11" s="11">
        <f>Test!FC10</f>
        <v>0</v>
      </c>
      <c r="GF11" s="11">
        <f>Test!FD10</f>
        <v>0</v>
      </c>
      <c r="GG11" s="11">
        <f>Test!FE10</f>
        <v>0</v>
      </c>
      <c r="GH11" s="11">
        <f>Test!FF10</f>
        <v>0</v>
      </c>
      <c r="GI11" s="11">
        <f>Test!FG10</f>
        <v>0</v>
      </c>
      <c r="GJ11" s="11">
        <f>Test!FH10</f>
        <v>0</v>
      </c>
      <c r="GK11" s="11">
        <f>Test!FI10</f>
        <v>0</v>
      </c>
      <c r="GL11" s="11">
        <f>Test!FJ10</f>
        <v>0</v>
      </c>
      <c r="GM11" s="11">
        <f>Test!FK10</f>
        <v>0</v>
      </c>
      <c r="GN11" s="11">
        <f>Test!FL10</f>
        <v>0</v>
      </c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12" t="b">
        <f t="shared" si="40"/>
        <v>1</v>
      </c>
      <c r="HA11" s="54"/>
      <c r="HB11" s="36">
        <f t="shared" si="41"/>
        <v>-1</v>
      </c>
      <c r="HC11" s="11">
        <f>Test!FZ10</f>
        <v>0</v>
      </c>
      <c r="HD11" s="11">
        <f>Test!GA10</f>
        <v>0</v>
      </c>
      <c r="HE11" s="11">
        <f>Test!GB10</f>
        <v>0</v>
      </c>
      <c r="HF11" s="11">
        <f>Test!GC10</f>
        <v>0</v>
      </c>
      <c r="HG11" s="11">
        <f>Test!GD10</f>
        <v>0</v>
      </c>
      <c r="HH11" s="11">
        <f>Test!GE10</f>
        <v>0</v>
      </c>
      <c r="HI11" s="11">
        <f>Test!GF10</f>
        <v>0</v>
      </c>
      <c r="HJ11" s="11">
        <f>Test!GG10</f>
        <v>0</v>
      </c>
      <c r="HK11" s="11">
        <f>Test!GH10</f>
        <v>0</v>
      </c>
      <c r="HL11" s="11">
        <f>Test!GI10</f>
        <v>0</v>
      </c>
      <c r="HM11" s="11">
        <f>Test!GJ10</f>
        <v>0</v>
      </c>
      <c r="HN11" s="11">
        <f>Test!GK10</f>
        <v>0</v>
      </c>
      <c r="HO11" s="11">
        <f>Test!GL10</f>
        <v>0</v>
      </c>
      <c r="HP11" s="11">
        <f>Test!GM10</f>
        <v>0</v>
      </c>
      <c r="HQ11" s="11">
        <f>Test!GN10</f>
        <v>0</v>
      </c>
      <c r="HR11" s="11">
        <f>Test!GO10</f>
        <v>0</v>
      </c>
      <c r="HS11" s="11">
        <f>Test!GP10</f>
        <v>0</v>
      </c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12" t="b">
        <f t="shared" si="42"/>
        <v>1</v>
      </c>
      <c r="IF11" s="3"/>
      <c r="IG11" s="36">
        <f t="shared" si="43"/>
        <v>-1</v>
      </c>
      <c r="IH11" s="11">
        <f>Test!HD10</f>
        <v>0</v>
      </c>
      <c r="II11" s="11">
        <f>Test!HE10</f>
        <v>0</v>
      </c>
      <c r="IJ11" s="11">
        <f>Test!HF10</f>
        <v>0</v>
      </c>
      <c r="IK11" s="11">
        <f>Test!HG10</f>
        <v>0</v>
      </c>
      <c r="IL11" s="11">
        <f>Test!HH10</f>
        <v>0</v>
      </c>
      <c r="IM11" s="11">
        <f>Test!HI10</f>
        <v>0</v>
      </c>
      <c r="IN11" s="11">
        <f>Test!HJ10</f>
        <v>0</v>
      </c>
      <c r="IO11" s="11">
        <f>Test!HK10</f>
        <v>0</v>
      </c>
      <c r="IP11" s="11">
        <f>Test!HL10</f>
        <v>0</v>
      </c>
      <c r="IQ11" s="11">
        <f>Test!HM10</f>
        <v>0</v>
      </c>
      <c r="IR11" s="11">
        <f>Test!HN10</f>
        <v>0</v>
      </c>
      <c r="IS11" s="11">
        <f>Test!HO10</f>
        <v>0</v>
      </c>
      <c r="IT11" s="11">
        <f>Test!HP10</f>
        <v>0</v>
      </c>
      <c r="IU11" s="11">
        <f>Test!HQ10</f>
        <v>0</v>
      </c>
      <c r="IV11" s="11">
        <f>Test!HR10</f>
        <v>0</v>
      </c>
      <c r="IW11" s="11">
        <f>Test!HS10</f>
        <v>0</v>
      </c>
      <c r="IX11" s="11">
        <f>Test!HT10</f>
        <v>0</v>
      </c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12" t="b">
        <f t="shared" si="44"/>
        <v>1</v>
      </c>
      <c r="JK11" s="3"/>
      <c r="JL11" s="36">
        <f t="shared" si="45"/>
        <v>-1</v>
      </c>
      <c r="JM11" s="11">
        <f>Test!IH10</f>
        <v>0</v>
      </c>
      <c r="JN11" s="11">
        <f>Test!II10</f>
        <v>0</v>
      </c>
      <c r="JO11" s="11">
        <f>Test!IJ10</f>
        <v>0</v>
      </c>
      <c r="JP11" s="11">
        <f>Test!IK10</f>
        <v>0</v>
      </c>
      <c r="JQ11" s="11">
        <f>Test!IL10</f>
        <v>0</v>
      </c>
      <c r="JR11" s="11">
        <f>Test!IM10</f>
        <v>0</v>
      </c>
      <c r="JS11" s="11">
        <f>Test!IN10</f>
        <v>0</v>
      </c>
      <c r="JT11" s="11">
        <f>Test!IO10</f>
        <v>0</v>
      </c>
      <c r="JU11" s="11">
        <f>Test!IP10</f>
        <v>0</v>
      </c>
      <c r="JV11" s="11">
        <f>Test!IQ10</f>
        <v>0</v>
      </c>
      <c r="JW11" s="11">
        <f>Test!IR10</f>
        <v>0</v>
      </c>
      <c r="JX11" s="11">
        <f>Test!IS10</f>
        <v>0</v>
      </c>
      <c r="JY11" s="11">
        <f>Test!IT10</f>
        <v>0</v>
      </c>
      <c r="JZ11" s="11">
        <f>Test!IU10</f>
        <v>0</v>
      </c>
      <c r="KA11" s="11">
        <f>Test!IV10</f>
        <v>0</v>
      </c>
      <c r="KB11" s="11">
        <f>Test!IW10</f>
        <v>0</v>
      </c>
      <c r="KC11" s="11">
        <f>Test!IX10</f>
        <v>0</v>
      </c>
      <c r="KD11" s="16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12" t="b">
        <f t="shared" si="46"/>
        <v>1</v>
      </c>
      <c r="KP11" s="3"/>
      <c r="KQ11" s="36">
        <f t="shared" si="47"/>
        <v>-1</v>
      </c>
      <c r="KR11" s="11">
        <f>Test!JL10</f>
        <v>0</v>
      </c>
      <c r="KS11" s="11">
        <f>Test!JM10</f>
        <v>0</v>
      </c>
      <c r="KT11" s="11">
        <f>Test!JN10</f>
        <v>0</v>
      </c>
      <c r="KU11" s="11">
        <f>Test!JO10</f>
        <v>0</v>
      </c>
      <c r="KV11" s="11">
        <f>Test!JP10</f>
        <v>0</v>
      </c>
      <c r="KW11" s="11">
        <f>Test!JQ10</f>
        <v>0</v>
      </c>
      <c r="KX11" s="11">
        <f>Test!JR10</f>
        <v>0</v>
      </c>
      <c r="KY11" s="11">
        <f>Test!JS10</f>
        <v>0</v>
      </c>
      <c r="KZ11" s="11">
        <f>Test!JT10</f>
        <v>0</v>
      </c>
      <c r="LA11" s="11">
        <f>Test!JU10</f>
        <v>0</v>
      </c>
      <c r="LB11" s="11">
        <f>Test!JV10</f>
        <v>0</v>
      </c>
      <c r="LC11" s="11">
        <f>Test!JW10</f>
        <v>0</v>
      </c>
      <c r="LD11" s="11">
        <f>Test!JX10</f>
        <v>0</v>
      </c>
      <c r="LE11" s="11">
        <f>Test!JY10</f>
        <v>0</v>
      </c>
      <c r="LF11" s="11">
        <f>Test!JZ10</f>
        <v>0</v>
      </c>
      <c r="LG11" s="11">
        <f>Test!KA10</f>
        <v>0</v>
      </c>
      <c r="LH11" s="11">
        <f>Test!KB10</f>
        <v>0</v>
      </c>
      <c r="LI11" s="16"/>
      <c r="LJ11" s="16"/>
      <c r="LK11" s="16"/>
      <c r="LL11" s="16"/>
      <c r="LM11" s="16"/>
      <c r="LN11" s="16"/>
      <c r="LO11" s="16"/>
      <c r="LP11" s="16"/>
      <c r="LQ11" s="16"/>
      <c r="LR11" s="16"/>
      <c r="LS11" s="16"/>
      <c r="LT11" s="112" t="b">
        <f t="shared" si="48"/>
        <v>1</v>
      </c>
      <c r="LU11" s="3"/>
      <c r="LV11" s="36">
        <f t="shared" si="49"/>
        <v>-1</v>
      </c>
      <c r="LW11" s="11">
        <f>Test!KP10</f>
        <v>0</v>
      </c>
      <c r="LX11" s="11">
        <f>Test!KQ10</f>
        <v>0</v>
      </c>
      <c r="LY11" s="11">
        <f>Test!KR10</f>
        <v>0</v>
      </c>
      <c r="LZ11" s="11">
        <f>Test!KS10</f>
        <v>0</v>
      </c>
      <c r="MA11" s="11">
        <f>Test!KT10</f>
        <v>0</v>
      </c>
      <c r="MB11" s="11">
        <f>Test!KU10</f>
        <v>0</v>
      </c>
      <c r="MC11" s="11">
        <f>Test!KV10</f>
        <v>0</v>
      </c>
      <c r="MD11" s="11">
        <f>Test!KW10</f>
        <v>0</v>
      </c>
      <c r="ME11" s="11">
        <f>Test!KX10</f>
        <v>0</v>
      </c>
      <c r="MF11" s="11">
        <f>Test!KY10</f>
        <v>0</v>
      </c>
      <c r="MG11" s="11">
        <f>Test!KZ10</f>
        <v>0</v>
      </c>
      <c r="MH11" s="11">
        <f>Test!LA10</f>
        <v>0</v>
      </c>
      <c r="MI11" s="11">
        <f>Test!LB10</f>
        <v>0</v>
      </c>
      <c r="MJ11" s="11">
        <f>Test!LC10</f>
        <v>0</v>
      </c>
      <c r="MK11" s="11">
        <f>Test!LD10</f>
        <v>0</v>
      </c>
      <c r="ML11" s="11">
        <f>Test!LE10</f>
        <v>0</v>
      </c>
      <c r="MM11" s="11">
        <f>Test!LF10</f>
        <v>0</v>
      </c>
      <c r="MN11" s="16"/>
      <c r="MO11" s="16"/>
      <c r="MP11" s="16"/>
      <c r="MQ11" s="16"/>
      <c r="MR11" s="16"/>
      <c r="MS11" s="16"/>
      <c r="MT11" s="16"/>
      <c r="MU11" s="16"/>
      <c r="MV11" s="16"/>
      <c r="MW11" s="16"/>
      <c r="MX11" s="16"/>
      <c r="MY11" s="112" t="b">
        <f t="shared" si="50"/>
        <v>1</v>
      </c>
      <c r="MZ11" s="54"/>
      <c r="NA11" s="36">
        <f t="shared" si="51"/>
        <v>-1</v>
      </c>
      <c r="NB11" s="11">
        <f>Test!LT10</f>
        <v>0</v>
      </c>
      <c r="NC11" s="11">
        <f>Test!LU10</f>
        <v>0</v>
      </c>
      <c r="ND11" s="11">
        <f>Test!LV10</f>
        <v>0</v>
      </c>
      <c r="NE11" s="11">
        <f>Test!LW10</f>
        <v>0</v>
      </c>
      <c r="NF11" s="11">
        <f>Test!LX10</f>
        <v>0</v>
      </c>
      <c r="NG11" s="11">
        <f>Test!LY10</f>
        <v>0</v>
      </c>
      <c r="NH11" s="11">
        <f>Test!LZ10</f>
        <v>0</v>
      </c>
      <c r="NI11" s="11">
        <f>Test!MA10</f>
        <v>0</v>
      </c>
      <c r="NJ11" s="11">
        <f>Test!MB10</f>
        <v>0</v>
      </c>
      <c r="NK11" s="11">
        <f>Test!MC10</f>
        <v>0</v>
      </c>
      <c r="NL11" s="11">
        <f>Test!MD10</f>
        <v>0</v>
      </c>
      <c r="NM11" s="11">
        <f>Test!ME10</f>
        <v>0</v>
      </c>
      <c r="NN11" s="11">
        <f>Test!MF10</f>
        <v>0</v>
      </c>
      <c r="NO11" s="11">
        <f>Test!MG10</f>
        <v>0</v>
      </c>
      <c r="NP11" s="11">
        <f>Test!MH10</f>
        <v>0</v>
      </c>
      <c r="NQ11" s="11">
        <f>Test!MI10</f>
        <v>0</v>
      </c>
      <c r="NR11" s="11">
        <f>Test!MJ10</f>
        <v>0</v>
      </c>
      <c r="NS11" s="16"/>
      <c r="NT11" s="16"/>
      <c r="NU11" s="16"/>
      <c r="NV11" s="16"/>
      <c r="NW11" s="16"/>
      <c r="NX11" s="16"/>
      <c r="NY11" s="16"/>
      <c r="NZ11" s="16"/>
      <c r="OA11" s="16"/>
      <c r="OB11" s="16"/>
      <c r="OC11" s="16"/>
      <c r="OD11" s="112" t="b">
        <f t="shared" si="52"/>
        <v>1</v>
      </c>
      <c r="OE11" s="54"/>
      <c r="OF11" s="36">
        <f t="shared" si="53"/>
        <v>-1</v>
      </c>
      <c r="OG11" s="11">
        <f>Test!MX10</f>
        <v>0</v>
      </c>
      <c r="OH11" s="11">
        <f>Test!MY10</f>
        <v>0</v>
      </c>
      <c r="OI11" s="11">
        <f>Test!MZ10</f>
        <v>0</v>
      </c>
      <c r="OJ11" s="11">
        <f>Test!NA10</f>
        <v>0</v>
      </c>
      <c r="OK11" s="11">
        <f>Test!NB10</f>
        <v>0</v>
      </c>
      <c r="OL11" s="11">
        <f>Test!NC10</f>
        <v>0</v>
      </c>
      <c r="OM11" s="11">
        <f>Test!ND10</f>
        <v>0</v>
      </c>
      <c r="ON11" s="11">
        <f>Test!NE10</f>
        <v>0</v>
      </c>
      <c r="OO11" s="11">
        <f>Test!NF10</f>
        <v>0</v>
      </c>
      <c r="OP11" s="11">
        <f>Test!NG10</f>
        <v>0</v>
      </c>
      <c r="OQ11" s="11">
        <f>Test!NH10</f>
        <v>0</v>
      </c>
      <c r="OR11" s="11">
        <f>Test!NI10</f>
        <v>0</v>
      </c>
      <c r="OS11" s="11">
        <f>Test!NJ10</f>
        <v>0</v>
      </c>
      <c r="OT11" s="11">
        <f>Test!NK10</f>
        <v>0</v>
      </c>
      <c r="OU11" s="11">
        <f>Test!NL10</f>
        <v>0</v>
      </c>
      <c r="OV11" s="11">
        <f>Test!NM10</f>
        <v>0</v>
      </c>
      <c r="OW11" s="11">
        <f>Test!NN10</f>
        <v>0</v>
      </c>
      <c r="OX11" s="16"/>
      <c r="OY11" s="16"/>
      <c r="OZ11" s="16"/>
      <c r="PA11" s="16"/>
      <c r="PB11" s="16"/>
      <c r="PC11" s="16"/>
      <c r="PD11" s="16"/>
      <c r="PE11" s="16"/>
      <c r="PF11" s="16"/>
      <c r="PG11" s="16"/>
      <c r="PH11" s="16"/>
      <c r="PI11" s="112" t="b">
        <f t="shared" si="54"/>
        <v>1</v>
      </c>
      <c r="PJ11" s="54"/>
      <c r="PK11" s="36">
        <f t="shared" si="55"/>
        <v>-1</v>
      </c>
      <c r="PL11" s="11">
        <f>Test!OB10</f>
        <v>0</v>
      </c>
      <c r="PM11" s="11">
        <f>Test!OC10</f>
        <v>0</v>
      </c>
      <c r="PN11" s="11">
        <f>Test!OD10</f>
        <v>0</v>
      </c>
      <c r="PO11" s="11">
        <f>Test!OE10</f>
        <v>0</v>
      </c>
      <c r="PP11" s="11">
        <f>Test!OF10</f>
        <v>0</v>
      </c>
      <c r="PQ11" s="11">
        <f>Test!OG10</f>
        <v>0</v>
      </c>
      <c r="PR11" s="11">
        <f>Test!OH10</f>
        <v>0</v>
      </c>
      <c r="PS11" s="11">
        <f>Test!OI10</f>
        <v>0</v>
      </c>
      <c r="PT11" s="11">
        <f>Test!OJ10</f>
        <v>0</v>
      </c>
      <c r="PU11" s="11">
        <f>Test!OK10</f>
        <v>0</v>
      </c>
      <c r="PV11" s="11">
        <f>Test!OL10</f>
        <v>0</v>
      </c>
      <c r="PW11" s="11">
        <f>Test!OM10</f>
        <v>0</v>
      </c>
      <c r="PX11" s="11">
        <f>Test!ON10</f>
        <v>0</v>
      </c>
      <c r="PY11" s="11">
        <f>Test!OO10</f>
        <v>0</v>
      </c>
      <c r="PZ11" s="11">
        <f>Test!OP10</f>
        <v>0</v>
      </c>
      <c r="QA11" s="11">
        <f>Test!OQ10</f>
        <v>0</v>
      </c>
      <c r="QB11" s="11">
        <f>Test!OR10</f>
        <v>0</v>
      </c>
      <c r="QC11" s="16"/>
      <c r="QD11" s="16"/>
      <c r="QE11" s="16"/>
      <c r="QF11" s="16"/>
      <c r="QG11" s="16"/>
      <c r="QH11" s="16"/>
      <c r="QI11" s="16"/>
      <c r="QJ11" s="16"/>
      <c r="QK11" s="16"/>
      <c r="QL11" s="16"/>
      <c r="QM11" s="16"/>
      <c r="QN11" s="112" t="b">
        <f t="shared" si="56"/>
        <v>1</v>
      </c>
    </row>
    <row r="12" spans="3:456" ht="16" thickBot="1">
      <c r="C12" s="134"/>
      <c r="D12" s="24">
        <v>2</v>
      </c>
      <c r="E12" s="37">
        <f t="shared" ca="1" si="28"/>
        <v>3.0060176819820095E-2</v>
      </c>
      <c r="F12" s="12">
        <f ca="1">Reference!B11</f>
        <v>2.0601203536396402</v>
      </c>
      <c r="G12" s="12">
        <f ca="1">Reference!C11</f>
        <v>0.99879908561706499</v>
      </c>
      <c r="H12" s="12">
        <f ca="1">Reference!D11</f>
        <v>0.998795866966247</v>
      </c>
      <c r="I12" s="12">
        <f ca="1">Reference!E11</f>
        <v>45.267285168912899</v>
      </c>
      <c r="J12" s="12">
        <f ca="1">Reference!F11</f>
        <v>42.888145025260201</v>
      </c>
      <c r="K12" s="12">
        <f ca="1">Reference!G11</f>
        <v>44.749966134733</v>
      </c>
      <c r="L12" s="12">
        <f ca="1">Reference!H11</f>
        <v>0.88417136669158902</v>
      </c>
      <c r="M12" s="12">
        <f ca="1">Reference!I11</f>
        <v>0.99932634830474798</v>
      </c>
      <c r="N12" s="12">
        <f ca="1">Reference!J11</f>
        <v>3.7388492375612203E-2</v>
      </c>
      <c r="O12" s="12">
        <f ca="1">Reference!K11</f>
        <v>0.99914169311523404</v>
      </c>
      <c r="P12" s="12">
        <f ca="1">Reference!L11</f>
        <v>96.447076999999993</v>
      </c>
      <c r="Q12" s="12">
        <f ca="1">Reference!M11</f>
        <v>44.358730217479099</v>
      </c>
      <c r="R12" s="12" t="str">
        <f ca="1">Reference!N11</f>
        <v>None</v>
      </c>
      <c r="S12" s="12">
        <f ca="1">Reference!O11</f>
        <v>1.292009</v>
      </c>
      <c r="T12" s="12">
        <f ca="1">Reference!P11</f>
        <v>1.292009</v>
      </c>
      <c r="U12" s="12">
        <f ca="1">Reference!Q11</f>
        <v>83.907957999999994</v>
      </c>
      <c r="V12" s="12">
        <f ca="1">Reference!R11</f>
        <v>83.907957999999994</v>
      </c>
      <c r="X12" s="12">
        <f t="shared" si="29"/>
        <v>6.4988545431075018E-2</v>
      </c>
      <c r="Y12" s="78">
        <f>Test!B11</f>
        <v>2.12997709086215</v>
      </c>
      <c r="Z12" s="78">
        <f>Test!C11</f>
        <v>0.99826657772064198</v>
      </c>
      <c r="AA12" s="12">
        <f>Test!D11</f>
        <v>0.99826228618621804</v>
      </c>
      <c r="AB12" s="12">
        <f>Test!E11</f>
        <v>37.654859523954698</v>
      </c>
      <c r="AC12" s="12">
        <f>Test!F11</f>
        <v>37.040646548143798</v>
      </c>
      <c r="AD12" s="12">
        <f>Test!G11</f>
        <v>41.959874955284803</v>
      </c>
      <c r="AE12" s="12">
        <f>Test!H11</f>
        <v>0.73595792055130005</v>
      </c>
      <c r="AF12" s="12">
        <f>Test!I11</f>
        <v>0.99936342239379805</v>
      </c>
      <c r="AG12" s="12">
        <f>Test!J11</f>
        <v>5.9130355715751599E-2</v>
      </c>
      <c r="AH12" s="12">
        <f>Test!K11</f>
        <v>0.99812358617782504</v>
      </c>
      <c r="AI12" s="12">
        <f>Test!L11</f>
        <v>95.049896000000004</v>
      </c>
      <c r="AJ12" s="12">
        <f>Test!M11</f>
        <v>42.1896528019725</v>
      </c>
      <c r="AK12" s="12" t="str">
        <f>Test!N11</f>
        <v>None</v>
      </c>
      <c r="AL12" s="12">
        <f>Test!O11</f>
        <v>0.65263700000000002</v>
      </c>
      <c r="AM12" s="12">
        <f>Test!P11</f>
        <v>0.65263700000000002</v>
      </c>
      <c r="AN12" s="12">
        <f>Test!Q11</f>
        <v>0.147068</v>
      </c>
      <c r="AO12" s="12">
        <f>Test!R11</f>
        <v>0.147068</v>
      </c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9"/>
      <c r="BC12" s="37">
        <f t="shared" si="31"/>
        <v>-3.4686370676495493E-4</v>
      </c>
      <c r="BD12" s="12">
        <f>Test!AF11</f>
        <v>1.9993062725864701</v>
      </c>
      <c r="BE12" s="12">
        <f>Test!AG11</f>
        <v>0.99713158607482899</v>
      </c>
      <c r="BF12" s="12">
        <f>Test!AH11</f>
        <v>0.99712204933166504</v>
      </c>
      <c r="BG12" s="12">
        <f>Test!AI11</f>
        <v>40.195257825635501</v>
      </c>
      <c r="BH12" s="12">
        <f>Test!AJ11</f>
        <v>42.891022935793401</v>
      </c>
      <c r="BI12" s="12">
        <f>Test!AK11</f>
        <v>43.906777821792801</v>
      </c>
      <c r="BJ12" s="12">
        <f>Test!AL11</f>
        <v>0.77658373117446899</v>
      </c>
      <c r="BK12" s="12">
        <f>Test!AM11</f>
        <v>0.99838644266128496</v>
      </c>
      <c r="BL12" s="12">
        <f>Test!AN11</f>
        <v>6.0366895049810403E-2</v>
      </c>
      <c r="BM12" s="12">
        <f>Test!AO11</f>
        <v>0.99728840589523304</v>
      </c>
      <c r="BN12" s="12">
        <f>Test!AP11</f>
        <v>95.403524000000004</v>
      </c>
      <c r="BO12" s="12">
        <f>Test!AQ11</f>
        <v>39.029749876675403</v>
      </c>
      <c r="BP12" s="12" t="str">
        <f>Test!AR11</f>
        <v>None</v>
      </c>
      <c r="BQ12" s="12">
        <f>Test!AS11</f>
        <v>0.43575799999999998</v>
      </c>
      <c r="BR12" s="12">
        <f>Test!AT11</f>
        <v>0.43575799999999998</v>
      </c>
      <c r="BS12" s="12">
        <f>Test!AU11</f>
        <v>0.27138800000000002</v>
      </c>
      <c r="BT12" s="12">
        <f>Test!AV11</f>
        <v>0.27138800000000002</v>
      </c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9"/>
      <c r="CH12" s="37">
        <f t="shared" si="33"/>
        <v>1.8028846153799183E-3</v>
      </c>
      <c r="CI12" s="12">
        <f>Test!BJ11</f>
        <v>2.0036057692307598</v>
      </c>
      <c r="CJ12" s="12">
        <f>Test!BK11</f>
        <v>0.998931884765625</v>
      </c>
      <c r="CK12" s="12">
        <f>Test!BL11</f>
        <v>0.99892985820770197</v>
      </c>
      <c r="CL12" s="12">
        <f>Test!BM11</f>
        <v>41.829641596105901</v>
      </c>
      <c r="CM12" s="12">
        <f>Test!BN11</f>
        <v>35.811999864207003</v>
      </c>
      <c r="CN12" s="12">
        <f>Test!BO11</f>
        <v>41.375374494178502</v>
      </c>
      <c r="CO12" s="12">
        <f>Test!BP11</f>
        <v>0.82974874973297097</v>
      </c>
      <c r="CP12" s="12">
        <f>Test!BQ11</f>
        <v>0.99936312437057495</v>
      </c>
      <c r="CQ12" s="12">
        <f>Test!BR11</f>
        <v>4.1829060763120603E-2</v>
      </c>
      <c r="CR12" s="12">
        <f>Test!BS11</f>
        <v>0.99899739027023304</v>
      </c>
      <c r="CS12" s="12">
        <f>Test!BT11</f>
        <v>94.851055000000002</v>
      </c>
      <c r="CT12" s="12">
        <f>Test!BU11</f>
        <v>42.055403848734997</v>
      </c>
      <c r="CU12" s="12" t="str">
        <f>Test!BV11</f>
        <v>None</v>
      </c>
      <c r="CV12" s="12">
        <f>Test!BW11</f>
        <v>0.99293600000000004</v>
      </c>
      <c r="CW12" s="12">
        <f>Test!BX11</f>
        <v>0.99293600000000004</v>
      </c>
      <c r="CX12" s="12">
        <f>Test!BY11</f>
        <v>1.2862499999999999</v>
      </c>
      <c r="CY12" s="12">
        <f>Test!BZ11</f>
        <v>1.2862499999999999</v>
      </c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9"/>
      <c r="DM12" s="37">
        <f t="shared" si="35"/>
        <v>3.0060176819820095E-2</v>
      </c>
      <c r="DN12" s="12">
        <f>Test!CN11</f>
        <v>2.0601203536396402</v>
      </c>
      <c r="DO12" s="12">
        <f>Test!CO11</f>
        <v>0.99879908561706499</v>
      </c>
      <c r="DP12" s="12">
        <f>Test!CP11</f>
        <v>0.998795866966247</v>
      </c>
      <c r="DQ12" s="12">
        <f>Test!CQ11</f>
        <v>45.267285168912899</v>
      </c>
      <c r="DR12" s="12">
        <f>Test!CR11</f>
        <v>42.888145025260201</v>
      </c>
      <c r="DS12" s="12">
        <f>Test!CS11</f>
        <v>44.749966134733</v>
      </c>
      <c r="DT12" s="12">
        <f>Test!CT11</f>
        <v>0.88417136669158902</v>
      </c>
      <c r="DU12" s="12">
        <f>Test!CU11</f>
        <v>0.99932634830474798</v>
      </c>
      <c r="DV12" s="12">
        <f>Test!CV11</f>
        <v>3.7388492375612203E-2</v>
      </c>
      <c r="DW12" s="12">
        <f>Test!CW11</f>
        <v>0.99914169311523404</v>
      </c>
      <c r="DX12" s="12">
        <f>Test!CX11</f>
        <v>96.447076999999993</v>
      </c>
      <c r="DY12" s="12">
        <f>Test!CY11</f>
        <v>44.358730217479099</v>
      </c>
      <c r="DZ12" s="12" t="str">
        <f>Test!CZ11</f>
        <v>None</v>
      </c>
      <c r="EA12" s="12">
        <f>Test!DA11</f>
        <v>1.292009</v>
      </c>
      <c r="EB12" s="12">
        <f>Test!DB11</f>
        <v>1.292009</v>
      </c>
      <c r="EC12" s="12">
        <f>Test!DC11</f>
        <v>83.907957999999994</v>
      </c>
      <c r="ED12" s="12">
        <f>Test!DD11</f>
        <v>83.907957999999994</v>
      </c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9"/>
      <c r="ER12" s="37">
        <f t="shared" si="37"/>
        <v>8.286412622612005E-2</v>
      </c>
      <c r="ES12" s="12">
        <f>Test!DR11</f>
        <v>2.1657282524522401</v>
      </c>
      <c r="ET12" s="12">
        <f>Test!DS11</f>
        <v>0.99871033430099398</v>
      </c>
      <c r="EU12" s="12">
        <f>Test!DT11</f>
        <v>0.99870699644088701</v>
      </c>
      <c r="EV12" s="12">
        <f>Test!DU11</f>
        <v>44.909206555603603</v>
      </c>
      <c r="EW12" s="12">
        <f>Test!DV11</f>
        <v>46.812796661764203</v>
      </c>
      <c r="EX12" s="12">
        <f>Test!DW11</f>
        <v>47.9631129153925</v>
      </c>
      <c r="EY12" s="12">
        <f>Test!DX11</f>
        <v>0.87756699323654097</v>
      </c>
      <c r="EZ12" s="12">
        <f>Test!DY11</f>
        <v>0.99937158823013295</v>
      </c>
      <c r="FA12" s="12">
        <f>Test!DZ11</f>
        <v>3.8551315665245001E-2</v>
      </c>
      <c r="FB12" s="12">
        <f>Test!EA11</f>
        <v>0.99906539916992099</v>
      </c>
      <c r="FC12" s="12">
        <f>Test!EB11</f>
        <v>96.450417000000002</v>
      </c>
      <c r="FD12" s="12">
        <f>Test!EC11</f>
        <v>44.006312306865702</v>
      </c>
      <c r="FE12" s="12" t="str">
        <f>Test!ED11</f>
        <v>None</v>
      </c>
      <c r="FF12" s="12">
        <f>Test!EE11</f>
        <v>1.9051169999999999</v>
      </c>
      <c r="FG12" s="12">
        <f>Test!EF11</f>
        <v>1.9051169999999999</v>
      </c>
      <c r="FH12" s="12">
        <f>Test!EG11</f>
        <v>704.65538100000003</v>
      </c>
      <c r="FI12" s="12">
        <f>Test!EH11</f>
        <v>704.65538100000003</v>
      </c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54"/>
      <c r="FW12" s="37">
        <f t="shared" si="39"/>
        <v>-1</v>
      </c>
      <c r="FX12" s="12">
        <f>Test!EV11</f>
        <v>0</v>
      </c>
      <c r="FY12" s="12">
        <f>Test!EW11</f>
        <v>0</v>
      </c>
      <c r="FZ12" s="12">
        <f>Test!EX11</f>
        <v>0</v>
      </c>
      <c r="GA12" s="12">
        <f>Test!EY11</f>
        <v>0</v>
      </c>
      <c r="GB12" s="12">
        <f>Test!EZ11</f>
        <v>0</v>
      </c>
      <c r="GC12" s="12">
        <f>Test!FA11</f>
        <v>0</v>
      </c>
      <c r="GD12" s="12">
        <f>Test!FB11</f>
        <v>0</v>
      </c>
      <c r="GE12" s="12">
        <f>Test!FC11</f>
        <v>0</v>
      </c>
      <c r="GF12" s="12">
        <f>Test!FD11</f>
        <v>0</v>
      </c>
      <c r="GG12" s="12">
        <f>Test!FE11</f>
        <v>0</v>
      </c>
      <c r="GH12" s="12">
        <f>Test!FF11</f>
        <v>0</v>
      </c>
      <c r="GI12" s="12">
        <f>Test!FG11</f>
        <v>0</v>
      </c>
      <c r="GJ12" s="12">
        <f>Test!FH11</f>
        <v>0</v>
      </c>
      <c r="GK12" s="12">
        <f>Test!FI11</f>
        <v>0</v>
      </c>
      <c r="GL12" s="12">
        <f>Test!FJ11</f>
        <v>0</v>
      </c>
      <c r="GM12" s="12">
        <f>Test!FK11</f>
        <v>0</v>
      </c>
      <c r="GN12" s="12">
        <f>Test!FL11</f>
        <v>0</v>
      </c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54"/>
      <c r="HB12" s="37">
        <f t="shared" si="41"/>
        <v>-1</v>
      </c>
      <c r="HC12" s="12">
        <f>Test!FZ11</f>
        <v>0</v>
      </c>
      <c r="HD12" s="12">
        <f>Test!GA11</f>
        <v>0</v>
      </c>
      <c r="HE12" s="12">
        <f>Test!GB11</f>
        <v>0</v>
      </c>
      <c r="HF12" s="12">
        <f>Test!GC11</f>
        <v>0</v>
      </c>
      <c r="HG12" s="12">
        <f>Test!GD11</f>
        <v>0</v>
      </c>
      <c r="HH12" s="12">
        <f>Test!GE11</f>
        <v>0</v>
      </c>
      <c r="HI12" s="12">
        <f>Test!GF11</f>
        <v>0</v>
      </c>
      <c r="HJ12" s="12">
        <f>Test!GG11</f>
        <v>0</v>
      </c>
      <c r="HK12" s="12">
        <f>Test!GH11</f>
        <v>0</v>
      </c>
      <c r="HL12" s="12">
        <f>Test!GI11</f>
        <v>0</v>
      </c>
      <c r="HM12" s="12">
        <f>Test!GJ11</f>
        <v>0</v>
      </c>
      <c r="HN12" s="12">
        <f>Test!GK11</f>
        <v>0</v>
      </c>
      <c r="HO12" s="12">
        <f>Test!GL11</f>
        <v>0</v>
      </c>
      <c r="HP12" s="12">
        <f>Test!GM11</f>
        <v>0</v>
      </c>
      <c r="HQ12" s="12">
        <f>Test!GN11</f>
        <v>0</v>
      </c>
      <c r="HR12" s="12">
        <f>Test!GO11</f>
        <v>0</v>
      </c>
      <c r="HS12" s="12">
        <f>Test!GP11</f>
        <v>0</v>
      </c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9"/>
      <c r="IG12" s="37">
        <f t="shared" si="43"/>
        <v>-1</v>
      </c>
      <c r="IH12" s="12">
        <f>Test!HD11</f>
        <v>0</v>
      </c>
      <c r="II12" s="12">
        <f>Test!HE11</f>
        <v>0</v>
      </c>
      <c r="IJ12" s="12">
        <f>Test!HF11</f>
        <v>0</v>
      </c>
      <c r="IK12" s="12">
        <f>Test!HG11</f>
        <v>0</v>
      </c>
      <c r="IL12" s="12">
        <f>Test!HH11</f>
        <v>0</v>
      </c>
      <c r="IM12" s="12">
        <f>Test!HI11</f>
        <v>0</v>
      </c>
      <c r="IN12" s="12">
        <f>Test!HJ11</f>
        <v>0</v>
      </c>
      <c r="IO12" s="12">
        <f>Test!HK11</f>
        <v>0</v>
      </c>
      <c r="IP12" s="12">
        <f>Test!HL11</f>
        <v>0</v>
      </c>
      <c r="IQ12" s="12">
        <f>Test!HM11</f>
        <v>0</v>
      </c>
      <c r="IR12" s="12">
        <f>Test!HN11</f>
        <v>0</v>
      </c>
      <c r="IS12" s="12">
        <f>Test!HO11</f>
        <v>0</v>
      </c>
      <c r="IT12" s="12">
        <f>Test!HP11</f>
        <v>0</v>
      </c>
      <c r="IU12" s="12">
        <f>Test!HQ11</f>
        <v>0</v>
      </c>
      <c r="IV12" s="12">
        <f>Test!HR11</f>
        <v>0</v>
      </c>
      <c r="IW12" s="12">
        <f>Test!HS11</f>
        <v>0</v>
      </c>
      <c r="IX12" s="12">
        <f>Test!HT11</f>
        <v>0</v>
      </c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9"/>
      <c r="JL12" s="37">
        <f t="shared" si="45"/>
        <v>-1</v>
      </c>
      <c r="JM12" s="12">
        <f>Test!IH11</f>
        <v>0</v>
      </c>
      <c r="JN12" s="12">
        <f>Test!II11</f>
        <v>0</v>
      </c>
      <c r="JO12" s="12">
        <f>Test!IJ11</f>
        <v>0</v>
      </c>
      <c r="JP12" s="12">
        <f>Test!IK11</f>
        <v>0</v>
      </c>
      <c r="JQ12" s="12">
        <f>Test!IL11</f>
        <v>0</v>
      </c>
      <c r="JR12" s="12">
        <f>Test!IM11</f>
        <v>0</v>
      </c>
      <c r="JS12" s="12">
        <f>Test!IN11</f>
        <v>0</v>
      </c>
      <c r="JT12" s="12">
        <f>Test!IO11</f>
        <v>0</v>
      </c>
      <c r="JU12" s="12">
        <f>Test!IP11</f>
        <v>0</v>
      </c>
      <c r="JV12" s="12">
        <f>Test!IQ11</f>
        <v>0</v>
      </c>
      <c r="JW12" s="12">
        <f>Test!IR11</f>
        <v>0</v>
      </c>
      <c r="JX12" s="12">
        <f>Test!IS11</f>
        <v>0</v>
      </c>
      <c r="JY12" s="12">
        <f>Test!IT11</f>
        <v>0</v>
      </c>
      <c r="JZ12" s="12">
        <f>Test!IU11</f>
        <v>0</v>
      </c>
      <c r="KA12" s="12">
        <f>Test!IV11</f>
        <v>0</v>
      </c>
      <c r="KB12" s="12">
        <f>Test!IW11</f>
        <v>0</v>
      </c>
      <c r="KC12" s="12">
        <f>Test!IX11</f>
        <v>0</v>
      </c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9"/>
      <c r="KQ12" s="37">
        <f t="shared" si="47"/>
        <v>-1</v>
      </c>
      <c r="KR12" s="12">
        <f>Test!JL11</f>
        <v>0</v>
      </c>
      <c r="KS12" s="12">
        <f>Test!JM11</f>
        <v>0</v>
      </c>
      <c r="KT12" s="12">
        <f>Test!JN11</f>
        <v>0</v>
      </c>
      <c r="KU12" s="12">
        <f>Test!JO11</f>
        <v>0</v>
      </c>
      <c r="KV12" s="12">
        <f>Test!JP11</f>
        <v>0</v>
      </c>
      <c r="KW12" s="12">
        <f>Test!JQ11</f>
        <v>0</v>
      </c>
      <c r="KX12" s="12">
        <f>Test!JR11</f>
        <v>0</v>
      </c>
      <c r="KY12" s="12">
        <f>Test!JS11</f>
        <v>0</v>
      </c>
      <c r="KZ12" s="12">
        <f>Test!JT11</f>
        <v>0</v>
      </c>
      <c r="LA12" s="12">
        <f>Test!JU11</f>
        <v>0</v>
      </c>
      <c r="LB12" s="12">
        <f>Test!JV11</f>
        <v>0</v>
      </c>
      <c r="LC12" s="12">
        <f>Test!JW11</f>
        <v>0</v>
      </c>
      <c r="LD12" s="12">
        <f>Test!JX11</f>
        <v>0</v>
      </c>
      <c r="LE12" s="12">
        <f>Test!JY11</f>
        <v>0</v>
      </c>
      <c r="LF12" s="12">
        <f>Test!JZ11</f>
        <v>0</v>
      </c>
      <c r="LG12" s="12">
        <f>Test!KA11</f>
        <v>0</v>
      </c>
      <c r="LH12" s="12">
        <f>Test!KB11</f>
        <v>0</v>
      </c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9"/>
      <c r="LV12" s="37">
        <f t="shared" si="49"/>
        <v>-1</v>
      </c>
      <c r="LW12" s="12">
        <f>Test!KP11</f>
        <v>0</v>
      </c>
      <c r="LX12" s="12">
        <f>Test!KQ11</f>
        <v>0</v>
      </c>
      <c r="LY12" s="12">
        <f>Test!KR11</f>
        <v>0</v>
      </c>
      <c r="LZ12" s="12">
        <f>Test!KS11</f>
        <v>0</v>
      </c>
      <c r="MA12" s="12">
        <f>Test!KT11</f>
        <v>0</v>
      </c>
      <c r="MB12" s="12">
        <f>Test!KU11</f>
        <v>0</v>
      </c>
      <c r="MC12" s="12">
        <f>Test!KV11</f>
        <v>0</v>
      </c>
      <c r="MD12" s="12">
        <f>Test!KW11</f>
        <v>0</v>
      </c>
      <c r="ME12" s="12">
        <f>Test!KX11</f>
        <v>0</v>
      </c>
      <c r="MF12" s="12">
        <f>Test!KY11</f>
        <v>0</v>
      </c>
      <c r="MG12" s="12">
        <f>Test!KZ11</f>
        <v>0</v>
      </c>
      <c r="MH12" s="12">
        <f>Test!LA11</f>
        <v>0</v>
      </c>
      <c r="MI12" s="12">
        <f>Test!LB11</f>
        <v>0</v>
      </c>
      <c r="MJ12" s="12">
        <f>Test!LC11</f>
        <v>0</v>
      </c>
      <c r="MK12" s="12">
        <f>Test!LD11</f>
        <v>0</v>
      </c>
      <c r="ML12" s="12">
        <f>Test!LE11</f>
        <v>0</v>
      </c>
      <c r="MM12" s="12">
        <f>Test!LF11</f>
        <v>0</v>
      </c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54"/>
      <c r="NA12" s="37">
        <f t="shared" si="51"/>
        <v>-1</v>
      </c>
      <c r="NB12" s="12">
        <f>Test!LT11</f>
        <v>0</v>
      </c>
      <c r="NC12" s="12">
        <f>Test!LU11</f>
        <v>0</v>
      </c>
      <c r="ND12" s="12">
        <f>Test!LV11</f>
        <v>0</v>
      </c>
      <c r="NE12" s="12">
        <f>Test!LW11</f>
        <v>0</v>
      </c>
      <c r="NF12" s="12">
        <f>Test!LX11</f>
        <v>0</v>
      </c>
      <c r="NG12" s="12">
        <f>Test!LY11</f>
        <v>0</v>
      </c>
      <c r="NH12" s="12">
        <f>Test!LZ11</f>
        <v>0</v>
      </c>
      <c r="NI12" s="12">
        <f>Test!MA11</f>
        <v>0</v>
      </c>
      <c r="NJ12" s="12">
        <f>Test!MB11</f>
        <v>0</v>
      </c>
      <c r="NK12" s="12">
        <f>Test!MC11</f>
        <v>0</v>
      </c>
      <c r="NL12" s="12">
        <f>Test!MD11</f>
        <v>0</v>
      </c>
      <c r="NM12" s="12">
        <f>Test!ME11</f>
        <v>0</v>
      </c>
      <c r="NN12" s="12">
        <f>Test!MF11</f>
        <v>0</v>
      </c>
      <c r="NO12" s="12">
        <f>Test!MG11</f>
        <v>0</v>
      </c>
      <c r="NP12" s="12">
        <f>Test!MH11</f>
        <v>0</v>
      </c>
      <c r="NQ12" s="12">
        <f>Test!MI11</f>
        <v>0</v>
      </c>
      <c r="NR12" s="12">
        <f>Test!MJ11</f>
        <v>0</v>
      </c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54"/>
      <c r="OF12" s="37">
        <f t="shared" si="53"/>
        <v>-1</v>
      </c>
      <c r="OG12" s="12">
        <f>Test!MX11</f>
        <v>0</v>
      </c>
      <c r="OH12" s="12">
        <f>Test!MY11</f>
        <v>0</v>
      </c>
      <c r="OI12" s="12">
        <f>Test!MZ11</f>
        <v>0</v>
      </c>
      <c r="OJ12" s="12">
        <f>Test!NA11</f>
        <v>0</v>
      </c>
      <c r="OK12" s="12">
        <f>Test!NB11</f>
        <v>0</v>
      </c>
      <c r="OL12" s="12">
        <f>Test!NC11</f>
        <v>0</v>
      </c>
      <c r="OM12" s="12">
        <f>Test!ND11</f>
        <v>0</v>
      </c>
      <c r="ON12" s="12">
        <f>Test!NE11</f>
        <v>0</v>
      </c>
      <c r="OO12" s="12">
        <f>Test!NF11</f>
        <v>0</v>
      </c>
      <c r="OP12" s="12">
        <f>Test!NG11</f>
        <v>0</v>
      </c>
      <c r="OQ12" s="12">
        <f>Test!NH11</f>
        <v>0</v>
      </c>
      <c r="OR12" s="12">
        <f>Test!NI11</f>
        <v>0</v>
      </c>
      <c r="OS12" s="12">
        <f>Test!NJ11</f>
        <v>0</v>
      </c>
      <c r="OT12" s="12">
        <f>Test!NK11</f>
        <v>0</v>
      </c>
      <c r="OU12" s="12">
        <f>Test!NL11</f>
        <v>0</v>
      </c>
      <c r="OV12" s="12">
        <f>Test!NM11</f>
        <v>0</v>
      </c>
      <c r="OW12" s="12">
        <f>Test!NN11</f>
        <v>0</v>
      </c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54"/>
      <c r="PK12" s="37">
        <f t="shared" si="55"/>
        <v>-1</v>
      </c>
      <c r="PL12" s="12">
        <f>Test!OB11</f>
        <v>0</v>
      </c>
      <c r="PM12" s="12">
        <f>Test!OC11</f>
        <v>0</v>
      </c>
      <c r="PN12" s="12">
        <f>Test!OD11</f>
        <v>0</v>
      </c>
      <c r="PO12" s="12">
        <f>Test!OE11</f>
        <v>0</v>
      </c>
      <c r="PP12" s="12">
        <f>Test!OF11</f>
        <v>0</v>
      </c>
      <c r="PQ12" s="12">
        <f>Test!OG11</f>
        <v>0</v>
      </c>
      <c r="PR12" s="12">
        <f>Test!OH11</f>
        <v>0</v>
      </c>
      <c r="PS12" s="12">
        <f>Test!OI11</f>
        <v>0</v>
      </c>
      <c r="PT12" s="12">
        <f>Test!OJ11</f>
        <v>0</v>
      </c>
      <c r="PU12" s="12">
        <f>Test!OK11</f>
        <v>0</v>
      </c>
      <c r="PV12" s="12">
        <f>Test!OL11</f>
        <v>0</v>
      </c>
      <c r="PW12" s="12">
        <f>Test!OM11</f>
        <v>0</v>
      </c>
      <c r="PX12" s="12">
        <f>Test!ON11</f>
        <v>0</v>
      </c>
      <c r="PY12" s="12">
        <f>Test!OO11</f>
        <v>0</v>
      </c>
      <c r="PZ12" s="12">
        <f>Test!OP11</f>
        <v>0</v>
      </c>
      <c r="QA12" s="12">
        <f>Test!OQ11</f>
        <v>0</v>
      </c>
      <c r="QB12" s="12">
        <f>Test!OR11</f>
        <v>0</v>
      </c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</row>
    <row r="13" spans="3:456" ht="16" thickBot="1">
      <c r="C13" s="132" t="s">
        <v>5</v>
      </c>
      <c r="D13" s="25">
        <f>D4</f>
        <v>0.03</v>
      </c>
      <c r="E13" s="32">
        <f t="shared" ca="1" si="28"/>
        <v>0.23525943396226329</v>
      </c>
      <c r="F13" s="9">
        <f ca="1">Reference!B12</f>
        <v>3.7057783018867897E-2</v>
      </c>
      <c r="G13" s="9">
        <f ca="1">Reference!C12</f>
        <v>0.81758970022201505</v>
      </c>
      <c r="H13" s="9">
        <f ca="1">Reference!D12</f>
        <v>0.81222987174987704</v>
      </c>
      <c r="I13" s="9">
        <f ca="1">Reference!E12</f>
        <v>21.6393314508774</v>
      </c>
      <c r="J13" s="9">
        <f ca="1">Reference!F12</f>
        <v>30.9104084951808</v>
      </c>
      <c r="K13" s="9">
        <f ca="1">Reference!G12</f>
        <v>31.649035185259599</v>
      </c>
      <c r="L13" s="9">
        <f ca="1">Reference!H12</f>
        <v>0.16025717556476499</v>
      </c>
      <c r="M13" s="9">
        <f ca="1">Reference!I12</f>
        <v>0.87133270502090399</v>
      </c>
      <c r="N13" s="9">
        <f ca="1">Reference!J12</f>
        <v>0.484119892120361</v>
      </c>
      <c r="O13" s="9">
        <f ca="1">Reference!K12</f>
        <v>0.72431421279907204</v>
      </c>
      <c r="P13" s="9">
        <f ca="1">Reference!L12</f>
        <v>20.722057</v>
      </c>
      <c r="Q13" s="9">
        <f ca="1">Reference!M12</f>
        <v>17.7301310068306</v>
      </c>
      <c r="R13" s="9" t="str">
        <f ca="1">Reference!N12</f>
        <v>None</v>
      </c>
      <c r="S13" s="9">
        <f ca="1">Reference!O12</f>
        <v>1.5141979999999999</v>
      </c>
      <c r="T13" s="9">
        <f ca="1">Reference!P12</f>
        <v>1.5141979999999999</v>
      </c>
      <c r="U13" s="9">
        <f ca="1">Reference!Q12</f>
        <v>43.506931000000002</v>
      </c>
      <c r="V13" s="9">
        <f ca="1">Reference!R12</f>
        <v>43.506931000000002</v>
      </c>
      <c r="X13" s="9">
        <f t="shared" si="29"/>
        <v>2.4217767295597334</v>
      </c>
      <c r="Y13" s="9">
        <f>Test!B12</f>
        <v>0.102653301886792</v>
      </c>
      <c r="Z13" s="9">
        <f>Test!C12</f>
        <v>0.793493092060089</v>
      </c>
      <c r="AA13" s="9">
        <f>Test!D12</f>
        <v>0.78362327814102095</v>
      </c>
      <c r="AB13" s="9">
        <f>Test!E12</f>
        <v>21.273320928527099</v>
      </c>
      <c r="AC13" s="9">
        <f>Test!F12</f>
        <v>28.0321332755497</v>
      </c>
      <c r="AD13" s="9">
        <f>Test!G12</f>
        <v>28.459886269835401</v>
      </c>
      <c r="AE13" s="9">
        <f>Test!H12</f>
        <v>0.14036539196968001</v>
      </c>
      <c r="AF13" s="9">
        <f>Test!I12</f>
        <v>0.82715183496475198</v>
      </c>
      <c r="AG13" s="9">
        <f>Test!J12</f>
        <v>0.52211207151412897</v>
      </c>
      <c r="AH13" s="9">
        <f>Test!K12</f>
        <v>0.73707759380340498</v>
      </c>
      <c r="AI13" s="9">
        <f>Test!L12</f>
        <v>30.453668</v>
      </c>
      <c r="AJ13" s="9">
        <f>Test!M12</f>
        <v>17.2542786800553</v>
      </c>
      <c r="AK13" s="9" t="str">
        <f>Test!N12</f>
        <v>None</v>
      </c>
      <c r="AL13" s="9">
        <f>Test!O12</f>
        <v>0.59743000000000002</v>
      </c>
      <c r="AM13" s="9">
        <f>Test!P12</f>
        <v>0.59743000000000002</v>
      </c>
      <c r="AN13" s="9">
        <f>Test!Q12</f>
        <v>0.119202</v>
      </c>
      <c r="AO13" s="9">
        <f>Test!R12</f>
        <v>0.119202</v>
      </c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11" t="b">
        <f>AND(Z13&lt;=Z14, AE13&lt;=AE14,AF13&lt;=AF14,AG14&lt;=AG13,AH13&lt;=AH14,AI13&lt;=AI14,AJ13&lt;=AJ14)</f>
        <v>1</v>
      </c>
      <c r="BB13" s="5"/>
      <c r="BC13" s="32">
        <f t="shared" si="31"/>
        <v>-5.8962264150990806E-4</v>
      </c>
      <c r="BD13" s="9">
        <f>Test!AF12</f>
        <v>2.9982311320754702E-2</v>
      </c>
      <c r="BE13" s="9">
        <f>Test!AG12</f>
        <v>0.77330470085143999</v>
      </c>
      <c r="BF13" s="9">
        <f>Test!AH12</f>
        <v>0.76433551311492898</v>
      </c>
      <c r="BG13" s="9">
        <f>Test!AI12</f>
        <v>20.688926370976201</v>
      </c>
      <c r="BH13" s="9">
        <f>Test!AJ12</f>
        <v>30.209780301346498</v>
      </c>
      <c r="BI13" s="9">
        <f>Test!AK12</f>
        <v>30.783678101767201</v>
      </c>
      <c r="BJ13" s="9">
        <f>Test!AL12</f>
        <v>0.13289831578731501</v>
      </c>
      <c r="BK13" s="9">
        <f>Test!AM12</f>
        <v>0.84264516830444303</v>
      </c>
      <c r="BL13" s="9">
        <f>Test!AN12</f>
        <v>0.53692525625228804</v>
      </c>
      <c r="BM13" s="9">
        <f>Test!AO12</f>
        <v>0.64287132024765004</v>
      </c>
      <c r="BN13" s="9">
        <f>Test!AP12</f>
        <v>14.70853</v>
      </c>
      <c r="BO13" s="9">
        <f>Test!AQ12</f>
        <v>16.496350083420801</v>
      </c>
      <c r="BP13" s="9" t="str">
        <f>Test!AR12</f>
        <v>None</v>
      </c>
      <c r="BQ13" s="9">
        <f>Test!AS12</f>
        <v>0.54094299999999995</v>
      </c>
      <c r="BR13" s="9">
        <f>Test!AT12</f>
        <v>0.54094299999999995</v>
      </c>
      <c r="BS13" s="9">
        <f>Test!AU12</f>
        <v>0.31607299999999999</v>
      </c>
      <c r="BT13" s="9">
        <f>Test!AV12</f>
        <v>0.31607299999999999</v>
      </c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11" t="b">
        <f>AND(BE13&lt;=BE14, BJ13&lt;=BJ14,BK13&lt;=BK14,BL14&lt;=BL13,BM13&lt;=BM14,BN13&lt;=BN14,BO13&lt;=BO14)</f>
        <v>1</v>
      </c>
      <c r="CG13" s="5"/>
      <c r="CH13" s="32">
        <f t="shared" si="33"/>
        <v>1.2922562893079997E-2</v>
      </c>
      <c r="CI13" s="9">
        <f>Test!BJ12</f>
        <v>3.0387676886792399E-2</v>
      </c>
      <c r="CJ13" s="9">
        <f>Test!BK12</f>
        <v>0.76548492908477705</v>
      </c>
      <c r="CK13" s="9">
        <f>Test!BL12</f>
        <v>0.76246422529220503</v>
      </c>
      <c r="CL13" s="9">
        <f>Test!BM12</f>
        <v>19.985181856638501</v>
      </c>
      <c r="CM13" s="9">
        <f>Test!BN12</f>
        <v>28.929226672693598</v>
      </c>
      <c r="CN13" s="9">
        <f>Test!BO12</f>
        <v>29.912583025070202</v>
      </c>
      <c r="CO13" s="9">
        <f>Test!BP12</f>
        <v>0.129537388682365</v>
      </c>
      <c r="CP13" s="9">
        <f>Test!BQ12</f>
        <v>0.81653177738189697</v>
      </c>
      <c r="CQ13" s="9">
        <f>Test!BR12</f>
        <v>0.53369790315627996</v>
      </c>
      <c r="CR13" s="9">
        <f>Test!BS12</f>
        <v>0.56118464469909601</v>
      </c>
      <c r="CS13" s="9">
        <f>Test!BT12</f>
        <v>0</v>
      </c>
      <c r="CT13" s="9">
        <f>Test!BU12</f>
        <v>15.332198458430099</v>
      </c>
      <c r="CU13" s="9" t="str">
        <f>Test!BV12</f>
        <v>None</v>
      </c>
      <c r="CV13" s="9">
        <f>Test!BW12</f>
        <v>1.1050279999999999</v>
      </c>
      <c r="CW13" s="9">
        <f>Test!BX12</f>
        <v>1.1050279999999999</v>
      </c>
      <c r="CX13" s="9">
        <f>Test!BY12</f>
        <v>0.41260200000000002</v>
      </c>
      <c r="CY13" s="9">
        <f>Test!BZ12</f>
        <v>0.41260200000000002</v>
      </c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11" t="b">
        <f>AND(CJ13&lt;=CJ14, CO13&lt;=CO14,CP13&lt;=CP14,CQ14&lt;=CQ13,CR13&lt;=CR14,CS13&lt;=CS14,CT13&lt;=CT14)</f>
        <v>1</v>
      </c>
      <c r="DL13" s="5"/>
      <c r="DM13" s="32">
        <f t="shared" si="35"/>
        <v>0.23525943396226329</v>
      </c>
      <c r="DN13" s="9">
        <f>Test!CN12</f>
        <v>3.7057783018867897E-2</v>
      </c>
      <c r="DO13" s="9">
        <f>Test!CO12</f>
        <v>0.81758970022201505</v>
      </c>
      <c r="DP13" s="9">
        <f>Test!CP12</f>
        <v>0.81222987174987704</v>
      </c>
      <c r="DQ13" s="9">
        <f>Test!CQ12</f>
        <v>21.6393314508774</v>
      </c>
      <c r="DR13" s="9">
        <f>Test!CR12</f>
        <v>30.9104084951808</v>
      </c>
      <c r="DS13" s="9">
        <f>Test!CS12</f>
        <v>31.649035185259599</v>
      </c>
      <c r="DT13" s="9">
        <f>Test!CT12</f>
        <v>0.16025717556476499</v>
      </c>
      <c r="DU13" s="9">
        <f>Test!CU12</f>
        <v>0.87133270502090399</v>
      </c>
      <c r="DV13" s="9">
        <f>Test!CV12</f>
        <v>0.484119892120361</v>
      </c>
      <c r="DW13" s="9">
        <f>Test!CW12</f>
        <v>0.72431421279907204</v>
      </c>
      <c r="DX13" s="9">
        <f>Test!CX12</f>
        <v>20.722057</v>
      </c>
      <c r="DY13" s="9">
        <f>Test!CY12</f>
        <v>17.7301310068306</v>
      </c>
      <c r="DZ13" s="9" t="str">
        <f>Test!CZ12</f>
        <v>None</v>
      </c>
      <c r="EA13" s="9">
        <f>Test!DA12</f>
        <v>1.5141979999999999</v>
      </c>
      <c r="EB13" s="9">
        <f>Test!DB12</f>
        <v>1.5141979999999999</v>
      </c>
      <c r="EC13" s="9">
        <f>Test!DC12</f>
        <v>43.506931000000002</v>
      </c>
      <c r="ED13" s="9">
        <f>Test!DD12</f>
        <v>43.506931000000002</v>
      </c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11" t="b">
        <f>AND(DO13&lt;=DO14, DT13&lt;=DT14,DU13&lt;=DU14,DV14&lt;=DV13,DW13&lt;=DW14,DX13&lt;=DX14,DY13&lt;=DY14)</f>
        <v>1</v>
      </c>
      <c r="EQ13" s="5"/>
      <c r="ER13" s="32">
        <f t="shared" si="37"/>
        <v>-1.9261006289309976E-2</v>
      </c>
      <c r="ES13" s="9">
        <f>Test!DR12</f>
        <v>2.94221698113207E-2</v>
      </c>
      <c r="ET13" s="9">
        <f>Test!DS12</f>
        <v>0.81037139892578103</v>
      </c>
      <c r="EU13" s="9">
        <f>Test!DT12</f>
        <v>0.80430406332015902</v>
      </c>
      <c r="EV13" s="9">
        <f>Test!DU12</f>
        <v>21.641226954077901</v>
      </c>
      <c r="EW13" s="9">
        <f>Test!DV12</f>
        <v>30.964170450068099</v>
      </c>
      <c r="EX13" s="9">
        <f>Test!DW12</f>
        <v>31.995568658973198</v>
      </c>
      <c r="EY13" s="9">
        <f>Test!DX12</f>
        <v>0.161370024085044</v>
      </c>
      <c r="EZ13" s="9">
        <f>Test!DY12</f>
        <v>0.86091101169586104</v>
      </c>
      <c r="FA13" s="9">
        <f>Test!DZ12</f>
        <v>0.49041524529456998</v>
      </c>
      <c r="FB13" s="9">
        <f>Test!EA12</f>
        <v>0.71484673023223799</v>
      </c>
      <c r="FC13" s="9">
        <f>Test!EB12</f>
        <v>21.538796999999999</v>
      </c>
      <c r="FD13" s="9">
        <f>Test!EC12</f>
        <v>17.671081770152298</v>
      </c>
      <c r="FE13" s="9" t="str">
        <f>Test!ED12</f>
        <v>None</v>
      </c>
      <c r="FF13" s="9">
        <f>Test!EE12</f>
        <v>1.612528</v>
      </c>
      <c r="FG13" s="9">
        <f>Test!EF12</f>
        <v>1.612528</v>
      </c>
      <c r="FH13" s="9">
        <f>Test!EG12</f>
        <v>64.740556999999995</v>
      </c>
      <c r="FI13" s="9">
        <f>Test!EH12</f>
        <v>64.740556999999995</v>
      </c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11" t="b">
        <f>AND(ET13&lt;=ET14, EY13&lt;=EY14,EZ13&lt;=EZ14,FA14&lt;=FA13,FB13&lt;=FB14,FC13&lt;=FC14,FD13&lt;=FD14)</f>
        <v>1</v>
      </c>
      <c r="FV13" s="52"/>
      <c r="FW13" s="32">
        <f t="shared" si="39"/>
        <v>-1</v>
      </c>
      <c r="FX13" s="9">
        <f>Test!EV12</f>
        <v>0</v>
      </c>
      <c r="FY13" s="9">
        <f>Test!EW12</f>
        <v>0</v>
      </c>
      <c r="FZ13" s="9">
        <f>Test!EX12</f>
        <v>0</v>
      </c>
      <c r="GA13" s="9">
        <f>Test!EY12</f>
        <v>0</v>
      </c>
      <c r="GB13" s="9">
        <f>Test!EZ12</f>
        <v>0</v>
      </c>
      <c r="GC13" s="9">
        <f>Test!FA12</f>
        <v>0</v>
      </c>
      <c r="GD13" s="9">
        <f>Test!FB12</f>
        <v>0</v>
      </c>
      <c r="GE13" s="9">
        <f>Test!FC12</f>
        <v>0</v>
      </c>
      <c r="GF13" s="9">
        <f>Test!FD12</f>
        <v>0</v>
      </c>
      <c r="GG13" s="9">
        <f>Test!FE12</f>
        <v>0</v>
      </c>
      <c r="GH13" s="9">
        <f>Test!FF12</f>
        <v>0</v>
      </c>
      <c r="GI13" s="9">
        <f>Test!FG12</f>
        <v>0</v>
      </c>
      <c r="GJ13" s="9">
        <f>Test!FH12</f>
        <v>0</v>
      </c>
      <c r="GK13" s="9">
        <f>Test!FI12</f>
        <v>0</v>
      </c>
      <c r="GL13" s="9">
        <f>Test!FJ12</f>
        <v>0</v>
      </c>
      <c r="GM13" s="9">
        <f>Test!FK12</f>
        <v>0</v>
      </c>
      <c r="GN13" s="9">
        <f>Test!FL12</f>
        <v>0</v>
      </c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11" t="b">
        <f>AND(FY13&lt;=FY14, GD13&lt;=GD14,GE13&lt;=GE14,GF14&lt;=GF13,GG13&lt;=GG14,GH13&lt;=GH14,GI13&lt;=GI14)</f>
        <v>1</v>
      </c>
      <c r="HA13" s="52"/>
      <c r="HB13" s="32">
        <f t="shared" si="41"/>
        <v>-1</v>
      </c>
      <c r="HC13" s="9">
        <f>Test!FZ12</f>
        <v>0</v>
      </c>
      <c r="HD13" s="9">
        <f>Test!GA12</f>
        <v>0</v>
      </c>
      <c r="HE13" s="9">
        <f>Test!GB12</f>
        <v>0</v>
      </c>
      <c r="HF13" s="9">
        <f>Test!GC12</f>
        <v>0</v>
      </c>
      <c r="HG13" s="9">
        <f>Test!GD12</f>
        <v>0</v>
      </c>
      <c r="HH13" s="9">
        <f>Test!GE12</f>
        <v>0</v>
      </c>
      <c r="HI13" s="9">
        <f>Test!GF12</f>
        <v>0</v>
      </c>
      <c r="HJ13" s="9">
        <f>Test!GG12</f>
        <v>0</v>
      </c>
      <c r="HK13" s="9">
        <f>Test!GH12</f>
        <v>0</v>
      </c>
      <c r="HL13" s="9">
        <f>Test!GI12</f>
        <v>0</v>
      </c>
      <c r="HM13" s="9">
        <f>Test!GJ12</f>
        <v>0</v>
      </c>
      <c r="HN13" s="9">
        <f>Test!GK12</f>
        <v>0</v>
      </c>
      <c r="HO13" s="9">
        <f>Test!GL12</f>
        <v>0</v>
      </c>
      <c r="HP13" s="9">
        <f>Test!GM12</f>
        <v>0</v>
      </c>
      <c r="HQ13" s="9">
        <f>Test!GN12</f>
        <v>0</v>
      </c>
      <c r="HR13" s="9">
        <f>Test!GO12</f>
        <v>0</v>
      </c>
      <c r="HS13" s="9">
        <f>Test!GP12</f>
        <v>0</v>
      </c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11" t="b">
        <f>AND(HD13&lt;=HD14, HI13&lt;=HI14,HJ13&lt;=HJ14,HK14&lt;=HK13,HL13&lt;=HL14,HM13&lt;=HM14,HN13&lt;=HN14)</f>
        <v>1</v>
      </c>
      <c r="IF13" s="5"/>
      <c r="IG13" s="32">
        <f t="shared" si="43"/>
        <v>-1</v>
      </c>
      <c r="IH13" s="9">
        <f>Test!HD12</f>
        <v>0</v>
      </c>
      <c r="II13" s="9">
        <f>Test!HE12</f>
        <v>0</v>
      </c>
      <c r="IJ13" s="9">
        <f>Test!HF12</f>
        <v>0</v>
      </c>
      <c r="IK13" s="9">
        <f>Test!HG12</f>
        <v>0</v>
      </c>
      <c r="IL13" s="9">
        <f>Test!HH12</f>
        <v>0</v>
      </c>
      <c r="IM13" s="9">
        <f>Test!HI12</f>
        <v>0</v>
      </c>
      <c r="IN13" s="9">
        <f>Test!HJ12</f>
        <v>0</v>
      </c>
      <c r="IO13" s="9">
        <f>Test!HK12</f>
        <v>0</v>
      </c>
      <c r="IP13" s="9">
        <f>Test!HL12</f>
        <v>0</v>
      </c>
      <c r="IQ13" s="9">
        <f>Test!HM12</f>
        <v>0</v>
      </c>
      <c r="IR13" s="9">
        <f>Test!HN12</f>
        <v>0</v>
      </c>
      <c r="IS13" s="9">
        <f>Test!HO12</f>
        <v>0</v>
      </c>
      <c r="IT13" s="9">
        <f>Test!HP12</f>
        <v>0</v>
      </c>
      <c r="IU13" s="9">
        <f>Test!HQ12</f>
        <v>0</v>
      </c>
      <c r="IV13" s="9">
        <f>Test!HR12</f>
        <v>0</v>
      </c>
      <c r="IW13" s="9">
        <f>Test!HS12</f>
        <v>0</v>
      </c>
      <c r="IX13" s="9">
        <f>Test!HT12</f>
        <v>0</v>
      </c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11" t="b">
        <f>AND(II13&lt;=II14, IN13&lt;=IN14,IO13&lt;=IO14,IP14&lt;=IP13,IQ13&lt;=IQ14,IR13&lt;=IR14,IS13&lt;=IS14)</f>
        <v>1</v>
      </c>
      <c r="JK13" s="5"/>
      <c r="JL13" s="32">
        <f t="shared" si="45"/>
        <v>-1</v>
      </c>
      <c r="JM13" s="9">
        <f>Test!IH12</f>
        <v>0</v>
      </c>
      <c r="JN13" s="9">
        <f>Test!II12</f>
        <v>0</v>
      </c>
      <c r="JO13" s="9">
        <f>Test!IJ12</f>
        <v>0</v>
      </c>
      <c r="JP13" s="9">
        <f>Test!IK12</f>
        <v>0</v>
      </c>
      <c r="JQ13" s="9">
        <f>Test!IL12</f>
        <v>0</v>
      </c>
      <c r="JR13" s="9">
        <f>Test!IM12</f>
        <v>0</v>
      </c>
      <c r="JS13" s="9">
        <f>Test!IN12</f>
        <v>0</v>
      </c>
      <c r="JT13" s="9">
        <f>Test!IO12</f>
        <v>0</v>
      </c>
      <c r="JU13" s="9">
        <f>Test!IP12</f>
        <v>0</v>
      </c>
      <c r="JV13" s="9">
        <f>Test!IQ12</f>
        <v>0</v>
      </c>
      <c r="JW13" s="9">
        <f>Test!IR12</f>
        <v>0</v>
      </c>
      <c r="JX13" s="9">
        <f>Test!IS12</f>
        <v>0</v>
      </c>
      <c r="JY13" s="9">
        <f>Test!IT12</f>
        <v>0</v>
      </c>
      <c r="JZ13" s="9">
        <f>Test!IU12</f>
        <v>0</v>
      </c>
      <c r="KA13" s="9">
        <f>Test!IV12</f>
        <v>0</v>
      </c>
      <c r="KB13" s="9">
        <f>Test!IW12</f>
        <v>0</v>
      </c>
      <c r="KC13" s="9">
        <f>Test!IX12</f>
        <v>0</v>
      </c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11" t="b">
        <f>AND(JN13&lt;=JN14, JS13&lt;=JS14,JT13&lt;=JT14,JU14&lt;=JU13,JV13&lt;=JV14,JW13&lt;=JW14,JX13&lt;=JX14)</f>
        <v>1</v>
      </c>
      <c r="KP13" s="5"/>
      <c r="KQ13" s="32">
        <f t="shared" si="47"/>
        <v>-1</v>
      </c>
      <c r="KR13" s="9">
        <f>Test!JL12</f>
        <v>0</v>
      </c>
      <c r="KS13" s="9">
        <f>Test!JM12</f>
        <v>0</v>
      </c>
      <c r="KT13" s="9">
        <f>Test!JN12</f>
        <v>0</v>
      </c>
      <c r="KU13" s="9">
        <f>Test!JO12</f>
        <v>0</v>
      </c>
      <c r="KV13" s="9">
        <f>Test!JP12</f>
        <v>0</v>
      </c>
      <c r="KW13" s="9">
        <f>Test!JQ12</f>
        <v>0</v>
      </c>
      <c r="KX13" s="9">
        <f>Test!JR12</f>
        <v>0</v>
      </c>
      <c r="KY13" s="9">
        <f>Test!JS12</f>
        <v>0</v>
      </c>
      <c r="KZ13" s="9">
        <f>Test!JT12</f>
        <v>0</v>
      </c>
      <c r="LA13" s="9">
        <f>Test!JU12</f>
        <v>0</v>
      </c>
      <c r="LB13" s="9">
        <f>Test!JV12</f>
        <v>0</v>
      </c>
      <c r="LC13" s="9">
        <f>Test!JW12</f>
        <v>0</v>
      </c>
      <c r="LD13" s="9">
        <f>Test!JX12</f>
        <v>0</v>
      </c>
      <c r="LE13" s="9">
        <f>Test!JY12</f>
        <v>0</v>
      </c>
      <c r="LF13" s="9">
        <f>Test!JZ12</f>
        <v>0</v>
      </c>
      <c r="LG13" s="9">
        <f>Test!KA12</f>
        <v>0</v>
      </c>
      <c r="LH13" s="9">
        <f>Test!KB12</f>
        <v>0</v>
      </c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11" t="b">
        <f>AND(KS13&lt;=KS14, KX13&lt;=KX14,KY13&lt;=KY14,KZ14&lt;=KZ13,LA13&lt;=LA14,LB13&lt;=LB14,LC13&lt;=LC14)</f>
        <v>1</v>
      </c>
      <c r="LU13" s="5"/>
      <c r="LV13" s="32">
        <f t="shared" si="49"/>
        <v>-1</v>
      </c>
      <c r="LW13" s="9">
        <f>Test!KP12</f>
        <v>0</v>
      </c>
      <c r="LX13" s="9">
        <f>Test!KQ12</f>
        <v>0</v>
      </c>
      <c r="LY13" s="9">
        <f>Test!KR12</f>
        <v>0</v>
      </c>
      <c r="LZ13" s="9">
        <f>Test!KS12</f>
        <v>0</v>
      </c>
      <c r="MA13" s="9">
        <f>Test!KT12</f>
        <v>0</v>
      </c>
      <c r="MB13" s="9">
        <f>Test!KU12</f>
        <v>0</v>
      </c>
      <c r="MC13" s="9">
        <f>Test!KV12</f>
        <v>0</v>
      </c>
      <c r="MD13" s="9">
        <f>Test!KW12</f>
        <v>0</v>
      </c>
      <c r="ME13" s="9">
        <f>Test!KX12</f>
        <v>0</v>
      </c>
      <c r="MF13" s="9">
        <f>Test!KY12</f>
        <v>0</v>
      </c>
      <c r="MG13" s="9">
        <f>Test!KZ12</f>
        <v>0</v>
      </c>
      <c r="MH13" s="9">
        <f>Test!LA12</f>
        <v>0</v>
      </c>
      <c r="MI13" s="9">
        <f>Test!LB12</f>
        <v>0</v>
      </c>
      <c r="MJ13" s="9">
        <f>Test!LC12</f>
        <v>0</v>
      </c>
      <c r="MK13" s="9">
        <f>Test!LD12</f>
        <v>0</v>
      </c>
      <c r="ML13" s="9">
        <f>Test!LE12</f>
        <v>0</v>
      </c>
      <c r="MM13" s="9">
        <f>Test!LF12</f>
        <v>0</v>
      </c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11" t="b">
        <f>AND(LX13&lt;=LX14, MC13&lt;=MC14,MD13&lt;=MD14,ME14&lt;=ME13,MF13&lt;=MF14,MG13&lt;=MG14,MH13&lt;=MH14)</f>
        <v>1</v>
      </c>
      <c r="MZ13" s="52"/>
      <c r="NA13" s="32">
        <f t="shared" si="51"/>
        <v>-1</v>
      </c>
      <c r="NB13" s="9">
        <f>Test!LT12</f>
        <v>0</v>
      </c>
      <c r="NC13" s="9">
        <f>Test!LU12</f>
        <v>0</v>
      </c>
      <c r="ND13" s="9">
        <f>Test!LV12</f>
        <v>0</v>
      </c>
      <c r="NE13" s="9">
        <f>Test!LW12</f>
        <v>0</v>
      </c>
      <c r="NF13" s="9">
        <f>Test!LX12</f>
        <v>0</v>
      </c>
      <c r="NG13" s="9">
        <f>Test!LY12</f>
        <v>0</v>
      </c>
      <c r="NH13" s="9">
        <f>Test!LZ12</f>
        <v>0</v>
      </c>
      <c r="NI13" s="9">
        <f>Test!MA12</f>
        <v>0</v>
      </c>
      <c r="NJ13" s="9">
        <f>Test!MB12</f>
        <v>0</v>
      </c>
      <c r="NK13" s="9">
        <f>Test!MC12</f>
        <v>0</v>
      </c>
      <c r="NL13" s="9">
        <f>Test!MD12</f>
        <v>0</v>
      </c>
      <c r="NM13" s="9">
        <f>Test!ME12</f>
        <v>0</v>
      </c>
      <c r="NN13" s="9">
        <f>Test!MF12</f>
        <v>0</v>
      </c>
      <c r="NO13" s="9">
        <f>Test!MG12</f>
        <v>0</v>
      </c>
      <c r="NP13" s="9">
        <f>Test!MH12</f>
        <v>0</v>
      </c>
      <c r="NQ13" s="9">
        <f>Test!MI12</f>
        <v>0</v>
      </c>
      <c r="NR13" s="9">
        <f>Test!MJ12</f>
        <v>0</v>
      </c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11" t="b">
        <f>AND(NC13&lt;=NC14, NH13&lt;=NH14,NI13&lt;=NI14,NJ14&lt;=NJ13,NK13&lt;=NK14,NL13&lt;=NL14,NM13&lt;=NM14)</f>
        <v>1</v>
      </c>
      <c r="OE13" s="52"/>
      <c r="OF13" s="32">
        <f t="shared" si="53"/>
        <v>-1</v>
      </c>
      <c r="OG13" s="9">
        <f>Test!MX12</f>
        <v>0</v>
      </c>
      <c r="OH13" s="9">
        <f>Test!MY12</f>
        <v>0</v>
      </c>
      <c r="OI13" s="9">
        <f>Test!MZ12</f>
        <v>0</v>
      </c>
      <c r="OJ13" s="9">
        <f>Test!NA12</f>
        <v>0</v>
      </c>
      <c r="OK13" s="9">
        <f>Test!NB12</f>
        <v>0</v>
      </c>
      <c r="OL13" s="9">
        <f>Test!NC12</f>
        <v>0</v>
      </c>
      <c r="OM13" s="9">
        <f>Test!ND12</f>
        <v>0</v>
      </c>
      <c r="ON13" s="9">
        <f>Test!NE12</f>
        <v>0</v>
      </c>
      <c r="OO13" s="9">
        <f>Test!NF12</f>
        <v>0</v>
      </c>
      <c r="OP13" s="9">
        <f>Test!NG12</f>
        <v>0</v>
      </c>
      <c r="OQ13" s="9">
        <f>Test!NH12</f>
        <v>0</v>
      </c>
      <c r="OR13" s="9">
        <f>Test!NI12</f>
        <v>0</v>
      </c>
      <c r="OS13" s="9">
        <f>Test!NJ12</f>
        <v>0</v>
      </c>
      <c r="OT13" s="9">
        <f>Test!NK12</f>
        <v>0</v>
      </c>
      <c r="OU13" s="9">
        <f>Test!NL12</f>
        <v>0</v>
      </c>
      <c r="OV13" s="9">
        <f>Test!NM12</f>
        <v>0</v>
      </c>
      <c r="OW13" s="9">
        <f>Test!NN12</f>
        <v>0</v>
      </c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11" t="b">
        <f>AND(OH13&lt;=OH14, OM13&lt;=OM14,ON13&lt;=ON14,OO14&lt;=OO13,OP13&lt;=OP14,OQ13&lt;=OQ14,OR13&lt;=OR14)</f>
        <v>1</v>
      </c>
      <c r="PJ13" s="52"/>
      <c r="PK13" s="32">
        <f t="shared" si="55"/>
        <v>-1</v>
      </c>
      <c r="PL13" s="9">
        <f>Test!OB12</f>
        <v>0</v>
      </c>
      <c r="PM13" s="9">
        <f>Test!OC12</f>
        <v>0</v>
      </c>
      <c r="PN13" s="9">
        <f>Test!OD12</f>
        <v>0</v>
      </c>
      <c r="PO13" s="9">
        <f>Test!OE12</f>
        <v>0</v>
      </c>
      <c r="PP13" s="9">
        <f>Test!OF12</f>
        <v>0</v>
      </c>
      <c r="PQ13" s="9">
        <f>Test!OG12</f>
        <v>0</v>
      </c>
      <c r="PR13" s="9">
        <f>Test!OH12</f>
        <v>0</v>
      </c>
      <c r="PS13" s="9">
        <f>Test!OI12</f>
        <v>0</v>
      </c>
      <c r="PT13" s="9">
        <f>Test!OJ12</f>
        <v>0</v>
      </c>
      <c r="PU13" s="9">
        <f>Test!OK12</f>
        <v>0</v>
      </c>
      <c r="PV13" s="9">
        <f>Test!OL12</f>
        <v>0</v>
      </c>
      <c r="PW13" s="9">
        <f>Test!OM12</f>
        <v>0</v>
      </c>
      <c r="PX13" s="9">
        <f>Test!ON12</f>
        <v>0</v>
      </c>
      <c r="PY13" s="9">
        <f>Test!OO12</f>
        <v>0</v>
      </c>
      <c r="PZ13" s="9">
        <f>Test!OP12</f>
        <v>0</v>
      </c>
      <c r="QA13" s="9">
        <f>Test!OQ12</f>
        <v>0</v>
      </c>
      <c r="QB13" s="9">
        <f>Test!OR12</f>
        <v>0</v>
      </c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11" t="b">
        <f>AND(PM13&lt;=PM14, PR13&lt;=PR14,PS13&lt;=PS14,PT14&lt;=PT13,PU13&lt;=PU14,PV13&lt;=PV14,PW13&lt;=PW14)</f>
        <v>1</v>
      </c>
    </row>
    <row r="14" spans="3:456">
      <c r="C14" s="133"/>
      <c r="D14" s="26">
        <f t="shared" ref="D14:D77" si="85">D5</f>
        <v>0.06</v>
      </c>
      <c r="E14" s="33">
        <f t="shared" ca="1" si="28"/>
        <v>6.3900353773585036E-2</v>
      </c>
      <c r="F14" s="13">
        <f ca="1">Reference!B13</f>
        <v>6.38340212264151E-2</v>
      </c>
      <c r="G14" s="13">
        <f ca="1">Reference!C13</f>
        <v>0.86544871330261197</v>
      </c>
      <c r="H14" s="13">
        <f ca="1">Reference!D13</f>
        <v>0.86260753870010298</v>
      </c>
      <c r="I14" s="13">
        <f ca="1">Reference!E13</f>
        <v>22.8093623155914</v>
      </c>
      <c r="J14" s="13">
        <f ca="1">Reference!F13</f>
        <v>31.057057971457699</v>
      </c>
      <c r="K14" s="13">
        <f ca="1">Reference!G13</f>
        <v>31.579712510250001</v>
      </c>
      <c r="L14" s="13">
        <f ca="1">Reference!H13</f>
        <v>0.20556099712848599</v>
      </c>
      <c r="M14" s="13">
        <f ca="1">Reference!I13</f>
        <v>0.904016613960266</v>
      </c>
      <c r="N14" s="13">
        <f ca="1">Reference!J13</f>
        <v>0.41625627875327997</v>
      </c>
      <c r="O14" s="13">
        <f ca="1">Reference!K13</f>
        <v>0.80179810523986805</v>
      </c>
      <c r="P14" s="13">
        <f ca="1">Reference!L13</f>
        <v>33.703561000000001</v>
      </c>
      <c r="Q14" s="13">
        <f ca="1">Reference!M13</f>
        <v>19.3722115609357</v>
      </c>
      <c r="R14" s="13" t="str">
        <f ca="1">Reference!N13</f>
        <v>None</v>
      </c>
      <c r="S14" s="13">
        <f ca="1">Reference!O13</f>
        <v>1.512559</v>
      </c>
      <c r="T14" s="13">
        <f ca="1">Reference!P13</f>
        <v>1.512559</v>
      </c>
      <c r="U14" s="13">
        <f ca="1">Reference!Q13</f>
        <v>46.496583999999999</v>
      </c>
      <c r="V14" s="13">
        <f ca="1">Reference!R13</f>
        <v>46.496583999999999</v>
      </c>
      <c r="X14" s="13">
        <f t="shared" si="29"/>
        <v>0.71088836477986683</v>
      </c>
      <c r="Y14" s="13">
        <f>Test!B13</f>
        <v>0.102653301886792</v>
      </c>
      <c r="Z14" s="13">
        <f>Test!C13</f>
        <v>0.793493092060089</v>
      </c>
      <c r="AA14" s="13">
        <f>Test!D13</f>
        <v>0.78362327814102095</v>
      </c>
      <c r="AB14" s="13">
        <f>Test!E13</f>
        <v>21.273320928527099</v>
      </c>
      <c r="AC14" s="13">
        <f>Test!F13</f>
        <v>28.0321332755497</v>
      </c>
      <c r="AD14" s="13">
        <f>Test!G13</f>
        <v>28.459886269835401</v>
      </c>
      <c r="AE14" s="13">
        <f>Test!H13</f>
        <v>0.14036539196968001</v>
      </c>
      <c r="AF14" s="13">
        <f>Test!I13</f>
        <v>0.82715183496475198</v>
      </c>
      <c r="AG14" s="13">
        <f>Test!J13</f>
        <v>0.52211207151412897</v>
      </c>
      <c r="AH14" s="13">
        <f>Test!K13</f>
        <v>0.73707759380340498</v>
      </c>
      <c r="AI14" s="13">
        <f>Test!L13</f>
        <v>30.453668</v>
      </c>
      <c r="AJ14" s="13">
        <f>Test!M13</f>
        <v>17.2542786800553</v>
      </c>
      <c r="AK14" s="13" t="str">
        <f>Test!N13</f>
        <v>None</v>
      </c>
      <c r="AL14" s="13">
        <f>Test!O13</f>
        <v>0.292105</v>
      </c>
      <c r="AM14" s="13">
        <f>Test!P13</f>
        <v>0.292105</v>
      </c>
      <c r="AN14" s="13">
        <f>Test!Q13</f>
        <v>0.119047</v>
      </c>
      <c r="AO14" s="13">
        <f>Test!R13</f>
        <v>0.119047</v>
      </c>
      <c r="AP14" s="14">
        <f ca="1">bdRateExtend($F14:$F17,$G14:$G17,Y14:Y17,Z14:Z17)</f>
        <v>0.73429469488518384</v>
      </c>
      <c r="AQ14" s="14">
        <f ca="1">bdRateExtend($F14:$F17,$H14:$H17,Y14:Y17,AA14:AA17)</f>
        <v>0.74488420769534591</v>
      </c>
      <c r="AR14" s="14">
        <f ca="1">bdRateExtend($F14:$F17,$I14:$I17,Y14:Y17,AB14:AB17)</f>
        <v>1.1783882864541733</v>
      </c>
      <c r="AS14" s="14">
        <f ca="1">bdRateExtend($F14:$F17,$J14:$J17,Y14:Y17,AC14:AC17)</f>
        <v>0.61100871375969446</v>
      </c>
      <c r="AT14" s="14">
        <f ca="1">bdRateExtend($F14:$F17,$K14:$K17,Y14:Y17,AD14:AD17)</f>
        <v>0.14549909252670212</v>
      </c>
      <c r="AU14" s="14">
        <f ca="1">bdRateExtend($F14:$F17,$L14:$L17,Y14:Y17,AE14:AE17)</f>
        <v>0.82797118114813339</v>
      </c>
      <c r="AV14" s="14">
        <f ca="1">bdRateExtend($F14:$F17,$M14:$M17,Y14:Y17,AF14:AF17)</f>
        <v>0.57882421375031479</v>
      </c>
      <c r="AW14" s="14">
        <f ca="1">bdRateExtend($F14:$F17,$N14:$N17,Y14:Y17,AG14:AG17)</f>
        <v>0.75973655432643317</v>
      </c>
      <c r="AX14" s="14">
        <f ca="1">bdRateExtend($F14:$F17,$O14:$O17,Y14:Y17,AH14:AH17)</f>
        <v>0.59680044303476176</v>
      </c>
      <c r="AY14" s="14">
        <f ca="1">bdRateExtend($F14:$F17,$P14:$P17,Y14:Y17,AI14:AI17)</f>
        <v>0.45558004273558783</v>
      </c>
      <c r="AZ14" s="14">
        <f ca="1">bdRateExtend($F14:$F17,$Q14:$Q17,Y14:Y17,AJ14:AJ17)</f>
        <v>0.62163476440092325</v>
      </c>
      <c r="BA14" s="112" t="b">
        <f t="shared" ref="BA14:BA20" si="86">AND(Z14&lt;=Z15, AE14&lt;=AE15,AF14&lt;=AF15,AG15&lt;=AG14,AH14&lt;=AH15,AI14&lt;=AI15,AJ14&lt;=AJ15)</f>
        <v>1</v>
      </c>
      <c r="BB14" s="3"/>
      <c r="BC14" s="33">
        <f t="shared" si="31"/>
        <v>-8.3529874213827504E-4</v>
      </c>
      <c r="BD14" s="13">
        <f>Test!AF13</f>
        <v>5.9949882075471701E-2</v>
      </c>
      <c r="BE14" s="13">
        <f>Test!AG13</f>
        <v>0.83116620779037398</v>
      </c>
      <c r="BF14" s="13">
        <f>Test!AH13</f>
        <v>0.82626086473464899</v>
      </c>
      <c r="BG14" s="13">
        <f>Test!AI13</f>
        <v>21.8042929934924</v>
      </c>
      <c r="BH14" s="13">
        <f>Test!AJ13</f>
        <v>31.008151556567999</v>
      </c>
      <c r="BI14" s="13">
        <f>Test!AK13</f>
        <v>32.209337301323103</v>
      </c>
      <c r="BJ14" s="13">
        <f>Test!AL13</f>
        <v>0.16930837929248799</v>
      </c>
      <c r="BK14" s="13">
        <f>Test!AM13</f>
        <v>0.88660866022109897</v>
      </c>
      <c r="BL14" s="13">
        <f>Test!AN13</f>
        <v>0.466587543487548</v>
      </c>
      <c r="BM14" s="13">
        <f>Test!AO13</f>
        <v>0.74830722808837802</v>
      </c>
      <c r="BN14" s="13">
        <f>Test!AP13</f>
        <v>27.024249999999999</v>
      </c>
      <c r="BO14" s="13">
        <f>Test!AQ13</f>
        <v>18.0474049506842</v>
      </c>
      <c r="BP14" s="13" t="str">
        <f>Test!AR13</f>
        <v>None</v>
      </c>
      <c r="BQ14" s="13">
        <f>Test!AS13</f>
        <v>0.54447400000000001</v>
      </c>
      <c r="BR14" s="13">
        <f>Test!AT13</f>
        <v>0.54447400000000001</v>
      </c>
      <c r="BS14" s="13">
        <f>Test!AU13</f>
        <v>0.31432300000000002</v>
      </c>
      <c r="BT14" s="13">
        <f>Test!AV13</f>
        <v>0.31432300000000002</v>
      </c>
      <c r="BU14" s="14">
        <f ca="1">bdRateExtend($F14:$F17,$G14:$G17,BD14:BD17,BE14:BE17)</f>
        <v>0.50823413714407795</v>
      </c>
      <c r="BV14" s="14">
        <f ca="1">bdRateExtend($F14:$F17,$H14:$H17,BD14:BD17,BF14:BF17)</f>
        <v>0.50942783808522729</v>
      </c>
      <c r="BW14" s="14">
        <f ca="1">bdRateExtend($F14:$F17,$I14:$I17,BD14:BD17,BG14:BG17)</f>
        <v>0.53916616197492795</v>
      </c>
      <c r="BX14" s="14">
        <f ca="1">bdRateExtend($F14:$F17,$J14:$J17,BD14:BD17,BH14:BH17)</f>
        <v>-0.20610859743815224</v>
      </c>
      <c r="BY14" s="14">
        <f ca="1">bdRateExtend($F14:$F17,$K14:$K17,BD14:BD17,BI14:BI17)</f>
        <v>-0.54039349676052906</v>
      </c>
      <c r="BZ14" s="14">
        <f ca="1">bdRateExtend($F14:$F17,$L14:$L17,BD14:BD17,BJ14:BJ17)</f>
        <v>0.524609086833421</v>
      </c>
      <c r="CA14" s="14">
        <f ca="1">bdRateExtend($F14:$F17,$M14:$M17,BD14:BD17,BK14:BK17)</f>
        <v>0.25181761016330739</v>
      </c>
      <c r="CB14" s="14">
        <f ca="1">bdRateExtend($F14:$F17,$N14:$N17,BD14:BD17,BL14:BL17)</f>
        <v>0.46678282883495026</v>
      </c>
      <c r="CC14" s="14">
        <f ca="1">bdRateExtend($F14:$F17,$O14:$O17,BD14:BD17,BM14:BM17)</f>
        <v>0.48290497620915107</v>
      </c>
      <c r="CD14" s="14">
        <f ca="1">bdRateExtend($F14:$F17,$P14:$P17,BD14:BD17,BN14:BN17)</f>
        <v>0.1212467759469511</v>
      </c>
      <c r="CE14" s="14">
        <f ca="1">bdRateExtend($F14:$F17,$Q14:$Q17,BD14:BD17,BO14:BO17)</f>
        <v>0.58035477263526158</v>
      </c>
      <c r="CF14" s="112" t="b">
        <f t="shared" ref="CF14:CF20" si="87">AND(BE14&lt;=BE15, BJ14&lt;=BJ15,BK14&lt;=BK15,BL15&lt;=BL14,BM14&lt;=BM15,BN14&lt;=BN15,BO14&lt;=BO15)</f>
        <v>1</v>
      </c>
      <c r="CG14" s="3"/>
      <c r="CH14" s="33">
        <f t="shared" si="33"/>
        <v>-1.1030856918239906E-2</v>
      </c>
      <c r="CI14" s="13">
        <f>Test!BJ13</f>
        <v>5.9338148584905603E-2</v>
      </c>
      <c r="CJ14" s="13">
        <f>Test!BK13</f>
        <v>0.7928107380867</v>
      </c>
      <c r="CK14" s="13">
        <f>Test!BL13</f>
        <v>0.79174220561981201</v>
      </c>
      <c r="CL14" s="13">
        <f>Test!BM13</f>
        <v>20.182419630325501</v>
      </c>
      <c r="CM14" s="13">
        <f>Test!BN13</f>
        <v>29.956420753486199</v>
      </c>
      <c r="CN14" s="13">
        <f>Test!BO13</f>
        <v>31.211947675028298</v>
      </c>
      <c r="CO14" s="13">
        <f>Test!BP13</f>
        <v>0.149645686149597</v>
      </c>
      <c r="CP14" s="13">
        <f>Test!BQ13</f>
        <v>0.83479708433151201</v>
      </c>
      <c r="CQ14" s="13">
        <f>Test!BR13</f>
        <v>0.49451258778571999</v>
      </c>
      <c r="CR14" s="13">
        <f>Test!BS13</f>
        <v>0.59663265943527199</v>
      </c>
      <c r="CS14" s="13">
        <f>Test!BT13</f>
        <v>0</v>
      </c>
      <c r="CT14" s="13">
        <f>Test!BU13</f>
        <v>15.5371146796132</v>
      </c>
      <c r="CU14" s="13" t="str">
        <f>Test!BV13</f>
        <v>None</v>
      </c>
      <c r="CV14" s="13">
        <f>Test!BW13</f>
        <v>1.2066140000000001</v>
      </c>
      <c r="CW14" s="13">
        <f>Test!BX13</f>
        <v>1.2066140000000001</v>
      </c>
      <c r="CX14" s="13">
        <f>Test!BY13</f>
        <v>0.39674500000000001</v>
      </c>
      <c r="CY14" s="13">
        <f>Test!BZ13</f>
        <v>0.39674500000000001</v>
      </c>
      <c r="CZ14" s="14">
        <f ca="1">bdRateExtend($F14:$F17,$G14:$G17,CI14:CI17,CJ14:CJ17)</f>
        <v>0.15229675383226415</v>
      </c>
      <c r="DA14" s="14">
        <f ca="1">bdRateExtend($F14:$F17,$H14:$H17,CI14:CI17,CK14:CK17)</f>
        <v>0.14237656057457793</v>
      </c>
      <c r="DB14" s="14">
        <f ca="1">bdRateExtend($F14:$F17,$I14:$I17,CI14:CI17,CL14:CL17)</f>
        <v>1.0183412769358191</v>
      </c>
      <c r="DC14" s="14">
        <f ca="1">bdRateExtend($F14:$F17,$J14:$J17,CI14:CI17,CM14:CM17)</f>
        <v>0.55130826804401001</v>
      </c>
      <c r="DD14" s="14">
        <f ca="1">bdRateExtend($F14:$F17,$K14:$K17,CI14:CI17,CN14:CN17)</f>
        <v>-9.2402827691520306E-2</v>
      </c>
      <c r="DE14" s="14">
        <f ca="1">bdRateExtend($F14:$F17,$L14:$L17,CI14:CI17,CO14:CO17)</f>
        <v>0.25490899059729411</v>
      </c>
      <c r="DF14" s="14">
        <f ca="1">bdRateExtend($F14:$F17,$M14:$M17,CI14:CI17,CP14:CP17)</f>
        <v>0.10428908893216327</v>
      </c>
      <c r="DG14" s="14">
        <f ca="1">bdRateExtend($F14:$F17,$N14:$N17,CI14:CI17,CQ14:CQ17)</f>
        <v>0.2322583735531516</v>
      </c>
      <c r="DH14" s="14">
        <f ca="1">bdRateExtend($F14:$F17,$O14:$O17,CI14:CI17,CR14:CR17)</f>
        <v>0.34369308679034249</v>
      </c>
      <c r="DI14" s="14">
        <f ca="1">bdRateExtend($F14:$F17,$P14:$P17,CI14:CI17,CS14:CS17)</f>
        <v>0.6516925310183459</v>
      </c>
      <c r="DJ14" s="14">
        <f ca="1">bdRateExtend($F14:$F17,$Q14:$Q17,CI14:CI17,CT14:CT17)</f>
        <v>0.64218887793084045</v>
      </c>
      <c r="DK14" s="112" t="b">
        <f t="shared" ref="DK14:DK20" si="88">AND(CJ14&lt;=CJ15, CO14&lt;=CO15,CP14&lt;=CP15,CQ15&lt;=CQ14,CR14&lt;=CR15,CS14&lt;=CS15,CT14&lt;=CT15)</f>
        <v>1</v>
      </c>
      <c r="DL14" s="3"/>
      <c r="DM14" s="33">
        <f t="shared" si="35"/>
        <v>6.3900353773585036E-2</v>
      </c>
      <c r="DN14" s="13">
        <f>Test!CN13</f>
        <v>6.38340212264151E-2</v>
      </c>
      <c r="DO14" s="13">
        <f>Test!CO13</f>
        <v>0.86544871330261197</v>
      </c>
      <c r="DP14" s="13">
        <f>Test!CP13</f>
        <v>0.86260753870010298</v>
      </c>
      <c r="DQ14" s="13">
        <f>Test!CQ13</f>
        <v>22.8093623155914</v>
      </c>
      <c r="DR14" s="13">
        <f>Test!CR13</f>
        <v>31.057057971457699</v>
      </c>
      <c r="DS14" s="13">
        <f>Test!CS13</f>
        <v>31.579712510250001</v>
      </c>
      <c r="DT14" s="13">
        <f>Test!CT13</f>
        <v>0.20556099712848599</v>
      </c>
      <c r="DU14" s="13">
        <f>Test!CU13</f>
        <v>0.904016613960266</v>
      </c>
      <c r="DV14" s="13">
        <f>Test!CV13</f>
        <v>0.41625627875327997</v>
      </c>
      <c r="DW14" s="13">
        <f>Test!CW13</f>
        <v>0.80179810523986805</v>
      </c>
      <c r="DX14" s="13">
        <f>Test!CX13</f>
        <v>33.703561000000001</v>
      </c>
      <c r="DY14" s="13">
        <f>Test!CY13</f>
        <v>19.3722115609357</v>
      </c>
      <c r="DZ14" s="13" t="str">
        <f>Test!CZ13</f>
        <v>None</v>
      </c>
      <c r="EA14" s="13">
        <f>Test!DA13</f>
        <v>1.512559</v>
      </c>
      <c r="EB14" s="13">
        <f>Test!DB13</f>
        <v>1.512559</v>
      </c>
      <c r="EC14" s="13">
        <f>Test!DC13</f>
        <v>46.496583999999999</v>
      </c>
      <c r="ED14" s="13">
        <f>Test!DD13</f>
        <v>46.496583999999999</v>
      </c>
      <c r="EE14" s="14">
        <f ca="1">bdRateExtend($F14:$F17,$G14:$G17,DN14:DN17,DO14:DO17)</f>
        <v>0</v>
      </c>
      <c r="EF14" s="14">
        <f ca="1">bdRateExtend($F14:$F17,$H14:$H17,DN14:DN17,DP14:DP17)</f>
        <v>0</v>
      </c>
      <c r="EG14" s="14">
        <f ca="1">bdRateExtend($F14:$F17,$I14:$I17,DN14:DN17,DQ14:DQ17)</f>
        <v>0</v>
      </c>
      <c r="EH14" s="14">
        <f ca="1">bdRateExtend($F14:$F17,$J14:$J17,DN14:DN17,DR14:DR17)</f>
        <v>0</v>
      </c>
      <c r="EI14" s="14">
        <f ca="1">bdRateExtend($F14:$F17,$K14:$K17,DN14:DN17,DS14:DS17)</f>
        <v>0</v>
      </c>
      <c r="EJ14" s="14">
        <f ca="1">bdRateExtend($F14:$F17,$L14:$L17,DN14:DN17,DT14:DT17)</f>
        <v>0</v>
      </c>
      <c r="EK14" s="14">
        <f ca="1">bdRateExtend($F14:$F17,$M14:$M17,DN14:DN17,DU14:DU17)</f>
        <v>0</v>
      </c>
      <c r="EL14" s="14">
        <f ca="1">bdRateExtend($F14:$F17,$N14:$N17,DN14:DN17,DV14:DV17)</f>
        <v>0</v>
      </c>
      <c r="EM14" s="14">
        <f ca="1">bdRateExtend($F14:$F17,$O14:$O17,DN14:DN17,DW14:DW17)</f>
        <v>0</v>
      </c>
      <c r="EN14" s="14">
        <f ca="1">bdRateExtend($F14:$F17,$P14:$P17,DN14:DN17,DX14:DX17)</f>
        <v>0</v>
      </c>
      <c r="EO14" s="14">
        <f ca="1">bdRateExtend($F14:$F17,$Q14:$Q17,DN14:DN17,DY14:DY17)</f>
        <v>0</v>
      </c>
      <c r="EP14" s="112" t="b">
        <f t="shared" ref="EP14:EP20" si="89">AND(DO14&lt;=DO15, DT14&lt;=DT15,DU14&lt;=DU15,DV15&lt;=DV14,DW14&lt;=DW15,DX14&lt;=DX15,DY14&lt;=DY15)</f>
        <v>1</v>
      </c>
      <c r="EQ14" s="3"/>
      <c r="ER14" s="33">
        <f t="shared" si="37"/>
        <v>-0.10401926100628996</v>
      </c>
      <c r="ES14" s="13">
        <f>Test!DR13</f>
        <v>5.3758844339622601E-2</v>
      </c>
      <c r="ET14" s="13">
        <f>Test!DS13</f>
        <v>0.86180025339126498</v>
      </c>
      <c r="EU14" s="13">
        <f>Test!DT13</f>
        <v>0.85885995626449496</v>
      </c>
      <c r="EV14" s="13">
        <f>Test!DU13</f>
        <v>22.833795124204801</v>
      </c>
      <c r="EW14" s="13">
        <f>Test!DV13</f>
        <v>32.015269046258197</v>
      </c>
      <c r="EX14" s="13">
        <f>Test!DW13</f>
        <v>33.339193316206398</v>
      </c>
      <c r="EY14" s="13">
        <f>Test!DX13</f>
        <v>0.20816016197204501</v>
      </c>
      <c r="EZ14" s="13">
        <f>Test!DY13</f>
        <v>0.90011245012283303</v>
      </c>
      <c r="FA14" s="13">
        <f>Test!DZ13</f>
        <v>0.41914072632789601</v>
      </c>
      <c r="FB14" s="13">
        <f>Test!EA13</f>
        <v>0.79590368270874001</v>
      </c>
      <c r="FC14" s="13">
        <f>Test!EB13</f>
        <v>33.882612000000002</v>
      </c>
      <c r="FD14" s="13">
        <f>Test!EC13</f>
        <v>19.2909752406064</v>
      </c>
      <c r="FE14" s="13" t="str">
        <f>Test!ED13</f>
        <v>None</v>
      </c>
      <c r="FF14" s="13">
        <f>Test!EE13</f>
        <v>1.61334499999999</v>
      </c>
      <c r="FG14" s="13">
        <f>Test!EF13</f>
        <v>1.61334499999999</v>
      </c>
      <c r="FH14" s="13">
        <f>Test!EG13</f>
        <v>110.85171</v>
      </c>
      <c r="FI14" s="13">
        <f>Test!EH13</f>
        <v>110.85171</v>
      </c>
      <c r="FJ14" s="14">
        <f ca="1">bdRateExtend($F14:$F17,$G14:$G17,ES14:ES17,ET14:ET17)</f>
        <v>-9.0385361096991912E-2</v>
      </c>
      <c r="FK14" s="14">
        <f ca="1">bdRateExtend($F14:$F17,$H14:$H17,ES14:ES17,EU14:EU17)</f>
        <v>-9.1479695386664228E-2</v>
      </c>
      <c r="FL14" s="14">
        <f ca="1">bdRateExtend($F14:$F17,$I14:$I17,ES14:ES17,EV14:EV17)</f>
        <v>-0.12283852442039578</v>
      </c>
      <c r="FM14" s="14">
        <f ca="1">bdRateExtend($F14:$F17,$J14:$J17,ES14:ES17,EW14:EW17)</f>
        <v>-0.66460930989891798</v>
      </c>
      <c r="FN14" s="14">
        <f ca="1">bdRateExtend($F14:$F17,$K14:$K17,ES14:ES17,EX14:EX17)</f>
        <v>-0.79088111694253849</v>
      </c>
      <c r="FO14" s="14">
        <f ca="1">bdRateExtend($F14:$F17,$L14:$L17,ES14:ES17,EY14:EY17)</f>
        <v>-0.12213049283722421</v>
      </c>
      <c r="FP14" s="14">
        <f ca="1">bdRateExtend($F14:$F17,$M14:$M17,ES14:ES17,EZ14:EZ17)</f>
        <v>-0.13195051017300641</v>
      </c>
      <c r="FQ14" s="14">
        <f ca="1">bdRateExtend($F14:$F17,$N14:$N17,ES14:ES17,FA14:FA17)</f>
        <v>-0.10509007357756683</v>
      </c>
      <c r="FR14" s="14">
        <f ca="1">bdRateExtend($F14:$F17,$O14:$O17,ES14:ES17,FB14:FB17)</f>
        <v>-9.8747271582501628E-2</v>
      </c>
      <c r="FS14" s="14">
        <f ca="1">bdRateExtend($F14:$F17,$P14:$P17,ES14:ES17,FC14:FC17)</f>
        <v>-0.11425531715929726</v>
      </c>
      <c r="FT14" s="14">
        <f ca="1">bdRateExtend($F14:$F17,$Q14:$Q17,ES14:ES17,FD14:FD17)</f>
        <v>-9.3858063031415306E-2</v>
      </c>
      <c r="FU14" s="112" t="b">
        <f t="shared" ref="FU14:FU20" si="90">AND(ET14&lt;=ET15, EY14&lt;=EY15,EZ14&lt;=EZ15,FA15&lt;=FA14,FB14&lt;=FB15,FC14&lt;=FC15,FD14&lt;=FD15)</f>
        <v>1</v>
      </c>
      <c r="FV14" s="53"/>
      <c r="FW14" s="33">
        <f t="shared" si="39"/>
        <v>-1</v>
      </c>
      <c r="FX14" s="13">
        <f>Test!EV13</f>
        <v>0</v>
      </c>
      <c r="FY14" s="13">
        <f>Test!EW13</f>
        <v>0</v>
      </c>
      <c r="FZ14" s="13">
        <f>Test!EX13</f>
        <v>0</v>
      </c>
      <c r="GA14" s="13">
        <f>Test!EY13</f>
        <v>0</v>
      </c>
      <c r="GB14" s="13">
        <f>Test!EZ13</f>
        <v>0</v>
      </c>
      <c r="GC14" s="13">
        <f>Test!FA13</f>
        <v>0</v>
      </c>
      <c r="GD14" s="13">
        <f>Test!FB13</f>
        <v>0</v>
      </c>
      <c r="GE14" s="13">
        <f>Test!FC13</f>
        <v>0</v>
      </c>
      <c r="GF14" s="13">
        <f>Test!FD13</f>
        <v>0</v>
      </c>
      <c r="GG14" s="13">
        <f>Test!FE13</f>
        <v>0</v>
      </c>
      <c r="GH14" s="13">
        <f>Test!FF13</f>
        <v>0</v>
      </c>
      <c r="GI14" s="13">
        <f>Test!FG13</f>
        <v>0</v>
      </c>
      <c r="GJ14" s="13">
        <f>Test!FH13</f>
        <v>0</v>
      </c>
      <c r="GK14" s="13">
        <f>Test!FI13</f>
        <v>0</v>
      </c>
      <c r="GL14" s="13">
        <f>Test!FJ13</f>
        <v>0</v>
      </c>
      <c r="GM14" s="13">
        <f>Test!FK13</f>
        <v>0</v>
      </c>
      <c r="GN14" s="13">
        <f>Test!FL13</f>
        <v>0</v>
      </c>
      <c r="GO14" s="14">
        <f ca="1">bdRateExtend($F14:$F17,$G14:$G17,FX14:FX17,FY14:FY17)</f>
        <v>1</v>
      </c>
      <c r="GP14" s="14">
        <f ca="1">bdRateExtend($F14:$F17,$H14:$H17,FX14:FX17,FZ14:FZ17)</f>
        <v>1</v>
      </c>
      <c r="GQ14" s="14">
        <f ca="1">bdRateExtend($F14:$F17,$I14:$I17,FX14:FX17,GA14:GA17)</f>
        <v>1</v>
      </c>
      <c r="GR14" s="14">
        <f ca="1">bdRateExtend($F14:$F17,$J14:$J17,FX14:FX17,GB14:GB17)</f>
        <v>1</v>
      </c>
      <c r="GS14" s="14">
        <f ca="1">bdRateExtend($F14:$F17,$K14:$K17,FX14:FX17,GC14:GC17)</f>
        <v>1</v>
      </c>
      <c r="GT14" s="14">
        <f ca="1">bdRateExtend($F14:$F17,$L14:$L17,FX14:FX17,GD14:GD17)</f>
        <v>1</v>
      </c>
      <c r="GU14" s="14">
        <f ca="1">bdRateExtend($F14:$F17,$M14:$M17,FX14:FX17,GE14:GE17)</f>
        <v>1</v>
      </c>
      <c r="GV14" s="14">
        <f ca="1">bdRateExtend($F14:$F17,$N14:$N17,FX14:FX17,GF14:GF17)</f>
        <v>1</v>
      </c>
      <c r="GW14" s="14">
        <f ca="1">bdRateExtend($F14:$F17,$O14:$O17,FX14:FX17,GG14:GG17)</f>
        <v>1</v>
      </c>
      <c r="GX14" s="14">
        <f ca="1">bdRateExtend($F14:$F17,$P14:$P17,FX14:FX17,GH14:GH17)</f>
        <v>1</v>
      </c>
      <c r="GY14" s="14">
        <f ca="1">bdRateExtend($F14:$F17,$Q14:$Q17,FX14:FX17,GI14:GI17)</f>
        <v>1</v>
      </c>
      <c r="GZ14" s="112" t="b">
        <f t="shared" ref="GZ14:GZ20" si="91">AND(FY14&lt;=FY15, GD14&lt;=GD15,GE14&lt;=GE15,GF15&lt;=GF14,GG14&lt;=GG15,GH14&lt;=GH15,GI14&lt;=GI15)</f>
        <v>1</v>
      </c>
      <c r="HA14" s="53"/>
      <c r="HB14" s="33">
        <f t="shared" si="41"/>
        <v>-1</v>
      </c>
      <c r="HC14" s="13">
        <f>Test!FZ13</f>
        <v>0</v>
      </c>
      <c r="HD14" s="13">
        <f>Test!GA13</f>
        <v>0</v>
      </c>
      <c r="HE14" s="13">
        <f>Test!GB13</f>
        <v>0</v>
      </c>
      <c r="HF14" s="13">
        <f>Test!GC13</f>
        <v>0</v>
      </c>
      <c r="HG14" s="13">
        <f>Test!GD13</f>
        <v>0</v>
      </c>
      <c r="HH14" s="13">
        <f>Test!GE13</f>
        <v>0</v>
      </c>
      <c r="HI14" s="13">
        <f>Test!GF13</f>
        <v>0</v>
      </c>
      <c r="HJ14" s="13">
        <f>Test!GG13</f>
        <v>0</v>
      </c>
      <c r="HK14" s="13">
        <f>Test!GH13</f>
        <v>0</v>
      </c>
      <c r="HL14" s="13">
        <f>Test!GI13</f>
        <v>0</v>
      </c>
      <c r="HM14" s="13">
        <f>Test!GJ13</f>
        <v>0</v>
      </c>
      <c r="HN14" s="13">
        <f>Test!GK13</f>
        <v>0</v>
      </c>
      <c r="HO14" s="13">
        <f>Test!GL13</f>
        <v>0</v>
      </c>
      <c r="HP14" s="13">
        <f>Test!GM13</f>
        <v>0</v>
      </c>
      <c r="HQ14" s="13">
        <f>Test!GN13</f>
        <v>0</v>
      </c>
      <c r="HR14" s="13">
        <f>Test!GO13</f>
        <v>0</v>
      </c>
      <c r="HS14" s="13">
        <f>Test!GP13</f>
        <v>0</v>
      </c>
      <c r="HT14" s="14">
        <f ca="1">bdRateExtend($F14:$F17,$G14:$G17,HC14:HC17,HD14:HD17)</f>
        <v>1</v>
      </c>
      <c r="HU14" s="14">
        <f ca="1">bdRateExtend($F14:$F17,$H14:$H17,HC14:HC17,HE14:HE17)</f>
        <v>1</v>
      </c>
      <c r="HV14" s="14">
        <f ca="1">bdRateExtend($F14:$F17,$I14:$I17,HC14:HC17,HF14:HF17)</f>
        <v>1</v>
      </c>
      <c r="HW14" s="14">
        <f ca="1">bdRateExtend($F14:$F17,$J14:$J17,HC14:HC17,HG14:HG17)</f>
        <v>1</v>
      </c>
      <c r="HX14" s="14">
        <f ca="1">bdRateExtend($F14:$F17,$K14:$K17,HC14:HC17,HH14:HH17)</f>
        <v>1</v>
      </c>
      <c r="HY14" s="14">
        <f ca="1">bdRateExtend($F14:$F17,$L14:$L17,HC14:HC17,HI14:HI17)</f>
        <v>1</v>
      </c>
      <c r="HZ14" s="14">
        <f ca="1">bdRateExtend($F14:$F17,$M14:$M17,HC14:HC17,HJ14:HJ17)</f>
        <v>1</v>
      </c>
      <c r="IA14" s="14">
        <f ca="1">bdRateExtend($F14:$F17,$N14:$N17,HC14:HC17,HK14:HK17)</f>
        <v>1</v>
      </c>
      <c r="IB14" s="14">
        <f ca="1">bdRateExtend($F14:$F17,$O14:$O17,HC14:HC17,HL14:HL17)</f>
        <v>1</v>
      </c>
      <c r="IC14" s="14">
        <f ca="1">bdRateExtend($F14:$F17,$P14:$P17,HC14:HC17,HM14:HM17)</f>
        <v>1</v>
      </c>
      <c r="ID14" s="14">
        <f ca="1">bdRateExtend($F14:$F17,$Q14:$Q17,HC14:HC17,HN14:HN17)</f>
        <v>1</v>
      </c>
      <c r="IE14" s="112" t="b">
        <f t="shared" ref="IE14:IE20" si="92">AND(HD14&lt;=HD15, HI14&lt;=HI15,HJ14&lt;=HJ15,HK15&lt;=HK14,HL14&lt;=HL15,HM14&lt;=HM15,HN14&lt;=HN15)</f>
        <v>1</v>
      </c>
      <c r="IF14" s="3"/>
      <c r="IG14" s="33">
        <f t="shared" si="43"/>
        <v>-1</v>
      </c>
      <c r="IH14" s="13">
        <f>Test!HD13</f>
        <v>0</v>
      </c>
      <c r="II14" s="13">
        <f>Test!HE13</f>
        <v>0</v>
      </c>
      <c r="IJ14" s="13">
        <f>Test!HF13</f>
        <v>0</v>
      </c>
      <c r="IK14" s="13">
        <f>Test!HG13</f>
        <v>0</v>
      </c>
      <c r="IL14" s="13">
        <f>Test!HH13</f>
        <v>0</v>
      </c>
      <c r="IM14" s="13">
        <f>Test!HI13</f>
        <v>0</v>
      </c>
      <c r="IN14" s="13">
        <f>Test!HJ13</f>
        <v>0</v>
      </c>
      <c r="IO14" s="13">
        <f>Test!HK13</f>
        <v>0</v>
      </c>
      <c r="IP14" s="13">
        <f>Test!HL13</f>
        <v>0</v>
      </c>
      <c r="IQ14" s="13">
        <f>Test!HM13</f>
        <v>0</v>
      </c>
      <c r="IR14" s="13">
        <f>Test!HN13</f>
        <v>0</v>
      </c>
      <c r="IS14" s="13">
        <f>Test!HO13</f>
        <v>0</v>
      </c>
      <c r="IT14" s="13">
        <f>Test!HP13</f>
        <v>0</v>
      </c>
      <c r="IU14" s="13">
        <f>Test!HQ13</f>
        <v>0</v>
      </c>
      <c r="IV14" s="13">
        <f>Test!HR13</f>
        <v>0</v>
      </c>
      <c r="IW14" s="13">
        <f>Test!HS13</f>
        <v>0</v>
      </c>
      <c r="IX14" s="13">
        <f>Test!HT13</f>
        <v>0</v>
      </c>
      <c r="IY14" s="14">
        <f ca="1">bdRateExtend($F14:$F17,$G14:$G17,IH14:IH17,II14:II17)</f>
        <v>1</v>
      </c>
      <c r="IZ14" s="14">
        <f ca="1">bdRateExtend($F14:$F17,$H14:$H17,IH14:IH17,IJ14:IJ17)</f>
        <v>1</v>
      </c>
      <c r="JA14" s="14">
        <f ca="1">bdRateExtend($F14:$F17,$I14:$I17,IH14:IH17,IK14:IK17)</f>
        <v>1</v>
      </c>
      <c r="JB14" s="14">
        <f ca="1">bdRateExtend($F14:$F17,$J14:$J17,IH14:IH17,IL14:IL17)</f>
        <v>1</v>
      </c>
      <c r="JC14" s="14">
        <f ca="1">bdRateExtend($F14:$F17,$K14:$K17,IH14:IH17,IM14:IM17)</f>
        <v>1</v>
      </c>
      <c r="JD14" s="14">
        <f ca="1">bdRateExtend($F14:$F17,$L14:$L17,IH14:IH17,IN14:IN17)</f>
        <v>1</v>
      </c>
      <c r="JE14" s="14">
        <f ca="1">bdRateExtend($F14:$F17,$M14:$M17,IH14:IH17,IO14:IO17)</f>
        <v>1</v>
      </c>
      <c r="JF14" s="14">
        <f ca="1">bdRateExtend($F14:$F17,$N14:$N17,IH14:IH17,IP14:IP17)</f>
        <v>1</v>
      </c>
      <c r="JG14" s="14">
        <f ca="1">bdRateExtend($F14:$F17,$O14:$O17,IH14:IH17,IQ14:IQ17)</f>
        <v>1</v>
      </c>
      <c r="JH14" s="14">
        <f ca="1">bdRateExtend($F14:$F17,$P14:$P17,IH14:IH17,IR14:IR17)</f>
        <v>1</v>
      </c>
      <c r="JI14" s="14">
        <f ca="1">bdRateExtend($F14:$F17,$Q14:$Q17,IH14:IH17,IS14:IS17)</f>
        <v>1</v>
      </c>
      <c r="JJ14" s="112" t="b">
        <f t="shared" ref="JJ14:JJ20" si="93">AND(II14&lt;=II15, IN14&lt;=IN15,IO14&lt;=IO15,IP15&lt;=IP14,IQ14&lt;=IQ15,IR14&lt;=IR15,IS14&lt;=IS15)</f>
        <v>1</v>
      </c>
      <c r="JK14" s="3"/>
      <c r="JL14" s="33">
        <f t="shared" si="45"/>
        <v>-1</v>
      </c>
      <c r="JM14" s="13">
        <f>Test!IH13</f>
        <v>0</v>
      </c>
      <c r="JN14" s="13">
        <f>Test!II13</f>
        <v>0</v>
      </c>
      <c r="JO14" s="13">
        <f>Test!IJ13</f>
        <v>0</v>
      </c>
      <c r="JP14" s="13">
        <f>Test!IK13</f>
        <v>0</v>
      </c>
      <c r="JQ14" s="13">
        <f>Test!IL13</f>
        <v>0</v>
      </c>
      <c r="JR14" s="13">
        <f>Test!IM13</f>
        <v>0</v>
      </c>
      <c r="JS14" s="13">
        <f>Test!IN13</f>
        <v>0</v>
      </c>
      <c r="JT14" s="13">
        <f>Test!IO13</f>
        <v>0</v>
      </c>
      <c r="JU14" s="13">
        <f>Test!IP13</f>
        <v>0</v>
      </c>
      <c r="JV14" s="13">
        <f>Test!IQ13</f>
        <v>0</v>
      </c>
      <c r="JW14" s="13">
        <f>Test!IR13</f>
        <v>0</v>
      </c>
      <c r="JX14" s="13">
        <f>Test!IS13</f>
        <v>0</v>
      </c>
      <c r="JY14" s="13">
        <f>Test!IT13</f>
        <v>0</v>
      </c>
      <c r="JZ14" s="13">
        <f>Test!IU13</f>
        <v>0</v>
      </c>
      <c r="KA14" s="13">
        <f>Test!IV13</f>
        <v>0</v>
      </c>
      <c r="KB14" s="13">
        <f>Test!IW13</f>
        <v>0</v>
      </c>
      <c r="KC14" s="13">
        <f>Test!IX13</f>
        <v>0</v>
      </c>
      <c r="KD14" s="14">
        <f ca="1">bdRateExtend($F14:$F17,$G14:$G17,JM14:JM17,JN14:JN17)</f>
        <v>1</v>
      </c>
      <c r="KE14" s="14">
        <f ca="1">bdRateExtend($F14:$F17,$H14:$H17,JM14:JM17,JO14:JO17)</f>
        <v>1</v>
      </c>
      <c r="KF14" s="14">
        <f ca="1">bdRateExtend($F14:$F17,$I14:$I17,JM14:JM17,JP14:JP17)</f>
        <v>1</v>
      </c>
      <c r="KG14" s="14">
        <f ca="1">bdRateExtend($F14:$F17,$J14:$J17,JM14:JM17,JQ14:JQ17)</f>
        <v>1</v>
      </c>
      <c r="KH14" s="14">
        <f ca="1">bdRateExtend($F14:$F17,$K14:$K17,JM14:JM17,JR14:JR17)</f>
        <v>1</v>
      </c>
      <c r="KI14" s="14">
        <f ca="1">bdRateExtend($F14:$F17,$L14:$L17,JM14:JM17,JS14:JS17)</f>
        <v>1</v>
      </c>
      <c r="KJ14" s="14">
        <f ca="1">bdRateExtend($F14:$F17,$M14:$M17,JM14:JM17,JT14:JT17)</f>
        <v>1</v>
      </c>
      <c r="KK14" s="14">
        <f ca="1">bdRateExtend($F14:$F17,$N14:$N17,JM14:JM17,JU14:JU17)</f>
        <v>1</v>
      </c>
      <c r="KL14" s="14">
        <f ca="1">bdRateExtend($F14:$F17,$O14:$O17,JM14:JM17,JV14:JV17)</f>
        <v>1</v>
      </c>
      <c r="KM14" s="14">
        <f ca="1">bdRateExtend($F14:$F17,$P14:$P17,JM14:JM17,JW14:JW17)</f>
        <v>1</v>
      </c>
      <c r="KN14" s="14">
        <f ca="1">bdRateExtend($F14:$F17,$Q14:$Q17,JM14:JM17,JX14:JX17)</f>
        <v>1</v>
      </c>
      <c r="KO14" s="112" t="b">
        <f t="shared" ref="KO14:KO20" si="94">AND(JN14&lt;=JN15, JS14&lt;=JS15,JT14&lt;=JT15,JU15&lt;=JU14,JV14&lt;=JV15,JW14&lt;=JW15,JX14&lt;=JX15)</f>
        <v>1</v>
      </c>
      <c r="KP14" s="3"/>
      <c r="KQ14" s="33">
        <f t="shared" si="47"/>
        <v>-1</v>
      </c>
      <c r="KR14" s="13">
        <f>Test!JL13</f>
        <v>0</v>
      </c>
      <c r="KS14" s="13">
        <f>Test!JM13</f>
        <v>0</v>
      </c>
      <c r="KT14" s="13">
        <f>Test!JN13</f>
        <v>0</v>
      </c>
      <c r="KU14" s="13">
        <f>Test!JO13</f>
        <v>0</v>
      </c>
      <c r="KV14" s="13">
        <f>Test!JP13</f>
        <v>0</v>
      </c>
      <c r="KW14" s="13">
        <f>Test!JQ13</f>
        <v>0</v>
      </c>
      <c r="KX14" s="13">
        <f>Test!JR13</f>
        <v>0</v>
      </c>
      <c r="KY14" s="13">
        <f>Test!JS13</f>
        <v>0</v>
      </c>
      <c r="KZ14" s="13">
        <f>Test!JT13</f>
        <v>0</v>
      </c>
      <c r="LA14" s="13">
        <f>Test!JU13</f>
        <v>0</v>
      </c>
      <c r="LB14" s="13">
        <f>Test!JV13</f>
        <v>0</v>
      </c>
      <c r="LC14" s="13">
        <f>Test!JW13</f>
        <v>0</v>
      </c>
      <c r="LD14" s="13">
        <f>Test!JX13</f>
        <v>0</v>
      </c>
      <c r="LE14" s="13">
        <f>Test!JY13</f>
        <v>0</v>
      </c>
      <c r="LF14" s="13">
        <f>Test!JZ13</f>
        <v>0</v>
      </c>
      <c r="LG14" s="13">
        <f>Test!KA13</f>
        <v>0</v>
      </c>
      <c r="LH14" s="13">
        <f>Test!KB13</f>
        <v>0</v>
      </c>
      <c r="LI14" s="14">
        <f ca="1">bdRateExtend($F14:$F17,$G14:$G17,KR14:KR17,KS14:KS17)</f>
        <v>1</v>
      </c>
      <c r="LJ14" s="14">
        <f ca="1">bdRateExtend($F14:$F17,$H14:$H17,KR14:KR17,KT14:KT17)</f>
        <v>1</v>
      </c>
      <c r="LK14" s="14">
        <f ca="1">bdRateExtend($F14:$F17,$I14:$I17,KR14:KR17,KU14:KU17)</f>
        <v>1</v>
      </c>
      <c r="LL14" s="14">
        <f ca="1">bdRateExtend($F14:$F17,$J14:$J17,KR14:KR17,KV14:KV17)</f>
        <v>1</v>
      </c>
      <c r="LM14" s="14">
        <f ca="1">bdRateExtend($F14:$F17,$K14:$K17,KR14:KR17,KW14:KW17)</f>
        <v>1</v>
      </c>
      <c r="LN14" s="14">
        <f ca="1">bdRateExtend($F14:$F17,$L14:$L17,KR14:KR17,KX14:KX17)</f>
        <v>1</v>
      </c>
      <c r="LO14" s="14">
        <f ca="1">bdRateExtend($F14:$F17,$M14:$M17,KR14:KR17,KY14:KY17)</f>
        <v>1</v>
      </c>
      <c r="LP14" s="14">
        <f ca="1">bdRateExtend($F14:$F17,$N14:$N17,KR14:KR17,KZ14:KZ17)</f>
        <v>1</v>
      </c>
      <c r="LQ14" s="14">
        <f ca="1">bdRateExtend($F14:$F17,$O14:$O17,KR14:KR17,LA14:LA17)</f>
        <v>1</v>
      </c>
      <c r="LR14" s="14">
        <f ca="1">bdRateExtend($F14:$F17,$P14:$P17,KR14:KR17,LB14:LB17)</f>
        <v>1</v>
      </c>
      <c r="LS14" s="14">
        <f ca="1">bdRateExtend($F14:$F17,$Q14:$Q17,KR14:KR17,LC14:LC17)</f>
        <v>1</v>
      </c>
      <c r="LT14" s="112" t="b">
        <f t="shared" ref="LT14:LT20" si="95">AND(KS14&lt;=KS15, KX14&lt;=KX15,KY14&lt;=KY15,KZ15&lt;=KZ14,LA14&lt;=LA15,LB14&lt;=LB15,LC14&lt;=LC15)</f>
        <v>1</v>
      </c>
      <c r="LU14" s="3"/>
      <c r="LV14" s="33">
        <f t="shared" si="49"/>
        <v>-1</v>
      </c>
      <c r="LW14" s="13">
        <f>Test!KP13</f>
        <v>0</v>
      </c>
      <c r="LX14" s="13">
        <f>Test!KQ13</f>
        <v>0</v>
      </c>
      <c r="LY14" s="13">
        <f>Test!KR13</f>
        <v>0</v>
      </c>
      <c r="LZ14" s="13">
        <f>Test!KS13</f>
        <v>0</v>
      </c>
      <c r="MA14" s="13">
        <f>Test!KT13</f>
        <v>0</v>
      </c>
      <c r="MB14" s="13">
        <f>Test!KU13</f>
        <v>0</v>
      </c>
      <c r="MC14" s="13">
        <f>Test!KV13</f>
        <v>0</v>
      </c>
      <c r="MD14" s="13">
        <f>Test!KW13</f>
        <v>0</v>
      </c>
      <c r="ME14" s="13">
        <f>Test!KX13</f>
        <v>0</v>
      </c>
      <c r="MF14" s="13">
        <f>Test!KY13</f>
        <v>0</v>
      </c>
      <c r="MG14" s="13">
        <f>Test!KZ13</f>
        <v>0</v>
      </c>
      <c r="MH14" s="13">
        <f>Test!LA13</f>
        <v>0</v>
      </c>
      <c r="MI14" s="13">
        <f>Test!LB13</f>
        <v>0</v>
      </c>
      <c r="MJ14" s="13">
        <f>Test!LC13</f>
        <v>0</v>
      </c>
      <c r="MK14" s="13">
        <f>Test!LD13</f>
        <v>0</v>
      </c>
      <c r="ML14" s="13">
        <f>Test!LE13</f>
        <v>0</v>
      </c>
      <c r="MM14" s="13">
        <f>Test!LF13</f>
        <v>0</v>
      </c>
      <c r="MN14" s="14">
        <f ca="1">bdRateExtend($F14:$F17,$G14:$G17,LW14:LW17,LX14:LX17)</f>
        <v>1</v>
      </c>
      <c r="MO14" s="14">
        <f ca="1">bdRateExtend($F14:$F17,$H14:$H17,LW14:LW17,LY14:LY17)</f>
        <v>1</v>
      </c>
      <c r="MP14" s="14">
        <f ca="1">bdRateExtend($F14:$F17,$I14:$I17,LW14:LW17,LZ14:LZ17)</f>
        <v>1</v>
      </c>
      <c r="MQ14" s="14">
        <f ca="1">bdRateExtend($F14:$F17,$J14:$J17,LW14:LW17,MA14:MA17)</f>
        <v>1</v>
      </c>
      <c r="MR14" s="14">
        <f ca="1">bdRateExtend($F14:$F17,$K14:$K17,LW14:LW17,MB14:MB17)</f>
        <v>1</v>
      </c>
      <c r="MS14" s="14">
        <f ca="1">bdRateExtend($F14:$F17,$L14:$L17,LW14:LW17,MC14:MC17)</f>
        <v>1</v>
      </c>
      <c r="MT14" s="14">
        <f ca="1">bdRateExtend($F14:$F17,$M14:$M17,LW14:LW17,MD14:MD17)</f>
        <v>1</v>
      </c>
      <c r="MU14" s="14">
        <f ca="1">bdRateExtend($F14:$F17,$N14:$N17,LW14:LW17,ME14:ME17)</f>
        <v>1</v>
      </c>
      <c r="MV14" s="14">
        <f ca="1">bdRateExtend($F14:$F17,$O14:$O17,LW14:LW17,MF14:MF17)</f>
        <v>1</v>
      </c>
      <c r="MW14" s="14">
        <f ca="1">bdRateExtend($F14:$F17,$P14:$P17,LW14:LW17,MG14:MG17)</f>
        <v>1</v>
      </c>
      <c r="MX14" s="14">
        <f ca="1">bdRateExtend($F14:$F17,$Q14:$Q17,LW14:LW17,MH14:MH17)</f>
        <v>1</v>
      </c>
      <c r="MY14" s="112" t="b">
        <f t="shared" ref="MY14:MY20" si="96">AND(LX14&lt;=LX15, MC14&lt;=MC15,MD14&lt;=MD15,ME15&lt;=ME14,MF14&lt;=MF15,MG14&lt;=MG15,MH14&lt;=MH15)</f>
        <v>1</v>
      </c>
      <c r="MZ14" s="53"/>
      <c r="NA14" s="33">
        <f t="shared" si="51"/>
        <v>-1</v>
      </c>
      <c r="NB14" s="13">
        <f>Test!LT13</f>
        <v>0</v>
      </c>
      <c r="NC14" s="13">
        <f>Test!LU13</f>
        <v>0</v>
      </c>
      <c r="ND14" s="13">
        <f>Test!LV13</f>
        <v>0</v>
      </c>
      <c r="NE14" s="13">
        <f>Test!LW13</f>
        <v>0</v>
      </c>
      <c r="NF14" s="13">
        <f>Test!LX13</f>
        <v>0</v>
      </c>
      <c r="NG14" s="13">
        <f>Test!LY13</f>
        <v>0</v>
      </c>
      <c r="NH14" s="13">
        <f>Test!LZ13</f>
        <v>0</v>
      </c>
      <c r="NI14" s="13">
        <f>Test!MA13</f>
        <v>0</v>
      </c>
      <c r="NJ14" s="13">
        <f>Test!MB13</f>
        <v>0</v>
      </c>
      <c r="NK14" s="13">
        <f>Test!MC13</f>
        <v>0</v>
      </c>
      <c r="NL14" s="13">
        <f>Test!MD13</f>
        <v>0</v>
      </c>
      <c r="NM14" s="13">
        <f>Test!ME13</f>
        <v>0</v>
      </c>
      <c r="NN14" s="13">
        <f>Test!MF13</f>
        <v>0</v>
      </c>
      <c r="NO14" s="13">
        <f>Test!MG13</f>
        <v>0</v>
      </c>
      <c r="NP14" s="13">
        <f>Test!MH13</f>
        <v>0</v>
      </c>
      <c r="NQ14" s="13">
        <f>Test!MI13</f>
        <v>0</v>
      </c>
      <c r="NR14" s="13">
        <f>Test!MJ13</f>
        <v>0</v>
      </c>
      <c r="NS14" s="14">
        <f ca="1">bdRateExtend($F14:$F17,$G14:$G17,NB14:NB17,NC14:NC17)</f>
        <v>1</v>
      </c>
      <c r="NT14" s="14">
        <f ca="1">bdRateExtend($F14:$F17,$H14:$H17,NB14:NB17,ND14:ND17)</f>
        <v>1</v>
      </c>
      <c r="NU14" s="14">
        <f ca="1">bdRateExtend($F14:$F17,$I14:$I17,NB14:NB17,NE14:NE17)</f>
        <v>1</v>
      </c>
      <c r="NV14" s="14">
        <f ca="1">bdRateExtend($F14:$F17,$J14:$J17,NB14:NB17,NF14:NF17)</f>
        <v>1</v>
      </c>
      <c r="NW14" s="14">
        <f ca="1">bdRateExtend($F14:$F17,$K14:$K17,NB14:NB17,NG14:NG17)</f>
        <v>1</v>
      </c>
      <c r="NX14" s="14">
        <f ca="1">bdRateExtend($F14:$F17,$L14:$L17,NB14:NB17,NH14:NH17)</f>
        <v>1</v>
      </c>
      <c r="NY14" s="14">
        <f ca="1">bdRateExtend($F14:$F17,$M14:$M17,NB14:NB17,NI14:NI17)</f>
        <v>1</v>
      </c>
      <c r="NZ14" s="14">
        <f ca="1">bdRateExtend($F14:$F17,$N14:$N17,NB14:NB17,NJ14:NJ17)</f>
        <v>1</v>
      </c>
      <c r="OA14" s="14">
        <f ca="1">bdRateExtend($F14:$F17,$O14:$O17,NB14:NB17,NK14:NK17)</f>
        <v>1</v>
      </c>
      <c r="OB14" s="14">
        <f ca="1">bdRateExtend($F14:$F17,$P14:$P17,NB14:NB17,NL14:NL17)</f>
        <v>1</v>
      </c>
      <c r="OC14" s="14">
        <f ca="1">bdRateExtend($F14:$F17,$Q14:$Q17,NB14:NB17,NM14:NM17)</f>
        <v>1</v>
      </c>
      <c r="OD14" s="112" t="b">
        <f t="shared" ref="OD14:OD20" si="97">AND(NC14&lt;=NC15, NH14&lt;=NH15,NI14&lt;=NI15,NJ15&lt;=NJ14,NK14&lt;=NK15,NL14&lt;=NL15,NM14&lt;=NM15)</f>
        <v>1</v>
      </c>
      <c r="OE14" s="53"/>
      <c r="OF14" s="33">
        <f t="shared" si="53"/>
        <v>-1</v>
      </c>
      <c r="OG14" s="13">
        <f>Test!MX13</f>
        <v>0</v>
      </c>
      <c r="OH14" s="13">
        <f>Test!MY13</f>
        <v>0</v>
      </c>
      <c r="OI14" s="13">
        <f>Test!MZ13</f>
        <v>0</v>
      </c>
      <c r="OJ14" s="13">
        <f>Test!NA13</f>
        <v>0</v>
      </c>
      <c r="OK14" s="13">
        <f>Test!NB13</f>
        <v>0</v>
      </c>
      <c r="OL14" s="13">
        <f>Test!NC13</f>
        <v>0</v>
      </c>
      <c r="OM14" s="13">
        <f>Test!ND13</f>
        <v>0</v>
      </c>
      <c r="ON14" s="13">
        <f>Test!NE13</f>
        <v>0</v>
      </c>
      <c r="OO14" s="13">
        <f>Test!NF13</f>
        <v>0</v>
      </c>
      <c r="OP14" s="13">
        <f>Test!NG13</f>
        <v>0</v>
      </c>
      <c r="OQ14" s="13">
        <f>Test!NH13</f>
        <v>0</v>
      </c>
      <c r="OR14" s="13">
        <f>Test!NI13</f>
        <v>0</v>
      </c>
      <c r="OS14" s="13">
        <f>Test!NJ13</f>
        <v>0</v>
      </c>
      <c r="OT14" s="13">
        <f>Test!NK13</f>
        <v>0</v>
      </c>
      <c r="OU14" s="13">
        <f>Test!NL13</f>
        <v>0</v>
      </c>
      <c r="OV14" s="13">
        <f>Test!NM13</f>
        <v>0</v>
      </c>
      <c r="OW14" s="13">
        <f>Test!NN13</f>
        <v>0</v>
      </c>
      <c r="OX14" s="14">
        <f ca="1">bdRateExtend($F14:$F17,$G14:$G17,OG14:OG17,OH14:OH17)</f>
        <v>1</v>
      </c>
      <c r="OY14" s="14">
        <f ca="1">bdRateExtend($F14:$F17,$H14:$H17,OG14:OG17,OI14:OI17)</f>
        <v>1</v>
      </c>
      <c r="OZ14" s="14">
        <f ca="1">bdRateExtend($F14:$F17,$I14:$I17,OG14:OG17,OJ14:OJ17)</f>
        <v>1</v>
      </c>
      <c r="PA14" s="14">
        <f ca="1">bdRateExtend($F14:$F17,$J14:$J17,OG14:OG17,OK14:OK17)</f>
        <v>1</v>
      </c>
      <c r="PB14" s="14">
        <f ca="1">bdRateExtend($F14:$F17,$K14:$K17,OG14:OG17,OL14:OL17)</f>
        <v>1</v>
      </c>
      <c r="PC14" s="14">
        <f ca="1">bdRateExtend($F14:$F17,$L14:$L17,OG14:OG17,OM14:OM17)</f>
        <v>1</v>
      </c>
      <c r="PD14" s="14">
        <f ca="1">bdRateExtend($F14:$F17,$M14:$M17,OG14:OG17,ON14:ON17)</f>
        <v>1</v>
      </c>
      <c r="PE14" s="14">
        <f ca="1">bdRateExtend($F14:$F17,$N14:$N17,OG14:OG17,OO14:OO17)</f>
        <v>1</v>
      </c>
      <c r="PF14" s="14">
        <f ca="1">bdRateExtend($F14:$F17,$O14:$O17,OG14:OG17,OP14:OP17)</f>
        <v>1</v>
      </c>
      <c r="PG14" s="14">
        <f ca="1">bdRateExtend($F14:$F17,$P14:$P17,OG14:OG17,OQ14:OQ17)</f>
        <v>1</v>
      </c>
      <c r="PH14" s="14">
        <f ca="1">bdRateExtend($F14:$F17,$Q14:$Q17,OG14:OG17,OR14:OR17)</f>
        <v>1</v>
      </c>
      <c r="PI14" s="112" t="b">
        <f t="shared" ref="PI14:PI20" si="98">AND(OH14&lt;=OH15, OM14&lt;=OM15,ON14&lt;=ON15,OO15&lt;=OO14,OP14&lt;=OP15,OQ14&lt;=OQ15,OR14&lt;=OR15)</f>
        <v>1</v>
      </c>
      <c r="PJ14" s="53"/>
      <c r="PK14" s="33">
        <f t="shared" si="55"/>
        <v>-1</v>
      </c>
      <c r="PL14" s="13">
        <f>Test!OB13</f>
        <v>0</v>
      </c>
      <c r="PM14" s="13">
        <f>Test!OC13</f>
        <v>0</v>
      </c>
      <c r="PN14" s="13">
        <f>Test!OD13</f>
        <v>0</v>
      </c>
      <c r="PO14" s="13">
        <f>Test!OE13</f>
        <v>0</v>
      </c>
      <c r="PP14" s="13">
        <f>Test!OF13</f>
        <v>0</v>
      </c>
      <c r="PQ14" s="13">
        <f>Test!OG13</f>
        <v>0</v>
      </c>
      <c r="PR14" s="13">
        <f>Test!OH13</f>
        <v>0</v>
      </c>
      <c r="PS14" s="13">
        <f>Test!OI13</f>
        <v>0</v>
      </c>
      <c r="PT14" s="13">
        <f>Test!OJ13</f>
        <v>0</v>
      </c>
      <c r="PU14" s="13">
        <f>Test!OK13</f>
        <v>0</v>
      </c>
      <c r="PV14" s="13">
        <f>Test!OL13</f>
        <v>0</v>
      </c>
      <c r="PW14" s="13">
        <f>Test!OM13</f>
        <v>0</v>
      </c>
      <c r="PX14" s="13">
        <f>Test!ON13</f>
        <v>0</v>
      </c>
      <c r="PY14" s="13">
        <f>Test!OO13</f>
        <v>0</v>
      </c>
      <c r="PZ14" s="13">
        <f>Test!OP13</f>
        <v>0</v>
      </c>
      <c r="QA14" s="13">
        <f>Test!OQ13</f>
        <v>0</v>
      </c>
      <c r="QB14" s="13">
        <f>Test!OR13</f>
        <v>0</v>
      </c>
      <c r="QC14" s="14">
        <f ca="1">bdRateExtend($F14:$F17,$G14:$G17,PL14:PL17,PM14:PM17)</f>
        <v>1</v>
      </c>
      <c r="QD14" s="14">
        <f ca="1">bdRateExtend($F14:$F17,$H14:$H17,PL14:PL17,PN14:PN17)</f>
        <v>1</v>
      </c>
      <c r="QE14" s="14">
        <f ca="1">bdRateExtend($F14:$F17,$I14:$I17,PL14:PL17,PO14:PO17)</f>
        <v>1</v>
      </c>
      <c r="QF14" s="14">
        <f ca="1">bdRateExtend($F14:$F17,$J14:$J17,PL14:PL17,PP14:PP17)</f>
        <v>1</v>
      </c>
      <c r="QG14" s="14">
        <f ca="1">bdRateExtend($F14:$F17,$K14:$K17,PL14:PL17,PQ14:PQ17)</f>
        <v>1</v>
      </c>
      <c r="QH14" s="14">
        <f ca="1">bdRateExtend($F14:$F17,$L14:$L17,PL14:PL17,PR14:PR17)</f>
        <v>1</v>
      </c>
      <c r="QI14" s="14">
        <f ca="1">bdRateExtend($F14:$F17,$M14:$M17,PL14:PL17,PS14:PS17)</f>
        <v>1</v>
      </c>
      <c r="QJ14" s="14">
        <f ca="1">bdRateExtend($F14:$F17,$N14:$N17,PL14:PL17,PT14:PT17)</f>
        <v>1</v>
      </c>
      <c r="QK14" s="14">
        <f ca="1">bdRateExtend($F14:$F17,$O14:$O17,PL14:PL17,PU14:PU17)</f>
        <v>1</v>
      </c>
      <c r="QL14" s="14">
        <f ca="1">bdRateExtend($F14:$F17,$P14:$P17,PL14:PL17,PV14:PV17)</f>
        <v>1</v>
      </c>
      <c r="QM14" s="14">
        <f ca="1">bdRateExtend($F14:$F17,$Q14:$Q17,PL14:PL17,PW14:PW17)</f>
        <v>1</v>
      </c>
      <c r="QN14" s="112" t="b">
        <f t="shared" ref="QN14:QN20" si="99">AND(PM14&lt;=PM15, PR14&lt;=PR15,PS14&lt;=PS15,PT15&lt;=PT14,PU14&lt;=PU15,PV14&lt;=PV15,PW14&lt;=PW15)</f>
        <v>1</v>
      </c>
    </row>
    <row r="15" spans="3:456">
      <c r="C15" s="133"/>
      <c r="D15" s="26">
        <f t="shared" si="85"/>
        <v>0.12</v>
      </c>
      <c r="E15" s="34">
        <f t="shared" ca="1" si="28"/>
        <v>-5.7340801886799957E-2</v>
      </c>
      <c r="F15" s="15">
        <f ca="1">Reference!B14</f>
        <v>0.113119103773584</v>
      </c>
      <c r="G15" s="15">
        <f ca="1">Reference!C14</f>
        <v>0.90652227401733398</v>
      </c>
      <c r="H15" s="15">
        <f ca="1">Reference!D14</f>
        <v>0.904960036277771</v>
      </c>
      <c r="I15" s="15">
        <f ca="1">Reference!E14</f>
        <v>24.217545392672701</v>
      </c>
      <c r="J15" s="15">
        <f ca="1">Reference!F14</f>
        <v>31.195632578900302</v>
      </c>
      <c r="K15" s="15">
        <f ca="1">Reference!G14</f>
        <v>31.511716133743601</v>
      </c>
      <c r="L15" s="15">
        <f ca="1">Reference!H14</f>
        <v>0.26276835799217202</v>
      </c>
      <c r="M15" s="15">
        <f ca="1">Reference!I14</f>
        <v>0.93249726295471103</v>
      </c>
      <c r="N15" s="15">
        <f ca="1">Reference!J14</f>
        <v>0.350740045309066</v>
      </c>
      <c r="O15" s="15">
        <f ca="1">Reference!K14</f>
        <v>0.86768645048141402</v>
      </c>
      <c r="P15" s="15">
        <f ca="1">Reference!L14</f>
        <v>46.953961999999997</v>
      </c>
      <c r="Q15" s="15">
        <f ca="1">Reference!M14</f>
        <v>21.348898918993399</v>
      </c>
      <c r="R15" s="15" t="str">
        <f ca="1">Reference!N14</f>
        <v>None</v>
      </c>
      <c r="S15" s="15">
        <f ca="1">Reference!O14</f>
        <v>1.4044059999999901</v>
      </c>
      <c r="T15" s="15">
        <f ca="1">Reference!P14</f>
        <v>1.4044059999999901</v>
      </c>
      <c r="U15" s="15">
        <f ca="1">Reference!Q14</f>
        <v>56.452457000000003</v>
      </c>
      <c r="V15" s="15">
        <f ca="1">Reference!R14</f>
        <v>56.452457000000003</v>
      </c>
      <c r="X15" s="15">
        <f t="shared" si="29"/>
        <v>1.0662342767300017E-2</v>
      </c>
      <c r="Y15" s="15">
        <f>Test!B14</f>
        <v>0.11872051886792399</v>
      </c>
      <c r="Z15" s="15">
        <f>Test!C14</f>
        <v>0.82939779758453303</v>
      </c>
      <c r="AA15" s="15">
        <f>Test!D14</f>
        <v>0.82282006740570002</v>
      </c>
      <c r="AB15" s="15">
        <f>Test!E14</f>
        <v>21.913181495071399</v>
      </c>
      <c r="AC15" s="15">
        <f>Test!F14</f>
        <v>29.010335907709699</v>
      </c>
      <c r="AD15" s="15">
        <f>Test!G14</f>
        <v>29.2940080431081</v>
      </c>
      <c r="AE15" s="15">
        <f>Test!H14</f>
        <v>0.165926784276962</v>
      </c>
      <c r="AF15" s="15">
        <f>Test!I14</f>
        <v>0.86589813232421797</v>
      </c>
      <c r="AG15" s="15">
        <f>Test!J14</f>
        <v>0.47343218326568598</v>
      </c>
      <c r="AH15" s="15">
        <f>Test!K14</f>
        <v>0.77996200323104803</v>
      </c>
      <c r="AI15" s="15">
        <f>Test!L14</f>
        <v>34.864727999999999</v>
      </c>
      <c r="AJ15" s="15">
        <f>Test!M14</f>
        <v>18.206101832565398</v>
      </c>
      <c r="AK15" s="15" t="str">
        <f>Test!N14</f>
        <v>None</v>
      </c>
      <c r="AL15" s="15">
        <f>Test!O14</f>
        <v>0.29649700000000001</v>
      </c>
      <c r="AM15" s="15">
        <f>Test!P14</f>
        <v>0.29649700000000001</v>
      </c>
      <c r="AN15" s="15">
        <f>Test!Q14</f>
        <v>0.114076</v>
      </c>
      <c r="AO15" s="15">
        <f>Test!R14</f>
        <v>0.114076</v>
      </c>
      <c r="AP15" s="16">
        <f ca="1">bdRateExtend($F14:$F18,$G14:$G18,Y14:Y18,Z14:Z18)</f>
        <v>0.66628505074154121</v>
      </c>
      <c r="AQ15" s="16">
        <f ca="1">bdRateExtend($F14:$F18,$H14:$H18,Y14:Y18,AA14:AA18)</f>
        <v>0.67533479616762193</v>
      </c>
      <c r="AR15" s="16">
        <f ca="1">bdRateExtend($F14:$F18,$I14:$I18,Y14:Y18,AB14:AB18)</f>
        <v>1.1515961574153732</v>
      </c>
      <c r="AS15" s="16">
        <f ca="1">bdRateExtend($F14:$F18,$J14:$J18,Y14:Y18,AC14:AC18)</f>
        <v>0.57412888082057956</v>
      </c>
      <c r="AT15" s="16">
        <f ca="1">bdRateExtend($F14:$F18,$K14:$K18,Y14:Y18,AD14:AD18)</f>
        <v>0.17446024718024766</v>
      </c>
      <c r="AU15" s="16">
        <f ca="1">bdRateExtend($F14:$F18,$L14:$L18,Y14:Y18,AE14:AE18)</f>
        <v>0.74793622370321033</v>
      </c>
      <c r="AV15" s="16">
        <f ca="1">bdRateExtend($F14:$F18,$M14:$M18,Y14:Y18,AF14:AF18)</f>
        <v>0.52133451991214441</v>
      </c>
      <c r="AW15" s="16">
        <f ca="1">bdRateExtend($F14:$F18,$N14:$N18,Y14:Y18,AG14:AG18)</f>
        <v>0.6831172367143683</v>
      </c>
      <c r="AX15" s="16">
        <f ca="1">bdRateExtend($F14:$F18,$O14:$O18,Y14:Y18,AH14:AH18)</f>
        <v>0.55115927012223365</v>
      </c>
      <c r="AY15" s="16">
        <f ca="1">bdRateExtend($F14:$F18,$P14:$P18,Y14:Y18,AI14:AI18)</f>
        <v>0.40302376252651406</v>
      </c>
      <c r="AZ15" s="16">
        <f ca="1">bdRateExtend($F14:$F18,$Q14:$Q18,Y14:Y18,AJ14:AJ18)</f>
        <v>0.49638127419658229</v>
      </c>
      <c r="BA15" s="112" t="b">
        <f t="shared" si="86"/>
        <v>1</v>
      </c>
      <c r="BB15" s="3"/>
      <c r="BC15" s="34">
        <f t="shared" si="31"/>
        <v>-4.3976022012582701E-3</v>
      </c>
      <c r="BD15" s="15">
        <f>Test!AF14</f>
        <v>0.119472287735849</v>
      </c>
      <c r="BE15" s="15">
        <f>Test!AG14</f>
        <v>0.88435542583465498</v>
      </c>
      <c r="BF15" s="15">
        <f>Test!AH14</f>
        <v>0.88190728425979603</v>
      </c>
      <c r="BG15" s="15">
        <f>Test!AI14</f>
        <v>23.2247478906141</v>
      </c>
      <c r="BH15" s="15">
        <f>Test!AJ14</f>
        <v>31.773236555582699</v>
      </c>
      <c r="BI15" s="15">
        <f>Test!AK14</f>
        <v>33.272190271507299</v>
      </c>
      <c r="BJ15" s="15">
        <f>Test!AL14</f>
        <v>0.228747963905334</v>
      </c>
      <c r="BK15" s="15">
        <f>Test!AM14</f>
        <v>0.92710667848587003</v>
      </c>
      <c r="BL15" s="15">
        <f>Test!AN14</f>
        <v>0.38542774319648698</v>
      </c>
      <c r="BM15" s="15">
        <f>Test!AO14</f>
        <v>0.83420270681381203</v>
      </c>
      <c r="BN15" s="15">
        <f>Test!AP14</f>
        <v>45.919618</v>
      </c>
      <c r="BO15" s="15">
        <f>Test!AQ14</f>
        <v>20.051319485373</v>
      </c>
      <c r="BP15" s="15" t="str">
        <f>Test!AR14</f>
        <v>None</v>
      </c>
      <c r="BQ15" s="15">
        <f>Test!AS14</f>
        <v>0.54579200000000005</v>
      </c>
      <c r="BR15" s="15">
        <f>Test!AT14</f>
        <v>0.54579200000000005</v>
      </c>
      <c r="BS15" s="15">
        <f>Test!AU14</f>
        <v>0.31372100000000003</v>
      </c>
      <c r="BT15" s="15">
        <f>Test!AV14</f>
        <v>0.31372100000000003</v>
      </c>
      <c r="BU15" s="16">
        <f ca="1">bdRateExtend($F14:$F18,$G14:$G18,BD14:BD18,BE14:BE18)</f>
        <v>0.50129476653895555</v>
      </c>
      <c r="BV15" s="16">
        <f ca="1">bdRateExtend($F14:$F18,$H14:$H18,BD14:BD18,BF14:BF18)</f>
        <v>0.50321798508712123</v>
      </c>
      <c r="BW15" s="16">
        <f ca="1">bdRateExtend($F14:$F18,$I14:$I18,BD14:BD18,BG14:BG18)</f>
        <v>0.51400871945624105</v>
      </c>
      <c r="BX15" s="16">
        <f ca="1">bdRateExtend($F14:$F18,$J14:$J18,BD14:BD18,BH14:BH18)</f>
        <v>-0.17985855591889655</v>
      </c>
      <c r="BY15" s="16">
        <f ca="1">bdRateExtend($F14:$F18,$K14:$K18,BD14:BD18,BI14:BI18)</f>
        <v>-0.45578030179968243</v>
      </c>
      <c r="BZ15" s="16">
        <f ca="1">bdRateExtend($F14:$F18,$L14:$L18,BD14:BD18,BJ14:BJ18)</f>
        <v>0.49811339481232131</v>
      </c>
      <c r="CA15" s="16">
        <f ca="1">bdRateExtend($F14:$F18,$M14:$M18,BD14:BD18,BK14:BK18)</f>
        <v>0.25769622939717141</v>
      </c>
      <c r="CB15" s="16">
        <f ca="1">bdRateExtend($F14:$F18,$N14:$N18,BD14:BD18,BL14:BL18)</f>
        <v>0.46915826941971672</v>
      </c>
      <c r="CC15" s="16">
        <f ca="1">bdRateExtend($F14:$F18,$O14:$O18,BD14:BD18,BM14:BM18)</f>
        <v>0.47259434746764728</v>
      </c>
      <c r="CD15" s="16">
        <f ca="1">bdRateExtend($F14:$F18,$P14:$P18,BD14:BD18,BN14:BN18)</f>
        <v>0.14222122968763329</v>
      </c>
      <c r="CE15" s="16">
        <f ca="1">bdRateExtend($F14:$F18,$Q14:$Q18,BD14:BD18,BO14:BO18)</f>
        <v>0.53993061884396476</v>
      </c>
      <c r="CF15" s="112" t="b">
        <f t="shared" si="87"/>
        <v>1</v>
      </c>
      <c r="CG15" s="3"/>
      <c r="CH15" s="34">
        <f t="shared" si="33"/>
        <v>-4.6678459120000348E-4</v>
      </c>
      <c r="CI15" s="15">
        <f>Test!BJ14</f>
        <v>0.119943985849056</v>
      </c>
      <c r="CJ15" s="15">
        <f>Test!BK14</f>
        <v>0.89389735460281305</v>
      </c>
      <c r="CK15" s="15">
        <f>Test!BL14</f>
        <v>0.89334636926651001</v>
      </c>
      <c r="CL15" s="15">
        <f>Test!BM14</f>
        <v>21.5828368764112</v>
      </c>
      <c r="CM15" s="15">
        <f>Test!BN14</f>
        <v>30.667159536737302</v>
      </c>
      <c r="CN15" s="15">
        <f>Test!BO14</f>
        <v>32.3357819179557</v>
      </c>
      <c r="CO15" s="15">
        <f>Test!BP14</f>
        <v>0.24218088388442899</v>
      </c>
      <c r="CP15" s="15">
        <f>Test!BQ14</f>
        <v>0.929629325866699</v>
      </c>
      <c r="CQ15" s="15">
        <f>Test!BR14</f>
        <v>0.37270998954772899</v>
      </c>
      <c r="CR15" s="15">
        <f>Test!BS14</f>
        <v>0.80582118034362704</v>
      </c>
      <c r="CS15" s="15">
        <f>Test!BT14</f>
        <v>20.845378</v>
      </c>
      <c r="CT15" s="15">
        <f>Test!BU14</f>
        <v>17.816283686078201</v>
      </c>
      <c r="CU15" s="15" t="str">
        <f>Test!BV14</f>
        <v>None</v>
      </c>
      <c r="CV15" s="15">
        <f>Test!BW14</f>
        <v>1.079866</v>
      </c>
      <c r="CW15" s="15">
        <f>Test!BX14</f>
        <v>1.079866</v>
      </c>
      <c r="CX15" s="15">
        <f>Test!BY14</f>
        <v>0.46636899999999998</v>
      </c>
      <c r="CY15" s="15">
        <f>Test!BZ14</f>
        <v>0.46636899999999998</v>
      </c>
      <c r="CZ15" s="16">
        <f ca="1">bdRateExtend($F14:$F18,$G14:$G18,CI14:CI18,CJ14:CJ18)</f>
        <v>0.13610888289464596</v>
      </c>
      <c r="DA15" s="16">
        <f ca="1">bdRateExtend($F14:$F18,$H14:$H18,CI14:CI18,CK14:CK18)</f>
        <v>0.12674101597011322</v>
      </c>
      <c r="DB15" s="16">
        <f ca="1">bdRateExtend($F14:$F18,$I14:$I18,CI14:CI18,CL14:CL18)</f>
        <v>0.85827812907909862</v>
      </c>
      <c r="DC15" s="16">
        <f ca="1">bdRateExtend($F14:$F18,$J14:$J18,CI14:CI18,CM14:CM18)</f>
        <v>0.62492322941769762</v>
      </c>
      <c r="DD15" s="16">
        <f ca="1">bdRateExtend($F14:$F18,$K14:$K18,CI14:CI18,CN14:CN18)</f>
        <v>-4.6886987198322627E-2</v>
      </c>
      <c r="DE15" s="16">
        <f ca="1">bdRateExtend($F14:$F18,$L14:$L18,CI14:CI18,CO14:CO18)</f>
        <v>0.22066326152863147</v>
      </c>
      <c r="DF15" s="16">
        <f ca="1">bdRateExtend($F14:$F18,$M14:$M18,CI14:CI18,CP14:CP18)</f>
        <v>7.5884538318311323E-2</v>
      </c>
      <c r="DG15" s="16">
        <f ca="1">bdRateExtend($F14:$F18,$N14:$N18,CI14:CI18,CQ14:CQ18)</f>
        <v>0.19959480752804959</v>
      </c>
      <c r="DH15" s="16">
        <f ca="1">bdRateExtend($F14:$F18,$O14:$O18,CI14:CI18,CR14:CR18)</f>
        <v>0.30903932750363894</v>
      </c>
      <c r="DI15" s="16">
        <f ca="1">bdRateExtend($F14:$F18,$P14:$P18,CI14:CI18,CS14:CS18)</f>
        <v>0.54644218874684758</v>
      </c>
      <c r="DJ15" s="16">
        <f ca="1">bdRateExtend($F14:$F18,$Q14:$Q18,CI14:CI18,CT14:CT18)</f>
        <v>0.50500266833750795</v>
      </c>
      <c r="DK15" s="112" t="b">
        <f t="shared" si="88"/>
        <v>1</v>
      </c>
      <c r="DL15" s="3"/>
      <c r="DM15" s="34">
        <f t="shared" si="35"/>
        <v>-5.7340801886799957E-2</v>
      </c>
      <c r="DN15" s="15">
        <f>Test!CN14</f>
        <v>0.113119103773584</v>
      </c>
      <c r="DO15" s="15">
        <f>Test!CO14</f>
        <v>0.90652227401733398</v>
      </c>
      <c r="DP15" s="15">
        <f>Test!CP14</f>
        <v>0.904960036277771</v>
      </c>
      <c r="DQ15" s="15">
        <f>Test!CQ14</f>
        <v>24.217545392672701</v>
      </c>
      <c r="DR15" s="15">
        <f>Test!CR14</f>
        <v>31.195632578900302</v>
      </c>
      <c r="DS15" s="15">
        <f>Test!CS14</f>
        <v>31.511716133743601</v>
      </c>
      <c r="DT15" s="15">
        <f>Test!CT14</f>
        <v>0.26276835799217202</v>
      </c>
      <c r="DU15" s="15">
        <f>Test!CU14</f>
        <v>0.93249726295471103</v>
      </c>
      <c r="DV15" s="15">
        <f>Test!CV14</f>
        <v>0.350740045309066</v>
      </c>
      <c r="DW15" s="15">
        <f>Test!CW14</f>
        <v>0.86768645048141402</v>
      </c>
      <c r="DX15" s="15">
        <f>Test!CX14</f>
        <v>46.953961999999997</v>
      </c>
      <c r="DY15" s="15">
        <f>Test!CY14</f>
        <v>21.348898918993399</v>
      </c>
      <c r="DZ15" s="15" t="str">
        <f>Test!CZ14</f>
        <v>None</v>
      </c>
      <c r="EA15" s="15">
        <f>Test!DA14</f>
        <v>1.4044059999999901</v>
      </c>
      <c r="EB15" s="15">
        <f>Test!DB14</f>
        <v>1.4044059999999901</v>
      </c>
      <c r="EC15" s="15">
        <f>Test!DC14</f>
        <v>56.452457000000003</v>
      </c>
      <c r="ED15" s="15">
        <f>Test!DD14</f>
        <v>56.452457000000003</v>
      </c>
      <c r="EE15" s="16">
        <f ca="1">bdRateExtend($F14:$F18,$G14:$G18,DN14:DN18,DO14:DO18)</f>
        <v>0</v>
      </c>
      <c r="EF15" s="16">
        <f ca="1">bdRateExtend($F14:$F18,$H14:$H18,DN14:DN18,DP14:DP18)</f>
        <v>0</v>
      </c>
      <c r="EG15" s="16">
        <f ca="1">bdRateExtend($F14:$F18,$I14:$I18,DN14:DN18,DQ14:DQ18)</f>
        <v>0</v>
      </c>
      <c r="EH15" s="16">
        <f ca="1">bdRateExtend($F14:$F18,$J14:$J18,DN14:DN18,DR14:DR18)</f>
        <v>0</v>
      </c>
      <c r="EI15" s="16">
        <f ca="1">bdRateExtend($F14:$F18,$K14:$K18,DN14:DN18,DS14:DS18)</f>
        <v>0</v>
      </c>
      <c r="EJ15" s="16">
        <f ca="1">bdRateExtend($F14:$F18,$L14:$L18,DN14:DN18,DT14:DT18)</f>
        <v>0</v>
      </c>
      <c r="EK15" s="16">
        <f ca="1">bdRateExtend($F14:$F18,$M14:$M18,DN14:DN18,DU14:DU18)</f>
        <v>0</v>
      </c>
      <c r="EL15" s="16">
        <f ca="1">bdRateExtend($F14:$F18,$N14:$N18,DN14:DN18,DV14:DV18)</f>
        <v>0</v>
      </c>
      <c r="EM15" s="16">
        <f ca="1">bdRateExtend($F14:$F18,$O14:$O18,DN14:DN18,DW14:DW18)</f>
        <v>0</v>
      </c>
      <c r="EN15" s="16">
        <f ca="1">bdRateExtend($F14:$F18,$P14:$P18,DN14:DN18,DX14:DX18)</f>
        <v>0</v>
      </c>
      <c r="EO15" s="16">
        <f ca="1">bdRateExtend($F14:$F18,$Q14:$Q18,DN14:DN18,DY14:DY18)</f>
        <v>0</v>
      </c>
      <c r="EP15" s="112" t="b">
        <f t="shared" si="89"/>
        <v>1</v>
      </c>
      <c r="EQ15" s="3"/>
      <c r="ER15" s="34">
        <f t="shared" si="37"/>
        <v>-1.1030856918241641E-2</v>
      </c>
      <c r="ES15" s="15">
        <f>Test!DR14</f>
        <v>0.118676297169811</v>
      </c>
      <c r="ET15" s="15">
        <f>Test!DS14</f>
        <v>0.91535788774490301</v>
      </c>
      <c r="EU15" s="15">
        <f>Test!DT14</f>
        <v>0.91411817073821999</v>
      </c>
      <c r="EV15" s="15">
        <f>Test!DU14</f>
        <v>24.7738744824034</v>
      </c>
      <c r="EW15" s="15">
        <f>Test!DV14</f>
        <v>33.335326059634603</v>
      </c>
      <c r="EX15" s="15">
        <f>Test!DW14</f>
        <v>35.211942663196503</v>
      </c>
      <c r="EY15" s="15">
        <f>Test!DX14</f>
        <v>0.28397515416145303</v>
      </c>
      <c r="EZ15" s="15">
        <f>Test!DY14</f>
        <v>0.94138383865356401</v>
      </c>
      <c r="FA15" s="15">
        <f>Test!DZ14</f>
        <v>0.33153221011161799</v>
      </c>
      <c r="FB15" s="15">
        <f>Test!EA14</f>
        <v>0.88202339410781805</v>
      </c>
      <c r="FC15" s="15">
        <f>Test!EB14</f>
        <v>51.149552999999997</v>
      </c>
      <c r="FD15" s="15">
        <f>Test!EC14</f>
        <v>21.9784251033003</v>
      </c>
      <c r="FE15" s="15" t="str">
        <f>Test!ED14</f>
        <v>None</v>
      </c>
      <c r="FF15" s="15">
        <f>Test!EE14</f>
        <v>0.89944999999999997</v>
      </c>
      <c r="FG15" s="15">
        <f>Test!EF14</f>
        <v>0.89944999999999997</v>
      </c>
      <c r="FH15" s="15">
        <f>Test!EG14</f>
        <v>209.565708</v>
      </c>
      <c r="FI15" s="15">
        <f>Test!EH14</f>
        <v>209.565708</v>
      </c>
      <c r="FJ15" s="16">
        <f ca="1">bdRateExtend($F14:$F18,$G14:$G18,ES14:ES18,ET14:ET18)</f>
        <v>-8.8151967097035655E-2</v>
      </c>
      <c r="FK15" s="16">
        <f ca="1">bdRateExtend($F14:$F18,$H14:$H18,ES14:ES18,EU14:EU18)</f>
        <v>-8.9190934220363172E-2</v>
      </c>
      <c r="FL15" s="16">
        <f ca="1">bdRateExtend($F14:$F18,$I14:$I18,ES14:ES18,EV14:EV18)</f>
        <v>-0.11145477963934425</v>
      </c>
      <c r="FM15" s="16">
        <f ca="1">bdRateExtend($F14:$F18,$J14:$J18,ES14:ES18,EW14:EW18)</f>
        <v>-0.64372659776183205</v>
      </c>
      <c r="FN15" s="16">
        <f ca="1">bdRateExtend($F14:$F18,$K14:$K18,ES14:ES18,EX14:EX18)</f>
        <v>-0.75467739821209445</v>
      </c>
      <c r="FO15" s="16">
        <f ca="1">bdRateExtend($F14:$F18,$L14:$L18,ES14:ES18,EY14:EY18)</f>
        <v>-0.11321999935206628</v>
      </c>
      <c r="FP15" s="16">
        <f ca="1">bdRateExtend($F14:$F18,$M14:$M18,ES14:ES18,EZ14:EZ18)</f>
        <v>-0.13148544552035646</v>
      </c>
      <c r="FQ15" s="16">
        <f ca="1">bdRateExtend($F14:$F18,$N14:$N18,ES14:ES18,FA14:FA18)</f>
        <v>-9.9721562291769983E-2</v>
      </c>
      <c r="FR15" s="16">
        <f ca="1">bdRateExtend($F14:$F18,$O14:$O18,ES14:ES18,FB14:FB18)</f>
        <v>-9.6226767959842308E-2</v>
      </c>
      <c r="FS15" s="16">
        <f ca="1">bdRateExtend($F14:$F18,$P14:$P18,ES14:ES18,FC14:FC18)</f>
        <v>-0.10975718194212247</v>
      </c>
      <c r="FT15" s="16">
        <f ca="1">bdRateExtend($F14:$F18,$Q14:$Q18,ES14:ES18,FD14:FD18)</f>
        <v>-8.5697464791282818E-2</v>
      </c>
      <c r="FU15" s="112" t="b">
        <f t="shared" si="90"/>
        <v>1</v>
      </c>
      <c r="FV15" s="54"/>
      <c r="FW15" s="34">
        <f t="shared" si="39"/>
        <v>-1</v>
      </c>
      <c r="FX15" s="15">
        <f>Test!EV14</f>
        <v>0</v>
      </c>
      <c r="FY15" s="15">
        <f>Test!EW14</f>
        <v>0</v>
      </c>
      <c r="FZ15" s="15">
        <f>Test!EX14</f>
        <v>0</v>
      </c>
      <c r="GA15" s="15">
        <f>Test!EY14</f>
        <v>0</v>
      </c>
      <c r="GB15" s="15">
        <f>Test!EZ14</f>
        <v>0</v>
      </c>
      <c r="GC15" s="15">
        <f>Test!FA14</f>
        <v>0</v>
      </c>
      <c r="GD15" s="15">
        <f>Test!FB14</f>
        <v>0</v>
      </c>
      <c r="GE15" s="15">
        <f>Test!FC14</f>
        <v>0</v>
      </c>
      <c r="GF15" s="15">
        <f>Test!FD14</f>
        <v>0</v>
      </c>
      <c r="GG15" s="15">
        <f>Test!FE14</f>
        <v>0</v>
      </c>
      <c r="GH15" s="15">
        <f>Test!FF14</f>
        <v>0</v>
      </c>
      <c r="GI15" s="15">
        <f>Test!FG14</f>
        <v>0</v>
      </c>
      <c r="GJ15" s="15">
        <f>Test!FH14</f>
        <v>0</v>
      </c>
      <c r="GK15" s="15">
        <f>Test!FI14</f>
        <v>0</v>
      </c>
      <c r="GL15" s="15">
        <f>Test!FJ14</f>
        <v>0</v>
      </c>
      <c r="GM15" s="15">
        <f>Test!FK14</f>
        <v>0</v>
      </c>
      <c r="GN15" s="15">
        <f>Test!FL14</f>
        <v>0</v>
      </c>
      <c r="GO15" s="16">
        <f ca="1">bdRateExtend($F14:$F18,$G14:$G18,FX14:FX18,FY14:FY18)</f>
        <v>1</v>
      </c>
      <c r="GP15" s="16">
        <f ca="1">bdRateExtend($F14:$F18,$H14:$H18,FX14:FX18,FZ14:FZ18)</f>
        <v>1</v>
      </c>
      <c r="GQ15" s="16">
        <f ca="1">bdRateExtend($F14:$F18,$I14:$I18,FX14:FX18,GA14:GA18)</f>
        <v>1</v>
      </c>
      <c r="GR15" s="16">
        <f ca="1">bdRateExtend($F14:$F18,$J14:$J18,FX14:FX18,GB14:GB18)</f>
        <v>1</v>
      </c>
      <c r="GS15" s="16">
        <f ca="1">bdRateExtend($F14:$F18,$K14:$K18,FX14:FX18,GC14:GC18)</f>
        <v>1</v>
      </c>
      <c r="GT15" s="16">
        <f ca="1">bdRateExtend($F14:$F18,$L14:$L18,FX14:FX18,GD14:GD18)</f>
        <v>1</v>
      </c>
      <c r="GU15" s="16">
        <f ca="1">bdRateExtend($F14:$F18,$M14:$M18,FX14:FX18,GE14:GE18)</f>
        <v>1</v>
      </c>
      <c r="GV15" s="16">
        <f ca="1">bdRateExtend($F14:$F18,$N14:$N18,FX14:FX18,GF14:GF18)</f>
        <v>1</v>
      </c>
      <c r="GW15" s="16">
        <f ca="1">bdRateExtend($F14:$F18,$O14:$O18,FX14:FX18,GG14:GG18)</f>
        <v>1</v>
      </c>
      <c r="GX15" s="16">
        <f ca="1">bdRateExtend($F14:$F18,$P14:$P18,FX14:FX18,GH14:GH18)</f>
        <v>1</v>
      </c>
      <c r="GY15" s="16">
        <f ca="1">bdRateExtend($F14:$F18,$Q14:$Q18,FX14:FX18,GI14:GI18)</f>
        <v>1</v>
      </c>
      <c r="GZ15" s="112" t="b">
        <f t="shared" si="91"/>
        <v>1</v>
      </c>
      <c r="HA15" s="54"/>
      <c r="HB15" s="34">
        <f t="shared" si="41"/>
        <v>-1</v>
      </c>
      <c r="HC15" s="15">
        <f>Test!FZ14</f>
        <v>0</v>
      </c>
      <c r="HD15" s="15">
        <f>Test!GA14</f>
        <v>0</v>
      </c>
      <c r="HE15" s="15">
        <f>Test!GB14</f>
        <v>0</v>
      </c>
      <c r="HF15" s="15">
        <f>Test!GC14</f>
        <v>0</v>
      </c>
      <c r="HG15" s="15">
        <f>Test!GD14</f>
        <v>0</v>
      </c>
      <c r="HH15" s="15">
        <f>Test!GE14</f>
        <v>0</v>
      </c>
      <c r="HI15" s="15">
        <f>Test!GF14</f>
        <v>0</v>
      </c>
      <c r="HJ15" s="15">
        <f>Test!GG14</f>
        <v>0</v>
      </c>
      <c r="HK15" s="15">
        <f>Test!GH14</f>
        <v>0</v>
      </c>
      <c r="HL15" s="15">
        <f>Test!GI14</f>
        <v>0</v>
      </c>
      <c r="HM15" s="15">
        <f>Test!GJ14</f>
        <v>0</v>
      </c>
      <c r="HN15" s="15">
        <f>Test!GK14</f>
        <v>0</v>
      </c>
      <c r="HO15" s="15">
        <f>Test!GL14</f>
        <v>0</v>
      </c>
      <c r="HP15" s="15">
        <f>Test!GM14</f>
        <v>0</v>
      </c>
      <c r="HQ15" s="15">
        <f>Test!GN14</f>
        <v>0</v>
      </c>
      <c r="HR15" s="15">
        <f>Test!GO14</f>
        <v>0</v>
      </c>
      <c r="HS15" s="15">
        <f>Test!GP14</f>
        <v>0</v>
      </c>
      <c r="HT15" s="16">
        <f ca="1">bdRateExtend($F14:$F18,$G14:$G18,HC14:HC18,HD14:HD18)</f>
        <v>1</v>
      </c>
      <c r="HU15" s="16">
        <f ca="1">bdRateExtend($F14:$F18,$H14:$H18,HC14:HC18,HE14:HE18)</f>
        <v>1</v>
      </c>
      <c r="HV15" s="16">
        <f ca="1">bdRateExtend($F14:$F18,$I14:$I18,HC14:HC18,HF14:HF18)</f>
        <v>1</v>
      </c>
      <c r="HW15" s="16">
        <f ca="1">bdRateExtend($F14:$F18,$J14:$J18,HC14:HC18,HG14:HG18)</f>
        <v>1</v>
      </c>
      <c r="HX15" s="16">
        <f ca="1">bdRateExtend($F14:$F18,$K14:$K18,HC14:HC18,HH14:HH18)</f>
        <v>1</v>
      </c>
      <c r="HY15" s="16">
        <f ca="1">bdRateExtend($F14:$F18,$L14:$L18,HC14:HC18,HI14:HI18)</f>
        <v>1</v>
      </c>
      <c r="HZ15" s="16">
        <f ca="1">bdRateExtend($F14:$F18,$M14:$M18,HC14:HC18,HJ14:HJ18)</f>
        <v>1</v>
      </c>
      <c r="IA15" s="16">
        <f ca="1">bdRateExtend($F14:$F18,$N14:$N18,HC14:HC18,HK14:HK18)</f>
        <v>1</v>
      </c>
      <c r="IB15" s="16">
        <f ca="1">bdRateExtend($F14:$F18,$O14:$O18,HC14:HC18,HL14:HL18)</f>
        <v>1</v>
      </c>
      <c r="IC15" s="16">
        <f ca="1">bdRateExtend($F14:$F18,$P14:$P18,HC14:HC18,HM14:HM18)</f>
        <v>1</v>
      </c>
      <c r="ID15" s="16">
        <f ca="1">bdRateExtend($F14:$F18,$Q14:$Q18,HC14:HC18,HN14:HN18)</f>
        <v>1</v>
      </c>
      <c r="IE15" s="112" t="b">
        <f t="shared" si="92"/>
        <v>1</v>
      </c>
      <c r="IF15" s="3"/>
      <c r="IG15" s="34">
        <f t="shared" si="43"/>
        <v>-1</v>
      </c>
      <c r="IH15" s="15">
        <f>Test!HD14</f>
        <v>0</v>
      </c>
      <c r="II15" s="15">
        <f>Test!HE14</f>
        <v>0</v>
      </c>
      <c r="IJ15" s="15">
        <f>Test!HF14</f>
        <v>0</v>
      </c>
      <c r="IK15" s="15">
        <f>Test!HG14</f>
        <v>0</v>
      </c>
      <c r="IL15" s="15">
        <f>Test!HH14</f>
        <v>0</v>
      </c>
      <c r="IM15" s="15">
        <f>Test!HI14</f>
        <v>0</v>
      </c>
      <c r="IN15" s="15">
        <f>Test!HJ14</f>
        <v>0</v>
      </c>
      <c r="IO15" s="15">
        <f>Test!HK14</f>
        <v>0</v>
      </c>
      <c r="IP15" s="15">
        <f>Test!HL14</f>
        <v>0</v>
      </c>
      <c r="IQ15" s="15">
        <f>Test!HM14</f>
        <v>0</v>
      </c>
      <c r="IR15" s="15">
        <f>Test!HN14</f>
        <v>0</v>
      </c>
      <c r="IS15" s="15">
        <f>Test!HO14</f>
        <v>0</v>
      </c>
      <c r="IT15" s="15">
        <f>Test!HP14</f>
        <v>0</v>
      </c>
      <c r="IU15" s="15">
        <f>Test!HQ14</f>
        <v>0</v>
      </c>
      <c r="IV15" s="15">
        <f>Test!HR14</f>
        <v>0</v>
      </c>
      <c r="IW15" s="15">
        <f>Test!HS14</f>
        <v>0</v>
      </c>
      <c r="IX15" s="15">
        <f>Test!HT14</f>
        <v>0</v>
      </c>
      <c r="IY15" s="16">
        <f ca="1">bdRateExtend($F14:$F18,$G14:$G18,IH14:IH18,II14:II18)</f>
        <v>1</v>
      </c>
      <c r="IZ15" s="16">
        <f ca="1">bdRateExtend($F14:$F18,$H14:$H18,IH14:IH18,IJ14:IJ18)</f>
        <v>1</v>
      </c>
      <c r="JA15" s="16">
        <f ca="1">bdRateExtend($F14:$F18,$I14:$I18,IH14:IH18,IK14:IK18)</f>
        <v>1</v>
      </c>
      <c r="JB15" s="16">
        <f ca="1">bdRateExtend($F14:$F18,$J14:$J18,IH14:IH18,IL14:IL18)</f>
        <v>1</v>
      </c>
      <c r="JC15" s="16">
        <f ca="1">bdRateExtend($F14:$F18,$K14:$K18,IH14:IH18,IM14:IM18)</f>
        <v>1</v>
      </c>
      <c r="JD15" s="16">
        <f ca="1">bdRateExtend($F14:$F18,$L14:$L18,IH14:IH18,IN14:IN18)</f>
        <v>1</v>
      </c>
      <c r="JE15" s="16">
        <f ca="1">bdRateExtend($F14:$F18,$M14:$M18,IH14:IH18,IO14:IO18)</f>
        <v>1</v>
      </c>
      <c r="JF15" s="16">
        <f ca="1">bdRateExtend($F14:$F18,$N14:$N18,IH14:IH18,IP14:IP18)</f>
        <v>1</v>
      </c>
      <c r="JG15" s="16">
        <f ca="1">bdRateExtend($F14:$F18,$O14:$O18,IH14:IH18,IQ14:IQ18)</f>
        <v>1</v>
      </c>
      <c r="JH15" s="16">
        <f ca="1">bdRateExtend($F14:$F18,$P14:$P18,IH14:IH18,IR14:IR18)</f>
        <v>1</v>
      </c>
      <c r="JI15" s="16">
        <f ca="1">bdRateExtend($F14:$F18,$Q14:$Q18,IH14:IH18,IS14:IS18)</f>
        <v>1</v>
      </c>
      <c r="JJ15" s="112" t="b">
        <f t="shared" si="93"/>
        <v>1</v>
      </c>
      <c r="JK15" s="3"/>
      <c r="JL15" s="34">
        <f t="shared" si="45"/>
        <v>-1</v>
      </c>
      <c r="JM15" s="15">
        <f>Test!IH14</f>
        <v>0</v>
      </c>
      <c r="JN15" s="15">
        <f>Test!II14</f>
        <v>0</v>
      </c>
      <c r="JO15" s="15">
        <f>Test!IJ14</f>
        <v>0</v>
      </c>
      <c r="JP15" s="15">
        <f>Test!IK14</f>
        <v>0</v>
      </c>
      <c r="JQ15" s="15">
        <f>Test!IL14</f>
        <v>0</v>
      </c>
      <c r="JR15" s="15">
        <f>Test!IM14</f>
        <v>0</v>
      </c>
      <c r="JS15" s="15">
        <f>Test!IN14</f>
        <v>0</v>
      </c>
      <c r="JT15" s="15">
        <f>Test!IO14</f>
        <v>0</v>
      </c>
      <c r="JU15" s="15">
        <f>Test!IP14</f>
        <v>0</v>
      </c>
      <c r="JV15" s="15">
        <f>Test!IQ14</f>
        <v>0</v>
      </c>
      <c r="JW15" s="15">
        <f>Test!IR14</f>
        <v>0</v>
      </c>
      <c r="JX15" s="15">
        <f>Test!IS14</f>
        <v>0</v>
      </c>
      <c r="JY15" s="15">
        <f>Test!IT14</f>
        <v>0</v>
      </c>
      <c r="JZ15" s="15">
        <f>Test!IU14</f>
        <v>0</v>
      </c>
      <c r="KA15" s="15">
        <f>Test!IV14</f>
        <v>0</v>
      </c>
      <c r="KB15" s="15">
        <f>Test!IW14</f>
        <v>0</v>
      </c>
      <c r="KC15" s="15">
        <f>Test!IX14</f>
        <v>0</v>
      </c>
      <c r="KD15" s="16">
        <f ca="1">bdRateExtend($F14:$F18,$G14:$G18,JM14:JM18,JN14:JN18)</f>
        <v>1</v>
      </c>
      <c r="KE15" s="16">
        <f ca="1">bdRateExtend($F14:$F18,$H14:$H18,JM14:JM18,JO14:JO18)</f>
        <v>1</v>
      </c>
      <c r="KF15" s="16">
        <f ca="1">bdRateExtend($F14:$F18,$I14:$I18,JM14:JM18,JP14:JP18)</f>
        <v>1</v>
      </c>
      <c r="KG15" s="16">
        <f ca="1">bdRateExtend($F14:$F18,$J14:$J18,JM14:JM18,JQ14:JQ18)</f>
        <v>1</v>
      </c>
      <c r="KH15" s="16">
        <f ca="1">bdRateExtend($F14:$F18,$K14:$K18,JM14:JM18,JR14:JR18)</f>
        <v>1</v>
      </c>
      <c r="KI15" s="16">
        <f ca="1">bdRateExtend($F14:$F18,$L14:$L18,JM14:JM18,JS14:JS18)</f>
        <v>1</v>
      </c>
      <c r="KJ15" s="16">
        <f ca="1">bdRateExtend($F14:$F18,$M14:$M18,JM14:JM18,JT14:JT18)</f>
        <v>1</v>
      </c>
      <c r="KK15" s="16">
        <f ca="1">bdRateExtend($F14:$F18,$N14:$N18,JM14:JM18,JU14:JU18)</f>
        <v>1</v>
      </c>
      <c r="KL15" s="16">
        <f ca="1">bdRateExtend($F14:$F18,$O14:$O18,JM14:JM18,JV14:JV18)</f>
        <v>1</v>
      </c>
      <c r="KM15" s="16">
        <f ca="1">bdRateExtend($F14:$F18,$P14:$P18,JM14:JM18,JW14:JW18)</f>
        <v>1</v>
      </c>
      <c r="KN15" s="16">
        <f ca="1">bdRateExtend($F14:$F18,$Q14:$Q18,JM14:JM18,JX14:JX18)</f>
        <v>1</v>
      </c>
      <c r="KO15" s="112" t="b">
        <f t="shared" si="94"/>
        <v>1</v>
      </c>
      <c r="KP15" s="3"/>
      <c r="KQ15" s="34">
        <f t="shared" si="47"/>
        <v>-1</v>
      </c>
      <c r="KR15" s="15">
        <f>Test!JL14</f>
        <v>0</v>
      </c>
      <c r="KS15" s="15">
        <f>Test!JM14</f>
        <v>0</v>
      </c>
      <c r="KT15" s="15">
        <f>Test!JN14</f>
        <v>0</v>
      </c>
      <c r="KU15" s="15">
        <f>Test!JO14</f>
        <v>0</v>
      </c>
      <c r="KV15" s="15">
        <f>Test!JP14</f>
        <v>0</v>
      </c>
      <c r="KW15" s="15">
        <f>Test!JQ14</f>
        <v>0</v>
      </c>
      <c r="KX15" s="15">
        <f>Test!JR14</f>
        <v>0</v>
      </c>
      <c r="KY15" s="15">
        <f>Test!JS14</f>
        <v>0</v>
      </c>
      <c r="KZ15" s="15">
        <f>Test!JT14</f>
        <v>0</v>
      </c>
      <c r="LA15" s="15">
        <f>Test!JU14</f>
        <v>0</v>
      </c>
      <c r="LB15" s="15">
        <f>Test!JV14</f>
        <v>0</v>
      </c>
      <c r="LC15" s="15">
        <f>Test!JW14</f>
        <v>0</v>
      </c>
      <c r="LD15" s="15">
        <f>Test!JX14</f>
        <v>0</v>
      </c>
      <c r="LE15" s="15">
        <f>Test!JY14</f>
        <v>0</v>
      </c>
      <c r="LF15" s="15">
        <f>Test!JZ14</f>
        <v>0</v>
      </c>
      <c r="LG15" s="15">
        <f>Test!KA14</f>
        <v>0</v>
      </c>
      <c r="LH15" s="15">
        <f>Test!KB14</f>
        <v>0</v>
      </c>
      <c r="LI15" s="16">
        <f ca="1">bdRateExtend($F14:$F18,$G14:$G18,KR14:KR18,KS14:KS18)</f>
        <v>1</v>
      </c>
      <c r="LJ15" s="16">
        <f ca="1">bdRateExtend($F14:$F18,$H14:$H18,KR14:KR18,KT14:KT18)</f>
        <v>1</v>
      </c>
      <c r="LK15" s="16">
        <f ca="1">bdRateExtend($F14:$F18,$I14:$I18,KR14:KR18,KU14:KU18)</f>
        <v>1</v>
      </c>
      <c r="LL15" s="16">
        <f ca="1">bdRateExtend($F14:$F18,$J14:$J18,KR14:KR18,KV14:KV18)</f>
        <v>1</v>
      </c>
      <c r="LM15" s="16">
        <f ca="1">bdRateExtend($F14:$F18,$K14:$K18,KR14:KR18,KW14:KW18)</f>
        <v>1</v>
      </c>
      <c r="LN15" s="16">
        <f ca="1">bdRateExtend($F14:$F18,$L14:$L18,KR14:KR18,KX14:KX18)</f>
        <v>1</v>
      </c>
      <c r="LO15" s="16">
        <f ca="1">bdRateExtend($F14:$F18,$M14:$M18,KR14:KR18,KY14:KY18)</f>
        <v>1</v>
      </c>
      <c r="LP15" s="16">
        <f ca="1">bdRateExtend($F14:$F18,$N14:$N18,KR14:KR18,KZ14:KZ18)</f>
        <v>1</v>
      </c>
      <c r="LQ15" s="16">
        <f ca="1">bdRateExtend($F14:$F18,$O14:$O18,KR14:KR18,LA14:LA18)</f>
        <v>1</v>
      </c>
      <c r="LR15" s="16">
        <f ca="1">bdRateExtend($F14:$F18,$P14:$P18,KR14:KR18,LB14:LB18)</f>
        <v>1</v>
      </c>
      <c r="LS15" s="16">
        <f ca="1">bdRateExtend($F14:$F18,$Q14:$Q18,KR14:KR18,LC14:LC18)</f>
        <v>1</v>
      </c>
      <c r="LT15" s="112" t="b">
        <f t="shared" si="95"/>
        <v>1</v>
      </c>
      <c r="LU15" s="3"/>
      <c r="LV15" s="34">
        <f t="shared" si="49"/>
        <v>-1</v>
      </c>
      <c r="LW15" s="15">
        <f>Test!KP14</f>
        <v>0</v>
      </c>
      <c r="LX15" s="15">
        <f>Test!KQ14</f>
        <v>0</v>
      </c>
      <c r="LY15" s="15">
        <f>Test!KR14</f>
        <v>0</v>
      </c>
      <c r="LZ15" s="15">
        <f>Test!KS14</f>
        <v>0</v>
      </c>
      <c r="MA15" s="15">
        <f>Test!KT14</f>
        <v>0</v>
      </c>
      <c r="MB15" s="15">
        <f>Test!KU14</f>
        <v>0</v>
      </c>
      <c r="MC15" s="15">
        <f>Test!KV14</f>
        <v>0</v>
      </c>
      <c r="MD15" s="15">
        <f>Test!KW14</f>
        <v>0</v>
      </c>
      <c r="ME15" s="15">
        <f>Test!KX14</f>
        <v>0</v>
      </c>
      <c r="MF15" s="15">
        <f>Test!KY14</f>
        <v>0</v>
      </c>
      <c r="MG15" s="15">
        <f>Test!KZ14</f>
        <v>0</v>
      </c>
      <c r="MH15" s="15">
        <f>Test!LA14</f>
        <v>0</v>
      </c>
      <c r="MI15" s="15">
        <f>Test!LB14</f>
        <v>0</v>
      </c>
      <c r="MJ15" s="15">
        <f>Test!LC14</f>
        <v>0</v>
      </c>
      <c r="MK15" s="15">
        <f>Test!LD14</f>
        <v>0</v>
      </c>
      <c r="ML15" s="15">
        <f>Test!LE14</f>
        <v>0</v>
      </c>
      <c r="MM15" s="15">
        <f>Test!LF14</f>
        <v>0</v>
      </c>
      <c r="MN15" s="16">
        <f ca="1">bdRateExtend($F14:$F18,$G14:$G18,LW14:LW18,LX14:LX18)</f>
        <v>1</v>
      </c>
      <c r="MO15" s="16">
        <f ca="1">bdRateExtend($F14:$F18,$H14:$H18,LW14:LW18,LY14:LY18)</f>
        <v>1</v>
      </c>
      <c r="MP15" s="16">
        <f ca="1">bdRateExtend($F14:$F18,$I14:$I18,LW14:LW18,LZ14:LZ18)</f>
        <v>1</v>
      </c>
      <c r="MQ15" s="16">
        <f ca="1">bdRateExtend($F14:$F18,$J14:$J18,LW14:LW18,MA14:MA18)</f>
        <v>1</v>
      </c>
      <c r="MR15" s="16">
        <f ca="1">bdRateExtend($F14:$F18,$K14:$K18,LW14:LW18,MB14:MB18)</f>
        <v>1</v>
      </c>
      <c r="MS15" s="16">
        <f ca="1">bdRateExtend($F14:$F18,$L14:$L18,LW14:LW18,MC14:MC18)</f>
        <v>1</v>
      </c>
      <c r="MT15" s="16">
        <f ca="1">bdRateExtend($F14:$F18,$M14:$M18,LW14:LW18,MD14:MD18)</f>
        <v>1</v>
      </c>
      <c r="MU15" s="16">
        <f ca="1">bdRateExtend($F14:$F18,$N14:$N18,LW14:LW18,ME14:ME18)</f>
        <v>1</v>
      </c>
      <c r="MV15" s="16">
        <f ca="1">bdRateExtend($F14:$F18,$O14:$O18,LW14:LW18,MF14:MF18)</f>
        <v>1</v>
      </c>
      <c r="MW15" s="16">
        <f ca="1">bdRateExtend($F14:$F18,$P14:$P18,LW14:LW18,MG14:MG18)</f>
        <v>1</v>
      </c>
      <c r="MX15" s="16">
        <f ca="1">bdRateExtend($F14:$F18,$Q14:$Q18,LW14:LW18,MH14:MH18)</f>
        <v>1</v>
      </c>
      <c r="MY15" s="112" t="b">
        <f t="shared" si="96"/>
        <v>1</v>
      </c>
      <c r="MZ15" s="54"/>
      <c r="NA15" s="34">
        <f t="shared" si="51"/>
        <v>-1</v>
      </c>
      <c r="NB15" s="15">
        <f>Test!LT14</f>
        <v>0</v>
      </c>
      <c r="NC15" s="15">
        <f>Test!LU14</f>
        <v>0</v>
      </c>
      <c r="ND15" s="15">
        <f>Test!LV14</f>
        <v>0</v>
      </c>
      <c r="NE15" s="15">
        <f>Test!LW14</f>
        <v>0</v>
      </c>
      <c r="NF15" s="15">
        <f>Test!LX14</f>
        <v>0</v>
      </c>
      <c r="NG15" s="15">
        <f>Test!LY14</f>
        <v>0</v>
      </c>
      <c r="NH15" s="15">
        <f>Test!LZ14</f>
        <v>0</v>
      </c>
      <c r="NI15" s="15">
        <f>Test!MA14</f>
        <v>0</v>
      </c>
      <c r="NJ15" s="15">
        <f>Test!MB14</f>
        <v>0</v>
      </c>
      <c r="NK15" s="15">
        <f>Test!MC14</f>
        <v>0</v>
      </c>
      <c r="NL15" s="15">
        <f>Test!MD14</f>
        <v>0</v>
      </c>
      <c r="NM15" s="15">
        <f>Test!ME14</f>
        <v>0</v>
      </c>
      <c r="NN15" s="15">
        <f>Test!MF14</f>
        <v>0</v>
      </c>
      <c r="NO15" s="15">
        <f>Test!MG14</f>
        <v>0</v>
      </c>
      <c r="NP15" s="15">
        <f>Test!MH14</f>
        <v>0</v>
      </c>
      <c r="NQ15" s="15">
        <f>Test!MI14</f>
        <v>0</v>
      </c>
      <c r="NR15" s="15">
        <f>Test!MJ14</f>
        <v>0</v>
      </c>
      <c r="NS15" s="16">
        <f ca="1">bdRateExtend($F14:$F18,$G14:$G18,NB14:NB18,NC14:NC18)</f>
        <v>1</v>
      </c>
      <c r="NT15" s="16">
        <f ca="1">bdRateExtend($F14:$F18,$H14:$H18,NB14:NB18,ND14:ND18)</f>
        <v>1</v>
      </c>
      <c r="NU15" s="16">
        <f ca="1">bdRateExtend($F14:$F18,$I14:$I18,NB14:NB18,NE14:NE18)</f>
        <v>1</v>
      </c>
      <c r="NV15" s="16">
        <f ca="1">bdRateExtend($F14:$F18,$J14:$J18,NB14:NB18,NF14:NF18)</f>
        <v>1</v>
      </c>
      <c r="NW15" s="16">
        <f ca="1">bdRateExtend($F14:$F18,$K14:$K18,NB14:NB18,NG14:NG18)</f>
        <v>1</v>
      </c>
      <c r="NX15" s="16">
        <f ca="1">bdRateExtend($F14:$F18,$L14:$L18,NB14:NB18,NH14:NH18)</f>
        <v>1</v>
      </c>
      <c r="NY15" s="16">
        <f ca="1">bdRateExtend($F14:$F18,$M14:$M18,NB14:NB18,NI14:NI18)</f>
        <v>1</v>
      </c>
      <c r="NZ15" s="16">
        <f ca="1">bdRateExtend($F14:$F18,$N14:$N18,NB14:NB18,NJ14:NJ18)</f>
        <v>1</v>
      </c>
      <c r="OA15" s="16">
        <f ca="1">bdRateExtend($F14:$F18,$O14:$O18,NB14:NB18,NK14:NK18)</f>
        <v>1</v>
      </c>
      <c r="OB15" s="16">
        <f ca="1">bdRateExtend($F14:$F18,$P14:$P18,NB14:NB18,NL14:NL18)</f>
        <v>1</v>
      </c>
      <c r="OC15" s="16">
        <f ca="1">bdRateExtend($F14:$F18,$Q14:$Q18,NB14:NB18,NM14:NM18)</f>
        <v>1</v>
      </c>
      <c r="OD15" s="112" t="b">
        <f t="shared" si="97"/>
        <v>1</v>
      </c>
      <c r="OE15" s="54"/>
      <c r="OF15" s="34">
        <f t="shared" si="53"/>
        <v>-1</v>
      </c>
      <c r="OG15" s="15">
        <f>Test!MX14</f>
        <v>0</v>
      </c>
      <c r="OH15" s="15">
        <f>Test!MY14</f>
        <v>0</v>
      </c>
      <c r="OI15" s="15">
        <f>Test!MZ14</f>
        <v>0</v>
      </c>
      <c r="OJ15" s="15">
        <f>Test!NA14</f>
        <v>0</v>
      </c>
      <c r="OK15" s="15">
        <f>Test!NB14</f>
        <v>0</v>
      </c>
      <c r="OL15" s="15">
        <f>Test!NC14</f>
        <v>0</v>
      </c>
      <c r="OM15" s="15">
        <f>Test!ND14</f>
        <v>0</v>
      </c>
      <c r="ON15" s="15">
        <f>Test!NE14</f>
        <v>0</v>
      </c>
      <c r="OO15" s="15">
        <f>Test!NF14</f>
        <v>0</v>
      </c>
      <c r="OP15" s="15">
        <f>Test!NG14</f>
        <v>0</v>
      </c>
      <c r="OQ15" s="15">
        <f>Test!NH14</f>
        <v>0</v>
      </c>
      <c r="OR15" s="15">
        <f>Test!NI14</f>
        <v>0</v>
      </c>
      <c r="OS15" s="15">
        <f>Test!NJ14</f>
        <v>0</v>
      </c>
      <c r="OT15" s="15">
        <f>Test!NK14</f>
        <v>0</v>
      </c>
      <c r="OU15" s="15">
        <f>Test!NL14</f>
        <v>0</v>
      </c>
      <c r="OV15" s="15">
        <f>Test!NM14</f>
        <v>0</v>
      </c>
      <c r="OW15" s="15">
        <f>Test!NN14</f>
        <v>0</v>
      </c>
      <c r="OX15" s="16">
        <f ca="1">bdRateExtend($F14:$F18,$G14:$G18,OG14:OG18,OH14:OH18)</f>
        <v>1</v>
      </c>
      <c r="OY15" s="16">
        <f ca="1">bdRateExtend($F14:$F18,$H14:$H18,OG14:OG18,OI14:OI18)</f>
        <v>1</v>
      </c>
      <c r="OZ15" s="16">
        <f ca="1">bdRateExtend($F14:$F18,$I14:$I18,OG14:OG18,OJ14:OJ18)</f>
        <v>1</v>
      </c>
      <c r="PA15" s="16">
        <f ca="1">bdRateExtend($F14:$F18,$J14:$J18,OG14:OG18,OK14:OK18)</f>
        <v>1</v>
      </c>
      <c r="PB15" s="16">
        <f ca="1">bdRateExtend($F14:$F18,$K14:$K18,OG14:OG18,OL14:OL18)</f>
        <v>1</v>
      </c>
      <c r="PC15" s="16">
        <f ca="1">bdRateExtend($F14:$F18,$L14:$L18,OG14:OG18,OM14:OM18)</f>
        <v>1</v>
      </c>
      <c r="PD15" s="16">
        <f ca="1">bdRateExtend($F14:$F18,$M14:$M18,OG14:OG18,ON14:ON18)</f>
        <v>1</v>
      </c>
      <c r="PE15" s="16">
        <f ca="1">bdRateExtend($F14:$F18,$N14:$N18,OG14:OG18,OO14:OO18)</f>
        <v>1</v>
      </c>
      <c r="PF15" s="16">
        <f ca="1">bdRateExtend($F14:$F18,$O14:$O18,OG14:OG18,OP14:OP18)</f>
        <v>1</v>
      </c>
      <c r="PG15" s="16">
        <f ca="1">bdRateExtend($F14:$F18,$P14:$P18,OG14:OG18,OQ14:OQ18)</f>
        <v>1</v>
      </c>
      <c r="PH15" s="16">
        <f ca="1">bdRateExtend($F14:$F18,$Q14:$Q18,OG14:OG18,OR14:OR18)</f>
        <v>1</v>
      </c>
      <c r="PI15" s="112" t="b">
        <f t="shared" si="98"/>
        <v>1</v>
      </c>
      <c r="PJ15" s="54"/>
      <c r="PK15" s="34">
        <f t="shared" si="55"/>
        <v>-1</v>
      </c>
      <c r="PL15" s="15">
        <f>Test!OB14</f>
        <v>0</v>
      </c>
      <c r="PM15" s="15">
        <f>Test!OC14</f>
        <v>0</v>
      </c>
      <c r="PN15" s="15">
        <f>Test!OD14</f>
        <v>0</v>
      </c>
      <c r="PO15" s="15">
        <f>Test!OE14</f>
        <v>0</v>
      </c>
      <c r="PP15" s="15">
        <f>Test!OF14</f>
        <v>0</v>
      </c>
      <c r="PQ15" s="15">
        <f>Test!OG14</f>
        <v>0</v>
      </c>
      <c r="PR15" s="15">
        <f>Test!OH14</f>
        <v>0</v>
      </c>
      <c r="PS15" s="15">
        <f>Test!OI14</f>
        <v>0</v>
      </c>
      <c r="PT15" s="15">
        <f>Test!OJ14</f>
        <v>0</v>
      </c>
      <c r="PU15" s="15">
        <f>Test!OK14</f>
        <v>0</v>
      </c>
      <c r="PV15" s="15">
        <f>Test!OL14</f>
        <v>0</v>
      </c>
      <c r="PW15" s="15">
        <f>Test!OM14</f>
        <v>0</v>
      </c>
      <c r="PX15" s="15">
        <f>Test!ON14</f>
        <v>0</v>
      </c>
      <c r="PY15" s="15">
        <f>Test!OO14</f>
        <v>0</v>
      </c>
      <c r="PZ15" s="15">
        <f>Test!OP14</f>
        <v>0</v>
      </c>
      <c r="QA15" s="15">
        <f>Test!OQ14</f>
        <v>0</v>
      </c>
      <c r="QB15" s="15">
        <f>Test!OR14</f>
        <v>0</v>
      </c>
      <c r="QC15" s="16">
        <f ca="1">bdRateExtend($F14:$F18,$G14:$G18,PL14:PL18,PM14:PM18)</f>
        <v>1</v>
      </c>
      <c r="QD15" s="16">
        <f ca="1">bdRateExtend($F14:$F18,$H14:$H18,PL14:PL18,PN14:PN18)</f>
        <v>1</v>
      </c>
      <c r="QE15" s="16">
        <f ca="1">bdRateExtend($F14:$F18,$I14:$I18,PL14:PL18,PO14:PO18)</f>
        <v>1</v>
      </c>
      <c r="QF15" s="16">
        <f ca="1">bdRateExtend($F14:$F18,$J14:$J18,PL14:PL18,PP14:PP18)</f>
        <v>1</v>
      </c>
      <c r="QG15" s="16">
        <f ca="1">bdRateExtend($F14:$F18,$K14:$K18,PL14:PL18,PQ14:PQ18)</f>
        <v>1</v>
      </c>
      <c r="QH15" s="16">
        <f ca="1">bdRateExtend($F14:$F18,$L14:$L18,PL14:PL18,PR14:PR18)</f>
        <v>1</v>
      </c>
      <c r="QI15" s="16">
        <f ca="1">bdRateExtend($F14:$F18,$M14:$M18,PL14:PL18,PS14:PS18)</f>
        <v>1</v>
      </c>
      <c r="QJ15" s="16">
        <f ca="1">bdRateExtend($F14:$F18,$N14:$N18,PL14:PL18,PT14:PT18)</f>
        <v>1</v>
      </c>
      <c r="QK15" s="16">
        <f ca="1">bdRateExtend($F14:$F18,$O14:$O18,PL14:PL18,PU14:PU18)</f>
        <v>1</v>
      </c>
      <c r="QL15" s="16">
        <f ca="1">bdRateExtend($F14:$F18,$P14:$P18,PL14:PL18,PV14:PV18)</f>
        <v>1</v>
      </c>
      <c r="QM15" s="16">
        <f ca="1">bdRateExtend($F14:$F18,$Q14:$Q18,PL14:PL18,PW14:PW18)</f>
        <v>1</v>
      </c>
      <c r="QN15" s="112" t="b">
        <f t="shared" si="99"/>
        <v>1</v>
      </c>
    </row>
    <row r="16" spans="3:456">
      <c r="C16" s="133"/>
      <c r="D16" s="26">
        <f t="shared" si="85"/>
        <v>0.25</v>
      </c>
      <c r="E16" s="34">
        <f t="shared" ca="1" si="28"/>
        <v>-3.6556603773588048E-2</v>
      </c>
      <c r="F16" s="15">
        <f ca="1">Reference!B15</f>
        <v>0.24086084905660299</v>
      </c>
      <c r="G16" s="15">
        <f ca="1">Reference!C15</f>
        <v>0.94897001981735196</v>
      </c>
      <c r="H16" s="15">
        <f ca="1">Reference!D15</f>
        <v>0.94831138849258401</v>
      </c>
      <c r="I16" s="15">
        <f ca="1">Reference!E15</f>
        <v>26.632822300016901</v>
      </c>
      <c r="J16" s="15">
        <f ca="1">Reference!F15</f>
        <v>32.5386202670554</v>
      </c>
      <c r="K16" s="15">
        <f ca="1">Reference!G15</f>
        <v>33.0788907152522</v>
      </c>
      <c r="L16" s="15">
        <f ca="1">Reference!H15</f>
        <v>0.355156570672988</v>
      </c>
      <c r="M16" s="15">
        <f ca="1">Reference!I15</f>
        <v>0.96348524093627896</v>
      </c>
      <c r="N16" s="15">
        <f ca="1">Reference!J15</f>
        <v>0.26476165652275002</v>
      </c>
      <c r="O16" s="15">
        <f ca="1">Reference!K15</f>
        <v>0.93080466985702504</v>
      </c>
      <c r="P16" s="15">
        <f ca="1">Reference!L15</f>
        <v>64.513473000000005</v>
      </c>
      <c r="Q16" s="15">
        <f ca="1">Reference!M15</f>
        <v>24.597614795783802</v>
      </c>
      <c r="R16" s="15" t="str">
        <f ca="1">Reference!N15</f>
        <v>None</v>
      </c>
      <c r="S16" s="15">
        <f ca="1">Reference!O15</f>
        <v>1.4675259999999899</v>
      </c>
      <c r="T16" s="15">
        <f ca="1">Reference!P15</f>
        <v>1.4675259999999899</v>
      </c>
      <c r="U16" s="15">
        <f ca="1">Reference!Q15</f>
        <v>73.137086999999994</v>
      </c>
      <c r="V16" s="15">
        <f ca="1">Reference!R15</f>
        <v>73.137086999999994</v>
      </c>
      <c r="X16" s="15">
        <f t="shared" si="29"/>
        <v>7.096108490566011E-2</v>
      </c>
      <c r="Y16" s="15">
        <f>Test!B15</f>
        <v>0.26774027122641503</v>
      </c>
      <c r="Z16" s="15">
        <f>Test!C15</f>
        <v>0.92940330505371005</v>
      </c>
      <c r="AA16" s="15">
        <f>Test!D15</f>
        <v>0.92808532714843694</v>
      </c>
      <c r="AB16" s="15">
        <f>Test!E15</f>
        <v>24.4314135616033</v>
      </c>
      <c r="AC16" s="15">
        <f>Test!F15</f>
        <v>31.621034126466501</v>
      </c>
      <c r="AD16" s="15">
        <f>Test!G15</f>
        <v>32.902443922656502</v>
      </c>
      <c r="AE16" s="15">
        <f>Test!H15</f>
        <v>0.29010784626007002</v>
      </c>
      <c r="AF16" s="15">
        <f>Test!I15</f>
        <v>0.95514559745788497</v>
      </c>
      <c r="AG16" s="15">
        <f>Test!J15</f>
        <v>0.31386190652847201</v>
      </c>
      <c r="AH16" s="15">
        <f>Test!K15</f>
        <v>0.91111010313034002</v>
      </c>
      <c r="AI16" s="15">
        <f>Test!L15</f>
        <v>58.881647000000001</v>
      </c>
      <c r="AJ16" s="15">
        <f>Test!M15</f>
        <v>22.760530256344801</v>
      </c>
      <c r="AK16" s="15" t="str">
        <f>Test!N15</f>
        <v>None</v>
      </c>
      <c r="AL16" s="15">
        <f>Test!O15</f>
        <v>0.55893599999999999</v>
      </c>
      <c r="AM16" s="15">
        <f>Test!P15</f>
        <v>0.55893599999999999</v>
      </c>
      <c r="AN16" s="15">
        <f>Test!Q15</f>
        <v>0.12187199999999999</v>
      </c>
      <c r="AO16" s="15">
        <f>Test!R15</f>
        <v>0.12187199999999999</v>
      </c>
      <c r="AP16" s="16" t="b">
        <f t="shared" ref="AP16:AV16" si="100">AND(Z14&lt;=Z15,Z15&lt;=Z16,Z16&lt;=Z17)</f>
        <v>1</v>
      </c>
      <c r="AQ16" s="16" t="b">
        <f t="shared" si="100"/>
        <v>1</v>
      </c>
      <c r="AR16" s="16" t="b">
        <f t="shared" si="100"/>
        <v>1</v>
      </c>
      <c r="AS16" s="16" t="b">
        <f t="shared" si="100"/>
        <v>1</v>
      </c>
      <c r="AT16" s="16" t="b">
        <f t="shared" si="100"/>
        <v>1</v>
      </c>
      <c r="AU16" s="16" t="b">
        <f t="shared" si="100"/>
        <v>1</v>
      </c>
      <c r="AV16" s="16" t="b">
        <f t="shared" si="100"/>
        <v>1</v>
      </c>
      <c r="AW16" s="16" t="b">
        <f>AND(AG14&gt;=AG15,AG15&gt;=AG16,AG16&gt;=AG17)</f>
        <v>1</v>
      </c>
      <c r="AX16" s="16" t="b">
        <f>AND(AH14&lt;=AH15,AH15&lt;=AH16,AH16&lt;=AH17)</f>
        <v>1</v>
      </c>
      <c r="AY16" s="16" t="b">
        <f>AND(AI14&lt;=AI15,AI15&lt;=AI16,AI16&lt;=AI17)</f>
        <v>1</v>
      </c>
      <c r="AZ16" s="16" t="b">
        <f>AND(AJ14&lt;=AJ15,AJ15&lt;=AJ16,AJ16&lt;=AJ17)</f>
        <v>1</v>
      </c>
      <c r="BA16" s="112" t="b">
        <f t="shared" si="86"/>
        <v>1</v>
      </c>
      <c r="BB16" s="3"/>
      <c r="BC16" s="34">
        <f t="shared" si="31"/>
        <v>-4.4221698113600105E-4</v>
      </c>
      <c r="BD16" s="15">
        <f>Test!AF15</f>
        <v>0.249889445754716</v>
      </c>
      <c r="BE16" s="15">
        <f>Test!AG15</f>
        <v>0.92790538072586004</v>
      </c>
      <c r="BF16" s="15">
        <f>Test!AH15</f>
        <v>0.92697536945342995</v>
      </c>
      <c r="BG16" s="15">
        <f>Test!AI15</f>
        <v>25.2395104535026</v>
      </c>
      <c r="BH16" s="15">
        <f>Test!AJ15</f>
        <v>32.957237365437202</v>
      </c>
      <c r="BI16" s="15">
        <f>Test!AK15</f>
        <v>34.867856981419202</v>
      </c>
      <c r="BJ16" s="15">
        <f>Test!AL15</f>
        <v>0.30204018950462302</v>
      </c>
      <c r="BK16" s="15">
        <f>Test!AM15</f>
        <v>0.95484161376953103</v>
      </c>
      <c r="BL16" s="15">
        <f>Test!AN15</f>
        <v>0.30513176321983299</v>
      </c>
      <c r="BM16" s="15">
        <f>Test!AO15</f>
        <v>0.90122056007385198</v>
      </c>
      <c r="BN16" s="15">
        <f>Test!AP15</f>
        <v>63.332448999999997</v>
      </c>
      <c r="BO16" s="15">
        <f>Test!AQ15</f>
        <v>22.5386720242781</v>
      </c>
      <c r="BP16" s="15" t="str">
        <f>Test!AR15</f>
        <v>None</v>
      </c>
      <c r="BQ16" s="15">
        <f>Test!AS15</f>
        <v>0.49786599999999998</v>
      </c>
      <c r="BR16" s="15">
        <f>Test!AT15</f>
        <v>0.49786599999999998</v>
      </c>
      <c r="BS16" s="15">
        <f>Test!AU15</f>
        <v>0.31265300000000001</v>
      </c>
      <c r="BT16" s="15">
        <f>Test!AV15</f>
        <v>0.31265300000000001</v>
      </c>
      <c r="BU16" s="16" t="b">
        <f t="shared" ref="BU16:CA16" si="101">AND(BE14&lt;=BE15,BE15&lt;=BE16,BE16&lt;=BE17)</f>
        <v>1</v>
      </c>
      <c r="BV16" s="16" t="b">
        <f t="shared" si="101"/>
        <v>1</v>
      </c>
      <c r="BW16" s="16" t="b">
        <f t="shared" si="101"/>
        <v>1</v>
      </c>
      <c r="BX16" s="16" t="b">
        <f t="shared" si="101"/>
        <v>1</v>
      </c>
      <c r="BY16" s="16" t="b">
        <f t="shared" si="101"/>
        <v>1</v>
      </c>
      <c r="BZ16" s="16" t="b">
        <f t="shared" si="101"/>
        <v>1</v>
      </c>
      <c r="CA16" s="16" t="b">
        <f t="shared" si="101"/>
        <v>1</v>
      </c>
      <c r="CB16" s="16" t="b">
        <f>AND(BL14&gt;=BL15,BL15&gt;=BL16,BL16&gt;=BL17)</f>
        <v>1</v>
      </c>
      <c r="CC16" s="16" t="b">
        <f>AND(BM14&lt;=BM15,BM15&lt;=BM16,BM16&lt;=BM17)</f>
        <v>1</v>
      </c>
      <c r="CD16" s="16" t="b">
        <f>AND(BN14&lt;=BN15,BN15&lt;=BN16,BN16&lt;=BN17)</f>
        <v>1</v>
      </c>
      <c r="CE16" s="16" t="b">
        <f>AND(BO14&lt;=BO15,BO15&lt;=BO16,BO16&lt;=BO17)</f>
        <v>1</v>
      </c>
      <c r="CF16" s="112" t="b">
        <f t="shared" si="87"/>
        <v>1</v>
      </c>
      <c r="CG16" s="3"/>
      <c r="CH16" s="34">
        <f t="shared" si="33"/>
        <v>-4.8643867924560436E-3</v>
      </c>
      <c r="CI16" s="15">
        <f>Test!BJ15</f>
        <v>0.24878390330188599</v>
      </c>
      <c r="CJ16" s="15">
        <f>Test!BK15</f>
        <v>0.94888895750045699</v>
      </c>
      <c r="CK16" s="15">
        <f>Test!BL15</f>
        <v>0.94850778579711903</v>
      </c>
      <c r="CL16" s="15">
        <f>Test!BM15</f>
        <v>24.1759689410117</v>
      </c>
      <c r="CM16" s="15">
        <f>Test!BN15</f>
        <v>31.768613551508601</v>
      </c>
      <c r="CN16" s="15">
        <f>Test!BO15</f>
        <v>33.018568309801999</v>
      </c>
      <c r="CO16" s="15">
        <f>Test!BP15</f>
        <v>0.325260460376739</v>
      </c>
      <c r="CP16" s="15">
        <f>Test!BQ15</f>
        <v>0.96254545450210505</v>
      </c>
      <c r="CQ16" s="15">
        <f>Test!BR15</f>
        <v>0.28672951459884599</v>
      </c>
      <c r="CR16" s="15">
        <f>Test!BS15</f>
        <v>0.92259830236434903</v>
      </c>
      <c r="CS16" s="15">
        <f>Test!BT15</f>
        <v>51.897289999999998</v>
      </c>
      <c r="CT16" s="15">
        <f>Test!BU15</f>
        <v>22.185221238593101</v>
      </c>
      <c r="CU16" s="15" t="str">
        <f>Test!BV15</f>
        <v>None</v>
      </c>
      <c r="CV16" s="15">
        <f>Test!BW15</f>
        <v>0.94850500000000004</v>
      </c>
      <c r="CW16" s="15">
        <f>Test!BX15</f>
        <v>0.94850500000000004</v>
      </c>
      <c r="CX16" s="15">
        <f>Test!BY15</f>
        <v>7.1413359999999999</v>
      </c>
      <c r="CY16" s="15">
        <f>Test!BZ15</f>
        <v>7.1413359999999999</v>
      </c>
      <c r="CZ16" s="16" t="b">
        <f t="shared" ref="CZ16:DF16" si="102">AND(CJ14&lt;=CJ15,CJ15&lt;=CJ16,CJ16&lt;=CJ17)</f>
        <v>1</v>
      </c>
      <c r="DA16" s="16" t="b">
        <f t="shared" si="102"/>
        <v>1</v>
      </c>
      <c r="DB16" s="16" t="b">
        <f t="shared" si="102"/>
        <v>1</v>
      </c>
      <c r="DC16" s="16" t="b">
        <f t="shared" si="102"/>
        <v>1</v>
      </c>
      <c r="DD16" s="16" t="b">
        <f t="shared" si="102"/>
        <v>1</v>
      </c>
      <c r="DE16" s="16" t="b">
        <f t="shared" si="102"/>
        <v>1</v>
      </c>
      <c r="DF16" s="16" t="b">
        <f t="shared" si="102"/>
        <v>1</v>
      </c>
      <c r="DG16" s="16" t="b">
        <f>AND(CQ14&gt;=CQ15,CQ15&gt;=CQ16,CQ16&gt;=CQ17)</f>
        <v>1</v>
      </c>
      <c r="DH16" s="16" t="b">
        <f>AND(CR14&lt;=CR15,CR15&lt;=CR16,CR16&lt;=CR17)</f>
        <v>1</v>
      </c>
      <c r="DI16" s="16" t="b">
        <f>AND(CS14&lt;=CS15,CS15&lt;=CS16,CS16&lt;=CS17)</f>
        <v>1</v>
      </c>
      <c r="DJ16" s="16" t="b">
        <f>AND(CT14&lt;=CT15,CT15&lt;=CT16,CT16&lt;=CT17)</f>
        <v>1</v>
      </c>
      <c r="DK16" s="112" t="b">
        <f t="shared" si="88"/>
        <v>1</v>
      </c>
      <c r="DL16" s="3"/>
      <c r="DM16" s="34">
        <f t="shared" si="35"/>
        <v>-3.6556603773588048E-2</v>
      </c>
      <c r="DN16" s="15">
        <f>Test!CN15</f>
        <v>0.24086084905660299</v>
      </c>
      <c r="DO16" s="15">
        <f>Test!CO15</f>
        <v>0.94897001981735196</v>
      </c>
      <c r="DP16" s="15">
        <f>Test!CP15</f>
        <v>0.94831138849258401</v>
      </c>
      <c r="DQ16" s="15">
        <f>Test!CQ15</f>
        <v>26.632822300016901</v>
      </c>
      <c r="DR16" s="15">
        <f>Test!CR15</f>
        <v>32.5386202670554</v>
      </c>
      <c r="DS16" s="15">
        <f>Test!CS15</f>
        <v>33.0788907152522</v>
      </c>
      <c r="DT16" s="15">
        <f>Test!CT15</f>
        <v>0.355156570672988</v>
      </c>
      <c r="DU16" s="15">
        <f>Test!CU15</f>
        <v>0.96348524093627896</v>
      </c>
      <c r="DV16" s="15">
        <f>Test!CV15</f>
        <v>0.26476165652275002</v>
      </c>
      <c r="DW16" s="15">
        <f>Test!CW15</f>
        <v>0.93080466985702504</v>
      </c>
      <c r="DX16" s="15">
        <f>Test!CX15</f>
        <v>64.513473000000005</v>
      </c>
      <c r="DY16" s="15">
        <f>Test!CY15</f>
        <v>24.597614795783802</v>
      </c>
      <c r="DZ16" s="15" t="str">
        <f>Test!CZ15</f>
        <v>None</v>
      </c>
      <c r="EA16" s="15">
        <f>Test!DA15</f>
        <v>1.4675259999999899</v>
      </c>
      <c r="EB16" s="15">
        <f>Test!DB15</f>
        <v>1.4675259999999899</v>
      </c>
      <c r="EC16" s="15">
        <f>Test!DC15</f>
        <v>73.137086999999994</v>
      </c>
      <c r="ED16" s="15">
        <f>Test!DD15</f>
        <v>73.137086999999994</v>
      </c>
      <c r="EE16" s="16" t="b">
        <f t="shared" ref="EE16:EK16" si="103">AND(DO14&lt;=DO15,DO15&lt;=DO16,DO16&lt;=DO17)</f>
        <v>1</v>
      </c>
      <c r="EF16" s="16" t="b">
        <f t="shared" si="103"/>
        <v>1</v>
      </c>
      <c r="EG16" s="16" t="b">
        <f t="shared" si="103"/>
        <v>1</v>
      </c>
      <c r="EH16" s="16" t="b">
        <f t="shared" si="103"/>
        <v>1</v>
      </c>
      <c r="EI16" s="16" t="b">
        <f t="shared" si="103"/>
        <v>0</v>
      </c>
      <c r="EJ16" s="16" t="b">
        <f t="shared" si="103"/>
        <v>1</v>
      </c>
      <c r="EK16" s="16" t="b">
        <f t="shared" si="103"/>
        <v>1</v>
      </c>
      <c r="EL16" s="16" t="b">
        <f>AND(DV14&gt;=DV15,DV15&gt;=DV16,DV16&gt;=DV17)</f>
        <v>1</v>
      </c>
      <c r="EM16" s="16" t="b">
        <f>AND(DW14&lt;=DW15,DW15&lt;=DW16,DW16&lt;=DW17)</f>
        <v>1</v>
      </c>
      <c r="EN16" s="16" t="b">
        <f>AND(DX14&lt;=DX15,DX15&lt;=DX16,DX16&lt;=DX17)</f>
        <v>1</v>
      </c>
      <c r="EO16" s="16" t="b">
        <f>AND(DY14&lt;=DY15,DY15&lt;=DY16,DY16&lt;=DY17)</f>
        <v>1</v>
      </c>
      <c r="EP16" s="112" t="b">
        <f t="shared" si="89"/>
        <v>1</v>
      </c>
      <c r="EQ16" s="3"/>
      <c r="ER16" s="34">
        <f t="shared" si="37"/>
        <v>-2.1226415094339979E-2</v>
      </c>
      <c r="ES16" s="15">
        <f>Test!DR15</f>
        <v>0.24469339622641501</v>
      </c>
      <c r="ET16" s="15">
        <f>Test!DS15</f>
        <v>0.95361548662185602</v>
      </c>
      <c r="EU16" s="15">
        <f>Test!DT15</f>
        <v>0.95305973291397095</v>
      </c>
      <c r="EV16" s="15">
        <f>Test!DU15</f>
        <v>27.177698303670201</v>
      </c>
      <c r="EW16" s="15">
        <f>Test!DV15</f>
        <v>34.954632876847</v>
      </c>
      <c r="EX16" s="15">
        <f>Test!DW15</f>
        <v>37.118329513884902</v>
      </c>
      <c r="EY16" s="15">
        <f>Test!DX15</f>
        <v>0.37434262037277199</v>
      </c>
      <c r="EZ16" s="15">
        <f>Test!DY15</f>
        <v>0.96876418590545599</v>
      </c>
      <c r="FA16" s="15">
        <f>Test!DZ15</f>
        <v>0.25165420770645103</v>
      </c>
      <c r="FB16" s="15">
        <f>Test!EA15</f>
        <v>0.93816143274307195</v>
      </c>
      <c r="FC16" s="15">
        <f>Test!EB15</f>
        <v>67.058183999999997</v>
      </c>
      <c r="FD16" s="15">
        <f>Test!EC15</f>
        <v>25.125007348829701</v>
      </c>
      <c r="FE16" s="15" t="str">
        <f>Test!ED15</f>
        <v>None</v>
      </c>
      <c r="FF16" s="15">
        <f>Test!EE15</f>
        <v>1.553553</v>
      </c>
      <c r="FG16" s="15">
        <f>Test!EF15</f>
        <v>1.553553</v>
      </c>
      <c r="FH16" s="15">
        <f>Test!EG15</f>
        <v>343.43375900000001</v>
      </c>
      <c r="FI16" s="15">
        <f>Test!EH15</f>
        <v>343.43375900000001</v>
      </c>
      <c r="FJ16" s="16" t="b">
        <f t="shared" ref="FJ16:FP16" si="104">AND(ET14&lt;=ET15,ET15&lt;=ET16,ET16&lt;=ET17)</f>
        <v>1</v>
      </c>
      <c r="FK16" s="16" t="b">
        <f t="shared" si="104"/>
        <v>1</v>
      </c>
      <c r="FL16" s="16" t="b">
        <f t="shared" si="104"/>
        <v>1</v>
      </c>
      <c r="FM16" s="16" t="b">
        <f t="shared" si="104"/>
        <v>1</v>
      </c>
      <c r="FN16" s="16" t="b">
        <f t="shared" si="104"/>
        <v>1</v>
      </c>
      <c r="FO16" s="16" t="b">
        <f t="shared" si="104"/>
        <v>1</v>
      </c>
      <c r="FP16" s="16" t="b">
        <f t="shared" si="104"/>
        <v>1</v>
      </c>
      <c r="FQ16" s="16" t="b">
        <f>AND(FA14&gt;=FA15,FA15&gt;=FA16,FA16&gt;=FA17)</f>
        <v>1</v>
      </c>
      <c r="FR16" s="16" t="b">
        <f>AND(FB14&lt;=FB15,FB15&lt;=FB16,FB16&lt;=FB17)</f>
        <v>1</v>
      </c>
      <c r="FS16" s="16" t="b">
        <f>AND(FC14&lt;=FC15,FC15&lt;=FC16,FC16&lt;=FC17)</f>
        <v>1</v>
      </c>
      <c r="FT16" s="16" t="b">
        <f>AND(FD14&lt;=FD15,FD15&lt;=FD16,FD16&lt;=FD17)</f>
        <v>1</v>
      </c>
      <c r="FU16" s="112" t="b">
        <f t="shared" si="90"/>
        <v>1</v>
      </c>
      <c r="FV16" s="54"/>
      <c r="FW16" s="34">
        <f t="shared" si="39"/>
        <v>-1</v>
      </c>
      <c r="FX16" s="15">
        <f>Test!EV15</f>
        <v>0</v>
      </c>
      <c r="FY16" s="15">
        <f>Test!EW15</f>
        <v>0</v>
      </c>
      <c r="FZ16" s="15">
        <f>Test!EX15</f>
        <v>0</v>
      </c>
      <c r="GA16" s="15">
        <f>Test!EY15</f>
        <v>0</v>
      </c>
      <c r="GB16" s="15">
        <f>Test!EZ15</f>
        <v>0</v>
      </c>
      <c r="GC16" s="15">
        <f>Test!FA15</f>
        <v>0</v>
      </c>
      <c r="GD16" s="15">
        <f>Test!FB15</f>
        <v>0</v>
      </c>
      <c r="GE16" s="15">
        <f>Test!FC15</f>
        <v>0</v>
      </c>
      <c r="GF16" s="15">
        <f>Test!FD15</f>
        <v>0</v>
      </c>
      <c r="GG16" s="15">
        <f>Test!FE15</f>
        <v>0</v>
      </c>
      <c r="GH16" s="15">
        <f>Test!FF15</f>
        <v>0</v>
      </c>
      <c r="GI16" s="15">
        <f>Test!FG15</f>
        <v>0</v>
      </c>
      <c r="GJ16" s="15">
        <f>Test!FH15</f>
        <v>0</v>
      </c>
      <c r="GK16" s="15">
        <f>Test!FI15</f>
        <v>0</v>
      </c>
      <c r="GL16" s="15">
        <f>Test!FJ15</f>
        <v>0</v>
      </c>
      <c r="GM16" s="15">
        <f>Test!FK15</f>
        <v>0</v>
      </c>
      <c r="GN16" s="15">
        <f>Test!FL15</f>
        <v>0</v>
      </c>
      <c r="GO16" s="16" t="b">
        <f t="shared" ref="GO16:GU16" si="105">AND(FY14&lt;=FY15,FY15&lt;=FY16,FY16&lt;=FY17)</f>
        <v>1</v>
      </c>
      <c r="GP16" s="16" t="b">
        <f t="shared" si="105"/>
        <v>1</v>
      </c>
      <c r="GQ16" s="16" t="b">
        <f t="shared" si="105"/>
        <v>1</v>
      </c>
      <c r="GR16" s="16" t="b">
        <f t="shared" si="105"/>
        <v>1</v>
      </c>
      <c r="GS16" s="16" t="b">
        <f t="shared" si="105"/>
        <v>1</v>
      </c>
      <c r="GT16" s="16" t="b">
        <f t="shared" si="105"/>
        <v>1</v>
      </c>
      <c r="GU16" s="16" t="b">
        <f t="shared" si="105"/>
        <v>1</v>
      </c>
      <c r="GV16" s="16" t="b">
        <f>AND(GF14&gt;=GF15,GF15&gt;=GF16,GF16&gt;=GF17)</f>
        <v>1</v>
      </c>
      <c r="GW16" s="16" t="b">
        <f>AND(GG14&lt;=GG15,GG15&lt;=GG16,GG16&lt;=GG17)</f>
        <v>1</v>
      </c>
      <c r="GX16" s="16" t="b">
        <f>AND(GH14&lt;=GH15,GH15&lt;=GH16,GH16&lt;=GH17)</f>
        <v>1</v>
      </c>
      <c r="GY16" s="16" t="b">
        <f>AND(GI14&lt;=GI15,GI15&lt;=GI16,GI16&lt;=GI17)</f>
        <v>1</v>
      </c>
      <c r="GZ16" s="112" t="b">
        <f t="shared" si="91"/>
        <v>1</v>
      </c>
      <c r="HA16" s="54"/>
      <c r="HB16" s="34">
        <f t="shared" si="41"/>
        <v>-1</v>
      </c>
      <c r="HC16" s="15">
        <f>Test!FZ15</f>
        <v>0</v>
      </c>
      <c r="HD16" s="15">
        <f>Test!GA15</f>
        <v>0</v>
      </c>
      <c r="HE16" s="15">
        <f>Test!GB15</f>
        <v>0</v>
      </c>
      <c r="HF16" s="15">
        <f>Test!GC15</f>
        <v>0</v>
      </c>
      <c r="HG16" s="15">
        <f>Test!GD15</f>
        <v>0</v>
      </c>
      <c r="HH16" s="15">
        <f>Test!GE15</f>
        <v>0</v>
      </c>
      <c r="HI16" s="15">
        <f>Test!GF15</f>
        <v>0</v>
      </c>
      <c r="HJ16" s="15">
        <f>Test!GG15</f>
        <v>0</v>
      </c>
      <c r="HK16" s="15">
        <f>Test!GH15</f>
        <v>0</v>
      </c>
      <c r="HL16" s="15">
        <f>Test!GI15</f>
        <v>0</v>
      </c>
      <c r="HM16" s="15">
        <f>Test!GJ15</f>
        <v>0</v>
      </c>
      <c r="HN16" s="15">
        <f>Test!GK15</f>
        <v>0</v>
      </c>
      <c r="HO16" s="15">
        <f>Test!GL15</f>
        <v>0</v>
      </c>
      <c r="HP16" s="15">
        <f>Test!GM15</f>
        <v>0</v>
      </c>
      <c r="HQ16" s="15">
        <f>Test!GN15</f>
        <v>0</v>
      </c>
      <c r="HR16" s="15">
        <f>Test!GO15</f>
        <v>0</v>
      </c>
      <c r="HS16" s="15">
        <f>Test!GP15</f>
        <v>0</v>
      </c>
      <c r="HT16" s="16" t="b">
        <f t="shared" ref="HT16:HZ16" si="106">AND(HD14&lt;=HD15,HD15&lt;=HD16,HD16&lt;=HD17)</f>
        <v>1</v>
      </c>
      <c r="HU16" s="16" t="b">
        <f t="shared" si="106"/>
        <v>1</v>
      </c>
      <c r="HV16" s="16" t="b">
        <f t="shared" si="106"/>
        <v>1</v>
      </c>
      <c r="HW16" s="16" t="b">
        <f t="shared" si="106"/>
        <v>1</v>
      </c>
      <c r="HX16" s="16" t="b">
        <f t="shared" si="106"/>
        <v>1</v>
      </c>
      <c r="HY16" s="16" t="b">
        <f t="shared" si="106"/>
        <v>1</v>
      </c>
      <c r="HZ16" s="16" t="b">
        <f t="shared" si="106"/>
        <v>1</v>
      </c>
      <c r="IA16" s="16" t="b">
        <f>AND(HK14&gt;=HK15,HK15&gt;=HK16,HK16&gt;=HK17)</f>
        <v>1</v>
      </c>
      <c r="IB16" s="16" t="b">
        <f>AND(HL14&lt;=HL15,HL15&lt;=HL16,HL16&lt;=HL17)</f>
        <v>1</v>
      </c>
      <c r="IC16" s="16" t="b">
        <f>AND(HM14&lt;=HM15,HM15&lt;=HM16,HM16&lt;=HM17)</f>
        <v>1</v>
      </c>
      <c r="ID16" s="16" t="b">
        <f>AND(HN14&lt;=HN15,HN15&lt;=HN16,HN16&lt;=HN17)</f>
        <v>1</v>
      </c>
      <c r="IE16" s="112" t="b">
        <f t="shared" si="92"/>
        <v>1</v>
      </c>
      <c r="IF16" s="3"/>
      <c r="IG16" s="34">
        <f t="shared" si="43"/>
        <v>-1</v>
      </c>
      <c r="IH16" s="15">
        <f>Test!HD15</f>
        <v>0</v>
      </c>
      <c r="II16" s="15">
        <f>Test!HE15</f>
        <v>0</v>
      </c>
      <c r="IJ16" s="15">
        <f>Test!HF15</f>
        <v>0</v>
      </c>
      <c r="IK16" s="15">
        <f>Test!HG15</f>
        <v>0</v>
      </c>
      <c r="IL16" s="15">
        <f>Test!HH15</f>
        <v>0</v>
      </c>
      <c r="IM16" s="15">
        <f>Test!HI15</f>
        <v>0</v>
      </c>
      <c r="IN16" s="15">
        <f>Test!HJ15</f>
        <v>0</v>
      </c>
      <c r="IO16" s="15">
        <f>Test!HK15</f>
        <v>0</v>
      </c>
      <c r="IP16" s="15">
        <f>Test!HL15</f>
        <v>0</v>
      </c>
      <c r="IQ16" s="15">
        <f>Test!HM15</f>
        <v>0</v>
      </c>
      <c r="IR16" s="15">
        <f>Test!HN15</f>
        <v>0</v>
      </c>
      <c r="IS16" s="15">
        <f>Test!HO15</f>
        <v>0</v>
      </c>
      <c r="IT16" s="15">
        <f>Test!HP15</f>
        <v>0</v>
      </c>
      <c r="IU16" s="15">
        <f>Test!HQ15</f>
        <v>0</v>
      </c>
      <c r="IV16" s="15">
        <f>Test!HR15</f>
        <v>0</v>
      </c>
      <c r="IW16" s="15">
        <f>Test!HS15</f>
        <v>0</v>
      </c>
      <c r="IX16" s="15">
        <f>Test!HT15</f>
        <v>0</v>
      </c>
      <c r="IY16" s="16" t="b">
        <f t="shared" ref="IY16:JE16" si="107">AND(II14&lt;=II15,II15&lt;=II16,II16&lt;=II17)</f>
        <v>1</v>
      </c>
      <c r="IZ16" s="16" t="b">
        <f t="shared" si="107"/>
        <v>1</v>
      </c>
      <c r="JA16" s="16" t="b">
        <f t="shared" si="107"/>
        <v>1</v>
      </c>
      <c r="JB16" s="16" t="b">
        <f t="shared" si="107"/>
        <v>1</v>
      </c>
      <c r="JC16" s="16" t="b">
        <f t="shared" si="107"/>
        <v>1</v>
      </c>
      <c r="JD16" s="16" t="b">
        <f t="shared" si="107"/>
        <v>1</v>
      </c>
      <c r="JE16" s="16" t="b">
        <f t="shared" si="107"/>
        <v>1</v>
      </c>
      <c r="JF16" s="16" t="b">
        <f>AND(IP14&gt;=IP15,IP15&gt;=IP16,IP16&gt;=IP17)</f>
        <v>1</v>
      </c>
      <c r="JG16" s="16" t="b">
        <f>AND(IQ14&lt;=IQ15,IQ15&lt;=IQ16,IQ16&lt;=IQ17)</f>
        <v>1</v>
      </c>
      <c r="JH16" s="16" t="b">
        <f>AND(IR14&lt;=IR15,IR15&lt;=IR16,IR16&lt;=IR17)</f>
        <v>1</v>
      </c>
      <c r="JI16" s="16" t="b">
        <f>AND(IS14&lt;=IS15,IS15&lt;=IS16,IS16&lt;=IS17)</f>
        <v>1</v>
      </c>
      <c r="JJ16" s="112" t="b">
        <f t="shared" si="93"/>
        <v>1</v>
      </c>
      <c r="JK16" s="3"/>
      <c r="JL16" s="34">
        <f t="shared" si="45"/>
        <v>-1</v>
      </c>
      <c r="JM16" s="15">
        <f>Test!IH15</f>
        <v>0</v>
      </c>
      <c r="JN16" s="15">
        <f>Test!II15</f>
        <v>0</v>
      </c>
      <c r="JO16" s="15">
        <f>Test!IJ15</f>
        <v>0</v>
      </c>
      <c r="JP16" s="15">
        <f>Test!IK15</f>
        <v>0</v>
      </c>
      <c r="JQ16" s="15">
        <f>Test!IL15</f>
        <v>0</v>
      </c>
      <c r="JR16" s="15">
        <f>Test!IM15</f>
        <v>0</v>
      </c>
      <c r="JS16" s="15">
        <f>Test!IN15</f>
        <v>0</v>
      </c>
      <c r="JT16" s="15">
        <f>Test!IO15</f>
        <v>0</v>
      </c>
      <c r="JU16" s="15">
        <f>Test!IP15</f>
        <v>0</v>
      </c>
      <c r="JV16" s="15">
        <f>Test!IQ15</f>
        <v>0</v>
      </c>
      <c r="JW16" s="15">
        <f>Test!IR15</f>
        <v>0</v>
      </c>
      <c r="JX16" s="15">
        <f>Test!IS15</f>
        <v>0</v>
      </c>
      <c r="JY16" s="15">
        <f>Test!IT15</f>
        <v>0</v>
      </c>
      <c r="JZ16" s="15">
        <f>Test!IU15</f>
        <v>0</v>
      </c>
      <c r="KA16" s="15">
        <f>Test!IV15</f>
        <v>0</v>
      </c>
      <c r="KB16" s="15">
        <f>Test!IW15</f>
        <v>0</v>
      </c>
      <c r="KC16" s="15">
        <f>Test!IX15</f>
        <v>0</v>
      </c>
      <c r="KD16" s="16" t="b">
        <f t="shared" ref="KD16:KJ16" si="108">AND(JN14&lt;=JN15,JN15&lt;=JN16,JN16&lt;=JN17)</f>
        <v>1</v>
      </c>
      <c r="KE16" s="16" t="b">
        <f t="shared" si="108"/>
        <v>1</v>
      </c>
      <c r="KF16" s="16" t="b">
        <f t="shared" si="108"/>
        <v>1</v>
      </c>
      <c r="KG16" s="16" t="b">
        <f t="shared" si="108"/>
        <v>1</v>
      </c>
      <c r="KH16" s="16" t="b">
        <f t="shared" si="108"/>
        <v>1</v>
      </c>
      <c r="KI16" s="16" t="b">
        <f t="shared" si="108"/>
        <v>1</v>
      </c>
      <c r="KJ16" s="16" t="b">
        <f t="shared" si="108"/>
        <v>1</v>
      </c>
      <c r="KK16" s="16" t="b">
        <f>AND(JU14&gt;=JU15,JU15&gt;=JU16,JU16&gt;=JU17)</f>
        <v>1</v>
      </c>
      <c r="KL16" s="16" t="b">
        <f>AND(JV14&lt;=JV15,JV15&lt;=JV16,JV16&lt;=JV17)</f>
        <v>1</v>
      </c>
      <c r="KM16" s="16" t="b">
        <f>AND(JW14&lt;=JW15,JW15&lt;=JW16,JW16&lt;=JW17)</f>
        <v>1</v>
      </c>
      <c r="KN16" s="16" t="b">
        <f>AND(JX14&lt;=JX15,JX15&lt;=JX16,JX16&lt;=JX17)</f>
        <v>1</v>
      </c>
      <c r="KO16" s="112" t="b">
        <f t="shared" si="94"/>
        <v>1</v>
      </c>
      <c r="KP16" s="3"/>
      <c r="KQ16" s="34">
        <f t="shared" si="47"/>
        <v>-1</v>
      </c>
      <c r="KR16" s="15">
        <f>Test!JL15</f>
        <v>0</v>
      </c>
      <c r="KS16" s="15">
        <f>Test!JM15</f>
        <v>0</v>
      </c>
      <c r="KT16" s="15">
        <f>Test!JN15</f>
        <v>0</v>
      </c>
      <c r="KU16" s="15">
        <f>Test!JO15</f>
        <v>0</v>
      </c>
      <c r="KV16" s="15">
        <f>Test!JP15</f>
        <v>0</v>
      </c>
      <c r="KW16" s="15">
        <f>Test!JQ15</f>
        <v>0</v>
      </c>
      <c r="KX16" s="15">
        <f>Test!JR15</f>
        <v>0</v>
      </c>
      <c r="KY16" s="15">
        <f>Test!JS15</f>
        <v>0</v>
      </c>
      <c r="KZ16" s="15">
        <f>Test!JT15</f>
        <v>0</v>
      </c>
      <c r="LA16" s="15">
        <f>Test!JU15</f>
        <v>0</v>
      </c>
      <c r="LB16" s="15">
        <f>Test!JV15</f>
        <v>0</v>
      </c>
      <c r="LC16" s="15">
        <f>Test!JW15</f>
        <v>0</v>
      </c>
      <c r="LD16" s="15">
        <f>Test!JX15</f>
        <v>0</v>
      </c>
      <c r="LE16" s="15">
        <f>Test!JY15</f>
        <v>0</v>
      </c>
      <c r="LF16" s="15">
        <f>Test!JZ15</f>
        <v>0</v>
      </c>
      <c r="LG16" s="15">
        <f>Test!KA15</f>
        <v>0</v>
      </c>
      <c r="LH16" s="15">
        <f>Test!KB15</f>
        <v>0</v>
      </c>
      <c r="LI16" s="16" t="b">
        <f t="shared" ref="LI16:LO16" si="109">AND(KS14&lt;=KS15,KS15&lt;=KS16,KS16&lt;=KS17)</f>
        <v>1</v>
      </c>
      <c r="LJ16" s="16" t="b">
        <f t="shared" si="109"/>
        <v>1</v>
      </c>
      <c r="LK16" s="16" t="b">
        <f t="shared" si="109"/>
        <v>1</v>
      </c>
      <c r="LL16" s="16" t="b">
        <f t="shared" si="109"/>
        <v>1</v>
      </c>
      <c r="LM16" s="16" t="b">
        <f t="shared" si="109"/>
        <v>1</v>
      </c>
      <c r="LN16" s="16" t="b">
        <f t="shared" si="109"/>
        <v>1</v>
      </c>
      <c r="LO16" s="16" t="b">
        <f t="shared" si="109"/>
        <v>1</v>
      </c>
      <c r="LP16" s="16" t="b">
        <f>AND(KZ14&gt;=KZ15,KZ15&gt;=KZ16,KZ16&gt;=KZ17)</f>
        <v>1</v>
      </c>
      <c r="LQ16" s="16" t="b">
        <f>AND(LA14&lt;=LA15,LA15&lt;=LA16,LA16&lt;=LA17)</f>
        <v>1</v>
      </c>
      <c r="LR16" s="16" t="b">
        <f>AND(LB14&lt;=LB15,LB15&lt;=LB16,LB16&lt;=LB17)</f>
        <v>1</v>
      </c>
      <c r="LS16" s="16" t="b">
        <f>AND(LC14&lt;=LC15,LC15&lt;=LC16,LC16&lt;=LC17)</f>
        <v>1</v>
      </c>
      <c r="LT16" s="112" t="b">
        <f t="shared" si="95"/>
        <v>1</v>
      </c>
      <c r="LU16" s="3"/>
      <c r="LV16" s="34">
        <f t="shared" si="49"/>
        <v>-1</v>
      </c>
      <c r="LW16" s="15">
        <f>Test!KP15</f>
        <v>0</v>
      </c>
      <c r="LX16" s="15">
        <f>Test!KQ15</f>
        <v>0</v>
      </c>
      <c r="LY16" s="15">
        <f>Test!KR15</f>
        <v>0</v>
      </c>
      <c r="LZ16" s="15">
        <f>Test!KS15</f>
        <v>0</v>
      </c>
      <c r="MA16" s="15">
        <f>Test!KT15</f>
        <v>0</v>
      </c>
      <c r="MB16" s="15">
        <f>Test!KU15</f>
        <v>0</v>
      </c>
      <c r="MC16" s="15">
        <f>Test!KV15</f>
        <v>0</v>
      </c>
      <c r="MD16" s="15">
        <f>Test!KW15</f>
        <v>0</v>
      </c>
      <c r="ME16" s="15">
        <f>Test!KX15</f>
        <v>0</v>
      </c>
      <c r="MF16" s="15">
        <f>Test!KY15</f>
        <v>0</v>
      </c>
      <c r="MG16" s="15">
        <f>Test!KZ15</f>
        <v>0</v>
      </c>
      <c r="MH16" s="15">
        <f>Test!LA15</f>
        <v>0</v>
      </c>
      <c r="MI16" s="15">
        <f>Test!LB15</f>
        <v>0</v>
      </c>
      <c r="MJ16" s="15">
        <f>Test!LC15</f>
        <v>0</v>
      </c>
      <c r="MK16" s="15">
        <f>Test!LD15</f>
        <v>0</v>
      </c>
      <c r="ML16" s="15">
        <f>Test!LE15</f>
        <v>0</v>
      </c>
      <c r="MM16" s="15">
        <f>Test!LF15</f>
        <v>0</v>
      </c>
      <c r="MN16" s="16" t="b">
        <f t="shared" ref="MN16:MT16" si="110">AND(LX14&lt;=LX15,LX15&lt;=LX16,LX16&lt;=LX17)</f>
        <v>1</v>
      </c>
      <c r="MO16" s="16" t="b">
        <f t="shared" si="110"/>
        <v>1</v>
      </c>
      <c r="MP16" s="16" t="b">
        <f t="shared" si="110"/>
        <v>1</v>
      </c>
      <c r="MQ16" s="16" t="b">
        <f t="shared" si="110"/>
        <v>1</v>
      </c>
      <c r="MR16" s="16" t="b">
        <f t="shared" si="110"/>
        <v>1</v>
      </c>
      <c r="MS16" s="16" t="b">
        <f t="shared" si="110"/>
        <v>1</v>
      </c>
      <c r="MT16" s="16" t="b">
        <f t="shared" si="110"/>
        <v>1</v>
      </c>
      <c r="MU16" s="16" t="b">
        <f>AND(ME14&gt;=ME15,ME15&gt;=ME16,ME16&gt;=ME17)</f>
        <v>1</v>
      </c>
      <c r="MV16" s="16" t="b">
        <f>AND(MF14&lt;=MF15,MF15&lt;=MF16,MF16&lt;=MF17)</f>
        <v>1</v>
      </c>
      <c r="MW16" s="16" t="b">
        <f>AND(MG14&lt;=MG15,MG15&lt;=MG16,MG16&lt;=MG17)</f>
        <v>1</v>
      </c>
      <c r="MX16" s="16" t="b">
        <f>AND(MH14&lt;=MH15,MH15&lt;=MH16,MH16&lt;=MH17)</f>
        <v>1</v>
      </c>
      <c r="MY16" s="112" t="b">
        <f t="shared" si="96"/>
        <v>1</v>
      </c>
      <c r="MZ16" s="54"/>
      <c r="NA16" s="34">
        <f t="shared" si="51"/>
        <v>-1</v>
      </c>
      <c r="NB16" s="15">
        <f>Test!LT15</f>
        <v>0</v>
      </c>
      <c r="NC16" s="15">
        <f>Test!LU15</f>
        <v>0</v>
      </c>
      <c r="ND16" s="15">
        <f>Test!LV15</f>
        <v>0</v>
      </c>
      <c r="NE16" s="15">
        <f>Test!LW15</f>
        <v>0</v>
      </c>
      <c r="NF16" s="15">
        <f>Test!LX15</f>
        <v>0</v>
      </c>
      <c r="NG16" s="15">
        <f>Test!LY15</f>
        <v>0</v>
      </c>
      <c r="NH16" s="15">
        <f>Test!LZ15</f>
        <v>0</v>
      </c>
      <c r="NI16" s="15">
        <f>Test!MA15</f>
        <v>0</v>
      </c>
      <c r="NJ16" s="15">
        <f>Test!MB15</f>
        <v>0</v>
      </c>
      <c r="NK16" s="15">
        <f>Test!MC15</f>
        <v>0</v>
      </c>
      <c r="NL16" s="15">
        <f>Test!MD15</f>
        <v>0</v>
      </c>
      <c r="NM16" s="15">
        <f>Test!ME15</f>
        <v>0</v>
      </c>
      <c r="NN16" s="15">
        <f>Test!MF15</f>
        <v>0</v>
      </c>
      <c r="NO16" s="15">
        <f>Test!MG15</f>
        <v>0</v>
      </c>
      <c r="NP16" s="15">
        <f>Test!MH15</f>
        <v>0</v>
      </c>
      <c r="NQ16" s="15">
        <f>Test!MI15</f>
        <v>0</v>
      </c>
      <c r="NR16" s="15">
        <f>Test!MJ15</f>
        <v>0</v>
      </c>
      <c r="NS16" s="16" t="b">
        <f t="shared" ref="NS16:NY16" si="111">AND(NC14&lt;=NC15,NC15&lt;=NC16,NC16&lt;=NC17)</f>
        <v>1</v>
      </c>
      <c r="NT16" s="16" t="b">
        <f t="shared" si="111"/>
        <v>1</v>
      </c>
      <c r="NU16" s="16" t="b">
        <f t="shared" si="111"/>
        <v>1</v>
      </c>
      <c r="NV16" s="16" t="b">
        <f t="shared" si="111"/>
        <v>1</v>
      </c>
      <c r="NW16" s="16" t="b">
        <f t="shared" si="111"/>
        <v>1</v>
      </c>
      <c r="NX16" s="16" t="b">
        <f t="shared" si="111"/>
        <v>1</v>
      </c>
      <c r="NY16" s="16" t="b">
        <f t="shared" si="111"/>
        <v>1</v>
      </c>
      <c r="NZ16" s="16" t="b">
        <f>AND(NJ14&gt;=NJ15,NJ15&gt;=NJ16,NJ16&gt;=NJ17)</f>
        <v>1</v>
      </c>
      <c r="OA16" s="16" t="b">
        <f>AND(NK14&lt;=NK15,NK15&lt;=NK16,NK16&lt;=NK17)</f>
        <v>1</v>
      </c>
      <c r="OB16" s="16" t="b">
        <f>AND(NL14&lt;=NL15,NL15&lt;=NL16,NL16&lt;=NL17)</f>
        <v>1</v>
      </c>
      <c r="OC16" s="16" t="b">
        <f>AND(NM14&lt;=NM15,NM15&lt;=NM16,NM16&lt;=NM17)</f>
        <v>1</v>
      </c>
      <c r="OD16" s="112" t="b">
        <f t="shared" si="97"/>
        <v>1</v>
      </c>
      <c r="OE16" s="54"/>
      <c r="OF16" s="34">
        <f t="shared" si="53"/>
        <v>-1</v>
      </c>
      <c r="OG16" s="15">
        <f>Test!MX15</f>
        <v>0</v>
      </c>
      <c r="OH16" s="15">
        <f>Test!MY15</f>
        <v>0</v>
      </c>
      <c r="OI16" s="15">
        <f>Test!MZ15</f>
        <v>0</v>
      </c>
      <c r="OJ16" s="15">
        <f>Test!NA15</f>
        <v>0</v>
      </c>
      <c r="OK16" s="15">
        <f>Test!NB15</f>
        <v>0</v>
      </c>
      <c r="OL16" s="15">
        <f>Test!NC15</f>
        <v>0</v>
      </c>
      <c r="OM16" s="15">
        <f>Test!ND15</f>
        <v>0</v>
      </c>
      <c r="ON16" s="15">
        <f>Test!NE15</f>
        <v>0</v>
      </c>
      <c r="OO16" s="15">
        <f>Test!NF15</f>
        <v>0</v>
      </c>
      <c r="OP16" s="15">
        <f>Test!NG15</f>
        <v>0</v>
      </c>
      <c r="OQ16" s="15">
        <f>Test!NH15</f>
        <v>0</v>
      </c>
      <c r="OR16" s="15">
        <f>Test!NI15</f>
        <v>0</v>
      </c>
      <c r="OS16" s="15">
        <f>Test!NJ15</f>
        <v>0</v>
      </c>
      <c r="OT16" s="15">
        <f>Test!NK15</f>
        <v>0</v>
      </c>
      <c r="OU16" s="15">
        <f>Test!NL15</f>
        <v>0</v>
      </c>
      <c r="OV16" s="15">
        <f>Test!NM15</f>
        <v>0</v>
      </c>
      <c r="OW16" s="15">
        <f>Test!NN15</f>
        <v>0</v>
      </c>
      <c r="OX16" s="16" t="b">
        <f t="shared" ref="OX16:PD16" si="112">AND(OH14&lt;=OH15,OH15&lt;=OH16,OH16&lt;=OH17)</f>
        <v>1</v>
      </c>
      <c r="OY16" s="16" t="b">
        <f t="shared" si="112"/>
        <v>1</v>
      </c>
      <c r="OZ16" s="16" t="b">
        <f t="shared" si="112"/>
        <v>1</v>
      </c>
      <c r="PA16" s="16" t="b">
        <f t="shared" si="112"/>
        <v>1</v>
      </c>
      <c r="PB16" s="16" t="b">
        <f t="shared" si="112"/>
        <v>1</v>
      </c>
      <c r="PC16" s="16" t="b">
        <f t="shared" si="112"/>
        <v>1</v>
      </c>
      <c r="PD16" s="16" t="b">
        <f t="shared" si="112"/>
        <v>1</v>
      </c>
      <c r="PE16" s="16" t="b">
        <f>AND(OO14&gt;=OO15,OO15&gt;=OO16,OO16&gt;=OO17)</f>
        <v>1</v>
      </c>
      <c r="PF16" s="16" t="b">
        <f>AND(OP14&lt;=OP15,OP15&lt;=OP16,OP16&lt;=OP17)</f>
        <v>1</v>
      </c>
      <c r="PG16" s="16" t="b">
        <f>AND(OQ14&lt;=OQ15,OQ15&lt;=OQ16,OQ16&lt;=OQ17)</f>
        <v>1</v>
      </c>
      <c r="PH16" s="16" t="b">
        <f>AND(OR14&lt;=OR15,OR15&lt;=OR16,OR16&lt;=OR17)</f>
        <v>1</v>
      </c>
      <c r="PI16" s="112" t="b">
        <f t="shared" si="98"/>
        <v>1</v>
      </c>
      <c r="PJ16" s="54"/>
      <c r="PK16" s="34">
        <f t="shared" si="55"/>
        <v>-1</v>
      </c>
      <c r="PL16" s="15">
        <f>Test!OB15</f>
        <v>0</v>
      </c>
      <c r="PM16" s="15">
        <f>Test!OC15</f>
        <v>0</v>
      </c>
      <c r="PN16" s="15">
        <f>Test!OD15</f>
        <v>0</v>
      </c>
      <c r="PO16" s="15">
        <f>Test!OE15</f>
        <v>0</v>
      </c>
      <c r="PP16" s="15">
        <f>Test!OF15</f>
        <v>0</v>
      </c>
      <c r="PQ16" s="15">
        <f>Test!OG15</f>
        <v>0</v>
      </c>
      <c r="PR16" s="15">
        <f>Test!OH15</f>
        <v>0</v>
      </c>
      <c r="PS16" s="15">
        <f>Test!OI15</f>
        <v>0</v>
      </c>
      <c r="PT16" s="15">
        <f>Test!OJ15</f>
        <v>0</v>
      </c>
      <c r="PU16" s="15">
        <f>Test!OK15</f>
        <v>0</v>
      </c>
      <c r="PV16" s="15">
        <f>Test!OL15</f>
        <v>0</v>
      </c>
      <c r="PW16" s="15">
        <f>Test!OM15</f>
        <v>0</v>
      </c>
      <c r="PX16" s="15">
        <f>Test!ON15</f>
        <v>0</v>
      </c>
      <c r="PY16" s="15">
        <f>Test!OO15</f>
        <v>0</v>
      </c>
      <c r="PZ16" s="15">
        <f>Test!OP15</f>
        <v>0</v>
      </c>
      <c r="QA16" s="15">
        <f>Test!OQ15</f>
        <v>0</v>
      </c>
      <c r="QB16" s="15">
        <f>Test!OR15</f>
        <v>0</v>
      </c>
      <c r="QC16" s="16" t="b">
        <f t="shared" ref="QC16:QI16" si="113">AND(PM14&lt;=PM15,PM15&lt;=PM16,PM16&lt;=PM17)</f>
        <v>1</v>
      </c>
      <c r="QD16" s="16" t="b">
        <f t="shared" si="113"/>
        <v>1</v>
      </c>
      <c r="QE16" s="16" t="b">
        <f t="shared" si="113"/>
        <v>1</v>
      </c>
      <c r="QF16" s="16" t="b">
        <f t="shared" si="113"/>
        <v>1</v>
      </c>
      <c r="QG16" s="16" t="b">
        <f t="shared" si="113"/>
        <v>1</v>
      </c>
      <c r="QH16" s="16" t="b">
        <f t="shared" si="113"/>
        <v>1</v>
      </c>
      <c r="QI16" s="16" t="b">
        <f t="shared" si="113"/>
        <v>1</v>
      </c>
      <c r="QJ16" s="16" t="b">
        <f>AND(PT14&gt;=PT15,PT15&gt;=PT16,PT16&gt;=PT17)</f>
        <v>1</v>
      </c>
      <c r="QK16" s="16" t="b">
        <f>AND(PU14&lt;=PU15,PU15&lt;=PU16,PU16&lt;=PU17)</f>
        <v>1</v>
      </c>
      <c r="QL16" s="16" t="b">
        <f>AND(PV14&lt;=PV15,PV15&lt;=PV16,PV16&lt;=PV17)</f>
        <v>1</v>
      </c>
      <c r="QM16" s="16" t="b">
        <f>AND(PW14&lt;=PW15,PW15&lt;=PW16,PW16&lt;=PW17)</f>
        <v>1</v>
      </c>
      <c r="QN16" s="112" t="b">
        <f t="shared" si="99"/>
        <v>1</v>
      </c>
    </row>
    <row r="17" spans="3:456" ht="16" thickBot="1">
      <c r="C17" s="133"/>
      <c r="D17" s="26">
        <f t="shared" si="85"/>
        <v>0.5</v>
      </c>
      <c r="E17" s="35">
        <f t="shared" ca="1" si="28"/>
        <v>4.2777122641507903E-2</v>
      </c>
      <c r="F17" s="17">
        <f ca="1">Reference!B16</f>
        <v>0.52138856132075395</v>
      </c>
      <c r="G17" s="17">
        <f ca="1">Reference!C16</f>
        <v>0.97881984710693304</v>
      </c>
      <c r="H17" s="17">
        <f ca="1">Reference!D16</f>
        <v>0.97859424352645796</v>
      </c>
      <c r="I17" s="17">
        <f ca="1">Reference!E16</f>
        <v>30.328368820979598</v>
      </c>
      <c r="J17" s="17">
        <f ca="1">Reference!F16</f>
        <v>34.455724325047399</v>
      </c>
      <c r="K17" s="17">
        <f ca="1">Reference!G16</f>
        <v>35.536489596289101</v>
      </c>
      <c r="L17" s="17">
        <f ca="1">Reference!H16</f>
        <v>0.48307961225509599</v>
      </c>
      <c r="M17" s="17">
        <f ca="1">Reference!I16</f>
        <v>0.98486143350601196</v>
      </c>
      <c r="N17" s="17">
        <f ca="1">Reference!J16</f>
        <v>0.176763296127319</v>
      </c>
      <c r="O17" s="17">
        <f ca="1">Reference!K16</f>
        <v>0.97265934944152799</v>
      </c>
      <c r="P17" s="17">
        <f ca="1">Reference!L16</f>
        <v>80.728566999999998</v>
      </c>
      <c r="Q17" s="17">
        <f ca="1">Reference!M16</f>
        <v>29.1108042284995</v>
      </c>
      <c r="R17" s="17" t="str">
        <f ca="1">Reference!N16</f>
        <v>None</v>
      </c>
      <c r="S17" s="17">
        <f ca="1">Reference!O16</f>
        <v>0.88781899999999903</v>
      </c>
      <c r="T17" s="17">
        <f ca="1">Reference!P16</f>
        <v>0.88781899999999903</v>
      </c>
      <c r="U17" s="17">
        <f ca="1">Reference!Q16</f>
        <v>78.346181999999999</v>
      </c>
      <c r="V17" s="17">
        <f ca="1">Reference!R16</f>
        <v>78.346181999999999</v>
      </c>
      <c r="X17" s="17">
        <f t="shared" si="29"/>
        <v>6.8808962264149898E-2</v>
      </c>
      <c r="Y17" s="17">
        <f>Test!B16</f>
        <v>0.53440448113207495</v>
      </c>
      <c r="Z17" s="17">
        <f>Test!C16</f>
        <v>0.97161394357681197</v>
      </c>
      <c r="AA17" s="17">
        <f>Test!D16</f>
        <v>0.97132474184036199</v>
      </c>
      <c r="AB17" s="17">
        <f>Test!E16</f>
        <v>26.884025728845501</v>
      </c>
      <c r="AC17" s="17">
        <f>Test!F16</f>
        <v>33.4814088024157</v>
      </c>
      <c r="AD17" s="17">
        <f>Test!G16</f>
        <v>35.309456657550001</v>
      </c>
      <c r="AE17" s="17">
        <f>Test!H16</f>
        <v>0.40923008322715698</v>
      </c>
      <c r="AF17" s="17">
        <f>Test!I16</f>
        <v>0.98443114757537797</v>
      </c>
      <c r="AG17" s="17">
        <f>Test!J16</f>
        <v>0.21470345556735901</v>
      </c>
      <c r="AH17" s="17">
        <f>Test!K16</f>
        <v>0.96513634920120195</v>
      </c>
      <c r="AI17" s="17">
        <f>Test!L16</f>
        <v>78.083033</v>
      </c>
      <c r="AJ17" s="17">
        <f>Test!M16</f>
        <v>27.570881311654901</v>
      </c>
      <c r="AK17" s="17" t="str">
        <f>Test!N16</f>
        <v>None</v>
      </c>
      <c r="AL17" s="17">
        <f>Test!O16</f>
        <v>0.55513599999999996</v>
      </c>
      <c r="AM17" s="17">
        <f>Test!P16</f>
        <v>0.55513599999999996</v>
      </c>
      <c r="AN17" s="17">
        <f>Test!Q16</f>
        <v>0.12840299999999999</v>
      </c>
      <c r="AO17" s="17">
        <f>Test!R16</f>
        <v>0.12840299999999999</v>
      </c>
      <c r="AP17" s="18" t="b">
        <f t="shared" ref="AP17:AV17" si="114">AND(AP16,Z17&lt;=Z18)</f>
        <v>1</v>
      </c>
      <c r="AQ17" s="18" t="b">
        <f t="shared" si="114"/>
        <v>1</v>
      </c>
      <c r="AR17" s="18" t="b">
        <f t="shared" si="114"/>
        <v>1</v>
      </c>
      <c r="AS17" s="18" t="b">
        <f t="shared" si="114"/>
        <v>1</v>
      </c>
      <c r="AT17" s="18" t="b">
        <f t="shared" si="114"/>
        <v>1</v>
      </c>
      <c r="AU17" s="18" t="b">
        <f t="shared" si="114"/>
        <v>1</v>
      </c>
      <c r="AV17" s="18" t="b">
        <f t="shared" si="114"/>
        <v>1</v>
      </c>
      <c r="AW17" s="18" t="b">
        <f>AND(AW16,AG17&gt;=AG18)</f>
        <v>1</v>
      </c>
      <c r="AX17" s="18" t="b">
        <f>AND(AX16,AH17&lt;=AH18)</f>
        <v>1</v>
      </c>
      <c r="AY17" s="18" t="b">
        <f>AND(AY16,AI17&lt;=AI18)</f>
        <v>1</v>
      </c>
      <c r="AZ17" s="18" t="b">
        <f>AND(AZ16,AJ17&lt;=AJ18)</f>
        <v>1</v>
      </c>
      <c r="BA17" s="112" t="b">
        <f t="shared" si="86"/>
        <v>1</v>
      </c>
      <c r="BB17" s="3"/>
      <c r="BC17" s="35">
        <f t="shared" si="31"/>
        <v>-1.5919811320760369E-3</v>
      </c>
      <c r="BD17" s="17">
        <f>Test!AF16</f>
        <v>0.49920400943396198</v>
      </c>
      <c r="BE17" s="17">
        <f>Test!AG16</f>
        <v>0.96352386474609297</v>
      </c>
      <c r="BF17" s="17">
        <f>Test!AH16</f>
        <v>0.96294015645980802</v>
      </c>
      <c r="BG17" s="17">
        <f>Test!AI16</f>
        <v>28.0825203027537</v>
      </c>
      <c r="BH17" s="17">
        <f>Test!AJ16</f>
        <v>34.668898959064698</v>
      </c>
      <c r="BI17" s="17">
        <f>Test!AK16</f>
        <v>36.477431350421099</v>
      </c>
      <c r="BJ17" s="17">
        <f>Test!AL16</f>
        <v>0.40526401996612499</v>
      </c>
      <c r="BK17" s="17">
        <f>Test!AM16</f>
        <v>0.97686803340911799</v>
      </c>
      <c r="BL17" s="17">
        <f>Test!AN16</f>
        <v>0.22893486917018799</v>
      </c>
      <c r="BM17" s="17">
        <f>Test!AO16</f>
        <v>0.95330917835235596</v>
      </c>
      <c r="BN17" s="17">
        <f>Test!AP16</f>
        <v>75.252669999999995</v>
      </c>
      <c r="BO17" s="17">
        <f>Test!AQ16</f>
        <v>26.336701260149301</v>
      </c>
      <c r="BP17" s="17" t="str">
        <f>Test!AR16</f>
        <v>None</v>
      </c>
      <c r="BQ17" s="17">
        <f>Test!AS16</f>
        <v>0.45576100000000003</v>
      </c>
      <c r="BR17" s="17">
        <f>Test!AT16</f>
        <v>0.45576100000000003</v>
      </c>
      <c r="BS17" s="17">
        <f>Test!AU16</f>
        <v>0.31589</v>
      </c>
      <c r="BT17" s="17">
        <f>Test!AV16</f>
        <v>0.31589</v>
      </c>
      <c r="BU17" s="18" t="b">
        <f t="shared" ref="BU17:CA17" si="115">AND(BU16,BE17&lt;=BE18)</f>
        <v>1</v>
      </c>
      <c r="BV17" s="18" t="b">
        <f t="shared" si="115"/>
        <v>1</v>
      </c>
      <c r="BW17" s="18" t="b">
        <f t="shared" si="115"/>
        <v>1</v>
      </c>
      <c r="BX17" s="18" t="b">
        <f t="shared" si="115"/>
        <v>1</v>
      </c>
      <c r="BY17" s="18" t="b">
        <f t="shared" si="115"/>
        <v>1</v>
      </c>
      <c r="BZ17" s="18" t="b">
        <f t="shared" si="115"/>
        <v>1</v>
      </c>
      <c r="CA17" s="18" t="b">
        <f t="shared" si="115"/>
        <v>1</v>
      </c>
      <c r="CB17" s="18" t="b">
        <f>AND(CB16,BL17&gt;=BL18)</f>
        <v>1</v>
      </c>
      <c r="CC17" s="18" t="b">
        <f>AND(CC16,BM17&lt;=BM18)</f>
        <v>1</v>
      </c>
      <c r="CD17" s="18" t="b">
        <f>AND(CD16,BN17&lt;=BN18)</f>
        <v>1</v>
      </c>
      <c r="CE17" s="18" t="b">
        <f>AND(CE16,BO17&lt;=BO18)</f>
        <v>1</v>
      </c>
      <c r="CF17" s="112" t="b">
        <f t="shared" si="87"/>
        <v>1</v>
      </c>
      <c r="CG17" s="3"/>
      <c r="CH17" s="35">
        <f t="shared" si="33"/>
        <v>1.1792452830006184E-4</v>
      </c>
      <c r="CI17" s="17">
        <f>Test!BJ16</f>
        <v>0.50005896226415003</v>
      </c>
      <c r="CJ17" s="17">
        <f>Test!BK16</f>
        <v>0.97899264097213701</v>
      </c>
      <c r="CK17" s="17">
        <f>Test!BL16</f>
        <v>0.97891610860824496</v>
      </c>
      <c r="CL17" s="17">
        <f>Test!BM16</f>
        <v>27.677714830656001</v>
      </c>
      <c r="CM17" s="17">
        <f>Test!BN16</f>
        <v>32.838771987579797</v>
      </c>
      <c r="CN17" s="17">
        <f>Test!BO16</f>
        <v>35.166301793788797</v>
      </c>
      <c r="CO17" s="17">
        <f>Test!BP16</f>
        <v>0.45466536283492998</v>
      </c>
      <c r="CP17" s="17">
        <f>Test!BQ16</f>
        <v>0.98772251605987504</v>
      </c>
      <c r="CQ17" s="17">
        <f>Test!BR16</f>
        <v>0.18739728629589</v>
      </c>
      <c r="CR17" s="17">
        <f>Test!BS16</f>
        <v>0.97326958179473799</v>
      </c>
      <c r="CS17" s="17">
        <f>Test!BT16</f>
        <v>78.806673000000004</v>
      </c>
      <c r="CT17" s="17">
        <f>Test!BU16</f>
        <v>27.5158114277151</v>
      </c>
      <c r="CU17" s="17" t="str">
        <f>Test!BV16</f>
        <v>None</v>
      </c>
      <c r="CV17" s="17">
        <f>Test!BW16</f>
        <v>1.0856570000000001</v>
      </c>
      <c r="CW17" s="17">
        <f>Test!BX16</f>
        <v>1.0856570000000001</v>
      </c>
      <c r="CX17" s="17">
        <f>Test!BY16</f>
        <v>1.3030489999999999</v>
      </c>
      <c r="CY17" s="17">
        <f>Test!BZ16</f>
        <v>1.3030489999999999</v>
      </c>
      <c r="CZ17" s="18" t="b">
        <f t="shared" ref="CZ17:DF17" si="116">AND(CZ16,CJ17&lt;=CJ18)</f>
        <v>1</v>
      </c>
      <c r="DA17" s="18" t="b">
        <f t="shared" si="116"/>
        <v>1</v>
      </c>
      <c r="DB17" s="18" t="b">
        <f t="shared" si="116"/>
        <v>1</v>
      </c>
      <c r="DC17" s="18" t="b">
        <f t="shared" si="116"/>
        <v>1</v>
      </c>
      <c r="DD17" s="18" t="b">
        <f t="shared" si="116"/>
        <v>1</v>
      </c>
      <c r="DE17" s="18" t="b">
        <f t="shared" si="116"/>
        <v>1</v>
      </c>
      <c r="DF17" s="18" t="b">
        <f t="shared" si="116"/>
        <v>1</v>
      </c>
      <c r="DG17" s="18" t="b">
        <f>AND(DG16,CQ17&gt;=CQ18)</f>
        <v>1</v>
      </c>
      <c r="DH17" s="18" t="b">
        <f>AND(DH16,CR17&lt;=CR18)</f>
        <v>1</v>
      </c>
      <c r="DI17" s="18" t="b">
        <f>AND(DI16,CS17&lt;=CS18)</f>
        <v>1</v>
      </c>
      <c r="DJ17" s="18" t="b">
        <f>AND(DJ16,CT17&lt;=CT18)</f>
        <v>1</v>
      </c>
      <c r="DK17" s="112" t="b">
        <f t="shared" si="88"/>
        <v>1</v>
      </c>
      <c r="DL17" s="3"/>
      <c r="DM17" s="35">
        <f t="shared" si="35"/>
        <v>4.2777122641507903E-2</v>
      </c>
      <c r="DN17" s="17">
        <f>Test!CN16</f>
        <v>0.52138856132075395</v>
      </c>
      <c r="DO17" s="17">
        <f>Test!CO16</f>
        <v>0.97881984710693304</v>
      </c>
      <c r="DP17" s="17">
        <f>Test!CP16</f>
        <v>0.97859424352645796</v>
      </c>
      <c r="DQ17" s="17">
        <f>Test!CQ16</f>
        <v>30.328368820979598</v>
      </c>
      <c r="DR17" s="17">
        <f>Test!CR16</f>
        <v>34.455724325047399</v>
      </c>
      <c r="DS17" s="17">
        <f>Test!CS16</f>
        <v>35.536489596289101</v>
      </c>
      <c r="DT17" s="17">
        <f>Test!CT16</f>
        <v>0.48307961225509599</v>
      </c>
      <c r="DU17" s="17">
        <f>Test!CU16</f>
        <v>0.98486143350601196</v>
      </c>
      <c r="DV17" s="17">
        <f>Test!CV16</f>
        <v>0.176763296127319</v>
      </c>
      <c r="DW17" s="17">
        <f>Test!CW16</f>
        <v>0.97265934944152799</v>
      </c>
      <c r="DX17" s="17">
        <f>Test!CX16</f>
        <v>80.728566999999998</v>
      </c>
      <c r="DY17" s="17">
        <f>Test!CY16</f>
        <v>29.1108042284995</v>
      </c>
      <c r="DZ17" s="17" t="str">
        <f>Test!CZ16</f>
        <v>None</v>
      </c>
      <c r="EA17" s="17">
        <f>Test!DA16</f>
        <v>0.88781899999999903</v>
      </c>
      <c r="EB17" s="17">
        <f>Test!DB16</f>
        <v>0.88781899999999903</v>
      </c>
      <c r="EC17" s="17">
        <f>Test!DC16</f>
        <v>78.346181999999999</v>
      </c>
      <c r="ED17" s="17">
        <f>Test!DD16</f>
        <v>78.346181999999999</v>
      </c>
      <c r="EE17" s="18" t="b">
        <f t="shared" ref="EE17:EK17" si="117">AND(EE16,DO17&lt;=DO18)</f>
        <v>1</v>
      </c>
      <c r="EF17" s="18" t="b">
        <f t="shared" si="117"/>
        <v>1</v>
      </c>
      <c r="EG17" s="18" t="b">
        <f t="shared" si="117"/>
        <v>1</v>
      </c>
      <c r="EH17" s="18" t="b">
        <f t="shared" si="117"/>
        <v>1</v>
      </c>
      <c r="EI17" s="18" t="b">
        <f t="shared" si="117"/>
        <v>0</v>
      </c>
      <c r="EJ17" s="18" t="b">
        <f t="shared" si="117"/>
        <v>1</v>
      </c>
      <c r="EK17" s="18" t="b">
        <f t="shared" si="117"/>
        <v>1</v>
      </c>
      <c r="EL17" s="18" t="b">
        <f>AND(EL16,DV17&gt;=DV18)</f>
        <v>1</v>
      </c>
      <c r="EM17" s="18" t="b">
        <f>AND(EM16,DW17&lt;=DW18)</f>
        <v>1</v>
      </c>
      <c r="EN17" s="18" t="b">
        <f>AND(EN16,DX17&lt;=DX18)</f>
        <v>1</v>
      </c>
      <c r="EO17" s="18" t="b">
        <f>AND(EO16,DY17&lt;=DY18)</f>
        <v>1</v>
      </c>
      <c r="EP17" s="112" t="b">
        <f t="shared" si="89"/>
        <v>1</v>
      </c>
      <c r="EQ17" s="3"/>
      <c r="ER17" s="35">
        <f t="shared" si="37"/>
        <v>4.8010023584903916E-2</v>
      </c>
      <c r="ES17" s="17">
        <f>Test!DR16</f>
        <v>0.52400501179245196</v>
      </c>
      <c r="ET17" s="17">
        <f>Test!DS16</f>
        <v>0.98079252243041903</v>
      </c>
      <c r="EU17" s="17">
        <f>Test!DT16</f>
        <v>0.98059332370758001</v>
      </c>
      <c r="EV17" s="17">
        <f>Test!DU16</f>
        <v>30.891512588677902</v>
      </c>
      <c r="EW17" s="17">
        <f>Test!DV16</f>
        <v>37.002445108726498</v>
      </c>
      <c r="EX17" s="17">
        <f>Test!DW16</f>
        <v>39.420077097803997</v>
      </c>
      <c r="EY17" s="17">
        <f>Test!DX16</f>
        <v>0.50193911790847701</v>
      </c>
      <c r="EZ17" s="17">
        <f>Test!DY16</f>
        <v>0.98752278089523304</v>
      </c>
      <c r="FA17" s="17">
        <f>Test!DZ16</f>
        <v>0.168053388595581</v>
      </c>
      <c r="FB17" s="17">
        <f>Test!EA16</f>
        <v>0.97542399168014504</v>
      </c>
      <c r="FC17" s="17">
        <f>Test!EB16</f>
        <v>82.225161</v>
      </c>
      <c r="FD17" s="17">
        <f>Test!EC16</f>
        <v>29.581771532375701</v>
      </c>
      <c r="FE17" s="17" t="str">
        <f>Test!ED16</f>
        <v>None</v>
      </c>
      <c r="FF17" s="17">
        <f>Test!EE16</f>
        <v>1.408881</v>
      </c>
      <c r="FG17" s="17">
        <f>Test!EF16</f>
        <v>1.408881</v>
      </c>
      <c r="FH17" s="17">
        <f>Test!EG16</f>
        <v>500.27429799999999</v>
      </c>
      <c r="FI17" s="17">
        <f>Test!EH16</f>
        <v>500.27429799999999</v>
      </c>
      <c r="FJ17" s="18" t="b">
        <f t="shared" ref="FJ17:FP17" si="118">AND(FJ16,ET17&lt;=ET18)</f>
        <v>1</v>
      </c>
      <c r="FK17" s="18" t="b">
        <f t="shared" si="118"/>
        <v>1</v>
      </c>
      <c r="FL17" s="18" t="b">
        <f t="shared" si="118"/>
        <v>1</v>
      </c>
      <c r="FM17" s="18" t="b">
        <f t="shared" si="118"/>
        <v>1</v>
      </c>
      <c r="FN17" s="18" t="b">
        <f t="shared" si="118"/>
        <v>1</v>
      </c>
      <c r="FO17" s="18" t="b">
        <f t="shared" si="118"/>
        <v>1</v>
      </c>
      <c r="FP17" s="18" t="b">
        <f t="shared" si="118"/>
        <v>1</v>
      </c>
      <c r="FQ17" s="18" t="b">
        <f>AND(FQ16,FA17&gt;=FA18)</f>
        <v>1</v>
      </c>
      <c r="FR17" s="18" t="b">
        <f>AND(FR16,FB17&lt;=FB18)</f>
        <v>1</v>
      </c>
      <c r="FS17" s="18" t="b">
        <f>AND(FS16,FC17&lt;=FC18)</f>
        <v>1</v>
      </c>
      <c r="FT17" s="18" t="b">
        <f>AND(FT16,FD17&lt;=FD18)</f>
        <v>1</v>
      </c>
      <c r="FU17" s="112" t="b">
        <f t="shared" si="90"/>
        <v>1</v>
      </c>
      <c r="FV17" s="54"/>
      <c r="FW17" s="35">
        <f t="shared" si="39"/>
        <v>-1</v>
      </c>
      <c r="FX17" s="17">
        <f>Test!EV16</f>
        <v>0</v>
      </c>
      <c r="FY17" s="17">
        <f>Test!EW16</f>
        <v>0</v>
      </c>
      <c r="FZ17" s="17">
        <f>Test!EX16</f>
        <v>0</v>
      </c>
      <c r="GA17" s="17">
        <f>Test!EY16</f>
        <v>0</v>
      </c>
      <c r="GB17" s="17">
        <f>Test!EZ16</f>
        <v>0</v>
      </c>
      <c r="GC17" s="17">
        <f>Test!FA16</f>
        <v>0</v>
      </c>
      <c r="GD17" s="17">
        <f>Test!FB16</f>
        <v>0</v>
      </c>
      <c r="GE17" s="17">
        <f>Test!FC16</f>
        <v>0</v>
      </c>
      <c r="GF17" s="17">
        <f>Test!FD16</f>
        <v>0</v>
      </c>
      <c r="GG17" s="17">
        <f>Test!FE16</f>
        <v>0</v>
      </c>
      <c r="GH17" s="17">
        <f>Test!FF16</f>
        <v>0</v>
      </c>
      <c r="GI17" s="17">
        <f>Test!FG16</f>
        <v>0</v>
      </c>
      <c r="GJ17" s="17">
        <f>Test!FH16</f>
        <v>0</v>
      </c>
      <c r="GK17" s="17">
        <f>Test!FI16</f>
        <v>0</v>
      </c>
      <c r="GL17" s="17">
        <f>Test!FJ16</f>
        <v>0</v>
      </c>
      <c r="GM17" s="17">
        <f>Test!FK16</f>
        <v>0</v>
      </c>
      <c r="GN17" s="17">
        <f>Test!FL16</f>
        <v>0</v>
      </c>
      <c r="GO17" s="18" t="b">
        <f t="shared" ref="GO17:GU17" si="119">AND(GO16,FY17&lt;=FY18)</f>
        <v>1</v>
      </c>
      <c r="GP17" s="18" t="b">
        <f t="shared" si="119"/>
        <v>1</v>
      </c>
      <c r="GQ17" s="18" t="b">
        <f t="shared" si="119"/>
        <v>1</v>
      </c>
      <c r="GR17" s="18" t="b">
        <f t="shared" si="119"/>
        <v>1</v>
      </c>
      <c r="GS17" s="18" t="b">
        <f t="shared" si="119"/>
        <v>1</v>
      </c>
      <c r="GT17" s="18" t="b">
        <f t="shared" si="119"/>
        <v>1</v>
      </c>
      <c r="GU17" s="18" t="b">
        <f t="shared" si="119"/>
        <v>1</v>
      </c>
      <c r="GV17" s="18" t="b">
        <f>AND(GV16,GF17&gt;=GF18)</f>
        <v>1</v>
      </c>
      <c r="GW17" s="18" t="b">
        <f>AND(GW16,GG17&lt;=GG18)</f>
        <v>1</v>
      </c>
      <c r="GX17" s="18" t="b">
        <f>AND(GX16,GH17&lt;=GH18)</f>
        <v>1</v>
      </c>
      <c r="GY17" s="18" t="b">
        <f>AND(GY16,GI17&lt;=GI18)</f>
        <v>1</v>
      </c>
      <c r="GZ17" s="112" t="b">
        <f t="shared" si="91"/>
        <v>1</v>
      </c>
      <c r="HA17" s="54"/>
      <c r="HB17" s="35">
        <f t="shared" si="41"/>
        <v>-1</v>
      </c>
      <c r="HC17" s="17">
        <f>Test!FZ16</f>
        <v>0</v>
      </c>
      <c r="HD17" s="17">
        <f>Test!GA16</f>
        <v>0</v>
      </c>
      <c r="HE17" s="17">
        <f>Test!GB16</f>
        <v>0</v>
      </c>
      <c r="HF17" s="17">
        <f>Test!GC16</f>
        <v>0</v>
      </c>
      <c r="HG17" s="17">
        <f>Test!GD16</f>
        <v>0</v>
      </c>
      <c r="HH17" s="17">
        <f>Test!GE16</f>
        <v>0</v>
      </c>
      <c r="HI17" s="17">
        <f>Test!GF16</f>
        <v>0</v>
      </c>
      <c r="HJ17" s="17">
        <f>Test!GG16</f>
        <v>0</v>
      </c>
      <c r="HK17" s="17">
        <f>Test!GH16</f>
        <v>0</v>
      </c>
      <c r="HL17" s="17">
        <f>Test!GI16</f>
        <v>0</v>
      </c>
      <c r="HM17" s="17">
        <f>Test!GJ16</f>
        <v>0</v>
      </c>
      <c r="HN17" s="17">
        <f>Test!GK16</f>
        <v>0</v>
      </c>
      <c r="HO17" s="17">
        <f>Test!GL16</f>
        <v>0</v>
      </c>
      <c r="HP17" s="17">
        <f>Test!GM16</f>
        <v>0</v>
      </c>
      <c r="HQ17" s="17">
        <f>Test!GN16</f>
        <v>0</v>
      </c>
      <c r="HR17" s="17">
        <f>Test!GO16</f>
        <v>0</v>
      </c>
      <c r="HS17" s="17">
        <f>Test!GP16</f>
        <v>0</v>
      </c>
      <c r="HT17" s="18" t="b">
        <f t="shared" ref="HT17:HZ17" si="120">AND(HT16,HD17&lt;=HD18)</f>
        <v>1</v>
      </c>
      <c r="HU17" s="18" t="b">
        <f t="shared" si="120"/>
        <v>1</v>
      </c>
      <c r="HV17" s="18" t="b">
        <f t="shared" si="120"/>
        <v>1</v>
      </c>
      <c r="HW17" s="18" t="b">
        <f t="shared" si="120"/>
        <v>1</v>
      </c>
      <c r="HX17" s="18" t="b">
        <f t="shared" si="120"/>
        <v>1</v>
      </c>
      <c r="HY17" s="18" t="b">
        <f t="shared" si="120"/>
        <v>1</v>
      </c>
      <c r="HZ17" s="18" t="b">
        <f t="shared" si="120"/>
        <v>1</v>
      </c>
      <c r="IA17" s="18" t="b">
        <f>AND(IA16,HK17&gt;=HK18)</f>
        <v>1</v>
      </c>
      <c r="IB17" s="18" t="b">
        <f>AND(IB16,HL17&lt;=HL18)</f>
        <v>1</v>
      </c>
      <c r="IC17" s="18" t="b">
        <f>AND(IC16,HM17&lt;=HM18)</f>
        <v>1</v>
      </c>
      <c r="ID17" s="18" t="b">
        <f>AND(ID16,HN17&lt;=HN18)</f>
        <v>1</v>
      </c>
      <c r="IE17" s="112" t="b">
        <f t="shared" si="92"/>
        <v>1</v>
      </c>
      <c r="IF17" s="3"/>
      <c r="IG17" s="35">
        <f t="shared" si="43"/>
        <v>-1</v>
      </c>
      <c r="IH17" s="17">
        <f>Test!HD16</f>
        <v>0</v>
      </c>
      <c r="II17" s="17">
        <f>Test!HE16</f>
        <v>0</v>
      </c>
      <c r="IJ17" s="17">
        <f>Test!HF16</f>
        <v>0</v>
      </c>
      <c r="IK17" s="17">
        <f>Test!HG16</f>
        <v>0</v>
      </c>
      <c r="IL17" s="17">
        <f>Test!HH16</f>
        <v>0</v>
      </c>
      <c r="IM17" s="17">
        <f>Test!HI16</f>
        <v>0</v>
      </c>
      <c r="IN17" s="17">
        <f>Test!HJ16</f>
        <v>0</v>
      </c>
      <c r="IO17" s="17">
        <f>Test!HK16</f>
        <v>0</v>
      </c>
      <c r="IP17" s="17">
        <f>Test!HL16</f>
        <v>0</v>
      </c>
      <c r="IQ17" s="17">
        <f>Test!HM16</f>
        <v>0</v>
      </c>
      <c r="IR17" s="17">
        <f>Test!HN16</f>
        <v>0</v>
      </c>
      <c r="IS17" s="17">
        <f>Test!HO16</f>
        <v>0</v>
      </c>
      <c r="IT17" s="17">
        <f>Test!HP16</f>
        <v>0</v>
      </c>
      <c r="IU17" s="17">
        <f>Test!HQ16</f>
        <v>0</v>
      </c>
      <c r="IV17" s="17">
        <f>Test!HR16</f>
        <v>0</v>
      </c>
      <c r="IW17" s="17">
        <f>Test!HS16</f>
        <v>0</v>
      </c>
      <c r="IX17" s="17">
        <f>Test!HT16</f>
        <v>0</v>
      </c>
      <c r="IY17" s="18" t="b">
        <f t="shared" ref="IY17:JE17" si="121">AND(IY16,II17&lt;=II18)</f>
        <v>1</v>
      </c>
      <c r="IZ17" s="18" t="b">
        <f t="shared" si="121"/>
        <v>1</v>
      </c>
      <c r="JA17" s="18" t="b">
        <f t="shared" si="121"/>
        <v>1</v>
      </c>
      <c r="JB17" s="18" t="b">
        <f t="shared" si="121"/>
        <v>1</v>
      </c>
      <c r="JC17" s="18" t="b">
        <f t="shared" si="121"/>
        <v>1</v>
      </c>
      <c r="JD17" s="18" t="b">
        <f t="shared" si="121"/>
        <v>1</v>
      </c>
      <c r="JE17" s="18" t="b">
        <f t="shared" si="121"/>
        <v>1</v>
      </c>
      <c r="JF17" s="18" t="b">
        <f>AND(JF16,IP17&gt;=IP18)</f>
        <v>1</v>
      </c>
      <c r="JG17" s="18" t="b">
        <f>AND(JG16,IQ17&lt;=IQ18)</f>
        <v>1</v>
      </c>
      <c r="JH17" s="18" t="b">
        <f>AND(JH16,IR17&lt;=IR18)</f>
        <v>1</v>
      </c>
      <c r="JI17" s="18" t="b">
        <f>AND(JI16,IS17&lt;=IS18)</f>
        <v>1</v>
      </c>
      <c r="JJ17" s="112" t="b">
        <f t="shared" si="93"/>
        <v>1</v>
      </c>
      <c r="JK17" s="3"/>
      <c r="JL17" s="35">
        <f t="shared" si="45"/>
        <v>-1</v>
      </c>
      <c r="JM17" s="17">
        <f>Test!IH16</f>
        <v>0</v>
      </c>
      <c r="JN17" s="17">
        <f>Test!II16</f>
        <v>0</v>
      </c>
      <c r="JO17" s="17">
        <f>Test!IJ16</f>
        <v>0</v>
      </c>
      <c r="JP17" s="17">
        <f>Test!IK16</f>
        <v>0</v>
      </c>
      <c r="JQ17" s="17">
        <f>Test!IL16</f>
        <v>0</v>
      </c>
      <c r="JR17" s="17">
        <f>Test!IM16</f>
        <v>0</v>
      </c>
      <c r="JS17" s="17">
        <f>Test!IN16</f>
        <v>0</v>
      </c>
      <c r="JT17" s="17">
        <f>Test!IO16</f>
        <v>0</v>
      </c>
      <c r="JU17" s="17">
        <f>Test!IP16</f>
        <v>0</v>
      </c>
      <c r="JV17" s="17">
        <f>Test!IQ16</f>
        <v>0</v>
      </c>
      <c r="JW17" s="17">
        <f>Test!IR16</f>
        <v>0</v>
      </c>
      <c r="JX17" s="17">
        <f>Test!IS16</f>
        <v>0</v>
      </c>
      <c r="JY17" s="17">
        <f>Test!IT16</f>
        <v>0</v>
      </c>
      <c r="JZ17" s="17">
        <f>Test!IU16</f>
        <v>0</v>
      </c>
      <c r="KA17" s="17">
        <f>Test!IV16</f>
        <v>0</v>
      </c>
      <c r="KB17" s="17">
        <f>Test!IW16</f>
        <v>0</v>
      </c>
      <c r="KC17" s="17">
        <f>Test!IX16</f>
        <v>0</v>
      </c>
      <c r="KD17" s="18" t="b">
        <f t="shared" ref="KD17:KJ17" si="122">AND(KD16,JN17&lt;=JN18)</f>
        <v>1</v>
      </c>
      <c r="KE17" s="18" t="b">
        <f t="shared" si="122"/>
        <v>1</v>
      </c>
      <c r="KF17" s="18" t="b">
        <f t="shared" si="122"/>
        <v>1</v>
      </c>
      <c r="KG17" s="18" t="b">
        <f t="shared" si="122"/>
        <v>1</v>
      </c>
      <c r="KH17" s="18" t="b">
        <f t="shared" si="122"/>
        <v>1</v>
      </c>
      <c r="KI17" s="18" t="b">
        <f t="shared" si="122"/>
        <v>1</v>
      </c>
      <c r="KJ17" s="18" t="b">
        <f t="shared" si="122"/>
        <v>1</v>
      </c>
      <c r="KK17" s="18" t="b">
        <f>AND(KK16,JU17&gt;=JU18)</f>
        <v>1</v>
      </c>
      <c r="KL17" s="18" t="b">
        <f>AND(KL16,JV17&lt;=JV18)</f>
        <v>1</v>
      </c>
      <c r="KM17" s="18" t="b">
        <f>AND(KM16,JW17&lt;=JW18)</f>
        <v>1</v>
      </c>
      <c r="KN17" s="18" t="b">
        <f>AND(KN16,JX17&lt;=JX18)</f>
        <v>1</v>
      </c>
      <c r="KO17" s="112" t="b">
        <f t="shared" si="94"/>
        <v>1</v>
      </c>
      <c r="KP17" s="3"/>
      <c r="KQ17" s="35">
        <f t="shared" si="47"/>
        <v>-1</v>
      </c>
      <c r="KR17" s="17">
        <f>Test!JL16</f>
        <v>0</v>
      </c>
      <c r="KS17" s="17">
        <f>Test!JM16</f>
        <v>0</v>
      </c>
      <c r="KT17" s="17">
        <f>Test!JN16</f>
        <v>0</v>
      </c>
      <c r="KU17" s="17">
        <f>Test!JO16</f>
        <v>0</v>
      </c>
      <c r="KV17" s="17">
        <f>Test!JP16</f>
        <v>0</v>
      </c>
      <c r="KW17" s="17">
        <f>Test!JQ16</f>
        <v>0</v>
      </c>
      <c r="KX17" s="17">
        <f>Test!JR16</f>
        <v>0</v>
      </c>
      <c r="KY17" s="17">
        <f>Test!JS16</f>
        <v>0</v>
      </c>
      <c r="KZ17" s="17">
        <f>Test!JT16</f>
        <v>0</v>
      </c>
      <c r="LA17" s="17">
        <f>Test!JU16</f>
        <v>0</v>
      </c>
      <c r="LB17" s="17">
        <f>Test!JV16</f>
        <v>0</v>
      </c>
      <c r="LC17" s="17">
        <f>Test!JW16</f>
        <v>0</v>
      </c>
      <c r="LD17" s="17">
        <f>Test!JX16</f>
        <v>0</v>
      </c>
      <c r="LE17" s="17">
        <f>Test!JY16</f>
        <v>0</v>
      </c>
      <c r="LF17" s="17">
        <f>Test!JZ16</f>
        <v>0</v>
      </c>
      <c r="LG17" s="17">
        <f>Test!KA16</f>
        <v>0</v>
      </c>
      <c r="LH17" s="17">
        <f>Test!KB16</f>
        <v>0</v>
      </c>
      <c r="LI17" s="18" t="b">
        <f t="shared" ref="LI17:LO17" si="123">AND(LI16,KS17&lt;=KS18)</f>
        <v>1</v>
      </c>
      <c r="LJ17" s="18" t="b">
        <f t="shared" si="123"/>
        <v>1</v>
      </c>
      <c r="LK17" s="18" t="b">
        <f t="shared" si="123"/>
        <v>1</v>
      </c>
      <c r="LL17" s="18" t="b">
        <f t="shared" si="123"/>
        <v>1</v>
      </c>
      <c r="LM17" s="18" t="b">
        <f t="shared" si="123"/>
        <v>1</v>
      </c>
      <c r="LN17" s="18" t="b">
        <f t="shared" si="123"/>
        <v>1</v>
      </c>
      <c r="LO17" s="18" t="b">
        <f t="shared" si="123"/>
        <v>1</v>
      </c>
      <c r="LP17" s="18" t="b">
        <f>AND(LP16,KZ17&gt;=KZ18)</f>
        <v>1</v>
      </c>
      <c r="LQ17" s="18" t="b">
        <f>AND(LQ16,LA17&lt;=LA18)</f>
        <v>1</v>
      </c>
      <c r="LR17" s="18" t="b">
        <f>AND(LR16,LB17&lt;=LB18)</f>
        <v>1</v>
      </c>
      <c r="LS17" s="18" t="b">
        <f>AND(LS16,LC17&lt;=LC18)</f>
        <v>1</v>
      </c>
      <c r="LT17" s="112" t="b">
        <f t="shared" si="95"/>
        <v>1</v>
      </c>
      <c r="LU17" s="3"/>
      <c r="LV17" s="35">
        <f t="shared" si="49"/>
        <v>-1</v>
      </c>
      <c r="LW17" s="17">
        <f>Test!KP16</f>
        <v>0</v>
      </c>
      <c r="LX17" s="17">
        <f>Test!KQ16</f>
        <v>0</v>
      </c>
      <c r="LY17" s="17">
        <f>Test!KR16</f>
        <v>0</v>
      </c>
      <c r="LZ17" s="17">
        <f>Test!KS16</f>
        <v>0</v>
      </c>
      <c r="MA17" s="17">
        <f>Test!KT16</f>
        <v>0</v>
      </c>
      <c r="MB17" s="17">
        <f>Test!KU16</f>
        <v>0</v>
      </c>
      <c r="MC17" s="17">
        <f>Test!KV16</f>
        <v>0</v>
      </c>
      <c r="MD17" s="17">
        <f>Test!KW16</f>
        <v>0</v>
      </c>
      <c r="ME17" s="17">
        <f>Test!KX16</f>
        <v>0</v>
      </c>
      <c r="MF17" s="17">
        <f>Test!KY16</f>
        <v>0</v>
      </c>
      <c r="MG17" s="17">
        <f>Test!KZ16</f>
        <v>0</v>
      </c>
      <c r="MH17" s="17">
        <f>Test!LA16</f>
        <v>0</v>
      </c>
      <c r="MI17" s="17">
        <f>Test!LB16</f>
        <v>0</v>
      </c>
      <c r="MJ17" s="17">
        <f>Test!LC16</f>
        <v>0</v>
      </c>
      <c r="MK17" s="17">
        <f>Test!LD16</f>
        <v>0</v>
      </c>
      <c r="ML17" s="17">
        <f>Test!LE16</f>
        <v>0</v>
      </c>
      <c r="MM17" s="17">
        <f>Test!LF16</f>
        <v>0</v>
      </c>
      <c r="MN17" s="18" t="b">
        <f t="shared" ref="MN17:MT17" si="124">AND(MN16,LX17&lt;=LX18)</f>
        <v>1</v>
      </c>
      <c r="MO17" s="18" t="b">
        <f t="shared" si="124"/>
        <v>1</v>
      </c>
      <c r="MP17" s="18" t="b">
        <f t="shared" si="124"/>
        <v>1</v>
      </c>
      <c r="MQ17" s="18" t="b">
        <f t="shared" si="124"/>
        <v>1</v>
      </c>
      <c r="MR17" s="18" t="b">
        <f t="shared" si="124"/>
        <v>1</v>
      </c>
      <c r="MS17" s="18" t="b">
        <f t="shared" si="124"/>
        <v>1</v>
      </c>
      <c r="MT17" s="18" t="b">
        <f t="shared" si="124"/>
        <v>1</v>
      </c>
      <c r="MU17" s="18" t="b">
        <f>AND(MU16,ME17&gt;=ME18)</f>
        <v>1</v>
      </c>
      <c r="MV17" s="18" t="b">
        <f>AND(MV16,MF17&lt;=MF18)</f>
        <v>1</v>
      </c>
      <c r="MW17" s="18" t="b">
        <f>AND(MW16,MG17&lt;=MG18)</f>
        <v>1</v>
      </c>
      <c r="MX17" s="18" t="b">
        <f>AND(MX16,MH17&lt;=MH18)</f>
        <v>1</v>
      </c>
      <c r="MY17" s="112" t="b">
        <f t="shared" si="96"/>
        <v>1</v>
      </c>
      <c r="MZ17" s="54"/>
      <c r="NA17" s="35">
        <f t="shared" si="51"/>
        <v>-1</v>
      </c>
      <c r="NB17" s="17">
        <f>Test!LT16</f>
        <v>0</v>
      </c>
      <c r="NC17" s="17">
        <f>Test!LU16</f>
        <v>0</v>
      </c>
      <c r="ND17" s="17">
        <f>Test!LV16</f>
        <v>0</v>
      </c>
      <c r="NE17" s="17">
        <f>Test!LW16</f>
        <v>0</v>
      </c>
      <c r="NF17" s="17">
        <f>Test!LX16</f>
        <v>0</v>
      </c>
      <c r="NG17" s="17">
        <f>Test!LY16</f>
        <v>0</v>
      </c>
      <c r="NH17" s="17">
        <f>Test!LZ16</f>
        <v>0</v>
      </c>
      <c r="NI17" s="17">
        <f>Test!MA16</f>
        <v>0</v>
      </c>
      <c r="NJ17" s="17">
        <f>Test!MB16</f>
        <v>0</v>
      </c>
      <c r="NK17" s="17">
        <f>Test!MC16</f>
        <v>0</v>
      </c>
      <c r="NL17" s="17">
        <f>Test!MD16</f>
        <v>0</v>
      </c>
      <c r="NM17" s="17">
        <f>Test!ME16</f>
        <v>0</v>
      </c>
      <c r="NN17" s="17">
        <f>Test!MF16</f>
        <v>0</v>
      </c>
      <c r="NO17" s="17">
        <f>Test!MG16</f>
        <v>0</v>
      </c>
      <c r="NP17" s="17">
        <f>Test!MH16</f>
        <v>0</v>
      </c>
      <c r="NQ17" s="17">
        <f>Test!MI16</f>
        <v>0</v>
      </c>
      <c r="NR17" s="17">
        <f>Test!MJ16</f>
        <v>0</v>
      </c>
      <c r="NS17" s="18" t="b">
        <f t="shared" ref="NS17:NY17" si="125">AND(NS16,NC17&lt;=NC18)</f>
        <v>1</v>
      </c>
      <c r="NT17" s="18" t="b">
        <f t="shared" si="125"/>
        <v>1</v>
      </c>
      <c r="NU17" s="18" t="b">
        <f t="shared" si="125"/>
        <v>1</v>
      </c>
      <c r="NV17" s="18" t="b">
        <f t="shared" si="125"/>
        <v>1</v>
      </c>
      <c r="NW17" s="18" t="b">
        <f t="shared" si="125"/>
        <v>1</v>
      </c>
      <c r="NX17" s="18" t="b">
        <f t="shared" si="125"/>
        <v>1</v>
      </c>
      <c r="NY17" s="18" t="b">
        <f t="shared" si="125"/>
        <v>1</v>
      </c>
      <c r="NZ17" s="18" t="b">
        <f>AND(NZ16,NJ17&gt;=NJ18)</f>
        <v>1</v>
      </c>
      <c r="OA17" s="18" t="b">
        <f>AND(OA16,NK17&lt;=NK18)</f>
        <v>1</v>
      </c>
      <c r="OB17" s="18" t="b">
        <f>AND(OB16,NL17&lt;=NL18)</f>
        <v>1</v>
      </c>
      <c r="OC17" s="18" t="b">
        <f>AND(OC16,NM17&lt;=NM18)</f>
        <v>1</v>
      </c>
      <c r="OD17" s="112" t="b">
        <f t="shared" si="97"/>
        <v>1</v>
      </c>
      <c r="OE17" s="54"/>
      <c r="OF17" s="35">
        <f t="shared" si="53"/>
        <v>-1</v>
      </c>
      <c r="OG17" s="17">
        <f>Test!MX16</f>
        <v>0</v>
      </c>
      <c r="OH17" s="17">
        <f>Test!MY16</f>
        <v>0</v>
      </c>
      <c r="OI17" s="17">
        <f>Test!MZ16</f>
        <v>0</v>
      </c>
      <c r="OJ17" s="17">
        <f>Test!NA16</f>
        <v>0</v>
      </c>
      <c r="OK17" s="17">
        <f>Test!NB16</f>
        <v>0</v>
      </c>
      <c r="OL17" s="17">
        <f>Test!NC16</f>
        <v>0</v>
      </c>
      <c r="OM17" s="17">
        <f>Test!ND16</f>
        <v>0</v>
      </c>
      <c r="ON17" s="17">
        <f>Test!NE16</f>
        <v>0</v>
      </c>
      <c r="OO17" s="17">
        <f>Test!NF16</f>
        <v>0</v>
      </c>
      <c r="OP17" s="17">
        <f>Test!NG16</f>
        <v>0</v>
      </c>
      <c r="OQ17" s="17">
        <f>Test!NH16</f>
        <v>0</v>
      </c>
      <c r="OR17" s="17">
        <f>Test!NI16</f>
        <v>0</v>
      </c>
      <c r="OS17" s="17">
        <f>Test!NJ16</f>
        <v>0</v>
      </c>
      <c r="OT17" s="17">
        <f>Test!NK16</f>
        <v>0</v>
      </c>
      <c r="OU17" s="17">
        <f>Test!NL16</f>
        <v>0</v>
      </c>
      <c r="OV17" s="17">
        <f>Test!NM16</f>
        <v>0</v>
      </c>
      <c r="OW17" s="17">
        <f>Test!NN16</f>
        <v>0</v>
      </c>
      <c r="OX17" s="18" t="b">
        <f t="shared" ref="OX17:PD17" si="126">AND(OX16,OH17&lt;=OH18)</f>
        <v>1</v>
      </c>
      <c r="OY17" s="18" t="b">
        <f t="shared" si="126"/>
        <v>1</v>
      </c>
      <c r="OZ17" s="18" t="b">
        <f t="shared" si="126"/>
        <v>1</v>
      </c>
      <c r="PA17" s="18" t="b">
        <f t="shared" si="126"/>
        <v>1</v>
      </c>
      <c r="PB17" s="18" t="b">
        <f t="shared" si="126"/>
        <v>1</v>
      </c>
      <c r="PC17" s="18" t="b">
        <f t="shared" si="126"/>
        <v>1</v>
      </c>
      <c r="PD17" s="18" t="b">
        <f t="shared" si="126"/>
        <v>1</v>
      </c>
      <c r="PE17" s="18" t="b">
        <f>AND(PE16,OO17&gt;=OO18)</f>
        <v>1</v>
      </c>
      <c r="PF17" s="18" t="b">
        <f>AND(PF16,OP17&lt;=OP18)</f>
        <v>1</v>
      </c>
      <c r="PG17" s="18" t="b">
        <f>AND(PG16,OQ17&lt;=OQ18)</f>
        <v>1</v>
      </c>
      <c r="PH17" s="18" t="b">
        <f>AND(PH16,OR17&lt;=OR18)</f>
        <v>1</v>
      </c>
      <c r="PI17" s="112" t="b">
        <f t="shared" si="98"/>
        <v>1</v>
      </c>
      <c r="PJ17" s="54"/>
      <c r="PK17" s="35">
        <f t="shared" si="55"/>
        <v>-1</v>
      </c>
      <c r="PL17" s="17">
        <f>Test!OB16</f>
        <v>0</v>
      </c>
      <c r="PM17" s="17">
        <f>Test!OC16</f>
        <v>0</v>
      </c>
      <c r="PN17" s="17">
        <f>Test!OD16</f>
        <v>0</v>
      </c>
      <c r="PO17" s="17">
        <f>Test!OE16</f>
        <v>0</v>
      </c>
      <c r="PP17" s="17">
        <f>Test!OF16</f>
        <v>0</v>
      </c>
      <c r="PQ17" s="17">
        <f>Test!OG16</f>
        <v>0</v>
      </c>
      <c r="PR17" s="17">
        <f>Test!OH16</f>
        <v>0</v>
      </c>
      <c r="PS17" s="17">
        <f>Test!OI16</f>
        <v>0</v>
      </c>
      <c r="PT17" s="17">
        <f>Test!OJ16</f>
        <v>0</v>
      </c>
      <c r="PU17" s="17">
        <f>Test!OK16</f>
        <v>0</v>
      </c>
      <c r="PV17" s="17">
        <f>Test!OL16</f>
        <v>0</v>
      </c>
      <c r="PW17" s="17">
        <f>Test!OM16</f>
        <v>0</v>
      </c>
      <c r="PX17" s="17">
        <f>Test!ON16</f>
        <v>0</v>
      </c>
      <c r="PY17" s="17">
        <f>Test!OO16</f>
        <v>0</v>
      </c>
      <c r="PZ17" s="17">
        <f>Test!OP16</f>
        <v>0</v>
      </c>
      <c r="QA17" s="17">
        <f>Test!OQ16</f>
        <v>0</v>
      </c>
      <c r="QB17" s="17">
        <f>Test!OR16</f>
        <v>0</v>
      </c>
      <c r="QC17" s="18" t="b">
        <f t="shared" ref="QC17:QI17" si="127">AND(QC16,PM17&lt;=PM18)</f>
        <v>1</v>
      </c>
      <c r="QD17" s="18" t="b">
        <f t="shared" si="127"/>
        <v>1</v>
      </c>
      <c r="QE17" s="18" t="b">
        <f t="shared" si="127"/>
        <v>1</v>
      </c>
      <c r="QF17" s="18" t="b">
        <f t="shared" si="127"/>
        <v>1</v>
      </c>
      <c r="QG17" s="18" t="b">
        <f t="shared" si="127"/>
        <v>1</v>
      </c>
      <c r="QH17" s="18" t="b">
        <f t="shared" si="127"/>
        <v>1</v>
      </c>
      <c r="QI17" s="18" t="b">
        <f t="shared" si="127"/>
        <v>1</v>
      </c>
      <c r="QJ17" s="18" t="b">
        <f>AND(QJ16,PT17&gt;=PT18)</f>
        <v>1</v>
      </c>
      <c r="QK17" s="18" t="b">
        <f>AND(QK16,PU17&lt;=PU18)</f>
        <v>1</v>
      </c>
      <c r="QL17" s="18" t="b">
        <f>AND(QL16,PV17&lt;=PV18)</f>
        <v>1</v>
      </c>
      <c r="QM17" s="18" t="b">
        <f>AND(QM16,PW17&lt;=PW18)</f>
        <v>1</v>
      </c>
      <c r="QN17" s="112" t="b">
        <f t="shared" si="99"/>
        <v>1</v>
      </c>
    </row>
    <row r="18" spans="3:456">
      <c r="C18" s="133"/>
      <c r="D18" s="26">
        <f t="shared" si="85"/>
        <v>0.75</v>
      </c>
      <c r="E18" s="36">
        <f t="shared" ca="1" si="28"/>
        <v>1.1576257861634668E-2</v>
      </c>
      <c r="F18" s="11">
        <f ca="1">Reference!B17</f>
        <v>0.758682193396226</v>
      </c>
      <c r="G18" s="11">
        <f ca="1">Reference!C17</f>
        <v>0.98769569396972601</v>
      </c>
      <c r="H18" s="11">
        <f ca="1">Reference!D17</f>
        <v>0.98757445812225297</v>
      </c>
      <c r="I18" s="11">
        <f ca="1">Reference!E17</f>
        <v>32.832113093331003</v>
      </c>
      <c r="J18" s="11">
        <f ca="1">Reference!F17</f>
        <v>35.621144701022203</v>
      </c>
      <c r="K18" s="11">
        <f ca="1">Reference!G17</f>
        <v>37.009881576356797</v>
      </c>
      <c r="L18" s="11">
        <f ca="1">Reference!H17</f>
        <v>0.56176954507827703</v>
      </c>
      <c r="M18" s="11">
        <f ca="1">Reference!I17</f>
        <v>0.99100965261459295</v>
      </c>
      <c r="N18" s="11">
        <f ca="1">Reference!J17</f>
        <v>0.13612382113933499</v>
      </c>
      <c r="O18" s="11">
        <f ca="1">Reference!K17</f>
        <v>0.98440849781036299</v>
      </c>
      <c r="P18" s="11">
        <f ca="1">Reference!L17</f>
        <v>86.833071000000004</v>
      </c>
      <c r="Q18" s="11">
        <f ca="1">Reference!M17</f>
        <v>31.8738524234113</v>
      </c>
      <c r="R18" s="11" t="str">
        <f ca="1">Reference!N17</f>
        <v>None</v>
      </c>
      <c r="S18" s="11">
        <f ca="1">Reference!O17</f>
        <v>1.525442</v>
      </c>
      <c r="T18" s="11">
        <f ca="1">Reference!P17</f>
        <v>1.525442</v>
      </c>
      <c r="U18" s="11">
        <f ca="1">Reference!Q17</f>
        <v>92.411196000000004</v>
      </c>
      <c r="V18" s="11">
        <f ca="1">Reference!R17</f>
        <v>92.411196000000004</v>
      </c>
      <c r="X18" s="11">
        <f t="shared" si="29"/>
        <v>9.3789308176100025E-2</v>
      </c>
      <c r="Y18" s="11">
        <f>Test!B17</f>
        <v>0.82034198113207502</v>
      </c>
      <c r="Z18" s="11">
        <f>Test!C17</f>
        <v>0.98533469438552801</v>
      </c>
      <c r="AA18" s="11">
        <f>Test!D17</f>
        <v>0.98523849248886097</v>
      </c>
      <c r="AB18" s="11">
        <f>Test!E17</f>
        <v>28.793880601107499</v>
      </c>
      <c r="AC18" s="11">
        <f>Test!F17</f>
        <v>34.570057646925797</v>
      </c>
      <c r="AD18" s="11">
        <f>Test!G17</f>
        <v>36.522905246549001</v>
      </c>
      <c r="AE18" s="11">
        <f>Test!H17</f>
        <v>0.48428326845169001</v>
      </c>
      <c r="AF18" s="11">
        <f>Test!I17</f>
        <v>0.99267578125</v>
      </c>
      <c r="AG18" s="11">
        <f>Test!J17</f>
        <v>0.16356642544269501</v>
      </c>
      <c r="AH18" s="11">
        <f>Test!K17</f>
        <v>0.98235285282134999</v>
      </c>
      <c r="AI18" s="11">
        <f>Test!L17</f>
        <v>85.973129999999998</v>
      </c>
      <c r="AJ18" s="11">
        <f>Test!M17</f>
        <v>31.108799424093899</v>
      </c>
      <c r="AK18" s="11" t="str">
        <f>Test!N17</f>
        <v>None</v>
      </c>
      <c r="AL18" s="11">
        <f>Test!O17</f>
        <v>0.70252799999999904</v>
      </c>
      <c r="AM18" s="11">
        <f>Test!P17</f>
        <v>0.70252799999999904</v>
      </c>
      <c r="AN18" s="11">
        <f>Test!Q17</f>
        <v>0.13666400000000001</v>
      </c>
      <c r="AO18" s="11">
        <f>Test!R17</f>
        <v>0.13666400000000001</v>
      </c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12" t="b">
        <f t="shared" si="86"/>
        <v>1</v>
      </c>
      <c r="BB18" s="3"/>
      <c r="BC18" s="36">
        <f t="shared" si="31"/>
        <v>-1.4642295597493415E-3</v>
      </c>
      <c r="BD18" s="11">
        <f>Test!AF17</f>
        <v>0.74890182783018799</v>
      </c>
      <c r="BE18" s="11">
        <f>Test!AG17</f>
        <v>0.97847652435302701</v>
      </c>
      <c r="BF18" s="11">
        <f>Test!AH17</f>
        <v>0.978271424770355</v>
      </c>
      <c r="BG18" s="11">
        <f>Test!AI17</f>
        <v>30.2370050979914</v>
      </c>
      <c r="BH18" s="11">
        <f>Test!AJ17</f>
        <v>35.706270701534002</v>
      </c>
      <c r="BI18" s="11">
        <f>Test!AK17</f>
        <v>37.718036104988997</v>
      </c>
      <c r="BJ18" s="11">
        <f>Test!AL17</f>
        <v>0.48874753713607699</v>
      </c>
      <c r="BK18" s="11">
        <f>Test!AM17</f>
        <v>0.98849707841873102</v>
      </c>
      <c r="BL18" s="11">
        <f>Test!AN17</f>
        <v>0.17288325726985901</v>
      </c>
      <c r="BM18" s="11">
        <f>Test!AO17</f>
        <v>0.97424733638763406</v>
      </c>
      <c r="BN18" s="11">
        <f>Test!AP17</f>
        <v>85.631061000000003</v>
      </c>
      <c r="BO18" s="11">
        <f>Test!AQ17</f>
        <v>29.0844480532799</v>
      </c>
      <c r="BP18" s="11" t="str">
        <f>Test!AR17</f>
        <v>None</v>
      </c>
      <c r="BQ18" s="11">
        <f>Test!AS17</f>
        <v>0.46341300000000002</v>
      </c>
      <c r="BR18" s="11">
        <f>Test!AT17</f>
        <v>0.46341300000000002</v>
      </c>
      <c r="BS18" s="11">
        <f>Test!AU17</f>
        <v>0.31684200000000001</v>
      </c>
      <c r="BT18" s="11">
        <f>Test!AV17</f>
        <v>0.31684200000000001</v>
      </c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12" t="b">
        <f t="shared" si="87"/>
        <v>1</v>
      </c>
      <c r="CG18" s="3"/>
      <c r="CH18" s="36">
        <f t="shared" si="33"/>
        <v>-2.0636792452929006E-4</v>
      </c>
      <c r="CI18" s="11">
        <f>Test!BJ17</f>
        <v>0.74984522405660303</v>
      </c>
      <c r="CJ18" s="11">
        <f>Test!BK17</f>
        <v>0.98783946037292403</v>
      </c>
      <c r="CK18" s="11">
        <f>Test!BL17</f>
        <v>0.98777604103088301</v>
      </c>
      <c r="CL18" s="11">
        <f>Test!BM17</f>
        <v>29.889487741900801</v>
      </c>
      <c r="CM18" s="11">
        <f>Test!BN17</f>
        <v>34.4027725305099</v>
      </c>
      <c r="CN18" s="11">
        <f>Test!BO17</f>
        <v>36.476404990324497</v>
      </c>
      <c r="CO18" s="11">
        <f>Test!BP17</f>
        <v>0.51907545328140203</v>
      </c>
      <c r="CP18" s="11">
        <f>Test!BQ17</f>
        <v>0.99319308996200495</v>
      </c>
      <c r="CQ18" s="11">
        <f>Test!BR17</f>
        <v>0.14834578335285101</v>
      </c>
      <c r="CR18" s="11">
        <f>Test!BS17</f>
        <v>0.98515236377715998</v>
      </c>
      <c r="CS18" s="11">
        <f>Test!BT17</f>
        <v>84.995891</v>
      </c>
      <c r="CT18" s="11">
        <f>Test!BU17</f>
        <v>30.455618890805098</v>
      </c>
      <c r="CU18" s="11" t="str">
        <f>Test!BV17</f>
        <v>None</v>
      </c>
      <c r="CV18" s="11">
        <f>Test!BW17</f>
        <v>1.3300110000000001</v>
      </c>
      <c r="CW18" s="11">
        <f>Test!BX17</f>
        <v>1.3300110000000001</v>
      </c>
      <c r="CX18" s="11">
        <f>Test!BY17</f>
        <v>1.2978769999999999</v>
      </c>
      <c r="CY18" s="11">
        <f>Test!BZ17</f>
        <v>1.2978769999999999</v>
      </c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12" t="b">
        <f t="shared" si="88"/>
        <v>1</v>
      </c>
      <c r="DL18" s="3"/>
      <c r="DM18" s="36">
        <f t="shared" si="35"/>
        <v>1.1576257861634668E-2</v>
      </c>
      <c r="DN18" s="11">
        <f>Test!CN17</f>
        <v>0.758682193396226</v>
      </c>
      <c r="DO18" s="11">
        <f>Test!CO17</f>
        <v>0.98769569396972601</v>
      </c>
      <c r="DP18" s="11">
        <f>Test!CP17</f>
        <v>0.98757445812225297</v>
      </c>
      <c r="DQ18" s="11">
        <f>Test!CQ17</f>
        <v>32.832113093331003</v>
      </c>
      <c r="DR18" s="11">
        <f>Test!CR17</f>
        <v>35.621144701022203</v>
      </c>
      <c r="DS18" s="11">
        <f>Test!CS17</f>
        <v>37.009881576356797</v>
      </c>
      <c r="DT18" s="11">
        <f>Test!CT17</f>
        <v>0.56176954507827703</v>
      </c>
      <c r="DU18" s="11">
        <f>Test!CU17</f>
        <v>0.99100965261459295</v>
      </c>
      <c r="DV18" s="11">
        <f>Test!CV17</f>
        <v>0.13612382113933499</v>
      </c>
      <c r="DW18" s="11">
        <f>Test!CW17</f>
        <v>0.98440849781036299</v>
      </c>
      <c r="DX18" s="11">
        <f>Test!CX17</f>
        <v>86.833071000000004</v>
      </c>
      <c r="DY18" s="11">
        <f>Test!CY17</f>
        <v>31.8738524234113</v>
      </c>
      <c r="DZ18" s="11" t="str">
        <f>Test!CZ17</f>
        <v>None</v>
      </c>
      <c r="EA18" s="11">
        <f>Test!DA17</f>
        <v>1.525442</v>
      </c>
      <c r="EB18" s="11">
        <f>Test!DB17</f>
        <v>1.525442</v>
      </c>
      <c r="EC18" s="11">
        <f>Test!DC17</f>
        <v>92.411196000000004</v>
      </c>
      <c r="ED18" s="11">
        <f>Test!DD17</f>
        <v>92.411196000000004</v>
      </c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12" t="b">
        <f t="shared" si="89"/>
        <v>1</v>
      </c>
      <c r="EQ18" s="3"/>
      <c r="ER18" s="36">
        <f t="shared" si="37"/>
        <v>2.3123034591194653E-2</v>
      </c>
      <c r="ES18" s="11">
        <f>Test!DR17</f>
        <v>0.76734227594339599</v>
      </c>
      <c r="ET18" s="11">
        <f>Test!DS17</f>
        <v>0.98886030912399203</v>
      </c>
      <c r="EU18" s="11">
        <f>Test!DT17</f>
        <v>0.98875433206558205</v>
      </c>
      <c r="EV18" s="11">
        <f>Test!DU17</f>
        <v>33.375013596122102</v>
      </c>
      <c r="EW18" s="11">
        <f>Test!DV17</f>
        <v>38.290676359980303</v>
      </c>
      <c r="EX18" s="11">
        <f>Test!DW17</f>
        <v>40.782887728080901</v>
      </c>
      <c r="EY18" s="11">
        <f>Test!DX17</f>
        <v>0.57866483926773005</v>
      </c>
      <c r="EZ18" s="11">
        <f>Test!DY17</f>
        <v>0.99282634258270197</v>
      </c>
      <c r="FA18" s="11">
        <f>Test!DZ17</f>
        <v>0.12862502038478801</v>
      </c>
      <c r="FB18" s="11">
        <f>Test!EA17</f>
        <v>0.98613154888152998</v>
      </c>
      <c r="FC18" s="11">
        <f>Test!EB17</f>
        <v>87.907111</v>
      </c>
      <c r="FD18" s="11">
        <f>Test!EC17</f>
        <v>32.353303228555497</v>
      </c>
      <c r="FE18" s="11" t="str">
        <f>Test!ED17</f>
        <v>None</v>
      </c>
      <c r="FF18" s="11">
        <f>Test!EE17</f>
        <v>1.1444540000000001</v>
      </c>
      <c r="FG18" s="11">
        <f>Test!EF17</f>
        <v>1.1444540000000001</v>
      </c>
      <c r="FH18" s="11">
        <f>Test!EG17</f>
        <v>599.42061000000001</v>
      </c>
      <c r="FI18" s="11">
        <f>Test!EH17</f>
        <v>599.42061000000001</v>
      </c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12" t="b">
        <f t="shared" si="90"/>
        <v>1</v>
      </c>
      <c r="FV18" s="54"/>
      <c r="FW18" s="36">
        <f t="shared" si="39"/>
        <v>-1</v>
      </c>
      <c r="FX18" s="11">
        <f>Test!EV17</f>
        <v>0</v>
      </c>
      <c r="FY18" s="11">
        <f>Test!EW17</f>
        <v>0</v>
      </c>
      <c r="FZ18" s="11">
        <f>Test!EX17</f>
        <v>0</v>
      </c>
      <c r="GA18" s="11">
        <f>Test!EY17</f>
        <v>0</v>
      </c>
      <c r="GB18" s="11">
        <f>Test!EZ17</f>
        <v>0</v>
      </c>
      <c r="GC18" s="11">
        <f>Test!FA17</f>
        <v>0</v>
      </c>
      <c r="GD18" s="11">
        <f>Test!FB17</f>
        <v>0</v>
      </c>
      <c r="GE18" s="11">
        <f>Test!FC17</f>
        <v>0</v>
      </c>
      <c r="GF18" s="11">
        <f>Test!FD17</f>
        <v>0</v>
      </c>
      <c r="GG18" s="11">
        <f>Test!FE17</f>
        <v>0</v>
      </c>
      <c r="GH18" s="11">
        <f>Test!FF17</f>
        <v>0</v>
      </c>
      <c r="GI18" s="11">
        <f>Test!FG17</f>
        <v>0</v>
      </c>
      <c r="GJ18" s="11">
        <f>Test!FH17</f>
        <v>0</v>
      </c>
      <c r="GK18" s="11">
        <f>Test!FI17</f>
        <v>0</v>
      </c>
      <c r="GL18" s="11">
        <f>Test!FJ17</f>
        <v>0</v>
      </c>
      <c r="GM18" s="11">
        <f>Test!FK17</f>
        <v>0</v>
      </c>
      <c r="GN18" s="11">
        <f>Test!FL17</f>
        <v>0</v>
      </c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12" t="b">
        <f t="shared" si="91"/>
        <v>1</v>
      </c>
      <c r="HA18" s="54"/>
      <c r="HB18" s="36">
        <f t="shared" si="41"/>
        <v>-1</v>
      </c>
      <c r="HC18" s="11">
        <f>Test!FZ17</f>
        <v>0</v>
      </c>
      <c r="HD18" s="11">
        <f>Test!GA17</f>
        <v>0</v>
      </c>
      <c r="HE18" s="11">
        <f>Test!GB17</f>
        <v>0</v>
      </c>
      <c r="HF18" s="11">
        <f>Test!GC17</f>
        <v>0</v>
      </c>
      <c r="HG18" s="11">
        <f>Test!GD17</f>
        <v>0</v>
      </c>
      <c r="HH18" s="11">
        <f>Test!GE17</f>
        <v>0</v>
      </c>
      <c r="HI18" s="11">
        <f>Test!GF17</f>
        <v>0</v>
      </c>
      <c r="HJ18" s="11">
        <f>Test!GG17</f>
        <v>0</v>
      </c>
      <c r="HK18" s="11">
        <f>Test!GH17</f>
        <v>0</v>
      </c>
      <c r="HL18" s="11">
        <f>Test!GI17</f>
        <v>0</v>
      </c>
      <c r="HM18" s="11">
        <f>Test!GJ17</f>
        <v>0</v>
      </c>
      <c r="HN18" s="11">
        <f>Test!GK17</f>
        <v>0</v>
      </c>
      <c r="HO18" s="11">
        <f>Test!GL17</f>
        <v>0</v>
      </c>
      <c r="HP18" s="11">
        <f>Test!GM17</f>
        <v>0</v>
      </c>
      <c r="HQ18" s="11">
        <f>Test!GN17</f>
        <v>0</v>
      </c>
      <c r="HR18" s="11">
        <f>Test!GO17</f>
        <v>0</v>
      </c>
      <c r="HS18" s="11">
        <f>Test!GP17</f>
        <v>0</v>
      </c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12" t="b">
        <f t="shared" si="92"/>
        <v>1</v>
      </c>
      <c r="IF18" s="3"/>
      <c r="IG18" s="36">
        <f t="shared" si="43"/>
        <v>-1</v>
      </c>
      <c r="IH18" s="11">
        <f>Test!HD17</f>
        <v>0</v>
      </c>
      <c r="II18" s="11">
        <f>Test!HE17</f>
        <v>0</v>
      </c>
      <c r="IJ18" s="11">
        <f>Test!HF17</f>
        <v>0</v>
      </c>
      <c r="IK18" s="11">
        <f>Test!HG17</f>
        <v>0</v>
      </c>
      <c r="IL18" s="11">
        <f>Test!HH17</f>
        <v>0</v>
      </c>
      <c r="IM18" s="11">
        <f>Test!HI17</f>
        <v>0</v>
      </c>
      <c r="IN18" s="11">
        <f>Test!HJ17</f>
        <v>0</v>
      </c>
      <c r="IO18" s="11">
        <f>Test!HK17</f>
        <v>0</v>
      </c>
      <c r="IP18" s="11">
        <f>Test!HL17</f>
        <v>0</v>
      </c>
      <c r="IQ18" s="11">
        <f>Test!HM17</f>
        <v>0</v>
      </c>
      <c r="IR18" s="11">
        <f>Test!HN17</f>
        <v>0</v>
      </c>
      <c r="IS18" s="11">
        <f>Test!HO17</f>
        <v>0</v>
      </c>
      <c r="IT18" s="11">
        <f>Test!HP17</f>
        <v>0</v>
      </c>
      <c r="IU18" s="11">
        <f>Test!HQ17</f>
        <v>0</v>
      </c>
      <c r="IV18" s="11">
        <f>Test!HR17</f>
        <v>0</v>
      </c>
      <c r="IW18" s="11">
        <f>Test!HS17</f>
        <v>0</v>
      </c>
      <c r="IX18" s="11">
        <f>Test!HT17</f>
        <v>0</v>
      </c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12" t="b">
        <f t="shared" si="93"/>
        <v>1</v>
      </c>
      <c r="JK18" s="3"/>
      <c r="JL18" s="36">
        <f t="shared" si="45"/>
        <v>-1</v>
      </c>
      <c r="JM18" s="11">
        <f>Test!IH17</f>
        <v>0</v>
      </c>
      <c r="JN18" s="11">
        <f>Test!II17</f>
        <v>0</v>
      </c>
      <c r="JO18" s="11">
        <f>Test!IJ17</f>
        <v>0</v>
      </c>
      <c r="JP18" s="11">
        <f>Test!IK17</f>
        <v>0</v>
      </c>
      <c r="JQ18" s="11">
        <f>Test!IL17</f>
        <v>0</v>
      </c>
      <c r="JR18" s="11">
        <f>Test!IM17</f>
        <v>0</v>
      </c>
      <c r="JS18" s="11">
        <f>Test!IN17</f>
        <v>0</v>
      </c>
      <c r="JT18" s="11">
        <f>Test!IO17</f>
        <v>0</v>
      </c>
      <c r="JU18" s="11">
        <f>Test!IP17</f>
        <v>0</v>
      </c>
      <c r="JV18" s="11">
        <f>Test!IQ17</f>
        <v>0</v>
      </c>
      <c r="JW18" s="11">
        <f>Test!IR17</f>
        <v>0</v>
      </c>
      <c r="JX18" s="11">
        <f>Test!IS17</f>
        <v>0</v>
      </c>
      <c r="JY18" s="11">
        <f>Test!IT17</f>
        <v>0</v>
      </c>
      <c r="JZ18" s="11">
        <f>Test!IU17</f>
        <v>0</v>
      </c>
      <c r="KA18" s="11">
        <f>Test!IV17</f>
        <v>0</v>
      </c>
      <c r="KB18" s="11">
        <f>Test!IW17</f>
        <v>0</v>
      </c>
      <c r="KC18" s="11">
        <f>Test!IX17</f>
        <v>0</v>
      </c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12" t="b">
        <f t="shared" si="94"/>
        <v>1</v>
      </c>
      <c r="KP18" s="3"/>
      <c r="KQ18" s="36">
        <f t="shared" si="47"/>
        <v>-1</v>
      </c>
      <c r="KR18" s="11">
        <f>Test!JL17</f>
        <v>0</v>
      </c>
      <c r="KS18" s="11">
        <f>Test!JM17</f>
        <v>0</v>
      </c>
      <c r="KT18" s="11">
        <f>Test!JN17</f>
        <v>0</v>
      </c>
      <c r="KU18" s="11">
        <f>Test!JO17</f>
        <v>0</v>
      </c>
      <c r="KV18" s="11">
        <f>Test!JP17</f>
        <v>0</v>
      </c>
      <c r="KW18" s="11">
        <f>Test!JQ17</f>
        <v>0</v>
      </c>
      <c r="KX18" s="11">
        <f>Test!JR17</f>
        <v>0</v>
      </c>
      <c r="KY18" s="11">
        <f>Test!JS17</f>
        <v>0</v>
      </c>
      <c r="KZ18" s="11">
        <f>Test!JT17</f>
        <v>0</v>
      </c>
      <c r="LA18" s="11">
        <f>Test!JU17</f>
        <v>0</v>
      </c>
      <c r="LB18" s="11">
        <f>Test!JV17</f>
        <v>0</v>
      </c>
      <c r="LC18" s="11">
        <f>Test!JW17</f>
        <v>0</v>
      </c>
      <c r="LD18" s="11">
        <f>Test!JX17</f>
        <v>0</v>
      </c>
      <c r="LE18" s="11">
        <f>Test!JY17</f>
        <v>0</v>
      </c>
      <c r="LF18" s="11">
        <f>Test!JZ17</f>
        <v>0</v>
      </c>
      <c r="LG18" s="11">
        <f>Test!KA17</f>
        <v>0</v>
      </c>
      <c r="LH18" s="11">
        <f>Test!KB17</f>
        <v>0</v>
      </c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12" t="b">
        <f t="shared" si="95"/>
        <v>1</v>
      </c>
      <c r="LU18" s="3"/>
      <c r="LV18" s="36">
        <f t="shared" si="49"/>
        <v>-1</v>
      </c>
      <c r="LW18" s="11">
        <f>Test!KP17</f>
        <v>0</v>
      </c>
      <c r="LX18" s="11">
        <f>Test!KQ17</f>
        <v>0</v>
      </c>
      <c r="LY18" s="11">
        <f>Test!KR17</f>
        <v>0</v>
      </c>
      <c r="LZ18" s="11">
        <f>Test!KS17</f>
        <v>0</v>
      </c>
      <c r="MA18" s="11">
        <f>Test!KT17</f>
        <v>0</v>
      </c>
      <c r="MB18" s="11">
        <f>Test!KU17</f>
        <v>0</v>
      </c>
      <c r="MC18" s="11">
        <f>Test!KV17</f>
        <v>0</v>
      </c>
      <c r="MD18" s="11">
        <f>Test!KW17</f>
        <v>0</v>
      </c>
      <c r="ME18" s="11">
        <f>Test!KX17</f>
        <v>0</v>
      </c>
      <c r="MF18" s="11">
        <f>Test!KY17</f>
        <v>0</v>
      </c>
      <c r="MG18" s="11">
        <f>Test!KZ17</f>
        <v>0</v>
      </c>
      <c r="MH18" s="11">
        <f>Test!LA17</f>
        <v>0</v>
      </c>
      <c r="MI18" s="11">
        <f>Test!LB17</f>
        <v>0</v>
      </c>
      <c r="MJ18" s="11">
        <f>Test!LC17</f>
        <v>0</v>
      </c>
      <c r="MK18" s="11">
        <f>Test!LD17</f>
        <v>0</v>
      </c>
      <c r="ML18" s="11">
        <f>Test!LE17</f>
        <v>0</v>
      </c>
      <c r="MM18" s="11">
        <f>Test!LF17</f>
        <v>0</v>
      </c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12" t="b">
        <f t="shared" si="96"/>
        <v>1</v>
      </c>
      <c r="MZ18" s="54"/>
      <c r="NA18" s="36">
        <f t="shared" si="51"/>
        <v>-1</v>
      </c>
      <c r="NB18" s="11">
        <f>Test!LT17</f>
        <v>0</v>
      </c>
      <c r="NC18" s="11">
        <f>Test!LU17</f>
        <v>0</v>
      </c>
      <c r="ND18" s="11">
        <f>Test!LV17</f>
        <v>0</v>
      </c>
      <c r="NE18" s="11">
        <f>Test!LW17</f>
        <v>0</v>
      </c>
      <c r="NF18" s="11">
        <f>Test!LX17</f>
        <v>0</v>
      </c>
      <c r="NG18" s="11">
        <f>Test!LY17</f>
        <v>0</v>
      </c>
      <c r="NH18" s="11">
        <f>Test!LZ17</f>
        <v>0</v>
      </c>
      <c r="NI18" s="11">
        <f>Test!MA17</f>
        <v>0</v>
      </c>
      <c r="NJ18" s="11">
        <f>Test!MB17</f>
        <v>0</v>
      </c>
      <c r="NK18" s="11">
        <f>Test!MC17</f>
        <v>0</v>
      </c>
      <c r="NL18" s="11">
        <f>Test!MD17</f>
        <v>0</v>
      </c>
      <c r="NM18" s="11">
        <f>Test!ME17</f>
        <v>0</v>
      </c>
      <c r="NN18" s="11">
        <f>Test!MF17</f>
        <v>0</v>
      </c>
      <c r="NO18" s="11">
        <f>Test!MG17</f>
        <v>0</v>
      </c>
      <c r="NP18" s="11">
        <f>Test!MH17</f>
        <v>0</v>
      </c>
      <c r="NQ18" s="11">
        <f>Test!MI17</f>
        <v>0</v>
      </c>
      <c r="NR18" s="11">
        <f>Test!MJ17</f>
        <v>0</v>
      </c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12" t="b">
        <f t="shared" si="97"/>
        <v>1</v>
      </c>
      <c r="OE18" s="54"/>
      <c r="OF18" s="36">
        <f t="shared" si="53"/>
        <v>-1</v>
      </c>
      <c r="OG18" s="11">
        <f>Test!MX17</f>
        <v>0</v>
      </c>
      <c r="OH18" s="11">
        <f>Test!MY17</f>
        <v>0</v>
      </c>
      <c r="OI18" s="11">
        <f>Test!MZ17</f>
        <v>0</v>
      </c>
      <c r="OJ18" s="11">
        <f>Test!NA17</f>
        <v>0</v>
      </c>
      <c r="OK18" s="11">
        <f>Test!NB17</f>
        <v>0</v>
      </c>
      <c r="OL18" s="11">
        <f>Test!NC17</f>
        <v>0</v>
      </c>
      <c r="OM18" s="11">
        <f>Test!ND17</f>
        <v>0</v>
      </c>
      <c r="ON18" s="11">
        <f>Test!NE17</f>
        <v>0</v>
      </c>
      <c r="OO18" s="11">
        <f>Test!NF17</f>
        <v>0</v>
      </c>
      <c r="OP18" s="11">
        <f>Test!NG17</f>
        <v>0</v>
      </c>
      <c r="OQ18" s="11">
        <f>Test!NH17</f>
        <v>0</v>
      </c>
      <c r="OR18" s="11">
        <f>Test!NI17</f>
        <v>0</v>
      </c>
      <c r="OS18" s="11">
        <f>Test!NJ17</f>
        <v>0</v>
      </c>
      <c r="OT18" s="11">
        <f>Test!NK17</f>
        <v>0</v>
      </c>
      <c r="OU18" s="11">
        <f>Test!NL17</f>
        <v>0</v>
      </c>
      <c r="OV18" s="11">
        <f>Test!NM17</f>
        <v>0</v>
      </c>
      <c r="OW18" s="11">
        <f>Test!NN17</f>
        <v>0</v>
      </c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12" t="b">
        <f t="shared" si="98"/>
        <v>1</v>
      </c>
      <c r="PJ18" s="54"/>
      <c r="PK18" s="36">
        <f t="shared" si="55"/>
        <v>-1</v>
      </c>
      <c r="PL18" s="11">
        <f>Test!OB17</f>
        <v>0</v>
      </c>
      <c r="PM18" s="11">
        <f>Test!OC17</f>
        <v>0</v>
      </c>
      <c r="PN18" s="11">
        <f>Test!OD17</f>
        <v>0</v>
      </c>
      <c r="PO18" s="11">
        <f>Test!OE17</f>
        <v>0</v>
      </c>
      <c r="PP18" s="11">
        <f>Test!OF17</f>
        <v>0</v>
      </c>
      <c r="PQ18" s="11">
        <f>Test!OG17</f>
        <v>0</v>
      </c>
      <c r="PR18" s="11">
        <f>Test!OH17</f>
        <v>0</v>
      </c>
      <c r="PS18" s="11">
        <f>Test!OI17</f>
        <v>0</v>
      </c>
      <c r="PT18" s="11">
        <f>Test!OJ17</f>
        <v>0</v>
      </c>
      <c r="PU18" s="11">
        <f>Test!OK17</f>
        <v>0</v>
      </c>
      <c r="PV18" s="11">
        <f>Test!OL17</f>
        <v>0</v>
      </c>
      <c r="PW18" s="11">
        <f>Test!OM17</f>
        <v>0</v>
      </c>
      <c r="PX18" s="11">
        <f>Test!ON17</f>
        <v>0</v>
      </c>
      <c r="PY18" s="11">
        <f>Test!OO17</f>
        <v>0</v>
      </c>
      <c r="PZ18" s="11">
        <f>Test!OP17</f>
        <v>0</v>
      </c>
      <c r="QA18" s="11">
        <f>Test!OQ17</f>
        <v>0</v>
      </c>
      <c r="QB18" s="11">
        <f>Test!OR17</f>
        <v>0</v>
      </c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12" t="b">
        <f t="shared" si="99"/>
        <v>1</v>
      </c>
    </row>
    <row r="19" spans="3:456">
      <c r="C19" s="133"/>
      <c r="D19" s="26">
        <f t="shared" si="85"/>
        <v>1</v>
      </c>
      <c r="E19" s="36">
        <f t="shared" ca="1" si="28"/>
        <v>4.5445165094329942E-2</v>
      </c>
      <c r="F19" s="11">
        <f ca="1">Reference!B18</f>
        <v>1.0454451650943299</v>
      </c>
      <c r="G19" s="11">
        <f ca="1">Reference!C18</f>
        <v>0.993044793605804</v>
      </c>
      <c r="H19" s="11">
        <f ca="1">Reference!D18</f>
        <v>0.99298691749572698</v>
      </c>
      <c r="I19" s="11">
        <f ca="1">Reference!E18</f>
        <v>35.5276632544631</v>
      </c>
      <c r="J19" s="11">
        <f ca="1">Reference!F18</f>
        <v>36.809196093171202</v>
      </c>
      <c r="K19" s="11">
        <f ca="1">Reference!G18</f>
        <v>38.525255004703297</v>
      </c>
      <c r="L19" s="11">
        <f ca="1">Reference!H18</f>
        <v>0.64154034852981501</v>
      </c>
      <c r="M19" s="11">
        <f ca="1">Reference!I18</f>
        <v>0.99490463733673096</v>
      </c>
      <c r="N19" s="11">
        <f ca="1">Reference!J18</f>
        <v>0.102105237543582</v>
      </c>
      <c r="O19" s="11">
        <f ca="1">Reference!K18</f>
        <v>0.99148344993591297</v>
      </c>
      <c r="P19" s="11">
        <f ca="1">Reference!L18</f>
        <v>91.003185999999999</v>
      </c>
      <c r="Q19" s="11">
        <f ca="1">Reference!M18</f>
        <v>34.7264133351647</v>
      </c>
      <c r="R19" s="11" t="str">
        <f ca="1">Reference!N18</f>
        <v>None</v>
      </c>
      <c r="S19" s="11">
        <f ca="1">Reference!O18</f>
        <v>1.76148999999999</v>
      </c>
      <c r="T19" s="11">
        <f ca="1">Reference!P18</f>
        <v>1.76148999999999</v>
      </c>
      <c r="U19" s="11">
        <f ca="1">Reference!Q18</f>
        <v>97.169568999999996</v>
      </c>
      <c r="V19" s="11">
        <f ca="1">Reference!R18</f>
        <v>97.169568999999996</v>
      </c>
      <c r="X19" s="11">
        <f t="shared" si="29"/>
        <v>9.8592275943389929E-2</v>
      </c>
      <c r="Y19" s="11">
        <f>Test!B18</f>
        <v>1.0985922759433899</v>
      </c>
      <c r="Z19" s="11">
        <f>Test!C18</f>
        <v>0.99074232578277499</v>
      </c>
      <c r="AA19" s="11">
        <f>Test!D18</f>
        <v>0.99068826436996404</v>
      </c>
      <c r="AB19" s="11">
        <f>Test!E18</f>
        <v>30.379446563927399</v>
      </c>
      <c r="AC19" s="11">
        <f>Test!F18</f>
        <v>35.294141741806399</v>
      </c>
      <c r="AD19" s="11">
        <f>Test!G18</f>
        <v>37.3366760079752</v>
      </c>
      <c r="AE19" s="11">
        <f>Test!H18</f>
        <v>0.53688722848892201</v>
      </c>
      <c r="AF19" s="11">
        <f>Test!I18</f>
        <v>0.99577718973159701</v>
      </c>
      <c r="AG19" s="11">
        <f>Test!J18</f>
        <v>0.13396967947482999</v>
      </c>
      <c r="AH19" s="11">
        <f>Test!K18</f>
        <v>0.98909574747085505</v>
      </c>
      <c r="AI19" s="11">
        <f>Test!L18</f>
        <v>89.609119000000007</v>
      </c>
      <c r="AJ19" s="11">
        <f>Test!M18</f>
        <v>33.797253940342401</v>
      </c>
      <c r="AK19" s="11" t="str">
        <f>Test!N18</f>
        <v>None</v>
      </c>
      <c r="AL19" s="11">
        <f>Test!O18</f>
        <v>1.3512249999999999</v>
      </c>
      <c r="AM19" s="11">
        <f>Test!P18</f>
        <v>1.3512249999999999</v>
      </c>
      <c r="AN19" s="11">
        <f>Test!Q18</f>
        <v>0.14049600000000001</v>
      </c>
      <c r="AO19" s="11">
        <f>Test!R18</f>
        <v>0.14049600000000001</v>
      </c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12" t="b">
        <f t="shared" si="86"/>
        <v>1</v>
      </c>
      <c r="BB19" s="3"/>
      <c r="BC19" s="36">
        <f t="shared" si="31"/>
        <v>-2.8007075471703224E-4</v>
      </c>
      <c r="BD19" s="11">
        <f>Test!AF18</f>
        <v>0.99971992924528297</v>
      </c>
      <c r="BE19" s="11">
        <f>Test!AG18</f>
        <v>0.98429328203201205</v>
      </c>
      <c r="BF19" s="11">
        <f>Test!AH18</f>
        <v>0.98410379886627197</v>
      </c>
      <c r="BG19" s="11">
        <f>Test!AI18</f>
        <v>32.250275703226897</v>
      </c>
      <c r="BH19" s="11">
        <f>Test!AJ18</f>
        <v>36.865091187722697</v>
      </c>
      <c r="BI19" s="11">
        <f>Test!AK18</f>
        <v>39.071851592213697</v>
      </c>
      <c r="BJ19" s="11">
        <f>Test!AL18</f>
        <v>0.53809380531311002</v>
      </c>
      <c r="BK19" s="11">
        <f>Test!AM18</f>
        <v>0.98990863561630205</v>
      </c>
      <c r="BL19" s="11">
        <f>Test!AN18</f>
        <v>0.149217143654823</v>
      </c>
      <c r="BM19" s="11">
        <f>Test!AO18</f>
        <v>0.98061257600784302</v>
      </c>
      <c r="BN19" s="11">
        <f>Test!AP18</f>
        <v>86.364756</v>
      </c>
      <c r="BO19" s="11">
        <f>Test!AQ18</f>
        <v>30.7391788132249</v>
      </c>
      <c r="BP19" s="11" t="str">
        <f>Test!AR18</f>
        <v>None</v>
      </c>
      <c r="BQ19" s="11">
        <f>Test!AS18</f>
        <v>0.46839199999999998</v>
      </c>
      <c r="BR19" s="11">
        <f>Test!AT18</f>
        <v>0.46839199999999998</v>
      </c>
      <c r="BS19" s="11">
        <f>Test!AU18</f>
        <v>0.31676500000000002</v>
      </c>
      <c r="BT19" s="11">
        <f>Test!AV18</f>
        <v>0.31676500000000002</v>
      </c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12" t="b">
        <f t="shared" si="87"/>
        <v>1</v>
      </c>
      <c r="CG19" s="3"/>
      <c r="CH19" s="36">
        <f t="shared" si="33"/>
        <v>7.2965801886004655E-4</v>
      </c>
      <c r="CI19" s="11">
        <f>Test!BJ18</f>
        <v>1.00072965801886</v>
      </c>
      <c r="CJ19" s="11">
        <f>Test!BK18</f>
        <v>0.992481529712677</v>
      </c>
      <c r="CK19" s="11">
        <f>Test!BL18</f>
        <v>0.99244165420532204</v>
      </c>
      <c r="CL19" s="11">
        <f>Test!BM18</f>
        <v>32.064445992757797</v>
      </c>
      <c r="CM19" s="11">
        <f>Test!BN18</f>
        <v>34.948323682052902</v>
      </c>
      <c r="CN19" s="11">
        <f>Test!BO18</f>
        <v>37.558564151406699</v>
      </c>
      <c r="CO19" s="11">
        <f>Test!BP18</f>
        <v>0.57904821634292603</v>
      </c>
      <c r="CP19" s="11">
        <f>Test!BQ18</f>
        <v>0.99569821357726995</v>
      </c>
      <c r="CQ19" s="11">
        <f>Test!BR18</f>
        <v>0.11881828308105399</v>
      </c>
      <c r="CR19" s="11">
        <f>Test!BS18</f>
        <v>0.99102818965911799</v>
      </c>
      <c r="CS19" s="11">
        <f>Test!BT18</f>
        <v>88.758195000000001</v>
      </c>
      <c r="CT19" s="11">
        <f>Test!BU18</f>
        <v>32.951823308258099</v>
      </c>
      <c r="CU19" s="11" t="str">
        <f>Test!BV18</f>
        <v>None</v>
      </c>
      <c r="CV19" s="11">
        <f>Test!BW18</f>
        <v>0.88144999999999996</v>
      </c>
      <c r="CW19" s="11">
        <f>Test!BX18</f>
        <v>0.88144999999999996</v>
      </c>
      <c r="CX19" s="11">
        <f>Test!BY18</f>
        <v>1.226213</v>
      </c>
      <c r="CY19" s="11">
        <f>Test!BZ18</f>
        <v>1.226213</v>
      </c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12" t="b">
        <f t="shared" si="88"/>
        <v>1</v>
      </c>
      <c r="DL19" s="3"/>
      <c r="DM19" s="36">
        <f t="shared" si="35"/>
        <v>4.5445165094329942E-2</v>
      </c>
      <c r="DN19" s="11">
        <f>Test!CN18</f>
        <v>1.0454451650943299</v>
      </c>
      <c r="DO19" s="11">
        <f>Test!CO18</f>
        <v>0.993044793605804</v>
      </c>
      <c r="DP19" s="11">
        <f>Test!CP18</f>
        <v>0.99298691749572698</v>
      </c>
      <c r="DQ19" s="11">
        <f>Test!CQ18</f>
        <v>35.5276632544631</v>
      </c>
      <c r="DR19" s="11">
        <f>Test!CR18</f>
        <v>36.809196093171202</v>
      </c>
      <c r="DS19" s="11">
        <f>Test!CS18</f>
        <v>38.525255004703297</v>
      </c>
      <c r="DT19" s="11">
        <f>Test!CT18</f>
        <v>0.64154034852981501</v>
      </c>
      <c r="DU19" s="11">
        <f>Test!CU18</f>
        <v>0.99490463733673096</v>
      </c>
      <c r="DV19" s="11">
        <f>Test!CV18</f>
        <v>0.102105237543582</v>
      </c>
      <c r="DW19" s="11">
        <f>Test!CW18</f>
        <v>0.99148344993591297</v>
      </c>
      <c r="DX19" s="11">
        <f>Test!CX18</f>
        <v>91.003185999999999</v>
      </c>
      <c r="DY19" s="11">
        <f>Test!CY18</f>
        <v>34.7264133351647</v>
      </c>
      <c r="DZ19" s="11" t="str">
        <f>Test!CZ18</f>
        <v>None</v>
      </c>
      <c r="EA19" s="11">
        <f>Test!DA18</f>
        <v>1.76148999999999</v>
      </c>
      <c r="EB19" s="11">
        <f>Test!DB18</f>
        <v>1.76148999999999</v>
      </c>
      <c r="EC19" s="11">
        <f>Test!DC18</f>
        <v>97.169568999999996</v>
      </c>
      <c r="ED19" s="11">
        <f>Test!DD18</f>
        <v>97.169568999999996</v>
      </c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12" t="b">
        <f t="shared" si="89"/>
        <v>1</v>
      </c>
      <c r="EQ19" s="3"/>
      <c r="ER19" s="36">
        <f t="shared" si="37"/>
        <v>7.4189268867919989E-2</v>
      </c>
      <c r="ES19" s="11">
        <f>Test!DR18</f>
        <v>1.07418926886792</v>
      </c>
      <c r="ET19" s="11">
        <f>Test!DS18</f>
        <v>0.99350690841674805</v>
      </c>
      <c r="EU19" s="11">
        <f>Test!DT18</f>
        <v>0.99345511198043801</v>
      </c>
      <c r="EV19" s="11">
        <f>Test!DU18</f>
        <v>35.991991127752499</v>
      </c>
      <c r="EW19" s="11">
        <f>Test!DV18</f>
        <v>39.695387950380201</v>
      </c>
      <c r="EX19" s="11">
        <f>Test!DW18</f>
        <v>42.091479296421802</v>
      </c>
      <c r="EY19" s="11">
        <f>Test!DX18</f>
        <v>0.65448051691055298</v>
      </c>
      <c r="EZ19" s="11">
        <f>Test!DY18</f>
        <v>0.99587368965148904</v>
      </c>
      <c r="FA19" s="11">
        <f>Test!DZ18</f>
        <v>9.76908504962921E-2</v>
      </c>
      <c r="FB19" s="11">
        <f>Test!EA18</f>
        <v>0.99212807416915805</v>
      </c>
      <c r="FC19" s="11">
        <f>Test!EB18</f>
        <v>91.888516999999993</v>
      </c>
      <c r="FD19" s="11">
        <f>Test!EC18</f>
        <v>35.112583258229499</v>
      </c>
      <c r="FE19" s="11" t="str">
        <f>Test!ED18</f>
        <v>None</v>
      </c>
      <c r="FF19" s="11">
        <f>Test!EE18</f>
        <v>1.922253</v>
      </c>
      <c r="FG19" s="11">
        <f>Test!EF18</f>
        <v>1.922253</v>
      </c>
      <c r="FH19" s="11">
        <f>Test!EG18</f>
        <v>664.22962900000005</v>
      </c>
      <c r="FI19" s="11">
        <f>Test!EH18</f>
        <v>664.22962900000005</v>
      </c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12" t="b">
        <f t="shared" si="90"/>
        <v>1</v>
      </c>
      <c r="FV19" s="54"/>
      <c r="FW19" s="36">
        <f t="shared" si="39"/>
        <v>-1</v>
      </c>
      <c r="FX19" s="11">
        <f>Test!EV18</f>
        <v>0</v>
      </c>
      <c r="FY19" s="11">
        <f>Test!EW18</f>
        <v>0</v>
      </c>
      <c r="FZ19" s="11">
        <f>Test!EX18</f>
        <v>0</v>
      </c>
      <c r="GA19" s="11">
        <f>Test!EY18</f>
        <v>0</v>
      </c>
      <c r="GB19" s="11">
        <f>Test!EZ18</f>
        <v>0</v>
      </c>
      <c r="GC19" s="11">
        <f>Test!FA18</f>
        <v>0</v>
      </c>
      <c r="GD19" s="11">
        <f>Test!FB18</f>
        <v>0</v>
      </c>
      <c r="GE19" s="11">
        <f>Test!FC18</f>
        <v>0</v>
      </c>
      <c r="GF19" s="11">
        <f>Test!FD18</f>
        <v>0</v>
      </c>
      <c r="GG19" s="11">
        <f>Test!FE18</f>
        <v>0</v>
      </c>
      <c r="GH19" s="11">
        <f>Test!FF18</f>
        <v>0</v>
      </c>
      <c r="GI19" s="11">
        <f>Test!FG18</f>
        <v>0</v>
      </c>
      <c r="GJ19" s="11">
        <f>Test!FH18</f>
        <v>0</v>
      </c>
      <c r="GK19" s="11">
        <f>Test!FI18</f>
        <v>0</v>
      </c>
      <c r="GL19" s="11">
        <f>Test!FJ18</f>
        <v>0</v>
      </c>
      <c r="GM19" s="11">
        <f>Test!FK18</f>
        <v>0</v>
      </c>
      <c r="GN19" s="11">
        <f>Test!FL18</f>
        <v>0</v>
      </c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12" t="b">
        <f t="shared" si="91"/>
        <v>1</v>
      </c>
      <c r="HA19" s="54"/>
      <c r="HB19" s="36">
        <f t="shared" si="41"/>
        <v>-1</v>
      </c>
      <c r="HC19" s="11">
        <f>Test!FZ18</f>
        <v>0</v>
      </c>
      <c r="HD19" s="11">
        <f>Test!GA18</f>
        <v>0</v>
      </c>
      <c r="HE19" s="11">
        <f>Test!GB18</f>
        <v>0</v>
      </c>
      <c r="HF19" s="11">
        <f>Test!GC18</f>
        <v>0</v>
      </c>
      <c r="HG19" s="11">
        <f>Test!GD18</f>
        <v>0</v>
      </c>
      <c r="HH19" s="11">
        <f>Test!GE18</f>
        <v>0</v>
      </c>
      <c r="HI19" s="11">
        <f>Test!GF18</f>
        <v>0</v>
      </c>
      <c r="HJ19" s="11">
        <f>Test!GG18</f>
        <v>0</v>
      </c>
      <c r="HK19" s="11">
        <f>Test!GH18</f>
        <v>0</v>
      </c>
      <c r="HL19" s="11">
        <f>Test!GI18</f>
        <v>0</v>
      </c>
      <c r="HM19" s="11">
        <f>Test!GJ18</f>
        <v>0</v>
      </c>
      <c r="HN19" s="11">
        <f>Test!GK18</f>
        <v>0</v>
      </c>
      <c r="HO19" s="11">
        <f>Test!GL18</f>
        <v>0</v>
      </c>
      <c r="HP19" s="11">
        <f>Test!GM18</f>
        <v>0</v>
      </c>
      <c r="HQ19" s="11">
        <f>Test!GN18</f>
        <v>0</v>
      </c>
      <c r="HR19" s="11">
        <f>Test!GO18</f>
        <v>0</v>
      </c>
      <c r="HS19" s="11">
        <f>Test!GP18</f>
        <v>0</v>
      </c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12" t="b">
        <f t="shared" si="92"/>
        <v>1</v>
      </c>
      <c r="IF19" s="3"/>
      <c r="IG19" s="36">
        <f t="shared" si="43"/>
        <v>-1</v>
      </c>
      <c r="IH19" s="11">
        <f>Test!HD18</f>
        <v>0</v>
      </c>
      <c r="II19" s="11">
        <f>Test!HE18</f>
        <v>0</v>
      </c>
      <c r="IJ19" s="11">
        <f>Test!HF18</f>
        <v>0</v>
      </c>
      <c r="IK19" s="11">
        <f>Test!HG18</f>
        <v>0</v>
      </c>
      <c r="IL19" s="11">
        <f>Test!HH18</f>
        <v>0</v>
      </c>
      <c r="IM19" s="11">
        <f>Test!HI18</f>
        <v>0</v>
      </c>
      <c r="IN19" s="11">
        <f>Test!HJ18</f>
        <v>0</v>
      </c>
      <c r="IO19" s="11">
        <f>Test!HK18</f>
        <v>0</v>
      </c>
      <c r="IP19" s="11">
        <f>Test!HL18</f>
        <v>0</v>
      </c>
      <c r="IQ19" s="11">
        <f>Test!HM18</f>
        <v>0</v>
      </c>
      <c r="IR19" s="11">
        <f>Test!HN18</f>
        <v>0</v>
      </c>
      <c r="IS19" s="11">
        <f>Test!HO18</f>
        <v>0</v>
      </c>
      <c r="IT19" s="11">
        <f>Test!HP18</f>
        <v>0</v>
      </c>
      <c r="IU19" s="11">
        <f>Test!HQ18</f>
        <v>0</v>
      </c>
      <c r="IV19" s="11">
        <f>Test!HR18</f>
        <v>0</v>
      </c>
      <c r="IW19" s="11">
        <f>Test!HS18</f>
        <v>0</v>
      </c>
      <c r="IX19" s="11">
        <f>Test!HT18</f>
        <v>0</v>
      </c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12" t="b">
        <f t="shared" si="93"/>
        <v>1</v>
      </c>
      <c r="JK19" s="3"/>
      <c r="JL19" s="36">
        <f t="shared" si="45"/>
        <v>-1</v>
      </c>
      <c r="JM19" s="11">
        <f>Test!IH18</f>
        <v>0</v>
      </c>
      <c r="JN19" s="11">
        <f>Test!II18</f>
        <v>0</v>
      </c>
      <c r="JO19" s="11">
        <f>Test!IJ18</f>
        <v>0</v>
      </c>
      <c r="JP19" s="11">
        <f>Test!IK18</f>
        <v>0</v>
      </c>
      <c r="JQ19" s="11">
        <f>Test!IL18</f>
        <v>0</v>
      </c>
      <c r="JR19" s="11">
        <f>Test!IM18</f>
        <v>0</v>
      </c>
      <c r="JS19" s="11">
        <f>Test!IN18</f>
        <v>0</v>
      </c>
      <c r="JT19" s="11">
        <f>Test!IO18</f>
        <v>0</v>
      </c>
      <c r="JU19" s="11">
        <f>Test!IP18</f>
        <v>0</v>
      </c>
      <c r="JV19" s="11">
        <f>Test!IQ18</f>
        <v>0</v>
      </c>
      <c r="JW19" s="11">
        <f>Test!IR18</f>
        <v>0</v>
      </c>
      <c r="JX19" s="11">
        <f>Test!IS18</f>
        <v>0</v>
      </c>
      <c r="JY19" s="11">
        <f>Test!IT18</f>
        <v>0</v>
      </c>
      <c r="JZ19" s="11">
        <f>Test!IU18</f>
        <v>0</v>
      </c>
      <c r="KA19" s="11">
        <f>Test!IV18</f>
        <v>0</v>
      </c>
      <c r="KB19" s="11">
        <f>Test!IW18</f>
        <v>0</v>
      </c>
      <c r="KC19" s="11">
        <f>Test!IX18</f>
        <v>0</v>
      </c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12" t="b">
        <f t="shared" si="94"/>
        <v>1</v>
      </c>
      <c r="KP19" s="3"/>
      <c r="KQ19" s="36">
        <f t="shared" si="47"/>
        <v>-1</v>
      </c>
      <c r="KR19" s="11">
        <f>Test!JL18</f>
        <v>0</v>
      </c>
      <c r="KS19" s="11">
        <f>Test!JM18</f>
        <v>0</v>
      </c>
      <c r="KT19" s="11">
        <f>Test!JN18</f>
        <v>0</v>
      </c>
      <c r="KU19" s="11">
        <f>Test!JO18</f>
        <v>0</v>
      </c>
      <c r="KV19" s="11">
        <f>Test!JP18</f>
        <v>0</v>
      </c>
      <c r="KW19" s="11">
        <f>Test!JQ18</f>
        <v>0</v>
      </c>
      <c r="KX19" s="11">
        <f>Test!JR18</f>
        <v>0</v>
      </c>
      <c r="KY19" s="11">
        <f>Test!JS18</f>
        <v>0</v>
      </c>
      <c r="KZ19" s="11">
        <f>Test!JT18</f>
        <v>0</v>
      </c>
      <c r="LA19" s="11">
        <f>Test!JU18</f>
        <v>0</v>
      </c>
      <c r="LB19" s="11">
        <f>Test!JV18</f>
        <v>0</v>
      </c>
      <c r="LC19" s="11">
        <f>Test!JW18</f>
        <v>0</v>
      </c>
      <c r="LD19" s="11">
        <f>Test!JX18</f>
        <v>0</v>
      </c>
      <c r="LE19" s="11">
        <f>Test!JY18</f>
        <v>0</v>
      </c>
      <c r="LF19" s="11">
        <f>Test!JZ18</f>
        <v>0</v>
      </c>
      <c r="LG19" s="11">
        <f>Test!KA18</f>
        <v>0</v>
      </c>
      <c r="LH19" s="11">
        <f>Test!KB18</f>
        <v>0</v>
      </c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12" t="b">
        <f t="shared" si="95"/>
        <v>1</v>
      </c>
      <c r="LU19" s="3"/>
      <c r="LV19" s="36">
        <f t="shared" si="49"/>
        <v>-1</v>
      </c>
      <c r="LW19" s="11">
        <f>Test!KP18</f>
        <v>0</v>
      </c>
      <c r="LX19" s="11">
        <f>Test!KQ18</f>
        <v>0</v>
      </c>
      <c r="LY19" s="11">
        <f>Test!KR18</f>
        <v>0</v>
      </c>
      <c r="LZ19" s="11">
        <f>Test!KS18</f>
        <v>0</v>
      </c>
      <c r="MA19" s="11">
        <f>Test!KT18</f>
        <v>0</v>
      </c>
      <c r="MB19" s="11">
        <f>Test!KU18</f>
        <v>0</v>
      </c>
      <c r="MC19" s="11">
        <f>Test!KV18</f>
        <v>0</v>
      </c>
      <c r="MD19" s="11">
        <f>Test!KW18</f>
        <v>0</v>
      </c>
      <c r="ME19" s="11">
        <f>Test!KX18</f>
        <v>0</v>
      </c>
      <c r="MF19" s="11">
        <f>Test!KY18</f>
        <v>0</v>
      </c>
      <c r="MG19" s="11">
        <f>Test!KZ18</f>
        <v>0</v>
      </c>
      <c r="MH19" s="11">
        <f>Test!LA18</f>
        <v>0</v>
      </c>
      <c r="MI19" s="11">
        <f>Test!LB18</f>
        <v>0</v>
      </c>
      <c r="MJ19" s="11">
        <f>Test!LC18</f>
        <v>0</v>
      </c>
      <c r="MK19" s="11">
        <f>Test!LD18</f>
        <v>0</v>
      </c>
      <c r="ML19" s="11">
        <f>Test!LE18</f>
        <v>0</v>
      </c>
      <c r="MM19" s="11">
        <f>Test!LF18</f>
        <v>0</v>
      </c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12" t="b">
        <f t="shared" si="96"/>
        <v>1</v>
      </c>
      <c r="MZ19" s="54"/>
      <c r="NA19" s="36">
        <f t="shared" si="51"/>
        <v>-1</v>
      </c>
      <c r="NB19" s="11">
        <f>Test!LT18</f>
        <v>0</v>
      </c>
      <c r="NC19" s="11">
        <f>Test!LU18</f>
        <v>0</v>
      </c>
      <c r="ND19" s="11">
        <f>Test!LV18</f>
        <v>0</v>
      </c>
      <c r="NE19" s="11">
        <f>Test!LW18</f>
        <v>0</v>
      </c>
      <c r="NF19" s="11">
        <f>Test!LX18</f>
        <v>0</v>
      </c>
      <c r="NG19" s="11">
        <f>Test!LY18</f>
        <v>0</v>
      </c>
      <c r="NH19" s="11">
        <f>Test!LZ18</f>
        <v>0</v>
      </c>
      <c r="NI19" s="11">
        <f>Test!MA18</f>
        <v>0</v>
      </c>
      <c r="NJ19" s="11">
        <f>Test!MB18</f>
        <v>0</v>
      </c>
      <c r="NK19" s="11">
        <f>Test!MC18</f>
        <v>0</v>
      </c>
      <c r="NL19" s="11">
        <f>Test!MD18</f>
        <v>0</v>
      </c>
      <c r="NM19" s="11">
        <f>Test!ME18</f>
        <v>0</v>
      </c>
      <c r="NN19" s="11">
        <f>Test!MF18</f>
        <v>0</v>
      </c>
      <c r="NO19" s="11">
        <f>Test!MG18</f>
        <v>0</v>
      </c>
      <c r="NP19" s="11">
        <f>Test!MH18</f>
        <v>0</v>
      </c>
      <c r="NQ19" s="11">
        <f>Test!MI18</f>
        <v>0</v>
      </c>
      <c r="NR19" s="11">
        <f>Test!MJ18</f>
        <v>0</v>
      </c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12" t="b">
        <f t="shared" si="97"/>
        <v>1</v>
      </c>
      <c r="OE19" s="54"/>
      <c r="OF19" s="36">
        <f t="shared" si="53"/>
        <v>-1</v>
      </c>
      <c r="OG19" s="11">
        <f>Test!MX18</f>
        <v>0</v>
      </c>
      <c r="OH19" s="11">
        <f>Test!MY18</f>
        <v>0</v>
      </c>
      <c r="OI19" s="11">
        <f>Test!MZ18</f>
        <v>0</v>
      </c>
      <c r="OJ19" s="11">
        <f>Test!NA18</f>
        <v>0</v>
      </c>
      <c r="OK19" s="11">
        <f>Test!NB18</f>
        <v>0</v>
      </c>
      <c r="OL19" s="11">
        <f>Test!NC18</f>
        <v>0</v>
      </c>
      <c r="OM19" s="11">
        <f>Test!ND18</f>
        <v>0</v>
      </c>
      <c r="ON19" s="11">
        <f>Test!NE18</f>
        <v>0</v>
      </c>
      <c r="OO19" s="11">
        <f>Test!NF18</f>
        <v>0</v>
      </c>
      <c r="OP19" s="11">
        <f>Test!NG18</f>
        <v>0</v>
      </c>
      <c r="OQ19" s="11">
        <f>Test!NH18</f>
        <v>0</v>
      </c>
      <c r="OR19" s="11">
        <f>Test!NI18</f>
        <v>0</v>
      </c>
      <c r="OS19" s="11">
        <f>Test!NJ18</f>
        <v>0</v>
      </c>
      <c r="OT19" s="11">
        <f>Test!NK18</f>
        <v>0</v>
      </c>
      <c r="OU19" s="11">
        <f>Test!NL18</f>
        <v>0</v>
      </c>
      <c r="OV19" s="11">
        <f>Test!NM18</f>
        <v>0</v>
      </c>
      <c r="OW19" s="11">
        <f>Test!NN18</f>
        <v>0</v>
      </c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12" t="b">
        <f t="shared" si="98"/>
        <v>1</v>
      </c>
      <c r="PJ19" s="54"/>
      <c r="PK19" s="36">
        <f t="shared" si="55"/>
        <v>-1</v>
      </c>
      <c r="PL19" s="11">
        <f>Test!OB18</f>
        <v>0</v>
      </c>
      <c r="PM19" s="11">
        <f>Test!OC18</f>
        <v>0</v>
      </c>
      <c r="PN19" s="11">
        <f>Test!OD18</f>
        <v>0</v>
      </c>
      <c r="PO19" s="11">
        <f>Test!OE18</f>
        <v>0</v>
      </c>
      <c r="PP19" s="11">
        <f>Test!OF18</f>
        <v>0</v>
      </c>
      <c r="PQ19" s="11">
        <f>Test!OG18</f>
        <v>0</v>
      </c>
      <c r="PR19" s="11">
        <f>Test!OH18</f>
        <v>0</v>
      </c>
      <c r="PS19" s="11">
        <f>Test!OI18</f>
        <v>0</v>
      </c>
      <c r="PT19" s="11">
        <f>Test!OJ18</f>
        <v>0</v>
      </c>
      <c r="PU19" s="11">
        <f>Test!OK18</f>
        <v>0</v>
      </c>
      <c r="PV19" s="11">
        <f>Test!OL18</f>
        <v>0</v>
      </c>
      <c r="PW19" s="11">
        <f>Test!OM18</f>
        <v>0</v>
      </c>
      <c r="PX19" s="11">
        <f>Test!ON18</f>
        <v>0</v>
      </c>
      <c r="PY19" s="11">
        <f>Test!OO18</f>
        <v>0</v>
      </c>
      <c r="PZ19" s="11">
        <f>Test!OP18</f>
        <v>0</v>
      </c>
      <c r="QA19" s="11">
        <f>Test!OQ18</f>
        <v>0</v>
      </c>
      <c r="QB19" s="11">
        <f>Test!OR18</f>
        <v>0</v>
      </c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12" t="b">
        <f t="shared" si="99"/>
        <v>1</v>
      </c>
    </row>
    <row r="20" spans="3:456">
      <c r="C20" s="133"/>
      <c r="D20" s="26">
        <f t="shared" si="85"/>
        <v>1.5</v>
      </c>
      <c r="E20" s="36">
        <f t="shared" ca="1" si="28"/>
        <v>7.6012185534586621E-2</v>
      </c>
      <c r="F20" s="11">
        <f ca="1">Reference!B19</f>
        <v>1.6140182783018799</v>
      </c>
      <c r="G20" s="11">
        <f ca="1">Reference!C19</f>
        <v>0.99703001976013095</v>
      </c>
      <c r="H20" s="11">
        <f ca="1">Reference!D19</f>
        <v>0.997009336948394</v>
      </c>
      <c r="I20" s="11">
        <f ca="1">Reference!E19</f>
        <v>40.018835929787201</v>
      </c>
      <c r="J20" s="11">
        <f ca="1">Reference!F19</f>
        <v>38.977812758082898</v>
      </c>
      <c r="K20" s="11">
        <f ca="1">Reference!G19</f>
        <v>41.034864449670998</v>
      </c>
      <c r="L20" s="11">
        <f ca="1">Reference!H19</f>
        <v>0.76213026046752896</v>
      </c>
      <c r="M20" s="11">
        <f ca="1">Reference!I19</f>
        <v>0.99792724847793501</v>
      </c>
      <c r="N20" s="11">
        <f ca="1">Reference!J19</f>
        <v>6.43349289894104E-2</v>
      </c>
      <c r="O20" s="11">
        <f ca="1">Reference!K19</f>
        <v>0.99671548604965199</v>
      </c>
      <c r="P20" s="11">
        <f ca="1">Reference!L19</f>
        <v>94.789018999999996</v>
      </c>
      <c r="Q20" s="11">
        <f ca="1">Reference!M19</f>
        <v>39.275084172997097</v>
      </c>
      <c r="R20" s="11" t="str">
        <f ca="1">Reference!N19</f>
        <v>None</v>
      </c>
      <c r="S20" s="11">
        <f ca="1">Reference!O19</f>
        <v>1.7306409999999901</v>
      </c>
      <c r="T20" s="11">
        <f ca="1">Reference!P19</f>
        <v>1.7306409999999901</v>
      </c>
      <c r="U20" s="11">
        <f ca="1">Reference!Q19</f>
        <v>100.124156</v>
      </c>
      <c r="V20" s="11">
        <f ca="1">Reference!R19</f>
        <v>100.124156</v>
      </c>
      <c r="X20" s="11">
        <f t="shared" si="29"/>
        <v>9.630011792452671E-2</v>
      </c>
      <c r="Y20" s="11">
        <f>Test!B19</f>
        <v>1.6444501768867901</v>
      </c>
      <c r="Z20" s="11">
        <f>Test!C19</f>
        <v>0.99553579092025701</v>
      </c>
      <c r="AA20" s="11">
        <f>Test!D19</f>
        <v>0.99551469087600697</v>
      </c>
      <c r="AB20" s="11">
        <f>Test!E19</f>
        <v>33.0121040233172</v>
      </c>
      <c r="AC20" s="11">
        <f>Test!F19</f>
        <v>36.246959780631798</v>
      </c>
      <c r="AD20" s="11">
        <f>Test!G19</f>
        <v>38.286249941116203</v>
      </c>
      <c r="AE20" s="11">
        <f>Test!H19</f>
        <v>0.61386036872863703</v>
      </c>
      <c r="AF20" s="11">
        <f>Test!I19</f>
        <v>0.99822783470153797</v>
      </c>
      <c r="AG20" s="11">
        <f>Test!J19</f>
        <v>9.7426973283290794E-2</v>
      </c>
      <c r="AH20" s="11">
        <f>Test!K19</f>
        <v>0.99476593732833796</v>
      </c>
      <c r="AI20" s="11">
        <f>Test!L19</f>
        <v>93.10866</v>
      </c>
      <c r="AJ20" s="11">
        <f>Test!M19</f>
        <v>37.845607322357402</v>
      </c>
      <c r="AK20" s="11" t="str">
        <f>Test!N19</f>
        <v>None</v>
      </c>
      <c r="AL20" s="11">
        <f>Test!O19</f>
        <v>0.841557</v>
      </c>
      <c r="AM20" s="11">
        <f>Test!P19</f>
        <v>0.841557</v>
      </c>
      <c r="AN20" s="11">
        <f>Test!Q19</f>
        <v>0.148622</v>
      </c>
      <c r="AO20" s="11">
        <f>Test!R19</f>
        <v>0.148622</v>
      </c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12" t="b">
        <f t="shared" si="86"/>
        <v>1</v>
      </c>
      <c r="BB20" s="3"/>
      <c r="BC20" s="36">
        <f t="shared" si="31"/>
        <v>-1.0809748428005268E-4</v>
      </c>
      <c r="BD20" s="11">
        <f>Test!AF19</f>
        <v>1.4998378537735799</v>
      </c>
      <c r="BE20" s="11">
        <f>Test!AG19</f>
        <v>0.99279773235321001</v>
      </c>
      <c r="BF20" s="11">
        <f>Test!AH19</f>
        <v>0.99274206161499001</v>
      </c>
      <c r="BG20" s="11">
        <f>Test!AI19</f>
        <v>35.448495143396997</v>
      </c>
      <c r="BH20" s="11">
        <f>Test!AJ19</f>
        <v>38.987541797788303</v>
      </c>
      <c r="BI20" s="11">
        <f>Test!AK19</f>
        <v>40.823110598682</v>
      </c>
      <c r="BJ20" s="11">
        <f>Test!AL19</f>
        <v>0.64481502771377497</v>
      </c>
      <c r="BK20" s="11">
        <f>Test!AM19</f>
        <v>0.99625819921493497</v>
      </c>
      <c r="BL20" s="11">
        <f>Test!AN19</f>
        <v>0.100714214146137</v>
      </c>
      <c r="BM20" s="11">
        <f>Test!AO19</f>
        <v>0.99191260337829501</v>
      </c>
      <c r="BN20" s="11">
        <f>Test!AP19</f>
        <v>92.872814000000005</v>
      </c>
      <c r="BO20" s="11">
        <f>Test!AQ19</f>
        <v>34.860294131434699</v>
      </c>
      <c r="BP20" s="11" t="str">
        <f>Test!AR19</f>
        <v>None</v>
      </c>
      <c r="BQ20" s="11">
        <f>Test!AS19</f>
        <v>0.48294500000000001</v>
      </c>
      <c r="BR20" s="11">
        <f>Test!AT19</f>
        <v>0.48294500000000001</v>
      </c>
      <c r="BS20" s="11">
        <f>Test!AU19</f>
        <v>0.31687799999999999</v>
      </c>
      <c r="BT20" s="11">
        <f>Test!AV19</f>
        <v>0.31687799999999999</v>
      </c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12" t="b">
        <f t="shared" si="87"/>
        <v>1</v>
      </c>
      <c r="CG20" s="3"/>
      <c r="CH20" s="36">
        <f t="shared" si="33"/>
        <v>2.2602201257330515E-4</v>
      </c>
      <c r="CI20" s="11">
        <f>Test!BJ19</f>
        <v>1.50033903301886</v>
      </c>
      <c r="CJ20" s="11">
        <f>Test!BK19</f>
        <v>0.99646657705306996</v>
      </c>
      <c r="CK20" s="11">
        <f>Test!BL19</f>
        <v>0.99645006656646695</v>
      </c>
      <c r="CL20" s="11">
        <f>Test!BM19</f>
        <v>35.9532881727594</v>
      </c>
      <c r="CM20" s="11">
        <f>Test!BN19</f>
        <v>35.780419436961097</v>
      </c>
      <c r="CN20" s="11">
        <f>Test!BO19</f>
        <v>39.192703421305801</v>
      </c>
      <c r="CO20" s="11">
        <f>Test!BP19</f>
        <v>0.679054915904998</v>
      </c>
      <c r="CP20" s="11">
        <f>Test!BQ19</f>
        <v>0.99777925014495805</v>
      </c>
      <c r="CQ20" s="11">
        <f>Test!BR19</f>
        <v>8.0718778073787606E-2</v>
      </c>
      <c r="CR20" s="11">
        <f>Test!BS19</f>
        <v>0.99598056077957098</v>
      </c>
      <c r="CS20" s="11">
        <f>Test!BT19</f>
        <v>92.637151000000003</v>
      </c>
      <c r="CT20" s="11">
        <f>Test!BU19</f>
        <v>36.886006969763301</v>
      </c>
      <c r="CU20" s="11" t="str">
        <f>Test!BV19</f>
        <v>None</v>
      </c>
      <c r="CV20" s="11">
        <f>Test!BW19</f>
        <v>0.77836799999999995</v>
      </c>
      <c r="CW20" s="11">
        <f>Test!BX19</f>
        <v>0.77836799999999995</v>
      </c>
      <c r="CX20" s="11">
        <f>Test!BY19</f>
        <v>1.2677849999999999</v>
      </c>
      <c r="CY20" s="11">
        <f>Test!BZ19</f>
        <v>1.2677849999999999</v>
      </c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12" t="b">
        <f t="shared" si="88"/>
        <v>1</v>
      </c>
      <c r="DL20" s="3"/>
      <c r="DM20" s="36">
        <f t="shared" si="35"/>
        <v>7.6012185534586621E-2</v>
      </c>
      <c r="DN20" s="11">
        <f>Test!CN19</f>
        <v>1.6140182783018799</v>
      </c>
      <c r="DO20" s="11">
        <f>Test!CO19</f>
        <v>0.99703001976013095</v>
      </c>
      <c r="DP20" s="11">
        <f>Test!CP19</f>
        <v>0.997009336948394</v>
      </c>
      <c r="DQ20" s="11">
        <f>Test!CQ19</f>
        <v>40.018835929787201</v>
      </c>
      <c r="DR20" s="11">
        <f>Test!CR19</f>
        <v>38.977812758082898</v>
      </c>
      <c r="DS20" s="11">
        <f>Test!CS19</f>
        <v>41.034864449670998</v>
      </c>
      <c r="DT20" s="11">
        <f>Test!CT19</f>
        <v>0.76213026046752896</v>
      </c>
      <c r="DU20" s="11">
        <f>Test!CU19</f>
        <v>0.99792724847793501</v>
      </c>
      <c r="DV20" s="11">
        <f>Test!CV19</f>
        <v>6.43349289894104E-2</v>
      </c>
      <c r="DW20" s="11">
        <f>Test!CW19</f>
        <v>0.99671548604965199</v>
      </c>
      <c r="DX20" s="11">
        <f>Test!CX19</f>
        <v>94.789018999999996</v>
      </c>
      <c r="DY20" s="11">
        <f>Test!CY19</f>
        <v>39.275084172997097</v>
      </c>
      <c r="DZ20" s="11" t="str">
        <f>Test!CZ19</f>
        <v>None</v>
      </c>
      <c r="EA20" s="11">
        <f>Test!DA19</f>
        <v>1.7306409999999901</v>
      </c>
      <c r="EB20" s="11">
        <f>Test!DB19</f>
        <v>1.7306409999999901</v>
      </c>
      <c r="EC20" s="11">
        <f>Test!DC19</f>
        <v>100.124156</v>
      </c>
      <c r="ED20" s="11">
        <f>Test!DD19</f>
        <v>100.124156</v>
      </c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12" t="b">
        <f t="shared" si="89"/>
        <v>1</v>
      </c>
      <c r="EQ20" s="3"/>
      <c r="ER20" s="36">
        <f t="shared" si="37"/>
        <v>7.2027319182386737E-2</v>
      </c>
      <c r="ES20" s="11">
        <f>Test!DR19</f>
        <v>1.6080409787735801</v>
      </c>
      <c r="ET20" s="11">
        <f>Test!DS19</f>
        <v>0.99674695730209295</v>
      </c>
      <c r="EU20" s="11">
        <f>Test!DT19</f>
        <v>0.996726334095001</v>
      </c>
      <c r="EV20" s="11">
        <f>Test!DU19</f>
        <v>39.518986580398099</v>
      </c>
      <c r="EW20" s="11">
        <f>Test!DV19</f>
        <v>42.0748537352464</v>
      </c>
      <c r="EX20" s="11">
        <f>Test!DW19</f>
        <v>44.149034402990999</v>
      </c>
      <c r="EY20" s="11">
        <f>Test!DX19</f>
        <v>0.74973177909850997</v>
      </c>
      <c r="EZ20" s="11">
        <f>Test!DY19</f>
        <v>0.99811673164367598</v>
      </c>
      <c r="FA20" s="11">
        <f>Test!DZ19</f>
        <v>6.7487366497516604E-2</v>
      </c>
      <c r="FB20" s="11">
        <f>Test!EA19</f>
        <v>0.99636745452880804</v>
      </c>
      <c r="FC20" s="11">
        <f>Test!EB19</f>
        <v>94.650870999999995</v>
      </c>
      <c r="FD20" s="11">
        <f>Test!EC19</f>
        <v>38.789108888823897</v>
      </c>
      <c r="FE20" s="11" t="str">
        <f>Test!ED19</f>
        <v>None</v>
      </c>
      <c r="FF20" s="11">
        <f>Test!EE19</f>
        <v>2.1863109999999999</v>
      </c>
      <c r="FG20" s="11">
        <f>Test!EF19</f>
        <v>2.1863109999999999</v>
      </c>
      <c r="FH20" s="11">
        <f>Test!EG19</f>
        <v>763.84965299999999</v>
      </c>
      <c r="FI20" s="11">
        <f>Test!EH19</f>
        <v>763.84965299999999</v>
      </c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12" t="b">
        <f t="shared" si="90"/>
        <v>1</v>
      </c>
      <c r="FV20" s="54"/>
      <c r="FW20" s="36">
        <f t="shared" si="39"/>
        <v>-1</v>
      </c>
      <c r="FX20" s="11">
        <f>Test!EV19</f>
        <v>0</v>
      </c>
      <c r="FY20" s="11">
        <f>Test!EW19</f>
        <v>0</v>
      </c>
      <c r="FZ20" s="11">
        <f>Test!EX19</f>
        <v>0</v>
      </c>
      <c r="GA20" s="11">
        <f>Test!EY19</f>
        <v>0</v>
      </c>
      <c r="GB20" s="11">
        <f>Test!EZ19</f>
        <v>0</v>
      </c>
      <c r="GC20" s="11">
        <f>Test!FA19</f>
        <v>0</v>
      </c>
      <c r="GD20" s="11">
        <f>Test!FB19</f>
        <v>0</v>
      </c>
      <c r="GE20" s="11">
        <f>Test!FC19</f>
        <v>0</v>
      </c>
      <c r="GF20" s="11">
        <f>Test!FD19</f>
        <v>0</v>
      </c>
      <c r="GG20" s="11">
        <f>Test!FE19</f>
        <v>0</v>
      </c>
      <c r="GH20" s="11">
        <f>Test!FF19</f>
        <v>0</v>
      </c>
      <c r="GI20" s="11">
        <f>Test!FG19</f>
        <v>0</v>
      </c>
      <c r="GJ20" s="11">
        <f>Test!FH19</f>
        <v>0</v>
      </c>
      <c r="GK20" s="11">
        <f>Test!FI19</f>
        <v>0</v>
      </c>
      <c r="GL20" s="11">
        <f>Test!FJ19</f>
        <v>0</v>
      </c>
      <c r="GM20" s="11">
        <f>Test!FK19</f>
        <v>0</v>
      </c>
      <c r="GN20" s="11">
        <f>Test!FL19</f>
        <v>0</v>
      </c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12" t="b">
        <f t="shared" si="91"/>
        <v>1</v>
      </c>
      <c r="HA20" s="54"/>
      <c r="HB20" s="36">
        <f t="shared" si="41"/>
        <v>-1</v>
      </c>
      <c r="HC20" s="11">
        <f>Test!FZ19</f>
        <v>0</v>
      </c>
      <c r="HD20" s="11">
        <f>Test!GA19</f>
        <v>0</v>
      </c>
      <c r="HE20" s="11">
        <f>Test!GB19</f>
        <v>0</v>
      </c>
      <c r="HF20" s="11">
        <f>Test!GC19</f>
        <v>0</v>
      </c>
      <c r="HG20" s="11">
        <f>Test!GD19</f>
        <v>0</v>
      </c>
      <c r="HH20" s="11">
        <f>Test!GE19</f>
        <v>0</v>
      </c>
      <c r="HI20" s="11">
        <f>Test!GF19</f>
        <v>0</v>
      </c>
      <c r="HJ20" s="11">
        <f>Test!GG19</f>
        <v>0</v>
      </c>
      <c r="HK20" s="11">
        <f>Test!GH19</f>
        <v>0</v>
      </c>
      <c r="HL20" s="11">
        <f>Test!GI19</f>
        <v>0</v>
      </c>
      <c r="HM20" s="11">
        <f>Test!GJ19</f>
        <v>0</v>
      </c>
      <c r="HN20" s="11">
        <f>Test!GK19</f>
        <v>0</v>
      </c>
      <c r="HO20" s="11">
        <f>Test!GL19</f>
        <v>0</v>
      </c>
      <c r="HP20" s="11">
        <f>Test!GM19</f>
        <v>0</v>
      </c>
      <c r="HQ20" s="11">
        <f>Test!GN19</f>
        <v>0</v>
      </c>
      <c r="HR20" s="11">
        <f>Test!GO19</f>
        <v>0</v>
      </c>
      <c r="HS20" s="11">
        <f>Test!GP19</f>
        <v>0</v>
      </c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12" t="b">
        <f t="shared" si="92"/>
        <v>1</v>
      </c>
      <c r="IF20" s="3"/>
      <c r="IG20" s="36">
        <f t="shared" si="43"/>
        <v>-1</v>
      </c>
      <c r="IH20" s="11">
        <f>Test!HD19</f>
        <v>0</v>
      </c>
      <c r="II20" s="11">
        <f>Test!HE19</f>
        <v>0</v>
      </c>
      <c r="IJ20" s="11">
        <f>Test!HF19</f>
        <v>0</v>
      </c>
      <c r="IK20" s="11">
        <f>Test!HG19</f>
        <v>0</v>
      </c>
      <c r="IL20" s="11">
        <f>Test!HH19</f>
        <v>0</v>
      </c>
      <c r="IM20" s="11">
        <f>Test!HI19</f>
        <v>0</v>
      </c>
      <c r="IN20" s="11">
        <f>Test!HJ19</f>
        <v>0</v>
      </c>
      <c r="IO20" s="11">
        <f>Test!HK19</f>
        <v>0</v>
      </c>
      <c r="IP20" s="11">
        <f>Test!HL19</f>
        <v>0</v>
      </c>
      <c r="IQ20" s="11">
        <f>Test!HM19</f>
        <v>0</v>
      </c>
      <c r="IR20" s="11">
        <f>Test!HN19</f>
        <v>0</v>
      </c>
      <c r="IS20" s="11">
        <f>Test!HO19</f>
        <v>0</v>
      </c>
      <c r="IT20" s="11">
        <f>Test!HP19</f>
        <v>0</v>
      </c>
      <c r="IU20" s="11">
        <f>Test!HQ19</f>
        <v>0</v>
      </c>
      <c r="IV20" s="11">
        <f>Test!HR19</f>
        <v>0</v>
      </c>
      <c r="IW20" s="11">
        <f>Test!HS19</f>
        <v>0</v>
      </c>
      <c r="IX20" s="11">
        <f>Test!HT19</f>
        <v>0</v>
      </c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12" t="b">
        <f t="shared" si="93"/>
        <v>1</v>
      </c>
      <c r="JK20" s="3"/>
      <c r="JL20" s="36">
        <f t="shared" si="45"/>
        <v>-1</v>
      </c>
      <c r="JM20" s="11">
        <f>Test!IH19</f>
        <v>0</v>
      </c>
      <c r="JN20" s="11">
        <f>Test!II19</f>
        <v>0</v>
      </c>
      <c r="JO20" s="11">
        <f>Test!IJ19</f>
        <v>0</v>
      </c>
      <c r="JP20" s="11">
        <f>Test!IK19</f>
        <v>0</v>
      </c>
      <c r="JQ20" s="11">
        <f>Test!IL19</f>
        <v>0</v>
      </c>
      <c r="JR20" s="11">
        <f>Test!IM19</f>
        <v>0</v>
      </c>
      <c r="JS20" s="11">
        <f>Test!IN19</f>
        <v>0</v>
      </c>
      <c r="JT20" s="11">
        <f>Test!IO19</f>
        <v>0</v>
      </c>
      <c r="JU20" s="11">
        <f>Test!IP19</f>
        <v>0</v>
      </c>
      <c r="JV20" s="11">
        <f>Test!IQ19</f>
        <v>0</v>
      </c>
      <c r="JW20" s="11">
        <f>Test!IR19</f>
        <v>0</v>
      </c>
      <c r="JX20" s="11">
        <f>Test!IS19</f>
        <v>0</v>
      </c>
      <c r="JY20" s="11">
        <f>Test!IT19</f>
        <v>0</v>
      </c>
      <c r="JZ20" s="11">
        <f>Test!IU19</f>
        <v>0</v>
      </c>
      <c r="KA20" s="11">
        <f>Test!IV19</f>
        <v>0</v>
      </c>
      <c r="KB20" s="11">
        <f>Test!IW19</f>
        <v>0</v>
      </c>
      <c r="KC20" s="11">
        <f>Test!IX19</f>
        <v>0</v>
      </c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12" t="b">
        <f t="shared" si="94"/>
        <v>1</v>
      </c>
      <c r="KP20" s="3"/>
      <c r="KQ20" s="36">
        <f t="shared" si="47"/>
        <v>-1</v>
      </c>
      <c r="KR20" s="11">
        <f>Test!JL19</f>
        <v>0</v>
      </c>
      <c r="KS20" s="11">
        <f>Test!JM19</f>
        <v>0</v>
      </c>
      <c r="KT20" s="11">
        <f>Test!JN19</f>
        <v>0</v>
      </c>
      <c r="KU20" s="11">
        <f>Test!JO19</f>
        <v>0</v>
      </c>
      <c r="KV20" s="11">
        <f>Test!JP19</f>
        <v>0</v>
      </c>
      <c r="KW20" s="11">
        <f>Test!JQ19</f>
        <v>0</v>
      </c>
      <c r="KX20" s="11">
        <f>Test!JR19</f>
        <v>0</v>
      </c>
      <c r="KY20" s="11">
        <f>Test!JS19</f>
        <v>0</v>
      </c>
      <c r="KZ20" s="11">
        <f>Test!JT19</f>
        <v>0</v>
      </c>
      <c r="LA20" s="11">
        <f>Test!JU19</f>
        <v>0</v>
      </c>
      <c r="LB20" s="11">
        <f>Test!JV19</f>
        <v>0</v>
      </c>
      <c r="LC20" s="11">
        <f>Test!JW19</f>
        <v>0</v>
      </c>
      <c r="LD20" s="11">
        <f>Test!JX19</f>
        <v>0</v>
      </c>
      <c r="LE20" s="11">
        <f>Test!JY19</f>
        <v>0</v>
      </c>
      <c r="LF20" s="11">
        <f>Test!JZ19</f>
        <v>0</v>
      </c>
      <c r="LG20" s="11">
        <f>Test!KA19</f>
        <v>0</v>
      </c>
      <c r="LH20" s="11">
        <f>Test!KB19</f>
        <v>0</v>
      </c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12" t="b">
        <f t="shared" si="95"/>
        <v>1</v>
      </c>
      <c r="LU20" s="3"/>
      <c r="LV20" s="36">
        <f t="shared" si="49"/>
        <v>-1</v>
      </c>
      <c r="LW20" s="11">
        <f>Test!KP19</f>
        <v>0</v>
      </c>
      <c r="LX20" s="11">
        <f>Test!KQ19</f>
        <v>0</v>
      </c>
      <c r="LY20" s="11">
        <f>Test!KR19</f>
        <v>0</v>
      </c>
      <c r="LZ20" s="11">
        <f>Test!KS19</f>
        <v>0</v>
      </c>
      <c r="MA20" s="11">
        <f>Test!KT19</f>
        <v>0</v>
      </c>
      <c r="MB20" s="11">
        <f>Test!KU19</f>
        <v>0</v>
      </c>
      <c r="MC20" s="11">
        <f>Test!KV19</f>
        <v>0</v>
      </c>
      <c r="MD20" s="11">
        <f>Test!KW19</f>
        <v>0</v>
      </c>
      <c r="ME20" s="11">
        <f>Test!KX19</f>
        <v>0</v>
      </c>
      <c r="MF20" s="11">
        <f>Test!KY19</f>
        <v>0</v>
      </c>
      <c r="MG20" s="11">
        <f>Test!KZ19</f>
        <v>0</v>
      </c>
      <c r="MH20" s="11">
        <f>Test!LA19</f>
        <v>0</v>
      </c>
      <c r="MI20" s="11">
        <f>Test!LB19</f>
        <v>0</v>
      </c>
      <c r="MJ20" s="11">
        <f>Test!LC19</f>
        <v>0</v>
      </c>
      <c r="MK20" s="11">
        <f>Test!LD19</f>
        <v>0</v>
      </c>
      <c r="ML20" s="11">
        <f>Test!LE19</f>
        <v>0</v>
      </c>
      <c r="MM20" s="11">
        <f>Test!LF19</f>
        <v>0</v>
      </c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12" t="b">
        <f t="shared" si="96"/>
        <v>1</v>
      </c>
      <c r="MZ20" s="54"/>
      <c r="NA20" s="36">
        <f t="shared" si="51"/>
        <v>-1</v>
      </c>
      <c r="NB20" s="11">
        <f>Test!LT19</f>
        <v>0</v>
      </c>
      <c r="NC20" s="11">
        <f>Test!LU19</f>
        <v>0</v>
      </c>
      <c r="ND20" s="11">
        <f>Test!LV19</f>
        <v>0</v>
      </c>
      <c r="NE20" s="11">
        <f>Test!LW19</f>
        <v>0</v>
      </c>
      <c r="NF20" s="11">
        <f>Test!LX19</f>
        <v>0</v>
      </c>
      <c r="NG20" s="11">
        <f>Test!LY19</f>
        <v>0</v>
      </c>
      <c r="NH20" s="11">
        <f>Test!LZ19</f>
        <v>0</v>
      </c>
      <c r="NI20" s="11">
        <f>Test!MA19</f>
        <v>0</v>
      </c>
      <c r="NJ20" s="11">
        <f>Test!MB19</f>
        <v>0</v>
      </c>
      <c r="NK20" s="11">
        <f>Test!MC19</f>
        <v>0</v>
      </c>
      <c r="NL20" s="11">
        <f>Test!MD19</f>
        <v>0</v>
      </c>
      <c r="NM20" s="11">
        <f>Test!ME19</f>
        <v>0</v>
      </c>
      <c r="NN20" s="11">
        <f>Test!MF19</f>
        <v>0</v>
      </c>
      <c r="NO20" s="11">
        <f>Test!MG19</f>
        <v>0</v>
      </c>
      <c r="NP20" s="11">
        <f>Test!MH19</f>
        <v>0</v>
      </c>
      <c r="NQ20" s="11">
        <f>Test!MI19</f>
        <v>0</v>
      </c>
      <c r="NR20" s="11">
        <f>Test!MJ19</f>
        <v>0</v>
      </c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12" t="b">
        <f t="shared" si="97"/>
        <v>1</v>
      </c>
      <c r="OE20" s="54"/>
      <c r="OF20" s="36">
        <f t="shared" si="53"/>
        <v>-1</v>
      </c>
      <c r="OG20" s="11">
        <f>Test!MX19</f>
        <v>0</v>
      </c>
      <c r="OH20" s="11">
        <f>Test!MY19</f>
        <v>0</v>
      </c>
      <c r="OI20" s="11">
        <f>Test!MZ19</f>
        <v>0</v>
      </c>
      <c r="OJ20" s="11">
        <f>Test!NA19</f>
        <v>0</v>
      </c>
      <c r="OK20" s="11">
        <f>Test!NB19</f>
        <v>0</v>
      </c>
      <c r="OL20" s="11">
        <f>Test!NC19</f>
        <v>0</v>
      </c>
      <c r="OM20" s="11">
        <f>Test!ND19</f>
        <v>0</v>
      </c>
      <c r="ON20" s="11">
        <f>Test!NE19</f>
        <v>0</v>
      </c>
      <c r="OO20" s="11">
        <f>Test!NF19</f>
        <v>0</v>
      </c>
      <c r="OP20" s="11">
        <f>Test!NG19</f>
        <v>0</v>
      </c>
      <c r="OQ20" s="11">
        <f>Test!NH19</f>
        <v>0</v>
      </c>
      <c r="OR20" s="11">
        <f>Test!NI19</f>
        <v>0</v>
      </c>
      <c r="OS20" s="11">
        <f>Test!NJ19</f>
        <v>0</v>
      </c>
      <c r="OT20" s="11">
        <f>Test!NK19</f>
        <v>0</v>
      </c>
      <c r="OU20" s="11">
        <f>Test!NL19</f>
        <v>0</v>
      </c>
      <c r="OV20" s="11">
        <f>Test!NM19</f>
        <v>0</v>
      </c>
      <c r="OW20" s="11">
        <f>Test!NN19</f>
        <v>0</v>
      </c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12" t="b">
        <f t="shared" si="98"/>
        <v>1</v>
      </c>
      <c r="PJ20" s="54"/>
      <c r="PK20" s="36">
        <f t="shared" si="55"/>
        <v>-1</v>
      </c>
      <c r="PL20" s="11">
        <f>Test!OB19</f>
        <v>0</v>
      </c>
      <c r="PM20" s="11">
        <f>Test!OC19</f>
        <v>0</v>
      </c>
      <c r="PN20" s="11">
        <f>Test!OD19</f>
        <v>0</v>
      </c>
      <c r="PO20" s="11">
        <f>Test!OE19</f>
        <v>0</v>
      </c>
      <c r="PP20" s="11">
        <f>Test!OF19</f>
        <v>0</v>
      </c>
      <c r="PQ20" s="11">
        <f>Test!OG19</f>
        <v>0</v>
      </c>
      <c r="PR20" s="11">
        <f>Test!OH19</f>
        <v>0</v>
      </c>
      <c r="PS20" s="11">
        <f>Test!OI19</f>
        <v>0</v>
      </c>
      <c r="PT20" s="11">
        <f>Test!OJ19</f>
        <v>0</v>
      </c>
      <c r="PU20" s="11">
        <f>Test!OK19</f>
        <v>0</v>
      </c>
      <c r="PV20" s="11">
        <f>Test!OL19</f>
        <v>0</v>
      </c>
      <c r="PW20" s="11">
        <f>Test!OM19</f>
        <v>0</v>
      </c>
      <c r="PX20" s="11">
        <f>Test!ON19</f>
        <v>0</v>
      </c>
      <c r="PY20" s="11">
        <f>Test!OO19</f>
        <v>0</v>
      </c>
      <c r="PZ20" s="11">
        <f>Test!OP19</f>
        <v>0</v>
      </c>
      <c r="QA20" s="11">
        <f>Test!OQ19</f>
        <v>0</v>
      </c>
      <c r="QB20" s="11">
        <f>Test!OR19</f>
        <v>0</v>
      </c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12" t="b">
        <f t="shared" si="99"/>
        <v>1</v>
      </c>
    </row>
    <row r="21" spans="3:456" ht="16" thickBot="1">
      <c r="C21" s="134"/>
      <c r="D21" s="27">
        <f t="shared" si="85"/>
        <v>2</v>
      </c>
      <c r="E21" s="37">
        <f t="shared" ca="1" si="28"/>
        <v>9.1048791273584895E-2</v>
      </c>
      <c r="F21" s="12">
        <f ca="1">Reference!B20</f>
        <v>2.1820975825471698</v>
      </c>
      <c r="G21" s="12">
        <f ca="1">Reference!C20</f>
        <v>0.99834674596786499</v>
      </c>
      <c r="H21" s="12">
        <f ca="1">Reference!D20</f>
        <v>0.99833953380584695</v>
      </c>
      <c r="I21" s="12">
        <f ca="1">Reference!E20</f>
        <v>43.394330338588503</v>
      </c>
      <c r="J21" s="12">
        <f ca="1">Reference!F20</f>
        <v>41.204761413727901</v>
      </c>
      <c r="K21" s="12">
        <f ca="1">Reference!G20</f>
        <v>43.205086886329397</v>
      </c>
      <c r="L21" s="12">
        <f ca="1">Reference!H20</f>
        <v>0.84190285205840998</v>
      </c>
      <c r="M21" s="12">
        <f ca="1">Reference!I20</f>
        <v>0.99901026487350397</v>
      </c>
      <c r="N21" s="12">
        <f ca="1">Reference!J20</f>
        <v>4.5737367123365402E-2</v>
      </c>
      <c r="O21" s="12">
        <f ca="1">Reference!K20</f>
        <v>0.99841117858886697</v>
      </c>
      <c r="P21" s="12">
        <f ca="1">Reference!L20</f>
        <v>96.105294999999998</v>
      </c>
      <c r="Q21" s="12">
        <f ca="1">Reference!M20</f>
        <v>42.739872864423603</v>
      </c>
      <c r="R21" s="12" t="str">
        <f ca="1">Reference!N20</f>
        <v>None</v>
      </c>
      <c r="S21" s="12">
        <f ca="1">Reference!O20</f>
        <v>1.8821479999999999</v>
      </c>
      <c r="T21" s="12">
        <f ca="1">Reference!P20</f>
        <v>1.8821479999999999</v>
      </c>
      <c r="U21" s="12">
        <f ca="1">Reference!Q20</f>
        <v>106.515837</v>
      </c>
      <c r="V21" s="12">
        <f ca="1">Reference!R20</f>
        <v>106.515837</v>
      </c>
      <c r="X21" s="12">
        <f t="shared" si="29"/>
        <v>8.6976709905659977E-2</v>
      </c>
      <c r="Y21" s="12">
        <f>Test!B20</f>
        <v>2.17395341981132</v>
      </c>
      <c r="Z21" s="12">
        <f>Test!C20</f>
        <v>0.99742072820663397</v>
      </c>
      <c r="AA21" s="12">
        <f>Test!D20</f>
        <v>0.99741309881210305</v>
      </c>
      <c r="AB21" s="12">
        <f>Test!E20</f>
        <v>35.3328386163126</v>
      </c>
      <c r="AC21" s="12">
        <f>Test!F20</f>
        <v>36.843349967150203</v>
      </c>
      <c r="AD21" s="12">
        <f>Test!G20</f>
        <v>38.824713130803502</v>
      </c>
      <c r="AE21" s="12">
        <f>Test!H20</f>
        <v>0.673736691474914</v>
      </c>
      <c r="AF21" s="12">
        <f>Test!I20</f>
        <v>0.99905008077621404</v>
      </c>
      <c r="AG21" s="12">
        <f>Test!J20</f>
        <v>7.5363665819167994E-2</v>
      </c>
      <c r="AH21" s="12">
        <f>Test!K20</f>
        <v>0.99700313806533802</v>
      </c>
      <c r="AI21" s="12">
        <f>Test!L20</f>
        <v>94.499467999999993</v>
      </c>
      <c r="AJ21" s="12">
        <f>Test!M20</f>
        <v>40.706443365554499</v>
      </c>
      <c r="AK21" s="12" t="str">
        <f>Test!N20</f>
        <v>None</v>
      </c>
      <c r="AL21" s="12">
        <f>Test!O20</f>
        <v>0.75140999999999902</v>
      </c>
      <c r="AM21" s="12">
        <f>Test!P20</f>
        <v>0.75140999999999902</v>
      </c>
      <c r="AN21" s="12">
        <f>Test!Q20</f>
        <v>0.165021</v>
      </c>
      <c r="AO21" s="12">
        <f>Test!R20</f>
        <v>0.165021</v>
      </c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9"/>
      <c r="BC21" s="37">
        <f t="shared" si="31"/>
        <v>-2.2110849060008597E-5</v>
      </c>
      <c r="BD21" s="12">
        <f>Test!AF20</f>
        <v>1.99995577830188</v>
      </c>
      <c r="BE21" s="12">
        <f>Test!AG20</f>
        <v>0.99512493610382002</v>
      </c>
      <c r="BF21" s="12">
        <f>Test!AH20</f>
        <v>0.99507778882980302</v>
      </c>
      <c r="BG21" s="12">
        <f>Test!AI20</f>
        <v>38.347128691100998</v>
      </c>
      <c r="BH21" s="12">
        <f>Test!AJ20</f>
        <v>41.569364721783799</v>
      </c>
      <c r="BI21" s="12">
        <f>Test!AK20</f>
        <v>42.473206238226403</v>
      </c>
      <c r="BJ21" s="12">
        <f>Test!AL20</f>
        <v>0.71516525745391801</v>
      </c>
      <c r="BK21" s="12">
        <f>Test!AM20</f>
        <v>0.99684333801269498</v>
      </c>
      <c r="BL21" s="12">
        <f>Test!AN20</f>
        <v>8.0949120223522103E-2</v>
      </c>
      <c r="BM21" s="12">
        <f>Test!AO20</f>
        <v>0.99425876140594405</v>
      </c>
      <c r="BN21" s="12">
        <f>Test!AP20</f>
        <v>93.337405000000004</v>
      </c>
      <c r="BO21" s="12">
        <f>Test!AQ20</f>
        <v>36.604448986913297</v>
      </c>
      <c r="BP21" s="12" t="str">
        <f>Test!AR20</f>
        <v>None</v>
      </c>
      <c r="BQ21" s="12">
        <f>Test!AS20</f>
        <v>0.49507800000000002</v>
      </c>
      <c r="BR21" s="12">
        <f>Test!AT20</f>
        <v>0.49507800000000002</v>
      </c>
      <c r="BS21" s="12">
        <f>Test!AU20</f>
        <v>0.31805299999999997</v>
      </c>
      <c r="BT21" s="12">
        <f>Test!AV20</f>
        <v>0.31805299999999997</v>
      </c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9"/>
      <c r="CH21" s="37">
        <f t="shared" si="33"/>
        <v>7.2228773584503969E-4</v>
      </c>
      <c r="CI21" s="12">
        <f>Test!BJ20</f>
        <v>2.0014445754716901</v>
      </c>
      <c r="CJ21" s="12">
        <f>Test!BK20</f>
        <v>0.99805295467376698</v>
      </c>
      <c r="CK21" s="12">
        <f>Test!BL20</f>
        <v>0.99804306030273404</v>
      </c>
      <c r="CL21" s="12">
        <f>Test!BM20</f>
        <v>39.060232377925601</v>
      </c>
      <c r="CM21" s="12">
        <f>Test!BN20</f>
        <v>36.7098437837303</v>
      </c>
      <c r="CN21" s="12">
        <f>Test!BO20</f>
        <v>40.036973141269797</v>
      </c>
      <c r="CO21" s="12">
        <f>Test!BP20</f>
        <v>0.757862329483032</v>
      </c>
      <c r="CP21" s="12">
        <f>Test!BQ20</f>
        <v>0.99867600202560403</v>
      </c>
      <c r="CQ21" s="12">
        <f>Test!BR20</f>
        <v>5.9099271893501198E-2</v>
      </c>
      <c r="CR21" s="12">
        <f>Test!BS20</f>
        <v>0.99788260459899902</v>
      </c>
      <c r="CS21" s="12">
        <f>Test!BT20</f>
        <v>94.117127999999994</v>
      </c>
      <c r="CT21" s="12">
        <f>Test!BU20</f>
        <v>39.663237017333202</v>
      </c>
      <c r="CU21" s="12" t="str">
        <f>Test!BV20</f>
        <v>None</v>
      </c>
      <c r="CV21" s="12">
        <f>Test!BW20</f>
        <v>0.97665100000000005</v>
      </c>
      <c r="CW21" s="12">
        <f>Test!BX20</f>
        <v>0.97665100000000005</v>
      </c>
      <c r="CX21" s="12">
        <f>Test!BY20</f>
        <v>1.128474</v>
      </c>
      <c r="CY21" s="12">
        <f>Test!BZ20</f>
        <v>1.128474</v>
      </c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9"/>
      <c r="DM21" s="37">
        <f t="shared" si="35"/>
        <v>9.1048791273584895E-2</v>
      </c>
      <c r="DN21" s="12">
        <f>Test!CN20</f>
        <v>2.1820975825471698</v>
      </c>
      <c r="DO21" s="12">
        <f>Test!CO20</f>
        <v>0.99834674596786499</v>
      </c>
      <c r="DP21" s="12">
        <f>Test!CP20</f>
        <v>0.99833953380584695</v>
      </c>
      <c r="DQ21" s="12">
        <f>Test!CQ20</f>
        <v>43.394330338588503</v>
      </c>
      <c r="DR21" s="12">
        <f>Test!CR20</f>
        <v>41.204761413727901</v>
      </c>
      <c r="DS21" s="12">
        <f>Test!CS20</f>
        <v>43.205086886329397</v>
      </c>
      <c r="DT21" s="12">
        <f>Test!CT20</f>
        <v>0.84190285205840998</v>
      </c>
      <c r="DU21" s="12">
        <f>Test!CU20</f>
        <v>0.99901026487350397</v>
      </c>
      <c r="DV21" s="12">
        <f>Test!CV20</f>
        <v>4.5737367123365402E-2</v>
      </c>
      <c r="DW21" s="12">
        <f>Test!CW20</f>
        <v>0.99841117858886697</v>
      </c>
      <c r="DX21" s="12">
        <f>Test!CX20</f>
        <v>96.105294999999998</v>
      </c>
      <c r="DY21" s="12">
        <f>Test!CY20</f>
        <v>42.739872864423603</v>
      </c>
      <c r="DZ21" s="12" t="str">
        <f>Test!CZ20</f>
        <v>None</v>
      </c>
      <c r="EA21" s="12">
        <f>Test!DA20</f>
        <v>1.8821479999999999</v>
      </c>
      <c r="EB21" s="12">
        <f>Test!DB20</f>
        <v>1.8821479999999999</v>
      </c>
      <c r="EC21" s="12">
        <f>Test!DC20</f>
        <v>106.515837</v>
      </c>
      <c r="ED21" s="12">
        <f>Test!DD20</f>
        <v>106.515837</v>
      </c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9"/>
      <c r="ER21" s="37">
        <f t="shared" si="37"/>
        <v>6.1571344339619971E-2</v>
      </c>
      <c r="ES21" s="12">
        <f>Test!DR20</f>
        <v>2.1231426886792399</v>
      </c>
      <c r="ET21" s="12">
        <f>Test!DS20</f>
        <v>0.99796265363693204</v>
      </c>
      <c r="EU21" s="12">
        <f>Test!DT20</f>
        <v>0.99795264005661</v>
      </c>
      <c r="EV21" s="12">
        <f>Test!DU20</f>
        <v>42.090488798940697</v>
      </c>
      <c r="EW21" s="12">
        <f>Test!DV20</f>
        <v>44.365813115098199</v>
      </c>
      <c r="EX21" s="12">
        <f>Test!DW20</f>
        <v>46.107172580380301</v>
      </c>
      <c r="EY21" s="12">
        <f>Test!DX20</f>
        <v>0.81250435113906805</v>
      </c>
      <c r="EZ21" s="12">
        <f>Test!DY20</f>
        <v>0.99895471334457397</v>
      </c>
      <c r="FA21" s="12">
        <f>Test!DZ20</f>
        <v>5.1690105348825399E-2</v>
      </c>
      <c r="FB21" s="12">
        <f>Test!EA20</f>
        <v>0.99792218208312899</v>
      </c>
      <c r="FC21" s="12">
        <f>Test!EB20</f>
        <v>95.728486000000004</v>
      </c>
      <c r="FD21" s="12">
        <f>Test!EC20</f>
        <v>41.445340847558597</v>
      </c>
      <c r="FE21" s="12" t="str">
        <f>Test!ED20</f>
        <v>None</v>
      </c>
      <c r="FF21" s="12">
        <f>Test!EE20</f>
        <v>1.9753069999999999</v>
      </c>
      <c r="FG21" s="12">
        <f>Test!EF20</f>
        <v>1.9753069999999999</v>
      </c>
      <c r="FH21" s="12">
        <f>Test!EG20</f>
        <v>906.97935500000006</v>
      </c>
      <c r="FI21" s="12">
        <f>Test!EH20</f>
        <v>906.97935500000006</v>
      </c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54"/>
      <c r="FW21" s="37">
        <f t="shared" si="39"/>
        <v>-1</v>
      </c>
      <c r="FX21" s="12">
        <f>Test!EV20</f>
        <v>0</v>
      </c>
      <c r="FY21" s="12">
        <f>Test!EW20</f>
        <v>0</v>
      </c>
      <c r="FZ21" s="12">
        <f>Test!EX20</f>
        <v>0</v>
      </c>
      <c r="GA21" s="12">
        <f>Test!EY20</f>
        <v>0</v>
      </c>
      <c r="GB21" s="12">
        <f>Test!EZ20</f>
        <v>0</v>
      </c>
      <c r="GC21" s="12">
        <f>Test!FA20</f>
        <v>0</v>
      </c>
      <c r="GD21" s="12">
        <f>Test!FB20</f>
        <v>0</v>
      </c>
      <c r="GE21" s="12">
        <f>Test!FC20</f>
        <v>0</v>
      </c>
      <c r="GF21" s="12">
        <f>Test!FD20</f>
        <v>0</v>
      </c>
      <c r="GG21" s="12">
        <f>Test!FE20</f>
        <v>0</v>
      </c>
      <c r="GH21" s="12">
        <f>Test!FF20</f>
        <v>0</v>
      </c>
      <c r="GI21" s="12">
        <f>Test!FG20</f>
        <v>0</v>
      </c>
      <c r="GJ21" s="12">
        <f>Test!FH20</f>
        <v>0</v>
      </c>
      <c r="GK21" s="12">
        <f>Test!FI20</f>
        <v>0</v>
      </c>
      <c r="GL21" s="12">
        <f>Test!FJ20</f>
        <v>0</v>
      </c>
      <c r="GM21" s="12">
        <f>Test!FK20</f>
        <v>0</v>
      </c>
      <c r="GN21" s="12">
        <f>Test!FL20</f>
        <v>0</v>
      </c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54"/>
      <c r="HB21" s="37">
        <f t="shared" si="41"/>
        <v>-1</v>
      </c>
      <c r="HC21" s="12">
        <f>Test!FZ20</f>
        <v>0</v>
      </c>
      <c r="HD21" s="12">
        <f>Test!GA20</f>
        <v>0</v>
      </c>
      <c r="HE21" s="12">
        <f>Test!GB20</f>
        <v>0</v>
      </c>
      <c r="HF21" s="12">
        <f>Test!GC20</f>
        <v>0</v>
      </c>
      <c r="HG21" s="12">
        <f>Test!GD20</f>
        <v>0</v>
      </c>
      <c r="HH21" s="12">
        <f>Test!GE20</f>
        <v>0</v>
      </c>
      <c r="HI21" s="12">
        <f>Test!GF20</f>
        <v>0</v>
      </c>
      <c r="HJ21" s="12">
        <f>Test!GG20</f>
        <v>0</v>
      </c>
      <c r="HK21" s="12">
        <f>Test!GH20</f>
        <v>0</v>
      </c>
      <c r="HL21" s="12">
        <f>Test!GI20</f>
        <v>0</v>
      </c>
      <c r="HM21" s="12">
        <f>Test!GJ20</f>
        <v>0</v>
      </c>
      <c r="HN21" s="12">
        <f>Test!GK20</f>
        <v>0</v>
      </c>
      <c r="HO21" s="12">
        <f>Test!GL20</f>
        <v>0</v>
      </c>
      <c r="HP21" s="12">
        <f>Test!GM20</f>
        <v>0</v>
      </c>
      <c r="HQ21" s="12">
        <f>Test!GN20</f>
        <v>0</v>
      </c>
      <c r="HR21" s="12">
        <f>Test!GO20</f>
        <v>0</v>
      </c>
      <c r="HS21" s="12">
        <f>Test!GP20</f>
        <v>0</v>
      </c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9"/>
      <c r="IG21" s="37">
        <f t="shared" si="43"/>
        <v>-1</v>
      </c>
      <c r="IH21" s="12">
        <f>Test!HD20</f>
        <v>0</v>
      </c>
      <c r="II21" s="12">
        <f>Test!HE20</f>
        <v>0</v>
      </c>
      <c r="IJ21" s="12">
        <f>Test!HF20</f>
        <v>0</v>
      </c>
      <c r="IK21" s="12">
        <f>Test!HG20</f>
        <v>0</v>
      </c>
      <c r="IL21" s="12">
        <f>Test!HH20</f>
        <v>0</v>
      </c>
      <c r="IM21" s="12">
        <f>Test!HI20</f>
        <v>0</v>
      </c>
      <c r="IN21" s="12">
        <f>Test!HJ20</f>
        <v>0</v>
      </c>
      <c r="IO21" s="12">
        <f>Test!HK20</f>
        <v>0</v>
      </c>
      <c r="IP21" s="12">
        <f>Test!HL20</f>
        <v>0</v>
      </c>
      <c r="IQ21" s="12">
        <f>Test!HM20</f>
        <v>0</v>
      </c>
      <c r="IR21" s="12">
        <f>Test!HN20</f>
        <v>0</v>
      </c>
      <c r="IS21" s="12">
        <f>Test!HO20</f>
        <v>0</v>
      </c>
      <c r="IT21" s="12">
        <f>Test!HP20</f>
        <v>0</v>
      </c>
      <c r="IU21" s="12">
        <f>Test!HQ20</f>
        <v>0</v>
      </c>
      <c r="IV21" s="12">
        <f>Test!HR20</f>
        <v>0</v>
      </c>
      <c r="IW21" s="12">
        <f>Test!HS20</f>
        <v>0</v>
      </c>
      <c r="IX21" s="12">
        <f>Test!HT20</f>
        <v>0</v>
      </c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9"/>
      <c r="JL21" s="37">
        <f t="shared" si="45"/>
        <v>-1</v>
      </c>
      <c r="JM21" s="12">
        <f>Test!IH20</f>
        <v>0</v>
      </c>
      <c r="JN21" s="12">
        <f>Test!II20</f>
        <v>0</v>
      </c>
      <c r="JO21" s="12">
        <f>Test!IJ20</f>
        <v>0</v>
      </c>
      <c r="JP21" s="12">
        <f>Test!IK20</f>
        <v>0</v>
      </c>
      <c r="JQ21" s="12">
        <f>Test!IL20</f>
        <v>0</v>
      </c>
      <c r="JR21" s="12">
        <f>Test!IM20</f>
        <v>0</v>
      </c>
      <c r="JS21" s="12">
        <f>Test!IN20</f>
        <v>0</v>
      </c>
      <c r="JT21" s="12">
        <f>Test!IO20</f>
        <v>0</v>
      </c>
      <c r="JU21" s="12">
        <f>Test!IP20</f>
        <v>0</v>
      </c>
      <c r="JV21" s="12">
        <f>Test!IQ20</f>
        <v>0</v>
      </c>
      <c r="JW21" s="12">
        <f>Test!IR20</f>
        <v>0</v>
      </c>
      <c r="JX21" s="12">
        <f>Test!IS20</f>
        <v>0</v>
      </c>
      <c r="JY21" s="12">
        <f>Test!IT20</f>
        <v>0</v>
      </c>
      <c r="JZ21" s="12">
        <f>Test!IU20</f>
        <v>0</v>
      </c>
      <c r="KA21" s="12">
        <f>Test!IV20</f>
        <v>0</v>
      </c>
      <c r="KB21" s="12">
        <f>Test!IW20</f>
        <v>0</v>
      </c>
      <c r="KC21" s="12">
        <f>Test!IX20</f>
        <v>0</v>
      </c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9"/>
      <c r="KQ21" s="37">
        <f t="shared" si="47"/>
        <v>-1</v>
      </c>
      <c r="KR21" s="12">
        <f>Test!JL20</f>
        <v>0</v>
      </c>
      <c r="KS21" s="12">
        <f>Test!JM20</f>
        <v>0</v>
      </c>
      <c r="KT21" s="12">
        <f>Test!JN20</f>
        <v>0</v>
      </c>
      <c r="KU21" s="12">
        <f>Test!JO20</f>
        <v>0</v>
      </c>
      <c r="KV21" s="12">
        <f>Test!JP20</f>
        <v>0</v>
      </c>
      <c r="KW21" s="12">
        <f>Test!JQ20</f>
        <v>0</v>
      </c>
      <c r="KX21" s="12">
        <f>Test!JR20</f>
        <v>0</v>
      </c>
      <c r="KY21" s="12">
        <f>Test!JS20</f>
        <v>0</v>
      </c>
      <c r="KZ21" s="12">
        <f>Test!JT20</f>
        <v>0</v>
      </c>
      <c r="LA21" s="12">
        <f>Test!JU20</f>
        <v>0</v>
      </c>
      <c r="LB21" s="12">
        <f>Test!JV20</f>
        <v>0</v>
      </c>
      <c r="LC21" s="12">
        <f>Test!JW20</f>
        <v>0</v>
      </c>
      <c r="LD21" s="12">
        <f>Test!JX20</f>
        <v>0</v>
      </c>
      <c r="LE21" s="12">
        <f>Test!JY20</f>
        <v>0</v>
      </c>
      <c r="LF21" s="12">
        <f>Test!JZ20</f>
        <v>0</v>
      </c>
      <c r="LG21" s="12">
        <f>Test!KA20</f>
        <v>0</v>
      </c>
      <c r="LH21" s="12">
        <f>Test!KB20</f>
        <v>0</v>
      </c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9"/>
      <c r="LV21" s="37">
        <f t="shared" si="49"/>
        <v>-1</v>
      </c>
      <c r="LW21" s="12">
        <f>Test!KP20</f>
        <v>0</v>
      </c>
      <c r="LX21" s="12">
        <f>Test!KQ20</f>
        <v>0</v>
      </c>
      <c r="LY21" s="12">
        <f>Test!KR20</f>
        <v>0</v>
      </c>
      <c r="LZ21" s="12">
        <f>Test!KS20</f>
        <v>0</v>
      </c>
      <c r="MA21" s="12">
        <f>Test!KT20</f>
        <v>0</v>
      </c>
      <c r="MB21" s="12">
        <f>Test!KU20</f>
        <v>0</v>
      </c>
      <c r="MC21" s="12">
        <f>Test!KV20</f>
        <v>0</v>
      </c>
      <c r="MD21" s="12">
        <f>Test!KW20</f>
        <v>0</v>
      </c>
      <c r="ME21" s="12">
        <f>Test!KX20</f>
        <v>0</v>
      </c>
      <c r="MF21" s="12">
        <f>Test!KY20</f>
        <v>0</v>
      </c>
      <c r="MG21" s="12">
        <f>Test!KZ20</f>
        <v>0</v>
      </c>
      <c r="MH21" s="12">
        <f>Test!LA20</f>
        <v>0</v>
      </c>
      <c r="MI21" s="12">
        <f>Test!LB20</f>
        <v>0</v>
      </c>
      <c r="MJ21" s="12">
        <f>Test!LC20</f>
        <v>0</v>
      </c>
      <c r="MK21" s="12">
        <f>Test!LD20</f>
        <v>0</v>
      </c>
      <c r="ML21" s="12">
        <f>Test!LE20</f>
        <v>0</v>
      </c>
      <c r="MM21" s="12">
        <f>Test!LF20</f>
        <v>0</v>
      </c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54"/>
      <c r="NA21" s="37">
        <f t="shared" si="51"/>
        <v>-1</v>
      </c>
      <c r="NB21" s="12">
        <f>Test!LT20</f>
        <v>0</v>
      </c>
      <c r="NC21" s="12">
        <f>Test!LU20</f>
        <v>0</v>
      </c>
      <c r="ND21" s="12">
        <f>Test!LV20</f>
        <v>0</v>
      </c>
      <c r="NE21" s="12">
        <f>Test!LW20</f>
        <v>0</v>
      </c>
      <c r="NF21" s="12">
        <f>Test!LX20</f>
        <v>0</v>
      </c>
      <c r="NG21" s="12">
        <f>Test!LY20</f>
        <v>0</v>
      </c>
      <c r="NH21" s="12">
        <f>Test!LZ20</f>
        <v>0</v>
      </c>
      <c r="NI21" s="12">
        <f>Test!MA20</f>
        <v>0</v>
      </c>
      <c r="NJ21" s="12">
        <f>Test!MB20</f>
        <v>0</v>
      </c>
      <c r="NK21" s="12">
        <f>Test!MC20</f>
        <v>0</v>
      </c>
      <c r="NL21" s="12">
        <f>Test!MD20</f>
        <v>0</v>
      </c>
      <c r="NM21" s="12">
        <f>Test!ME20</f>
        <v>0</v>
      </c>
      <c r="NN21" s="12">
        <f>Test!MF20</f>
        <v>0</v>
      </c>
      <c r="NO21" s="12">
        <f>Test!MG20</f>
        <v>0</v>
      </c>
      <c r="NP21" s="12">
        <f>Test!MH20</f>
        <v>0</v>
      </c>
      <c r="NQ21" s="12">
        <f>Test!MI20</f>
        <v>0</v>
      </c>
      <c r="NR21" s="12">
        <f>Test!MJ20</f>
        <v>0</v>
      </c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54"/>
      <c r="OF21" s="37">
        <f t="shared" si="53"/>
        <v>-1</v>
      </c>
      <c r="OG21" s="12">
        <f>Test!MX20</f>
        <v>0</v>
      </c>
      <c r="OH21" s="12">
        <f>Test!MY20</f>
        <v>0</v>
      </c>
      <c r="OI21" s="12">
        <f>Test!MZ20</f>
        <v>0</v>
      </c>
      <c r="OJ21" s="12">
        <f>Test!NA20</f>
        <v>0</v>
      </c>
      <c r="OK21" s="12">
        <f>Test!NB20</f>
        <v>0</v>
      </c>
      <c r="OL21" s="12">
        <f>Test!NC20</f>
        <v>0</v>
      </c>
      <c r="OM21" s="12">
        <f>Test!ND20</f>
        <v>0</v>
      </c>
      <c r="ON21" s="12">
        <f>Test!NE20</f>
        <v>0</v>
      </c>
      <c r="OO21" s="12">
        <f>Test!NF20</f>
        <v>0</v>
      </c>
      <c r="OP21" s="12">
        <f>Test!NG20</f>
        <v>0</v>
      </c>
      <c r="OQ21" s="12">
        <f>Test!NH20</f>
        <v>0</v>
      </c>
      <c r="OR21" s="12">
        <f>Test!NI20</f>
        <v>0</v>
      </c>
      <c r="OS21" s="12">
        <f>Test!NJ20</f>
        <v>0</v>
      </c>
      <c r="OT21" s="12">
        <f>Test!NK20</f>
        <v>0</v>
      </c>
      <c r="OU21" s="12">
        <f>Test!NL20</f>
        <v>0</v>
      </c>
      <c r="OV21" s="12">
        <f>Test!NM20</f>
        <v>0</v>
      </c>
      <c r="OW21" s="12">
        <f>Test!NN20</f>
        <v>0</v>
      </c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54"/>
      <c r="PK21" s="37">
        <f t="shared" si="55"/>
        <v>-1</v>
      </c>
      <c r="PL21" s="12">
        <f>Test!OB20</f>
        <v>0</v>
      </c>
      <c r="PM21" s="12">
        <f>Test!OC20</f>
        <v>0</v>
      </c>
      <c r="PN21" s="12">
        <f>Test!OD20</f>
        <v>0</v>
      </c>
      <c r="PO21" s="12">
        <f>Test!OE20</f>
        <v>0</v>
      </c>
      <c r="PP21" s="12">
        <f>Test!OF20</f>
        <v>0</v>
      </c>
      <c r="PQ21" s="12">
        <f>Test!OG20</f>
        <v>0</v>
      </c>
      <c r="PR21" s="12">
        <f>Test!OH20</f>
        <v>0</v>
      </c>
      <c r="PS21" s="12">
        <f>Test!OI20</f>
        <v>0</v>
      </c>
      <c r="PT21" s="12">
        <f>Test!OJ20</f>
        <v>0</v>
      </c>
      <c r="PU21" s="12">
        <f>Test!OK20</f>
        <v>0</v>
      </c>
      <c r="PV21" s="12">
        <f>Test!OL20</f>
        <v>0</v>
      </c>
      <c r="PW21" s="12">
        <f>Test!OM20</f>
        <v>0</v>
      </c>
      <c r="PX21" s="12">
        <f>Test!ON20</f>
        <v>0</v>
      </c>
      <c r="PY21" s="12">
        <f>Test!OO20</f>
        <v>0</v>
      </c>
      <c r="PZ21" s="12">
        <f>Test!OP20</f>
        <v>0</v>
      </c>
      <c r="QA21" s="12">
        <f>Test!OQ20</f>
        <v>0</v>
      </c>
      <c r="QB21" s="12">
        <f>Test!OR20</f>
        <v>0</v>
      </c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</row>
    <row r="22" spans="3:456" ht="16" thickBot="1">
      <c r="C22" s="132" t="s">
        <v>6</v>
      </c>
      <c r="D22" s="25">
        <f>D13</f>
        <v>0.03</v>
      </c>
      <c r="E22" s="32">
        <f t="shared" ca="1" si="28"/>
        <v>0.52871288630091018</v>
      </c>
      <c r="F22" s="9">
        <f ca="1">Reference!B21</f>
        <v>4.5861386589027303E-2</v>
      </c>
      <c r="G22" s="9">
        <f ca="1">Reference!C21</f>
        <v>0.81074219942092896</v>
      </c>
      <c r="H22" s="9">
        <f ca="1">Reference!D21</f>
        <v>0.80579197406768799</v>
      </c>
      <c r="I22" s="9">
        <f ca="1">Reference!E21</f>
        <v>21.3073441780782</v>
      </c>
      <c r="J22" s="9">
        <f ca="1">Reference!F21</f>
        <v>29.512028384503601</v>
      </c>
      <c r="K22" s="9">
        <f ca="1">Reference!G21</f>
        <v>30.959000315809099</v>
      </c>
      <c r="L22" s="9">
        <f ca="1">Reference!H21</f>
        <v>0.17843671143054901</v>
      </c>
      <c r="M22" s="9">
        <f ca="1">Reference!I21</f>
        <v>0.95201283693313599</v>
      </c>
      <c r="N22" s="9">
        <f ca="1">Reference!J21</f>
        <v>0.53442329168319702</v>
      </c>
      <c r="O22" s="9">
        <f ca="1">Reference!K21</f>
        <v>0.77105885744094804</v>
      </c>
      <c r="P22" s="9">
        <f ca="1">Reference!L21</f>
        <v>22.411028000000002</v>
      </c>
      <c r="Q22" s="9">
        <f ca="1">Reference!M21</f>
        <v>16.612117568817901</v>
      </c>
      <c r="R22" s="9" t="str">
        <f ca="1">Reference!N21</f>
        <v>None</v>
      </c>
      <c r="S22" s="9">
        <f ca="1">Reference!O21</f>
        <v>1.5497749999999999</v>
      </c>
      <c r="T22" s="9">
        <f ca="1">Reference!P21</f>
        <v>1.5497749999999999</v>
      </c>
      <c r="U22" s="9">
        <f ca="1">Reference!Q21</f>
        <v>708.611717</v>
      </c>
      <c r="V22" s="9">
        <f ca="1">Reference!R21</f>
        <v>708.611717</v>
      </c>
      <c r="X22" s="9">
        <f t="shared" si="29"/>
        <v>3.2400221393261006</v>
      </c>
      <c r="Y22" s="9">
        <f>Test!B21</f>
        <v>0.12720066417978301</v>
      </c>
      <c r="Z22" s="9">
        <f>Test!C21</f>
        <v>0.80292677879333496</v>
      </c>
      <c r="AA22" s="9">
        <f>Test!D21</f>
        <v>0.79631072282791104</v>
      </c>
      <c r="AB22" s="9">
        <f>Test!E21</f>
        <v>20.600153470525001</v>
      </c>
      <c r="AC22" s="9">
        <f>Test!F21</f>
        <v>26.959227626451899</v>
      </c>
      <c r="AD22" s="9">
        <f>Test!G21</f>
        <v>27.6413236263055</v>
      </c>
      <c r="AE22" s="9">
        <f>Test!H21</f>
        <v>0.15952076017856501</v>
      </c>
      <c r="AF22" s="9">
        <f>Test!I21</f>
        <v>0.94230812788009599</v>
      </c>
      <c r="AG22" s="9">
        <f>Test!J21</f>
        <v>0.56389111280441195</v>
      </c>
      <c r="AH22" s="9">
        <f>Test!K21</f>
        <v>0.78954720497131303</v>
      </c>
      <c r="AI22" s="9">
        <f>Test!L21</f>
        <v>29.670124999999999</v>
      </c>
      <c r="AJ22" s="9">
        <f>Test!M21</f>
        <v>15.705588750717601</v>
      </c>
      <c r="AK22" s="9" t="str">
        <f>Test!N21</f>
        <v>None</v>
      </c>
      <c r="AL22" s="9">
        <f>Test!O21</f>
        <v>1.66224699999999</v>
      </c>
      <c r="AM22" s="9">
        <f>Test!P21</f>
        <v>1.66224699999999</v>
      </c>
      <c r="AN22" s="9">
        <f>Test!Q21</f>
        <v>1.3901559999999999</v>
      </c>
      <c r="AO22" s="9">
        <f>Test!R21</f>
        <v>1.3901559999999999</v>
      </c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11" t="b">
        <f>AND(Z22&lt;=Z23, AE22&lt;=AE23,AF22&lt;=AF23,AG23&lt;=AG22,AH22&lt;=AH23,AI22&lt;=AI23,AJ22&lt;=AJ23)</f>
        <v>1</v>
      </c>
      <c r="BB22" s="5"/>
      <c r="BC22" s="32">
        <f t="shared" si="31"/>
        <v>-1.2496967215603247E-2</v>
      </c>
      <c r="BD22" s="9">
        <f>Test!AF21</f>
        <v>2.9625090983531902E-2</v>
      </c>
      <c r="BE22" s="9">
        <f>Test!AG21</f>
        <v>0.679826259613037</v>
      </c>
      <c r="BF22" s="9">
        <f>Test!AH21</f>
        <v>0.66928219795226995</v>
      </c>
      <c r="BG22" s="9">
        <f>Test!AI21</f>
        <v>19.366834437961099</v>
      </c>
      <c r="BH22" s="9">
        <f>Test!AJ21</f>
        <v>28.102840667053702</v>
      </c>
      <c r="BI22" s="9">
        <f>Test!AK21</f>
        <v>29.7956044298985</v>
      </c>
      <c r="BJ22" s="9">
        <f>Test!AL21</f>
        <v>0.10489647835493</v>
      </c>
      <c r="BK22" s="9">
        <f>Test!AM21</f>
        <v>0.91262483596801702</v>
      </c>
      <c r="BL22" s="9">
        <f>Test!AN21</f>
        <v>0.68026393651962203</v>
      </c>
      <c r="BM22" s="9">
        <f>Test!AO21</f>
        <v>0.60553401708602905</v>
      </c>
      <c r="BN22" s="9">
        <f>Test!AP21</f>
        <v>11.712486</v>
      </c>
      <c r="BO22" s="9">
        <f>Test!AQ21</f>
        <v>14.287176479728201</v>
      </c>
      <c r="BP22" s="9" t="str">
        <f>Test!AR21</f>
        <v>None</v>
      </c>
      <c r="BQ22" s="9">
        <f>Test!AS21</f>
        <v>2.757368</v>
      </c>
      <c r="BR22" s="9">
        <f>Test!AT21</f>
        <v>2.757368</v>
      </c>
      <c r="BS22" s="9">
        <f>Test!AU21</f>
        <v>1.933387</v>
      </c>
      <c r="BT22" s="9">
        <f>Test!AV21</f>
        <v>1.933387</v>
      </c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11" t="b">
        <f>AND(BE22&lt;=BE23, BJ22&lt;=BJ23,BK22&lt;=BK23,BL23&lt;=BL22,BM22&lt;=BM23,BN22&lt;=BN23,BO22&lt;=BO23)</f>
        <v>1</v>
      </c>
      <c r="CG22" s="5"/>
      <c r="CH22" s="32">
        <f t="shared" si="33"/>
        <v>-4.6060413065330175E-4</v>
      </c>
      <c r="CI22" s="9">
        <f>Test!BJ21</f>
        <v>2.99861818760804E-2</v>
      </c>
      <c r="CJ22" s="9">
        <f>Test!BK21</f>
        <v>0.64986318349838201</v>
      </c>
      <c r="CK22" s="9">
        <f>Test!BL21</f>
        <v>0.64750039577484098</v>
      </c>
      <c r="CL22" s="9">
        <f>Test!BM21</f>
        <v>18.702716273629001</v>
      </c>
      <c r="CM22" s="9">
        <f>Test!BN21</f>
        <v>27.059030915031599</v>
      </c>
      <c r="CN22" s="9">
        <f>Test!BO21</f>
        <v>30.157851833439501</v>
      </c>
      <c r="CO22" s="9">
        <f>Test!BP21</f>
        <v>9.7474679350852897E-2</v>
      </c>
      <c r="CP22" s="9">
        <f>Test!BQ21</f>
        <v>0.92508745193481401</v>
      </c>
      <c r="CQ22" s="9">
        <f>Test!BR21</f>
        <v>0.66793137788772505</v>
      </c>
      <c r="CR22" s="9">
        <f>Test!BS21</f>
        <v>0.50154328346252397</v>
      </c>
      <c r="CS22" s="9">
        <f>Test!BT21</f>
        <v>0</v>
      </c>
      <c r="CT22" s="9">
        <f>Test!BU21</f>
        <v>13.224066009289199</v>
      </c>
      <c r="CU22" s="9" t="str">
        <f>Test!BV21</f>
        <v>None</v>
      </c>
      <c r="CV22" s="9">
        <f>Test!BW21</f>
        <v>6.2685620000000002</v>
      </c>
      <c r="CW22" s="9">
        <f>Test!BX21</f>
        <v>6.2685620000000002</v>
      </c>
      <c r="CX22" s="9">
        <f>Test!BY21</f>
        <v>0.71864600000000001</v>
      </c>
      <c r="CY22" s="9">
        <f>Test!BZ21</f>
        <v>0.71864600000000001</v>
      </c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11" t="b">
        <f>AND(CJ22&lt;=CJ23, CO22&lt;=CO23,CP22&lt;=CP23,CQ23&lt;=CQ22,CR22&lt;=CR23,CS22&lt;=CS23,CT22&lt;=CT23)</f>
        <v>1</v>
      </c>
      <c r="DL22" s="5"/>
      <c r="DM22" s="32">
        <f t="shared" si="35"/>
        <v>0.52871288630091018</v>
      </c>
      <c r="DN22" s="9">
        <f>Test!CN21</f>
        <v>4.5861386589027303E-2</v>
      </c>
      <c r="DO22" s="9">
        <f>Test!CO21</f>
        <v>0.81074219942092896</v>
      </c>
      <c r="DP22" s="9">
        <f>Test!CP21</f>
        <v>0.80579197406768799</v>
      </c>
      <c r="DQ22" s="9">
        <f>Test!CQ21</f>
        <v>21.3073441780782</v>
      </c>
      <c r="DR22" s="9">
        <f>Test!CR21</f>
        <v>29.512028384503601</v>
      </c>
      <c r="DS22" s="9">
        <f>Test!CS21</f>
        <v>30.959000315809099</v>
      </c>
      <c r="DT22" s="9">
        <f>Test!CT21</f>
        <v>0.17843671143054901</v>
      </c>
      <c r="DU22" s="9">
        <f>Test!CU21</f>
        <v>0.95201283693313599</v>
      </c>
      <c r="DV22" s="9">
        <f>Test!CV21</f>
        <v>0.53442329168319702</v>
      </c>
      <c r="DW22" s="9">
        <f>Test!CW21</f>
        <v>0.77105885744094804</v>
      </c>
      <c r="DX22" s="9">
        <f>Test!CX21</f>
        <v>22.411028000000002</v>
      </c>
      <c r="DY22" s="9">
        <f>Test!CY21</f>
        <v>16.612117568817901</v>
      </c>
      <c r="DZ22" s="9" t="str">
        <f>Test!CZ21</f>
        <v>None</v>
      </c>
      <c r="EA22" s="9">
        <f>Test!DA21</f>
        <v>1.5497749999999999</v>
      </c>
      <c r="EB22" s="9">
        <f>Test!DB21</f>
        <v>1.5497749999999999</v>
      </c>
      <c r="EC22" s="9">
        <f>Test!DC21</f>
        <v>708.611717</v>
      </c>
      <c r="ED22" s="9">
        <f>Test!DD21</f>
        <v>708.611717</v>
      </c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11" t="b">
        <f>AND(DO22&lt;=DO23, DT22&lt;=DT23,DU22&lt;=DU23,DV23&lt;=DV22,DW22&lt;=DW23,DX22&lt;=DX23,DY22&lt;=DY23)</f>
        <v>1</v>
      </c>
      <c r="EQ22" s="5"/>
      <c r="ER22" s="32">
        <f t="shared" si="37"/>
        <v>9.9431732023170155E-2</v>
      </c>
      <c r="ES22" s="9">
        <f>Test!DR21</f>
        <v>3.2982951960695103E-2</v>
      </c>
      <c r="ET22" s="9">
        <f>Test!DS21</f>
        <v>0.80619049072265603</v>
      </c>
      <c r="EU22" s="9">
        <f>Test!DT21</f>
        <v>0.80076020956039395</v>
      </c>
      <c r="EV22" s="9">
        <f>Test!DU21</f>
        <v>21.382376395561501</v>
      </c>
      <c r="EW22" s="9">
        <f>Test!DV21</f>
        <v>29.653402664719</v>
      </c>
      <c r="EX22" s="9">
        <f>Test!DW21</f>
        <v>31.612753124859399</v>
      </c>
      <c r="EY22" s="9">
        <f>Test!DX21</f>
        <v>0.18459971249103499</v>
      </c>
      <c r="EZ22" s="9">
        <f>Test!DY21</f>
        <v>0.95072871446609497</v>
      </c>
      <c r="FA22" s="9">
        <f>Test!DZ21</f>
        <v>0.53564327955245905</v>
      </c>
      <c r="FB22" s="9">
        <f>Test!EA21</f>
        <v>0.76879203319549505</v>
      </c>
      <c r="FC22" s="9">
        <f>Test!EB21</f>
        <v>24.457509999999999</v>
      </c>
      <c r="FD22" s="9">
        <f>Test!EC21</f>
        <v>16.684788620348801</v>
      </c>
      <c r="FE22" s="9" t="str">
        <f>Test!ED21</f>
        <v>None</v>
      </c>
      <c r="FF22" s="9">
        <f>Test!EE21</f>
        <v>3.4232689999999999</v>
      </c>
      <c r="FG22" s="9">
        <f>Test!EF21</f>
        <v>3.4232689999999999</v>
      </c>
      <c r="FH22" s="9">
        <f>Test!EG21</f>
        <v>295.59613000000002</v>
      </c>
      <c r="FI22" s="9">
        <f>Test!EH21</f>
        <v>295.59613000000002</v>
      </c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11" t="b">
        <f>AND(ET22&lt;=ET23, EY22&lt;=EY23,EZ22&lt;=EZ23,FA23&lt;=FA22,FB22&lt;=FB23,FC22&lt;=FC23,FD22&lt;=FD23)</f>
        <v>1</v>
      </c>
      <c r="FV22" s="52"/>
      <c r="FW22" s="32">
        <f t="shared" si="39"/>
        <v>-1</v>
      </c>
      <c r="FX22" s="9">
        <f>Test!EV21</f>
        <v>0</v>
      </c>
      <c r="FY22" s="9">
        <f>Test!EW21</f>
        <v>0</v>
      </c>
      <c r="FZ22" s="9">
        <f>Test!EX21</f>
        <v>0</v>
      </c>
      <c r="GA22" s="9">
        <f>Test!EY21</f>
        <v>0</v>
      </c>
      <c r="GB22" s="9">
        <f>Test!EZ21</f>
        <v>0</v>
      </c>
      <c r="GC22" s="9">
        <f>Test!FA21</f>
        <v>0</v>
      </c>
      <c r="GD22" s="9">
        <f>Test!FB21</f>
        <v>0</v>
      </c>
      <c r="GE22" s="9">
        <f>Test!FC21</f>
        <v>0</v>
      </c>
      <c r="GF22" s="9">
        <f>Test!FD21</f>
        <v>0</v>
      </c>
      <c r="GG22" s="9">
        <f>Test!FE21</f>
        <v>0</v>
      </c>
      <c r="GH22" s="9">
        <f>Test!FF21</f>
        <v>0</v>
      </c>
      <c r="GI22" s="9">
        <f>Test!FG21</f>
        <v>0</v>
      </c>
      <c r="GJ22" s="9">
        <f>Test!FH21</f>
        <v>0</v>
      </c>
      <c r="GK22" s="9">
        <f>Test!FI21</f>
        <v>0</v>
      </c>
      <c r="GL22" s="9">
        <f>Test!FJ21</f>
        <v>0</v>
      </c>
      <c r="GM22" s="9">
        <f>Test!FK21</f>
        <v>0</v>
      </c>
      <c r="GN22" s="9">
        <f>Test!FL21</f>
        <v>0</v>
      </c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11" t="b">
        <f>AND(FY22&lt;=FY23, GD22&lt;=GD23,GE22&lt;=GE23,GF23&lt;=GF22,GG22&lt;=GG23,GH22&lt;=GH23,GI22&lt;=GI23)</f>
        <v>1</v>
      </c>
      <c r="HA22" s="52"/>
      <c r="HB22" s="32">
        <f t="shared" si="41"/>
        <v>-1</v>
      </c>
      <c r="HC22" s="9">
        <f>Test!FZ21</f>
        <v>0</v>
      </c>
      <c r="HD22" s="9">
        <f>Test!GA21</f>
        <v>0</v>
      </c>
      <c r="HE22" s="9">
        <f>Test!GB21</f>
        <v>0</v>
      </c>
      <c r="HF22" s="9">
        <f>Test!GC21</f>
        <v>0</v>
      </c>
      <c r="HG22" s="9">
        <f>Test!GD21</f>
        <v>0</v>
      </c>
      <c r="HH22" s="9">
        <f>Test!GE21</f>
        <v>0</v>
      </c>
      <c r="HI22" s="9">
        <f>Test!GF21</f>
        <v>0</v>
      </c>
      <c r="HJ22" s="9">
        <f>Test!GG21</f>
        <v>0</v>
      </c>
      <c r="HK22" s="9">
        <f>Test!GH21</f>
        <v>0</v>
      </c>
      <c r="HL22" s="9">
        <f>Test!GI21</f>
        <v>0</v>
      </c>
      <c r="HM22" s="9">
        <f>Test!GJ21</f>
        <v>0</v>
      </c>
      <c r="HN22" s="9">
        <f>Test!GK21</f>
        <v>0</v>
      </c>
      <c r="HO22" s="9">
        <f>Test!GL21</f>
        <v>0</v>
      </c>
      <c r="HP22" s="9">
        <f>Test!GM21</f>
        <v>0</v>
      </c>
      <c r="HQ22" s="9">
        <f>Test!GN21</f>
        <v>0</v>
      </c>
      <c r="HR22" s="9">
        <f>Test!GO21</f>
        <v>0</v>
      </c>
      <c r="HS22" s="9">
        <f>Test!GP21</f>
        <v>0</v>
      </c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11" t="b">
        <f>AND(HD22&lt;=HD23, HI22&lt;=HI23,HJ22&lt;=HJ23,HK23&lt;=HK22,HL22&lt;=HL23,HM22&lt;=HM23,HN22&lt;=HN23)</f>
        <v>1</v>
      </c>
      <c r="IF22" s="5"/>
      <c r="IG22" s="32">
        <f t="shared" si="43"/>
        <v>-1</v>
      </c>
      <c r="IH22" s="9">
        <f>Test!HD21</f>
        <v>0</v>
      </c>
      <c r="II22" s="9">
        <f>Test!HE21</f>
        <v>0</v>
      </c>
      <c r="IJ22" s="9">
        <f>Test!HF21</f>
        <v>0</v>
      </c>
      <c r="IK22" s="9">
        <f>Test!HG21</f>
        <v>0</v>
      </c>
      <c r="IL22" s="9">
        <f>Test!HH21</f>
        <v>0</v>
      </c>
      <c r="IM22" s="9">
        <f>Test!HI21</f>
        <v>0</v>
      </c>
      <c r="IN22" s="9">
        <f>Test!HJ21</f>
        <v>0</v>
      </c>
      <c r="IO22" s="9">
        <f>Test!HK21</f>
        <v>0</v>
      </c>
      <c r="IP22" s="9">
        <f>Test!HL21</f>
        <v>0</v>
      </c>
      <c r="IQ22" s="9">
        <f>Test!HM21</f>
        <v>0</v>
      </c>
      <c r="IR22" s="9">
        <f>Test!HN21</f>
        <v>0</v>
      </c>
      <c r="IS22" s="9">
        <f>Test!HO21</f>
        <v>0</v>
      </c>
      <c r="IT22" s="9">
        <f>Test!HP21</f>
        <v>0</v>
      </c>
      <c r="IU22" s="9">
        <f>Test!HQ21</f>
        <v>0</v>
      </c>
      <c r="IV22" s="9">
        <f>Test!HR21</f>
        <v>0</v>
      </c>
      <c r="IW22" s="9">
        <f>Test!HS21</f>
        <v>0</v>
      </c>
      <c r="IX22" s="9">
        <f>Test!HT21</f>
        <v>0</v>
      </c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11" t="b">
        <f>AND(II22&lt;=II23, IN22&lt;=IN23,IO22&lt;=IO23,IP23&lt;=IP22,IQ22&lt;=IQ23,IR22&lt;=IR23,IS22&lt;=IS23)</f>
        <v>1</v>
      </c>
      <c r="JK22" s="5"/>
      <c r="JL22" s="32">
        <f t="shared" si="45"/>
        <v>-1</v>
      </c>
      <c r="JM22" s="9">
        <f>Test!IH21</f>
        <v>0</v>
      </c>
      <c r="JN22" s="9">
        <f>Test!II21</f>
        <v>0</v>
      </c>
      <c r="JO22" s="9">
        <f>Test!IJ21</f>
        <v>0</v>
      </c>
      <c r="JP22" s="9">
        <f>Test!IK21</f>
        <v>0</v>
      </c>
      <c r="JQ22" s="9">
        <f>Test!IL21</f>
        <v>0</v>
      </c>
      <c r="JR22" s="9">
        <f>Test!IM21</f>
        <v>0</v>
      </c>
      <c r="JS22" s="9">
        <f>Test!IN21</f>
        <v>0</v>
      </c>
      <c r="JT22" s="9">
        <f>Test!IO21</f>
        <v>0</v>
      </c>
      <c r="JU22" s="9">
        <f>Test!IP21</f>
        <v>0</v>
      </c>
      <c r="JV22" s="9">
        <f>Test!IQ21</f>
        <v>0</v>
      </c>
      <c r="JW22" s="9">
        <f>Test!IR21</f>
        <v>0</v>
      </c>
      <c r="JX22" s="9">
        <f>Test!IS21</f>
        <v>0</v>
      </c>
      <c r="JY22" s="9">
        <f>Test!IT21</f>
        <v>0</v>
      </c>
      <c r="JZ22" s="9">
        <f>Test!IU21</f>
        <v>0</v>
      </c>
      <c r="KA22" s="9">
        <f>Test!IV21</f>
        <v>0</v>
      </c>
      <c r="KB22" s="9">
        <f>Test!IW21</f>
        <v>0</v>
      </c>
      <c r="KC22" s="9">
        <f>Test!IX21</f>
        <v>0</v>
      </c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11" t="b">
        <f>AND(JN22&lt;=JN23, JS22&lt;=JS23,JT22&lt;=JT23,JU23&lt;=JU22,JV22&lt;=JV23,JW22&lt;=JW23,JX22&lt;=JX23)</f>
        <v>1</v>
      </c>
      <c r="KP22" s="5"/>
      <c r="KQ22" s="32">
        <f t="shared" si="47"/>
        <v>-1</v>
      </c>
      <c r="KR22" s="9">
        <f>Test!JL21</f>
        <v>0</v>
      </c>
      <c r="KS22" s="9">
        <f>Test!JM21</f>
        <v>0</v>
      </c>
      <c r="KT22" s="9">
        <f>Test!JN21</f>
        <v>0</v>
      </c>
      <c r="KU22" s="9">
        <f>Test!JO21</f>
        <v>0</v>
      </c>
      <c r="KV22" s="9">
        <f>Test!JP21</f>
        <v>0</v>
      </c>
      <c r="KW22" s="9">
        <f>Test!JQ21</f>
        <v>0</v>
      </c>
      <c r="KX22" s="9">
        <f>Test!JR21</f>
        <v>0</v>
      </c>
      <c r="KY22" s="9">
        <f>Test!JS21</f>
        <v>0</v>
      </c>
      <c r="KZ22" s="9">
        <f>Test!JT21</f>
        <v>0</v>
      </c>
      <c r="LA22" s="9">
        <f>Test!JU21</f>
        <v>0</v>
      </c>
      <c r="LB22" s="9">
        <f>Test!JV21</f>
        <v>0</v>
      </c>
      <c r="LC22" s="9">
        <f>Test!JW21</f>
        <v>0</v>
      </c>
      <c r="LD22" s="9">
        <f>Test!JX21</f>
        <v>0</v>
      </c>
      <c r="LE22" s="9">
        <f>Test!JY21</f>
        <v>0</v>
      </c>
      <c r="LF22" s="9">
        <f>Test!JZ21</f>
        <v>0</v>
      </c>
      <c r="LG22" s="9">
        <f>Test!KA21</f>
        <v>0</v>
      </c>
      <c r="LH22" s="9">
        <f>Test!KB21</f>
        <v>0</v>
      </c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11" t="b">
        <f>AND(KS22&lt;=KS23, KX22&lt;=KX23,KY22&lt;=KY23,KZ23&lt;=KZ22,LA22&lt;=LA23,LB22&lt;=LB23,LC22&lt;=LC23)</f>
        <v>1</v>
      </c>
      <c r="LU22" s="5"/>
      <c r="LV22" s="32">
        <f t="shared" si="49"/>
        <v>-1</v>
      </c>
      <c r="LW22" s="9">
        <f>Test!KP21</f>
        <v>0</v>
      </c>
      <c r="LX22" s="9">
        <f>Test!KQ21</f>
        <v>0</v>
      </c>
      <c r="LY22" s="9">
        <f>Test!KR21</f>
        <v>0</v>
      </c>
      <c r="LZ22" s="9">
        <f>Test!KS21</f>
        <v>0</v>
      </c>
      <c r="MA22" s="9">
        <f>Test!KT21</f>
        <v>0</v>
      </c>
      <c r="MB22" s="9">
        <f>Test!KU21</f>
        <v>0</v>
      </c>
      <c r="MC22" s="9">
        <f>Test!KV21</f>
        <v>0</v>
      </c>
      <c r="MD22" s="9">
        <f>Test!KW21</f>
        <v>0</v>
      </c>
      <c r="ME22" s="9">
        <f>Test!KX21</f>
        <v>0</v>
      </c>
      <c r="MF22" s="9">
        <f>Test!KY21</f>
        <v>0</v>
      </c>
      <c r="MG22" s="9">
        <f>Test!KZ21</f>
        <v>0</v>
      </c>
      <c r="MH22" s="9">
        <f>Test!LA21</f>
        <v>0</v>
      </c>
      <c r="MI22" s="9">
        <f>Test!LB21</f>
        <v>0</v>
      </c>
      <c r="MJ22" s="9">
        <f>Test!LC21</f>
        <v>0</v>
      </c>
      <c r="MK22" s="9">
        <f>Test!LD21</f>
        <v>0</v>
      </c>
      <c r="ML22" s="9">
        <f>Test!LE21</f>
        <v>0</v>
      </c>
      <c r="MM22" s="9">
        <f>Test!LF21</f>
        <v>0</v>
      </c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11" t="b">
        <f>AND(LX22&lt;=LX23, MC22&lt;=MC23,MD22&lt;=MD23,ME23&lt;=ME22,MF22&lt;=MF23,MG22&lt;=MG23,MH22&lt;=MH23)</f>
        <v>1</v>
      </c>
      <c r="MZ22" s="52"/>
      <c r="NA22" s="32">
        <f t="shared" si="51"/>
        <v>-1</v>
      </c>
      <c r="NB22" s="9">
        <f>Test!LT21</f>
        <v>0</v>
      </c>
      <c r="NC22" s="9">
        <f>Test!LU21</f>
        <v>0</v>
      </c>
      <c r="ND22" s="9">
        <f>Test!LV21</f>
        <v>0</v>
      </c>
      <c r="NE22" s="9">
        <f>Test!LW21</f>
        <v>0</v>
      </c>
      <c r="NF22" s="9">
        <f>Test!LX21</f>
        <v>0</v>
      </c>
      <c r="NG22" s="9">
        <f>Test!LY21</f>
        <v>0</v>
      </c>
      <c r="NH22" s="9">
        <f>Test!LZ21</f>
        <v>0</v>
      </c>
      <c r="NI22" s="9">
        <f>Test!MA21</f>
        <v>0</v>
      </c>
      <c r="NJ22" s="9">
        <f>Test!MB21</f>
        <v>0</v>
      </c>
      <c r="NK22" s="9">
        <f>Test!MC21</f>
        <v>0</v>
      </c>
      <c r="NL22" s="9">
        <f>Test!MD21</f>
        <v>0</v>
      </c>
      <c r="NM22" s="9">
        <f>Test!ME21</f>
        <v>0</v>
      </c>
      <c r="NN22" s="9">
        <f>Test!MF21</f>
        <v>0</v>
      </c>
      <c r="NO22" s="9">
        <f>Test!MG21</f>
        <v>0</v>
      </c>
      <c r="NP22" s="9">
        <f>Test!MH21</f>
        <v>0</v>
      </c>
      <c r="NQ22" s="9">
        <f>Test!MI21</f>
        <v>0</v>
      </c>
      <c r="NR22" s="9">
        <f>Test!MJ21</f>
        <v>0</v>
      </c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11" t="b">
        <f>AND(NC22&lt;=NC23, NH22&lt;=NH23,NI22&lt;=NI23,NJ23&lt;=NJ22,NK22&lt;=NK23,NL22&lt;=NL23,NM22&lt;=NM23)</f>
        <v>1</v>
      </c>
      <c r="OE22" s="52"/>
      <c r="OF22" s="32">
        <f t="shared" si="53"/>
        <v>-1</v>
      </c>
      <c r="OG22" s="9">
        <f>Test!MX21</f>
        <v>0</v>
      </c>
      <c r="OH22" s="9">
        <f>Test!MY21</f>
        <v>0</v>
      </c>
      <c r="OI22" s="9">
        <f>Test!MZ21</f>
        <v>0</v>
      </c>
      <c r="OJ22" s="9">
        <f>Test!NA21</f>
        <v>0</v>
      </c>
      <c r="OK22" s="9">
        <f>Test!NB21</f>
        <v>0</v>
      </c>
      <c r="OL22" s="9">
        <f>Test!NC21</f>
        <v>0</v>
      </c>
      <c r="OM22" s="9">
        <f>Test!ND21</f>
        <v>0</v>
      </c>
      <c r="ON22" s="9">
        <f>Test!NE21</f>
        <v>0</v>
      </c>
      <c r="OO22" s="9">
        <f>Test!NF21</f>
        <v>0</v>
      </c>
      <c r="OP22" s="9">
        <f>Test!NG21</f>
        <v>0</v>
      </c>
      <c r="OQ22" s="9">
        <f>Test!NH21</f>
        <v>0</v>
      </c>
      <c r="OR22" s="9">
        <f>Test!NI21</f>
        <v>0</v>
      </c>
      <c r="OS22" s="9">
        <f>Test!NJ21</f>
        <v>0</v>
      </c>
      <c r="OT22" s="9">
        <f>Test!NK21</f>
        <v>0</v>
      </c>
      <c r="OU22" s="9">
        <f>Test!NL21</f>
        <v>0</v>
      </c>
      <c r="OV22" s="9">
        <f>Test!NM21</f>
        <v>0</v>
      </c>
      <c r="OW22" s="9">
        <f>Test!NN21</f>
        <v>0</v>
      </c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11" t="b">
        <f>AND(OH22&lt;=OH23, OM22&lt;=OM23,ON22&lt;=ON23,OO23&lt;=OO22,OP22&lt;=OP23,OQ22&lt;=OQ23,OR22&lt;=OR23)</f>
        <v>1</v>
      </c>
      <c r="PJ22" s="52"/>
      <c r="PK22" s="32">
        <f t="shared" si="55"/>
        <v>-1</v>
      </c>
      <c r="PL22" s="9">
        <f>Test!OB21</f>
        <v>0</v>
      </c>
      <c r="PM22" s="9">
        <f>Test!OC21</f>
        <v>0</v>
      </c>
      <c r="PN22" s="9">
        <f>Test!OD21</f>
        <v>0</v>
      </c>
      <c r="PO22" s="9">
        <f>Test!OE21</f>
        <v>0</v>
      </c>
      <c r="PP22" s="9">
        <f>Test!OF21</f>
        <v>0</v>
      </c>
      <c r="PQ22" s="9">
        <f>Test!OG21</f>
        <v>0</v>
      </c>
      <c r="PR22" s="9">
        <f>Test!OH21</f>
        <v>0</v>
      </c>
      <c r="PS22" s="9">
        <f>Test!OI21</f>
        <v>0</v>
      </c>
      <c r="PT22" s="9">
        <f>Test!OJ21</f>
        <v>0</v>
      </c>
      <c r="PU22" s="9">
        <f>Test!OK21</f>
        <v>0</v>
      </c>
      <c r="PV22" s="9">
        <f>Test!OL21</f>
        <v>0</v>
      </c>
      <c r="PW22" s="9">
        <f>Test!OM21</f>
        <v>0</v>
      </c>
      <c r="PX22" s="9">
        <f>Test!ON21</f>
        <v>0</v>
      </c>
      <c r="PY22" s="9">
        <f>Test!OO21</f>
        <v>0</v>
      </c>
      <c r="PZ22" s="9">
        <f>Test!OP21</f>
        <v>0</v>
      </c>
      <c r="QA22" s="9">
        <f>Test!OQ21</f>
        <v>0</v>
      </c>
      <c r="QB22" s="9">
        <f>Test!OR21</f>
        <v>0</v>
      </c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11" t="b">
        <f>AND(PM22&lt;=PM23, PR22&lt;=PR23,PS22&lt;=PS23,PT23&lt;=PT22,PU22&lt;=PU23,PV22&lt;=PV23,PW22&lt;=PW23)</f>
        <v>1</v>
      </c>
    </row>
    <row r="23" spans="3:456">
      <c r="C23" s="133"/>
      <c r="D23" s="26">
        <f t="shared" si="85"/>
        <v>0.06</v>
      </c>
      <c r="E23" s="33">
        <f t="shared" ca="1" si="28"/>
        <v>7.3984775422315102E-2</v>
      </c>
      <c r="F23" s="13">
        <f ca="1">Reference!B22</f>
        <v>6.4439086525338904E-2</v>
      </c>
      <c r="G23" s="13">
        <f ca="1">Reference!C22</f>
        <v>0.85577195882797197</v>
      </c>
      <c r="H23" s="13">
        <f ca="1">Reference!D22</f>
        <v>0.85246080160140902</v>
      </c>
      <c r="I23" s="13">
        <f ca="1">Reference!E22</f>
        <v>22.287247059447001</v>
      </c>
      <c r="J23" s="13">
        <f ca="1">Reference!F22</f>
        <v>29.721659841341101</v>
      </c>
      <c r="K23" s="13">
        <f ca="1">Reference!G22</f>
        <v>31.0629854838506</v>
      </c>
      <c r="L23" s="13">
        <f ca="1">Reference!H22</f>
        <v>0.21523873507976499</v>
      </c>
      <c r="M23" s="13">
        <f ca="1">Reference!I22</f>
        <v>0.96564769744873002</v>
      </c>
      <c r="N23" s="13">
        <f ca="1">Reference!J22</f>
        <v>0.47155225276946999</v>
      </c>
      <c r="O23" s="13">
        <f ca="1">Reference!K22</f>
        <v>0.82644957304000799</v>
      </c>
      <c r="P23" s="13">
        <f ca="1">Reference!L22</f>
        <v>30.287727</v>
      </c>
      <c r="Q23" s="13">
        <f ca="1">Reference!M22</f>
        <v>17.8546076448112</v>
      </c>
      <c r="R23" s="13" t="str">
        <f ca="1">Reference!N22</f>
        <v>None</v>
      </c>
      <c r="S23" s="13">
        <f ca="1">Reference!O22</f>
        <v>1.5772119999999901</v>
      </c>
      <c r="T23" s="13">
        <f ca="1">Reference!P22</f>
        <v>1.5772119999999901</v>
      </c>
      <c r="U23" s="13">
        <f ca="1">Reference!Q22</f>
        <v>707.12831400000005</v>
      </c>
      <c r="V23" s="13">
        <f ca="1">Reference!R22</f>
        <v>707.12831400000005</v>
      </c>
      <c r="X23" s="13">
        <f t="shared" si="29"/>
        <v>1.1200110696630503</v>
      </c>
      <c r="Y23" s="69">
        <f>Test!B22</f>
        <v>0.12720066417978301</v>
      </c>
      <c r="Z23" s="69">
        <f>Test!C22</f>
        <v>0.80292677879333496</v>
      </c>
      <c r="AA23" s="13">
        <f>Test!D22</f>
        <v>0.79631072282791104</v>
      </c>
      <c r="AB23" s="13">
        <f>Test!E22</f>
        <v>20.600153470525001</v>
      </c>
      <c r="AC23" s="13">
        <f>Test!F22</f>
        <v>26.959227626451899</v>
      </c>
      <c r="AD23" s="13">
        <f>Test!G22</f>
        <v>27.6413236263055</v>
      </c>
      <c r="AE23" s="13">
        <f>Test!H22</f>
        <v>0.15952076017856501</v>
      </c>
      <c r="AF23" s="13">
        <f>Test!I22</f>
        <v>0.94230812788009599</v>
      </c>
      <c r="AG23" s="13">
        <f>Test!J22</f>
        <v>0.56389111280441195</v>
      </c>
      <c r="AH23" s="13">
        <f>Test!K22</f>
        <v>0.78954720497131303</v>
      </c>
      <c r="AI23" s="13">
        <f>Test!L22</f>
        <v>29.670124999999999</v>
      </c>
      <c r="AJ23" s="13">
        <f>Test!M22</f>
        <v>15.705588750717601</v>
      </c>
      <c r="AK23" s="13" t="str">
        <f>Test!N22</f>
        <v>None</v>
      </c>
      <c r="AL23" s="13">
        <f>Test!O22</f>
        <v>2.3588019999999998</v>
      </c>
      <c r="AM23" s="13">
        <f>Test!P22</f>
        <v>2.3588019999999998</v>
      </c>
      <c r="AN23" s="13">
        <f>Test!Q22</f>
        <v>0.69730800000000004</v>
      </c>
      <c r="AO23" s="13">
        <f>Test!R22</f>
        <v>0.69730800000000004</v>
      </c>
      <c r="AP23" s="14">
        <f ca="1">bdRateExtend($F23:$F26,$G23:$G26,Y23:Y26,Z23:Z26)</f>
        <v>1.2188860092381018</v>
      </c>
      <c r="AQ23" s="14">
        <f ca="1">bdRateExtend($F23:$F26,$H23:$H26,Y23:Y26,AA23:AA26)</f>
        <v>1.2217678717300231</v>
      </c>
      <c r="AR23" s="14">
        <f ca="1">bdRateExtend($F23:$F26,$I23:$I26,Y23:Y26,AB23:AB26)</f>
        <v>1.817379385431622</v>
      </c>
      <c r="AS23" s="14">
        <f ca="1">bdRateExtend($F23:$F26,$J23:$J26,Y23:Y26,AC23:AC26)</f>
        <v>0.99808748026384508</v>
      </c>
      <c r="AT23" s="14">
        <f ca="1">bdRateExtend($F23:$F26,$K23:$K26,Y23:Y26,AD23:AD26)</f>
        <v>1.2260468243635412</v>
      </c>
      <c r="AU23" s="14">
        <f ca="1">bdRateExtend($F23:$F26,$L23:$L26,Y23:Y26,AE23:AE26)</f>
        <v>1.4399337292874628</v>
      </c>
      <c r="AV23" s="14">
        <f ca="1">bdRateExtend($F23:$F26,$M23:$M26,Y23:Y26,AF23:AF26)</f>
        <v>1.0545165764069431</v>
      </c>
      <c r="AW23" s="14" t="e">
        <f ca="1">bdRateExtend($F23:$F26,$N23:$N26,Y23:Y26,AG23:AG26)</f>
        <v>#VALUE!</v>
      </c>
      <c r="AX23" s="14">
        <f ca="1">bdRateExtend($F23:$F26,$O23:$O26,Y23:Y26,AH23:AH26)</f>
        <v>1.0497064670153091</v>
      </c>
      <c r="AY23" s="14">
        <f ca="1">bdRateExtend($F23:$F26,$P23:$P26,Y23:Y26,AI23:AI26)</f>
        <v>0.90348546096773119</v>
      </c>
      <c r="AZ23" s="14">
        <f ca="1">bdRateExtend($F23:$F26,$Q23:$Q26,Y23:Y26,AJ23:AJ26)</f>
        <v>1.3946408724699002</v>
      </c>
      <c r="BA23" s="112" t="b">
        <f t="shared" ref="BA23:BA29" si="128">AND(Z23&lt;=Z24, AE23&lt;=AE24,AF23&lt;=AF24,AG24&lt;=AG23,AH23&lt;=AH24,AI23&lt;=AI24,AJ23&lt;=AJ24)</f>
        <v>1</v>
      </c>
      <c r="BB23" s="3"/>
      <c r="BC23" s="33">
        <f t="shared" si="31"/>
        <v>-8.3970218057334112E-4</v>
      </c>
      <c r="BD23" s="13">
        <f>Test!AF22</f>
        <v>5.9949617869165597E-2</v>
      </c>
      <c r="BE23" s="13">
        <f>Test!AG22</f>
        <v>0.79122966527938798</v>
      </c>
      <c r="BF23" s="13">
        <f>Test!AH22</f>
        <v>0.78573137521743697</v>
      </c>
      <c r="BG23" s="13">
        <f>Test!AI22</f>
        <v>20.788188425189901</v>
      </c>
      <c r="BH23" s="13">
        <f>Test!AJ22</f>
        <v>29.1942456663934</v>
      </c>
      <c r="BI23" s="13">
        <f>Test!AK22</f>
        <v>30.068392627353401</v>
      </c>
      <c r="BJ23" s="13">
        <f>Test!AL22</f>
        <v>0.15897540748119299</v>
      </c>
      <c r="BK23" s="13">
        <f>Test!AM22</f>
        <v>0.95601999759673995</v>
      </c>
      <c r="BL23" s="13">
        <f>Test!AN22</f>
        <v>0.55589789152145297</v>
      </c>
      <c r="BM23" s="13">
        <f>Test!AO22</f>
        <v>0.742678582668304</v>
      </c>
      <c r="BN23" s="13">
        <f>Test!AP22</f>
        <v>24.264704999999999</v>
      </c>
      <c r="BO23" s="13">
        <f>Test!AQ22</f>
        <v>16.057609942701401</v>
      </c>
      <c r="BP23" s="13" t="str">
        <f>Test!AR22</f>
        <v>None</v>
      </c>
      <c r="BQ23" s="13">
        <f>Test!AS22</f>
        <v>2.7277550000000002</v>
      </c>
      <c r="BR23" s="13">
        <f>Test!AT22</f>
        <v>2.7277550000000002</v>
      </c>
      <c r="BS23" s="13">
        <f>Test!AU22</f>
        <v>1.9449719999999999</v>
      </c>
      <c r="BT23" s="13">
        <f>Test!AV22</f>
        <v>1.9449719999999999</v>
      </c>
      <c r="BU23" s="14">
        <f ca="1">bdRateExtend($F23:$F26,$G23:$G26,BD23:BD26,BE23:BE26)</f>
        <v>0.79066023059026791</v>
      </c>
      <c r="BV23" s="14">
        <f ca="1">bdRateExtend($F23:$F26,$H23:$H26,BD23:BD26,BF23:BF26)</f>
        <v>0.78026828029408279</v>
      </c>
      <c r="BW23" s="14">
        <f ca="1">bdRateExtend($F23:$F26,$I23:$I26,BD23:BD26,BG23:BG26)</f>
        <v>0.87079092859458695</v>
      </c>
      <c r="BX23" s="14">
        <f ca="1">bdRateExtend($F23:$F26,$J23:$J26,BD23:BD26,BH23:BH26)</f>
        <v>-0.11609722250247412</v>
      </c>
      <c r="BY23" s="14">
        <f ca="1">bdRateExtend($F23:$F26,$K23:$K26,BD23:BD26,BI23:BI26)</f>
        <v>2.9534173267420138E-2</v>
      </c>
      <c r="BZ23" s="14">
        <f ca="1">bdRateExtend($F23:$F26,$L23:$L26,BD23:BD26,BJ23:BJ26)</f>
        <v>0.86344854369595336</v>
      </c>
      <c r="CA23" s="14">
        <f ca="1">bdRateExtend($F23:$F26,$M23:$M26,BD23:BD26,BK23:BK26)</f>
        <v>0.21698616215959188</v>
      </c>
      <c r="CB23" s="14">
        <f ca="1">bdRateExtend($F23:$F26,$N23:$N26,BD23:BD26,BL23:BL26)</f>
        <v>0.69491272908028368</v>
      </c>
      <c r="CC23" s="14">
        <f ca="1">bdRateExtend($F23:$F26,$O23:$O26,BD23:BD26,BM23:BM26)</f>
        <v>0.7677764420195432</v>
      </c>
      <c r="CD23" s="14">
        <f ca="1">bdRateExtend($F23:$F26,$P23:$P26,BD23:BD26,BN23:BN26)</f>
        <v>0.27825156372669246</v>
      </c>
      <c r="CE23" s="14">
        <f ca="1">bdRateExtend($F23:$F26,$Q23:$Q26,BD23:BD26,BO23:BO26)</f>
        <v>0.81353729071131209</v>
      </c>
      <c r="CF23" s="112" t="b">
        <f t="shared" ref="CF23:CF29" si="129">AND(BE23&lt;=BE24, BJ23&lt;=BJ24,BK23&lt;=BK24,BL24&lt;=BL23,BM23&lt;=BM24,BN23&lt;=BN24,BO23&lt;=BO24)</f>
        <v>1</v>
      </c>
      <c r="CG23" s="3"/>
      <c r="CH23" s="33">
        <f t="shared" si="33"/>
        <v>-7.2843690292066082E-3</v>
      </c>
      <c r="CI23" s="13">
        <f>Test!BJ22</f>
        <v>5.9562937858247601E-2</v>
      </c>
      <c r="CJ23" s="13">
        <f>Test!BK22</f>
        <v>0.68220418691635099</v>
      </c>
      <c r="CK23" s="13">
        <f>Test!BL22</f>
        <v>0.68164950609207098</v>
      </c>
      <c r="CL23" s="13">
        <f>Test!BM22</f>
        <v>18.9300214389594</v>
      </c>
      <c r="CM23" s="13">
        <f>Test!BN22</f>
        <v>28.098148941951401</v>
      </c>
      <c r="CN23" s="13">
        <f>Test!BO22</f>
        <v>31.126113953590401</v>
      </c>
      <c r="CO23" s="13">
        <f>Test!BP22</f>
        <v>0.111146479845047</v>
      </c>
      <c r="CP23" s="13">
        <f>Test!BQ22</f>
        <v>0.94116151332855202</v>
      </c>
      <c r="CQ23" s="13">
        <f>Test!BR22</f>
        <v>0.62704569101333596</v>
      </c>
      <c r="CR23" s="13">
        <f>Test!BS22</f>
        <v>0.536460101604461</v>
      </c>
      <c r="CS23" s="13">
        <f>Test!BT22</f>
        <v>0</v>
      </c>
      <c r="CT23" s="13">
        <f>Test!BU22</f>
        <v>13.424980695319499</v>
      </c>
      <c r="CU23" s="13" t="str">
        <f>Test!BV22</f>
        <v>None</v>
      </c>
      <c r="CV23" s="13">
        <f>Test!BW22</f>
        <v>5.0203759999999997</v>
      </c>
      <c r="CW23" s="13">
        <f>Test!BX22</f>
        <v>5.0203759999999997</v>
      </c>
      <c r="CX23" s="13">
        <f>Test!BY22</f>
        <v>0.78485700000000003</v>
      </c>
      <c r="CY23" s="13">
        <f>Test!BZ22</f>
        <v>0.78485700000000003</v>
      </c>
      <c r="CZ23" s="14">
        <f ca="1">bdRateExtend($F23:$F26,$G23:$G26,CI23:CI26,CJ23:CJ26)</f>
        <v>1.4711831770308494</v>
      </c>
      <c r="DA23" s="14">
        <f ca="1">bdRateExtend($F23:$F26,$H23:$H26,CI23:CI26,CK23:CK26)</f>
        <v>1.4195509177734147</v>
      </c>
      <c r="DB23" s="14">
        <f ca="1">bdRateExtend($F23:$F26,$I23:$I26,CI23:CI26,CL23:CL26)</f>
        <v>2.6668606555395447</v>
      </c>
      <c r="DC23" s="14">
        <f ca="1">bdRateExtend($F23:$F26,$J23:$J26,CI23:CI26,CM23:CM26)</f>
        <v>0.52116935313859192</v>
      </c>
      <c r="DD23" s="14">
        <f ca="1">bdRateExtend($F23:$F26,$K23:$K26,CI23:CI26,CN23:CN26)</f>
        <v>-0.35016537114576729</v>
      </c>
      <c r="DE23" s="14">
        <f ca="1">bdRateExtend($F23:$F26,$L23:$L26,CI23:CI26,CO23:CO26)</f>
        <v>1.4735395050094402</v>
      </c>
      <c r="DF23" s="14">
        <f ca="1">bdRateExtend($F23:$F26,$M23:$M26,CI23:CI26,CP23:CP26)</f>
        <v>0.15803945316630497</v>
      </c>
      <c r="DG23" s="14">
        <f ca="1">bdRateExtend($F23:$F26,$N23:$N26,CI23:CI26,CQ23:CQ26)</f>
        <v>1.120635587680205</v>
      </c>
      <c r="DH23" s="14">
        <f ca="1">bdRateExtend($F23:$F26,$O23:$O26,CI23:CI26,CR23:CR26)</f>
        <v>2.1268784759109134</v>
      </c>
      <c r="DI23" s="14">
        <f ca="1">bdRateExtend($F23:$F26,$P23:$P26,CI23:CI26,CS23:CS26)</f>
        <v>2.0676457332465494</v>
      </c>
      <c r="DJ23" s="14">
        <f ca="1">bdRateExtend($F23:$F26,$Q23:$Q26,CI23:CI26,CT23:CT26)</f>
        <v>2.0803170213996891</v>
      </c>
      <c r="DK23" s="112" t="b">
        <f t="shared" ref="DK23:DK29" si="130">AND(CJ23&lt;=CJ24, CO23&lt;=CO24,CP23&lt;=CP24,CQ24&lt;=CQ23,CR23&lt;=CR24,CS23&lt;=CS24,CT23&lt;=CT24)</f>
        <v>1</v>
      </c>
      <c r="DL23" s="3"/>
      <c r="DM23" s="33">
        <f t="shared" si="35"/>
        <v>7.3984775422315102E-2</v>
      </c>
      <c r="DN23" s="13">
        <f>Test!CN22</f>
        <v>6.4439086525338904E-2</v>
      </c>
      <c r="DO23" s="13">
        <f>Test!CO22</f>
        <v>0.85577195882797197</v>
      </c>
      <c r="DP23" s="13">
        <f>Test!CP22</f>
        <v>0.85246080160140902</v>
      </c>
      <c r="DQ23" s="13">
        <f>Test!CQ22</f>
        <v>22.287247059447001</v>
      </c>
      <c r="DR23" s="13">
        <f>Test!CR22</f>
        <v>29.721659841341101</v>
      </c>
      <c r="DS23" s="13">
        <f>Test!CS22</f>
        <v>31.0629854838506</v>
      </c>
      <c r="DT23" s="13">
        <f>Test!CT22</f>
        <v>0.21523873507976499</v>
      </c>
      <c r="DU23" s="13">
        <f>Test!CU22</f>
        <v>0.96564769744873002</v>
      </c>
      <c r="DV23" s="13">
        <f>Test!CV22</f>
        <v>0.47155225276946999</v>
      </c>
      <c r="DW23" s="13">
        <f>Test!CW22</f>
        <v>0.82644957304000799</v>
      </c>
      <c r="DX23" s="13">
        <f>Test!CX22</f>
        <v>30.287727</v>
      </c>
      <c r="DY23" s="13">
        <f>Test!CY22</f>
        <v>17.8546076448112</v>
      </c>
      <c r="DZ23" s="13" t="str">
        <f>Test!CZ22</f>
        <v>None</v>
      </c>
      <c r="EA23" s="13">
        <f>Test!DA22</f>
        <v>1.5772119999999901</v>
      </c>
      <c r="EB23" s="13">
        <f>Test!DB22</f>
        <v>1.5772119999999901</v>
      </c>
      <c r="EC23" s="13">
        <f>Test!DC22</f>
        <v>707.12831400000005</v>
      </c>
      <c r="ED23" s="13">
        <f>Test!DD22</f>
        <v>707.12831400000005</v>
      </c>
      <c r="EE23" s="14">
        <f ca="1">bdRateExtend($F23:$F26,$G23:$G26,DN23:DN26,DO23:DO26)</f>
        <v>0</v>
      </c>
      <c r="EF23" s="14">
        <f ca="1">bdRateExtend($F23:$F26,$H23:$H26,DN23:DN26,DP23:DP26)</f>
        <v>0</v>
      </c>
      <c r="EG23" s="14">
        <f ca="1">bdRateExtend($F23:$F26,$I23:$I26,DN23:DN26,DQ23:DQ26)</f>
        <v>0</v>
      </c>
      <c r="EH23" s="14">
        <f ca="1">bdRateExtend($F23:$F26,$J23:$J26,DN23:DN26,DR23:DR26)</f>
        <v>0</v>
      </c>
      <c r="EI23" s="14">
        <f ca="1">bdRateExtend($F23:$F26,$K23:$K26,DN23:DN26,DS23:DS26)</f>
        <v>0</v>
      </c>
      <c r="EJ23" s="14">
        <f ca="1">bdRateExtend($F23:$F26,$L23:$L26,DN23:DN26,DT23:DT26)</f>
        <v>0</v>
      </c>
      <c r="EK23" s="14">
        <f ca="1">bdRateExtend($F23:$F26,$M23:$M26,DN23:DN26,DU23:DU26)</f>
        <v>0</v>
      </c>
      <c r="EL23" s="14">
        <f ca="1">bdRateExtend($F23:$F26,$N23:$N26,DN23:DN26,DV23:DV26)</f>
        <v>0</v>
      </c>
      <c r="EM23" s="14">
        <f ca="1">bdRateExtend($F23:$F26,$O23:$O26,DN23:DN26,DW23:DW26)</f>
        <v>0</v>
      </c>
      <c r="EN23" s="14">
        <f ca="1">bdRateExtend($F23:$F26,$P23:$P26,DN23:DN26,DX23:DX26)</f>
        <v>0</v>
      </c>
      <c r="EO23" s="14">
        <f ca="1">bdRateExtend($F23:$F26,$Q23:$Q26,DN23:DN26,DY23:DY26)</f>
        <v>0</v>
      </c>
      <c r="EP23" s="112" t="b">
        <f t="shared" ref="EP23:EP29" si="131">AND(DO23&lt;=DO24, DT23&lt;=DT24,DU23&lt;=DU24,DV24&lt;=DV23,DW23&lt;=DW24,DX23&lt;=DX24,DY23&lt;=DY24)</f>
        <v>1</v>
      </c>
      <c r="EQ23" s="3"/>
      <c r="ER23" s="33">
        <f t="shared" si="37"/>
        <v>-2.0529107148273273E-2</v>
      </c>
      <c r="ES23" s="13">
        <f>Test!DR22</f>
        <v>5.8768253571103601E-2</v>
      </c>
      <c r="ET23" s="13">
        <f>Test!DS22</f>
        <v>0.87087923288345304</v>
      </c>
      <c r="EU23" s="13">
        <f>Test!DT22</f>
        <v>0.86789315938949496</v>
      </c>
      <c r="EV23" s="13">
        <f>Test!DU22</f>
        <v>22.886323129350401</v>
      </c>
      <c r="EW23" s="13">
        <f>Test!DV22</f>
        <v>30.997614217319001</v>
      </c>
      <c r="EX23" s="13">
        <f>Test!DW22</f>
        <v>32.691964991642003</v>
      </c>
      <c r="EY23" s="13">
        <f>Test!DX22</f>
        <v>0.240313425660133</v>
      </c>
      <c r="EZ23" s="13">
        <f>Test!DY22</f>
        <v>0.96971452236175504</v>
      </c>
      <c r="FA23" s="13">
        <f>Test!DZ22</f>
        <v>0.445313781499862</v>
      </c>
      <c r="FB23" s="13">
        <f>Test!EA22</f>
        <v>0.84746432304382302</v>
      </c>
      <c r="FC23" s="13">
        <f>Test!EB22</f>
        <v>36.027777</v>
      </c>
      <c r="FD23" s="13">
        <f>Test!EC22</f>
        <v>18.581369809897499</v>
      </c>
      <c r="FE23" s="13" t="str">
        <f>Test!ED22</f>
        <v>None</v>
      </c>
      <c r="FF23" s="13">
        <f>Test!EE22</f>
        <v>2.4391689999999899</v>
      </c>
      <c r="FG23" s="13">
        <f>Test!EF22</f>
        <v>2.4391689999999899</v>
      </c>
      <c r="FH23" s="13">
        <f>Test!EG22</f>
        <v>598.85776999999996</v>
      </c>
      <c r="FI23" s="13">
        <f>Test!EH22</f>
        <v>598.85776999999996</v>
      </c>
      <c r="FJ23" s="14">
        <f ca="1">bdRateExtend($F23:$F26,$G23:$G26,ES23:ES26,ET23:ET26)</f>
        <v>-0.14366457978815661</v>
      </c>
      <c r="FK23" s="14">
        <f ca="1">bdRateExtend($F23:$F26,$H23:$H26,ES23:ES26,EU23:EU26)</f>
        <v>-0.14346086235349065</v>
      </c>
      <c r="FL23" s="14">
        <f ca="1">bdRateExtend($F23:$F26,$I23:$I26,ES23:ES26,EV23:EV26)</f>
        <v>-0.19006561004480926</v>
      </c>
      <c r="FM23" s="14">
        <f ca="1">bdRateExtend($F23:$F26,$J23:$J26,ES23:ES26,EW23:EW26)</f>
        <v>-0.66094337714069984</v>
      </c>
      <c r="FN23" s="14">
        <f ca="1">bdRateExtend($F23:$F26,$K23:$K26,ES23:ES26,EX23:EX26)</f>
        <v>-0.74888690718531103</v>
      </c>
      <c r="FO23" s="14">
        <f ca="1">bdRateExtend($F23:$F26,$L23:$L26,ES23:ES26,EY23:EY26)</f>
        <v>-0.1862111959374062</v>
      </c>
      <c r="FP23" s="14">
        <f ca="1">bdRateExtend($F23:$F26,$M23:$M26,ES23:ES26,EZ23:EZ26)</f>
        <v>-0.19685291870290977</v>
      </c>
      <c r="FQ23" s="14">
        <f ca="1">bdRateExtend($F23:$F26,$N23:$N26,ES23:ES26,FA23:FA26)</f>
        <v>-0.15395582028932553</v>
      </c>
      <c r="FR23" s="14">
        <f ca="1">bdRateExtend($F23:$F26,$O23:$O26,ES23:ES26,FB23:FB26)</f>
        <v>-0.15644006675260225</v>
      </c>
      <c r="FS23" s="14">
        <f ca="1">bdRateExtend($F23:$F26,$P23:$P26,ES23:ES26,FC23:FC26)</f>
        <v>-0.1753076187135012</v>
      </c>
      <c r="FT23" s="14">
        <f ca="1">bdRateExtend($F23:$F26,$Q23:$Q26,ES23:ES26,FD23:FD26)</f>
        <v>-0.15385308861144853</v>
      </c>
      <c r="FU23" s="112" t="b">
        <f t="shared" ref="FU23:FU29" si="132">AND(ET23&lt;=ET24, EY23&lt;=EY24,EZ23&lt;=EZ24,FA24&lt;=FA23,FB23&lt;=FB24,FC23&lt;=FC24,FD23&lt;=FD24)</f>
        <v>1</v>
      </c>
      <c r="FV23" s="53"/>
      <c r="FW23" s="33">
        <f t="shared" si="39"/>
        <v>-1</v>
      </c>
      <c r="FX23" s="13">
        <f>Test!EV22</f>
        <v>0</v>
      </c>
      <c r="FY23" s="13">
        <f>Test!EW22</f>
        <v>0</v>
      </c>
      <c r="FZ23" s="13">
        <f>Test!EX22</f>
        <v>0</v>
      </c>
      <c r="GA23" s="13">
        <f>Test!EY22</f>
        <v>0</v>
      </c>
      <c r="GB23" s="13">
        <f>Test!EZ22</f>
        <v>0</v>
      </c>
      <c r="GC23" s="13">
        <f>Test!FA22</f>
        <v>0</v>
      </c>
      <c r="GD23" s="13">
        <f>Test!FB22</f>
        <v>0</v>
      </c>
      <c r="GE23" s="13">
        <f>Test!FC22</f>
        <v>0</v>
      </c>
      <c r="GF23" s="13">
        <f>Test!FD22</f>
        <v>0</v>
      </c>
      <c r="GG23" s="13">
        <f>Test!FE22</f>
        <v>0</v>
      </c>
      <c r="GH23" s="13">
        <f>Test!FF22</f>
        <v>0</v>
      </c>
      <c r="GI23" s="13">
        <f>Test!FG22</f>
        <v>0</v>
      </c>
      <c r="GJ23" s="13">
        <f>Test!FH22</f>
        <v>0</v>
      </c>
      <c r="GK23" s="13">
        <f>Test!FI22</f>
        <v>0</v>
      </c>
      <c r="GL23" s="13">
        <f>Test!FJ22</f>
        <v>0</v>
      </c>
      <c r="GM23" s="13">
        <f>Test!FK22</f>
        <v>0</v>
      </c>
      <c r="GN23" s="13">
        <f>Test!FL22</f>
        <v>0</v>
      </c>
      <c r="GO23" s="14">
        <f ca="1">bdRateExtend($F23:$F26,$G23:$G26,FX23:FX26,FY23:FY26)</f>
        <v>1</v>
      </c>
      <c r="GP23" s="14">
        <f ca="1">bdRateExtend($F23:$F26,$H23:$H26,FX23:FX26,FZ23:FZ26)</f>
        <v>1</v>
      </c>
      <c r="GQ23" s="14">
        <f ca="1">bdRateExtend($F23:$F26,$I23:$I26,FX23:FX26,GA23:GA26)</f>
        <v>1</v>
      </c>
      <c r="GR23" s="14">
        <f ca="1">bdRateExtend($F23:$F26,$J23:$J26,FX23:FX26,GB23:GB26)</f>
        <v>1</v>
      </c>
      <c r="GS23" s="14">
        <f ca="1">bdRateExtend($F23:$F26,$K23:$K26,FX23:FX26,GC23:GC26)</f>
        <v>1</v>
      </c>
      <c r="GT23" s="14">
        <f ca="1">bdRateExtend($F23:$F26,$L23:$L26,FX23:FX26,GD23:GD26)</f>
        <v>1</v>
      </c>
      <c r="GU23" s="14">
        <f ca="1">bdRateExtend($F23:$F26,$M23:$M26,FX23:FX26,GE23:GE26)</f>
        <v>1</v>
      </c>
      <c r="GV23" s="14">
        <f ca="1">bdRateExtend($F23:$F26,$N23:$N26,FX23:FX26,GF23:GF26)</f>
        <v>1</v>
      </c>
      <c r="GW23" s="14">
        <f ca="1">bdRateExtend($F23:$F26,$O23:$O26,FX23:FX26,GG23:GG26)</f>
        <v>1</v>
      </c>
      <c r="GX23" s="14">
        <f ca="1">bdRateExtend($F23:$F26,$P23:$P26,FX23:FX26,GH23:GH26)</f>
        <v>1</v>
      </c>
      <c r="GY23" s="14">
        <f ca="1">bdRateExtend($F23:$F26,$Q23:$Q26,FX23:FX26,GI23:GI26)</f>
        <v>1</v>
      </c>
      <c r="GZ23" s="112" t="b">
        <f t="shared" ref="GZ23:GZ29" si="133">AND(FY23&lt;=FY24, GD23&lt;=GD24,GE23&lt;=GE24,GF24&lt;=GF23,GG23&lt;=GG24,GH23&lt;=GH24,GI23&lt;=GI24)</f>
        <v>1</v>
      </c>
      <c r="HA23" s="53"/>
      <c r="HB23" s="33">
        <f t="shared" si="41"/>
        <v>-1</v>
      </c>
      <c r="HC23" s="13">
        <f>Test!FZ22</f>
        <v>0</v>
      </c>
      <c r="HD23" s="13">
        <f>Test!GA22</f>
        <v>0</v>
      </c>
      <c r="HE23" s="13">
        <f>Test!GB22</f>
        <v>0</v>
      </c>
      <c r="HF23" s="13">
        <f>Test!GC22</f>
        <v>0</v>
      </c>
      <c r="HG23" s="13">
        <f>Test!GD22</f>
        <v>0</v>
      </c>
      <c r="HH23" s="13">
        <f>Test!GE22</f>
        <v>0</v>
      </c>
      <c r="HI23" s="13">
        <f>Test!GF22</f>
        <v>0</v>
      </c>
      <c r="HJ23" s="13">
        <f>Test!GG22</f>
        <v>0</v>
      </c>
      <c r="HK23" s="13">
        <f>Test!GH22</f>
        <v>0</v>
      </c>
      <c r="HL23" s="13">
        <f>Test!GI22</f>
        <v>0</v>
      </c>
      <c r="HM23" s="13">
        <f>Test!GJ22</f>
        <v>0</v>
      </c>
      <c r="HN23" s="13">
        <f>Test!GK22</f>
        <v>0</v>
      </c>
      <c r="HO23" s="13">
        <f>Test!GL22</f>
        <v>0</v>
      </c>
      <c r="HP23" s="13">
        <f>Test!GM22</f>
        <v>0</v>
      </c>
      <c r="HQ23" s="13">
        <f>Test!GN22</f>
        <v>0</v>
      </c>
      <c r="HR23" s="13">
        <f>Test!GO22</f>
        <v>0</v>
      </c>
      <c r="HS23" s="13">
        <f>Test!GP22</f>
        <v>0</v>
      </c>
      <c r="HT23" s="14">
        <f ca="1">bdRateExtend($F23:$F26,$G23:$G26,HC23:HC26,HD23:HD26)</f>
        <v>1</v>
      </c>
      <c r="HU23" s="14">
        <f ca="1">bdRateExtend($F23:$F26,$H23:$H26,HC23:HC26,HE23:HE26)</f>
        <v>1</v>
      </c>
      <c r="HV23" s="14">
        <f ca="1">bdRateExtend($F23:$F26,$I23:$I26,HC23:HC26,HF23:HF26)</f>
        <v>1</v>
      </c>
      <c r="HW23" s="14">
        <f ca="1">bdRateExtend($F23:$F26,$J23:$J26,HC23:HC26,HG23:HG26)</f>
        <v>1</v>
      </c>
      <c r="HX23" s="14">
        <f ca="1">bdRateExtend($F23:$F26,$K23:$K26,HC23:HC26,HH23:HH26)</f>
        <v>1</v>
      </c>
      <c r="HY23" s="14">
        <f ca="1">bdRateExtend($F23:$F26,$L23:$L26,HC23:HC26,HI23:HI26)</f>
        <v>1</v>
      </c>
      <c r="HZ23" s="14">
        <f ca="1">bdRateExtend($F23:$F26,$M23:$M26,HC23:HC26,HJ23:HJ26)</f>
        <v>1</v>
      </c>
      <c r="IA23" s="14">
        <f ca="1">bdRateExtend($F23:$F26,$N23:$N26,HC23:HC26,HK23:HK26)</f>
        <v>1</v>
      </c>
      <c r="IB23" s="14">
        <f ca="1">bdRateExtend($F23:$F26,$O23:$O26,HC23:HC26,HL23:HL26)</f>
        <v>1</v>
      </c>
      <c r="IC23" s="14">
        <f ca="1">bdRateExtend($F23:$F26,$P23:$P26,HC23:HC26,HM23:HM26)</f>
        <v>1</v>
      </c>
      <c r="ID23" s="14">
        <f ca="1">bdRateExtend($F23:$F26,$Q23:$Q26,HC23:HC26,HN23:HN26)</f>
        <v>1</v>
      </c>
      <c r="IE23" s="112" t="b">
        <f t="shared" ref="IE23:IE29" si="134">AND(HD23&lt;=HD24, HI23&lt;=HI24,HJ23&lt;=HJ24,HK24&lt;=HK23,HL23&lt;=HL24,HM23&lt;=HM24,HN23&lt;=HN24)</f>
        <v>1</v>
      </c>
      <c r="IF23" s="3"/>
      <c r="IG23" s="33">
        <f t="shared" si="43"/>
        <v>-1</v>
      </c>
      <c r="IH23" s="13">
        <f>Test!HD22</f>
        <v>0</v>
      </c>
      <c r="II23" s="13">
        <f>Test!HE22</f>
        <v>0</v>
      </c>
      <c r="IJ23" s="13">
        <f>Test!HF22</f>
        <v>0</v>
      </c>
      <c r="IK23" s="13">
        <f>Test!HG22</f>
        <v>0</v>
      </c>
      <c r="IL23" s="13">
        <f>Test!HH22</f>
        <v>0</v>
      </c>
      <c r="IM23" s="13">
        <f>Test!HI22</f>
        <v>0</v>
      </c>
      <c r="IN23" s="13">
        <f>Test!HJ22</f>
        <v>0</v>
      </c>
      <c r="IO23" s="13">
        <f>Test!HK22</f>
        <v>0</v>
      </c>
      <c r="IP23" s="13">
        <f>Test!HL22</f>
        <v>0</v>
      </c>
      <c r="IQ23" s="13">
        <f>Test!HM22</f>
        <v>0</v>
      </c>
      <c r="IR23" s="13">
        <f>Test!HN22</f>
        <v>0</v>
      </c>
      <c r="IS23" s="13">
        <f>Test!HO22</f>
        <v>0</v>
      </c>
      <c r="IT23" s="13">
        <f>Test!HP22</f>
        <v>0</v>
      </c>
      <c r="IU23" s="13">
        <f>Test!HQ22</f>
        <v>0</v>
      </c>
      <c r="IV23" s="13">
        <f>Test!HR22</f>
        <v>0</v>
      </c>
      <c r="IW23" s="13">
        <f>Test!HS22</f>
        <v>0</v>
      </c>
      <c r="IX23" s="13">
        <f>Test!HT22</f>
        <v>0</v>
      </c>
      <c r="IY23" s="14">
        <f ca="1">bdRateExtend($F23:$F26,$G23:$G26,IH23:IH26,II23:II26)</f>
        <v>1</v>
      </c>
      <c r="IZ23" s="14">
        <f ca="1">bdRateExtend($F23:$F26,$H23:$H26,IH23:IH26,IJ23:IJ26)</f>
        <v>1</v>
      </c>
      <c r="JA23" s="14">
        <f ca="1">bdRateExtend($F23:$F26,$I23:$I26,IH23:IH26,IK23:IK26)</f>
        <v>1</v>
      </c>
      <c r="JB23" s="14">
        <f ca="1">bdRateExtend($F23:$F26,$J23:$J26,IH23:IH26,IL23:IL26)</f>
        <v>1</v>
      </c>
      <c r="JC23" s="14">
        <f ca="1">bdRateExtend($F23:$F26,$K23:$K26,IH23:IH26,IM23:IM26)</f>
        <v>1</v>
      </c>
      <c r="JD23" s="14">
        <f ca="1">bdRateExtend($F23:$F26,$L23:$L26,IH23:IH26,IN23:IN26)</f>
        <v>1</v>
      </c>
      <c r="JE23" s="14">
        <f ca="1">bdRateExtend($F23:$F26,$M23:$M26,IH23:IH26,IO23:IO26)</f>
        <v>1</v>
      </c>
      <c r="JF23" s="14">
        <f ca="1">bdRateExtend($F23:$F26,$N23:$N26,IH23:IH26,IP23:IP26)</f>
        <v>1</v>
      </c>
      <c r="JG23" s="14">
        <f ca="1">bdRateExtend($F23:$F26,$O23:$O26,IH23:IH26,IQ23:IQ26)</f>
        <v>1</v>
      </c>
      <c r="JH23" s="14">
        <f ca="1">bdRateExtend($F23:$F26,$P23:$P26,IH23:IH26,IR23:IR26)</f>
        <v>1</v>
      </c>
      <c r="JI23" s="14">
        <f ca="1">bdRateExtend($F23:$F26,$Q23:$Q26,IH23:IH26,IS23:IS26)</f>
        <v>1</v>
      </c>
      <c r="JJ23" s="112" t="b">
        <f t="shared" ref="JJ23:JJ29" si="135">AND(II23&lt;=II24, IN23&lt;=IN24,IO23&lt;=IO24,IP24&lt;=IP23,IQ23&lt;=IQ24,IR23&lt;=IR24,IS23&lt;=IS24)</f>
        <v>1</v>
      </c>
      <c r="JK23" s="3"/>
      <c r="JL23" s="33">
        <f t="shared" si="45"/>
        <v>-1</v>
      </c>
      <c r="JM23" s="13">
        <f>Test!IH22</f>
        <v>0</v>
      </c>
      <c r="JN23" s="13">
        <f>Test!II22</f>
        <v>0</v>
      </c>
      <c r="JO23" s="13">
        <f>Test!IJ22</f>
        <v>0</v>
      </c>
      <c r="JP23" s="13">
        <f>Test!IK22</f>
        <v>0</v>
      </c>
      <c r="JQ23" s="13">
        <f>Test!IL22</f>
        <v>0</v>
      </c>
      <c r="JR23" s="13">
        <f>Test!IM22</f>
        <v>0</v>
      </c>
      <c r="JS23" s="13">
        <f>Test!IN22</f>
        <v>0</v>
      </c>
      <c r="JT23" s="13">
        <f>Test!IO22</f>
        <v>0</v>
      </c>
      <c r="JU23" s="13">
        <f>Test!IP22</f>
        <v>0</v>
      </c>
      <c r="JV23" s="13">
        <f>Test!IQ22</f>
        <v>0</v>
      </c>
      <c r="JW23" s="13">
        <f>Test!IR22</f>
        <v>0</v>
      </c>
      <c r="JX23" s="13">
        <f>Test!IS22</f>
        <v>0</v>
      </c>
      <c r="JY23" s="13">
        <f>Test!IT22</f>
        <v>0</v>
      </c>
      <c r="JZ23" s="13">
        <f>Test!IU22</f>
        <v>0</v>
      </c>
      <c r="KA23" s="13">
        <f>Test!IV22</f>
        <v>0</v>
      </c>
      <c r="KB23" s="13">
        <f>Test!IW22</f>
        <v>0</v>
      </c>
      <c r="KC23" s="13">
        <f>Test!IX22</f>
        <v>0</v>
      </c>
      <c r="KD23" s="14">
        <f ca="1">bdRateExtend($F23:$F26,$G23:$G26,JM23:JM26,JN23:JN26)</f>
        <v>1</v>
      </c>
      <c r="KE23" s="14">
        <f ca="1">bdRateExtend($F23:$F26,$H23:$H26,JM23:JM26,JO23:JO26)</f>
        <v>1</v>
      </c>
      <c r="KF23" s="14">
        <f ca="1">bdRateExtend($F23:$F26,$I23:$I26,JM23:JM26,JP23:JP26)</f>
        <v>1</v>
      </c>
      <c r="KG23" s="14">
        <f ca="1">bdRateExtend($F23:$F26,$J23:$J26,JM23:JM26,JQ23:JQ26)</f>
        <v>1</v>
      </c>
      <c r="KH23" s="14">
        <f ca="1">bdRateExtend($F23:$F26,$K23:$K26,JM23:JM26,JR23:JR26)</f>
        <v>1</v>
      </c>
      <c r="KI23" s="14">
        <f ca="1">bdRateExtend($F23:$F26,$L23:$L26,JM23:JM26,JS23:JS26)</f>
        <v>1</v>
      </c>
      <c r="KJ23" s="14">
        <f ca="1">bdRateExtend($F23:$F26,$M23:$M26,JM23:JM26,JT23:JT26)</f>
        <v>1</v>
      </c>
      <c r="KK23" s="14">
        <f ca="1">bdRateExtend($F23:$F26,$N23:$N26,JM23:JM26,JU23:JU26)</f>
        <v>1</v>
      </c>
      <c r="KL23" s="14">
        <f ca="1">bdRateExtend($F23:$F26,$O23:$O26,JM23:JM26,JV23:JV26)</f>
        <v>1</v>
      </c>
      <c r="KM23" s="14">
        <f ca="1">bdRateExtend($F23:$F26,$P23:$P26,JM23:JM26,JW23:JW26)</f>
        <v>1</v>
      </c>
      <c r="KN23" s="14">
        <f ca="1">bdRateExtend($F23:$F26,$Q23:$Q26,JM23:JM26,JX23:JX26)</f>
        <v>1</v>
      </c>
      <c r="KO23" s="112" t="b">
        <f t="shared" ref="KO23:KO29" si="136">AND(JN23&lt;=JN24, JS23&lt;=JS24,JT23&lt;=JT24,JU24&lt;=JU23,JV23&lt;=JV24,JW23&lt;=JW24,JX23&lt;=JX24)</f>
        <v>1</v>
      </c>
      <c r="KP23" s="3"/>
      <c r="KQ23" s="33">
        <f t="shared" si="47"/>
        <v>-1</v>
      </c>
      <c r="KR23" s="13">
        <f>Test!JL22</f>
        <v>0</v>
      </c>
      <c r="KS23" s="13">
        <f>Test!JM22</f>
        <v>0</v>
      </c>
      <c r="KT23" s="13">
        <f>Test!JN22</f>
        <v>0</v>
      </c>
      <c r="KU23" s="13">
        <f>Test!JO22</f>
        <v>0</v>
      </c>
      <c r="KV23" s="13">
        <f>Test!JP22</f>
        <v>0</v>
      </c>
      <c r="KW23" s="13">
        <f>Test!JQ22</f>
        <v>0</v>
      </c>
      <c r="KX23" s="13">
        <f>Test!JR22</f>
        <v>0</v>
      </c>
      <c r="KY23" s="13">
        <f>Test!JS22</f>
        <v>0</v>
      </c>
      <c r="KZ23" s="13">
        <f>Test!JT22</f>
        <v>0</v>
      </c>
      <c r="LA23" s="13">
        <f>Test!JU22</f>
        <v>0</v>
      </c>
      <c r="LB23" s="13">
        <f>Test!JV22</f>
        <v>0</v>
      </c>
      <c r="LC23" s="13">
        <f>Test!JW22</f>
        <v>0</v>
      </c>
      <c r="LD23" s="13">
        <f>Test!JX22</f>
        <v>0</v>
      </c>
      <c r="LE23" s="13">
        <f>Test!JY22</f>
        <v>0</v>
      </c>
      <c r="LF23" s="13">
        <f>Test!JZ22</f>
        <v>0</v>
      </c>
      <c r="LG23" s="13">
        <f>Test!KA22</f>
        <v>0</v>
      </c>
      <c r="LH23" s="13">
        <f>Test!KB22</f>
        <v>0</v>
      </c>
      <c r="LI23" s="14">
        <f ca="1">bdRateExtend($F23:$F26,$G23:$G26,KR23:KR26,KS23:KS26)</f>
        <v>1</v>
      </c>
      <c r="LJ23" s="14">
        <f ca="1">bdRateExtend($F23:$F26,$H23:$H26,KR23:KR26,KT23:KT26)</f>
        <v>1</v>
      </c>
      <c r="LK23" s="14">
        <f ca="1">bdRateExtend($F23:$F26,$I23:$I26,KR23:KR26,KU23:KU26)</f>
        <v>1</v>
      </c>
      <c r="LL23" s="14">
        <f ca="1">bdRateExtend($F23:$F26,$J23:$J26,KR23:KR26,KV23:KV26)</f>
        <v>1</v>
      </c>
      <c r="LM23" s="14">
        <f ca="1">bdRateExtend($F23:$F26,$K23:$K26,KR23:KR26,KW23:KW26)</f>
        <v>1</v>
      </c>
      <c r="LN23" s="14">
        <f ca="1">bdRateExtend($F23:$F26,$L23:$L26,KR23:KR26,KX23:KX26)</f>
        <v>1</v>
      </c>
      <c r="LO23" s="14">
        <f ca="1">bdRateExtend($F23:$F26,$M23:$M26,KR23:KR26,KY23:KY26)</f>
        <v>1</v>
      </c>
      <c r="LP23" s="14">
        <f ca="1">bdRateExtend($F23:$F26,$N23:$N26,KR23:KR26,KZ23:KZ26)</f>
        <v>1</v>
      </c>
      <c r="LQ23" s="14">
        <f ca="1">bdRateExtend($F23:$F26,$O23:$O26,KR23:KR26,LA23:LA26)</f>
        <v>1</v>
      </c>
      <c r="LR23" s="14">
        <f ca="1">bdRateExtend($F23:$F26,$P23:$P26,KR23:KR26,LB23:LB26)</f>
        <v>1</v>
      </c>
      <c r="LS23" s="14">
        <f ca="1">bdRateExtend($F23:$F26,$Q23:$Q26,KR23:KR26,LC23:LC26)</f>
        <v>1</v>
      </c>
      <c r="LT23" s="112" t="b">
        <f t="shared" ref="LT23:LT29" si="137">AND(KS23&lt;=KS24, KX23&lt;=KX24,KY23&lt;=KY24,KZ24&lt;=KZ23,LA23&lt;=LA24,LB23&lt;=LB24,LC23&lt;=LC24)</f>
        <v>1</v>
      </c>
      <c r="LU23" s="3"/>
      <c r="LV23" s="33">
        <f t="shared" si="49"/>
        <v>-1</v>
      </c>
      <c r="LW23" s="13">
        <f>Test!KP22</f>
        <v>0</v>
      </c>
      <c r="LX23" s="13">
        <f>Test!KQ22</f>
        <v>0</v>
      </c>
      <c r="LY23" s="13">
        <f>Test!KR22</f>
        <v>0</v>
      </c>
      <c r="LZ23" s="13">
        <f>Test!KS22</f>
        <v>0</v>
      </c>
      <c r="MA23" s="13">
        <f>Test!KT22</f>
        <v>0</v>
      </c>
      <c r="MB23" s="13">
        <f>Test!KU22</f>
        <v>0</v>
      </c>
      <c r="MC23" s="13">
        <f>Test!KV22</f>
        <v>0</v>
      </c>
      <c r="MD23" s="13">
        <f>Test!KW22</f>
        <v>0</v>
      </c>
      <c r="ME23" s="13">
        <f>Test!KX22</f>
        <v>0</v>
      </c>
      <c r="MF23" s="13">
        <f>Test!KY22</f>
        <v>0</v>
      </c>
      <c r="MG23" s="13">
        <f>Test!KZ22</f>
        <v>0</v>
      </c>
      <c r="MH23" s="13">
        <f>Test!LA22</f>
        <v>0</v>
      </c>
      <c r="MI23" s="13">
        <f>Test!LB22</f>
        <v>0</v>
      </c>
      <c r="MJ23" s="13">
        <f>Test!LC22</f>
        <v>0</v>
      </c>
      <c r="MK23" s="13">
        <f>Test!LD22</f>
        <v>0</v>
      </c>
      <c r="ML23" s="13">
        <f>Test!LE22</f>
        <v>0</v>
      </c>
      <c r="MM23" s="13">
        <f>Test!LF22</f>
        <v>0</v>
      </c>
      <c r="MN23" s="14">
        <f ca="1">bdRateExtend($F23:$F26,$G23:$G26,LW23:LW26,LX23:LX26)</f>
        <v>1</v>
      </c>
      <c r="MO23" s="14">
        <f ca="1">bdRateExtend($F23:$F26,$H23:$H26,LW23:LW26,LY23:LY26)</f>
        <v>1</v>
      </c>
      <c r="MP23" s="14">
        <f ca="1">bdRateExtend($F23:$F26,$I23:$I26,LW23:LW26,LZ23:LZ26)</f>
        <v>1</v>
      </c>
      <c r="MQ23" s="14">
        <f ca="1">bdRateExtend($F23:$F26,$J23:$J26,LW23:LW26,MA23:MA26)</f>
        <v>1</v>
      </c>
      <c r="MR23" s="14">
        <f ca="1">bdRateExtend($F23:$F26,$K23:$K26,LW23:LW26,MB23:MB26)</f>
        <v>1</v>
      </c>
      <c r="MS23" s="14">
        <f ca="1">bdRateExtend($F23:$F26,$L23:$L26,LW23:LW26,MC23:MC26)</f>
        <v>1</v>
      </c>
      <c r="MT23" s="14">
        <f ca="1">bdRateExtend($F23:$F26,$M23:$M26,LW23:LW26,MD23:MD26)</f>
        <v>1</v>
      </c>
      <c r="MU23" s="14">
        <f ca="1">bdRateExtend($F23:$F26,$N23:$N26,LW23:LW26,ME23:ME26)</f>
        <v>1</v>
      </c>
      <c r="MV23" s="14">
        <f ca="1">bdRateExtend($F23:$F26,$O23:$O26,LW23:LW26,MF23:MF26)</f>
        <v>1</v>
      </c>
      <c r="MW23" s="14">
        <f ca="1">bdRateExtend($F23:$F26,$P23:$P26,LW23:LW26,MG23:MG26)</f>
        <v>1</v>
      </c>
      <c r="MX23" s="14">
        <f ca="1">bdRateExtend($F23:$F26,$Q23:$Q26,LW23:LW26,MH23:MH26)</f>
        <v>1</v>
      </c>
      <c r="MY23" s="112" t="b">
        <f t="shared" ref="MY23:MY29" si="138">AND(LX23&lt;=LX24, MC23&lt;=MC24,MD23&lt;=MD24,ME24&lt;=ME23,MF23&lt;=MF24,MG23&lt;=MG24,MH23&lt;=MH24)</f>
        <v>1</v>
      </c>
      <c r="MZ23" s="53"/>
      <c r="NA23" s="33">
        <f t="shared" si="51"/>
        <v>-1</v>
      </c>
      <c r="NB23" s="13">
        <f>Test!LT22</f>
        <v>0</v>
      </c>
      <c r="NC23" s="13">
        <f>Test!LU22</f>
        <v>0</v>
      </c>
      <c r="ND23" s="13">
        <f>Test!LV22</f>
        <v>0</v>
      </c>
      <c r="NE23" s="13">
        <f>Test!LW22</f>
        <v>0</v>
      </c>
      <c r="NF23" s="13">
        <f>Test!LX22</f>
        <v>0</v>
      </c>
      <c r="NG23" s="13">
        <f>Test!LY22</f>
        <v>0</v>
      </c>
      <c r="NH23" s="13">
        <f>Test!LZ22</f>
        <v>0</v>
      </c>
      <c r="NI23" s="13">
        <f>Test!MA22</f>
        <v>0</v>
      </c>
      <c r="NJ23" s="13">
        <f>Test!MB22</f>
        <v>0</v>
      </c>
      <c r="NK23" s="13">
        <f>Test!MC22</f>
        <v>0</v>
      </c>
      <c r="NL23" s="13">
        <f>Test!MD22</f>
        <v>0</v>
      </c>
      <c r="NM23" s="13">
        <f>Test!ME22</f>
        <v>0</v>
      </c>
      <c r="NN23" s="13">
        <f>Test!MF22</f>
        <v>0</v>
      </c>
      <c r="NO23" s="13">
        <f>Test!MG22</f>
        <v>0</v>
      </c>
      <c r="NP23" s="13">
        <f>Test!MH22</f>
        <v>0</v>
      </c>
      <c r="NQ23" s="13">
        <f>Test!MI22</f>
        <v>0</v>
      </c>
      <c r="NR23" s="13">
        <f>Test!MJ22</f>
        <v>0</v>
      </c>
      <c r="NS23" s="14">
        <f ca="1">bdRateExtend($F23:$F26,$G23:$G26,NB23:NB26,NC23:NC26)</f>
        <v>1</v>
      </c>
      <c r="NT23" s="14">
        <f ca="1">bdRateExtend($F23:$F26,$H23:$H26,NB23:NB26,ND23:ND26)</f>
        <v>1</v>
      </c>
      <c r="NU23" s="14">
        <f ca="1">bdRateExtend($F23:$F26,$I23:$I26,NB23:NB26,NE23:NE26)</f>
        <v>1</v>
      </c>
      <c r="NV23" s="14">
        <f ca="1">bdRateExtend($F23:$F26,$J23:$J26,NB23:NB26,NF23:NF26)</f>
        <v>1</v>
      </c>
      <c r="NW23" s="14">
        <f ca="1">bdRateExtend($F23:$F26,$K23:$K26,NB23:NB26,NG23:NG26)</f>
        <v>1</v>
      </c>
      <c r="NX23" s="14">
        <f ca="1">bdRateExtend($F23:$F26,$L23:$L26,NB23:NB26,NH23:NH26)</f>
        <v>1</v>
      </c>
      <c r="NY23" s="14">
        <f ca="1">bdRateExtend($F23:$F26,$M23:$M26,NB23:NB26,NI23:NI26)</f>
        <v>1</v>
      </c>
      <c r="NZ23" s="14">
        <f ca="1">bdRateExtend($F23:$F26,$N23:$N26,NB23:NB26,NJ23:NJ26)</f>
        <v>1</v>
      </c>
      <c r="OA23" s="14">
        <f ca="1">bdRateExtend($F23:$F26,$O23:$O26,NB23:NB26,NK23:NK26)</f>
        <v>1</v>
      </c>
      <c r="OB23" s="14">
        <f ca="1">bdRateExtend($F23:$F26,$P23:$P26,NB23:NB26,NL23:NL26)</f>
        <v>1</v>
      </c>
      <c r="OC23" s="14">
        <f ca="1">bdRateExtend($F23:$F26,$Q23:$Q26,NB23:NB26,NM23:NM26)</f>
        <v>1</v>
      </c>
      <c r="OD23" s="112" t="b">
        <f t="shared" ref="OD23:OD29" si="139">AND(NC23&lt;=NC24, NH23&lt;=NH24,NI23&lt;=NI24,NJ24&lt;=NJ23,NK23&lt;=NK24,NL23&lt;=NL24,NM23&lt;=NM24)</f>
        <v>1</v>
      </c>
      <c r="OE23" s="53"/>
      <c r="OF23" s="33">
        <f t="shared" si="53"/>
        <v>-1</v>
      </c>
      <c r="OG23" s="13">
        <f>Test!MX22</f>
        <v>0</v>
      </c>
      <c r="OH23" s="13">
        <f>Test!MY22</f>
        <v>0</v>
      </c>
      <c r="OI23" s="13">
        <f>Test!MZ22</f>
        <v>0</v>
      </c>
      <c r="OJ23" s="13">
        <f>Test!NA22</f>
        <v>0</v>
      </c>
      <c r="OK23" s="13">
        <f>Test!NB22</f>
        <v>0</v>
      </c>
      <c r="OL23" s="13">
        <f>Test!NC22</f>
        <v>0</v>
      </c>
      <c r="OM23" s="13">
        <f>Test!ND22</f>
        <v>0</v>
      </c>
      <c r="ON23" s="13">
        <f>Test!NE22</f>
        <v>0</v>
      </c>
      <c r="OO23" s="13">
        <f>Test!NF22</f>
        <v>0</v>
      </c>
      <c r="OP23" s="13">
        <f>Test!NG22</f>
        <v>0</v>
      </c>
      <c r="OQ23" s="13">
        <f>Test!NH22</f>
        <v>0</v>
      </c>
      <c r="OR23" s="13">
        <f>Test!NI22</f>
        <v>0</v>
      </c>
      <c r="OS23" s="13">
        <f>Test!NJ22</f>
        <v>0</v>
      </c>
      <c r="OT23" s="13">
        <f>Test!NK22</f>
        <v>0</v>
      </c>
      <c r="OU23" s="13">
        <f>Test!NL22</f>
        <v>0</v>
      </c>
      <c r="OV23" s="13">
        <f>Test!NM22</f>
        <v>0</v>
      </c>
      <c r="OW23" s="13">
        <f>Test!NN22</f>
        <v>0</v>
      </c>
      <c r="OX23" s="14">
        <f ca="1">bdRateExtend($F23:$F26,$G23:$G26,OG23:OG26,OH23:OH26)</f>
        <v>1</v>
      </c>
      <c r="OY23" s="14">
        <f ca="1">bdRateExtend($F23:$F26,$H23:$H26,OG23:OG26,OI23:OI26)</f>
        <v>1</v>
      </c>
      <c r="OZ23" s="14">
        <f ca="1">bdRateExtend($F23:$F26,$I23:$I26,OG23:OG26,OJ23:OJ26)</f>
        <v>1</v>
      </c>
      <c r="PA23" s="14">
        <f ca="1">bdRateExtend($F23:$F26,$J23:$J26,OG23:OG26,OK23:OK26)</f>
        <v>1</v>
      </c>
      <c r="PB23" s="14">
        <f ca="1">bdRateExtend($F23:$F26,$K23:$K26,OG23:OG26,OL23:OL26)</f>
        <v>1</v>
      </c>
      <c r="PC23" s="14">
        <f ca="1">bdRateExtend($F23:$F26,$L23:$L26,OG23:OG26,OM23:OM26)</f>
        <v>1</v>
      </c>
      <c r="PD23" s="14">
        <f ca="1">bdRateExtend($F23:$F26,$M23:$M26,OG23:OG26,ON23:ON26)</f>
        <v>1</v>
      </c>
      <c r="PE23" s="14">
        <f ca="1">bdRateExtend($F23:$F26,$N23:$N26,OG23:OG26,OO23:OO26)</f>
        <v>1</v>
      </c>
      <c r="PF23" s="14">
        <f ca="1">bdRateExtend($F23:$F26,$O23:$O26,OG23:OG26,OP23:OP26)</f>
        <v>1</v>
      </c>
      <c r="PG23" s="14">
        <f ca="1">bdRateExtend($F23:$F26,$P23:$P26,OG23:OG26,OQ23:OQ26)</f>
        <v>1</v>
      </c>
      <c r="PH23" s="14">
        <f ca="1">bdRateExtend($F23:$F26,$Q23:$Q26,OG23:OG26,OR23:OR26)</f>
        <v>1</v>
      </c>
      <c r="PI23" s="112" t="b">
        <f t="shared" ref="PI23:PI29" si="140">AND(OH23&lt;=OH24, OM23&lt;=OM24,ON23&lt;=ON24,OO24&lt;=OO23,OP23&lt;=OP24,OQ23&lt;=OQ24,OR23&lt;=OR24)</f>
        <v>1</v>
      </c>
      <c r="PJ23" s="53"/>
      <c r="PK23" s="33">
        <f t="shared" si="55"/>
        <v>-1</v>
      </c>
      <c r="PL23" s="13">
        <f>Test!OB22</f>
        <v>0</v>
      </c>
      <c r="PM23" s="13">
        <f>Test!OC22</f>
        <v>0</v>
      </c>
      <c r="PN23" s="13">
        <f>Test!OD22</f>
        <v>0</v>
      </c>
      <c r="PO23" s="13">
        <f>Test!OE22</f>
        <v>0</v>
      </c>
      <c r="PP23" s="13">
        <f>Test!OF22</f>
        <v>0</v>
      </c>
      <c r="PQ23" s="13">
        <f>Test!OG22</f>
        <v>0</v>
      </c>
      <c r="PR23" s="13">
        <f>Test!OH22</f>
        <v>0</v>
      </c>
      <c r="PS23" s="13">
        <f>Test!OI22</f>
        <v>0</v>
      </c>
      <c r="PT23" s="13">
        <f>Test!OJ22</f>
        <v>0</v>
      </c>
      <c r="PU23" s="13">
        <f>Test!OK22</f>
        <v>0</v>
      </c>
      <c r="PV23" s="13">
        <f>Test!OL22</f>
        <v>0</v>
      </c>
      <c r="PW23" s="13">
        <f>Test!OM22</f>
        <v>0</v>
      </c>
      <c r="PX23" s="13">
        <f>Test!ON22</f>
        <v>0</v>
      </c>
      <c r="PY23" s="13">
        <f>Test!OO22</f>
        <v>0</v>
      </c>
      <c r="PZ23" s="13">
        <f>Test!OP22</f>
        <v>0</v>
      </c>
      <c r="QA23" s="13">
        <f>Test!OQ22</f>
        <v>0</v>
      </c>
      <c r="QB23" s="13">
        <f>Test!OR22</f>
        <v>0</v>
      </c>
      <c r="QC23" s="14">
        <f ca="1">bdRateExtend($F23:$F26,$G23:$G26,PL23:PL26,PM23:PM26)</f>
        <v>1</v>
      </c>
      <c r="QD23" s="14">
        <f ca="1">bdRateExtend($F23:$F26,$H23:$H26,PL23:PL26,PN23:PN26)</f>
        <v>1</v>
      </c>
      <c r="QE23" s="14">
        <f ca="1">bdRateExtend($F23:$F26,$I23:$I26,PL23:PL26,PO23:PO26)</f>
        <v>1</v>
      </c>
      <c r="QF23" s="14">
        <f ca="1">bdRateExtend($F23:$F26,$J23:$J26,PL23:PL26,PP23:PP26)</f>
        <v>1</v>
      </c>
      <c r="QG23" s="14">
        <f ca="1">bdRateExtend($F23:$F26,$K23:$K26,PL23:PL26,PQ23:PQ26)</f>
        <v>1</v>
      </c>
      <c r="QH23" s="14">
        <f ca="1">bdRateExtend($F23:$F26,$L23:$L26,PL23:PL26,PR23:PR26)</f>
        <v>1</v>
      </c>
      <c r="QI23" s="14">
        <f ca="1">bdRateExtend($F23:$F26,$M23:$M26,PL23:PL26,PS23:PS26)</f>
        <v>1</v>
      </c>
      <c r="QJ23" s="14">
        <f ca="1">bdRateExtend($F23:$F26,$N23:$N26,PL23:PL26,PT23:PT26)</f>
        <v>1</v>
      </c>
      <c r="QK23" s="14">
        <f ca="1">bdRateExtend($F23:$F26,$O23:$O26,PL23:PL26,PU23:PU26)</f>
        <v>1</v>
      </c>
      <c r="QL23" s="14">
        <f ca="1">bdRateExtend($F23:$F26,$P23:$P26,PL23:PL26,PV23:PV26)</f>
        <v>1</v>
      </c>
      <c r="QM23" s="14">
        <f ca="1">bdRateExtend($F23:$F26,$Q23:$Q26,PL23:PL26,PW23:PW26)</f>
        <v>1</v>
      </c>
      <c r="QN23" s="112" t="b">
        <f t="shared" ref="QN23:QN29" si="141">AND(PM23&lt;=PM24, PR23&lt;=PR24,PS23&lt;=PS24,PT24&lt;=PT23,PU23&lt;=PU24,PV23&lt;=PV24,PW23&lt;=PW24)</f>
        <v>1</v>
      </c>
    </row>
    <row r="24" spans="3:456">
      <c r="C24" s="133"/>
      <c r="D24" s="26">
        <f t="shared" si="85"/>
        <v>0.12</v>
      </c>
      <c r="E24" s="34">
        <f t="shared" ca="1" si="28"/>
        <v>-5.4955001061499321E-3</v>
      </c>
      <c r="F24" s="15">
        <f ca="1">Reference!B23</f>
        <v>0.119340539987262</v>
      </c>
      <c r="G24" s="15">
        <f ca="1">Reference!C23</f>
        <v>0.91729372739791804</v>
      </c>
      <c r="H24" s="15">
        <f ca="1">Reference!D23</f>
        <v>0.91579252481460505</v>
      </c>
      <c r="I24" s="15">
        <f ca="1">Reference!E23</f>
        <v>24.3271239351172</v>
      </c>
      <c r="J24" s="15">
        <f ca="1">Reference!F23</f>
        <v>29.8443715036165</v>
      </c>
      <c r="K24" s="15">
        <f ca="1">Reference!G23</f>
        <v>30.958434307455601</v>
      </c>
      <c r="L24" s="15">
        <f ca="1">Reference!H23</f>
        <v>0.29338550567626898</v>
      </c>
      <c r="M24" s="15">
        <f ca="1">Reference!I23</f>
        <v>0.98163610696792603</v>
      </c>
      <c r="N24" s="15">
        <f ca="1">Reference!J23</f>
        <v>0.366398125886917</v>
      </c>
      <c r="O24" s="15">
        <f ca="1">Reference!K23</f>
        <v>0.90225303173065097</v>
      </c>
      <c r="P24" s="15">
        <f ca="1">Reference!L23</f>
        <v>47.150129</v>
      </c>
      <c r="Q24" s="15">
        <f ca="1">Reference!M23</f>
        <v>20.557547047181799</v>
      </c>
      <c r="R24" s="15" t="str">
        <f ca="1">Reference!N23</f>
        <v>None</v>
      </c>
      <c r="S24" s="15">
        <f ca="1">Reference!O23</f>
        <v>1.652094</v>
      </c>
      <c r="T24" s="15">
        <f ca="1">Reference!P23</f>
        <v>1.652094</v>
      </c>
      <c r="U24" s="15">
        <f ca="1">Reference!Q23</f>
        <v>722.86222199999997</v>
      </c>
      <c r="V24" s="15">
        <f ca="1">Reference!R23</f>
        <v>722.86222199999997</v>
      </c>
      <c r="X24" s="15">
        <f t="shared" si="29"/>
        <v>6.0005534831525147E-2</v>
      </c>
      <c r="Y24" s="70">
        <f>Test!B23</f>
        <v>0.12720066417978301</v>
      </c>
      <c r="Z24" s="70">
        <f>Test!C23</f>
        <v>0.80292677879333496</v>
      </c>
      <c r="AA24" s="15">
        <f>Test!D23</f>
        <v>0.79631072282791104</v>
      </c>
      <c r="AB24" s="15">
        <f>Test!E23</f>
        <v>20.600153470525001</v>
      </c>
      <c r="AC24" s="15">
        <f>Test!F23</f>
        <v>26.959227626451899</v>
      </c>
      <c r="AD24" s="15">
        <f>Test!G23</f>
        <v>27.6413236263055</v>
      </c>
      <c r="AE24" s="15">
        <f>Test!H23</f>
        <v>0.15952076017856501</v>
      </c>
      <c r="AF24" s="15">
        <f>Test!I23</f>
        <v>0.94230812788009599</v>
      </c>
      <c r="AG24" s="15">
        <f>Test!J23</f>
        <v>0.56389111280441195</v>
      </c>
      <c r="AH24" s="15">
        <f>Test!K23</f>
        <v>0.78954720497131303</v>
      </c>
      <c r="AI24" s="15">
        <f>Test!L23</f>
        <v>29.670124999999999</v>
      </c>
      <c r="AJ24" s="15">
        <f>Test!M23</f>
        <v>15.705588750717601</v>
      </c>
      <c r="AK24" s="15" t="str">
        <f>Test!N23</f>
        <v>None</v>
      </c>
      <c r="AL24" s="15">
        <f>Test!O23</f>
        <v>2.2958639999999999</v>
      </c>
      <c r="AM24" s="15">
        <f>Test!P23</f>
        <v>2.2958639999999999</v>
      </c>
      <c r="AN24" s="15">
        <f>Test!Q23</f>
        <v>0.74670499999999995</v>
      </c>
      <c r="AO24" s="15">
        <f>Test!R23</f>
        <v>0.74670499999999995</v>
      </c>
      <c r="AP24" s="16">
        <f ca="1">bdRateExtend($F23:$F27,$G23:$G27,Y23:Y27,Z23:Z27)</f>
        <v>1.1523958772147171</v>
      </c>
      <c r="AQ24" s="16">
        <f ca="1">bdRateExtend($F23:$F27,$H23:$H27,Y23:Y27,AA23:AA27)</f>
        <v>1.1549222480298411</v>
      </c>
      <c r="AR24" s="16">
        <f ca="1">bdRateExtend($F23:$F27,$I23:$I27,Y23:Y27,AB23:AB27)</f>
        <v>1.7585159469550438</v>
      </c>
      <c r="AS24" s="16">
        <f ca="1">bdRateExtend($F23:$F27,$J23:$J27,Y23:Y27,AC23:AC27)</f>
        <v>0.98738702103432052</v>
      </c>
      <c r="AT24" s="16">
        <f ca="1">bdRateExtend($F23:$F27,$K23:$K27,Y23:Y27,AD23:AD27)</f>
        <v>1.0914373548754397</v>
      </c>
      <c r="AU24" s="16">
        <f ca="1">bdRateExtend($F23:$F27,$L23:$L27,Y23:Y27,AE23:AE27)</f>
        <v>1.3615895009137855</v>
      </c>
      <c r="AV24" s="16">
        <f ca="1">bdRateExtend($F23:$F27,$M23:$M27,Y23:Y27,AF23:AF27)</f>
        <v>0.98724593873187039</v>
      </c>
      <c r="AW24" s="16" t="e">
        <f ca="1">bdRateExtend($F23:$F27,$N23:$N27,Y23:Y27,AG23:AG27)</f>
        <v>#VALUE!</v>
      </c>
      <c r="AX24" s="16">
        <f ca="1">bdRateExtend($F23:$F27,$O23:$O27,Y23:Y27,AH23:AH27)</f>
        <v>1.007416598559038</v>
      </c>
      <c r="AY24" s="16">
        <f ca="1">bdRateExtend($F23:$F27,$P23:$P27,Y23:Y27,AI23:AI27)</f>
        <v>0.84050426761144026</v>
      </c>
      <c r="AZ24" s="16">
        <f ca="1">bdRateExtend($F23:$F27,$Q23:$Q27,Y23:Y27,AJ23:AJ27)</f>
        <v>1.2358089270065671</v>
      </c>
      <c r="BA24" s="112" t="b">
        <f t="shared" si="128"/>
        <v>1</v>
      </c>
      <c r="BB24" s="3"/>
      <c r="BC24" s="34">
        <f t="shared" si="31"/>
        <v>-1.0884852758333056E-3</v>
      </c>
      <c r="BD24" s="15">
        <f>Test!AF23</f>
        <v>0.1198693817669</v>
      </c>
      <c r="BE24" s="15">
        <f>Test!AG23</f>
        <v>0.86918133497238104</v>
      </c>
      <c r="BF24" s="15">
        <f>Test!AH23</f>
        <v>0.86695325374603205</v>
      </c>
      <c r="BG24" s="15">
        <f>Test!AI23</f>
        <v>22.424457491534099</v>
      </c>
      <c r="BH24" s="15">
        <f>Test!AJ23</f>
        <v>30.462795763429199</v>
      </c>
      <c r="BI24" s="15">
        <f>Test!AK23</f>
        <v>31.006342462926899</v>
      </c>
      <c r="BJ24" s="15">
        <f>Test!AL23</f>
        <v>0.22356663644313801</v>
      </c>
      <c r="BK24" s="15">
        <f>Test!AM23</f>
        <v>0.97878372669219904</v>
      </c>
      <c r="BL24" s="15">
        <f>Test!AN23</f>
        <v>0.44032087922096202</v>
      </c>
      <c r="BM24" s="15">
        <f>Test!AO23</f>
        <v>0.84308534860610895</v>
      </c>
      <c r="BN24" s="15">
        <f>Test!AP23</f>
        <v>42.710571000000002</v>
      </c>
      <c r="BO24" s="15">
        <f>Test!AQ23</f>
        <v>18.191800484846901</v>
      </c>
      <c r="BP24" s="15" t="str">
        <f>Test!AR23</f>
        <v>None</v>
      </c>
      <c r="BQ24" s="15">
        <f>Test!AS23</f>
        <v>2.5231870000000001</v>
      </c>
      <c r="BR24" s="15">
        <f>Test!AT23</f>
        <v>2.5231870000000001</v>
      </c>
      <c r="BS24" s="15">
        <f>Test!AU23</f>
        <v>1.931128</v>
      </c>
      <c r="BT24" s="15">
        <f>Test!AV23</f>
        <v>1.931128</v>
      </c>
      <c r="BU24" s="16">
        <f ca="1">bdRateExtend($F23:$F27,$G23:$G27,BD23:BD27,BE23:BE27)</f>
        <v>0.78952354561264482</v>
      </c>
      <c r="BV24" s="16">
        <f ca="1">bdRateExtend($F23:$F27,$H23:$H27,BD23:BD27,BF23:BF27)</f>
        <v>0.78087253302787296</v>
      </c>
      <c r="BW24" s="16">
        <f ca="1">bdRateExtend($F23:$F27,$I23:$I27,BD23:BD27,BG23:BG27)</f>
        <v>0.86710235822453718</v>
      </c>
      <c r="BX24" s="16">
        <f ca="1">bdRateExtend($F23:$F27,$J23:$J27,BD23:BD27,BH23:BH27)</f>
        <v>-8.6410894558824336E-2</v>
      </c>
      <c r="BY24" s="16">
        <f ca="1">bdRateExtend($F23:$F27,$K23:$K27,BD23:BD27,BI23:BI27)</f>
        <v>0.12734283340533148</v>
      </c>
      <c r="BZ24" s="16">
        <f ca="1">bdRateExtend($F23:$F27,$L23:$L27,BD23:BD27,BJ23:BJ27)</f>
        <v>0.84798426676354821</v>
      </c>
      <c r="CA24" s="16">
        <f ca="1">bdRateExtend($F23:$F27,$M23:$M27,BD23:BD27,BK23:BK27)</f>
        <v>0.246199736438796</v>
      </c>
      <c r="CB24" s="16">
        <f ca="1">bdRateExtend($F23:$F27,$N23:$N27,BD23:BD27,BL23:BL27)</f>
        <v>0.71839322180031973</v>
      </c>
      <c r="CC24" s="16">
        <f ca="1">bdRateExtend($F23:$F27,$O23:$O27,BD23:BD27,BM23:BM27)</f>
        <v>0.76228462454640011</v>
      </c>
      <c r="CD24" s="16">
        <f ca="1">bdRateExtend($F23:$F27,$P23:$P27,BD23:BD27,BN23:BN27)</f>
        <v>0.3118136308545969</v>
      </c>
      <c r="CE24" s="16">
        <f ca="1">bdRateExtend($F23:$F27,$Q23:$Q27,BD23:BD27,BO23:BO27)</f>
        <v>0.81391165156642864</v>
      </c>
      <c r="CF24" s="112" t="b">
        <f t="shared" si="129"/>
        <v>1</v>
      </c>
      <c r="CG24" s="3"/>
      <c r="CH24" s="34">
        <f t="shared" si="33"/>
        <v>-4.606041306582746E-4</v>
      </c>
      <c r="CI24" s="15">
        <f>Test!BJ23</f>
        <v>0.119944727504321</v>
      </c>
      <c r="CJ24" s="15">
        <f>Test!BK23</f>
        <v>0.86401605606079102</v>
      </c>
      <c r="CK24" s="15">
        <f>Test!BL23</f>
        <v>0.863134145736694</v>
      </c>
      <c r="CL24" s="15">
        <f>Test!BM23</f>
        <v>21.161441937327801</v>
      </c>
      <c r="CM24" s="15">
        <f>Test!BN23</f>
        <v>29.004690731342102</v>
      </c>
      <c r="CN24" s="15">
        <f>Test!BO23</f>
        <v>32.001556860143303</v>
      </c>
      <c r="CO24" s="15">
        <f>Test!BP23</f>
        <v>0.21865890920162201</v>
      </c>
      <c r="CP24" s="15">
        <f>Test!BQ23</f>
        <v>0.98256671428680398</v>
      </c>
      <c r="CQ24" s="15">
        <f>Test!BR23</f>
        <v>0.43785271048545799</v>
      </c>
      <c r="CR24" s="15">
        <f>Test!BS23</f>
        <v>0.80841708183288497</v>
      </c>
      <c r="CS24" s="15">
        <f>Test!BT23</f>
        <v>19.560583999999999</v>
      </c>
      <c r="CT24" s="15">
        <f>Test!BU23</f>
        <v>16.4160171678433</v>
      </c>
      <c r="CU24" s="15" t="str">
        <f>Test!BV23</f>
        <v>None</v>
      </c>
      <c r="CV24" s="15">
        <f>Test!BW23</f>
        <v>5.9321190000000001</v>
      </c>
      <c r="CW24" s="15">
        <f>Test!BX23</f>
        <v>5.9321190000000001</v>
      </c>
      <c r="CX24" s="15">
        <f>Test!BY23</f>
        <v>1.047005</v>
      </c>
      <c r="CY24" s="15">
        <f>Test!BZ23</f>
        <v>1.047005</v>
      </c>
      <c r="CZ24" s="16">
        <f ca="1">bdRateExtend($F23:$F27,$G23:$G27,CI23:CI27,CJ23:CJ27)</f>
        <v>1.1537013277545727</v>
      </c>
      <c r="DA24" s="16">
        <f ca="1">bdRateExtend($F23:$F27,$H23:$H27,CI23:CI27,CK23:CK27)</f>
        <v>1.1182676397412314</v>
      </c>
      <c r="DB24" s="16">
        <f ca="1">bdRateExtend($F23:$F27,$I23:$I27,CI23:CI27,CL23:CL27)</f>
        <v>1.6538378776969327</v>
      </c>
      <c r="DC24" s="16">
        <f ca="1">bdRateExtend($F23:$F27,$J23:$J27,CI23:CI27,CM23:CM27)</f>
        <v>0.80011933829606052</v>
      </c>
      <c r="DD24" s="16">
        <f ca="1">bdRateExtend($F23:$F27,$K23:$K27,CI23:CI27,CN23:CN27)</f>
        <v>-0.16748707545002395</v>
      </c>
      <c r="DE24" s="16">
        <f ca="1">bdRateExtend($F23:$F27,$L23:$L27,CI23:CI27,CO23:CO27)</f>
        <v>1.0606980787202294</v>
      </c>
      <c r="DF24" s="16">
        <f ca="1">bdRateExtend($F23:$F27,$M23:$M27,CI23:CI27,CP23:CP27)</f>
        <v>0.15522569895548322</v>
      </c>
      <c r="DG24" s="16">
        <f ca="1">bdRateExtend($F23:$F27,$N23:$N27,CI23:CI27,CQ23:CQ27)</f>
        <v>0.87260993485047833</v>
      </c>
      <c r="DH24" s="16">
        <f ca="1">bdRateExtend($F23:$F27,$O23:$O27,CI23:CI27,CR23:CR27)</f>
        <v>1.5996589051273595</v>
      </c>
      <c r="DI24" s="16">
        <f ca="1">bdRateExtend($F23:$F27,$P23:$P27,CI23:CI27,CS23:CS27)</f>
        <v>1.4034447402556545</v>
      </c>
      <c r="DJ24" s="16">
        <f ca="1">bdRateExtend($F23:$F27,$Q23:$Q27,CI23:CI27,CT23:CT27)</f>
        <v>1.2822018039511267</v>
      </c>
      <c r="DK24" s="112" t="b">
        <f t="shared" si="130"/>
        <v>1</v>
      </c>
      <c r="DL24" s="3"/>
      <c r="DM24" s="34">
        <f t="shared" si="35"/>
        <v>-5.4955001061499321E-3</v>
      </c>
      <c r="DN24" s="15">
        <f>Test!CN23</f>
        <v>0.119340539987262</v>
      </c>
      <c r="DO24" s="15">
        <f>Test!CO23</f>
        <v>0.91729372739791804</v>
      </c>
      <c r="DP24" s="15">
        <f>Test!CP23</f>
        <v>0.91579252481460505</v>
      </c>
      <c r="DQ24" s="15">
        <f>Test!CQ23</f>
        <v>24.3271239351172</v>
      </c>
      <c r="DR24" s="15">
        <f>Test!CR23</f>
        <v>29.8443715036165</v>
      </c>
      <c r="DS24" s="15">
        <f>Test!CS23</f>
        <v>30.958434307455601</v>
      </c>
      <c r="DT24" s="15">
        <f>Test!CT23</f>
        <v>0.29338550567626898</v>
      </c>
      <c r="DU24" s="15">
        <f>Test!CU23</f>
        <v>0.98163610696792603</v>
      </c>
      <c r="DV24" s="15">
        <f>Test!CV23</f>
        <v>0.366398125886917</v>
      </c>
      <c r="DW24" s="15">
        <f>Test!CW23</f>
        <v>0.90225303173065097</v>
      </c>
      <c r="DX24" s="15">
        <f>Test!CX23</f>
        <v>47.150129</v>
      </c>
      <c r="DY24" s="15">
        <f>Test!CY23</f>
        <v>20.557547047181799</v>
      </c>
      <c r="DZ24" s="15" t="str">
        <f>Test!CZ23</f>
        <v>None</v>
      </c>
      <c r="EA24" s="15">
        <f>Test!DA23</f>
        <v>1.652094</v>
      </c>
      <c r="EB24" s="15">
        <f>Test!DB23</f>
        <v>1.652094</v>
      </c>
      <c r="EC24" s="15">
        <f>Test!DC23</f>
        <v>722.86222199999997</v>
      </c>
      <c r="ED24" s="15">
        <f>Test!DD23</f>
        <v>722.86222199999997</v>
      </c>
      <c r="EE24" s="16">
        <f ca="1">bdRateExtend($F23:$F27,$G23:$G27,DN23:DN27,DO23:DO27)</f>
        <v>0</v>
      </c>
      <c r="EF24" s="16">
        <f ca="1">bdRateExtend($F23:$F27,$H23:$H27,DN23:DN27,DP23:DP27)</f>
        <v>0</v>
      </c>
      <c r="EG24" s="16">
        <f ca="1">bdRateExtend($F23:$F27,$I23:$I27,DN23:DN27,DQ23:DQ27)</f>
        <v>0</v>
      </c>
      <c r="EH24" s="16">
        <f ca="1">bdRateExtend($F23:$F27,$J23:$J27,DN23:DN27,DR23:DR27)</f>
        <v>0</v>
      </c>
      <c r="EI24" s="16">
        <f ca="1">bdRateExtend($F23:$F27,$K23:$K27,DN23:DN27,DS23:DS27)</f>
        <v>0</v>
      </c>
      <c r="EJ24" s="16">
        <f ca="1">bdRateExtend($F23:$F27,$L23:$L27,DN23:DN27,DT23:DT27)</f>
        <v>0</v>
      </c>
      <c r="EK24" s="16">
        <f ca="1">bdRateExtend($F23:$F27,$M23:$M27,DN23:DN27,DU23:DU27)</f>
        <v>0</v>
      </c>
      <c r="EL24" s="16">
        <f ca="1">bdRateExtend($F23:$F27,$N23:$N27,DN23:DN27,DV23:DV27)</f>
        <v>0</v>
      </c>
      <c r="EM24" s="16">
        <f ca="1">bdRateExtend($F23:$F27,$O23:$O27,DN23:DN27,DW23:DW27)</f>
        <v>0</v>
      </c>
      <c r="EN24" s="16">
        <f ca="1">bdRateExtend($F23:$F27,$P23:$P27,DN23:DN27,DX23:DX27)</f>
        <v>0</v>
      </c>
      <c r="EO24" s="16">
        <f ca="1">bdRateExtend($F23:$F27,$Q23:$Q27,DN23:DN27,DY23:DY27)</f>
        <v>0</v>
      </c>
      <c r="EP24" s="112" t="b">
        <f t="shared" si="131"/>
        <v>1</v>
      </c>
      <c r="EQ24" s="3"/>
      <c r="ER24" s="34">
        <f t="shared" si="37"/>
        <v>-1.0708098292549924E-2</v>
      </c>
      <c r="ES24" s="15">
        <f>Test!DR23</f>
        <v>0.118715028204894</v>
      </c>
      <c r="ET24" s="15">
        <f>Test!DS23</f>
        <v>0.92753028869628895</v>
      </c>
      <c r="EU24" s="15">
        <f>Test!DT23</f>
        <v>0.92628419399261397</v>
      </c>
      <c r="EV24" s="15">
        <f>Test!DU23</f>
        <v>25.0901613399664</v>
      </c>
      <c r="EW24" s="15">
        <f>Test!DV23</f>
        <v>33.029704290110899</v>
      </c>
      <c r="EX24" s="15">
        <f>Test!DW23</f>
        <v>34.351509468863398</v>
      </c>
      <c r="EY24" s="15">
        <f>Test!DX23</f>
        <v>0.32226106524467402</v>
      </c>
      <c r="EZ24" s="15">
        <f>Test!DY23</f>
        <v>0.98553586006164495</v>
      </c>
      <c r="FA24" s="15">
        <f>Test!DZ23</f>
        <v>0.34111478924751198</v>
      </c>
      <c r="FB24" s="15">
        <f>Test!EA23</f>
        <v>0.91596162319183305</v>
      </c>
      <c r="FC24" s="15">
        <f>Test!EB23</f>
        <v>52.412585</v>
      </c>
      <c r="FD24" s="15">
        <f>Test!EC23</f>
        <v>21.410605837158499</v>
      </c>
      <c r="FE24" s="15" t="str">
        <f>Test!ED23</f>
        <v>None</v>
      </c>
      <c r="FF24" s="15">
        <f>Test!EE23</f>
        <v>3.9197639999999998</v>
      </c>
      <c r="FG24" s="15">
        <f>Test!EF23</f>
        <v>3.9197639999999998</v>
      </c>
      <c r="FH24" s="15">
        <f>Test!EG23</f>
        <v>1131.8295909999999</v>
      </c>
      <c r="FI24" s="15">
        <f>Test!EH23</f>
        <v>1131.8295909999999</v>
      </c>
      <c r="FJ24" s="16">
        <f ca="1">bdRateExtend($F23:$F27,$G23:$G27,ES23:ES27,ET23:ET27)</f>
        <v>-0.14072501215848665</v>
      </c>
      <c r="FK24" s="16">
        <f ca="1">bdRateExtend($F23:$F27,$H23:$H27,ES23:ES27,EU23:EU27)</f>
        <v>-0.14059106347997463</v>
      </c>
      <c r="FL24" s="16">
        <f ca="1">bdRateExtend($F23:$F27,$I23:$I27,ES23:ES27,EV23:EV27)</f>
        <v>-0.18037346054198888</v>
      </c>
      <c r="FM24" s="16">
        <f ca="1">bdRateExtend($F23:$F27,$J23:$J27,ES23:ES27,EW23:EW27)</f>
        <v>-0.65168657002493957</v>
      </c>
      <c r="FN24" s="16">
        <f ca="1">bdRateExtend($F23:$F27,$K23:$K27,ES23:ES27,EX23:EX27)</f>
        <v>-0.72384370740991499</v>
      </c>
      <c r="FO24" s="16">
        <f ca="1">bdRateExtend($F23:$F27,$L23:$L27,ES23:ES27,EY23:EY27)</f>
        <v>-0.17665977782134989</v>
      </c>
      <c r="FP24" s="16">
        <f ca="1">bdRateExtend($F23:$F27,$M23:$M27,ES23:ES27,EZ23:EZ27)</f>
        <v>-0.19639246430390267</v>
      </c>
      <c r="FQ24" s="16">
        <f ca="1">bdRateExtend($F23:$F27,$N23:$N27,ES23:ES27,FA23:FA27)</f>
        <v>-0.14897829729402134</v>
      </c>
      <c r="FR24" s="16">
        <f ca="1">bdRateExtend($F23:$F27,$O23:$O27,ES23:ES27,FB23:FB27)</f>
        <v>-0.15335738669752175</v>
      </c>
      <c r="FS24" s="16">
        <f ca="1">bdRateExtend($F23:$F27,$P23:$P27,ES23:ES27,FC23:FC27)</f>
        <v>-0.17208625829869817</v>
      </c>
      <c r="FT24" s="16">
        <f ca="1">bdRateExtend($F23:$F27,$Q23:$Q27,ES23:ES27,FD23:FD27)</f>
        <v>-0.14259850863677559</v>
      </c>
      <c r="FU24" s="112" t="b">
        <f t="shared" si="132"/>
        <v>1</v>
      </c>
      <c r="FV24" s="54"/>
      <c r="FW24" s="34">
        <f t="shared" si="39"/>
        <v>-1</v>
      </c>
      <c r="FX24" s="15">
        <f>Test!EV23</f>
        <v>0</v>
      </c>
      <c r="FY24" s="15">
        <f>Test!EW23</f>
        <v>0</v>
      </c>
      <c r="FZ24" s="15">
        <f>Test!EX23</f>
        <v>0</v>
      </c>
      <c r="GA24" s="15">
        <f>Test!EY23</f>
        <v>0</v>
      </c>
      <c r="GB24" s="15">
        <f>Test!EZ23</f>
        <v>0</v>
      </c>
      <c r="GC24" s="15">
        <f>Test!FA23</f>
        <v>0</v>
      </c>
      <c r="GD24" s="15">
        <f>Test!FB23</f>
        <v>0</v>
      </c>
      <c r="GE24" s="15">
        <f>Test!FC23</f>
        <v>0</v>
      </c>
      <c r="GF24" s="15">
        <f>Test!FD23</f>
        <v>0</v>
      </c>
      <c r="GG24" s="15">
        <f>Test!FE23</f>
        <v>0</v>
      </c>
      <c r="GH24" s="15">
        <f>Test!FF23</f>
        <v>0</v>
      </c>
      <c r="GI24" s="15">
        <f>Test!FG23</f>
        <v>0</v>
      </c>
      <c r="GJ24" s="15">
        <f>Test!FH23</f>
        <v>0</v>
      </c>
      <c r="GK24" s="15">
        <f>Test!FI23</f>
        <v>0</v>
      </c>
      <c r="GL24" s="15">
        <f>Test!FJ23</f>
        <v>0</v>
      </c>
      <c r="GM24" s="15">
        <f>Test!FK23</f>
        <v>0</v>
      </c>
      <c r="GN24" s="15">
        <f>Test!FL23</f>
        <v>0</v>
      </c>
      <c r="GO24" s="16">
        <f ca="1">bdRateExtend($F23:$F27,$G23:$G27,FX23:FX27,FY23:FY27)</f>
        <v>1</v>
      </c>
      <c r="GP24" s="16">
        <f ca="1">bdRateExtend($F23:$F27,$H23:$H27,FX23:FX27,FZ23:FZ27)</f>
        <v>1</v>
      </c>
      <c r="GQ24" s="16">
        <f ca="1">bdRateExtend($F23:$F27,$I23:$I27,FX23:FX27,GA23:GA27)</f>
        <v>1</v>
      </c>
      <c r="GR24" s="16">
        <f ca="1">bdRateExtend($F23:$F27,$J23:$J27,FX23:FX27,GB23:GB27)</f>
        <v>1</v>
      </c>
      <c r="GS24" s="16">
        <f ca="1">bdRateExtend($F23:$F27,$K23:$K27,FX23:FX27,GC23:GC27)</f>
        <v>1</v>
      </c>
      <c r="GT24" s="16">
        <f ca="1">bdRateExtend($F23:$F27,$L23:$L27,FX23:FX27,GD23:GD27)</f>
        <v>1</v>
      </c>
      <c r="GU24" s="16">
        <f ca="1">bdRateExtend($F23:$F27,$M23:$M27,FX23:FX27,GE23:GE27)</f>
        <v>1</v>
      </c>
      <c r="GV24" s="16">
        <f ca="1">bdRateExtend($F23:$F27,$N23:$N27,FX23:FX27,GF23:GF27)</f>
        <v>1</v>
      </c>
      <c r="GW24" s="16">
        <f ca="1">bdRateExtend($F23:$F27,$O23:$O27,FX23:FX27,GG23:GG27)</f>
        <v>1</v>
      </c>
      <c r="GX24" s="16">
        <f ca="1">bdRateExtend($F23:$F27,$P23:$P27,FX23:FX27,GH23:GH27)</f>
        <v>1</v>
      </c>
      <c r="GY24" s="16">
        <f ca="1">bdRateExtend($F23:$F27,$Q23:$Q27,FX23:FX27,GI23:GI27)</f>
        <v>1</v>
      </c>
      <c r="GZ24" s="112" t="b">
        <f t="shared" si="133"/>
        <v>1</v>
      </c>
      <c r="HA24" s="54"/>
      <c r="HB24" s="34">
        <f t="shared" si="41"/>
        <v>-1</v>
      </c>
      <c r="HC24" s="15">
        <f>Test!FZ23</f>
        <v>0</v>
      </c>
      <c r="HD24" s="15">
        <f>Test!GA23</f>
        <v>0</v>
      </c>
      <c r="HE24" s="15">
        <f>Test!GB23</f>
        <v>0</v>
      </c>
      <c r="HF24" s="15">
        <f>Test!GC23</f>
        <v>0</v>
      </c>
      <c r="HG24" s="15">
        <f>Test!GD23</f>
        <v>0</v>
      </c>
      <c r="HH24" s="15">
        <f>Test!GE23</f>
        <v>0</v>
      </c>
      <c r="HI24" s="15">
        <f>Test!GF23</f>
        <v>0</v>
      </c>
      <c r="HJ24" s="15">
        <f>Test!GG23</f>
        <v>0</v>
      </c>
      <c r="HK24" s="15">
        <f>Test!GH23</f>
        <v>0</v>
      </c>
      <c r="HL24" s="15">
        <f>Test!GI23</f>
        <v>0</v>
      </c>
      <c r="HM24" s="15">
        <f>Test!GJ23</f>
        <v>0</v>
      </c>
      <c r="HN24" s="15">
        <f>Test!GK23</f>
        <v>0</v>
      </c>
      <c r="HO24" s="15">
        <f>Test!GL23</f>
        <v>0</v>
      </c>
      <c r="HP24" s="15">
        <f>Test!GM23</f>
        <v>0</v>
      </c>
      <c r="HQ24" s="15">
        <f>Test!GN23</f>
        <v>0</v>
      </c>
      <c r="HR24" s="15">
        <f>Test!GO23</f>
        <v>0</v>
      </c>
      <c r="HS24" s="15">
        <f>Test!GP23</f>
        <v>0</v>
      </c>
      <c r="HT24" s="16">
        <f ca="1">bdRateExtend($F23:$F27,$G23:$G27,HC23:HC27,HD23:HD27)</f>
        <v>1</v>
      </c>
      <c r="HU24" s="16">
        <f ca="1">bdRateExtend($F23:$F27,$H23:$H27,HC23:HC27,HE23:HE27)</f>
        <v>1</v>
      </c>
      <c r="HV24" s="16">
        <f ca="1">bdRateExtend($F23:$F27,$I23:$I27,HC23:HC27,HF23:HF27)</f>
        <v>1</v>
      </c>
      <c r="HW24" s="16">
        <f ca="1">bdRateExtend($F23:$F27,$J23:$J27,HC23:HC27,HG23:HG27)</f>
        <v>1</v>
      </c>
      <c r="HX24" s="16">
        <f ca="1">bdRateExtend($F23:$F27,$K23:$K27,HC23:HC27,HH23:HH27)</f>
        <v>1</v>
      </c>
      <c r="HY24" s="16">
        <f ca="1">bdRateExtend($F23:$F27,$L23:$L27,HC23:HC27,HI23:HI27)</f>
        <v>1</v>
      </c>
      <c r="HZ24" s="16">
        <f ca="1">bdRateExtend($F23:$F27,$M23:$M27,HC23:HC27,HJ23:HJ27)</f>
        <v>1</v>
      </c>
      <c r="IA24" s="16">
        <f ca="1">bdRateExtend($F23:$F27,$N23:$N27,HC23:HC27,HK23:HK27)</f>
        <v>1</v>
      </c>
      <c r="IB24" s="16">
        <f ca="1">bdRateExtend($F23:$F27,$O23:$O27,HC23:HC27,HL23:HL27)</f>
        <v>1</v>
      </c>
      <c r="IC24" s="16">
        <f ca="1">bdRateExtend($F23:$F27,$P23:$P27,HC23:HC27,HM23:HM27)</f>
        <v>1</v>
      </c>
      <c r="ID24" s="16">
        <f ca="1">bdRateExtend($F23:$F27,$Q23:$Q27,HC23:HC27,HN23:HN27)</f>
        <v>1</v>
      </c>
      <c r="IE24" s="112" t="b">
        <f t="shared" si="134"/>
        <v>1</v>
      </c>
      <c r="IF24" s="3"/>
      <c r="IG24" s="34">
        <f t="shared" si="43"/>
        <v>-1</v>
      </c>
      <c r="IH24" s="15">
        <f>Test!HD23</f>
        <v>0</v>
      </c>
      <c r="II24" s="15">
        <f>Test!HE23</f>
        <v>0</v>
      </c>
      <c r="IJ24" s="15">
        <f>Test!HF23</f>
        <v>0</v>
      </c>
      <c r="IK24" s="15">
        <f>Test!HG23</f>
        <v>0</v>
      </c>
      <c r="IL24" s="15">
        <f>Test!HH23</f>
        <v>0</v>
      </c>
      <c r="IM24" s="15">
        <f>Test!HI23</f>
        <v>0</v>
      </c>
      <c r="IN24" s="15">
        <f>Test!HJ23</f>
        <v>0</v>
      </c>
      <c r="IO24" s="15">
        <f>Test!HK23</f>
        <v>0</v>
      </c>
      <c r="IP24" s="15">
        <f>Test!HL23</f>
        <v>0</v>
      </c>
      <c r="IQ24" s="15">
        <f>Test!HM23</f>
        <v>0</v>
      </c>
      <c r="IR24" s="15">
        <f>Test!HN23</f>
        <v>0</v>
      </c>
      <c r="IS24" s="15">
        <f>Test!HO23</f>
        <v>0</v>
      </c>
      <c r="IT24" s="15">
        <f>Test!HP23</f>
        <v>0</v>
      </c>
      <c r="IU24" s="15">
        <f>Test!HQ23</f>
        <v>0</v>
      </c>
      <c r="IV24" s="15">
        <f>Test!HR23</f>
        <v>0</v>
      </c>
      <c r="IW24" s="15">
        <f>Test!HS23</f>
        <v>0</v>
      </c>
      <c r="IX24" s="15">
        <f>Test!HT23</f>
        <v>0</v>
      </c>
      <c r="IY24" s="16">
        <f ca="1">bdRateExtend($F23:$F27,$G23:$G27,IH23:IH27,II23:II27)</f>
        <v>1</v>
      </c>
      <c r="IZ24" s="16">
        <f ca="1">bdRateExtend($F23:$F27,$H23:$H27,IH23:IH27,IJ23:IJ27)</f>
        <v>1</v>
      </c>
      <c r="JA24" s="16">
        <f ca="1">bdRateExtend($F23:$F27,$I23:$I27,IH23:IH27,IK23:IK27)</f>
        <v>1</v>
      </c>
      <c r="JB24" s="16">
        <f ca="1">bdRateExtend($F23:$F27,$J23:$J27,IH23:IH27,IL23:IL27)</f>
        <v>1</v>
      </c>
      <c r="JC24" s="16">
        <f ca="1">bdRateExtend($F23:$F27,$K23:$K27,IH23:IH27,IM23:IM27)</f>
        <v>1</v>
      </c>
      <c r="JD24" s="16">
        <f ca="1">bdRateExtend($F23:$F27,$L23:$L27,IH23:IH27,IN23:IN27)</f>
        <v>1</v>
      </c>
      <c r="JE24" s="16">
        <f ca="1">bdRateExtend($F23:$F27,$M23:$M27,IH23:IH27,IO23:IO27)</f>
        <v>1</v>
      </c>
      <c r="JF24" s="16">
        <f ca="1">bdRateExtend($F23:$F27,$N23:$N27,IH23:IH27,IP23:IP27)</f>
        <v>1</v>
      </c>
      <c r="JG24" s="16">
        <f ca="1">bdRateExtend($F23:$F27,$O23:$O27,IH23:IH27,IQ23:IQ27)</f>
        <v>1</v>
      </c>
      <c r="JH24" s="16">
        <f ca="1">bdRateExtend($F23:$F27,$P23:$P27,IH23:IH27,IR23:IR27)</f>
        <v>1</v>
      </c>
      <c r="JI24" s="16">
        <f ca="1">bdRateExtend($F23:$F27,$Q23:$Q27,IH23:IH27,IS23:IS27)</f>
        <v>1</v>
      </c>
      <c r="JJ24" s="112" t="b">
        <f t="shared" si="135"/>
        <v>1</v>
      </c>
      <c r="JK24" s="3"/>
      <c r="JL24" s="34">
        <f t="shared" si="45"/>
        <v>-1</v>
      </c>
      <c r="JM24" s="15">
        <f>Test!IH23</f>
        <v>0</v>
      </c>
      <c r="JN24" s="15">
        <f>Test!II23</f>
        <v>0</v>
      </c>
      <c r="JO24" s="15">
        <f>Test!IJ23</f>
        <v>0</v>
      </c>
      <c r="JP24" s="15">
        <f>Test!IK23</f>
        <v>0</v>
      </c>
      <c r="JQ24" s="15">
        <f>Test!IL23</f>
        <v>0</v>
      </c>
      <c r="JR24" s="15">
        <f>Test!IM23</f>
        <v>0</v>
      </c>
      <c r="JS24" s="15">
        <f>Test!IN23</f>
        <v>0</v>
      </c>
      <c r="JT24" s="15">
        <f>Test!IO23</f>
        <v>0</v>
      </c>
      <c r="JU24" s="15">
        <f>Test!IP23</f>
        <v>0</v>
      </c>
      <c r="JV24" s="15">
        <f>Test!IQ23</f>
        <v>0</v>
      </c>
      <c r="JW24" s="15">
        <f>Test!IR23</f>
        <v>0</v>
      </c>
      <c r="JX24" s="15">
        <f>Test!IS23</f>
        <v>0</v>
      </c>
      <c r="JY24" s="15">
        <f>Test!IT23</f>
        <v>0</v>
      </c>
      <c r="JZ24" s="15">
        <f>Test!IU23</f>
        <v>0</v>
      </c>
      <c r="KA24" s="15">
        <f>Test!IV23</f>
        <v>0</v>
      </c>
      <c r="KB24" s="15">
        <f>Test!IW23</f>
        <v>0</v>
      </c>
      <c r="KC24" s="15">
        <f>Test!IX23</f>
        <v>0</v>
      </c>
      <c r="KD24" s="16">
        <f ca="1">bdRateExtend($F23:$F27,$G23:$G27,JM23:JM27,JN23:JN27)</f>
        <v>1</v>
      </c>
      <c r="KE24" s="16">
        <f ca="1">bdRateExtend($F23:$F27,$H23:$H27,JM23:JM27,JO23:JO27)</f>
        <v>1</v>
      </c>
      <c r="KF24" s="16">
        <f ca="1">bdRateExtend($F23:$F27,$I23:$I27,JM23:JM27,JP23:JP27)</f>
        <v>1</v>
      </c>
      <c r="KG24" s="16">
        <f ca="1">bdRateExtend($F23:$F27,$J23:$J27,JM23:JM27,JQ23:JQ27)</f>
        <v>1</v>
      </c>
      <c r="KH24" s="16">
        <f ca="1">bdRateExtend($F23:$F27,$K23:$K27,JM23:JM27,JR23:JR27)</f>
        <v>1</v>
      </c>
      <c r="KI24" s="16">
        <f ca="1">bdRateExtend($F23:$F27,$L23:$L27,JM23:JM27,JS23:JS27)</f>
        <v>1</v>
      </c>
      <c r="KJ24" s="16">
        <f ca="1">bdRateExtend($F23:$F27,$M23:$M27,JM23:JM27,JT23:JT27)</f>
        <v>1</v>
      </c>
      <c r="KK24" s="16">
        <f ca="1">bdRateExtend($F23:$F27,$N23:$N27,JM23:JM27,JU23:JU27)</f>
        <v>1</v>
      </c>
      <c r="KL24" s="16">
        <f ca="1">bdRateExtend($F23:$F27,$O23:$O27,JM23:JM27,JV23:JV27)</f>
        <v>1</v>
      </c>
      <c r="KM24" s="16">
        <f ca="1">bdRateExtend($F23:$F27,$P23:$P27,JM23:JM27,JW23:JW27)</f>
        <v>1</v>
      </c>
      <c r="KN24" s="16">
        <f ca="1">bdRateExtend($F23:$F27,$Q23:$Q27,JM23:JM27,JX23:JX27)</f>
        <v>1</v>
      </c>
      <c r="KO24" s="112" t="b">
        <f t="shared" si="136"/>
        <v>1</v>
      </c>
      <c r="KP24" s="3"/>
      <c r="KQ24" s="34">
        <f t="shared" si="47"/>
        <v>-1</v>
      </c>
      <c r="KR24" s="15">
        <f>Test!JL23</f>
        <v>0</v>
      </c>
      <c r="KS24" s="15">
        <f>Test!JM23</f>
        <v>0</v>
      </c>
      <c r="KT24" s="15">
        <f>Test!JN23</f>
        <v>0</v>
      </c>
      <c r="KU24" s="15">
        <f>Test!JO23</f>
        <v>0</v>
      </c>
      <c r="KV24" s="15">
        <f>Test!JP23</f>
        <v>0</v>
      </c>
      <c r="KW24" s="15">
        <f>Test!JQ23</f>
        <v>0</v>
      </c>
      <c r="KX24" s="15">
        <f>Test!JR23</f>
        <v>0</v>
      </c>
      <c r="KY24" s="15">
        <f>Test!JS23</f>
        <v>0</v>
      </c>
      <c r="KZ24" s="15">
        <f>Test!JT23</f>
        <v>0</v>
      </c>
      <c r="LA24" s="15">
        <f>Test!JU23</f>
        <v>0</v>
      </c>
      <c r="LB24" s="15">
        <f>Test!JV23</f>
        <v>0</v>
      </c>
      <c r="LC24" s="15">
        <f>Test!JW23</f>
        <v>0</v>
      </c>
      <c r="LD24" s="15">
        <f>Test!JX23</f>
        <v>0</v>
      </c>
      <c r="LE24" s="15">
        <f>Test!JY23</f>
        <v>0</v>
      </c>
      <c r="LF24" s="15">
        <f>Test!JZ23</f>
        <v>0</v>
      </c>
      <c r="LG24" s="15">
        <f>Test!KA23</f>
        <v>0</v>
      </c>
      <c r="LH24" s="15">
        <f>Test!KB23</f>
        <v>0</v>
      </c>
      <c r="LI24" s="16">
        <f ca="1">bdRateExtend($F23:$F27,$G23:$G27,KR23:KR27,KS23:KS27)</f>
        <v>1</v>
      </c>
      <c r="LJ24" s="16">
        <f ca="1">bdRateExtend($F23:$F27,$H23:$H27,KR23:KR27,KT23:KT27)</f>
        <v>1</v>
      </c>
      <c r="LK24" s="16">
        <f ca="1">bdRateExtend($F23:$F27,$I23:$I27,KR23:KR27,KU23:KU27)</f>
        <v>1</v>
      </c>
      <c r="LL24" s="16">
        <f ca="1">bdRateExtend($F23:$F27,$J23:$J27,KR23:KR27,KV23:KV27)</f>
        <v>1</v>
      </c>
      <c r="LM24" s="16">
        <f ca="1">bdRateExtend($F23:$F27,$K23:$K27,KR23:KR27,KW23:KW27)</f>
        <v>1</v>
      </c>
      <c r="LN24" s="16">
        <f ca="1">bdRateExtend($F23:$F27,$L23:$L27,KR23:KR27,KX23:KX27)</f>
        <v>1</v>
      </c>
      <c r="LO24" s="16">
        <f ca="1">bdRateExtend($F23:$F27,$M23:$M27,KR23:KR27,KY23:KY27)</f>
        <v>1</v>
      </c>
      <c r="LP24" s="16">
        <f ca="1">bdRateExtend($F23:$F27,$N23:$N27,KR23:KR27,KZ23:KZ27)</f>
        <v>1</v>
      </c>
      <c r="LQ24" s="16">
        <f ca="1">bdRateExtend($F23:$F27,$O23:$O27,KR23:KR27,LA23:LA27)</f>
        <v>1</v>
      </c>
      <c r="LR24" s="16">
        <f ca="1">bdRateExtend($F23:$F27,$P23:$P27,KR23:KR27,LB23:LB27)</f>
        <v>1</v>
      </c>
      <c r="LS24" s="16">
        <f ca="1">bdRateExtend($F23:$F27,$Q23:$Q27,KR23:KR27,LC23:LC27)</f>
        <v>1</v>
      </c>
      <c r="LT24" s="112" t="b">
        <f t="shared" si="137"/>
        <v>1</v>
      </c>
      <c r="LU24" s="3"/>
      <c r="LV24" s="34">
        <f t="shared" si="49"/>
        <v>-1</v>
      </c>
      <c r="LW24" s="15">
        <f>Test!KP23</f>
        <v>0</v>
      </c>
      <c r="LX24" s="15">
        <f>Test!KQ23</f>
        <v>0</v>
      </c>
      <c r="LY24" s="15">
        <f>Test!KR23</f>
        <v>0</v>
      </c>
      <c r="LZ24" s="15">
        <f>Test!KS23</f>
        <v>0</v>
      </c>
      <c r="MA24" s="15">
        <f>Test!KT23</f>
        <v>0</v>
      </c>
      <c r="MB24" s="15">
        <f>Test!KU23</f>
        <v>0</v>
      </c>
      <c r="MC24" s="15">
        <f>Test!KV23</f>
        <v>0</v>
      </c>
      <c r="MD24" s="15">
        <f>Test!KW23</f>
        <v>0</v>
      </c>
      <c r="ME24" s="15">
        <f>Test!KX23</f>
        <v>0</v>
      </c>
      <c r="MF24" s="15">
        <f>Test!KY23</f>
        <v>0</v>
      </c>
      <c r="MG24" s="15">
        <f>Test!KZ23</f>
        <v>0</v>
      </c>
      <c r="MH24" s="15">
        <f>Test!LA23</f>
        <v>0</v>
      </c>
      <c r="MI24" s="15">
        <f>Test!LB23</f>
        <v>0</v>
      </c>
      <c r="MJ24" s="15">
        <f>Test!LC23</f>
        <v>0</v>
      </c>
      <c r="MK24" s="15">
        <f>Test!LD23</f>
        <v>0</v>
      </c>
      <c r="ML24" s="15">
        <f>Test!LE23</f>
        <v>0</v>
      </c>
      <c r="MM24" s="15">
        <f>Test!LF23</f>
        <v>0</v>
      </c>
      <c r="MN24" s="16">
        <f ca="1">bdRateExtend($F23:$F27,$G23:$G27,LW23:LW27,LX23:LX27)</f>
        <v>1</v>
      </c>
      <c r="MO24" s="16">
        <f ca="1">bdRateExtend($F23:$F27,$H23:$H27,LW23:LW27,LY23:LY27)</f>
        <v>1</v>
      </c>
      <c r="MP24" s="16">
        <f ca="1">bdRateExtend($F23:$F27,$I23:$I27,LW23:LW27,LZ23:LZ27)</f>
        <v>1</v>
      </c>
      <c r="MQ24" s="16">
        <f ca="1">bdRateExtend($F23:$F27,$J23:$J27,LW23:LW27,MA23:MA27)</f>
        <v>1</v>
      </c>
      <c r="MR24" s="16">
        <f ca="1">bdRateExtend($F23:$F27,$K23:$K27,LW23:LW27,MB23:MB27)</f>
        <v>1</v>
      </c>
      <c r="MS24" s="16">
        <f ca="1">bdRateExtend($F23:$F27,$L23:$L27,LW23:LW27,MC23:MC27)</f>
        <v>1</v>
      </c>
      <c r="MT24" s="16">
        <f ca="1">bdRateExtend($F23:$F27,$M23:$M27,LW23:LW27,MD23:MD27)</f>
        <v>1</v>
      </c>
      <c r="MU24" s="16">
        <f ca="1">bdRateExtend($F23:$F27,$N23:$N27,LW23:LW27,ME23:ME27)</f>
        <v>1</v>
      </c>
      <c r="MV24" s="16">
        <f ca="1">bdRateExtend($F23:$F27,$O23:$O27,LW23:LW27,MF23:MF27)</f>
        <v>1</v>
      </c>
      <c r="MW24" s="16">
        <f ca="1">bdRateExtend($F23:$F27,$P23:$P27,LW23:LW27,MG23:MG27)</f>
        <v>1</v>
      </c>
      <c r="MX24" s="16">
        <f ca="1">bdRateExtend($F23:$F27,$Q23:$Q27,LW23:LW27,MH23:MH27)</f>
        <v>1</v>
      </c>
      <c r="MY24" s="112" t="b">
        <f t="shared" si="138"/>
        <v>1</v>
      </c>
      <c r="MZ24" s="54"/>
      <c r="NA24" s="34">
        <f t="shared" si="51"/>
        <v>-1</v>
      </c>
      <c r="NB24" s="15">
        <f>Test!LT23</f>
        <v>0</v>
      </c>
      <c r="NC24" s="15">
        <f>Test!LU23</f>
        <v>0</v>
      </c>
      <c r="ND24" s="15">
        <f>Test!LV23</f>
        <v>0</v>
      </c>
      <c r="NE24" s="15">
        <f>Test!LW23</f>
        <v>0</v>
      </c>
      <c r="NF24" s="15">
        <f>Test!LX23</f>
        <v>0</v>
      </c>
      <c r="NG24" s="15">
        <f>Test!LY23</f>
        <v>0</v>
      </c>
      <c r="NH24" s="15">
        <f>Test!LZ23</f>
        <v>0</v>
      </c>
      <c r="NI24" s="15">
        <f>Test!MA23</f>
        <v>0</v>
      </c>
      <c r="NJ24" s="15">
        <f>Test!MB23</f>
        <v>0</v>
      </c>
      <c r="NK24" s="15">
        <f>Test!MC23</f>
        <v>0</v>
      </c>
      <c r="NL24" s="15">
        <f>Test!MD23</f>
        <v>0</v>
      </c>
      <c r="NM24" s="15">
        <f>Test!ME23</f>
        <v>0</v>
      </c>
      <c r="NN24" s="15">
        <f>Test!MF23</f>
        <v>0</v>
      </c>
      <c r="NO24" s="15">
        <f>Test!MG23</f>
        <v>0</v>
      </c>
      <c r="NP24" s="15">
        <f>Test!MH23</f>
        <v>0</v>
      </c>
      <c r="NQ24" s="15">
        <f>Test!MI23</f>
        <v>0</v>
      </c>
      <c r="NR24" s="15">
        <f>Test!MJ23</f>
        <v>0</v>
      </c>
      <c r="NS24" s="16">
        <f ca="1">bdRateExtend($F23:$F27,$G23:$G27,NB23:NB27,NC23:NC27)</f>
        <v>1</v>
      </c>
      <c r="NT24" s="16">
        <f ca="1">bdRateExtend($F23:$F27,$H23:$H27,NB23:NB27,ND23:ND27)</f>
        <v>1</v>
      </c>
      <c r="NU24" s="16">
        <f ca="1">bdRateExtend($F23:$F27,$I23:$I27,NB23:NB27,NE23:NE27)</f>
        <v>1</v>
      </c>
      <c r="NV24" s="16">
        <f ca="1">bdRateExtend($F23:$F27,$J23:$J27,NB23:NB27,NF23:NF27)</f>
        <v>1</v>
      </c>
      <c r="NW24" s="16">
        <f ca="1">bdRateExtend($F23:$F27,$K23:$K27,NB23:NB27,NG23:NG27)</f>
        <v>1</v>
      </c>
      <c r="NX24" s="16">
        <f ca="1">bdRateExtend($F23:$F27,$L23:$L27,NB23:NB27,NH23:NH27)</f>
        <v>1</v>
      </c>
      <c r="NY24" s="16">
        <f ca="1">bdRateExtend($F23:$F27,$M23:$M27,NB23:NB27,NI23:NI27)</f>
        <v>1</v>
      </c>
      <c r="NZ24" s="16">
        <f ca="1">bdRateExtend($F23:$F27,$N23:$N27,NB23:NB27,NJ23:NJ27)</f>
        <v>1</v>
      </c>
      <c r="OA24" s="16">
        <f ca="1">bdRateExtend($F23:$F27,$O23:$O27,NB23:NB27,NK23:NK27)</f>
        <v>1</v>
      </c>
      <c r="OB24" s="16">
        <f ca="1">bdRateExtend($F23:$F27,$P23:$P27,NB23:NB27,NL23:NL27)</f>
        <v>1</v>
      </c>
      <c r="OC24" s="16">
        <f ca="1">bdRateExtend($F23:$F27,$Q23:$Q27,NB23:NB27,NM23:NM27)</f>
        <v>1</v>
      </c>
      <c r="OD24" s="112" t="b">
        <f t="shared" si="139"/>
        <v>1</v>
      </c>
      <c r="OE24" s="54"/>
      <c r="OF24" s="34">
        <f t="shared" si="53"/>
        <v>-1</v>
      </c>
      <c r="OG24" s="15">
        <f>Test!MX23</f>
        <v>0</v>
      </c>
      <c r="OH24" s="15">
        <f>Test!MY23</f>
        <v>0</v>
      </c>
      <c r="OI24" s="15">
        <f>Test!MZ23</f>
        <v>0</v>
      </c>
      <c r="OJ24" s="15">
        <f>Test!NA23</f>
        <v>0</v>
      </c>
      <c r="OK24" s="15">
        <f>Test!NB23</f>
        <v>0</v>
      </c>
      <c r="OL24" s="15">
        <f>Test!NC23</f>
        <v>0</v>
      </c>
      <c r="OM24" s="15">
        <f>Test!ND23</f>
        <v>0</v>
      </c>
      <c r="ON24" s="15">
        <f>Test!NE23</f>
        <v>0</v>
      </c>
      <c r="OO24" s="15">
        <f>Test!NF23</f>
        <v>0</v>
      </c>
      <c r="OP24" s="15">
        <f>Test!NG23</f>
        <v>0</v>
      </c>
      <c r="OQ24" s="15">
        <f>Test!NH23</f>
        <v>0</v>
      </c>
      <c r="OR24" s="15">
        <f>Test!NI23</f>
        <v>0</v>
      </c>
      <c r="OS24" s="15">
        <f>Test!NJ23</f>
        <v>0</v>
      </c>
      <c r="OT24" s="15">
        <f>Test!NK23</f>
        <v>0</v>
      </c>
      <c r="OU24" s="15">
        <f>Test!NL23</f>
        <v>0</v>
      </c>
      <c r="OV24" s="15">
        <f>Test!NM23</f>
        <v>0</v>
      </c>
      <c r="OW24" s="15">
        <f>Test!NN23</f>
        <v>0</v>
      </c>
      <c r="OX24" s="16">
        <f ca="1">bdRateExtend($F23:$F27,$G23:$G27,OG23:OG27,OH23:OH27)</f>
        <v>1</v>
      </c>
      <c r="OY24" s="16">
        <f ca="1">bdRateExtend($F23:$F27,$H23:$H27,OG23:OG27,OI23:OI27)</f>
        <v>1</v>
      </c>
      <c r="OZ24" s="16">
        <f ca="1">bdRateExtend($F23:$F27,$I23:$I27,OG23:OG27,OJ23:OJ27)</f>
        <v>1</v>
      </c>
      <c r="PA24" s="16">
        <f ca="1">bdRateExtend($F23:$F27,$J23:$J27,OG23:OG27,OK23:OK27)</f>
        <v>1</v>
      </c>
      <c r="PB24" s="16">
        <f ca="1">bdRateExtend($F23:$F27,$K23:$K27,OG23:OG27,OL23:OL27)</f>
        <v>1</v>
      </c>
      <c r="PC24" s="16">
        <f ca="1">bdRateExtend($F23:$F27,$L23:$L27,OG23:OG27,OM23:OM27)</f>
        <v>1</v>
      </c>
      <c r="PD24" s="16">
        <f ca="1">bdRateExtend($F23:$F27,$M23:$M27,OG23:OG27,ON23:ON27)</f>
        <v>1</v>
      </c>
      <c r="PE24" s="16">
        <f ca="1">bdRateExtend($F23:$F27,$N23:$N27,OG23:OG27,OO23:OO27)</f>
        <v>1</v>
      </c>
      <c r="PF24" s="16">
        <f ca="1">bdRateExtend($F23:$F27,$O23:$O27,OG23:OG27,OP23:OP27)</f>
        <v>1</v>
      </c>
      <c r="PG24" s="16">
        <f ca="1">bdRateExtend($F23:$F27,$P23:$P27,OG23:OG27,OQ23:OQ27)</f>
        <v>1</v>
      </c>
      <c r="PH24" s="16">
        <f ca="1">bdRateExtend($F23:$F27,$Q23:$Q27,OG23:OG27,OR23:OR27)</f>
        <v>1</v>
      </c>
      <c r="PI24" s="112" t="b">
        <f t="shared" si="140"/>
        <v>1</v>
      </c>
      <c r="PJ24" s="54"/>
      <c r="PK24" s="34">
        <f t="shared" si="55"/>
        <v>-1</v>
      </c>
      <c r="PL24" s="15">
        <f>Test!OB23</f>
        <v>0</v>
      </c>
      <c r="PM24" s="15">
        <f>Test!OC23</f>
        <v>0</v>
      </c>
      <c r="PN24" s="15">
        <f>Test!OD23</f>
        <v>0</v>
      </c>
      <c r="PO24" s="15">
        <f>Test!OE23</f>
        <v>0</v>
      </c>
      <c r="PP24" s="15">
        <f>Test!OF23</f>
        <v>0</v>
      </c>
      <c r="PQ24" s="15">
        <f>Test!OG23</f>
        <v>0</v>
      </c>
      <c r="PR24" s="15">
        <f>Test!OH23</f>
        <v>0</v>
      </c>
      <c r="PS24" s="15">
        <f>Test!OI23</f>
        <v>0</v>
      </c>
      <c r="PT24" s="15">
        <f>Test!OJ23</f>
        <v>0</v>
      </c>
      <c r="PU24" s="15">
        <f>Test!OK23</f>
        <v>0</v>
      </c>
      <c r="PV24" s="15">
        <f>Test!OL23</f>
        <v>0</v>
      </c>
      <c r="PW24" s="15">
        <f>Test!OM23</f>
        <v>0</v>
      </c>
      <c r="PX24" s="15">
        <f>Test!ON23</f>
        <v>0</v>
      </c>
      <c r="PY24" s="15">
        <f>Test!OO23</f>
        <v>0</v>
      </c>
      <c r="PZ24" s="15">
        <f>Test!OP23</f>
        <v>0</v>
      </c>
      <c r="QA24" s="15">
        <f>Test!OQ23</f>
        <v>0</v>
      </c>
      <c r="QB24" s="15">
        <f>Test!OR23</f>
        <v>0</v>
      </c>
      <c r="QC24" s="16">
        <f ca="1">bdRateExtend($F23:$F27,$G23:$G27,PL23:PL27,PM23:PM27)</f>
        <v>1</v>
      </c>
      <c r="QD24" s="16">
        <f ca="1">bdRateExtend($F23:$F27,$H23:$H27,PL23:PL27,PN23:PN27)</f>
        <v>1</v>
      </c>
      <c r="QE24" s="16">
        <f ca="1">bdRateExtend($F23:$F27,$I23:$I27,PL23:PL27,PO23:PO27)</f>
        <v>1</v>
      </c>
      <c r="QF24" s="16">
        <f ca="1">bdRateExtend($F23:$F27,$J23:$J27,PL23:PL27,PP23:PP27)</f>
        <v>1</v>
      </c>
      <c r="QG24" s="16">
        <f ca="1">bdRateExtend($F23:$F27,$K23:$K27,PL23:PL27,PQ23:PQ27)</f>
        <v>1</v>
      </c>
      <c r="QH24" s="16">
        <f ca="1">bdRateExtend($F23:$F27,$L23:$L27,PL23:PL27,PR23:PR27)</f>
        <v>1</v>
      </c>
      <c r="QI24" s="16">
        <f ca="1">bdRateExtend($F23:$F27,$M23:$M27,PL23:PL27,PS23:PS27)</f>
        <v>1</v>
      </c>
      <c r="QJ24" s="16">
        <f ca="1">bdRateExtend($F23:$F27,$N23:$N27,PL23:PL27,PT23:PT27)</f>
        <v>1</v>
      </c>
      <c r="QK24" s="16">
        <f ca="1">bdRateExtend($F23:$F27,$O23:$O27,PL23:PL27,PU23:PU27)</f>
        <v>1</v>
      </c>
      <c r="QL24" s="16">
        <f ca="1">bdRateExtend($F23:$F27,$P23:$P27,PL23:PL27,PV23:PV27)</f>
        <v>1</v>
      </c>
      <c r="QM24" s="16">
        <f ca="1">bdRateExtend($F23:$F27,$Q23:$Q27,PL23:PL27,PW23:PW27)</f>
        <v>1</v>
      </c>
      <c r="QN24" s="112" t="b">
        <f t="shared" si="141"/>
        <v>1</v>
      </c>
    </row>
    <row r="25" spans="3:456">
      <c r="C25" s="133"/>
      <c r="D25" s="26">
        <f t="shared" si="85"/>
        <v>0.25</v>
      </c>
      <c r="E25" s="34">
        <f t="shared" ca="1" si="28"/>
        <v>6.6417978345880702E-3</v>
      </c>
      <c r="F25" s="15">
        <f ca="1">Reference!B24</f>
        <v>0.25166044945864702</v>
      </c>
      <c r="G25" s="15">
        <f ca="1">Reference!C24</f>
        <v>0.96078902482986395</v>
      </c>
      <c r="H25" s="15">
        <f ca="1">Reference!D24</f>
        <v>0.96030163764953602</v>
      </c>
      <c r="I25" s="15">
        <f ca="1">Reference!E24</f>
        <v>27.1300649059271</v>
      </c>
      <c r="J25" s="15">
        <f ca="1">Reference!F24</f>
        <v>32.013066435290803</v>
      </c>
      <c r="K25" s="15">
        <f ca="1">Reference!G24</f>
        <v>32.7584794820051</v>
      </c>
      <c r="L25" s="15">
        <f ca="1">Reference!H24</f>
        <v>0.39943569898605302</v>
      </c>
      <c r="M25" s="15">
        <f ca="1">Reference!I24</f>
        <v>0.99283313751220703</v>
      </c>
      <c r="N25" s="15">
        <f ca="1">Reference!J24</f>
        <v>0.25938853621482799</v>
      </c>
      <c r="O25" s="15">
        <f ca="1">Reference!K24</f>
        <v>0.95529854297637895</v>
      </c>
      <c r="P25" s="15">
        <f ca="1">Reference!L24</f>
        <v>67.196747999999999</v>
      </c>
      <c r="Q25" s="15">
        <f ca="1">Reference!M24</f>
        <v>24.390844835079001</v>
      </c>
      <c r="R25" s="15" t="str">
        <f ca="1">Reference!N24</f>
        <v>None</v>
      </c>
      <c r="S25" s="15">
        <f ca="1">Reference!O24</f>
        <v>1.986783</v>
      </c>
      <c r="T25" s="15">
        <f ca="1">Reference!P24</f>
        <v>1.986783</v>
      </c>
      <c r="U25" s="15">
        <f ca="1">Reference!Q24</f>
        <v>816.55613600000004</v>
      </c>
      <c r="V25" s="15">
        <f ca="1">Reference!R24</f>
        <v>816.55613600000004</v>
      </c>
      <c r="X25" s="15">
        <f t="shared" si="29"/>
        <v>3.4096078609767932E-2</v>
      </c>
      <c r="Y25" s="70">
        <f>Test!B24</f>
        <v>0.25852401965244198</v>
      </c>
      <c r="Z25" s="70">
        <f>Test!C24</f>
        <v>0.916226387023925</v>
      </c>
      <c r="AA25" s="15">
        <f>Test!D24</f>
        <v>0.91465431451797397</v>
      </c>
      <c r="AB25" s="15">
        <f>Test!E24</f>
        <v>23.329901812202099</v>
      </c>
      <c r="AC25" s="15">
        <f>Test!F24</f>
        <v>29.573839185762999</v>
      </c>
      <c r="AD25" s="15">
        <f>Test!G24</f>
        <v>30.395932932185101</v>
      </c>
      <c r="AE25" s="15">
        <f>Test!H24</f>
        <v>0.27300971746444702</v>
      </c>
      <c r="AF25" s="15">
        <f>Test!I24</f>
        <v>0.98407876491546598</v>
      </c>
      <c r="AG25" s="15">
        <f>Test!J24</f>
        <v>0.37963137030601501</v>
      </c>
      <c r="AH25" s="15">
        <f>Test!K24</f>
        <v>0.90925288200378396</v>
      </c>
      <c r="AI25" s="15">
        <f>Test!L24</f>
        <v>50.166913000000001</v>
      </c>
      <c r="AJ25" s="15">
        <f>Test!M24</f>
        <v>19.756011456117101</v>
      </c>
      <c r="AK25" s="15" t="str">
        <f>Test!N24</f>
        <v>None</v>
      </c>
      <c r="AL25" s="15">
        <f>Test!O24</f>
        <v>4.0379160000000001</v>
      </c>
      <c r="AM25" s="15">
        <f>Test!P24</f>
        <v>4.0379160000000001</v>
      </c>
      <c r="AN25" s="15">
        <f>Test!Q24</f>
        <v>0.76659200000000005</v>
      </c>
      <c r="AO25" s="15">
        <f>Test!R24</f>
        <v>0.76659200000000005</v>
      </c>
      <c r="AP25" s="16" t="b">
        <f t="shared" ref="AP25:AV25" si="142">AND(Z23&lt;=Z24,Z24&lt;=Z25,Z25&lt;=Z26)</f>
        <v>1</v>
      </c>
      <c r="AQ25" s="16" t="b">
        <f t="shared" si="142"/>
        <v>1</v>
      </c>
      <c r="AR25" s="16" t="b">
        <f t="shared" si="142"/>
        <v>1</v>
      </c>
      <c r="AS25" s="16" t="b">
        <f t="shared" si="142"/>
        <v>1</v>
      </c>
      <c r="AT25" s="16" t="b">
        <f t="shared" si="142"/>
        <v>1</v>
      </c>
      <c r="AU25" s="16" t="b">
        <f t="shared" si="142"/>
        <v>1</v>
      </c>
      <c r="AV25" s="16" t="b">
        <f t="shared" si="142"/>
        <v>1</v>
      </c>
      <c r="AW25" s="16" t="b">
        <f>AND(AG23&gt;=AG24,AG24&gt;=AG25,AG25&gt;=AG26)</f>
        <v>1</v>
      </c>
      <c r="AX25" s="16" t="b">
        <f>AND(AH23&lt;=AH24,AH24&lt;=AH25,AH25&lt;=AH26)</f>
        <v>1</v>
      </c>
      <c r="AY25" s="16" t="b">
        <f>AND(AI23&lt;=AI24,AI24&lt;=AI25,AI25&lt;=AI26)</f>
        <v>1</v>
      </c>
      <c r="AZ25" s="16" t="b">
        <f>AND(AJ23&lt;=AJ24,AJ24&lt;=AJ25,AJ25&lt;=AJ26)</f>
        <v>1</v>
      </c>
      <c r="BA25" s="112" t="b">
        <f t="shared" si="128"/>
        <v>1</v>
      </c>
      <c r="BB25" s="3"/>
      <c r="BC25" s="34">
        <f t="shared" si="31"/>
        <v>-5.6864707488002431E-5</v>
      </c>
      <c r="BD25" s="15">
        <f>Test!AF24</f>
        <v>0.249985783823128</v>
      </c>
      <c r="BE25" s="15">
        <f>Test!AG24</f>
        <v>0.92687237262725797</v>
      </c>
      <c r="BF25" s="15">
        <f>Test!AH24</f>
        <v>0.92604851722717196</v>
      </c>
      <c r="BG25" s="15">
        <f>Test!AI24</f>
        <v>24.698136802777501</v>
      </c>
      <c r="BH25" s="15">
        <f>Test!AJ24</f>
        <v>32.136159438538002</v>
      </c>
      <c r="BI25" s="15">
        <f>Test!AK24</f>
        <v>32.710025012820701</v>
      </c>
      <c r="BJ25" s="15">
        <f>Test!AL24</f>
        <v>0.30667194724082902</v>
      </c>
      <c r="BK25" s="15">
        <f>Test!AM24</f>
        <v>0.98953205347061102</v>
      </c>
      <c r="BL25" s="15">
        <f>Test!AN24</f>
        <v>0.33794248104095398</v>
      </c>
      <c r="BM25" s="15">
        <f>Test!AO24</f>
        <v>0.91553872823715199</v>
      </c>
      <c r="BN25" s="15">
        <f>Test!AP24</f>
        <v>59.435946999999999</v>
      </c>
      <c r="BO25" s="15">
        <f>Test!AQ24</f>
        <v>21.194191322614401</v>
      </c>
      <c r="BP25" s="15" t="str">
        <f>Test!AR24</f>
        <v>None</v>
      </c>
      <c r="BQ25" s="15">
        <f>Test!AS24</f>
        <v>2.3441269999999998</v>
      </c>
      <c r="BR25" s="15">
        <f>Test!AT24</f>
        <v>2.3441269999999998</v>
      </c>
      <c r="BS25" s="15">
        <f>Test!AU24</f>
        <v>1.933446</v>
      </c>
      <c r="BT25" s="15">
        <f>Test!AV24</f>
        <v>1.933446</v>
      </c>
      <c r="BU25" s="16" t="b">
        <f t="shared" ref="BU25:CA25" si="143">AND(BE23&lt;=BE24,BE24&lt;=BE25,BE25&lt;=BE26)</f>
        <v>1</v>
      </c>
      <c r="BV25" s="16" t="b">
        <f t="shared" si="143"/>
        <v>1</v>
      </c>
      <c r="BW25" s="16" t="b">
        <f t="shared" si="143"/>
        <v>1</v>
      </c>
      <c r="BX25" s="16" t="b">
        <f t="shared" si="143"/>
        <v>1</v>
      </c>
      <c r="BY25" s="16" t="b">
        <f t="shared" si="143"/>
        <v>1</v>
      </c>
      <c r="BZ25" s="16" t="b">
        <f t="shared" si="143"/>
        <v>1</v>
      </c>
      <c r="CA25" s="16" t="b">
        <f t="shared" si="143"/>
        <v>1</v>
      </c>
      <c r="CB25" s="16" t="b">
        <f>AND(BL23&gt;=BL24,BL24&gt;=BL25,BL25&gt;=BL26)</f>
        <v>1</v>
      </c>
      <c r="CC25" s="16" t="b">
        <f>AND(BM23&lt;=BM24,BM24&lt;=BM25,BM25&lt;=BM26)</f>
        <v>1</v>
      </c>
      <c r="CD25" s="16" t="b">
        <f>AND(BN23&lt;=BN24,BN24&lt;=BN25,BN25&lt;=BN26)</f>
        <v>1</v>
      </c>
      <c r="CE25" s="16" t="b">
        <f>AND(BO23&lt;=BO24,BO24&lt;=BO25,BO25&lt;=BO26)</f>
        <v>1</v>
      </c>
      <c r="CF25" s="112" t="b">
        <f t="shared" si="129"/>
        <v>1</v>
      </c>
      <c r="CG25" s="3"/>
      <c r="CH25" s="34">
        <f t="shared" si="33"/>
        <v>-7.4720225639159921E-3</v>
      </c>
      <c r="CI25" s="15">
        <f>Test!BJ24</f>
        <v>0.248131994359021</v>
      </c>
      <c r="CJ25" s="15">
        <f>Test!BK24</f>
        <v>0.88546746969223</v>
      </c>
      <c r="CK25" s="15">
        <f>Test!BL24</f>
        <v>0.885045945644378</v>
      </c>
      <c r="CL25" s="15">
        <f>Test!BM24</f>
        <v>21.458629942549901</v>
      </c>
      <c r="CM25" s="15">
        <f>Test!BN24</f>
        <v>30.577921347656801</v>
      </c>
      <c r="CN25" s="15">
        <f>Test!BO24</f>
        <v>33.514984476684297</v>
      </c>
      <c r="CO25" s="15">
        <f>Test!BP24</f>
        <v>0.24755117297172499</v>
      </c>
      <c r="CP25" s="15">
        <f>Test!BQ24</f>
        <v>0.98880797624588002</v>
      </c>
      <c r="CQ25" s="15">
        <f>Test!BR24</f>
        <v>0.39930608868598899</v>
      </c>
      <c r="CR25" s="15">
        <f>Test!BS24</f>
        <v>0.83581697940826405</v>
      </c>
      <c r="CS25" s="15">
        <f>Test!BT24</f>
        <v>28.115065000000001</v>
      </c>
      <c r="CT25" s="15">
        <f>Test!BU24</f>
        <v>16.8410638053954</v>
      </c>
      <c r="CU25" s="15" t="str">
        <f>Test!BV24</f>
        <v>None</v>
      </c>
      <c r="CV25" s="15">
        <f>Test!BW24</f>
        <v>6.1152340000000001</v>
      </c>
      <c r="CW25" s="15">
        <f>Test!BX24</f>
        <v>6.1152340000000001</v>
      </c>
      <c r="CX25" s="15">
        <f>Test!BY24</f>
        <v>1.0829260000000001</v>
      </c>
      <c r="CY25" s="15">
        <f>Test!BZ24</f>
        <v>1.0829260000000001</v>
      </c>
      <c r="CZ25" s="16" t="b">
        <f t="shared" ref="CZ25:DF25" si="144">AND(CJ23&lt;=CJ24,CJ24&lt;=CJ25,CJ25&lt;=CJ26)</f>
        <v>1</v>
      </c>
      <c r="DA25" s="16" t="b">
        <f t="shared" si="144"/>
        <v>1</v>
      </c>
      <c r="DB25" s="16" t="b">
        <f t="shared" si="144"/>
        <v>1</v>
      </c>
      <c r="DC25" s="16" t="b">
        <f t="shared" si="144"/>
        <v>1</v>
      </c>
      <c r="DD25" s="16" t="b">
        <f t="shared" si="144"/>
        <v>1</v>
      </c>
      <c r="DE25" s="16" t="b">
        <f t="shared" si="144"/>
        <v>1</v>
      </c>
      <c r="DF25" s="16" t="b">
        <f t="shared" si="144"/>
        <v>1</v>
      </c>
      <c r="DG25" s="16" t="b">
        <f>AND(CQ23&gt;=CQ24,CQ24&gt;=CQ25,CQ25&gt;=CQ26)</f>
        <v>1</v>
      </c>
      <c r="DH25" s="16" t="b">
        <f>AND(CR23&lt;=CR24,CR24&lt;=CR25,CR25&lt;=CR26)</f>
        <v>1</v>
      </c>
      <c r="DI25" s="16" t="b">
        <f>AND(CS23&lt;=CS24,CS24&lt;=CS25,CS25&lt;=CS26)</f>
        <v>1</v>
      </c>
      <c r="DJ25" s="16" t="b">
        <f>AND(CT23&lt;=CT24,CT24&lt;=CT25,CT25&lt;=CT26)</f>
        <v>1</v>
      </c>
      <c r="DK25" s="112" t="b">
        <f t="shared" si="130"/>
        <v>1</v>
      </c>
      <c r="DL25" s="3"/>
      <c r="DM25" s="34">
        <f t="shared" si="35"/>
        <v>6.6417978345880702E-3</v>
      </c>
      <c r="DN25" s="15">
        <f>Test!CN24</f>
        <v>0.25166044945864702</v>
      </c>
      <c r="DO25" s="15">
        <f>Test!CO24</f>
        <v>0.96078902482986395</v>
      </c>
      <c r="DP25" s="15">
        <f>Test!CP24</f>
        <v>0.96030163764953602</v>
      </c>
      <c r="DQ25" s="15">
        <f>Test!CQ24</f>
        <v>27.1300649059271</v>
      </c>
      <c r="DR25" s="15">
        <f>Test!CR24</f>
        <v>32.013066435290803</v>
      </c>
      <c r="DS25" s="15">
        <f>Test!CS24</f>
        <v>32.7584794820051</v>
      </c>
      <c r="DT25" s="15">
        <f>Test!CT24</f>
        <v>0.39943569898605302</v>
      </c>
      <c r="DU25" s="15">
        <f>Test!CU24</f>
        <v>0.99283313751220703</v>
      </c>
      <c r="DV25" s="15">
        <f>Test!CV24</f>
        <v>0.25938853621482799</v>
      </c>
      <c r="DW25" s="15">
        <f>Test!CW24</f>
        <v>0.95529854297637895</v>
      </c>
      <c r="DX25" s="15">
        <f>Test!CX24</f>
        <v>67.196747999999999</v>
      </c>
      <c r="DY25" s="15">
        <f>Test!CY24</f>
        <v>24.390844835079001</v>
      </c>
      <c r="DZ25" s="15" t="str">
        <f>Test!CZ24</f>
        <v>None</v>
      </c>
      <c r="EA25" s="15">
        <f>Test!DA24</f>
        <v>1.986783</v>
      </c>
      <c r="EB25" s="15">
        <f>Test!DB24</f>
        <v>1.986783</v>
      </c>
      <c r="EC25" s="15">
        <f>Test!DC24</f>
        <v>816.55613600000004</v>
      </c>
      <c r="ED25" s="15">
        <f>Test!DD24</f>
        <v>816.55613600000004</v>
      </c>
      <c r="EE25" s="16" t="b">
        <f t="shared" ref="EE25:EK25" si="145">AND(DO23&lt;=DO24,DO24&lt;=DO25,DO25&lt;=DO26)</f>
        <v>1</v>
      </c>
      <c r="EF25" s="16" t="b">
        <f t="shared" si="145"/>
        <v>1</v>
      </c>
      <c r="EG25" s="16" t="b">
        <f t="shared" si="145"/>
        <v>1</v>
      </c>
      <c r="EH25" s="16" t="b">
        <f t="shared" si="145"/>
        <v>1</v>
      </c>
      <c r="EI25" s="16" t="b">
        <f t="shared" si="145"/>
        <v>0</v>
      </c>
      <c r="EJ25" s="16" t="b">
        <f t="shared" si="145"/>
        <v>1</v>
      </c>
      <c r="EK25" s="16" t="b">
        <f t="shared" si="145"/>
        <v>1</v>
      </c>
      <c r="EL25" s="16" t="b">
        <f>AND(DV23&gt;=DV24,DV24&gt;=DV25,DV25&gt;=DV26)</f>
        <v>1</v>
      </c>
      <c r="EM25" s="16" t="b">
        <f>AND(DW23&lt;=DW24,DW24&lt;=DW25,DW25&lt;=DW26)</f>
        <v>1</v>
      </c>
      <c r="EN25" s="16" t="b">
        <f>AND(DX23&lt;=DX24,DX24&lt;=DX25,DX25&lt;=DX26)</f>
        <v>1</v>
      </c>
      <c r="EO25" s="16" t="b">
        <f>AND(DY23&lt;=DY24,DY24&lt;=DY25,DY25&lt;=DY26)</f>
        <v>1</v>
      </c>
      <c r="EP25" s="112" t="b">
        <f t="shared" si="131"/>
        <v>1</v>
      </c>
      <c r="EQ25" s="3"/>
      <c r="ER25" s="34">
        <f t="shared" si="37"/>
        <v>2.8204894913999023E-3</v>
      </c>
      <c r="ES25" s="15">
        <f>Test!DR24</f>
        <v>0.25070512237284998</v>
      </c>
      <c r="ET25" s="15">
        <f>Test!DS24</f>
        <v>0.96533358097076405</v>
      </c>
      <c r="EU25" s="15">
        <f>Test!DT24</f>
        <v>0.96490657329559304</v>
      </c>
      <c r="EV25" s="15">
        <f>Test!DU24</f>
        <v>27.9100911250178</v>
      </c>
      <c r="EW25" s="15">
        <f>Test!DV24</f>
        <v>35.611378518385401</v>
      </c>
      <c r="EX25" s="15">
        <f>Test!DW24</f>
        <v>36.606511147834198</v>
      </c>
      <c r="EY25" s="15">
        <f>Test!DX24</f>
        <v>0.42611071467399497</v>
      </c>
      <c r="EZ25" s="15">
        <f>Test!DY24</f>
        <v>0.99455010890960605</v>
      </c>
      <c r="FA25" s="15">
        <f>Test!DZ24</f>
        <v>0.24235206842422399</v>
      </c>
      <c r="FB25" s="15">
        <f>Test!EA24</f>
        <v>0.96137267351150502</v>
      </c>
      <c r="FC25" s="15">
        <f>Test!EB24</f>
        <v>70.890974999999997</v>
      </c>
      <c r="FD25" s="15">
        <f>Test!EC24</f>
        <v>25.186082750434601</v>
      </c>
      <c r="FE25" s="15" t="str">
        <f>Test!ED24</f>
        <v>None</v>
      </c>
      <c r="FF25" s="15">
        <f>Test!EE24</f>
        <v>4.0929000000000002</v>
      </c>
      <c r="FG25" s="15">
        <f>Test!EF24</f>
        <v>4.0929000000000002</v>
      </c>
      <c r="FH25" s="15">
        <f>Test!EG24</f>
        <v>2270.3584660000001</v>
      </c>
      <c r="FI25" s="15">
        <f>Test!EH24</f>
        <v>2270.3584660000001</v>
      </c>
      <c r="FJ25" s="16" t="b">
        <f t="shared" ref="FJ25:FP25" si="146">AND(ET23&lt;=ET24,ET24&lt;=ET25,ET25&lt;=ET26)</f>
        <v>1</v>
      </c>
      <c r="FK25" s="16" t="b">
        <f t="shared" si="146"/>
        <v>1</v>
      </c>
      <c r="FL25" s="16" t="b">
        <f t="shared" si="146"/>
        <v>1</v>
      </c>
      <c r="FM25" s="16" t="b">
        <f t="shared" si="146"/>
        <v>1</v>
      </c>
      <c r="FN25" s="16" t="b">
        <f t="shared" si="146"/>
        <v>1</v>
      </c>
      <c r="FO25" s="16" t="b">
        <f t="shared" si="146"/>
        <v>1</v>
      </c>
      <c r="FP25" s="16" t="b">
        <f t="shared" si="146"/>
        <v>1</v>
      </c>
      <c r="FQ25" s="16" t="b">
        <f>AND(FA23&gt;=FA24,FA24&gt;=FA25,FA25&gt;=FA26)</f>
        <v>1</v>
      </c>
      <c r="FR25" s="16" t="b">
        <f>AND(FB23&lt;=FB24,FB24&lt;=FB25,FB25&lt;=FB26)</f>
        <v>1</v>
      </c>
      <c r="FS25" s="16" t="b">
        <f>AND(FC23&lt;=FC24,FC24&lt;=FC25,FC25&lt;=FC26)</f>
        <v>1</v>
      </c>
      <c r="FT25" s="16" t="b">
        <f>AND(FD23&lt;=FD24,FD24&lt;=FD25,FD25&lt;=FD26)</f>
        <v>1</v>
      </c>
      <c r="FU25" s="112" t="b">
        <f t="shared" si="132"/>
        <v>1</v>
      </c>
      <c r="FV25" s="54"/>
      <c r="FW25" s="34">
        <f t="shared" si="39"/>
        <v>-1</v>
      </c>
      <c r="FX25" s="15">
        <f>Test!EV24</f>
        <v>0</v>
      </c>
      <c r="FY25" s="15">
        <f>Test!EW24</f>
        <v>0</v>
      </c>
      <c r="FZ25" s="15">
        <f>Test!EX24</f>
        <v>0</v>
      </c>
      <c r="GA25" s="15">
        <f>Test!EY24</f>
        <v>0</v>
      </c>
      <c r="GB25" s="15">
        <f>Test!EZ24</f>
        <v>0</v>
      </c>
      <c r="GC25" s="15">
        <f>Test!FA24</f>
        <v>0</v>
      </c>
      <c r="GD25" s="15">
        <f>Test!FB24</f>
        <v>0</v>
      </c>
      <c r="GE25" s="15">
        <f>Test!FC24</f>
        <v>0</v>
      </c>
      <c r="GF25" s="15">
        <f>Test!FD24</f>
        <v>0</v>
      </c>
      <c r="GG25" s="15">
        <f>Test!FE24</f>
        <v>0</v>
      </c>
      <c r="GH25" s="15">
        <f>Test!FF24</f>
        <v>0</v>
      </c>
      <c r="GI25" s="15">
        <f>Test!FG24</f>
        <v>0</v>
      </c>
      <c r="GJ25" s="15">
        <f>Test!FH24</f>
        <v>0</v>
      </c>
      <c r="GK25" s="15">
        <f>Test!FI24</f>
        <v>0</v>
      </c>
      <c r="GL25" s="15">
        <f>Test!FJ24</f>
        <v>0</v>
      </c>
      <c r="GM25" s="15">
        <f>Test!FK24</f>
        <v>0</v>
      </c>
      <c r="GN25" s="15">
        <f>Test!FL24</f>
        <v>0</v>
      </c>
      <c r="GO25" s="16" t="b">
        <f t="shared" ref="GO25:GU25" si="147">AND(FY23&lt;=FY24,FY24&lt;=FY25,FY25&lt;=FY26)</f>
        <v>1</v>
      </c>
      <c r="GP25" s="16" t="b">
        <f t="shared" si="147"/>
        <v>1</v>
      </c>
      <c r="GQ25" s="16" t="b">
        <f t="shared" si="147"/>
        <v>1</v>
      </c>
      <c r="GR25" s="16" t="b">
        <f t="shared" si="147"/>
        <v>1</v>
      </c>
      <c r="GS25" s="16" t="b">
        <f t="shared" si="147"/>
        <v>1</v>
      </c>
      <c r="GT25" s="16" t="b">
        <f t="shared" si="147"/>
        <v>1</v>
      </c>
      <c r="GU25" s="16" t="b">
        <f t="shared" si="147"/>
        <v>1</v>
      </c>
      <c r="GV25" s="16" t="b">
        <f>AND(GF23&gt;=GF24,GF24&gt;=GF25,GF25&gt;=GF26)</f>
        <v>1</v>
      </c>
      <c r="GW25" s="16" t="b">
        <f>AND(GG23&lt;=GG24,GG24&lt;=GG25,GG25&lt;=GG26)</f>
        <v>1</v>
      </c>
      <c r="GX25" s="16" t="b">
        <f>AND(GH23&lt;=GH24,GH24&lt;=GH25,GH25&lt;=GH26)</f>
        <v>1</v>
      </c>
      <c r="GY25" s="16" t="b">
        <f>AND(GI23&lt;=GI24,GI24&lt;=GI25,GI25&lt;=GI26)</f>
        <v>1</v>
      </c>
      <c r="GZ25" s="112" t="b">
        <f t="shared" si="133"/>
        <v>1</v>
      </c>
      <c r="HA25" s="54"/>
      <c r="HB25" s="34">
        <f t="shared" si="41"/>
        <v>-1</v>
      </c>
      <c r="HC25" s="15">
        <f>Test!FZ24</f>
        <v>0</v>
      </c>
      <c r="HD25" s="15">
        <f>Test!GA24</f>
        <v>0</v>
      </c>
      <c r="HE25" s="15">
        <f>Test!GB24</f>
        <v>0</v>
      </c>
      <c r="HF25" s="15">
        <f>Test!GC24</f>
        <v>0</v>
      </c>
      <c r="HG25" s="15">
        <f>Test!GD24</f>
        <v>0</v>
      </c>
      <c r="HH25" s="15">
        <f>Test!GE24</f>
        <v>0</v>
      </c>
      <c r="HI25" s="15">
        <f>Test!GF24</f>
        <v>0</v>
      </c>
      <c r="HJ25" s="15">
        <f>Test!GG24</f>
        <v>0</v>
      </c>
      <c r="HK25" s="15">
        <f>Test!GH24</f>
        <v>0</v>
      </c>
      <c r="HL25" s="15">
        <f>Test!GI24</f>
        <v>0</v>
      </c>
      <c r="HM25" s="15">
        <f>Test!GJ24</f>
        <v>0</v>
      </c>
      <c r="HN25" s="15">
        <f>Test!GK24</f>
        <v>0</v>
      </c>
      <c r="HO25" s="15">
        <f>Test!GL24</f>
        <v>0</v>
      </c>
      <c r="HP25" s="15">
        <f>Test!GM24</f>
        <v>0</v>
      </c>
      <c r="HQ25" s="15">
        <f>Test!GN24</f>
        <v>0</v>
      </c>
      <c r="HR25" s="15">
        <f>Test!GO24</f>
        <v>0</v>
      </c>
      <c r="HS25" s="15">
        <f>Test!GP24</f>
        <v>0</v>
      </c>
      <c r="HT25" s="16" t="b">
        <f t="shared" ref="HT25:HZ25" si="148">AND(HD23&lt;=HD24,HD24&lt;=HD25,HD25&lt;=HD26)</f>
        <v>1</v>
      </c>
      <c r="HU25" s="16" t="b">
        <f t="shared" si="148"/>
        <v>1</v>
      </c>
      <c r="HV25" s="16" t="b">
        <f t="shared" si="148"/>
        <v>1</v>
      </c>
      <c r="HW25" s="16" t="b">
        <f t="shared" si="148"/>
        <v>1</v>
      </c>
      <c r="HX25" s="16" t="b">
        <f t="shared" si="148"/>
        <v>1</v>
      </c>
      <c r="HY25" s="16" t="b">
        <f t="shared" si="148"/>
        <v>1</v>
      </c>
      <c r="HZ25" s="16" t="b">
        <f t="shared" si="148"/>
        <v>1</v>
      </c>
      <c r="IA25" s="16" t="b">
        <f>AND(HK23&gt;=HK24,HK24&gt;=HK25,HK25&gt;=HK26)</f>
        <v>1</v>
      </c>
      <c r="IB25" s="16" t="b">
        <f>AND(HL23&lt;=HL24,HL24&lt;=HL25,HL25&lt;=HL26)</f>
        <v>1</v>
      </c>
      <c r="IC25" s="16" t="b">
        <f>AND(HM23&lt;=HM24,HM24&lt;=HM25,HM25&lt;=HM26)</f>
        <v>1</v>
      </c>
      <c r="ID25" s="16" t="b">
        <f>AND(HN23&lt;=HN24,HN24&lt;=HN25,HN25&lt;=HN26)</f>
        <v>1</v>
      </c>
      <c r="IE25" s="112" t="b">
        <f t="shared" si="134"/>
        <v>1</v>
      </c>
      <c r="IF25" s="3"/>
      <c r="IG25" s="34">
        <f t="shared" si="43"/>
        <v>-1</v>
      </c>
      <c r="IH25" s="15">
        <f>Test!HD24</f>
        <v>0</v>
      </c>
      <c r="II25" s="15">
        <f>Test!HE24</f>
        <v>0</v>
      </c>
      <c r="IJ25" s="15">
        <f>Test!HF24</f>
        <v>0</v>
      </c>
      <c r="IK25" s="15">
        <f>Test!HG24</f>
        <v>0</v>
      </c>
      <c r="IL25" s="15">
        <f>Test!HH24</f>
        <v>0</v>
      </c>
      <c r="IM25" s="15">
        <f>Test!HI24</f>
        <v>0</v>
      </c>
      <c r="IN25" s="15">
        <f>Test!HJ24</f>
        <v>0</v>
      </c>
      <c r="IO25" s="15">
        <f>Test!HK24</f>
        <v>0</v>
      </c>
      <c r="IP25" s="15">
        <f>Test!HL24</f>
        <v>0</v>
      </c>
      <c r="IQ25" s="15">
        <f>Test!HM24</f>
        <v>0</v>
      </c>
      <c r="IR25" s="15">
        <f>Test!HN24</f>
        <v>0</v>
      </c>
      <c r="IS25" s="15">
        <f>Test!HO24</f>
        <v>0</v>
      </c>
      <c r="IT25" s="15">
        <f>Test!HP24</f>
        <v>0</v>
      </c>
      <c r="IU25" s="15">
        <f>Test!HQ24</f>
        <v>0</v>
      </c>
      <c r="IV25" s="15">
        <f>Test!HR24</f>
        <v>0</v>
      </c>
      <c r="IW25" s="15">
        <f>Test!HS24</f>
        <v>0</v>
      </c>
      <c r="IX25" s="15">
        <f>Test!HT24</f>
        <v>0</v>
      </c>
      <c r="IY25" s="16" t="b">
        <f t="shared" ref="IY25:JE25" si="149">AND(II23&lt;=II24,II24&lt;=II25,II25&lt;=II26)</f>
        <v>1</v>
      </c>
      <c r="IZ25" s="16" t="b">
        <f t="shared" si="149"/>
        <v>1</v>
      </c>
      <c r="JA25" s="16" t="b">
        <f t="shared" si="149"/>
        <v>1</v>
      </c>
      <c r="JB25" s="16" t="b">
        <f t="shared" si="149"/>
        <v>1</v>
      </c>
      <c r="JC25" s="16" t="b">
        <f t="shared" si="149"/>
        <v>1</v>
      </c>
      <c r="JD25" s="16" t="b">
        <f t="shared" si="149"/>
        <v>1</v>
      </c>
      <c r="JE25" s="16" t="b">
        <f t="shared" si="149"/>
        <v>1</v>
      </c>
      <c r="JF25" s="16" t="b">
        <f>AND(IP23&gt;=IP24,IP24&gt;=IP25,IP25&gt;=IP26)</f>
        <v>1</v>
      </c>
      <c r="JG25" s="16" t="b">
        <f>AND(IQ23&lt;=IQ24,IQ24&lt;=IQ25,IQ25&lt;=IQ26)</f>
        <v>1</v>
      </c>
      <c r="JH25" s="16" t="b">
        <f>AND(IR23&lt;=IR24,IR24&lt;=IR25,IR25&lt;=IR26)</f>
        <v>1</v>
      </c>
      <c r="JI25" s="16" t="b">
        <f>AND(IS23&lt;=IS24,IS24&lt;=IS25,IS25&lt;=IS26)</f>
        <v>1</v>
      </c>
      <c r="JJ25" s="112" t="b">
        <f t="shared" si="135"/>
        <v>1</v>
      </c>
      <c r="JK25" s="3"/>
      <c r="JL25" s="34">
        <f t="shared" si="45"/>
        <v>-1</v>
      </c>
      <c r="JM25" s="15">
        <f>Test!IH24</f>
        <v>0</v>
      </c>
      <c r="JN25" s="15">
        <f>Test!II24</f>
        <v>0</v>
      </c>
      <c r="JO25" s="15">
        <f>Test!IJ24</f>
        <v>0</v>
      </c>
      <c r="JP25" s="15">
        <f>Test!IK24</f>
        <v>0</v>
      </c>
      <c r="JQ25" s="15">
        <f>Test!IL24</f>
        <v>0</v>
      </c>
      <c r="JR25" s="15">
        <f>Test!IM24</f>
        <v>0</v>
      </c>
      <c r="JS25" s="15">
        <f>Test!IN24</f>
        <v>0</v>
      </c>
      <c r="JT25" s="15">
        <f>Test!IO24</f>
        <v>0</v>
      </c>
      <c r="JU25" s="15">
        <f>Test!IP24</f>
        <v>0</v>
      </c>
      <c r="JV25" s="15">
        <f>Test!IQ24</f>
        <v>0</v>
      </c>
      <c r="JW25" s="15">
        <f>Test!IR24</f>
        <v>0</v>
      </c>
      <c r="JX25" s="15">
        <f>Test!IS24</f>
        <v>0</v>
      </c>
      <c r="JY25" s="15">
        <f>Test!IT24</f>
        <v>0</v>
      </c>
      <c r="JZ25" s="15">
        <f>Test!IU24</f>
        <v>0</v>
      </c>
      <c r="KA25" s="15">
        <f>Test!IV24</f>
        <v>0</v>
      </c>
      <c r="KB25" s="15">
        <f>Test!IW24</f>
        <v>0</v>
      </c>
      <c r="KC25" s="15">
        <f>Test!IX24</f>
        <v>0</v>
      </c>
      <c r="KD25" s="16" t="b">
        <f t="shared" ref="KD25:KJ25" si="150">AND(JN23&lt;=JN24,JN24&lt;=JN25,JN25&lt;=JN26)</f>
        <v>1</v>
      </c>
      <c r="KE25" s="16" t="b">
        <f t="shared" si="150"/>
        <v>1</v>
      </c>
      <c r="KF25" s="16" t="b">
        <f t="shared" si="150"/>
        <v>1</v>
      </c>
      <c r="KG25" s="16" t="b">
        <f t="shared" si="150"/>
        <v>1</v>
      </c>
      <c r="KH25" s="16" t="b">
        <f t="shared" si="150"/>
        <v>1</v>
      </c>
      <c r="KI25" s="16" t="b">
        <f t="shared" si="150"/>
        <v>1</v>
      </c>
      <c r="KJ25" s="16" t="b">
        <f t="shared" si="150"/>
        <v>1</v>
      </c>
      <c r="KK25" s="16" t="b">
        <f>AND(JU23&gt;=JU24,JU24&gt;=JU25,JU25&gt;=JU26)</f>
        <v>1</v>
      </c>
      <c r="KL25" s="16" t="b">
        <f>AND(JV23&lt;=JV24,JV24&lt;=JV25,JV25&lt;=JV26)</f>
        <v>1</v>
      </c>
      <c r="KM25" s="16" t="b">
        <f>AND(JW23&lt;=JW24,JW24&lt;=JW25,JW25&lt;=JW26)</f>
        <v>1</v>
      </c>
      <c r="KN25" s="16" t="b">
        <f>AND(JX23&lt;=JX24,JX24&lt;=JX25,JX25&lt;=JX26)</f>
        <v>1</v>
      </c>
      <c r="KO25" s="112" t="b">
        <f t="shared" si="136"/>
        <v>1</v>
      </c>
      <c r="KP25" s="3"/>
      <c r="KQ25" s="34">
        <f t="shared" si="47"/>
        <v>-1</v>
      </c>
      <c r="KR25" s="15">
        <f>Test!JL24</f>
        <v>0</v>
      </c>
      <c r="KS25" s="15">
        <f>Test!JM24</f>
        <v>0</v>
      </c>
      <c r="KT25" s="15">
        <f>Test!JN24</f>
        <v>0</v>
      </c>
      <c r="KU25" s="15">
        <f>Test!JO24</f>
        <v>0</v>
      </c>
      <c r="KV25" s="15">
        <f>Test!JP24</f>
        <v>0</v>
      </c>
      <c r="KW25" s="15">
        <f>Test!JQ24</f>
        <v>0</v>
      </c>
      <c r="KX25" s="15">
        <f>Test!JR24</f>
        <v>0</v>
      </c>
      <c r="KY25" s="15">
        <f>Test!JS24</f>
        <v>0</v>
      </c>
      <c r="KZ25" s="15">
        <f>Test!JT24</f>
        <v>0</v>
      </c>
      <c r="LA25" s="15">
        <f>Test!JU24</f>
        <v>0</v>
      </c>
      <c r="LB25" s="15">
        <f>Test!JV24</f>
        <v>0</v>
      </c>
      <c r="LC25" s="15">
        <f>Test!JW24</f>
        <v>0</v>
      </c>
      <c r="LD25" s="15">
        <f>Test!JX24</f>
        <v>0</v>
      </c>
      <c r="LE25" s="15">
        <f>Test!JY24</f>
        <v>0</v>
      </c>
      <c r="LF25" s="15">
        <f>Test!JZ24</f>
        <v>0</v>
      </c>
      <c r="LG25" s="15">
        <f>Test!KA24</f>
        <v>0</v>
      </c>
      <c r="LH25" s="15">
        <f>Test!KB24</f>
        <v>0</v>
      </c>
      <c r="LI25" s="16" t="b">
        <f t="shared" ref="LI25:LO25" si="151">AND(KS23&lt;=KS24,KS24&lt;=KS25,KS25&lt;=KS26)</f>
        <v>1</v>
      </c>
      <c r="LJ25" s="16" t="b">
        <f t="shared" si="151"/>
        <v>1</v>
      </c>
      <c r="LK25" s="16" t="b">
        <f t="shared" si="151"/>
        <v>1</v>
      </c>
      <c r="LL25" s="16" t="b">
        <f t="shared" si="151"/>
        <v>1</v>
      </c>
      <c r="LM25" s="16" t="b">
        <f t="shared" si="151"/>
        <v>1</v>
      </c>
      <c r="LN25" s="16" t="b">
        <f t="shared" si="151"/>
        <v>1</v>
      </c>
      <c r="LO25" s="16" t="b">
        <f t="shared" si="151"/>
        <v>1</v>
      </c>
      <c r="LP25" s="16" t="b">
        <f>AND(KZ23&gt;=KZ24,KZ24&gt;=KZ25,KZ25&gt;=KZ26)</f>
        <v>1</v>
      </c>
      <c r="LQ25" s="16" t="b">
        <f>AND(LA23&lt;=LA24,LA24&lt;=LA25,LA25&lt;=LA26)</f>
        <v>1</v>
      </c>
      <c r="LR25" s="16" t="b">
        <f>AND(LB23&lt;=LB24,LB24&lt;=LB25,LB25&lt;=LB26)</f>
        <v>1</v>
      </c>
      <c r="LS25" s="16" t="b">
        <f>AND(LC23&lt;=LC24,LC24&lt;=LC25,LC25&lt;=LC26)</f>
        <v>1</v>
      </c>
      <c r="LT25" s="112" t="b">
        <f t="shared" si="137"/>
        <v>1</v>
      </c>
      <c r="LU25" s="3"/>
      <c r="LV25" s="34">
        <f t="shared" si="49"/>
        <v>-1</v>
      </c>
      <c r="LW25" s="15">
        <f>Test!KP24</f>
        <v>0</v>
      </c>
      <c r="LX25" s="15">
        <f>Test!KQ24</f>
        <v>0</v>
      </c>
      <c r="LY25" s="15">
        <f>Test!KR24</f>
        <v>0</v>
      </c>
      <c r="LZ25" s="15">
        <f>Test!KS24</f>
        <v>0</v>
      </c>
      <c r="MA25" s="15">
        <f>Test!KT24</f>
        <v>0</v>
      </c>
      <c r="MB25" s="15">
        <f>Test!KU24</f>
        <v>0</v>
      </c>
      <c r="MC25" s="15">
        <f>Test!KV24</f>
        <v>0</v>
      </c>
      <c r="MD25" s="15">
        <f>Test!KW24</f>
        <v>0</v>
      </c>
      <c r="ME25" s="15">
        <f>Test!KX24</f>
        <v>0</v>
      </c>
      <c r="MF25" s="15">
        <f>Test!KY24</f>
        <v>0</v>
      </c>
      <c r="MG25" s="15">
        <f>Test!KZ24</f>
        <v>0</v>
      </c>
      <c r="MH25" s="15">
        <f>Test!LA24</f>
        <v>0</v>
      </c>
      <c r="MI25" s="15">
        <f>Test!LB24</f>
        <v>0</v>
      </c>
      <c r="MJ25" s="15">
        <f>Test!LC24</f>
        <v>0</v>
      </c>
      <c r="MK25" s="15">
        <f>Test!LD24</f>
        <v>0</v>
      </c>
      <c r="ML25" s="15">
        <f>Test!LE24</f>
        <v>0</v>
      </c>
      <c r="MM25" s="15">
        <f>Test!LF24</f>
        <v>0</v>
      </c>
      <c r="MN25" s="16" t="b">
        <f t="shared" ref="MN25:MT25" si="152">AND(LX23&lt;=LX24,LX24&lt;=LX25,LX25&lt;=LX26)</f>
        <v>1</v>
      </c>
      <c r="MO25" s="16" t="b">
        <f t="shared" si="152"/>
        <v>1</v>
      </c>
      <c r="MP25" s="16" t="b">
        <f t="shared" si="152"/>
        <v>1</v>
      </c>
      <c r="MQ25" s="16" t="b">
        <f t="shared" si="152"/>
        <v>1</v>
      </c>
      <c r="MR25" s="16" t="b">
        <f t="shared" si="152"/>
        <v>1</v>
      </c>
      <c r="MS25" s="16" t="b">
        <f t="shared" si="152"/>
        <v>1</v>
      </c>
      <c r="MT25" s="16" t="b">
        <f t="shared" si="152"/>
        <v>1</v>
      </c>
      <c r="MU25" s="16" t="b">
        <f>AND(ME23&gt;=ME24,ME24&gt;=ME25,ME25&gt;=ME26)</f>
        <v>1</v>
      </c>
      <c r="MV25" s="16" t="b">
        <f>AND(MF23&lt;=MF24,MF24&lt;=MF25,MF25&lt;=MF26)</f>
        <v>1</v>
      </c>
      <c r="MW25" s="16" t="b">
        <f>AND(MG23&lt;=MG24,MG24&lt;=MG25,MG25&lt;=MG26)</f>
        <v>1</v>
      </c>
      <c r="MX25" s="16" t="b">
        <f>AND(MH23&lt;=MH24,MH24&lt;=MH25,MH25&lt;=MH26)</f>
        <v>1</v>
      </c>
      <c r="MY25" s="112" t="b">
        <f t="shared" si="138"/>
        <v>1</v>
      </c>
      <c r="MZ25" s="54"/>
      <c r="NA25" s="34">
        <f t="shared" si="51"/>
        <v>-1</v>
      </c>
      <c r="NB25" s="15">
        <f>Test!LT24</f>
        <v>0</v>
      </c>
      <c r="NC25" s="15">
        <f>Test!LU24</f>
        <v>0</v>
      </c>
      <c r="ND25" s="15">
        <f>Test!LV24</f>
        <v>0</v>
      </c>
      <c r="NE25" s="15">
        <f>Test!LW24</f>
        <v>0</v>
      </c>
      <c r="NF25" s="15">
        <f>Test!LX24</f>
        <v>0</v>
      </c>
      <c r="NG25" s="15">
        <f>Test!LY24</f>
        <v>0</v>
      </c>
      <c r="NH25" s="15">
        <f>Test!LZ24</f>
        <v>0</v>
      </c>
      <c r="NI25" s="15">
        <f>Test!MA24</f>
        <v>0</v>
      </c>
      <c r="NJ25" s="15">
        <f>Test!MB24</f>
        <v>0</v>
      </c>
      <c r="NK25" s="15">
        <f>Test!MC24</f>
        <v>0</v>
      </c>
      <c r="NL25" s="15">
        <f>Test!MD24</f>
        <v>0</v>
      </c>
      <c r="NM25" s="15">
        <f>Test!ME24</f>
        <v>0</v>
      </c>
      <c r="NN25" s="15">
        <f>Test!MF24</f>
        <v>0</v>
      </c>
      <c r="NO25" s="15">
        <f>Test!MG24</f>
        <v>0</v>
      </c>
      <c r="NP25" s="15">
        <f>Test!MH24</f>
        <v>0</v>
      </c>
      <c r="NQ25" s="15">
        <f>Test!MI24</f>
        <v>0</v>
      </c>
      <c r="NR25" s="15">
        <f>Test!MJ24</f>
        <v>0</v>
      </c>
      <c r="NS25" s="16" t="b">
        <f t="shared" ref="NS25:NY25" si="153">AND(NC23&lt;=NC24,NC24&lt;=NC25,NC25&lt;=NC26)</f>
        <v>1</v>
      </c>
      <c r="NT25" s="16" t="b">
        <f t="shared" si="153"/>
        <v>1</v>
      </c>
      <c r="NU25" s="16" t="b">
        <f t="shared" si="153"/>
        <v>1</v>
      </c>
      <c r="NV25" s="16" t="b">
        <f t="shared" si="153"/>
        <v>1</v>
      </c>
      <c r="NW25" s="16" t="b">
        <f t="shared" si="153"/>
        <v>1</v>
      </c>
      <c r="NX25" s="16" t="b">
        <f t="shared" si="153"/>
        <v>1</v>
      </c>
      <c r="NY25" s="16" t="b">
        <f t="shared" si="153"/>
        <v>1</v>
      </c>
      <c r="NZ25" s="16" t="b">
        <f>AND(NJ23&gt;=NJ24,NJ24&gt;=NJ25,NJ25&gt;=NJ26)</f>
        <v>1</v>
      </c>
      <c r="OA25" s="16" t="b">
        <f>AND(NK23&lt;=NK24,NK24&lt;=NK25,NK25&lt;=NK26)</f>
        <v>1</v>
      </c>
      <c r="OB25" s="16" t="b">
        <f>AND(NL23&lt;=NL24,NL24&lt;=NL25,NL25&lt;=NL26)</f>
        <v>1</v>
      </c>
      <c r="OC25" s="16" t="b">
        <f>AND(NM23&lt;=NM24,NM24&lt;=NM25,NM25&lt;=NM26)</f>
        <v>1</v>
      </c>
      <c r="OD25" s="112" t="b">
        <f t="shared" si="139"/>
        <v>1</v>
      </c>
      <c r="OE25" s="54"/>
      <c r="OF25" s="34">
        <f t="shared" si="53"/>
        <v>-1</v>
      </c>
      <c r="OG25" s="15">
        <f>Test!MX24</f>
        <v>0</v>
      </c>
      <c r="OH25" s="15">
        <f>Test!MY24</f>
        <v>0</v>
      </c>
      <c r="OI25" s="15">
        <f>Test!MZ24</f>
        <v>0</v>
      </c>
      <c r="OJ25" s="15">
        <f>Test!NA24</f>
        <v>0</v>
      </c>
      <c r="OK25" s="15">
        <f>Test!NB24</f>
        <v>0</v>
      </c>
      <c r="OL25" s="15">
        <f>Test!NC24</f>
        <v>0</v>
      </c>
      <c r="OM25" s="15">
        <f>Test!ND24</f>
        <v>0</v>
      </c>
      <c r="ON25" s="15">
        <f>Test!NE24</f>
        <v>0</v>
      </c>
      <c r="OO25" s="15">
        <f>Test!NF24</f>
        <v>0</v>
      </c>
      <c r="OP25" s="15">
        <f>Test!NG24</f>
        <v>0</v>
      </c>
      <c r="OQ25" s="15">
        <f>Test!NH24</f>
        <v>0</v>
      </c>
      <c r="OR25" s="15">
        <f>Test!NI24</f>
        <v>0</v>
      </c>
      <c r="OS25" s="15">
        <f>Test!NJ24</f>
        <v>0</v>
      </c>
      <c r="OT25" s="15">
        <f>Test!NK24</f>
        <v>0</v>
      </c>
      <c r="OU25" s="15">
        <f>Test!NL24</f>
        <v>0</v>
      </c>
      <c r="OV25" s="15">
        <f>Test!NM24</f>
        <v>0</v>
      </c>
      <c r="OW25" s="15">
        <f>Test!NN24</f>
        <v>0</v>
      </c>
      <c r="OX25" s="16" t="b">
        <f t="shared" ref="OX25:PD25" si="154">AND(OH23&lt;=OH24,OH24&lt;=OH25,OH25&lt;=OH26)</f>
        <v>1</v>
      </c>
      <c r="OY25" s="16" t="b">
        <f t="shared" si="154"/>
        <v>1</v>
      </c>
      <c r="OZ25" s="16" t="b">
        <f t="shared" si="154"/>
        <v>1</v>
      </c>
      <c r="PA25" s="16" t="b">
        <f t="shared" si="154"/>
        <v>1</v>
      </c>
      <c r="PB25" s="16" t="b">
        <f t="shared" si="154"/>
        <v>1</v>
      </c>
      <c r="PC25" s="16" t="b">
        <f t="shared" si="154"/>
        <v>1</v>
      </c>
      <c r="PD25" s="16" t="b">
        <f t="shared" si="154"/>
        <v>1</v>
      </c>
      <c r="PE25" s="16" t="b">
        <f>AND(OO23&gt;=OO24,OO24&gt;=OO25,OO25&gt;=OO26)</f>
        <v>1</v>
      </c>
      <c r="PF25" s="16" t="b">
        <f>AND(OP23&lt;=OP24,OP24&lt;=OP25,OP25&lt;=OP26)</f>
        <v>1</v>
      </c>
      <c r="PG25" s="16" t="b">
        <f>AND(OQ23&lt;=OQ24,OQ24&lt;=OQ25,OQ25&lt;=OQ26)</f>
        <v>1</v>
      </c>
      <c r="PH25" s="16" t="b">
        <f>AND(OR23&lt;=OR24,OR24&lt;=OR25,OR25&lt;=OR26)</f>
        <v>1</v>
      </c>
      <c r="PI25" s="112" t="b">
        <f t="shared" si="140"/>
        <v>1</v>
      </c>
      <c r="PJ25" s="54"/>
      <c r="PK25" s="34">
        <f t="shared" si="55"/>
        <v>-1</v>
      </c>
      <c r="PL25" s="15">
        <f>Test!OB24</f>
        <v>0</v>
      </c>
      <c r="PM25" s="15">
        <f>Test!OC24</f>
        <v>0</v>
      </c>
      <c r="PN25" s="15">
        <f>Test!OD24</f>
        <v>0</v>
      </c>
      <c r="PO25" s="15">
        <f>Test!OE24</f>
        <v>0</v>
      </c>
      <c r="PP25" s="15">
        <f>Test!OF24</f>
        <v>0</v>
      </c>
      <c r="PQ25" s="15">
        <f>Test!OG24</f>
        <v>0</v>
      </c>
      <c r="PR25" s="15">
        <f>Test!OH24</f>
        <v>0</v>
      </c>
      <c r="PS25" s="15">
        <f>Test!OI24</f>
        <v>0</v>
      </c>
      <c r="PT25" s="15">
        <f>Test!OJ24</f>
        <v>0</v>
      </c>
      <c r="PU25" s="15">
        <f>Test!OK24</f>
        <v>0</v>
      </c>
      <c r="PV25" s="15">
        <f>Test!OL24</f>
        <v>0</v>
      </c>
      <c r="PW25" s="15">
        <f>Test!OM24</f>
        <v>0</v>
      </c>
      <c r="PX25" s="15">
        <f>Test!ON24</f>
        <v>0</v>
      </c>
      <c r="PY25" s="15">
        <f>Test!OO24</f>
        <v>0</v>
      </c>
      <c r="PZ25" s="15">
        <f>Test!OP24</f>
        <v>0</v>
      </c>
      <c r="QA25" s="15">
        <f>Test!OQ24</f>
        <v>0</v>
      </c>
      <c r="QB25" s="15">
        <f>Test!OR24</f>
        <v>0</v>
      </c>
      <c r="QC25" s="16" t="b">
        <f t="shared" ref="QC25:QI25" si="155">AND(PM23&lt;=PM24,PM24&lt;=PM25,PM25&lt;=PM26)</f>
        <v>1</v>
      </c>
      <c r="QD25" s="16" t="b">
        <f t="shared" si="155"/>
        <v>1</v>
      </c>
      <c r="QE25" s="16" t="b">
        <f t="shared" si="155"/>
        <v>1</v>
      </c>
      <c r="QF25" s="16" t="b">
        <f t="shared" si="155"/>
        <v>1</v>
      </c>
      <c r="QG25" s="16" t="b">
        <f t="shared" si="155"/>
        <v>1</v>
      </c>
      <c r="QH25" s="16" t="b">
        <f t="shared" si="155"/>
        <v>1</v>
      </c>
      <c r="QI25" s="16" t="b">
        <f t="shared" si="155"/>
        <v>1</v>
      </c>
      <c r="QJ25" s="16" t="b">
        <f>AND(PT23&gt;=PT24,PT24&gt;=PT25,PT25&gt;=PT26)</f>
        <v>1</v>
      </c>
      <c r="QK25" s="16" t="b">
        <f>AND(PU23&lt;=PU24,PU24&lt;=PU25,PU25&lt;=PU26)</f>
        <v>1</v>
      </c>
      <c r="QL25" s="16" t="b">
        <f>AND(PV23&lt;=PV24,PV24&lt;=PV25,PV25&lt;=PV26)</f>
        <v>1</v>
      </c>
      <c r="QM25" s="16" t="b">
        <f>AND(PW23&lt;=PW24,PW24&lt;=PW25,PW25&lt;=PW26)</f>
        <v>1</v>
      </c>
      <c r="QN25" s="112" t="b">
        <f t="shared" si="141"/>
        <v>1</v>
      </c>
    </row>
    <row r="26" spans="3:456" ht="16" thickBot="1">
      <c r="C26" s="133"/>
      <c r="D26" s="26">
        <f t="shared" si="85"/>
        <v>0.5</v>
      </c>
      <c r="E26" s="35">
        <f t="shared" ca="1" si="28"/>
        <v>-6.9972022563919989E-3</v>
      </c>
      <c r="F26" s="17">
        <f ca="1">Reference!B25</f>
        <v>0.496501398871804</v>
      </c>
      <c r="G26" s="17">
        <f ca="1">Reference!C25</f>
        <v>0.98105764389037997</v>
      </c>
      <c r="H26" s="17">
        <f ca="1">Reference!D25</f>
        <v>0.980895936489105</v>
      </c>
      <c r="I26" s="17">
        <f ca="1">Reference!E25</f>
        <v>30.021158159434599</v>
      </c>
      <c r="J26" s="17">
        <f ca="1">Reference!F25</f>
        <v>34.4372122507135</v>
      </c>
      <c r="K26" s="17">
        <f ca="1">Reference!G25</f>
        <v>34.906193080637003</v>
      </c>
      <c r="L26" s="17">
        <f ca="1">Reference!H25</f>
        <v>0.50294500589370705</v>
      </c>
      <c r="M26" s="17">
        <f ca="1">Reference!I25</f>
        <v>0.99744009971618597</v>
      </c>
      <c r="N26" s="17">
        <f ca="1">Reference!J25</f>
        <v>0.18315778672695099</v>
      </c>
      <c r="O26" s="17">
        <f ca="1">Reference!K25</f>
        <v>0.97947967052459695</v>
      </c>
      <c r="P26" s="17">
        <f ca="1">Reference!L25</f>
        <v>81.983360000000005</v>
      </c>
      <c r="Q26" s="17">
        <f ca="1">Reference!M25</f>
        <v>28.468237648082699</v>
      </c>
      <c r="R26" s="17" t="str">
        <f ca="1">Reference!N25</f>
        <v>None</v>
      </c>
      <c r="S26" s="17">
        <f ca="1">Reference!O25</f>
        <v>1.5485979999999999</v>
      </c>
      <c r="T26" s="17">
        <f ca="1">Reference!P25</f>
        <v>1.5485979999999999</v>
      </c>
      <c r="U26" s="17">
        <f ca="1">Reference!Q25</f>
        <v>905.16716099999996</v>
      </c>
      <c r="V26" s="17">
        <f ca="1">Reference!R25</f>
        <v>905.16716099999996</v>
      </c>
      <c r="X26" s="17">
        <f t="shared" si="29"/>
        <v>9.3090369393137973E-2</v>
      </c>
      <c r="Y26" s="71">
        <f>Test!B25</f>
        <v>0.54654518469656899</v>
      </c>
      <c r="Z26" s="71">
        <f>Test!C25</f>
        <v>0.96700644493103005</v>
      </c>
      <c r="AA26" s="17">
        <f>Test!D25</f>
        <v>0.96665644645690896</v>
      </c>
      <c r="AB26" s="17">
        <f>Test!E25</f>
        <v>26.313347833129601</v>
      </c>
      <c r="AC26" s="17">
        <f>Test!F25</f>
        <v>32.302273171483598</v>
      </c>
      <c r="AD26" s="17">
        <f>Test!G25</f>
        <v>32.951159984845901</v>
      </c>
      <c r="AE26" s="17">
        <f>Test!H25</f>
        <v>0.39710432291030801</v>
      </c>
      <c r="AF26" s="17">
        <f>Test!I25</f>
        <v>0.99574559926986606</v>
      </c>
      <c r="AG26" s="17">
        <f>Test!J25</f>
        <v>0.25055125355720498</v>
      </c>
      <c r="AH26" s="17">
        <f>Test!K25</f>
        <v>0.96412461996078402</v>
      </c>
      <c r="AI26" s="17">
        <f>Test!L25</f>
        <v>73.541599000000005</v>
      </c>
      <c r="AJ26" s="17">
        <f>Test!M25</f>
        <v>24.744414673793401</v>
      </c>
      <c r="AK26" s="17" t="str">
        <f>Test!N25</f>
        <v>None</v>
      </c>
      <c r="AL26" s="17">
        <f>Test!O25</f>
        <v>5.0365320000000002</v>
      </c>
      <c r="AM26" s="17">
        <f>Test!P25</f>
        <v>5.0365320000000002</v>
      </c>
      <c r="AN26" s="17">
        <f>Test!Q25</f>
        <v>0.792717</v>
      </c>
      <c r="AO26" s="17">
        <f>Test!R25</f>
        <v>0.792717</v>
      </c>
      <c r="AP26" s="18" t="b">
        <f t="shared" ref="AP26:AV26" si="156">AND(AP25,Z26&lt;=Z27)</f>
        <v>1</v>
      </c>
      <c r="AQ26" s="18" t="b">
        <f t="shared" si="156"/>
        <v>1</v>
      </c>
      <c r="AR26" s="18" t="b">
        <f t="shared" si="156"/>
        <v>1</v>
      </c>
      <c r="AS26" s="18" t="b">
        <f t="shared" si="156"/>
        <v>1</v>
      </c>
      <c r="AT26" s="18" t="b">
        <f t="shared" si="156"/>
        <v>1</v>
      </c>
      <c r="AU26" s="18" t="b">
        <f t="shared" si="156"/>
        <v>1</v>
      </c>
      <c r="AV26" s="18" t="b">
        <f t="shared" si="156"/>
        <v>1</v>
      </c>
      <c r="AW26" s="18" t="b">
        <f>AND(AW25,AG26&gt;=AG27)</f>
        <v>1</v>
      </c>
      <c r="AX26" s="18" t="b">
        <f>AND(AX25,AH26&lt;=AH27)</f>
        <v>1</v>
      </c>
      <c r="AY26" s="18" t="b">
        <f>AND(AY25,AI26&lt;=AI27)</f>
        <v>1</v>
      </c>
      <c r="AZ26" s="18" t="b">
        <f>AND(AZ25,AJ26&lt;=AJ27)</f>
        <v>1</v>
      </c>
      <c r="BA26" s="112" t="b">
        <f t="shared" si="128"/>
        <v>1</v>
      </c>
      <c r="BB26" s="3"/>
      <c r="BC26" s="35">
        <f t="shared" si="31"/>
        <v>-6.8237648986002597E-5</v>
      </c>
      <c r="BD26" s="17">
        <f>Test!AF25</f>
        <v>0.499965881175507</v>
      </c>
      <c r="BE26" s="17">
        <f>Test!AG25</f>
        <v>0.96394318342208796</v>
      </c>
      <c r="BF26" s="17">
        <f>Test!AH25</f>
        <v>0.96343547105789096</v>
      </c>
      <c r="BG26" s="17">
        <f>Test!AI25</f>
        <v>27.353497544824901</v>
      </c>
      <c r="BH26" s="17">
        <f>Test!AJ25</f>
        <v>34.4077539227277</v>
      </c>
      <c r="BI26" s="17">
        <f>Test!AK25</f>
        <v>34.026747086942898</v>
      </c>
      <c r="BJ26" s="17">
        <f>Test!AL25</f>
        <v>0.40965864062309199</v>
      </c>
      <c r="BK26" s="17">
        <f>Test!AM25</f>
        <v>0.99472790956497104</v>
      </c>
      <c r="BL26" s="17">
        <f>Test!AN25</f>
        <v>0.25044909119606001</v>
      </c>
      <c r="BM26" s="17">
        <f>Test!AO25</f>
        <v>0.96055305004119795</v>
      </c>
      <c r="BN26" s="17">
        <f>Test!AP25</f>
        <v>73.622766999999996</v>
      </c>
      <c r="BO26" s="17">
        <f>Test!AQ25</f>
        <v>24.867662048771699</v>
      </c>
      <c r="BP26" s="17" t="str">
        <f>Test!AR25</f>
        <v>None</v>
      </c>
      <c r="BQ26" s="17">
        <f>Test!AS25</f>
        <v>2.1748349999999999</v>
      </c>
      <c r="BR26" s="17">
        <f>Test!AT25</f>
        <v>2.1748349999999999</v>
      </c>
      <c r="BS26" s="17">
        <f>Test!AU25</f>
        <v>1.9302159999999999</v>
      </c>
      <c r="BT26" s="17">
        <f>Test!AV25</f>
        <v>1.9302159999999999</v>
      </c>
      <c r="BU26" s="18" t="b">
        <f t="shared" ref="BU26:CA26" si="157">AND(BU25,BE26&lt;=BE27)</f>
        <v>1</v>
      </c>
      <c r="BV26" s="18" t="b">
        <f t="shared" si="157"/>
        <v>1</v>
      </c>
      <c r="BW26" s="18" t="b">
        <f t="shared" si="157"/>
        <v>1</v>
      </c>
      <c r="BX26" s="18" t="b">
        <f t="shared" si="157"/>
        <v>1</v>
      </c>
      <c r="BY26" s="18" t="b">
        <f t="shared" si="157"/>
        <v>1</v>
      </c>
      <c r="BZ26" s="18" t="b">
        <f t="shared" si="157"/>
        <v>1</v>
      </c>
      <c r="CA26" s="18" t="b">
        <f t="shared" si="157"/>
        <v>1</v>
      </c>
      <c r="CB26" s="18" t="b">
        <f>AND(CB25,BL26&gt;=BL27)</f>
        <v>1</v>
      </c>
      <c r="CC26" s="18" t="b">
        <f>AND(CC25,BM26&lt;=BM27)</f>
        <v>1</v>
      </c>
      <c r="CD26" s="18" t="b">
        <f>AND(CD25,BN26&lt;=BN27)</f>
        <v>1</v>
      </c>
      <c r="CE26" s="18" t="b">
        <f>AND(CE25,BO26&lt;=BO27)</f>
        <v>1</v>
      </c>
      <c r="CF26" s="112" t="b">
        <f t="shared" si="129"/>
        <v>1</v>
      </c>
      <c r="CG26" s="3"/>
      <c r="CH26" s="35">
        <f t="shared" si="33"/>
        <v>6.1413884086802817E-4</v>
      </c>
      <c r="CI26" s="17">
        <f>Test!BJ25</f>
        <v>0.50030706942043401</v>
      </c>
      <c r="CJ26" s="17">
        <f>Test!BK25</f>
        <v>0.97420060634613004</v>
      </c>
      <c r="CK26" s="17">
        <f>Test!BL25</f>
        <v>0.973990797996521</v>
      </c>
      <c r="CL26" s="17">
        <f>Test!BM25</f>
        <v>26.487623249151198</v>
      </c>
      <c r="CM26" s="17">
        <f>Test!BN25</f>
        <v>31.207823345771502</v>
      </c>
      <c r="CN26" s="17">
        <f>Test!BO25</f>
        <v>34.096577410585802</v>
      </c>
      <c r="CO26" s="17">
        <f>Test!BP25</f>
        <v>0.41951599717140198</v>
      </c>
      <c r="CP26" s="17">
        <f>Test!BQ25</f>
        <v>0.99628925323486295</v>
      </c>
      <c r="CQ26" s="17">
        <f>Test!BR25</f>
        <v>0.229413792490959</v>
      </c>
      <c r="CR26" s="17">
        <f>Test!BS25</f>
        <v>0.96789520978927601</v>
      </c>
      <c r="CS26" s="17">
        <f>Test!BT25</f>
        <v>69.444483000000005</v>
      </c>
      <c r="CT26" s="17">
        <f>Test!BU25</f>
        <v>25.068636419658201</v>
      </c>
      <c r="CU26" s="17" t="str">
        <f>Test!BV25</f>
        <v>None</v>
      </c>
      <c r="CV26" s="17">
        <f>Test!BW25</f>
        <v>1.963058</v>
      </c>
      <c r="CW26" s="17">
        <f>Test!BX25</f>
        <v>1.963058</v>
      </c>
      <c r="CX26" s="17">
        <f>Test!BY25</f>
        <v>28.004562</v>
      </c>
      <c r="CY26" s="17">
        <f>Test!BZ25</f>
        <v>28.004562</v>
      </c>
      <c r="CZ26" s="18" t="b">
        <f t="shared" ref="CZ26:DF26" si="158">AND(CZ25,CJ26&lt;=CJ27)</f>
        <v>1</v>
      </c>
      <c r="DA26" s="18" t="b">
        <f t="shared" si="158"/>
        <v>1</v>
      </c>
      <c r="DB26" s="18" t="b">
        <f t="shared" si="158"/>
        <v>1</v>
      </c>
      <c r="DC26" s="18" t="b">
        <f t="shared" si="158"/>
        <v>0</v>
      </c>
      <c r="DD26" s="18" t="b">
        <f t="shared" si="158"/>
        <v>1</v>
      </c>
      <c r="DE26" s="18" t="b">
        <f t="shared" si="158"/>
        <v>1</v>
      </c>
      <c r="DF26" s="18" t="b">
        <f t="shared" si="158"/>
        <v>1</v>
      </c>
      <c r="DG26" s="18" t="b">
        <f>AND(DG25,CQ26&gt;=CQ27)</f>
        <v>1</v>
      </c>
      <c r="DH26" s="18" t="b">
        <f>AND(DH25,CR26&lt;=CR27)</f>
        <v>1</v>
      </c>
      <c r="DI26" s="18" t="b">
        <f>AND(DI25,CS26&lt;=CS27)</f>
        <v>1</v>
      </c>
      <c r="DJ26" s="18" t="b">
        <f>AND(DJ25,CT26&lt;=CT27)</f>
        <v>1</v>
      </c>
      <c r="DK26" s="112" t="b">
        <f t="shared" si="130"/>
        <v>1</v>
      </c>
      <c r="DL26" s="3"/>
      <c r="DM26" s="35">
        <f t="shared" si="35"/>
        <v>-6.9972022563919989E-3</v>
      </c>
      <c r="DN26" s="17">
        <f>Test!CN25</f>
        <v>0.496501398871804</v>
      </c>
      <c r="DO26" s="17">
        <f>Test!CO25</f>
        <v>0.98105764389037997</v>
      </c>
      <c r="DP26" s="17">
        <f>Test!CP25</f>
        <v>0.980895936489105</v>
      </c>
      <c r="DQ26" s="17">
        <f>Test!CQ25</f>
        <v>30.021158159434599</v>
      </c>
      <c r="DR26" s="17">
        <f>Test!CR25</f>
        <v>34.4372122507135</v>
      </c>
      <c r="DS26" s="17">
        <f>Test!CS25</f>
        <v>34.906193080637003</v>
      </c>
      <c r="DT26" s="17">
        <f>Test!CT25</f>
        <v>0.50294500589370705</v>
      </c>
      <c r="DU26" s="17">
        <f>Test!CU25</f>
        <v>0.99744009971618597</v>
      </c>
      <c r="DV26" s="17">
        <f>Test!CV25</f>
        <v>0.18315778672695099</v>
      </c>
      <c r="DW26" s="17">
        <f>Test!CW25</f>
        <v>0.97947967052459695</v>
      </c>
      <c r="DX26" s="17">
        <f>Test!CX25</f>
        <v>81.983360000000005</v>
      </c>
      <c r="DY26" s="17">
        <f>Test!CY25</f>
        <v>28.468237648082699</v>
      </c>
      <c r="DZ26" s="17" t="str">
        <f>Test!CZ25</f>
        <v>None</v>
      </c>
      <c r="EA26" s="17">
        <f>Test!DA25</f>
        <v>1.5485979999999999</v>
      </c>
      <c r="EB26" s="17">
        <f>Test!DB25</f>
        <v>1.5485979999999999</v>
      </c>
      <c r="EC26" s="17">
        <f>Test!DC25</f>
        <v>905.16716099999996</v>
      </c>
      <c r="ED26" s="17">
        <f>Test!DD25</f>
        <v>905.16716099999996</v>
      </c>
      <c r="EE26" s="18" t="b">
        <f t="shared" ref="EE26:EK26" si="159">AND(EE25,DO26&lt;=DO27)</f>
        <v>1</v>
      </c>
      <c r="EF26" s="18" t="b">
        <f t="shared" si="159"/>
        <v>1</v>
      </c>
      <c r="EG26" s="18" t="b">
        <f t="shared" si="159"/>
        <v>1</v>
      </c>
      <c r="EH26" s="18" t="b">
        <f t="shared" si="159"/>
        <v>1</v>
      </c>
      <c r="EI26" s="18" t="b">
        <f t="shared" si="159"/>
        <v>0</v>
      </c>
      <c r="EJ26" s="18" t="b">
        <f t="shared" si="159"/>
        <v>1</v>
      </c>
      <c r="EK26" s="18" t="b">
        <f t="shared" si="159"/>
        <v>1</v>
      </c>
      <c r="EL26" s="18" t="b">
        <f>AND(EL25,DV26&gt;=DV27)</f>
        <v>1</v>
      </c>
      <c r="EM26" s="18" t="b">
        <f>AND(EM25,DW26&lt;=DW27)</f>
        <v>1</v>
      </c>
      <c r="EN26" s="18" t="b">
        <f>AND(EN25,DX26&lt;=DX27)</f>
        <v>1</v>
      </c>
      <c r="EO26" s="18" t="b">
        <f>AND(EO25,DY26&lt;=DY27)</f>
        <v>1</v>
      </c>
      <c r="EP26" s="112" t="b">
        <f t="shared" si="131"/>
        <v>1</v>
      </c>
      <c r="EQ26" s="3"/>
      <c r="ER26" s="35">
        <f t="shared" si="37"/>
        <v>-1.5219838959150023E-2</v>
      </c>
      <c r="ES26" s="17">
        <f>Test!DR25</f>
        <v>0.49239008052042499</v>
      </c>
      <c r="ET26" s="17">
        <f>Test!DS25</f>
        <v>0.98291969299316395</v>
      </c>
      <c r="EU26" s="17">
        <f>Test!DT25</f>
        <v>0.98278933763503995</v>
      </c>
      <c r="EV26" s="17">
        <f>Test!DU25</f>
        <v>30.675069567074502</v>
      </c>
      <c r="EW26" s="17">
        <f>Test!DV25</f>
        <v>38.120934747163602</v>
      </c>
      <c r="EX26" s="17">
        <f>Test!DW25</f>
        <v>39.171707655957697</v>
      </c>
      <c r="EY26" s="17">
        <f>Test!DX25</f>
        <v>0.52418720722198398</v>
      </c>
      <c r="EZ26" s="17">
        <f>Test!DY25</f>
        <v>0.99819689989089899</v>
      </c>
      <c r="FA26" s="17">
        <f>Test!DZ25</f>
        <v>0.17263145744800501</v>
      </c>
      <c r="FB26" s="17">
        <f>Test!EA25</f>
        <v>0.98186397552490201</v>
      </c>
      <c r="FC26" s="17">
        <f>Test!EB25</f>
        <v>84.405276000000001</v>
      </c>
      <c r="FD26" s="17">
        <f>Test!EC25</f>
        <v>29.1044620702136</v>
      </c>
      <c r="FE26" s="17" t="str">
        <f>Test!ED25</f>
        <v>None</v>
      </c>
      <c r="FF26" s="17">
        <f>Test!EE25</f>
        <v>3.1644999999999999</v>
      </c>
      <c r="FG26" s="17">
        <f>Test!EF25</f>
        <v>3.1644999999999999</v>
      </c>
      <c r="FH26" s="17">
        <f>Test!EG25</f>
        <v>3560.0244029999999</v>
      </c>
      <c r="FI26" s="17">
        <f>Test!EH25</f>
        <v>3560.0244029999999</v>
      </c>
      <c r="FJ26" s="18" t="b">
        <f t="shared" ref="FJ26:FP26" si="160">AND(FJ25,ET26&lt;=ET27)</f>
        <v>1</v>
      </c>
      <c r="FK26" s="18" t="b">
        <f t="shared" si="160"/>
        <v>1</v>
      </c>
      <c r="FL26" s="18" t="b">
        <f t="shared" si="160"/>
        <v>1</v>
      </c>
      <c r="FM26" s="18" t="b">
        <f t="shared" si="160"/>
        <v>1</v>
      </c>
      <c r="FN26" s="18" t="b">
        <f t="shared" si="160"/>
        <v>1</v>
      </c>
      <c r="FO26" s="18" t="b">
        <f t="shared" si="160"/>
        <v>1</v>
      </c>
      <c r="FP26" s="18" t="b">
        <f t="shared" si="160"/>
        <v>1</v>
      </c>
      <c r="FQ26" s="18" t="b">
        <f>AND(FQ25,FA26&gt;=FA27)</f>
        <v>1</v>
      </c>
      <c r="FR26" s="18" t="b">
        <f>AND(FR25,FB26&lt;=FB27)</f>
        <v>1</v>
      </c>
      <c r="FS26" s="18" t="b">
        <f>AND(FS25,FC26&lt;=FC27)</f>
        <v>1</v>
      </c>
      <c r="FT26" s="18" t="b">
        <f>AND(FT25,FD26&lt;=FD27)</f>
        <v>1</v>
      </c>
      <c r="FU26" s="112" t="b">
        <f t="shared" si="132"/>
        <v>1</v>
      </c>
      <c r="FV26" s="54"/>
      <c r="FW26" s="35">
        <f t="shared" si="39"/>
        <v>-1</v>
      </c>
      <c r="FX26" s="17">
        <f>Test!EV25</f>
        <v>0</v>
      </c>
      <c r="FY26" s="17">
        <f>Test!EW25</f>
        <v>0</v>
      </c>
      <c r="FZ26" s="17">
        <f>Test!EX25</f>
        <v>0</v>
      </c>
      <c r="GA26" s="17">
        <f>Test!EY25</f>
        <v>0</v>
      </c>
      <c r="GB26" s="17">
        <f>Test!EZ25</f>
        <v>0</v>
      </c>
      <c r="GC26" s="17">
        <f>Test!FA25</f>
        <v>0</v>
      </c>
      <c r="GD26" s="17">
        <f>Test!FB25</f>
        <v>0</v>
      </c>
      <c r="GE26" s="17">
        <f>Test!FC25</f>
        <v>0</v>
      </c>
      <c r="GF26" s="17">
        <f>Test!FD25</f>
        <v>0</v>
      </c>
      <c r="GG26" s="17">
        <f>Test!FE25</f>
        <v>0</v>
      </c>
      <c r="GH26" s="17">
        <f>Test!FF25</f>
        <v>0</v>
      </c>
      <c r="GI26" s="17">
        <f>Test!FG25</f>
        <v>0</v>
      </c>
      <c r="GJ26" s="17">
        <f>Test!FH25</f>
        <v>0</v>
      </c>
      <c r="GK26" s="17">
        <f>Test!FI25</f>
        <v>0</v>
      </c>
      <c r="GL26" s="17">
        <f>Test!FJ25</f>
        <v>0</v>
      </c>
      <c r="GM26" s="17">
        <f>Test!FK25</f>
        <v>0</v>
      </c>
      <c r="GN26" s="17">
        <f>Test!FL25</f>
        <v>0</v>
      </c>
      <c r="GO26" s="18" t="b">
        <f t="shared" ref="GO26:GU26" si="161">AND(GO25,FY26&lt;=FY27)</f>
        <v>1</v>
      </c>
      <c r="GP26" s="18" t="b">
        <f t="shared" si="161"/>
        <v>1</v>
      </c>
      <c r="GQ26" s="18" t="b">
        <f t="shared" si="161"/>
        <v>1</v>
      </c>
      <c r="GR26" s="18" t="b">
        <f t="shared" si="161"/>
        <v>1</v>
      </c>
      <c r="GS26" s="18" t="b">
        <f t="shared" si="161"/>
        <v>1</v>
      </c>
      <c r="GT26" s="18" t="b">
        <f t="shared" si="161"/>
        <v>1</v>
      </c>
      <c r="GU26" s="18" t="b">
        <f t="shared" si="161"/>
        <v>1</v>
      </c>
      <c r="GV26" s="18" t="b">
        <f>AND(GV25,GF26&gt;=GF27)</f>
        <v>1</v>
      </c>
      <c r="GW26" s="18" t="b">
        <f>AND(GW25,GG26&lt;=GG27)</f>
        <v>1</v>
      </c>
      <c r="GX26" s="18" t="b">
        <f>AND(GX25,GH26&lt;=GH27)</f>
        <v>1</v>
      </c>
      <c r="GY26" s="18" t="b">
        <f>AND(GY25,GI26&lt;=GI27)</f>
        <v>1</v>
      </c>
      <c r="GZ26" s="112" t="b">
        <f t="shared" si="133"/>
        <v>1</v>
      </c>
      <c r="HA26" s="54"/>
      <c r="HB26" s="35">
        <f t="shared" si="41"/>
        <v>-1</v>
      </c>
      <c r="HC26" s="17">
        <f>Test!FZ25</f>
        <v>0</v>
      </c>
      <c r="HD26" s="17">
        <f>Test!GA25</f>
        <v>0</v>
      </c>
      <c r="HE26" s="17">
        <f>Test!GB25</f>
        <v>0</v>
      </c>
      <c r="HF26" s="17">
        <f>Test!GC25</f>
        <v>0</v>
      </c>
      <c r="HG26" s="17">
        <f>Test!GD25</f>
        <v>0</v>
      </c>
      <c r="HH26" s="17">
        <f>Test!GE25</f>
        <v>0</v>
      </c>
      <c r="HI26" s="17">
        <f>Test!GF25</f>
        <v>0</v>
      </c>
      <c r="HJ26" s="17">
        <f>Test!GG25</f>
        <v>0</v>
      </c>
      <c r="HK26" s="17">
        <f>Test!GH25</f>
        <v>0</v>
      </c>
      <c r="HL26" s="17">
        <f>Test!GI25</f>
        <v>0</v>
      </c>
      <c r="HM26" s="17">
        <f>Test!GJ25</f>
        <v>0</v>
      </c>
      <c r="HN26" s="17">
        <f>Test!GK25</f>
        <v>0</v>
      </c>
      <c r="HO26" s="17">
        <f>Test!GL25</f>
        <v>0</v>
      </c>
      <c r="HP26" s="17">
        <f>Test!GM25</f>
        <v>0</v>
      </c>
      <c r="HQ26" s="17">
        <f>Test!GN25</f>
        <v>0</v>
      </c>
      <c r="HR26" s="17">
        <f>Test!GO25</f>
        <v>0</v>
      </c>
      <c r="HS26" s="17">
        <f>Test!GP25</f>
        <v>0</v>
      </c>
      <c r="HT26" s="18" t="b">
        <f t="shared" ref="HT26:HZ26" si="162">AND(HT25,HD26&lt;=HD27)</f>
        <v>1</v>
      </c>
      <c r="HU26" s="18" t="b">
        <f t="shared" si="162"/>
        <v>1</v>
      </c>
      <c r="HV26" s="18" t="b">
        <f t="shared" si="162"/>
        <v>1</v>
      </c>
      <c r="HW26" s="18" t="b">
        <f t="shared" si="162"/>
        <v>1</v>
      </c>
      <c r="HX26" s="18" t="b">
        <f t="shared" si="162"/>
        <v>1</v>
      </c>
      <c r="HY26" s="18" t="b">
        <f t="shared" si="162"/>
        <v>1</v>
      </c>
      <c r="HZ26" s="18" t="b">
        <f t="shared" si="162"/>
        <v>1</v>
      </c>
      <c r="IA26" s="18" t="b">
        <f>AND(IA25,HK26&gt;=HK27)</f>
        <v>1</v>
      </c>
      <c r="IB26" s="18" t="b">
        <f>AND(IB25,HL26&lt;=HL27)</f>
        <v>1</v>
      </c>
      <c r="IC26" s="18" t="b">
        <f>AND(IC25,HM26&lt;=HM27)</f>
        <v>1</v>
      </c>
      <c r="ID26" s="18" t="b">
        <f>AND(ID25,HN26&lt;=HN27)</f>
        <v>1</v>
      </c>
      <c r="IE26" s="112" t="b">
        <f t="shared" si="134"/>
        <v>1</v>
      </c>
      <c r="IF26" s="3"/>
      <c r="IG26" s="35">
        <f t="shared" si="43"/>
        <v>-1</v>
      </c>
      <c r="IH26" s="17">
        <f>Test!HD25</f>
        <v>0</v>
      </c>
      <c r="II26" s="17">
        <f>Test!HE25</f>
        <v>0</v>
      </c>
      <c r="IJ26" s="17">
        <f>Test!HF25</f>
        <v>0</v>
      </c>
      <c r="IK26" s="17">
        <f>Test!HG25</f>
        <v>0</v>
      </c>
      <c r="IL26" s="17">
        <f>Test!HH25</f>
        <v>0</v>
      </c>
      <c r="IM26" s="17">
        <f>Test!HI25</f>
        <v>0</v>
      </c>
      <c r="IN26" s="17">
        <f>Test!HJ25</f>
        <v>0</v>
      </c>
      <c r="IO26" s="17">
        <f>Test!HK25</f>
        <v>0</v>
      </c>
      <c r="IP26" s="17">
        <f>Test!HL25</f>
        <v>0</v>
      </c>
      <c r="IQ26" s="17">
        <f>Test!HM25</f>
        <v>0</v>
      </c>
      <c r="IR26" s="17">
        <f>Test!HN25</f>
        <v>0</v>
      </c>
      <c r="IS26" s="17">
        <f>Test!HO25</f>
        <v>0</v>
      </c>
      <c r="IT26" s="17">
        <f>Test!HP25</f>
        <v>0</v>
      </c>
      <c r="IU26" s="17">
        <f>Test!HQ25</f>
        <v>0</v>
      </c>
      <c r="IV26" s="17">
        <f>Test!HR25</f>
        <v>0</v>
      </c>
      <c r="IW26" s="17">
        <f>Test!HS25</f>
        <v>0</v>
      </c>
      <c r="IX26" s="17">
        <f>Test!HT25</f>
        <v>0</v>
      </c>
      <c r="IY26" s="18" t="b">
        <f t="shared" ref="IY26:JE26" si="163">AND(IY25,II26&lt;=II27)</f>
        <v>1</v>
      </c>
      <c r="IZ26" s="18" t="b">
        <f t="shared" si="163"/>
        <v>1</v>
      </c>
      <c r="JA26" s="18" t="b">
        <f t="shared" si="163"/>
        <v>1</v>
      </c>
      <c r="JB26" s="18" t="b">
        <f t="shared" si="163"/>
        <v>1</v>
      </c>
      <c r="JC26" s="18" t="b">
        <f t="shared" si="163"/>
        <v>1</v>
      </c>
      <c r="JD26" s="18" t="b">
        <f t="shared" si="163"/>
        <v>1</v>
      </c>
      <c r="JE26" s="18" t="b">
        <f t="shared" si="163"/>
        <v>1</v>
      </c>
      <c r="JF26" s="18" t="b">
        <f>AND(JF25,IP26&gt;=IP27)</f>
        <v>1</v>
      </c>
      <c r="JG26" s="18" t="b">
        <f>AND(JG25,IQ26&lt;=IQ27)</f>
        <v>1</v>
      </c>
      <c r="JH26" s="18" t="b">
        <f>AND(JH25,IR26&lt;=IR27)</f>
        <v>1</v>
      </c>
      <c r="JI26" s="18" t="b">
        <f>AND(JI25,IS26&lt;=IS27)</f>
        <v>1</v>
      </c>
      <c r="JJ26" s="112" t="b">
        <f t="shared" si="135"/>
        <v>1</v>
      </c>
      <c r="JK26" s="3"/>
      <c r="JL26" s="35">
        <f t="shared" si="45"/>
        <v>-1</v>
      </c>
      <c r="JM26" s="17">
        <f>Test!IH25</f>
        <v>0</v>
      </c>
      <c r="JN26" s="17">
        <f>Test!II25</f>
        <v>0</v>
      </c>
      <c r="JO26" s="17">
        <f>Test!IJ25</f>
        <v>0</v>
      </c>
      <c r="JP26" s="17">
        <f>Test!IK25</f>
        <v>0</v>
      </c>
      <c r="JQ26" s="17">
        <f>Test!IL25</f>
        <v>0</v>
      </c>
      <c r="JR26" s="17">
        <f>Test!IM25</f>
        <v>0</v>
      </c>
      <c r="JS26" s="17">
        <f>Test!IN25</f>
        <v>0</v>
      </c>
      <c r="JT26" s="17">
        <f>Test!IO25</f>
        <v>0</v>
      </c>
      <c r="JU26" s="17">
        <f>Test!IP25</f>
        <v>0</v>
      </c>
      <c r="JV26" s="17">
        <f>Test!IQ25</f>
        <v>0</v>
      </c>
      <c r="JW26" s="17">
        <f>Test!IR25</f>
        <v>0</v>
      </c>
      <c r="JX26" s="17">
        <f>Test!IS25</f>
        <v>0</v>
      </c>
      <c r="JY26" s="17">
        <f>Test!IT25</f>
        <v>0</v>
      </c>
      <c r="JZ26" s="17">
        <f>Test!IU25</f>
        <v>0</v>
      </c>
      <c r="KA26" s="17">
        <f>Test!IV25</f>
        <v>0</v>
      </c>
      <c r="KB26" s="17">
        <f>Test!IW25</f>
        <v>0</v>
      </c>
      <c r="KC26" s="17">
        <f>Test!IX25</f>
        <v>0</v>
      </c>
      <c r="KD26" s="18" t="b">
        <f t="shared" ref="KD26:KJ26" si="164">AND(KD25,JN26&lt;=JN27)</f>
        <v>1</v>
      </c>
      <c r="KE26" s="18" t="b">
        <f t="shared" si="164"/>
        <v>1</v>
      </c>
      <c r="KF26" s="18" t="b">
        <f t="shared" si="164"/>
        <v>1</v>
      </c>
      <c r="KG26" s="18" t="b">
        <f t="shared" si="164"/>
        <v>1</v>
      </c>
      <c r="KH26" s="18" t="b">
        <f t="shared" si="164"/>
        <v>1</v>
      </c>
      <c r="KI26" s="18" t="b">
        <f t="shared" si="164"/>
        <v>1</v>
      </c>
      <c r="KJ26" s="18" t="b">
        <f t="shared" si="164"/>
        <v>1</v>
      </c>
      <c r="KK26" s="18" t="b">
        <f>AND(KK25,JU26&gt;=JU27)</f>
        <v>1</v>
      </c>
      <c r="KL26" s="18" t="b">
        <f>AND(KL25,JV26&lt;=JV27)</f>
        <v>1</v>
      </c>
      <c r="KM26" s="18" t="b">
        <f>AND(KM25,JW26&lt;=JW27)</f>
        <v>1</v>
      </c>
      <c r="KN26" s="18" t="b">
        <f>AND(KN25,JX26&lt;=JX27)</f>
        <v>1</v>
      </c>
      <c r="KO26" s="112" t="b">
        <f t="shared" si="136"/>
        <v>1</v>
      </c>
      <c r="KP26" s="3"/>
      <c r="KQ26" s="35">
        <f t="shared" si="47"/>
        <v>-1</v>
      </c>
      <c r="KR26" s="17">
        <f>Test!JL25</f>
        <v>0</v>
      </c>
      <c r="KS26" s="17">
        <f>Test!JM25</f>
        <v>0</v>
      </c>
      <c r="KT26" s="17">
        <f>Test!JN25</f>
        <v>0</v>
      </c>
      <c r="KU26" s="17">
        <f>Test!JO25</f>
        <v>0</v>
      </c>
      <c r="KV26" s="17">
        <f>Test!JP25</f>
        <v>0</v>
      </c>
      <c r="KW26" s="17">
        <f>Test!JQ25</f>
        <v>0</v>
      </c>
      <c r="KX26" s="17">
        <f>Test!JR25</f>
        <v>0</v>
      </c>
      <c r="KY26" s="17">
        <f>Test!JS25</f>
        <v>0</v>
      </c>
      <c r="KZ26" s="17">
        <f>Test!JT25</f>
        <v>0</v>
      </c>
      <c r="LA26" s="17">
        <f>Test!JU25</f>
        <v>0</v>
      </c>
      <c r="LB26" s="17">
        <f>Test!JV25</f>
        <v>0</v>
      </c>
      <c r="LC26" s="17">
        <f>Test!JW25</f>
        <v>0</v>
      </c>
      <c r="LD26" s="17">
        <f>Test!JX25</f>
        <v>0</v>
      </c>
      <c r="LE26" s="17">
        <f>Test!JY25</f>
        <v>0</v>
      </c>
      <c r="LF26" s="17">
        <f>Test!JZ25</f>
        <v>0</v>
      </c>
      <c r="LG26" s="17">
        <f>Test!KA25</f>
        <v>0</v>
      </c>
      <c r="LH26" s="17">
        <f>Test!KB25</f>
        <v>0</v>
      </c>
      <c r="LI26" s="18" t="b">
        <f t="shared" ref="LI26:LO26" si="165">AND(LI25,KS26&lt;=KS27)</f>
        <v>1</v>
      </c>
      <c r="LJ26" s="18" t="b">
        <f t="shared" si="165"/>
        <v>1</v>
      </c>
      <c r="LK26" s="18" t="b">
        <f t="shared" si="165"/>
        <v>1</v>
      </c>
      <c r="LL26" s="18" t="b">
        <f t="shared" si="165"/>
        <v>1</v>
      </c>
      <c r="LM26" s="18" t="b">
        <f t="shared" si="165"/>
        <v>1</v>
      </c>
      <c r="LN26" s="18" t="b">
        <f t="shared" si="165"/>
        <v>1</v>
      </c>
      <c r="LO26" s="18" t="b">
        <f t="shared" si="165"/>
        <v>1</v>
      </c>
      <c r="LP26" s="18" t="b">
        <f>AND(LP25,KZ26&gt;=KZ27)</f>
        <v>1</v>
      </c>
      <c r="LQ26" s="18" t="b">
        <f>AND(LQ25,LA26&lt;=LA27)</f>
        <v>1</v>
      </c>
      <c r="LR26" s="18" t="b">
        <f>AND(LR25,LB26&lt;=LB27)</f>
        <v>1</v>
      </c>
      <c r="LS26" s="18" t="b">
        <f>AND(LS25,LC26&lt;=LC27)</f>
        <v>1</v>
      </c>
      <c r="LT26" s="112" t="b">
        <f t="shared" si="137"/>
        <v>1</v>
      </c>
      <c r="LU26" s="3"/>
      <c r="LV26" s="35">
        <f t="shared" si="49"/>
        <v>-1</v>
      </c>
      <c r="LW26" s="17">
        <f>Test!KP25</f>
        <v>0</v>
      </c>
      <c r="LX26" s="17">
        <f>Test!KQ25</f>
        <v>0</v>
      </c>
      <c r="LY26" s="17">
        <f>Test!KR25</f>
        <v>0</v>
      </c>
      <c r="LZ26" s="17">
        <f>Test!KS25</f>
        <v>0</v>
      </c>
      <c r="MA26" s="17">
        <f>Test!KT25</f>
        <v>0</v>
      </c>
      <c r="MB26" s="17">
        <f>Test!KU25</f>
        <v>0</v>
      </c>
      <c r="MC26" s="17">
        <f>Test!KV25</f>
        <v>0</v>
      </c>
      <c r="MD26" s="17">
        <f>Test!KW25</f>
        <v>0</v>
      </c>
      <c r="ME26" s="17">
        <f>Test!KX25</f>
        <v>0</v>
      </c>
      <c r="MF26" s="17">
        <f>Test!KY25</f>
        <v>0</v>
      </c>
      <c r="MG26" s="17">
        <f>Test!KZ25</f>
        <v>0</v>
      </c>
      <c r="MH26" s="17">
        <f>Test!LA25</f>
        <v>0</v>
      </c>
      <c r="MI26" s="17">
        <f>Test!LB25</f>
        <v>0</v>
      </c>
      <c r="MJ26" s="17">
        <f>Test!LC25</f>
        <v>0</v>
      </c>
      <c r="MK26" s="17">
        <f>Test!LD25</f>
        <v>0</v>
      </c>
      <c r="ML26" s="17">
        <f>Test!LE25</f>
        <v>0</v>
      </c>
      <c r="MM26" s="17">
        <f>Test!LF25</f>
        <v>0</v>
      </c>
      <c r="MN26" s="18" t="b">
        <f t="shared" ref="MN26:MT26" si="166">AND(MN25,LX26&lt;=LX27)</f>
        <v>1</v>
      </c>
      <c r="MO26" s="18" t="b">
        <f t="shared" si="166"/>
        <v>1</v>
      </c>
      <c r="MP26" s="18" t="b">
        <f t="shared" si="166"/>
        <v>1</v>
      </c>
      <c r="MQ26" s="18" t="b">
        <f t="shared" si="166"/>
        <v>1</v>
      </c>
      <c r="MR26" s="18" t="b">
        <f t="shared" si="166"/>
        <v>1</v>
      </c>
      <c r="MS26" s="18" t="b">
        <f t="shared" si="166"/>
        <v>1</v>
      </c>
      <c r="MT26" s="18" t="b">
        <f t="shared" si="166"/>
        <v>1</v>
      </c>
      <c r="MU26" s="18" t="b">
        <f>AND(MU25,ME26&gt;=ME27)</f>
        <v>1</v>
      </c>
      <c r="MV26" s="18" t="b">
        <f>AND(MV25,MF26&lt;=MF27)</f>
        <v>1</v>
      </c>
      <c r="MW26" s="18" t="b">
        <f>AND(MW25,MG26&lt;=MG27)</f>
        <v>1</v>
      </c>
      <c r="MX26" s="18" t="b">
        <f>AND(MX25,MH26&lt;=MH27)</f>
        <v>1</v>
      </c>
      <c r="MY26" s="112" t="b">
        <f t="shared" si="138"/>
        <v>1</v>
      </c>
      <c r="MZ26" s="54"/>
      <c r="NA26" s="35">
        <f t="shared" si="51"/>
        <v>-1</v>
      </c>
      <c r="NB26" s="17">
        <f>Test!LT25</f>
        <v>0</v>
      </c>
      <c r="NC26" s="17">
        <f>Test!LU25</f>
        <v>0</v>
      </c>
      <c r="ND26" s="17">
        <f>Test!LV25</f>
        <v>0</v>
      </c>
      <c r="NE26" s="17">
        <f>Test!LW25</f>
        <v>0</v>
      </c>
      <c r="NF26" s="17">
        <f>Test!LX25</f>
        <v>0</v>
      </c>
      <c r="NG26" s="17">
        <f>Test!LY25</f>
        <v>0</v>
      </c>
      <c r="NH26" s="17">
        <f>Test!LZ25</f>
        <v>0</v>
      </c>
      <c r="NI26" s="17">
        <f>Test!MA25</f>
        <v>0</v>
      </c>
      <c r="NJ26" s="17">
        <f>Test!MB25</f>
        <v>0</v>
      </c>
      <c r="NK26" s="17">
        <f>Test!MC25</f>
        <v>0</v>
      </c>
      <c r="NL26" s="17">
        <f>Test!MD25</f>
        <v>0</v>
      </c>
      <c r="NM26" s="17">
        <f>Test!ME25</f>
        <v>0</v>
      </c>
      <c r="NN26" s="17">
        <f>Test!MF25</f>
        <v>0</v>
      </c>
      <c r="NO26" s="17">
        <f>Test!MG25</f>
        <v>0</v>
      </c>
      <c r="NP26" s="17">
        <f>Test!MH25</f>
        <v>0</v>
      </c>
      <c r="NQ26" s="17">
        <f>Test!MI25</f>
        <v>0</v>
      </c>
      <c r="NR26" s="17">
        <f>Test!MJ25</f>
        <v>0</v>
      </c>
      <c r="NS26" s="18" t="b">
        <f t="shared" ref="NS26:NY26" si="167">AND(NS25,NC26&lt;=NC27)</f>
        <v>1</v>
      </c>
      <c r="NT26" s="18" t="b">
        <f t="shared" si="167"/>
        <v>1</v>
      </c>
      <c r="NU26" s="18" t="b">
        <f t="shared" si="167"/>
        <v>1</v>
      </c>
      <c r="NV26" s="18" t="b">
        <f t="shared" si="167"/>
        <v>1</v>
      </c>
      <c r="NW26" s="18" t="b">
        <f t="shared" si="167"/>
        <v>1</v>
      </c>
      <c r="NX26" s="18" t="b">
        <f t="shared" si="167"/>
        <v>1</v>
      </c>
      <c r="NY26" s="18" t="b">
        <f t="shared" si="167"/>
        <v>1</v>
      </c>
      <c r="NZ26" s="18" t="b">
        <f>AND(NZ25,NJ26&gt;=NJ27)</f>
        <v>1</v>
      </c>
      <c r="OA26" s="18" t="b">
        <f>AND(OA25,NK26&lt;=NK27)</f>
        <v>1</v>
      </c>
      <c r="OB26" s="18" t="b">
        <f>AND(OB25,NL26&lt;=NL27)</f>
        <v>1</v>
      </c>
      <c r="OC26" s="18" t="b">
        <f>AND(OC25,NM26&lt;=NM27)</f>
        <v>1</v>
      </c>
      <c r="OD26" s="112" t="b">
        <f t="shared" si="139"/>
        <v>1</v>
      </c>
      <c r="OE26" s="54"/>
      <c r="OF26" s="35">
        <f t="shared" si="53"/>
        <v>-1</v>
      </c>
      <c r="OG26" s="17">
        <f>Test!MX25</f>
        <v>0</v>
      </c>
      <c r="OH26" s="17">
        <f>Test!MY25</f>
        <v>0</v>
      </c>
      <c r="OI26" s="17">
        <f>Test!MZ25</f>
        <v>0</v>
      </c>
      <c r="OJ26" s="17">
        <f>Test!NA25</f>
        <v>0</v>
      </c>
      <c r="OK26" s="17">
        <f>Test!NB25</f>
        <v>0</v>
      </c>
      <c r="OL26" s="17">
        <f>Test!NC25</f>
        <v>0</v>
      </c>
      <c r="OM26" s="17">
        <f>Test!ND25</f>
        <v>0</v>
      </c>
      <c r="ON26" s="17">
        <f>Test!NE25</f>
        <v>0</v>
      </c>
      <c r="OO26" s="17">
        <f>Test!NF25</f>
        <v>0</v>
      </c>
      <c r="OP26" s="17">
        <f>Test!NG25</f>
        <v>0</v>
      </c>
      <c r="OQ26" s="17">
        <f>Test!NH25</f>
        <v>0</v>
      </c>
      <c r="OR26" s="17">
        <f>Test!NI25</f>
        <v>0</v>
      </c>
      <c r="OS26" s="17">
        <f>Test!NJ25</f>
        <v>0</v>
      </c>
      <c r="OT26" s="17">
        <f>Test!NK25</f>
        <v>0</v>
      </c>
      <c r="OU26" s="17">
        <f>Test!NL25</f>
        <v>0</v>
      </c>
      <c r="OV26" s="17">
        <f>Test!NM25</f>
        <v>0</v>
      </c>
      <c r="OW26" s="17">
        <f>Test!NN25</f>
        <v>0</v>
      </c>
      <c r="OX26" s="18" t="b">
        <f t="shared" ref="OX26:PD26" si="168">AND(OX25,OH26&lt;=OH27)</f>
        <v>1</v>
      </c>
      <c r="OY26" s="18" t="b">
        <f t="shared" si="168"/>
        <v>1</v>
      </c>
      <c r="OZ26" s="18" t="b">
        <f t="shared" si="168"/>
        <v>1</v>
      </c>
      <c r="PA26" s="18" t="b">
        <f t="shared" si="168"/>
        <v>1</v>
      </c>
      <c r="PB26" s="18" t="b">
        <f t="shared" si="168"/>
        <v>1</v>
      </c>
      <c r="PC26" s="18" t="b">
        <f t="shared" si="168"/>
        <v>1</v>
      </c>
      <c r="PD26" s="18" t="b">
        <f t="shared" si="168"/>
        <v>1</v>
      </c>
      <c r="PE26" s="18" t="b">
        <f>AND(PE25,OO26&gt;=OO27)</f>
        <v>1</v>
      </c>
      <c r="PF26" s="18" t="b">
        <f>AND(PF25,OP26&lt;=OP27)</f>
        <v>1</v>
      </c>
      <c r="PG26" s="18" t="b">
        <f>AND(PG25,OQ26&lt;=OQ27)</f>
        <v>1</v>
      </c>
      <c r="PH26" s="18" t="b">
        <f>AND(PH25,OR26&lt;=OR27)</f>
        <v>1</v>
      </c>
      <c r="PI26" s="112" t="b">
        <f t="shared" si="140"/>
        <v>1</v>
      </c>
      <c r="PJ26" s="54"/>
      <c r="PK26" s="35">
        <f t="shared" si="55"/>
        <v>-1</v>
      </c>
      <c r="PL26" s="17">
        <f>Test!OB25</f>
        <v>0</v>
      </c>
      <c r="PM26" s="17">
        <f>Test!OC25</f>
        <v>0</v>
      </c>
      <c r="PN26" s="17">
        <f>Test!OD25</f>
        <v>0</v>
      </c>
      <c r="PO26" s="17">
        <f>Test!OE25</f>
        <v>0</v>
      </c>
      <c r="PP26" s="17">
        <f>Test!OF25</f>
        <v>0</v>
      </c>
      <c r="PQ26" s="17">
        <f>Test!OG25</f>
        <v>0</v>
      </c>
      <c r="PR26" s="17">
        <f>Test!OH25</f>
        <v>0</v>
      </c>
      <c r="PS26" s="17">
        <f>Test!OI25</f>
        <v>0</v>
      </c>
      <c r="PT26" s="17">
        <f>Test!OJ25</f>
        <v>0</v>
      </c>
      <c r="PU26" s="17">
        <f>Test!OK25</f>
        <v>0</v>
      </c>
      <c r="PV26" s="17">
        <f>Test!OL25</f>
        <v>0</v>
      </c>
      <c r="PW26" s="17">
        <f>Test!OM25</f>
        <v>0</v>
      </c>
      <c r="PX26" s="17">
        <f>Test!ON25</f>
        <v>0</v>
      </c>
      <c r="PY26" s="17">
        <f>Test!OO25</f>
        <v>0</v>
      </c>
      <c r="PZ26" s="17">
        <f>Test!OP25</f>
        <v>0</v>
      </c>
      <c r="QA26" s="17">
        <f>Test!OQ25</f>
        <v>0</v>
      </c>
      <c r="QB26" s="17">
        <f>Test!OR25</f>
        <v>0</v>
      </c>
      <c r="QC26" s="18" t="b">
        <f t="shared" ref="QC26:QI26" si="169">AND(QC25,PM26&lt;=PM27)</f>
        <v>1</v>
      </c>
      <c r="QD26" s="18" t="b">
        <f t="shared" si="169"/>
        <v>1</v>
      </c>
      <c r="QE26" s="18" t="b">
        <f t="shared" si="169"/>
        <v>1</v>
      </c>
      <c r="QF26" s="18" t="b">
        <f t="shared" si="169"/>
        <v>1</v>
      </c>
      <c r="QG26" s="18" t="b">
        <f t="shared" si="169"/>
        <v>1</v>
      </c>
      <c r="QH26" s="18" t="b">
        <f t="shared" si="169"/>
        <v>1</v>
      </c>
      <c r="QI26" s="18" t="b">
        <f t="shared" si="169"/>
        <v>1</v>
      </c>
      <c r="QJ26" s="18" t="b">
        <f>AND(QJ25,PT26&gt;=PT27)</f>
        <v>1</v>
      </c>
      <c r="QK26" s="18" t="b">
        <f>AND(QK25,PU26&lt;=PU27)</f>
        <v>1</v>
      </c>
      <c r="QL26" s="18" t="b">
        <f>AND(QL25,PV26&lt;=PV27)</f>
        <v>1</v>
      </c>
      <c r="QM26" s="18" t="b">
        <f>AND(QM25,PW26&lt;=PW27)</f>
        <v>1</v>
      </c>
      <c r="QN26" s="112" t="b">
        <f t="shared" si="141"/>
        <v>1</v>
      </c>
    </row>
    <row r="27" spans="3:456">
      <c r="C27" s="133"/>
      <c r="D27" s="26">
        <f t="shared" si="85"/>
        <v>0.75</v>
      </c>
      <c r="E27" s="36">
        <f t="shared" ca="1" si="28"/>
        <v>-2.1132820792770641E-2</v>
      </c>
      <c r="F27" s="11">
        <f ca="1">Reference!B26</f>
        <v>0.73415038440542202</v>
      </c>
      <c r="G27" s="11">
        <f ca="1">Reference!C26</f>
        <v>0.987621068954467</v>
      </c>
      <c r="H27" s="11">
        <f ca="1">Reference!D26</f>
        <v>0.98754131793975797</v>
      </c>
      <c r="I27" s="11">
        <f ca="1">Reference!E26</f>
        <v>31.7718354255998</v>
      </c>
      <c r="J27" s="11">
        <f ca="1">Reference!F26</f>
        <v>35.928547300894898</v>
      </c>
      <c r="K27" s="11">
        <f ca="1">Reference!G26</f>
        <v>36.240912887244498</v>
      </c>
      <c r="L27" s="11">
        <f ca="1">Reference!H26</f>
        <v>0.56246900558471602</v>
      </c>
      <c r="M27" s="11">
        <f ca="1">Reference!I26</f>
        <v>0.99861913919448797</v>
      </c>
      <c r="N27" s="11">
        <f ca="1">Reference!J26</f>
        <v>0.148767545819282</v>
      </c>
      <c r="O27" s="11">
        <f ca="1">Reference!K26</f>
        <v>0.98701417446136397</v>
      </c>
      <c r="P27" s="11">
        <f ca="1">Reference!L26</f>
        <v>87.695417000000006</v>
      </c>
      <c r="Q27" s="11">
        <f ca="1">Reference!M26</f>
        <v>30.999407097803001</v>
      </c>
      <c r="R27" s="11" t="str">
        <f ca="1">Reference!N26</f>
        <v>None</v>
      </c>
      <c r="S27" s="11">
        <f ca="1">Reference!O26</f>
        <v>1.608196</v>
      </c>
      <c r="T27" s="11">
        <f ca="1">Reference!P26</f>
        <v>1.608196</v>
      </c>
      <c r="U27" s="11">
        <f ca="1">Reference!Q26</f>
        <v>936.58920999999998</v>
      </c>
      <c r="V27" s="11">
        <f ca="1">Reference!R26</f>
        <v>936.58920999999998</v>
      </c>
      <c r="X27" s="11">
        <f t="shared" si="29"/>
        <v>7.0699890819761357E-2</v>
      </c>
      <c r="Y27" s="72">
        <f>Test!B26</f>
        <v>0.80302491811482102</v>
      </c>
      <c r="Z27" s="72">
        <f>Test!C26</f>
        <v>0.98032760620117099</v>
      </c>
      <c r="AA27" s="11">
        <f>Test!D26</f>
        <v>0.98018157482147195</v>
      </c>
      <c r="AB27" s="11">
        <f>Test!E26</f>
        <v>28.0456696725543</v>
      </c>
      <c r="AC27" s="11">
        <f>Test!F26</f>
        <v>33.7448801060034</v>
      </c>
      <c r="AD27" s="11">
        <f>Test!G26</f>
        <v>34.415997775197397</v>
      </c>
      <c r="AE27" s="11">
        <f>Test!H26</f>
        <v>0.46173870563507002</v>
      </c>
      <c r="AF27" s="11">
        <f>Test!I26</f>
        <v>0.99806803464889504</v>
      </c>
      <c r="AG27" s="11">
        <f>Test!J26</f>
        <v>0.19880199432373</v>
      </c>
      <c r="AH27" s="11">
        <f>Test!K26</f>
        <v>0.97853010892867998</v>
      </c>
      <c r="AI27" s="11">
        <f>Test!L26</f>
        <v>82.707407000000003</v>
      </c>
      <c r="AJ27" s="11">
        <f>Test!M26</f>
        <v>27.8130207855557</v>
      </c>
      <c r="AK27" s="11" t="str">
        <f>Test!N26</f>
        <v>None</v>
      </c>
      <c r="AL27" s="11">
        <f>Test!O26</f>
        <v>5.0428829999999998</v>
      </c>
      <c r="AM27" s="11">
        <f>Test!P26</f>
        <v>5.0428829999999998</v>
      </c>
      <c r="AN27" s="11">
        <f>Test!Q26</f>
        <v>0.79922199999999999</v>
      </c>
      <c r="AO27" s="11">
        <f>Test!R26</f>
        <v>0.79922199999999999</v>
      </c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12" t="b">
        <f t="shared" si="128"/>
        <v>1</v>
      </c>
      <c r="BB27" s="3"/>
      <c r="BC27" s="36">
        <f t="shared" si="31"/>
        <v>-3.0327843994667109E-5</v>
      </c>
      <c r="BD27" s="11">
        <f>Test!AF26</f>
        <v>0.749977254117004</v>
      </c>
      <c r="BE27" s="11">
        <f>Test!AG26</f>
        <v>0.97607022523880005</v>
      </c>
      <c r="BF27" s="11">
        <f>Test!AH26</f>
        <v>0.97590017318725497</v>
      </c>
      <c r="BG27" s="11">
        <f>Test!AI26</f>
        <v>29.1517539096495</v>
      </c>
      <c r="BH27" s="11">
        <f>Test!AJ26</f>
        <v>35.7859778255511</v>
      </c>
      <c r="BI27" s="11">
        <f>Test!AK26</f>
        <v>35.117720146843602</v>
      </c>
      <c r="BJ27" s="11">
        <f>Test!AL26</f>
        <v>0.47767600417137102</v>
      </c>
      <c r="BK27" s="11">
        <f>Test!AM26</f>
        <v>0.99805355072021396</v>
      </c>
      <c r="BL27" s="11">
        <f>Test!AN26</f>
        <v>0.19772820174694</v>
      </c>
      <c r="BM27" s="11">
        <f>Test!AO26</f>
        <v>0.97468465566635099</v>
      </c>
      <c r="BN27" s="11">
        <f>Test!AP26</f>
        <v>85.026807000000005</v>
      </c>
      <c r="BO27" s="11">
        <f>Test!AQ26</f>
        <v>27.240298340622399</v>
      </c>
      <c r="BP27" s="11" t="str">
        <f>Test!AR26</f>
        <v>None</v>
      </c>
      <c r="BQ27" s="11">
        <f>Test!AS26</f>
        <v>2.1056439999999998</v>
      </c>
      <c r="BR27" s="11">
        <f>Test!AT26</f>
        <v>2.1056439999999998</v>
      </c>
      <c r="BS27" s="11">
        <f>Test!AU26</f>
        <v>1.9315249999999999</v>
      </c>
      <c r="BT27" s="11">
        <f>Test!AV26</f>
        <v>1.9315249999999999</v>
      </c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12" t="b">
        <f t="shared" si="129"/>
        <v>1</v>
      </c>
      <c r="CG27" s="3"/>
      <c r="CH27" s="36">
        <f t="shared" si="33"/>
        <v>1.1372941497297026E-5</v>
      </c>
      <c r="CI27" s="11">
        <f>Test!BJ26</f>
        <v>0.75000852970612297</v>
      </c>
      <c r="CJ27" s="11">
        <f>Test!BK26</f>
        <v>0.98579055070876997</v>
      </c>
      <c r="CK27" s="11">
        <f>Test!BL26</f>
        <v>0.98569720983505205</v>
      </c>
      <c r="CL27" s="11">
        <f>Test!BM26</f>
        <v>29.824468658215402</v>
      </c>
      <c r="CM27" s="11">
        <f>Test!BN26</f>
        <v>30.8649448064083</v>
      </c>
      <c r="CN27" s="11">
        <f>Test!BO26</f>
        <v>35.447928127585698</v>
      </c>
      <c r="CO27" s="11">
        <f>Test!BP26</f>
        <v>0.51532506942749001</v>
      </c>
      <c r="CP27" s="11">
        <f>Test!BQ26</f>
        <v>0.99790489673614502</v>
      </c>
      <c r="CQ27" s="11">
        <f>Test!BR26</f>
        <v>0.167376533150672</v>
      </c>
      <c r="CR27" s="11">
        <f>Test!BS26</f>
        <v>0.98452991247177102</v>
      </c>
      <c r="CS27" s="11">
        <f>Test!BT26</f>
        <v>84.477132999999995</v>
      </c>
      <c r="CT27" s="11">
        <f>Test!BU26</f>
        <v>29.182202331775802</v>
      </c>
      <c r="CU27" s="11" t="str">
        <f>Test!BV26</f>
        <v>None</v>
      </c>
      <c r="CV27" s="11">
        <f>Test!BW26</f>
        <v>3.6098490000000001</v>
      </c>
      <c r="CW27" s="11">
        <f>Test!BX26</f>
        <v>3.6098490000000001</v>
      </c>
      <c r="CX27" s="11">
        <f>Test!BY26</f>
        <v>5.1336639999999996</v>
      </c>
      <c r="CY27" s="11">
        <f>Test!BZ26</f>
        <v>5.1336639999999996</v>
      </c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12" t="b">
        <f t="shared" si="130"/>
        <v>1</v>
      </c>
      <c r="DL27" s="3"/>
      <c r="DM27" s="36">
        <f t="shared" si="35"/>
        <v>-2.1132820792770641E-2</v>
      </c>
      <c r="DN27" s="11">
        <f>Test!CN26</f>
        <v>0.73415038440542202</v>
      </c>
      <c r="DO27" s="11">
        <f>Test!CO26</f>
        <v>0.987621068954467</v>
      </c>
      <c r="DP27" s="11">
        <f>Test!CP26</f>
        <v>0.98754131793975797</v>
      </c>
      <c r="DQ27" s="11">
        <f>Test!CQ26</f>
        <v>31.7718354255998</v>
      </c>
      <c r="DR27" s="11">
        <f>Test!CR26</f>
        <v>35.928547300894898</v>
      </c>
      <c r="DS27" s="11">
        <f>Test!CS26</f>
        <v>36.240912887244498</v>
      </c>
      <c r="DT27" s="11">
        <f>Test!CT26</f>
        <v>0.56246900558471602</v>
      </c>
      <c r="DU27" s="11">
        <f>Test!CU26</f>
        <v>0.99861913919448797</v>
      </c>
      <c r="DV27" s="11">
        <f>Test!CV26</f>
        <v>0.148767545819282</v>
      </c>
      <c r="DW27" s="11">
        <f>Test!CW26</f>
        <v>0.98701417446136397</v>
      </c>
      <c r="DX27" s="11">
        <f>Test!CX26</f>
        <v>87.695417000000006</v>
      </c>
      <c r="DY27" s="11">
        <f>Test!CY26</f>
        <v>30.999407097803001</v>
      </c>
      <c r="DZ27" s="11" t="str">
        <f>Test!CZ26</f>
        <v>None</v>
      </c>
      <c r="EA27" s="11">
        <f>Test!DA26</f>
        <v>1.608196</v>
      </c>
      <c r="EB27" s="11">
        <f>Test!DB26</f>
        <v>1.608196</v>
      </c>
      <c r="EC27" s="11">
        <f>Test!DC26</f>
        <v>936.58920999999998</v>
      </c>
      <c r="ED27" s="11">
        <f>Test!DD26</f>
        <v>936.58920999999998</v>
      </c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12" t="b">
        <f t="shared" si="131"/>
        <v>1</v>
      </c>
      <c r="EQ27" s="3"/>
      <c r="ER27" s="36">
        <f t="shared" si="37"/>
        <v>-3.0758120280229395E-2</v>
      </c>
      <c r="ES27" s="11">
        <f>Test!DR26</f>
        <v>0.72693140978982795</v>
      </c>
      <c r="ET27" s="11">
        <f>Test!DS26</f>
        <v>0.98859322071075395</v>
      </c>
      <c r="EU27" s="11">
        <f>Test!DT26</f>
        <v>0.98852950334548895</v>
      </c>
      <c r="EV27" s="11">
        <f>Test!DU26</f>
        <v>32.293550621687899</v>
      </c>
      <c r="EW27" s="11">
        <f>Test!DV26</f>
        <v>39.544296817357001</v>
      </c>
      <c r="EX27" s="11">
        <f>Test!DW26</f>
        <v>40.455084055027498</v>
      </c>
      <c r="EY27" s="11">
        <f>Test!DX26</f>
        <v>0.57954674959182695</v>
      </c>
      <c r="EZ27" s="11">
        <f>Test!DY26</f>
        <v>0.99908137321472101</v>
      </c>
      <c r="FA27" s="11">
        <f>Test!DZ26</f>
        <v>0.14147554337978299</v>
      </c>
      <c r="FB27" s="11">
        <f>Test!EA26</f>
        <v>0.98824733495712203</v>
      </c>
      <c r="FC27" s="11">
        <f>Test!EB26</f>
        <v>89.318212000000003</v>
      </c>
      <c r="FD27" s="11">
        <f>Test!EC26</f>
        <v>31.5197326909542</v>
      </c>
      <c r="FE27" s="11" t="str">
        <f>Test!ED26</f>
        <v>None</v>
      </c>
      <c r="FF27" s="11">
        <f>Test!EE26</f>
        <v>2.8805930000000002</v>
      </c>
      <c r="FG27" s="11">
        <f>Test!EF26</f>
        <v>2.8805930000000002</v>
      </c>
      <c r="FH27" s="11">
        <f>Test!EG26</f>
        <v>4063.265746</v>
      </c>
      <c r="FI27" s="11">
        <f>Test!EH26</f>
        <v>4063.265746</v>
      </c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12" t="b">
        <f t="shared" si="132"/>
        <v>1</v>
      </c>
      <c r="FV27" s="54"/>
      <c r="FW27" s="36">
        <f t="shared" si="39"/>
        <v>-1</v>
      </c>
      <c r="FX27" s="11">
        <f>Test!EV26</f>
        <v>0</v>
      </c>
      <c r="FY27" s="11">
        <f>Test!EW26</f>
        <v>0</v>
      </c>
      <c r="FZ27" s="11">
        <f>Test!EX26</f>
        <v>0</v>
      </c>
      <c r="GA27" s="11">
        <f>Test!EY26</f>
        <v>0</v>
      </c>
      <c r="GB27" s="11">
        <f>Test!EZ26</f>
        <v>0</v>
      </c>
      <c r="GC27" s="11">
        <f>Test!FA26</f>
        <v>0</v>
      </c>
      <c r="GD27" s="11">
        <f>Test!FB26</f>
        <v>0</v>
      </c>
      <c r="GE27" s="11">
        <f>Test!FC26</f>
        <v>0</v>
      </c>
      <c r="GF27" s="11">
        <f>Test!FD26</f>
        <v>0</v>
      </c>
      <c r="GG27" s="11">
        <f>Test!FE26</f>
        <v>0</v>
      </c>
      <c r="GH27" s="11">
        <f>Test!FF26</f>
        <v>0</v>
      </c>
      <c r="GI27" s="11">
        <f>Test!FG26</f>
        <v>0</v>
      </c>
      <c r="GJ27" s="11">
        <f>Test!FH26</f>
        <v>0</v>
      </c>
      <c r="GK27" s="11">
        <f>Test!FI26</f>
        <v>0</v>
      </c>
      <c r="GL27" s="11">
        <f>Test!FJ26</f>
        <v>0</v>
      </c>
      <c r="GM27" s="11">
        <f>Test!FK26</f>
        <v>0</v>
      </c>
      <c r="GN27" s="11">
        <f>Test!FL26</f>
        <v>0</v>
      </c>
      <c r="GO27" s="16"/>
      <c r="GP27" s="16"/>
      <c r="GQ27" s="16"/>
      <c r="GR27" s="16"/>
      <c r="GS27" s="16"/>
      <c r="GT27" s="16"/>
      <c r="GU27" s="16"/>
      <c r="GV27" s="16"/>
      <c r="GW27" s="16"/>
      <c r="GX27" s="16"/>
      <c r="GY27" s="16"/>
      <c r="GZ27" s="112" t="b">
        <f t="shared" si="133"/>
        <v>1</v>
      </c>
      <c r="HA27" s="54"/>
      <c r="HB27" s="36">
        <f t="shared" si="41"/>
        <v>-1</v>
      </c>
      <c r="HC27" s="11">
        <f>Test!FZ26</f>
        <v>0</v>
      </c>
      <c r="HD27" s="11">
        <f>Test!GA26</f>
        <v>0</v>
      </c>
      <c r="HE27" s="11">
        <f>Test!GB26</f>
        <v>0</v>
      </c>
      <c r="HF27" s="11">
        <f>Test!GC26</f>
        <v>0</v>
      </c>
      <c r="HG27" s="11">
        <f>Test!GD26</f>
        <v>0</v>
      </c>
      <c r="HH27" s="11">
        <f>Test!GE26</f>
        <v>0</v>
      </c>
      <c r="HI27" s="11">
        <f>Test!GF26</f>
        <v>0</v>
      </c>
      <c r="HJ27" s="11">
        <f>Test!GG26</f>
        <v>0</v>
      </c>
      <c r="HK27" s="11">
        <f>Test!GH26</f>
        <v>0</v>
      </c>
      <c r="HL27" s="11">
        <f>Test!GI26</f>
        <v>0</v>
      </c>
      <c r="HM27" s="11">
        <f>Test!GJ26</f>
        <v>0</v>
      </c>
      <c r="HN27" s="11">
        <f>Test!GK26</f>
        <v>0</v>
      </c>
      <c r="HO27" s="11">
        <f>Test!GL26</f>
        <v>0</v>
      </c>
      <c r="HP27" s="11">
        <f>Test!GM26</f>
        <v>0</v>
      </c>
      <c r="HQ27" s="11">
        <f>Test!GN26</f>
        <v>0</v>
      </c>
      <c r="HR27" s="11">
        <f>Test!GO26</f>
        <v>0</v>
      </c>
      <c r="HS27" s="11">
        <f>Test!GP26</f>
        <v>0</v>
      </c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12" t="b">
        <f t="shared" si="134"/>
        <v>1</v>
      </c>
      <c r="IF27" s="3"/>
      <c r="IG27" s="36">
        <f t="shared" si="43"/>
        <v>-1</v>
      </c>
      <c r="IH27" s="11">
        <f>Test!HD26</f>
        <v>0</v>
      </c>
      <c r="II27" s="11">
        <f>Test!HE26</f>
        <v>0</v>
      </c>
      <c r="IJ27" s="11">
        <f>Test!HF26</f>
        <v>0</v>
      </c>
      <c r="IK27" s="11">
        <f>Test!HG26</f>
        <v>0</v>
      </c>
      <c r="IL27" s="11">
        <f>Test!HH26</f>
        <v>0</v>
      </c>
      <c r="IM27" s="11">
        <f>Test!HI26</f>
        <v>0</v>
      </c>
      <c r="IN27" s="11">
        <f>Test!HJ26</f>
        <v>0</v>
      </c>
      <c r="IO27" s="11">
        <f>Test!HK26</f>
        <v>0</v>
      </c>
      <c r="IP27" s="11">
        <f>Test!HL26</f>
        <v>0</v>
      </c>
      <c r="IQ27" s="11">
        <f>Test!HM26</f>
        <v>0</v>
      </c>
      <c r="IR27" s="11">
        <f>Test!HN26</f>
        <v>0</v>
      </c>
      <c r="IS27" s="11">
        <f>Test!HO26</f>
        <v>0</v>
      </c>
      <c r="IT27" s="11">
        <f>Test!HP26</f>
        <v>0</v>
      </c>
      <c r="IU27" s="11">
        <f>Test!HQ26</f>
        <v>0</v>
      </c>
      <c r="IV27" s="11">
        <f>Test!HR26</f>
        <v>0</v>
      </c>
      <c r="IW27" s="11">
        <f>Test!HS26</f>
        <v>0</v>
      </c>
      <c r="IX27" s="11">
        <f>Test!HT26</f>
        <v>0</v>
      </c>
      <c r="IY27" s="16"/>
      <c r="IZ27" s="16"/>
      <c r="JA27" s="16"/>
      <c r="JB27" s="16"/>
      <c r="JC27" s="16"/>
      <c r="JD27" s="16"/>
      <c r="JE27" s="16"/>
      <c r="JF27" s="16"/>
      <c r="JG27" s="16"/>
      <c r="JH27" s="16"/>
      <c r="JI27" s="16"/>
      <c r="JJ27" s="112" t="b">
        <f t="shared" si="135"/>
        <v>1</v>
      </c>
      <c r="JK27" s="3"/>
      <c r="JL27" s="36">
        <f t="shared" si="45"/>
        <v>-1</v>
      </c>
      <c r="JM27" s="11">
        <f>Test!IH26</f>
        <v>0</v>
      </c>
      <c r="JN27" s="11">
        <f>Test!II26</f>
        <v>0</v>
      </c>
      <c r="JO27" s="11">
        <f>Test!IJ26</f>
        <v>0</v>
      </c>
      <c r="JP27" s="11">
        <f>Test!IK26</f>
        <v>0</v>
      </c>
      <c r="JQ27" s="11">
        <f>Test!IL26</f>
        <v>0</v>
      </c>
      <c r="JR27" s="11">
        <f>Test!IM26</f>
        <v>0</v>
      </c>
      <c r="JS27" s="11">
        <f>Test!IN26</f>
        <v>0</v>
      </c>
      <c r="JT27" s="11">
        <f>Test!IO26</f>
        <v>0</v>
      </c>
      <c r="JU27" s="11">
        <f>Test!IP26</f>
        <v>0</v>
      </c>
      <c r="JV27" s="11">
        <f>Test!IQ26</f>
        <v>0</v>
      </c>
      <c r="JW27" s="11">
        <f>Test!IR26</f>
        <v>0</v>
      </c>
      <c r="JX27" s="11">
        <f>Test!IS26</f>
        <v>0</v>
      </c>
      <c r="JY27" s="11">
        <f>Test!IT26</f>
        <v>0</v>
      </c>
      <c r="JZ27" s="11">
        <f>Test!IU26</f>
        <v>0</v>
      </c>
      <c r="KA27" s="11">
        <f>Test!IV26</f>
        <v>0</v>
      </c>
      <c r="KB27" s="11">
        <f>Test!IW26</f>
        <v>0</v>
      </c>
      <c r="KC27" s="11">
        <f>Test!IX26</f>
        <v>0</v>
      </c>
      <c r="KD27" s="16"/>
      <c r="KE27" s="16"/>
      <c r="KF27" s="16"/>
      <c r="KG27" s="16"/>
      <c r="KH27" s="16"/>
      <c r="KI27" s="16"/>
      <c r="KJ27" s="16"/>
      <c r="KK27" s="16"/>
      <c r="KL27" s="16"/>
      <c r="KM27" s="16"/>
      <c r="KN27" s="16"/>
      <c r="KO27" s="112" t="b">
        <f t="shared" si="136"/>
        <v>1</v>
      </c>
      <c r="KP27" s="3"/>
      <c r="KQ27" s="36">
        <f t="shared" si="47"/>
        <v>-1</v>
      </c>
      <c r="KR27" s="11">
        <f>Test!JL26</f>
        <v>0</v>
      </c>
      <c r="KS27" s="11">
        <f>Test!JM26</f>
        <v>0</v>
      </c>
      <c r="KT27" s="11">
        <f>Test!JN26</f>
        <v>0</v>
      </c>
      <c r="KU27" s="11">
        <f>Test!JO26</f>
        <v>0</v>
      </c>
      <c r="KV27" s="11">
        <f>Test!JP26</f>
        <v>0</v>
      </c>
      <c r="KW27" s="11">
        <f>Test!JQ26</f>
        <v>0</v>
      </c>
      <c r="KX27" s="11">
        <f>Test!JR26</f>
        <v>0</v>
      </c>
      <c r="KY27" s="11">
        <f>Test!JS26</f>
        <v>0</v>
      </c>
      <c r="KZ27" s="11">
        <f>Test!JT26</f>
        <v>0</v>
      </c>
      <c r="LA27" s="11">
        <f>Test!JU26</f>
        <v>0</v>
      </c>
      <c r="LB27" s="11">
        <f>Test!JV26</f>
        <v>0</v>
      </c>
      <c r="LC27" s="11">
        <f>Test!JW26</f>
        <v>0</v>
      </c>
      <c r="LD27" s="11">
        <f>Test!JX26</f>
        <v>0</v>
      </c>
      <c r="LE27" s="11">
        <f>Test!JY26</f>
        <v>0</v>
      </c>
      <c r="LF27" s="11">
        <f>Test!JZ26</f>
        <v>0</v>
      </c>
      <c r="LG27" s="11">
        <f>Test!KA26</f>
        <v>0</v>
      </c>
      <c r="LH27" s="11">
        <f>Test!KB26</f>
        <v>0</v>
      </c>
      <c r="LI27" s="16"/>
      <c r="LJ27" s="16"/>
      <c r="LK27" s="16"/>
      <c r="LL27" s="16"/>
      <c r="LM27" s="16"/>
      <c r="LN27" s="16"/>
      <c r="LO27" s="16"/>
      <c r="LP27" s="16"/>
      <c r="LQ27" s="16"/>
      <c r="LR27" s="16"/>
      <c r="LS27" s="16"/>
      <c r="LT27" s="112" t="b">
        <f t="shared" si="137"/>
        <v>1</v>
      </c>
      <c r="LU27" s="3"/>
      <c r="LV27" s="36">
        <f t="shared" si="49"/>
        <v>-1</v>
      </c>
      <c r="LW27" s="11">
        <f>Test!KP26</f>
        <v>0</v>
      </c>
      <c r="LX27" s="11">
        <f>Test!KQ26</f>
        <v>0</v>
      </c>
      <c r="LY27" s="11">
        <f>Test!KR26</f>
        <v>0</v>
      </c>
      <c r="LZ27" s="11">
        <f>Test!KS26</f>
        <v>0</v>
      </c>
      <c r="MA27" s="11">
        <f>Test!KT26</f>
        <v>0</v>
      </c>
      <c r="MB27" s="11">
        <f>Test!KU26</f>
        <v>0</v>
      </c>
      <c r="MC27" s="11">
        <f>Test!KV26</f>
        <v>0</v>
      </c>
      <c r="MD27" s="11">
        <f>Test!KW26</f>
        <v>0</v>
      </c>
      <c r="ME27" s="11">
        <f>Test!KX26</f>
        <v>0</v>
      </c>
      <c r="MF27" s="11">
        <f>Test!KY26</f>
        <v>0</v>
      </c>
      <c r="MG27" s="11">
        <f>Test!KZ26</f>
        <v>0</v>
      </c>
      <c r="MH27" s="11">
        <f>Test!LA26</f>
        <v>0</v>
      </c>
      <c r="MI27" s="11">
        <f>Test!LB26</f>
        <v>0</v>
      </c>
      <c r="MJ27" s="11">
        <f>Test!LC26</f>
        <v>0</v>
      </c>
      <c r="MK27" s="11">
        <f>Test!LD26</f>
        <v>0</v>
      </c>
      <c r="ML27" s="11">
        <f>Test!LE26</f>
        <v>0</v>
      </c>
      <c r="MM27" s="11">
        <f>Test!LF26</f>
        <v>0</v>
      </c>
      <c r="MN27" s="16"/>
      <c r="MO27" s="16"/>
      <c r="MP27" s="16"/>
      <c r="MQ27" s="16"/>
      <c r="MR27" s="16"/>
      <c r="MS27" s="16"/>
      <c r="MT27" s="16"/>
      <c r="MU27" s="16"/>
      <c r="MV27" s="16"/>
      <c r="MW27" s="16"/>
      <c r="MX27" s="16"/>
      <c r="MY27" s="112" t="b">
        <f t="shared" si="138"/>
        <v>1</v>
      </c>
      <c r="MZ27" s="54"/>
      <c r="NA27" s="36">
        <f t="shared" si="51"/>
        <v>-1</v>
      </c>
      <c r="NB27" s="11">
        <f>Test!LT26</f>
        <v>0</v>
      </c>
      <c r="NC27" s="11">
        <f>Test!LU26</f>
        <v>0</v>
      </c>
      <c r="ND27" s="11">
        <f>Test!LV26</f>
        <v>0</v>
      </c>
      <c r="NE27" s="11">
        <f>Test!LW26</f>
        <v>0</v>
      </c>
      <c r="NF27" s="11">
        <f>Test!LX26</f>
        <v>0</v>
      </c>
      <c r="NG27" s="11">
        <f>Test!LY26</f>
        <v>0</v>
      </c>
      <c r="NH27" s="11">
        <f>Test!LZ26</f>
        <v>0</v>
      </c>
      <c r="NI27" s="11">
        <f>Test!MA26</f>
        <v>0</v>
      </c>
      <c r="NJ27" s="11">
        <f>Test!MB26</f>
        <v>0</v>
      </c>
      <c r="NK27" s="11">
        <f>Test!MC26</f>
        <v>0</v>
      </c>
      <c r="NL27" s="11">
        <f>Test!MD26</f>
        <v>0</v>
      </c>
      <c r="NM27" s="11">
        <f>Test!ME26</f>
        <v>0</v>
      </c>
      <c r="NN27" s="11">
        <f>Test!MF26</f>
        <v>0</v>
      </c>
      <c r="NO27" s="11">
        <f>Test!MG26</f>
        <v>0</v>
      </c>
      <c r="NP27" s="11">
        <f>Test!MH26</f>
        <v>0</v>
      </c>
      <c r="NQ27" s="11">
        <f>Test!MI26</f>
        <v>0</v>
      </c>
      <c r="NR27" s="11">
        <f>Test!MJ26</f>
        <v>0</v>
      </c>
      <c r="NS27" s="16"/>
      <c r="NT27" s="16"/>
      <c r="NU27" s="16"/>
      <c r="NV27" s="16"/>
      <c r="NW27" s="16"/>
      <c r="NX27" s="16"/>
      <c r="NY27" s="16"/>
      <c r="NZ27" s="16"/>
      <c r="OA27" s="16"/>
      <c r="OB27" s="16"/>
      <c r="OC27" s="16"/>
      <c r="OD27" s="112" t="b">
        <f t="shared" si="139"/>
        <v>1</v>
      </c>
      <c r="OE27" s="54"/>
      <c r="OF27" s="36">
        <f t="shared" si="53"/>
        <v>-1</v>
      </c>
      <c r="OG27" s="11">
        <f>Test!MX26</f>
        <v>0</v>
      </c>
      <c r="OH27" s="11">
        <f>Test!MY26</f>
        <v>0</v>
      </c>
      <c r="OI27" s="11">
        <f>Test!MZ26</f>
        <v>0</v>
      </c>
      <c r="OJ27" s="11">
        <f>Test!NA26</f>
        <v>0</v>
      </c>
      <c r="OK27" s="11">
        <f>Test!NB26</f>
        <v>0</v>
      </c>
      <c r="OL27" s="11">
        <f>Test!NC26</f>
        <v>0</v>
      </c>
      <c r="OM27" s="11">
        <f>Test!ND26</f>
        <v>0</v>
      </c>
      <c r="ON27" s="11">
        <f>Test!NE26</f>
        <v>0</v>
      </c>
      <c r="OO27" s="11">
        <f>Test!NF26</f>
        <v>0</v>
      </c>
      <c r="OP27" s="11">
        <f>Test!NG26</f>
        <v>0</v>
      </c>
      <c r="OQ27" s="11">
        <f>Test!NH26</f>
        <v>0</v>
      </c>
      <c r="OR27" s="11">
        <f>Test!NI26</f>
        <v>0</v>
      </c>
      <c r="OS27" s="11">
        <f>Test!NJ26</f>
        <v>0</v>
      </c>
      <c r="OT27" s="11">
        <f>Test!NK26</f>
        <v>0</v>
      </c>
      <c r="OU27" s="11">
        <f>Test!NL26</f>
        <v>0</v>
      </c>
      <c r="OV27" s="11">
        <f>Test!NM26</f>
        <v>0</v>
      </c>
      <c r="OW27" s="11">
        <f>Test!NN26</f>
        <v>0</v>
      </c>
      <c r="OX27" s="16"/>
      <c r="OY27" s="16"/>
      <c r="OZ27" s="16"/>
      <c r="PA27" s="16"/>
      <c r="PB27" s="16"/>
      <c r="PC27" s="16"/>
      <c r="PD27" s="16"/>
      <c r="PE27" s="16"/>
      <c r="PF27" s="16"/>
      <c r="PG27" s="16"/>
      <c r="PH27" s="16"/>
      <c r="PI27" s="112" t="b">
        <f t="shared" si="140"/>
        <v>1</v>
      </c>
      <c r="PJ27" s="54"/>
      <c r="PK27" s="36">
        <f t="shared" si="55"/>
        <v>-1</v>
      </c>
      <c r="PL27" s="11">
        <f>Test!OB26</f>
        <v>0</v>
      </c>
      <c r="PM27" s="11">
        <f>Test!OC26</f>
        <v>0</v>
      </c>
      <c r="PN27" s="11">
        <f>Test!OD26</f>
        <v>0</v>
      </c>
      <c r="PO27" s="11">
        <f>Test!OE26</f>
        <v>0</v>
      </c>
      <c r="PP27" s="11">
        <f>Test!OF26</f>
        <v>0</v>
      </c>
      <c r="PQ27" s="11">
        <f>Test!OG26</f>
        <v>0</v>
      </c>
      <c r="PR27" s="11">
        <f>Test!OH26</f>
        <v>0</v>
      </c>
      <c r="PS27" s="11">
        <f>Test!OI26</f>
        <v>0</v>
      </c>
      <c r="PT27" s="11">
        <f>Test!OJ26</f>
        <v>0</v>
      </c>
      <c r="PU27" s="11">
        <f>Test!OK26</f>
        <v>0</v>
      </c>
      <c r="PV27" s="11">
        <f>Test!OL26</f>
        <v>0</v>
      </c>
      <c r="PW27" s="11">
        <f>Test!OM26</f>
        <v>0</v>
      </c>
      <c r="PX27" s="11">
        <f>Test!ON26</f>
        <v>0</v>
      </c>
      <c r="PY27" s="11">
        <f>Test!OO26</f>
        <v>0</v>
      </c>
      <c r="PZ27" s="11">
        <f>Test!OP26</f>
        <v>0</v>
      </c>
      <c r="QA27" s="11">
        <f>Test!OQ26</f>
        <v>0</v>
      </c>
      <c r="QB27" s="11">
        <f>Test!OR26</f>
        <v>0</v>
      </c>
      <c r="QC27" s="16"/>
      <c r="QD27" s="16"/>
      <c r="QE27" s="16"/>
      <c r="QF27" s="16"/>
      <c r="QG27" s="16"/>
      <c r="QH27" s="16"/>
      <c r="QI27" s="16"/>
      <c r="QJ27" s="16"/>
      <c r="QK27" s="16"/>
      <c r="QL27" s="16"/>
      <c r="QM27" s="16"/>
      <c r="QN27" s="112" t="b">
        <f t="shared" si="141"/>
        <v>1</v>
      </c>
    </row>
    <row r="28" spans="3:456">
      <c r="C28" s="133"/>
      <c r="D28" s="26">
        <f t="shared" si="85"/>
        <v>1</v>
      </c>
      <c r="E28" s="36">
        <f t="shared" ca="1" si="28"/>
        <v>-3.1858452370120971E-2</v>
      </c>
      <c r="F28" s="11">
        <f ca="1">Reference!B27</f>
        <v>0.96814154762987903</v>
      </c>
      <c r="G28" s="11">
        <f ca="1">Reference!C27</f>
        <v>0.99100887775421098</v>
      </c>
      <c r="H28" s="11">
        <f ca="1">Reference!D27</f>
        <v>0.99095922708511297</v>
      </c>
      <c r="I28" s="11">
        <f ca="1">Reference!E27</f>
        <v>33.082184105429903</v>
      </c>
      <c r="J28" s="11">
        <f ca="1">Reference!F27</f>
        <v>36.985625270479296</v>
      </c>
      <c r="K28" s="11">
        <f ca="1">Reference!G27</f>
        <v>37.297441496888801</v>
      </c>
      <c r="L28" s="11">
        <f ca="1">Reference!H27</f>
        <v>0.60525566339492798</v>
      </c>
      <c r="M28" s="11">
        <f ca="1">Reference!I27</f>
        <v>0.99910157918929998</v>
      </c>
      <c r="N28" s="11">
        <f ca="1">Reference!J27</f>
        <v>0.12756182253360701</v>
      </c>
      <c r="O28" s="11">
        <f ca="1">Reference!K27</f>
        <v>0.99068784713745095</v>
      </c>
      <c r="P28" s="11">
        <f ca="1">Reference!L27</f>
        <v>90.436868000000004</v>
      </c>
      <c r="Q28" s="11">
        <f ca="1">Reference!M27</f>
        <v>32.824444133972499</v>
      </c>
      <c r="R28" s="11" t="str">
        <f ca="1">Reference!N27</f>
        <v>None</v>
      </c>
      <c r="S28" s="11">
        <f ca="1">Reference!O27</f>
        <v>1.702528</v>
      </c>
      <c r="T28" s="11">
        <f ca="1">Reference!P27</f>
        <v>1.702528</v>
      </c>
      <c r="U28" s="11">
        <f ca="1">Reference!Q27</f>
        <v>977.919532</v>
      </c>
      <c r="V28" s="11">
        <f ca="1">Reference!R27</f>
        <v>977.919532</v>
      </c>
      <c r="X28" s="11">
        <f t="shared" si="29"/>
        <v>8.8764386770989967E-2</v>
      </c>
      <c r="Y28" s="72">
        <f>Test!B27</f>
        <v>1.08876438677099</v>
      </c>
      <c r="Z28" s="72">
        <f>Test!C27</f>
        <v>0.987079918384552</v>
      </c>
      <c r="AA28" s="11">
        <f>Test!D27</f>
        <v>0.98701459169387795</v>
      </c>
      <c r="AB28" s="11">
        <f>Test!E27</f>
        <v>29.492430676319898</v>
      </c>
      <c r="AC28" s="11">
        <f>Test!F27</f>
        <v>34.9088958490048</v>
      </c>
      <c r="AD28" s="11">
        <f>Test!G27</f>
        <v>35.590556696479297</v>
      </c>
      <c r="AE28" s="11">
        <f>Test!H27</f>
        <v>0.51111340522766102</v>
      </c>
      <c r="AF28" s="11">
        <f>Test!I27</f>
        <v>0.99899327754974299</v>
      </c>
      <c r="AG28" s="11">
        <f>Test!J27</f>
        <v>0.16406065225601099</v>
      </c>
      <c r="AH28" s="11">
        <f>Test!K27</f>
        <v>0.98579072952270497</v>
      </c>
      <c r="AI28" s="11">
        <f>Test!L27</f>
        <v>87.912113000000005</v>
      </c>
      <c r="AJ28" s="11">
        <f>Test!M27</f>
        <v>30.490161230908299</v>
      </c>
      <c r="AK28" s="11" t="str">
        <f>Test!N27</f>
        <v>None</v>
      </c>
      <c r="AL28" s="11">
        <f>Test!O27</f>
        <v>5.002243</v>
      </c>
      <c r="AM28" s="11">
        <f>Test!P27</f>
        <v>5.002243</v>
      </c>
      <c r="AN28" s="11">
        <f>Test!Q27</f>
        <v>0.81781700000000002</v>
      </c>
      <c r="AO28" s="11">
        <f>Test!R27</f>
        <v>0.81781700000000002</v>
      </c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12" t="b">
        <f t="shared" si="128"/>
        <v>1</v>
      </c>
      <c r="BB28" s="3"/>
      <c r="BC28" s="36">
        <f t="shared" si="31"/>
        <v>-6.2551178236947003E-5</v>
      </c>
      <c r="BD28" s="11">
        <f>Test!AF27</f>
        <v>0.99993744882176305</v>
      </c>
      <c r="BE28" s="11">
        <f>Test!AG27</f>
        <v>0.98238390684127797</v>
      </c>
      <c r="BF28" s="11">
        <f>Test!AH27</f>
        <v>0.98223674297332697</v>
      </c>
      <c r="BG28" s="11">
        <f>Test!AI27</f>
        <v>30.499945353051501</v>
      </c>
      <c r="BH28" s="11">
        <f>Test!AJ27</f>
        <v>37.186579903556002</v>
      </c>
      <c r="BI28" s="11">
        <f>Test!AK27</f>
        <v>36.731486057469802</v>
      </c>
      <c r="BJ28" s="11">
        <f>Test!AL27</f>
        <v>0.51996505260467496</v>
      </c>
      <c r="BK28" s="11">
        <f>Test!AM27</f>
        <v>0.99837476015090898</v>
      </c>
      <c r="BL28" s="11">
        <f>Test!AN27</f>
        <v>0.17366255819797499</v>
      </c>
      <c r="BM28" s="11">
        <f>Test!AO27</f>
        <v>0.98177468776702803</v>
      </c>
      <c r="BN28" s="11">
        <f>Test!AP27</f>
        <v>86.605412000000001</v>
      </c>
      <c r="BO28" s="11">
        <f>Test!AQ27</f>
        <v>28.9635990393394</v>
      </c>
      <c r="BP28" s="11" t="str">
        <f>Test!AR27</f>
        <v>None</v>
      </c>
      <c r="BQ28" s="11">
        <f>Test!AS27</f>
        <v>2.0917140000000001</v>
      </c>
      <c r="BR28" s="11">
        <f>Test!AT27</f>
        <v>2.0917140000000001</v>
      </c>
      <c r="BS28" s="11">
        <f>Test!AU27</f>
        <v>1.945843</v>
      </c>
      <c r="BT28" s="11">
        <f>Test!AV27</f>
        <v>1.945843</v>
      </c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12" t="b">
        <f t="shared" si="129"/>
        <v>1</v>
      </c>
      <c r="CG28" s="3"/>
      <c r="CH28" s="36">
        <f t="shared" si="33"/>
        <v>7.1080884360030794E-5</v>
      </c>
      <c r="CI28" s="11">
        <f>Test!BJ27</f>
        <v>1.00007108088436</v>
      </c>
      <c r="CJ28" s="11">
        <f>Test!BK27</f>
        <v>0.990165054798126</v>
      </c>
      <c r="CK28" s="11">
        <f>Test!BL27</f>
        <v>0.99013227224349898</v>
      </c>
      <c r="CL28" s="11">
        <f>Test!BM27</f>
        <v>31.2618877848147</v>
      </c>
      <c r="CM28" s="11">
        <f>Test!BN27</f>
        <v>33.5683404704655</v>
      </c>
      <c r="CN28" s="11">
        <f>Test!BO27</f>
        <v>36.735625315485301</v>
      </c>
      <c r="CO28" s="11">
        <f>Test!BP27</f>
        <v>0.560172259807586</v>
      </c>
      <c r="CP28" s="11">
        <f>Test!BQ27</f>
        <v>0.99920439720153797</v>
      </c>
      <c r="CQ28" s="11">
        <f>Test!BR27</f>
        <v>0.139549240469932</v>
      </c>
      <c r="CR28" s="11">
        <f>Test!BS27</f>
        <v>0.98933780193328802</v>
      </c>
      <c r="CS28" s="11">
        <f>Test!BT27</f>
        <v>88.501016000000007</v>
      </c>
      <c r="CT28" s="11">
        <f>Test!BU27</f>
        <v>31.257381119107801</v>
      </c>
      <c r="CU28" s="11" t="str">
        <f>Test!BV27</f>
        <v>None</v>
      </c>
      <c r="CV28" s="11">
        <f>Test!BW27</f>
        <v>3.549731</v>
      </c>
      <c r="CW28" s="11">
        <f>Test!BX27</f>
        <v>3.549731</v>
      </c>
      <c r="CX28" s="11">
        <f>Test!BY27</f>
        <v>4.509169</v>
      </c>
      <c r="CY28" s="11">
        <f>Test!BZ27</f>
        <v>4.509169</v>
      </c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12" t="b">
        <f t="shared" si="130"/>
        <v>1</v>
      </c>
      <c r="DL28" s="3"/>
      <c r="DM28" s="36">
        <f t="shared" si="35"/>
        <v>-3.1858452370120971E-2</v>
      </c>
      <c r="DN28" s="11">
        <f>Test!CN27</f>
        <v>0.96814154762987903</v>
      </c>
      <c r="DO28" s="11">
        <f>Test!CO27</f>
        <v>0.99100887775421098</v>
      </c>
      <c r="DP28" s="11">
        <f>Test!CP27</f>
        <v>0.99095922708511297</v>
      </c>
      <c r="DQ28" s="11">
        <f>Test!CQ27</f>
        <v>33.082184105429903</v>
      </c>
      <c r="DR28" s="11">
        <f>Test!CR27</f>
        <v>36.985625270479296</v>
      </c>
      <c r="DS28" s="11">
        <f>Test!CS27</f>
        <v>37.297441496888801</v>
      </c>
      <c r="DT28" s="11">
        <f>Test!CT27</f>
        <v>0.60525566339492798</v>
      </c>
      <c r="DU28" s="11">
        <f>Test!CU27</f>
        <v>0.99910157918929998</v>
      </c>
      <c r="DV28" s="11">
        <f>Test!CV27</f>
        <v>0.12756182253360701</v>
      </c>
      <c r="DW28" s="11">
        <f>Test!CW27</f>
        <v>0.99068784713745095</v>
      </c>
      <c r="DX28" s="11">
        <f>Test!CX27</f>
        <v>90.436868000000004</v>
      </c>
      <c r="DY28" s="11">
        <f>Test!CY27</f>
        <v>32.824444133972499</v>
      </c>
      <c r="DZ28" s="11" t="str">
        <f>Test!CZ27</f>
        <v>None</v>
      </c>
      <c r="EA28" s="11">
        <f>Test!DA27</f>
        <v>1.702528</v>
      </c>
      <c r="EB28" s="11">
        <f>Test!DB27</f>
        <v>1.702528</v>
      </c>
      <c r="EC28" s="11">
        <f>Test!DC27</f>
        <v>977.919532</v>
      </c>
      <c r="ED28" s="11">
        <f>Test!DD27</f>
        <v>977.919532</v>
      </c>
      <c r="EE28" s="16"/>
      <c r="EF28" s="16"/>
      <c r="EG28" s="16"/>
      <c r="EH28" s="16"/>
      <c r="EI28" s="16"/>
      <c r="EJ28" s="16"/>
      <c r="EK28" s="16"/>
      <c r="EL28" s="16"/>
      <c r="EM28" s="16"/>
      <c r="EN28" s="16"/>
      <c r="EO28" s="16"/>
      <c r="EP28" s="112" t="b">
        <f t="shared" si="131"/>
        <v>1</v>
      </c>
      <c r="EQ28" s="3"/>
      <c r="ER28" s="36">
        <f t="shared" si="37"/>
        <v>-2.8042830497679971E-2</v>
      </c>
      <c r="ES28" s="11">
        <f>Test!DR27</f>
        <v>0.97195716950232003</v>
      </c>
      <c r="ET28" s="11">
        <f>Test!DS27</f>
        <v>0.99190193414688099</v>
      </c>
      <c r="EU28" s="11">
        <f>Test!DT27</f>
        <v>0.99186205863952603</v>
      </c>
      <c r="EV28" s="11">
        <f>Test!DU27</f>
        <v>33.579260214524297</v>
      </c>
      <c r="EW28" s="11">
        <f>Test!DV27</f>
        <v>40.483963856179599</v>
      </c>
      <c r="EX28" s="11">
        <f>Test!DW27</f>
        <v>41.294266508056303</v>
      </c>
      <c r="EY28" s="11">
        <f>Test!DX27</f>
        <v>0.62102025747299106</v>
      </c>
      <c r="EZ28" s="11">
        <f>Test!DY27</f>
        <v>0.99941498041152899</v>
      </c>
      <c r="FA28" s="11">
        <f>Test!DZ27</f>
        <v>0.120930828154087</v>
      </c>
      <c r="FB28" s="11">
        <f>Test!EA27</f>
        <v>0.99164354801177901</v>
      </c>
      <c r="FC28" s="11">
        <f>Test!EB27</f>
        <v>91.624858000000003</v>
      </c>
      <c r="FD28" s="11">
        <f>Test!EC27</f>
        <v>33.361394351006801</v>
      </c>
      <c r="FE28" s="11" t="str">
        <f>Test!ED27</f>
        <v>None</v>
      </c>
      <c r="FF28" s="11">
        <f>Test!EE27</f>
        <v>3.826136</v>
      </c>
      <c r="FG28" s="11">
        <f>Test!EF27</f>
        <v>3.826136</v>
      </c>
      <c r="FH28" s="11">
        <f>Test!EG27</f>
        <v>4007.9016449999999</v>
      </c>
      <c r="FI28" s="11">
        <f>Test!EH27</f>
        <v>4007.9016449999999</v>
      </c>
      <c r="FJ28" s="16"/>
      <c r="FK28" s="16"/>
      <c r="FL28" s="16"/>
      <c r="FM28" s="16"/>
      <c r="FN28" s="16"/>
      <c r="FO28" s="16"/>
      <c r="FP28" s="16"/>
      <c r="FQ28" s="16"/>
      <c r="FR28" s="16"/>
      <c r="FS28" s="16"/>
      <c r="FT28" s="16"/>
      <c r="FU28" s="112" t="b">
        <f t="shared" si="132"/>
        <v>1</v>
      </c>
      <c r="FV28" s="54"/>
      <c r="FW28" s="36">
        <f t="shared" si="39"/>
        <v>-1</v>
      </c>
      <c r="FX28" s="11">
        <f>Test!EV27</f>
        <v>0</v>
      </c>
      <c r="FY28" s="11">
        <f>Test!EW27</f>
        <v>0</v>
      </c>
      <c r="FZ28" s="11">
        <f>Test!EX27</f>
        <v>0</v>
      </c>
      <c r="GA28" s="11">
        <f>Test!EY27</f>
        <v>0</v>
      </c>
      <c r="GB28" s="11">
        <f>Test!EZ27</f>
        <v>0</v>
      </c>
      <c r="GC28" s="11">
        <f>Test!FA27</f>
        <v>0</v>
      </c>
      <c r="GD28" s="11">
        <f>Test!FB27</f>
        <v>0</v>
      </c>
      <c r="GE28" s="11">
        <f>Test!FC27</f>
        <v>0</v>
      </c>
      <c r="GF28" s="11">
        <f>Test!FD27</f>
        <v>0</v>
      </c>
      <c r="GG28" s="11">
        <f>Test!FE27</f>
        <v>0</v>
      </c>
      <c r="GH28" s="11">
        <f>Test!FF27</f>
        <v>0</v>
      </c>
      <c r="GI28" s="11">
        <f>Test!FG27</f>
        <v>0</v>
      </c>
      <c r="GJ28" s="11">
        <f>Test!FH27</f>
        <v>0</v>
      </c>
      <c r="GK28" s="11">
        <f>Test!FI27</f>
        <v>0</v>
      </c>
      <c r="GL28" s="11">
        <f>Test!FJ27</f>
        <v>0</v>
      </c>
      <c r="GM28" s="11">
        <f>Test!FK27</f>
        <v>0</v>
      </c>
      <c r="GN28" s="11">
        <f>Test!FL27</f>
        <v>0</v>
      </c>
      <c r="GO28" s="16"/>
      <c r="GP28" s="16"/>
      <c r="GQ28" s="16"/>
      <c r="GR28" s="16"/>
      <c r="GS28" s="16"/>
      <c r="GT28" s="16"/>
      <c r="GU28" s="16"/>
      <c r="GV28" s="16"/>
      <c r="GW28" s="16"/>
      <c r="GX28" s="16"/>
      <c r="GY28" s="16"/>
      <c r="GZ28" s="112" t="b">
        <f t="shared" si="133"/>
        <v>1</v>
      </c>
      <c r="HA28" s="54"/>
      <c r="HB28" s="36">
        <f t="shared" si="41"/>
        <v>-1</v>
      </c>
      <c r="HC28" s="11">
        <f>Test!FZ27</f>
        <v>0</v>
      </c>
      <c r="HD28" s="11">
        <f>Test!GA27</f>
        <v>0</v>
      </c>
      <c r="HE28" s="11">
        <f>Test!GB27</f>
        <v>0</v>
      </c>
      <c r="HF28" s="11">
        <f>Test!GC27</f>
        <v>0</v>
      </c>
      <c r="HG28" s="11">
        <f>Test!GD27</f>
        <v>0</v>
      </c>
      <c r="HH28" s="11">
        <f>Test!GE27</f>
        <v>0</v>
      </c>
      <c r="HI28" s="11">
        <f>Test!GF27</f>
        <v>0</v>
      </c>
      <c r="HJ28" s="11">
        <f>Test!GG27</f>
        <v>0</v>
      </c>
      <c r="HK28" s="11">
        <f>Test!GH27</f>
        <v>0</v>
      </c>
      <c r="HL28" s="11">
        <f>Test!GI27</f>
        <v>0</v>
      </c>
      <c r="HM28" s="11">
        <f>Test!GJ27</f>
        <v>0</v>
      </c>
      <c r="HN28" s="11">
        <f>Test!GK27</f>
        <v>0</v>
      </c>
      <c r="HO28" s="11">
        <f>Test!GL27</f>
        <v>0</v>
      </c>
      <c r="HP28" s="11">
        <f>Test!GM27</f>
        <v>0</v>
      </c>
      <c r="HQ28" s="11">
        <f>Test!GN27</f>
        <v>0</v>
      </c>
      <c r="HR28" s="11">
        <f>Test!GO27</f>
        <v>0</v>
      </c>
      <c r="HS28" s="11">
        <f>Test!GP27</f>
        <v>0</v>
      </c>
      <c r="HT28" s="16"/>
      <c r="HU28" s="16"/>
      <c r="HV28" s="16"/>
      <c r="HW28" s="16"/>
      <c r="HX28" s="16"/>
      <c r="HY28" s="16"/>
      <c r="HZ28" s="16"/>
      <c r="IA28" s="16"/>
      <c r="IB28" s="16"/>
      <c r="IC28" s="16"/>
      <c r="ID28" s="16"/>
      <c r="IE28" s="112" t="b">
        <f t="shared" si="134"/>
        <v>1</v>
      </c>
      <c r="IF28" s="3"/>
      <c r="IG28" s="36">
        <f t="shared" si="43"/>
        <v>-1</v>
      </c>
      <c r="IH28" s="11">
        <f>Test!HD27</f>
        <v>0</v>
      </c>
      <c r="II28" s="11">
        <f>Test!HE27</f>
        <v>0</v>
      </c>
      <c r="IJ28" s="11">
        <f>Test!HF27</f>
        <v>0</v>
      </c>
      <c r="IK28" s="11">
        <f>Test!HG27</f>
        <v>0</v>
      </c>
      <c r="IL28" s="11">
        <f>Test!HH27</f>
        <v>0</v>
      </c>
      <c r="IM28" s="11">
        <f>Test!HI27</f>
        <v>0</v>
      </c>
      <c r="IN28" s="11">
        <f>Test!HJ27</f>
        <v>0</v>
      </c>
      <c r="IO28" s="11">
        <f>Test!HK27</f>
        <v>0</v>
      </c>
      <c r="IP28" s="11">
        <f>Test!HL27</f>
        <v>0</v>
      </c>
      <c r="IQ28" s="11">
        <f>Test!HM27</f>
        <v>0</v>
      </c>
      <c r="IR28" s="11">
        <f>Test!HN27</f>
        <v>0</v>
      </c>
      <c r="IS28" s="11">
        <f>Test!HO27</f>
        <v>0</v>
      </c>
      <c r="IT28" s="11">
        <f>Test!HP27</f>
        <v>0</v>
      </c>
      <c r="IU28" s="11">
        <f>Test!HQ27</f>
        <v>0</v>
      </c>
      <c r="IV28" s="11">
        <f>Test!HR27</f>
        <v>0</v>
      </c>
      <c r="IW28" s="11">
        <f>Test!HS27</f>
        <v>0</v>
      </c>
      <c r="IX28" s="11">
        <f>Test!HT27</f>
        <v>0</v>
      </c>
      <c r="IY28" s="16"/>
      <c r="IZ28" s="16"/>
      <c r="JA28" s="16"/>
      <c r="JB28" s="16"/>
      <c r="JC28" s="16"/>
      <c r="JD28" s="16"/>
      <c r="JE28" s="16"/>
      <c r="JF28" s="16"/>
      <c r="JG28" s="16"/>
      <c r="JH28" s="16"/>
      <c r="JI28" s="16"/>
      <c r="JJ28" s="112" t="b">
        <f t="shared" si="135"/>
        <v>1</v>
      </c>
      <c r="JK28" s="3"/>
      <c r="JL28" s="36">
        <f t="shared" si="45"/>
        <v>-1</v>
      </c>
      <c r="JM28" s="11">
        <f>Test!IH27</f>
        <v>0</v>
      </c>
      <c r="JN28" s="11">
        <f>Test!II27</f>
        <v>0</v>
      </c>
      <c r="JO28" s="11">
        <f>Test!IJ27</f>
        <v>0</v>
      </c>
      <c r="JP28" s="11">
        <f>Test!IK27</f>
        <v>0</v>
      </c>
      <c r="JQ28" s="11">
        <f>Test!IL27</f>
        <v>0</v>
      </c>
      <c r="JR28" s="11">
        <f>Test!IM27</f>
        <v>0</v>
      </c>
      <c r="JS28" s="11">
        <f>Test!IN27</f>
        <v>0</v>
      </c>
      <c r="JT28" s="11">
        <f>Test!IO27</f>
        <v>0</v>
      </c>
      <c r="JU28" s="11">
        <f>Test!IP27</f>
        <v>0</v>
      </c>
      <c r="JV28" s="11">
        <f>Test!IQ27</f>
        <v>0</v>
      </c>
      <c r="JW28" s="11">
        <f>Test!IR27</f>
        <v>0</v>
      </c>
      <c r="JX28" s="11">
        <f>Test!IS27</f>
        <v>0</v>
      </c>
      <c r="JY28" s="11">
        <f>Test!IT27</f>
        <v>0</v>
      </c>
      <c r="JZ28" s="11">
        <f>Test!IU27</f>
        <v>0</v>
      </c>
      <c r="KA28" s="11">
        <f>Test!IV27</f>
        <v>0</v>
      </c>
      <c r="KB28" s="11">
        <f>Test!IW27</f>
        <v>0</v>
      </c>
      <c r="KC28" s="11">
        <f>Test!IX27</f>
        <v>0</v>
      </c>
      <c r="KD28" s="16"/>
      <c r="KE28" s="16"/>
      <c r="KF28" s="16"/>
      <c r="KG28" s="16"/>
      <c r="KH28" s="16"/>
      <c r="KI28" s="16"/>
      <c r="KJ28" s="16"/>
      <c r="KK28" s="16"/>
      <c r="KL28" s="16"/>
      <c r="KM28" s="16"/>
      <c r="KN28" s="16"/>
      <c r="KO28" s="112" t="b">
        <f t="shared" si="136"/>
        <v>1</v>
      </c>
      <c r="KP28" s="3"/>
      <c r="KQ28" s="36">
        <f t="shared" si="47"/>
        <v>-1</v>
      </c>
      <c r="KR28" s="11">
        <f>Test!JL27</f>
        <v>0</v>
      </c>
      <c r="KS28" s="11">
        <f>Test!JM27</f>
        <v>0</v>
      </c>
      <c r="KT28" s="11">
        <f>Test!JN27</f>
        <v>0</v>
      </c>
      <c r="KU28" s="11">
        <f>Test!JO27</f>
        <v>0</v>
      </c>
      <c r="KV28" s="11">
        <f>Test!JP27</f>
        <v>0</v>
      </c>
      <c r="KW28" s="11">
        <f>Test!JQ27</f>
        <v>0</v>
      </c>
      <c r="KX28" s="11">
        <f>Test!JR27</f>
        <v>0</v>
      </c>
      <c r="KY28" s="11">
        <f>Test!JS27</f>
        <v>0</v>
      </c>
      <c r="KZ28" s="11">
        <f>Test!JT27</f>
        <v>0</v>
      </c>
      <c r="LA28" s="11">
        <f>Test!JU27</f>
        <v>0</v>
      </c>
      <c r="LB28" s="11">
        <f>Test!JV27</f>
        <v>0</v>
      </c>
      <c r="LC28" s="11">
        <f>Test!JW27</f>
        <v>0</v>
      </c>
      <c r="LD28" s="11">
        <f>Test!JX27</f>
        <v>0</v>
      </c>
      <c r="LE28" s="11">
        <f>Test!JY27</f>
        <v>0</v>
      </c>
      <c r="LF28" s="11">
        <f>Test!JZ27</f>
        <v>0</v>
      </c>
      <c r="LG28" s="11">
        <f>Test!KA27</f>
        <v>0</v>
      </c>
      <c r="LH28" s="11">
        <f>Test!KB27</f>
        <v>0</v>
      </c>
      <c r="LI28" s="16"/>
      <c r="LJ28" s="16"/>
      <c r="LK28" s="16"/>
      <c r="LL28" s="16"/>
      <c r="LM28" s="16"/>
      <c r="LN28" s="16"/>
      <c r="LO28" s="16"/>
      <c r="LP28" s="16"/>
      <c r="LQ28" s="16"/>
      <c r="LR28" s="16"/>
      <c r="LS28" s="16"/>
      <c r="LT28" s="112" t="b">
        <f t="shared" si="137"/>
        <v>1</v>
      </c>
      <c r="LU28" s="3"/>
      <c r="LV28" s="36">
        <f t="shared" si="49"/>
        <v>-1</v>
      </c>
      <c r="LW28" s="11">
        <f>Test!KP27</f>
        <v>0</v>
      </c>
      <c r="LX28" s="11">
        <f>Test!KQ27</f>
        <v>0</v>
      </c>
      <c r="LY28" s="11">
        <f>Test!KR27</f>
        <v>0</v>
      </c>
      <c r="LZ28" s="11">
        <f>Test!KS27</f>
        <v>0</v>
      </c>
      <c r="MA28" s="11">
        <f>Test!KT27</f>
        <v>0</v>
      </c>
      <c r="MB28" s="11">
        <f>Test!KU27</f>
        <v>0</v>
      </c>
      <c r="MC28" s="11">
        <f>Test!KV27</f>
        <v>0</v>
      </c>
      <c r="MD28" s="11">
        <f>Test!KW27</f>
        <v>0</v>
      </c>
      <c r="ME28" s="11">
        <f>Test!KX27</f>
        <v>0</v>
      </c>
      <c r="MF28" s="11">
        <f>Test!KY27</f>
        <v>0</v>
      </c>
      <c r="MG28" s="11">
        <f>Test!KZ27</f>
        <v>0</v>
      </c>
      <c r="MH28" s="11">
        <f>Test!LA27</f>
        <v>0</v>
      </c>
      <c r="MI28" s="11">
        <f>Test!LB27</f>
        <v>0</v>
      </c>
      <c r="MJ28" s="11">
        <f>Test!LC27</f>
        <v>0</v>
      </c>
      <c r="MK28" s="11">
        <f>Test!LD27</f>
        <v>0</v>
      </c>
      <c r="ML28" s="11">
        <f>Test!LE27</f>
        <v>0</v>
      </c>
      <c r="MM28" s="11">
        <f>Test!LF27</f>
        <v>0</v>
      </c>
      <c r="MN28" s="16"/>
      <c r="MO28" s="16"/>
      <c r="MP28" s="16"/>
      <c r="MQ28" s="16"/>
      <c r="MR28" s="16"/>
      <c r="MS28" s="16"/>
      <c r="MT28" s="16"/>
      <c r="MU28" s="16"/>
      <c r="MV28" s="16"/>
      <c r="MW28" s="16"/>
      <c r="MX28" s="16"/>
      <c r="MY28" s="112" t="b">
        <f t="shared" si="138"/>
        <v>1</v>
      </c>
      <c r="MZ28" s="54"/>
      <c r="NA28" s="36">
        <f t="shared" si="51"/>
        <v>-1</v>
      </c>
      <c r="NB28" s="11">
        <f>Test!LT27</f>
        <v>0</v>
      </c>
      <c r="NC28" s="11">
        <f>Test!LU27</f>
        <v>0</v>
      </c>
      <c r="ND28" s="11">
        <f>Test!LV27</f>
        <v>0</v>
      </c>
      <c r="NE28" s="11">
        <f>Test!LW27</f>
        <v>0</v>
      </c>
      <c r="NF28" s="11">
        <f>Test!LX27</f>
        <v>0</v>
      </c>
      <c r="NG28" s="11">
        <f>Test!LY27</f>
        <v>0</v>
      </c>
      <c r="NH28" s="11">
        <f>Test!LZ27</f>
        <v>0</v>
      </c>
      <c r="NI28" s="11">
        <f>Test!MA27</f>
        <v>0</v>
      </c>
      <c r="NJ28" s="11">
        <f>Test!MB27</f>
        <v>0</v>
      </c>
      <c r="NK28" s="11">
        <f>Test!MC27</f>
        <v>0</v>
      </c>
      <c r="NL28" s="11">
        <f>Test!MD27</f>
        <v>0</v>
      </c>
      <c r="NM28" s="11">
        <f>Test!ME27</f>
        <v>0</v>
      </c>
      <c r="NN28" s="11">
        <f>Test!MF27</f>
        <v>0</v>
      </c>
      <c r="NO28" s="11">
        <f>Test!MG27</f>
        <v>0</v>
      </c>
      <c r="NP28" s="11">
        <f>Test!MH27</f>
        <v>0</v>
      </c>
      <c r="NQ28" s="11">
        <f>Test!MI27</f>
        <v>0</v>
      </c>
      <c r="NR28" s="11">
        <f>Test!MJ27</f>
        <v>0</v>
      </c>
      <c r="NS28" s="16"/>
      <c r="NT28" s="16"/>
      <c r="NU28" s="16"/>
      <c r="NV28" s="16"/>
      <c r="NW28" s="16"/>
      <c r="NX28" s="16"/>
      <c r="NY28" s="16"/>
      <c r="NZ28" s="16"/>
      <c r="OA28" s="16"/>
      <c r="OB28" s="16"/>
      <c r="OC28" s="16"/>
      <c r="OD28" s="112" t="b">
        <f t="shared" si="139"/>
        <v>1</v>
      </c>
      <c r="OE28" s="54"/>
      <c r="OF28" s="36">
        <f t="shared" si="53"/>
        <v>-1</v>
      </c>
      <c r="OG28" s="11">
        <f>Test!MX27</f>
        <v>0</v>
      </c>
      <c r="OH28" s="11">
        <f>Test!MY27</f>
        <v>0</v>
      </c>
      <c r="OI28" s="11">
        <f>Test!MZ27</f>
        <v>0</v>
      </c>
      <c r="OJ28" s="11">
        <f>Test!NA27</f>
        <v>0</v>
      </c>
      <c r="OK28" s="11">
        <f>Test!NB27</f>
        <v>0</v>
      </c>
      <c r="OL28" s="11">
        <f>Test!NC27</f>
        <v>0</v>
      </c>
      <c r="OM28" s="11">
        <f>Test!ND27</f>
        <v>0</v>
      </c>
      <c r="ON28" s="11">
        <f>Test!NE27</f>
        <v>0</v>
      </c>
      <c r="OO28" s="11">
        <f>Test!NF27</f>
        <v>0</v>
      </c>
      <c r="OP28" s="11">
        <f>Test!NG27</f>
        <v>0</v>
      </c>
      <c r="OQ28" s="11">
        <f>Test!NH27</f>
        <v>0</v>
      </c>
      <c r="OR28" s="11">
        <f>Test!NI27</f>
        <v>0</v>
      </c>
      <c r="OS28" s="11">
        <f>Test!NJ27</f>
        <v>0</v>
      </c>
      <c r="OT28" s="11">
        <f>Test!NK27</f>
        <v>0</v>
      </c>
      <c r="OU28" s="11">
        <f>Test!NL27</f>
        <v>0</v>
      </c>
      <c r="OV28" s="11">
        <f>Test!NM27</f>
        <v>0</v>
      </c>
      <c r="OW28" s="11">
        <f>Test!NN27</f>
        <v>0</v>
      </c>
      <c r="OX28" s="16"/>
      <c r="OY28" s="16"/>
      <c r="OZ28" s="16"/>
      <c r="PA28" s="16"/>
      <c r="PB28" s="16"/>
      <c r="PC28" s="16"/>
      <c r="PD28" s="16"/>
      <c r="PE28" s="16"/>
      <c r="PF28" s="16"/>
      <c r="PG28" s="16"/>
      <c r="PH28" s="16"/>
      <c r="PI28" s="112" t="b">
        <f t="shared" si="140"/>
        <v>1</v>
      </c>
      <c r="PJ28" s="54"/>
      <c r="PK28" s="36">
        <f t="shared" si="55"/>
        <v>-1</v>
      </c>
      <c r="PL28" s="11">
        <f>Test!OB27</f>
        <v>0</v>
      </c>
      <c r="PM28" s="11">
        <f>Test!OC27</f>
        <v>0</v>
      </c>
      <c r="PN28" s="11">
        <f>Test!OD27</f>
        <v>0</v>
      </c>
      <c r="PO28" s="11">
        <f>Test!OE27</f>
        <v>0</v>
      </c>
      <c r="PP28" s="11">
        <f>Test!OF27</f>
        <v>0</v>
      </c>
      <c r="PQ28" s="11">
        <f>Test!OG27</f>
        <v>0</v>
      </c>
      <c r="PR28" s="11">
        <f>Test!OH27</f>
        <v>0</v>
      </c>
      <c r="PS28" s="11">
        <f>Test!OI27</f>
        <v>0</v>
      </c>
      <c r="PT28" s="11">
        <f>Test!OJ27</f>
        <v>0</v>
      </c>
      <c r="PU28" s="11">
        <f>Test!OK27</f>
        <v>0</v>
      </c>
      <c r="PV28" s="11">
        <f>Test!OL27</f>
        <v>0</v>
      </c>
      <c r="PW28" s="11">
        <f>Test!OM27</f>
        <v>0</v>
      </c>
      <c r="PX28" s="11">
        <f>Test!ON27</f>
        <v>0</v>
      </c>
      <c r="PY28" s="11">
        <f>Test!OO27</f>
        <v>0</v>
      </c>
      <c r="PZ28" s="11">
        <f>Test!OP27</f>
        <v>0</v>
      </c>
      <c r="QA28" s="11">
        <f>Test!OQ27</f>
        <v>0</v>
      </c>
      <c r="QB28" s="11">
        <f>Test!OR27</f>
        <v>0</v>
      </c>
      <c r="QC28" s="16"/>
      <c r="QD28" s="16"/>
      <c r="QE28" s="16"/>
      <c r="QF28" s="16"/>
      <c r="QG28" s="16"/>
      <c r="QH28" s="16"/>
      <c r="QI28" s="16"/>
      <c r="QJ28" s="16"/>
      <c r="QK28" s="16"/>
      <c r="QL28" s="16"/>
      <c r="QM28" s="16"/>
      <c r="QN28" s="112" t="b">
        <f t="shared" si="141"/>
        <v>1</v>
      </c>
    </row>
    <row r="29" spans="3:456">
      <c r="C29" s="133"/>
      <c r="D29" s="26">
        <f t="shared" si="85"/>
        <v>1.5</v>
      </c>
      <c r="E29" s="36">
        <f t="shared" ca="1" si="28"/>
        <v>-5.4969217238672507E-4</v>
      </c>
      <c r="F29" s="11">
        <f ca="1">Reference!B28</f>
        <v>1.4991754617414199</v>
      </c>
      <c r="G29" s="11">
        <f ca="1">Reference!C28</f>
        <v>0.99538534879684404</v>
      </c>
      <c r="H29" s="11">
        <f ca="1">Reference!D28</f>
        <v>0.99536085128784102</v>
      </c>
      <c r="I29" s="11">
        <f ca="1">Reference!E28</f>
        <v>35.6767007412273</v>
      </c>
      <c r="J29" s="11">
        <f ca="1">Reference!F28</f>
        <v>38.516383629356199</v>
      </c>
      <c r="K29" s="11">
        <f ca="1">Reference!G28</f>
        <v>38.726808814239703</v>
      </c>
      <c r="L29" s="11">
        <f ca="1">Reference!H28</f>
        <v>0.68367826938629095</v>
      </c>
      <c r="M29" s="11">
        <f ca="1">Reference!I28</f>
        <v>0.99952208995819003</v>
      </c>
      <c r="N29" s="11">
        <f ca="1">Reference!J28</f>
        <v>9.4640642404556205E-2</v>
      </c>
      <c r="O29" s="11">
        <f ca="1">Reference!K28</f>
        <v>0.99517810344696001</v>
      </c>
      <c r="P29" s="11">
        <f ca="1">Reference!L28</f>
        <v>93.147845000000004</v>
      </c>
      <c r="Q29" s="11">
        <f ca="1">Reference!M28</f>
        <v>35.8306901251932</v>
      </c>
      <c r="R29" s="11" t="str">
        <f ca="1">Reference!N28</f>
        <v>None</v>
      </c>
      <c r="S29" s="11">
        <f ca="1">Reference!O28</f>
        <v>1.8552949999999999</v>
      </c>
      <c r="T29" s="11">
        <f ca="1">Reference!P28</f>
        <v>1.8552949999999999</v>
      </c>
      <c r="U29" s="11">
        <f ca="1">Reference!Q28</f>
        <v>966.71111299999995</v>
      </c>
      <c r="V29" s="11">
        <f ca="1">Reference!R28</f>
        <v>966.71111299999995</v>
      </c>
      <c r="X29" s="11">
        <f t="shared" si="29"/>
        <v>8.7493934431199946E-2</v>
      </c>
      <c r="Y29" s="72">
        <f>Test!B28</f>
        <v>1.6312409016467999</v>
      </c>
      <c r="Z29" s="72">
        <f>Test!C28</f>
        <v>0.99275916814803999</v>
      </c>
      <c r="AA29" s="11">
        <f>Test!D28</f>
        <v>0.99273657798767001</v>
      </c>
      <c r="AB29" s="11">
        <f>Test!E28</f>
        <v>31.590049489957</v>
      </c>
      <c r="AC29" s="11">
        <f>Test!F28</f>
        <v>36.456964936471003</v>
      </c>
      <c r="AD29" s="11">
        <f>Test!G28</f>
        <v>37.186069081152702</v>
      </c>
      <c r="AE29" s="11">
        <f>Test!H28</f>
        <v>0.57605844736099199</v>
      </c>
      <c r="AF29" s="11">
        <f>Test!I28</f>
        <v>0.99959152936935403</v>
      </c>
      <c r="AG29" s="11">
        <f>Test!J28</f>
        <v>0.12576968967914501</v>
      </c>
      <c r="AH29" s="11">
        <f>Test!K28</f>
        <v>0.99187207221984797</v>
      </c>
      <c r="AI29" s="11">
        <f>Test!L28</f>
        <v>92.186342999999994</v>
      </c>
      <c r="AJ29" s="11">
        <f>Test!M28</f>
        <v>34.438912479417901</v>
      </c>
      <c r="AK29" s="11" t="str">
        <f>Test!N28</f>
        <v>None</v>
      </c>
      <c r="AL29" s="11">
        <f>Test!O28</f>
        <v>4.7799509999999996</v>
      </c>
      <c r="AM29" s="11">
        <f>Test!P28</f>
        <v>4.7799509999999996</v>
      </c>
      <c r="AN29" s="11">
        <f>Test!Q28</f>
        <v>1.06765</v>
      </c>
      <c r="AO29" s="11">
        <f>Test!R28</f>
        <v>1.06765</v>
      </c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12" t="b">
        <f t="shared" si="128"/>
        <v>1</v>
      </c>
      <c r="BB29" s="3"/>
      <c r="BC29" s="36">
        <f t="shared" si="31"/>
        <v>-1.7248961271339644E-4</v>
      </c>
      <c r="BD29" s="11">
        <f>Test!AF28</f>
        <v>1.4997412655809299</v>
      </c>
      <c r="BE29" s="11">
        <f>Test!AG28</f>
        <v>0.98953318595886197</v>
      </c>
      <c r="BF29" s="11">
        <f>Test!AH28</f>
        <v>0.98948788642883301</v>
      </c>
      <c r="BG29" s="11">
        <f>Test!AI28</f>
        <v>32.579804829358999</v>
      </c>
      <c r="BH29" s="11">
        <f>Test!AJ28</f>
        <v>39.0236379053365</v>
      </c>
      <c r="BI29" s="11">
        <f>Test!AK28</f>
        <v>38.233205289720402</v>
      </c>
      <c r="BJ29" s="11">
        <f>Test!AL28</f>
        <v>0.59342449903488104</v>
      </c>
      <c r="BK29" s="11">
        <f>Test!AM28</f>
        <v>0.99944680929183904</v>
      </c>
      <c r="BL29" s="11">
        <f>Test!AN28</f>
        <v>0.131956547498703</v>
      </c>
      <c r="BM29" s="11">
        <f>Test!AO28</f>
        <v>0.98955726623535101</v>
      </c>
      <c r="BN29" s="11">
        <f>Test!AP28</f>
        <v>92.658698000000001</v>
      </c>
      <c r="BO29" s="11">
        <f>Test!AQ28</f>
        <v>32.0406227016773</v>
      </c>
      <c r="BP29" s="11" t="str">
        <f>Test!AR28</f>
        <v>None</v>
      </c>
      <c r="BQ29" s="11">
        <f>Test!AS28</f>
        <v>2.0014069999999999</v>
      </c>
      <c r="BR29" s="11">
        <f>Test!AT28</f>
        <v>2.0014069999999999</v>
      </c>
      <c r="BS29" s="11">
        <f>Test!AU28</f>
        <v>1.9504779999999999</v>
      </c>
      <c r="BT29" s="11">
        <f>Test!AV28</f>
        <v>1.9504779999999999</v>
      </c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12" t="b">
        <f t="shared" si="129"/>
        <v>1</v>
      </c>
      <c r="CG29" s="3"/>
      <c r="CH29" s="36">
        <f t="shared" si="33"/>
        <v>2.1798137866735345E-5</v>
      </c>
      <c r="CI29" s="11">
        <f>Test!BJ28</f>
        <v>1.5000326972068001</v>
      </c>
      <c r="CJ29" s="11">
        <f>Test!BK28</f>
        <v>0.99461877346038796</v>
      </c>
      <c r="CK29" s="11">
        <f>Test!BL28</f>
        <v>0.99460166692733698</v>
      </c>
      <c r="CL29" s="11">
        <f>Test!BM28</f>
        <v>33.7995646746758</v>
      </c>
      <c r="CM29" s="11">
        <f>Test!BN28</f>
        <v>34.462595978941899</v>
      </c>
      <c r="CN29" s="11">
        <f>Test!BO28</f>
        <v>37.919618976059098</v>
      </c>
      <c r="CO29" s="11">
        <f>Test!BP28</f>
        <v>0.63501650094985895</v>
      </c>
      <c r="CP29" s="11">
        <f>Test!BQ28</f>
        <v>0.99952656030654896</v>
      </c>
      <c r="CQ29" s="11">
        <f>Test!BR28</f>
        <v>0.10590308904647799</v>
      </c>
      <c r="CR29" s="11">
        <f>Test!BS28</f>
        <v>0.994115769863128</v>
      </c>
      <c r="CS29" s="11">
        <f>Test!BT28</f>
        <v>91.629199</v>
      </c>
      <c r="CT29" s="11">
        <f>Test!BU28</f>
        <v>34.429579258286701</v>
      </c>
      <c r="CU29" s="11" t="str">
        <f>Test!BV28</f>
        <v>None</v>
      </c>
      <c r="CV29" s="11">
        <f>Test!BW28</f>
        <v>3.6752099999999999</v>
      </c>
      <c r="CW29" s="11">
        <f>Test!BX28</f>
        <v>3.6752099999999999</v>
      </c>
      <c r="CX29" s="11">
        <f>Test!BY28</f>
        <v>4.107494</v>
      </c>
      <c r="CY29" s="11">
        <f>Test!BZ28</f>
        <v>4.107494</v>
      </c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12" t="b">
        <f t="shared" si="130"/>
        <v>1</v>
      </c>
      <c r="DL29" s="3"/>
      <c r="DM29" s="36">
        <f t="shared" si="35"/>
        <v>-5.4969217238672507E-4</v>
      </c>
      <c r="DN29" s="11">
        <f>Test!CN28</f>
        <v>1.4991754617414199</v>
      </c>
      <c r="DO29" s="11">
        <f>Test!CO28</f>
        <v>0.99538534879684404</v>
      </c>
      <c r="DP29" s="11">
        <f>Test!CP28</f>
        <v>0.99536085128784102</v>
      </c>
      <c r="DQ29" s="11">
        <f>Test!CQ28</f>
        <v>35.6767007412273</v>
      </c>
      <c r="DR29" s="11">
        <f>Test!CR28</f>
        <v>38.516383629356199</v>
      </c>
      <c r="DS29" s="11">
        <f>Test!CS28</f>
        <v>38.726808814239703</v>
      </c>
      <c r="DT29" s="11">
        <f>Test!CT28</f>
        <v>0.68367826938629095</v>
      </c>
      <c r="DU29" s="11">
        <f>Test!CU28</f>
        <v>0.99952208995819003</v>
      </c>
      <c r="DV29" s="11">
        <f>Test!CV28</f>
        <v>9.4640642404556205E-2</v>
      </c>
      <c r="DW29" s="11">
        <f>Test!CW28</f>
        <v>0.99517810344696001</v>
      </c>
      <c r="DX29" s="11">
        <f>Test!CX28</f>
        <v>93.147845000000004</v>
      </c>
      <c r="DY29" s="11">
        <f>Test!CY28</f>
        <v>35.8306901251932</v>
      </c>
      <c r="DZ29" s="11" t="str">
        <f>Test!CZ28</f>
        <v>None</v>
      </c>
      <c r="EA29" s="11">
        <f>Test!DA28</f>
        <v>1.8552949999999999</v>
      </c>
      <c r="EB29" s="11">
        <f>Test!DB28</f>
        <v>1.8552949999999999</v>
      </c>
      <c r="EC29" s="11">
        <f>Test!DC28</f>
        <v>966.71111299999995</v>
      </c>
      <c r="ED29" s="11">
        <f>Test!DD28</f>
        <v>966.71111299999995</v>
      </c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12" t="b">
        <f t="shared" si="131"/>
        <v>1</v>
      </c>
      <c r="EQ29" s="3"/>
      <c r="ER29" s="36">
        <f t="shared" si="37"/>
        <v>3.3240264762073313E-2</v>
      </c>
      <c r="ES29" s="11">
        <f>Test!DR28</f>
        <v>1.54986039714311</v>
      </c>
      <c r="ET29" s="11">
        <f>Test!DS28</f>
        <v>0.99602884054183904</v>
      </c>
      <c r="EU29" s="11">
        <f>Test!DT28</f>
        <v>0.99601000547409002</v>
      </c>
      <c r="EV29" s="11">
        <f>Test!DU28</f>
        <v>36.346402413770797</v>
      </c>
      <c r="EW29" s="11">
        <f>Test!DV28</f>
        <v>41.951717491226702</v>
      </c>
      <c r="EX29" s="11">
        <f>Test!DW28</f>
        <v>42.549728498105999</v>
      </c>
      <c r="EY29" s="11">
        <f>Test!DX28</f>
        <v>0.70288109779357899</v>
      </c>
      <c r="EZ29" s="11">
        <f>Test!DY28</f>
        <v>0.99970495700836104</v>
      </c>
      <c r="FA29" s="11">
        <f>Test!DZ28</f>
        <v>8.76491144299507E-2</v>
      </c>
      <c r="FB29" s="11">
        <f>Test!EA28</f>
        <v>0.99586766958236606</v>
      </c>
      <c r="FC29" s="11">
        <f>Test!EB28</f>
        <v>94.025141000000005</v>
      </c>
      <c r="FD29" s="11">
        <f>Test!EC28</f>
        <v>36.471122446119999</v>
      </c>
      <c r="FE29" s="11" t="str">
        <f>Test!ED28</f>
        <v>None</v>
      </c>
      <c r="FF29" s="11">
        <f>Test!EE28</f>
        <v>3.0246729999999999</v>
      </c>
      <c r="FG29" s="11">
        <f>Test!EF28</f>
        <v>3.0246729999999999</v>
      </c>
      <c r="FH29" s="11">
        <f>Test!EG28</f>
        <v>4461.3402649999998</v>
      </c>
      <c r="FI29" s="11">
        <f>Test!EH28</f>
        <v>4461.3402649999998</v>
      </c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12" t="b">
        <f t="shared" si="132"/>
        <v>1</v>
      </c>
      <c r="FV29" s="54"/>
      <c r="FW29" s="36">
        <f t="shared" si="39"/>
        <v>-1</v>
      </c>
      <c r="FX29" s="11">
        <f>Test!EV28</f>
        <v>0</v>
      </c>
      <c r="FY29" s="11">
        <f>Test!EW28</f>
        <v>0</v>
      </c>
      <c r="FZ29" s="11">
        <f>Test!EX28</f>
        <v>0</v>
      </c>
      <c r="GA29" s="11">
        <f>Test!EY28</f>
        <v>0</v>
      </c>
      <c r="GB29" s="11">
        <f>Test!EZ28</f>
        <v>0</v>
      </c>
      <c r="GC29" s="11">
        <f>Test!FA28</f>
        <v>0</v>
      </c>
      <c r="GD29" s="11">
        <f>Test!FB28</f>
        <v>0</v>
      </c>
      <c r="GE29" s="11">
        <f>Test!FC28</f>
        <v>0</v>
      </c>
      <c r="GF29" s="11">
        <f>Test!FD28</f>
        <v>0</v>
      </c>
      <c r="GG29" s="11">
        <f>Test!FE28</f>
        <v>0</v>
      </c>
      <c r="GH29" s="11">
        <f>Test!FF28</f>
        <v>0</v>
      </c>
      <c r="GI29" s="11">
        <f>Test!FG28</f>
        <v>0</v>
      </c>
      <c r="GJ29" s="11">
        <f>Test!FH28</f>
        <v>0</v>
      </c>
      <c r="GK29" s="11">
        <f>Test!FI28</f>
        <v>0</v>
      </c>
      <c r="GL29" s="11">
        <f>Test!FJ28</f>
        <v>0</v>
      </c>
      <c r="GM29" s="11">
        <f>Test!FK28</f>
        <v>0</v>
      </c>
      <c r="GN29" s="11">
        <f>Test!FL28</f>
        <v>0</v>
      </c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12" t="b">
        <f t="shared" si="133"/>
        <v>1</v>
      </c>
      <c r="HA29" s="54"/>
      <c r="HB29" s="36">
        <f t="shared" si="41"/>
        <v>-1</v>
      </c>
      <c r="HC29" s="11">
        <f>Test!FZ28</f>
        <v>0</v>
      </c>
      <c r="HD29" s="11">
        <f>Test!GA28</f>
        <v>0</v>
      </c>
      <c r="HE29" s="11">
        <f>Test!GB28</f>
        <v>0</v>
      </c>
      <c r="HF29" s="11">
        <f>Test!GC28</f>
        <v>0</v>
      </c>
      <c r="HG29" s="11">
        <f>Test!GD28</f>
        <v>0</v>
      </c>
      <c r="HH29" s="11">
        <f>Test!GE28</f>
        <v>0</v>
      </c>
      <c r="HI29" s="11">
        <f>Test!GF28</f>
        <v>0</v>
      </c>
      <c r="HJ29" s="11">
        <f>Test!GG28</f>
        <v>0</v>
      </c>
      <c r="HK29" s="11">
        <f>Test!GH28</f>
        <v>0</v>
      </c>
      <c r="HL29" s="11">
        <f>Test!GI28</f>
        <v>0</v>
      </c>
      <c r="HM29" s="11">
        <f>Test!GJ28</f>
        <v>0</v>
      </c>
      <c r="HN29" s="11">
        <f>Test!GK28</f>
        <v>0</v>
      </c>
      <c r="HO29" s="11">
        <f>Test!GL28</f>
        <v>0</v>
      </c>
      <c r="HP29" s="11">
        <f>Test!GM28</f>
        <v>0</v>
      </c>
      <c r="HQ29" s="11">
        <f>Test!GN28</f>
        <v>0</v>
      </c>
      <c r="HR29" s="11">
        <f>Test!GO28</f>
        <v>0</v>
      </c>
      <c r="HS29" s="11">
        <f>Test!GP28</f>
        <v>0</v>
      </c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12" t="b">
        <f t="shared" si="134"/>
        <v>1</v>
      </c>
      <c r="IF29" s="3"/>
      <c r="IG29" s="36">
        <f t="shared" si="43"/>
        <v>-1</v>
      </c>
      <c r="IH29" s="11">
        <f>Test!HD28</f>
        <v>0</v>
      </c>
      <c r="II29" s="11">
        <f>Test!HE28</f>
        <v>0</v>
      </c>
      <c r="IJ29" s="11">
        <f>Test!HF28</f>
        <v>0</v>
      </c>
      <c r="IK29" s="11">
        <f>Test!HG28</f>
        <v>0</v>
      </c>
      <c r="IL29" s="11">
        <f>Test!HH28</f>
        <v>0</v>
      </c>
      <c r="IM29" s="11">
        <f>Test!HI28</f>
        <v>0</v>
      </c>
      <c r="IN29" s="11">
        <f>Test!HJ28</f>
        <v>0</v>
      </c>
      <c r="IO29" s="11">
        <f>Test!HK28</f>
        <v>0</v>
      </c>
      <c r="IP29" s="11">
        <f>Test!HL28</f>
        <v>0</v>
      </c>
      <c r="IQ29" s="11">
        <f>Test!HM28</f>
        <v>0</v>
      </c>
      <c r="IR29" s="11">
        <f>Test!HN28</f>
        <v>0</v>
      </c>
      <c r="IS29" s="11">
        <f>Test!HO28</f>
        <v>0</v>
      </c>
      <c r="IT29" s="11">
        <f>Test!HP28</f>
        <v>0</v>
      </c>
      <c r="IU29" s="11">
        <f>Test!HQ28</f>
        <v>0</v>
      </c>
      <c r="IV29" s="11">
        <f>Test!HR28</f>
        <v>0</v>
      </c>
      <c r="IW29" s="11">
        <f>Test!HS28</f>
        <v>0</v>
      </c>
      <c r="IX29" s="11">
        <f>Test!HT28</f>
        <v>0</v>
      </c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12" t="b">
        <f t="shared" si="135"/>
        <v>1</v>
      </c>
      <c r="JK29" s="3"/>
      <c r="JL29" s="36">
        <f t="shared" si="45"/>
        <v>-1</v>
      </c>
      <c r="JM29" s="11">
        <f>Test!IH28</f>
        <v>0</v>
      </c>
      <c r="JN29" s="11">
        <f>Test!II28</f>
        <v>0</v>
      </c>
      <c r="JO29" s="11">
        <f>Test!IJ28</f>
        <v>0</v>
      </c>
      <c r="JP29" s="11">
        <f>Test!IK28</f>
        <v>0</v>
      </c>
      <c r="JQ29" s="11">
        <f>Test!IL28</f>
        <v>0</v>
      </c>
      <c r="JR29" s="11">
        <f>Test!IM28</f>
        <v>0</v>
      </c>
      <c r="JS29" s="11">
        <f>Test!IN28</f>
        <v>0</v>
      </c>
      <c r="JT29" s="11">
        <f>Test!IO28</f>
        <v>0</v>
      </c>
      <c r="JU29" s="11">
        <f>Test!IP28</f>
        <v>0</v>
      </c>
      <c r="JV29" s="11">
        <f>Test!IQ28</f>
        <v>0</v>
      </c>
      <c r="JW29" s="11">
        <f>Test!IR28</f>
        <v>0</v>
      </c>
      <c r="JX29" s="11">
        <f>Test!IS28</f>
        <v>0</v>
      </c>
      <c r="JY29" s="11">
        <f>Test!IT28</f>
        <v>0</v>
      </c>
      <c r="JZ29" s="11">
        <f>Test!IU28</f>
        <v>0</v>
      </c>
      <c r="KA29" s="11">
        <f>Test!IV28</f>
        <v>0</v>
      </c>
      <c r="KB29" s="11">
        <f>Test!IW28</f>
        <v>0</v>
      </c>
      <c r="KC29" s="11">
        <f>Test!IX28</f>
        <v>0</v>
      </c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12" t="b">
        <f t="shared" si="136"/>
        <v>1</v>
      </c>
      <c r="KP29" s="3"/>
      <c r="KQ29" s="36">
        <f t="shared" si="47"/>
        <v>-1</v>
      </c>
      <c r="KR29" s="11">
        <f>Test!JL28</f>
        <v>0</v>
      </c>
      <c r="KS29" s="11">
        <f>Test!JM28</f>
        <v>0</v>
      </c>
      <c r="KT29" s="11">
        <f>Test!JN28</f>
        <v>0</v>
      </c>
      <c r="KU29" s="11">
        <f>Test!JO28</f>
        <v>0</v>
      </c>
      <c r="KV29" s="11">
        <f>Test!JP28</f>
        <v>0</v>
      </c>
      <c r="KW29" s="11">
        <f>Test!JQ28</f>
        <v>0</v>
      </c>
      <c r="KX29" s="11">
        <f>Test!JR28</f>
        <v>0</v>
      </c>
      <c r="KY29" s="11">
        <f>Test!JS28</f>
        <v>0</v>
      </c>
      <c r="KZ29" s="11">
        <f>Test!JT28</f>
        <v>0</v>
      </c>
      <c r="LA29" s="11">
        <f>Test!JU28</f>
        <v>0</v>
      </c>
      <c r="LB29" s="11">
        <f>Test!JV28</f>
        <v>0</v>
      </c>
      <c r="LC29" s="11">
        <f>Test!JW28</f>
        <v>0</v>
      </c>
      <c r="LD29" s="11">
        <f>Test!JX28</f>
        <v>0</v>
      </c>
      <c r="LE29" s="11">
        <f>Test!JY28</f>
        <v>0</v>
      </c>
      <c r="LF29" s="11">
        <f>Test!JZ28</f>
        <v>0</v>
      </c>
      <c r="LG29" s="11">
        <f>Test!KA28</f>
        <v>0</v>
      </c>
      <c r="LH29" s="11">
        <f>Test!KB28</f>
        <v>0</v>
      </c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12" t="b">
        <f t="shared" si="137"/>
        <v>1</v>
      </c>
      <c r="LU29" s="3"/>
      <c r="LV29" s="36">
        <f t="shared" si="49"/>
        <v>-1</v>
      </c>
      <c r="LW29" s="11">
        <f>Test!KP28</f>
        <v>0</v>
      </c>
      <c r="LX29" s="11">
        <f>Test!KQ28</f>
        <v>0</v>
      </c>
      <c r="LY29" s="11">
        <f>Test!KR28</f>
        <v>0</v>
      </c>
      <c r="LZ29" s="11">
        <f>Test!KS28</f>
        <v>0</v>
      </c>
      <c r="MA29" s="11">
        <f>Test!KT28</f>
        <v>0</v>
      </c>
      <c r="MB29" s="11">
        <f>Test!KU28</f>
        <v>0</v>
      </c>
      <c r="MC29" s="11">
        <f>Test!KV28</f>
        <v>0</v>
      </c>
      <c r="MD29" s="11">
        <f>Test!KW28</f>
        <v>0</v>
      </c>
      <c r="ME29" s="11">
        <f>Test!KX28</f>
        <v>0</v>
      </c>
      <c r="MF29" s="11">
        <f>Test!KY28</f>
        <v>0</v>
      </c>
      <c r="MG29" s="11">
        <f>Test!KZ28</f>
        <v>0</v>
      </c>
      <c r="MH29" s="11">
        <f>Test!LA28</f>
        <v>0</v>
      </c>
      <c r="MI29" s="11">
        <f>Test!LB28</f>
        <v>0</v>
      </c>
      <c r="MJ29" s="11">
        <f>Test!LC28</f>
        <v>0</v>
      </c>
      <c r="MK29" s="11">
        <f>Test!LD28</f>
        <v>0</v>
      </c>
      <c r="ML29" s="11">
        <f>Test!LE28</f>
        <v>0</v>
      </c>
      <c r="MM29" s="11">
        <f>Test!LF28</f>
        <v>0</v>
      </c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12" t="b">
        <f t="shared" si="138"/>
        <v>1</v>
      </c>
      <c r="MZ29" s="54"/>
      <c r="NA29" s="36">
        <f t="shared" si="51"/>
        <v>-1</v>
      </c>
      <c r="NB29" s="11">
        <f>Test!LT28</f>
        <v>0</v>
      </c>
      <c r="NC29" s="11">
        <f>Test!LU28</f>
        <v>0</v>
      </c>
      <c r="ND29" s="11">
        <f>Test!LV28</f>
        <v>0</v>
      </c>
      <c r="NE29" s="11">
        <f>Test!LW28</f>
        <v>0</v>
      </c>
      <c r="NF29" s="11">
        <f>Test!LX28</f>
        <v>0</v>
      </c>
      <c r="NG29" s="11">
        <f>Test!LY28</f>
        <v>0</v>
      </c>
      <c r="NH29" s="11">
        <f>Test!LZ28</f>
        <v>0</v>
      </c>
      <c r="NI29" s="11">
        <f>Test!MA28</f>
        <v>0</v>
      </c>
      <c r="NJ29" s="11">
        <f>Test!MB28</f>
        <v>0</v>
      </c>
      <c r="NK29" s="11">
        <f>Test!MC28</f>
        <v>0</v>
      </c>
      <c r="NL29" s="11">
        <f>Test!MD28</f>
        <v>0</v>
      </c>
      <c r="NM29" s="11">
        <f>Test!ME28</f>
        <v>0</v>
      </c>
      <c r="NN29" s="11">
        <f>Test!MF28</f>
        <v>0</v>
      </c>
      <c r="NO29" s="11">
        <f>Test!MG28</f>
        <v>0</v>
      </c>
      <c r="NP29" s="11">
        <f>Test!MH28</f>
        <v>0</v>
      </c>
      <c r="NQ29" s="11">
        <f>Test!MI28</f>
        <v>0</v>
      </c>
      <c r="NR29" s="11">
        <f>Test!MJ28</f>
        <v>0</v>
      </c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12" t="b">
        <f t="shared" si="139"/>
        <v>1</v>
      </c>
      <c r="OE29" s="54"/>
      <c r="OF29" s="36">
        <f t="shared" si="53"/>
        <v>-1</v>
      </c>
      <c r="OG29" s="11">
        <f>Test!MX28</f>
        <v>0</v>
      </c>
      <c r="OH29" s="11">
        <f>Test!MY28</f>
        <v>0</v>
      </c>
      <c r="OI29" s="11">
        <f>Test!MZ28</f>
        <v>0</v>
      </c>
      <c r="OJ29" s="11">
        <f>Test!NA28</f>
        <v>0</v>
      </c>
      <c r="OK29" s="11">
        <f>Test!NB28</f>
        <v>0</v>
      </c>
      <c r="OL29" s="11">
        <f>Test!NC28</f>
        <v>0</v>
      </c>
      <c r="OM29" s="11">
        <f>Test!ND28</f>
        <v>0</v>
      </c>
      <c r="ON29" s="11">
        <f>Test!NE28</f>
        <v>0</v>
      </c>
      <c r="OO29" s="11">
        <f>Test!NF28</f>
        <v>0</v>
      </c>
      <c r="OP29" s="11">
        <f>Test!NG28</f>
        <v>0</v>
      </c>
      <c r="OQ29" s="11">
        <f>Test!NH28</f>
        <v>0</v>
      </c>
      <c r="OR29" s="11">
        <f>Test!NI28</f>
        <v>0</v>
      </c>
      <c r="OS29" s="11">
        <f>Test!NJ28</f>
        <v>0</v>
      </c>
      <c r="OT29" s="11">
        <f>Test!NK28</f>
        <v>0</v>
      </c>
      <c r="OU29" s="11">
        <f>Test!NL28</f>
        <v>0</v>
      </c>
      <c r="OV29" s="11">
        <f>Test!NM28</f>
        <v>0</v>
      </c>
      <c r="OW29" s="11">
        <f>Test!NN28</f>
        <v>0</v>
      </c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12" t="b">
        <f t="shared" si="140"/>
        <v>1</v>
      </c>
      <c r="PJ29" s="54"/>
      <c r="PK29" s="36">
        <f t="shared" si="55"/>
        <v>-1</v>
      </c>
      <c r="PL29" s="11">
        <f>Test!OB28</f>
        <v>0</v>
      </c>
      <c r="PM29" s="11">
        <f>Test!OC28</f>
        <v>0</v>
      </c>
      <c r="PN29" s="11">
        <f>Test!OD28</f>
        <v>0</v>
      </c>
      <c r="PO29" s="11">
        <f>Test!OE28</f>
        <v>0</v>
      </c>
      <c r="PP29" s="11">
        <f>Test!OF28</f>
        <v>0</v>
      </c>
      <c r="PQ29" s="11">
        <f>Test!OG28</f>
        <v>0</v>
      </c>
      <c r="PR29" s="11">
        <f>Test!OH28</f>
        <v>0</v>
      </c>
      <c r="PS29" s="11">
        <f>Test!OI28</f>
        <v>0</v>
      </c>
      <c r="PT29" s="11">
        <f>Test!OJ28</f>
        <v>0</v>
      </c>
      <c r="PU29" s="11">
        <f>Test!OK28</f>
        <v>0</v>
      </c>
      <c r="PV29" s="11">
        <f>Test!OL28</f>
        <v>0</v>
      </c>
      <c r="PW29" s="11">
        <f>Test!OM28</f>
        <v>0</v>
      </c>
      <c r="PX29" s="11">
        <f>Test!ON28</f>
        <v>0</v>
      </c>
      <c r="PY29" s="11">
        <f>Test!OO28</f>
        <v>0</v>
      </c>
      <c r="PZ29" s="11">
        <f>Test!OP28</f>
        <v>0</v>
      </c>
      <c r="QA29" s="11">
        <f>Test!OQ28</f>
        <v>0</v>
      </c>
      <c r="QB29" s="11">
        <f>Test!OR28</f>
        <v>0</v>
      </c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12" t="b">
        <f t="shared" si="141"/>
        <v>1</v>
      </c>
    </row>
    <row r="30" spans="3:456" ht="16" thickBot="1">
      <c r="C30" s="134"/>
      <c r="D30" s="27">
        <f t="shared" si="85"/>
        <v>2</v>
      </c>
      <c r="E30" s="37">
        <f t="shared" ca="1" si="28"/>
        <v>7.0073668228550101E-2</v>
      </c>
      <c r="F30" s="12">
        <f ca="1">Reference!B29</f>
        <v>2.1401473364571002</v>
      </c>
      <c r="G30" s="12">
        <f ca="1">Reference!C29</f>
        <v>0.99780935049056996</v>
      </c>
      <c r="H30" s="12">
        <f ca="1">Reference!D29</f>
        <v>0.99779748916625899</v>
      </c>
      <c r="I30" s="12">
        <f ca="1">Reference!E29</f>
        <v>38.800659383182797</v>
      </c>
      <c r="J30" s="12">
        <f ca="1">Reference!F29</f>
        <v>40.068856706140899</v>
      </c>
      <c r="K30" s="12">
        <f ca="1">Reference!G29</f>
        <v>40.212160393763298</v>
      </c>
      <c r="L30" s="12">
        <f ca="1">Reference!H29</f>
        <v>0.77016717195510798</v>
      </c>
      <c r="M30" s="12">
        <f ca="1">Reference!I29</f>
        <v>0.99976021051406805</v>
      </c>
      <c r="N30" s="12">
        <f ca="1">Reference!J29</f>
        <v>6.63635209202766E-2</v>
      </c>
      <c r="O30" s="12">
        <f ca="1">Reference!K29</f>
        <v>0.99773156642913796</v>
      </c>
      <c r="P30" s="12">
        <f ca="1">Reference!L29</f>
        <v>94.846125999999998</v>
      </c>
      <c r="Q30" s="12">
        <f ca="1">Reference!M29</f>
        <v>39.001718433673901</v>
      </c>
      <c r="R30" s="12" t="str">
        <f ca="1">Reference!N29</f>
        <v>None</v>
      </c>
      <c r="S30" s="12">
        <f ca="1">Reference!O29</f>
        <v>2.0078369999999999</v>
      </c>
      <c r="T30" s="12">
        <f ca="1">Reference!P29</f>
        <v>2.0078369999999999</v>
      </c>
      <c r="U30" s="12">
        <f ca="1">Reference!Q29</f>
        <v>1023.3597569999999</v>
      </c>
      <c r="V30" s="12">
        <f ca="1">Reference!R29</f>
        <v>1023.3597569999999</v>
      </c>
      <c r="X30" s="12">
        <f t="shared" si="29"/>
        <v>9.3593622054404912E-2</v>
      </c>
      <c r="Y30" s="73">
        <f>Test!B29</f>
        <v>2.1871872441088098</v>
      </c>
      <c r="Z30" s="73">
        <f>Test!C29</f>
        <v>0.99536049365997303</v>
      </c>
      <c r="AA30" s="12">
        <f>Test!D29</f>
        <v>0.99535000324249201</v>
      </c>
      <c r="AB30" s="12">
        <f>Test!E29</f>
        <v>33.252679920937297</v>
      </c>
      <c r="AC30" s="12">
        <f>Test!F29</f>
        <v>37.487126008128001</v>
      </c>
      <c r="AD30" s="12">
        <f>Test!G29</f>
        <v>38.280563747469401</v>
      </c>
      <c r="AE30" s="12">
        <f>Test!H29</f>
        <v>0.62471359968185403</v>
      </c>
      <c r="AF30" s="12">
        <f>Test!I29</f>
        <v>0.99978083372116</v>
      </c>
      <c r="AG30" s="12">
        <f>Test!J29</f>
        <v>0.102548338472843</v>
      </c>
      <c r="AH30" s="12">
        <f>Test!K29</f>
        <v>0.99465811252593905</v>
      </c>
      <c r="AI30" s="12">
        <f>Test!L29</f>
        <v>93.986868999999999</v>
      </c>
      <c r="AJ30" s="12">
        <f>Test!M29</f>
        <v>37.496348510259999</v>
      </c>
      <c r="AK30" s="12" t="str">
        <f>Test!N29</f>
        <v>None</v>
      </c>
      <c r="AL30" s="12">
        <f>Test!O29</f>
        <v>8.2823289999999901</v>
      </c>
      <c r="AM30" s="12">
        <f>Test!P29</f>
        <v>8.2823289999999901</v>
      </c>
      <c r="AN30" s="12">
        <f>Test!Q29</f>
        <v>1.4883139999999999</v>
      </c>
      <c r="AO30" s="12">
        <f>Test!R29</f>
        <v>1.4883139999999999</v>
      </c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9"/>
      <c r="BC30" s="37">
        <f t="shared" si="31"/>
        <v>-6.3972795924960302E-5</v>
      </c>
      <c r="BD30" s="12">
        <f>Test!AF29</f>
        <v>1.9998720544081501</v>
      </c>
      <c r="BE30" s="12">
        <f>Test!AG29</f>
        <v>0.99332684278488104</v>
      </c>
      <c r="BF30" s="12">
        <f>Test!AH29</f>
        <v>0.99328768253326405</v>
      </c>
      <c r="BG30" s="12">
        <f>Test!AI29</f>
        <v>34.497709015879003</v>
      </c>
      <c r="BH30" s="12">
        <f>Test!AJ29</f>
        <v>40.134413586332599</v>
      </c>
      <c r="BI30" s="12">
        <f>Test!AK29</f>
        <v>40.084024428777902</v>
      </c>
      <c r="BJ30" s="12">
        <f>Test!AL29</f>
        <v>0.65028166770935003</v>
      </c>
      <c r="BK30" s="12">
        <f>Test!AM29</f>
        <v>0.99953877925872803</v>
      </c>
      <c r="BL30" s="12">
        <f>Test!AN29</f>
        <v>0.109159879386425</v>
      </c>
      <c r="BM30" s="12">
        <f>Test!AO29</f>
        <v>0.99338454008102395</v>
      </c>
      <c r="BN30" s="12">
        <f>Test!AP29</f>
        <v>93.242778000000001</v>
      </c>
      <c r="BO30" s="12">
        <f>Test!AQ29</f>
        <v>34.170415639194601</v>
      </c>
      <c r="BP30" s="12" t="str">
        <f>Test!AR29</f>
        <v>None</v>
      </c>
      <c r="BQ30" s="12">
        <f>Test!AS29</f>
        <v>2.0096859999999999</v>
      </c>
      <c r="BR30" s="12">
        <f>Test!AT29</f>
        <v>2.0096859999999999</v>
      </c>
      <c r="BS30" s="12">
        <f>Test!AU29</f>
        <v>1.933033</v>
      </c>
      <c r="BT30" s="12">
        <f>Test!AV29</f>
        <v>1.933033</v>
      </c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9"/>
      <c r="CH30" s="37">
        <f t="shared" si="33"/>
        <v>-9.3826767360027929E-5</v>
      </c>
      <c r="CI30" s="12">
        <f>Test!BJ29</f>
        <v>1.9998123464652799</v>
      </c>
      <c r="CJ30" s="12">
        <f>Test!BK29</f>
        <v>0.99680906534194902</v>
      </c>
      <c r="CK30" s="12">
        <f>Test!BL29</f>
        <v>0.99679976701736395</v>
      </c>
      <c r="CL30" s="12">
        <f>Test!BM29</f>
        <v>35.880695819681399</v>
      </c>
      <c r="CM30" s="12">
        <f>Test!BN29</f>
        <v>35.245011496937501</v>
      </c>
      <c r="CN30" s="12">
        <f>Test!BO29</f>
        <v>38.8257480242493</v>
      </c>
      <c r="CO30" s="12">
        <f>Test!BP29</f>
        <v>0.69550132751464799</v>
      </c>
      <c r="CP30" s="12">
        <f>Test!BQ29</f>
        <v>0.99968600273132302</v>
      </c>
      <c r="CQ30" s="12">
        <f>Test!BR29</f>
        <v>8.3938501775264698E-2</v>
      </c>
      <c r="CR30" s="12">
        <f>Test!BS29</f>
        <v>0.99642914533615101</v>
      </c>
      <c r="CS30" s="12">
        <f>Test!BT29</f>
        <v>93.015017</v>
      </c>
      <c r="CT30" s="12">
        <f>Test!BU29</f>
        <v>36.596373954439798</v>
      </c>
      <c r="CU30" s="12" t="str">
        <f>Test!BV29</f>
        <v>None</v>
      </c>
      <c r="CV30" s="12">
        <f>Test!BW29</f>
        <v>4.033442</v>
      </c>
      <c r="CW30" s="12">
        <f>Test!BX29</f>
        <v>4.033442</v>
      </c>
      <c r="CX30" s="12">
        <f>Test!BY29</f>
        <v>4.2657020000000001</v>
      </c>
      <c r="CY30" s="12">
        <f>Test!BZ29</f>
        <v>4.2657020000000001</v>
      </c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9"/>
      <c r="DM30" s="37">
        <f t="shared" si="35"/>
        <v>7.0073668228550101E-2</v>
      </c>
      <c r="DN30" s="12">
        <f>Test!CN29</f>
        <v>2.1401473364571002</v>
      </c>
      <c r="DO30" s="12">
        <f>Test!CO29</f>
        <v>0.99780935049056996</v>
      </c>
      <c r="DP30" s="12">
        <f>Test!CP29</f>
        <v>0.99779748916625899</v>
      </c>
      <c r="DQ30" s="12">
        <f>Test!CQ29</f>
        <v>38.800659383182797</v>
      </c>
      <c r="DR30" s="12">
        <f>Test!CR29</f>
        <v>40.068856706140899</v>
      </c>
      <c r="DS30" s="12">
        <f>Test!CS29</f>
        <v>40.212160393763298</v>
      </c>
      <c r="DT30" s="12">
        <f>Test!CT29</f>
        <v>0.77016717195510798</v>
      </c>
      <c r="DU30" s="12">
        <f>Test!CU29</f>
        <v>0.99976021051406805</v>
      </c>
      <c r="DV30" s="12">
        <f>Test!CV29</f>
        <v>6.63635209202766E-2</v>
      </c>
      <c r="DW30" s="12">
        <f>Test!CW29</f>
        <v>0.99773156642913796</v>
      </c>
      <c r="DX30" s="12">
        <f>Test!CX29</f>
        <v>94.846125999999998</v>
      </c>
      <c r="DY30" s="12">
        <f>Test!CY29</f>
        <v>39.001718433673901</v>
      </c>
      <c r="DZ30" s="12" t="str">
        <f>Test!CZ29</f>
        <v>None</v>
      </c>
      <c r="EA30" s="12">
        <f>Test!DA29</f>
        <v>2.0078369999999999</v>
      </c>
      <c r="EB30" s="12">
        <f>Test!DB29</f>
        <v>2.0078369999999999</v>
      </c>
      <c r="EC30" s="12">
        <f>Test!DC29</f>
        <v>1023.3597569999999</v>
      </c>
      <c r="ED30" s="12">
        <f>Test!DD29</f>
        <v>1023.3597569999999</v>
      </c>
      <c r="EE30" s="16"/>
      <c r="EF30" s="16"/>
      <c r="EG30" s="16"/>
      <c r="EH30" s="16"/>
      <c r="EI30" s="16"/>
      <c r="EJ30" s="16"/>
      <c r="EK30" s="16"/>
      <c r="EL30" s="16"/>
      <c r="EM30" s="16"/>
      <c r="EN30" s="16"/>
      <c r="EO30" s="16"/>
      <c r="EP30" s="16"/>
      <c r="EQ30" s="19"/>
      <c r="ER30" s="37">
        <f t="shared" si="37"/>
        <v>-3.3294286234200055E-3</v>
      </c>
      <c r="ES30" s="12">
        <f>Test!DR29</f>
        <v>1.99334114275316</v>
      </c>
      <c r="ET30" s="12">
        <f>Test!DS29</f>
        <v>0.99754029512405396</v>
      </c>
      <c r="EU30" s="12">
        <f>Test!DT29</f>
        <v>0.99752861261367798</v>
      </c>
      <c r="EV30" s="12">
        <f>Test!DU29</f>
        <v>38.358509226182001</v>
      </c>
      <c r="EW30" s="12">
        <f>Test!DV29</f>
        <v>42.9460356665764</v>
      </c>
      <c r="EX30" s="12">
        <f>Test!DW29</f>
        <v>43.407530503592497</v>
      </c>
      <c r="EY30" s="12">
        <f>Test!DX29</f>
        <v>0.75834709405899003</v>
      </c>
      <c r="EZ30" s="12">
        <f>Test!DY29</f>
        <v>0.99981033802032404</v>
      </c>
      <c r="FA30" s="12">
        <f>Test!DZ29</f>
        <v>6.9644451141357394E-2</v>
      </c>
      <c r="FB30" s="12">
        <f>Test!EA29</f>
        <v>0.997461438179016</v>
      </c>
      <c r="FC30" s="12">
        <f>Test!EB29</f>
        <v>95.105784</v>
      </c>
      <c r="FD30" s="12">
        <f>Test!EC29</f>
        <v>38.510000477294398</v>
      </c>
      <c r="FE30" s="12" t="str">
        <f>Test!ED29</f>
        <v>None</v>
      </c>
      <c r="FF30" s="12">
        <f>Test!EE29</f>
        <v>3.134099</v>
      </c>
      <c r="FG30" s="12">
        <f>Test!EF29</f>
        <v>3.134099</v>
      </c>
      <c r="FH30" s="12">
        <f>Test!EG29</f>
        <v>4793.8859910000001</v>
      </c>
      <c r="FI30" s="12">
        <f>Test!EH29</f>
        <v>4793.8859910000001</v>
      </c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54"/>
      <c r="FW30" s="37">
        <f t="shared" si="39"/>
        <v>-1</v>
      </c>
      <c r="FX30" s="12">
        <f>Test!EV29</f>
        <v>0</v>
      </c>
      <c r="FY30" s="12">
        <f>Test!EW29</f>
        <v>0</v>
      </c>
      <c r="FZ30" s="12">
        <f>Test!EX29</f>
        <v>0</v>
      </c>
      <c r="GA30" s="12">
        <f>Test!EY29</f>
        <v>0</v>
      </c>
      <c r="GB30" s="12">
        <f>Test!EZ29</f>
        <v>0</v>
      </c>
      <c r="GC30" s="12">
        <f>Test!FA29</f>
        <v>0</v>
      </c>
      <c r="GD30" s="12">
        <f>Test!FB29</f>
        <v>0</v>
      </c>
      <c r="GE30" s="12">
        <f>Test!FC29</f>
        <v>0</v>
      </c>
      <c r="GF30" s="12">
        <f>Test!FD29</f>
        <v>0</v>
      </c>
      <c r="GG30" s="12">
        <f>Test!FE29</f>
        <v>0</v>
      </c>
      <c r="GH30" s="12">
        <f>Test!FF29</f>
        <v>0</v>
      </c>
      <c r="GI30" s="12">
        <f>Test!FG29</f>
        <v>0</v>
      </c>
      <c r="GJ30" s="12">
        <f>Test!FH29</f>
        <v>0</v>
      </c>
      <c r="GK30" s="12">
        <f>Test!FI29</f>
        <v>0</v>
      </c>
      <c r="GL30" s="12">
        <f>Test!FJ29</f>
        <v>0</v>
      </c>
      <c r="GM30" s="12">
        <f>Test!FK29</f>
        <v>0</v>
      </c>
      <c r="GN30" s="12">
        <f>Test!FL29</f>
        <v>0</v>
      </c>
      <c r="GO30" s="16"/>
      <c r="GP30" s="16"/>
      <c r="GQ30" s="16"/>
      <c r="GR30" s="16"/>
      <c r="GS30" s="16"/>
      <c r="GT30" s="16"/>
      <c r="GU30" s="16"/>
      <c r="GV30" s="16"/>
      <c r="GW30" s="16"/>
      <c r="GX30" s="16"/>
      <c r="GY30" s="16"/>
      <c r="GZ30" s="16"/>
      <c r="HA30" s="54"/>
      <c r="HB30" s="37">
        <f t="shared" si="41"/>
        <v>-1</v>
      </c>
      <c r="HC30" s="12">
        <f>Test!FZ29</f>
        <v>0</v>
      </c>
      <c r="HD30" s="12">
        <f>Test!GA29</f>
        <v>0</v>
      </c>
      <c r="HE30" s="12">
        <f>Test!GB29</f>
        <v>0</v>
      </c>
      <c r="HF30" s="12">
        <f>Test!GC29</f>
        <v>0</v>
      </c>
      <c r="HG30" s="12">
        <f>Test!GD29</f>
        <v>0</v>
      </c>
      <c r="HH30" s="12">
        <f>Test!GE29</f>
        <v>0</v>
      </c>
      <c r="HI30" s="12">
        <f>Test!GF29</f>
        <v>0</v>
      </c>
      <c r="HJ30" s="12">
        <f>Test!GG29</f>
        <v>0</v>
      </c>
      <c r="HK30" s="12">
        <f>Test!GH29</f>
        <v>0</v>
      </c>
      <c r="HL30" s="12">
        <f>Test!GI29</f>
        <v>0</v>
      </c>
      <c r="HM30" s="12">
        <f>Test!GJ29</f>
        <v>0</v>
      </c>
      <c r="HN30" s="12">
        <f>Test!GK29</f>
        <v>0</v>
      </c>
      <c r="HO30" s="12">
        <f>Test!GL29</f>
        <v>0</v>
      </c>
      <c r="HP30" s="12">
        <f>Test!GM29</f>
        <v>0</v>
      </c>
      <c r="HQ30" s="12">
        <f>Test!GN29</f>
        <v>0</v>
      </c>
      <c r="HR30" s="12">
        <f>Test!GO29</f>
        <v>0</v>
      </c>
      <c r="HS30" s="12">
        <f>Test!GP29</f>
        <v>0</v>
      </c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9"/>
      <c r="IG30" s="37">
        <f t="shared" si="43"/>
        <v>-1</v>
      </c>
      <c r="IH30" s="12">
        <f>Test!HD29</f>
        <v>0</v>
      </c>
      <c r="II30" s="12">
        <f>Test!HE29</f>
        <v>0</v>
      </c>
      <c r="IJ30" s="12">
        <f>Test!HF29</f>
        <v>0</v>
      </c>
      <c r="IK30" s="12">
        <f>Test!HG29</f>
        <v>0</v>
      </c>
      <c r="IL30" s="12">
        <f>Test!HH29</f>
        <v>0</v>
      </c>
      <c r="IM30" s="12">
        <f>Test!HI29</f>
        <v>0</v>
      </c>
      <c r="IN30" s="12">
        <f>Test!HJ29</f>
        <v>0</v>
      </c>
      <c r="IO30" s="12">
        <f>Test!HK29</f>
        <v>0</v>
      </c>
      <c r="IP30" s="12">
        <f>Test!HL29</f>
        <v>0</v>
      </c>
      <c r="IQ30" s="12">
        <f>Test!HM29</f>
        <v>0</v>
      </c>
      <c r="IR30" s="12">
        <f>Test!HN29</f>
        <v>0</v>
      </c>
      <c r="IS30" s="12">
        <f>Test!HO29</f>
        <v>0</v>
      </c>
      <c r="IT30" s="12">
        <f>Test!HP29</f>
        <v>0</v>
      </c>
      <c r="IU30" s="12">
        <f>Test!HQ29</f>
        <v>0</v>
      </c>
      <c r="IV30" s="12">
        <f>Test!HR29</f>
        <v>0</v>
      </c>
      <c r="IW30" s="12">
        <f>Test!HS29</f>
        <v>0</v>
      </c>
      <c r="IX30" s="12">
        <f>Test!HT29</f>
        <v>0</v>
      </c>
      <c r="IY30" s="16"/>
      <c r="IZ30" s="16"/>
      <c r="JA30" s="16"/>
      <c r="JB30" s="16"/>
      <c r="JC30" s="16"/>
      <c r="JD30" s="16"/>
      <c r="JE30" s="16"/>
      <c r="JF30" s="16"/>
      <c r="JG30" s="16"/>
      <c r="JH30" s="16"/>
      <c r="JI30" s="16"/>
      <c r="JJ30" s="16"/>
      <c r="JK30" s="19"/>
      <c r="JL30" s="37">
        <f t="shared" si="45"/>
        <v>-1</v>
      </c>
      <c r="JM30" s="12">
        <f>Test!IH29</f>
        <v>0</v>
      </c>
      <c r="JN30" s="12">
        <f>Test!II29</f>
        <v>0</v>
      </c>
      <c r="JO30" s="12">
        <f>Test!IJ29</f>
        <v>0</v>
      </c>
      <c r="JP30" s="12">
        <f>Test!IK29</f>
        <v>0</v>
      </c>
      <c r="JQ30" s="12">
        <f>Test!IL29</f>
        <v>0</v>
      </c>
      <c r="JR30" s="12">
        <f>Test!IM29</f>
        <v>0</v>
      </c>
      <c r="JS30" s="12">
        <f>Test!IN29</f>
        <v>0</v>
      </c>
      <c r="JT30" s="12">
        <f>Test!IO29</f>
        <v>0</v>
      </c>
      <c r="JU30" s="12">
        <f>Test!IP29</f>
        <v>0</v>
      </c>
      <c r="JV30" s="12">
        <f>Test!IQ29</f>
        <v>0</v>
      </c>
      <c r="JW30" s="12">
        <f>Test!IR29</f>
        <v>0</v>
      </c>
      <c r="JX30" s="12">
        <f>Test!IS29</f>
        <v>0</v>
      </c>
      <c r="JY30" s="12">
        <f>Test!IT29</f>
        <v>0</v>
      </c>
      <c r="JZ30" s="12">
        <f>Test!IU29</f>
        <v>0</v>
      </c>
      <c r="KA30" s="12">
        <f>Test!IV29</f>
        <v>0</v>
      </c>
      <c r="KB30" s="12">
        <f>Test!IW29</f>
        <v>0</v>
      </c>
      <c r="KC30" s="12">
        <f>Test!IX29</f>
        <v>0</v>
      </c>
      <c r="KD30" s="16"/>
      <c r="KE30" s="16"/>
      <c r="KF30" s="16"/>
      <c r="KG30" s="16"/>
      <c r="KH30" s="16"/>
      <c r="KI30" s="16"/>
      <c r="KJ30" s="16"/>
      <c r="KK30" s="16"/>
      <c r="KL30" s="16"/>
      <c r="KM30" s="16"/>
      <c r="KN30" s="16"/>
      <c r="KO30" s="16"/>
      <c r="KP30" s="19"/>
      <c r="KQ30" s="37">
        <f t="shared" si="47"/>
        <v>-1</v>
      </c>
      <c r="KR30" s="12">
        <f>Test!JL29</f>
        <v>0</v>
      </c>
      <c r="KS30" s="12">
        <f>Test!JM29</f>
        <v>0</v>
      </c>
      <c r="KT30" s="12">
        <f>Test!JN29</f>
        <v>0</v>
      </c>
      <c r="KU30" s="12">
        <f>Test!JO29</f>
        <v>0</v>
      </c>
      <c r="KV30" s="12">
        <f>Test!JP29</f>
        <v>0</v>
      </c>
      <c r="KW30" s="12">
        <f>Test!JQ29</f>
        <v>0</v>
      </c>
      <c r="KX30" s="12">
        <f>Test!JR29</f>
        <v>0</v>
      </c>
      <c r="KY30" s="12">
        <f>Test!JS29</f>
        <v>0</v>
      </c>
      <c r="KZ30" s="12">
        <f>Test!JT29</f>
        <v>0</v>
      </c>
      <c r="LA30" s="12">
        <f>Test!JU29</f>
        <v>0</v>
      </c>
      <c r="LB30" s="12">
        <f>Test!JV29</f>
        <v>0</v>
      </c>
      <c r="LC30" s="12">
        <f>Test!JW29</f>
        <v>0</v>
      </c>
      <c r="LD30" s="12">
        <f>Test!JX29</f>
        <v>0</v>
      </c>
      <c r="LE30" s="12">
        <f>Test!JY29</f>
        <v>0</v>
      </c>
      <c r="LF30" s="12">
        <f>Test!JZ29</f>
        <v>0</v>
      </c>
      <c r="LG30" s="12">
        <f>Test!KA29</f>
        <v>0</v>
      </c>
      <c r="LH30" s="12">
        <f>Test!KB29</f>
        <v>0</v>
      </c>
      <c r="LI30" s="16"/>
      <c r="LJ30" s="16"/>
      <c r="LK30" s="16"/>
      <c r="LL30" s="16"/>
      <c r="LM30" s="16"/>
      <c r="LN30" s="16"/>
      <c r="LO30" s="16"/>
      <c r="LP30" s="16"/>
      <c r="LQ30" s="16"/>
      <c r="LR30" s="16"/>
      <c r="LS30" s="16"/>
      <c r="LT30" s="16"/>
      <c r="LU30" s="19"/>
      <c r="LV30" s="37">
        <f t="shared" si="49"/>
        <v>-1</v>
      </c>
      <c r="LW30" s="12">
        <f>Test!KP29</f>
        <v>0</v>
      </c>
      <c r="LX30" s="12">
        <f>Test!KQ29</f>
        <v>0</v>
      </c>
      <c r="LY30" s="12">
        <f>Test!KR29</f>
        <v>0</v>
      </c>
      <c r="LZ30" s="12">
        <f>Test!KS29</f>
        <v>0</v>
      </c>
      <c r="MA30" s="12">
        <f>Test!KT29</f>
        <v>0</v>
      </c>
      <c r="MB30" s="12">
        <f>Test!KU29</f>
        <v>0</v>
      </c>
      <c r="MC30" s="12">
        <f>Test!KV29</f>
        <v>0</v>
      </c>
      <c r="MD30" s="12">
        <f>Test!KW29</f>
        <v>0</v>
      </c>
      <c r="ME30" s="12">
        <f>Test!KX29</f>
        <v>0</v>
      </c>
      <c r="MF30" s="12">
        <f>Test!KY29</f>
        <v>0</v>
      </c>
      <c r="MG30" s="12">
        <f>Test!KZ29</f>
        <v>0</v>
      </c>
      <c r="MH30" s="12">
        <f>Test!LA29</f>
        <v>0</v>
      </c>
      <c r="MI30" s="12">
        <f>Test!LB29</f>
        <v>0</v>
      </c>
      <c r="MJ30" s="12">
        <f>Test!LC29</f>
        <v>0</v>
      </c>
      <c r="MK30" s="12">
        <f>Test!LD29</f>
        <v>0</v>
      </c>
      <c r="ML30" s="12">
        <f>Test!LE29</f>
        <v>0</v>
      </c>
      <c r="MM30" s="12">
        <f>Test!LF29</f>
        <v>0</v>
      </c>
      <c r="MN30" s="16"/>
      <c r="MO30" s="16"/>
      <c r="MP30" s="16"/>
      <c r="MQ30" s="16"/>
      <c r="MR30" s="16"/>
      <c r="MS30" s="16"/>
      <c r="MT30" s="16"/>
      <c r="MU30" s="16"/>
      <c r="MV30" s="16"/>
      <c r="MW30" s="16"/>
      <c r="MX30" s="16"/>
      <c r="MY30" s="16"/>
      <c r="MZ30" s="54"/>
      <c r="NA30" s="37">
        <f t="shared" si="51"/>
        <v>-1</v>
      </c>
      <c r="NB30" s="12">
        <f>Test!LT29</f>
        <v>0</v>
      </c>
      <c r="NC30" s="12">
        <f>Test!LU29</f>
        <v>0</v>
      </c>
      <c r="ND30" s="12">
        <f>Test!LV29</f>
        <v>0</v>
      </c>
      <c r="NE30" s="12">
        <f>Test!LW29</f>
        <v>0</v>
      </c>
      <c r="NF30" s="12">
        <f>Test!LX29</f>
        <v>0</v>
      </c>
      <c r="NG30" s="12">
        <f>Test!LY29</f>
        <v>0</v>
      </c>
      <c r="NH30" s="12">
        <f>Test!LZ29</f>
        <v>0</v>
      </c>
      <c r="NI30" s="12">
        <f>Test!MA29</f>
        <v>0</v>
      </c>
      <c r="NJ30" s="12">
        <f>Test!MB29</f>
        <v>0</v>
      </c>
      <c r="NK30" s="12">
        <f>Test!MC29</f>
        <v>0</v>
      </c>
      <c r="NL30" s="12">
        <f>Test!MD29</f>
        <v>0</v>
      </c>
      <c r="NM30" s="12">
        <f>Test!ME29</f>
        <v>0</v>
      </c>
      <c r="NN30" s="12">
        <f>Test!MF29</f>
        <v>0</v>
      </c>
      <c r="NO30" s="12">
        <f>Test!MG29</f>
        <v>0</v>
      </c>
      <c r="NP30" s="12">
        <f>Test!MH29</f>
        <v>0</v>
      </c>
      <c r="NQ30" s="12">
        <f>Test!MI29</f>
        <v>0</v>
      </c>
      <c r="NR30" s="12">
        <f>Test!MJ29</f>
        <v>0</v>
      </c>
      <c r="NS30" s="16"/>
      <c r="NT30" s="16"/>
      <c r="NU30" s="16"/>
      <c r="NV30" s="16"/>
      <c r="NW30" s="16"/>
      <c r="NX30" s="16"/>
      <c r="NY30" s="16"/>
      <c r="NZ30" s="16"/>
      <c r="OA30" s="16"/>
      <c r="OB30" s="16"/>
      <c r="OC30" s="16"/>
      <c r="OD30" s="16"/>
      <c r="OE30" s="54"/>
      <c r="OF30" s="37">
        <f t="shared" si="53"/>
        <v>-1</v>
      </c>
      <c r="OG30" s="12">
        <f>Test!MX29</f>
        <v>0</v>
      </c>
      <c r="OH30" s="12">
        <f>Test!MY29</f>
        <v>0</v>
      </c>
      <c r="OI30" s="12">
        <f>Test!MZ29</f>
        <v>0</v>
      </c>
      <c r="OJ30" s="12">
        <f>Test!NA29</f>
        <v>0</v>
      </c>
      <c r="OK30" s="12">
        <f>Test!NB29</f>
        <v>0</v>
      </c>
      <c r="OL30" s="12">
        <f>Test!NC29</f>
        <v>0</v>
      </c>
      <c r="OM30" s="12">
        <f>Test!ND29</f>
        <v>0</v>
      </c>
      <c r="ON30" s="12">
        <f>Test!NE29</f>
        <v>0</v>
      </c>
      <c r="OO30" s="12">
        <f>Test!NF29</f>
        <v>0</v>
      </c>
      <c r="OP30" s="12">
        <f>Test!NG29</f>
        <v>0</v>
      </c>
      <c r="OQ30" s="12">
        <f>Test!NH29</f>
        <v>0</v>
      </c>
      <c r="OR30" s="12">
        <f>Test!NI29</f>
        <v>0</v>
      </c>
      <c r="OS30" s="12">
        <f>Test!NJ29</f>
        <v>0</v>
      </c>
      <c r="OT30" s="12">
        <f>Test!NK29</f>
        <v>0</v>
      </c>
      <c r="OU30" s="12">
        <f>Test!NL29</f>
        <v>0</v>
      </c>
      <c r="OV30" s="12">
        <f>Test!NM29</f>
        <v>0</v>
      </c>
      <c r="OW30" s="12">
        <f>Test!NN29</f>
        <v>0</v>
      </c>
      <c r="OX30" s="16"/>
      <c r="OY30" s="16"/>
      <c r="OZ30" s="16"/>
      <c r="PA30" s="16"/>
      <c r="PB30" s="16"/>
      <c r="PC30" s="16"/>
      <c r="PD30" s="16"/>
      <c r="PE30" s="16"/>
      <c r="PF30" s="16"/>
      <c r="PG30" s="16"/>
      <c r="PH30" s="16"/>
      <c r="PI30" s="16"/>
      <c r="PJ30" s="54"/>
      <c r="PK30" s="37">
        <f t="shared" si="55"/>
        <v>-1</v>
      </c>
      <c r="PL30" s="12">
        <f>Test!OB29</f>
        <v>0</v>
      </c>
      <c r="PM30" s="12">
        <f>Test!OC29</f>
        <v>0</v>
      </c>
      <c r="PN30" s="12">
        <f>Test!OD29</f>
        <v>0</v>
      </c>
      <c r="PO30" s="12">
        <f>Test!OE29</f>
        <v>0</v>
      </c>
      <c r="PP30" s="12">
        <f>Test!OF29</f>
        <v>0</v>
      </c>
      <c r="PQ30" s="12">
        <f>Test!OG29</f>
        <v>0</v>
      </c>
      <c r="PR30" s="12">
        <f>Test!OH29</f>
        <v>0</v>
      </c>
      <c r="PS30" s="12">
        <f>Test!OI29</f>
        <v>0</v>
      </c>
      <c r="PT30" s="12">
        <f>Test!OJ29</f>
        <v>0</v>
      </c>
      <c r="PU30" s="12">
        <f>Test!OK29</f>
        <v>0</v>
      </c>
      <c r="PV30" s="12">
        <f>Test!OL29</f>
        <v>0</v>
      </c>
      <c r="PW30" s="12">
        <f>Test!OM29</f>
        <v>0</v>
      </c>
      <c r="PX30" s="12">
        <f>Test!ON29</f>
        <v>0</v>
      </c>
      <c r="PY30" s="12">
        <f>Test!OO29</f>
        <v>0</v>
      </c>
      <c r="PZ30" s="12">
        <f>Test!OP29</f>
        <v>0</v>
      </c>
      <c r="QA30" s="12">
        <f>Test!OQ29</f>
        <v>0</v>
      </c>
      <c r="QB30" s="12">
        <f>Test!OR29</f>
        <v>0</v>
      </c>
      <c r="QC30" s="16"/>
      <c r="QD30" s="16"/>
      <c r="QE30" s="16"/>
      <c r="QF30" s="16"/>
      <c r="QG30" s="16"/>
      <c r="QH30" s="16"/>
      <c r="QI30" s="16"/>
      <c r="QJ30" s="16"/>
      <c r="QK30" s="16"/>
      <c r="QL30" s="16"/>
      <c r="QM30" s="16"/>
      <c r="QN30" s="16"/>
    </row>
    <row r="31" spans="3:456" ht="16" thickBot="1">
      <c r="C31" s="132" t="s">
        <v>7</v>
      </c>
      <c r="D31" s="25">
        <f>D22</f>
        <v>0.03</v>
      </c>
      <c r="E31" s="32">
        <f t="shared" ca="1" si="28"/>
        <v>0.53755144032921665</v>
      </c>
      <c r="F31" s="9">
        <f ca="1">Reference!B30</f>
        <v>4.6126543209876497E-2</v>
      </c>
      <c r="G31" s="9">
        <f ca="1">Reference!C30</f>
        <v>0.863017678260803</v>
      </c>
      <c r="H31" s="9">
        <f ca="1">Reference!D30</f>
        <v>0.85929906368255604</v>
      </c>
      <c r="I31" s="9">
        <f ca="1">Reference!E30</f>
        <v>23.8214233280755</v>
      </c>
      <c r="J31" s="9">
        <f ca="1">Reference!F30</f>
        <v>32.608396982853797</v>
      </c>
      <c r="K31" s="9">
        <f ca="1">Reference!G30</f>
        <v>32.376660577880301</v>
      </c>
      <c r="L31" s="9">
        <f ca="1">Reference!H30</f>
        <v>0.23285497725009899</v>
      </c>
      <c r="M31" s="9">
        <f ca="1">Reference!I30</f>
        <v>0.91674625873565596</v>
      </c>
      <c r="N31" s="9">
        <f ca="1">Reference!J30</f>
        <v>0.42424523830413802</v>
      </c>
      <c r="O31" s="9">
        <f ca="1">Reference!K30</f>
        <v>0.79385602474212602</v>
      </c>
      <c r="P31" s="9">
        <f ca="1">Reference!L30</f>
        <v>28.362435999999999</v>
      </c>
      <c r="Q31" s="9">
        <f ca="1">Reference!M30</f>
        <v>18.226523162976601</v>
      </c>
      <c r="R31" s="9" t="str">
        <f ca="1">Reference!N30</f>
        <v>None</v>
      </c>
      <c r="S31" s="9">
        <f ca="1">Reference!O30</f>
        <v>1.55163299999999</v>
      </c>
      <c r="T31" s="9">
        <f ca="1">Reference!P30</f>
        <v>1.55163299999999</v>
      </c>
      <c r="U31" s="9">
        <f ca="1">Reference!Q30</f>
        <v>65.107152999999997</v>
      </c>
      <c r="V31" s="9">
        <f ca="1">Reference!R30</f>
        <v>65.107152999999997</v>
      </c>
      <c r="X31" s="9">
        <f t="shared" si="29"/>
        <v>2.5609567901234334</v>
      </c>
      <c r="Y31" s="9">
        <f>Test!B30</f>
        <v>0.106828703703703</v>
      </c>
      <c r="Z31" s="9">
        <f>Test!C30</f>
        <v>0.830028235912323</v>
      </c>
      <c r="AA31" s="9">
        <f>Test!D30</f>
        <v>0.82252490520477295</v>
      </c>
      <c r="AB31" s="9">
        <f>Test!E30</f>
        <v>22.799795802727001</v>
      </c>
      <c r="AC31" s="9">
        <f>Test!F30</f>
        <v>28.179706411407999</v>
      </c>
      <c r="AD31" s="9">
        <f>Test!G30</f>
        <v>27.798507423306098</v>
      </c>
      <c r="AE31" s="9">
        <f>Test!H30</f>
        <v>0.201251551508903</v>
      </c>
      <c r="AF31" s="9">
        <f>Test!I30</f>
        <v>0.85606282949447599</v>
      </c>
      <c r="AG31" s="9">
        <f>Test!J30</f>
        <v>0.474583029747009</v>
      </c>
      <c r="AH31" s="9">
        <f>Test!K30</f>
        <v>0.79170721769332797</v>
      </c>
      <c r="AI31" s="9">
        <f>Test!L30</f>
        <v>35.827621999999998</v>
      </c>
      <c r="AJ31" s="9">
        <f>Test!M30</f>
        <v>17.228747959702702</v>
      </c>
      <c r="AK31" s="9" t="str">
        <f>Test!N30</f>
        <v>None</v>
      </c>
      <c r="AL31" s="9">
        <f>Test!O30</f>
        <v>0.71786300000000003</v>
      </c>
      <c r="AM31" s="9">
        <f>Test!P30</f>
        <v>0.71786300000000003</v>
      </c>
      <c r="AN31" s="9">
        <f>Test!Q30</f>
        <v>0.22154499999999999</v>
      </c>
      <c r="AO31" s="9">
        <f>Test!R30</f>
        <v>0.22154499999999999</v>
      </c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11" t="b">
        <f>AND(Z31&lt;=Z32, AE31&lt;=AE32,AF31&lt;=AF32,AG32&lt;=AG31,AH31&lt;=AH32,AI31&lt;=AI32,AJ31&lt;=AJ32)</f>
        <v>1</v>
      </c>
      <c r="BB31" s="5"/>
      <c r="BC31" s="32">
        <f t="shared" si="31"/>
        <v>-6.430041152263288E-3</v>
      </c>
      <c r="BD31" s="9">
        <f>Test!AF30</f>
        <v>2.98070987654321E-2</v>
      </c>
      <c r="BE31" s="9">
        <f>Test!AG30</f>
        <v>0.77443915605545</v>
      </c>
      <c r="BF31" s="9">
        <f>Test!AH30</f>
        <v>0.76833432912826505</v>
      </c>
      <c r="BG31" s="9">
        <f>Test!AI30</f>
        <v>21.507342090135801</v>
      </c>
      <c r="BH31" s="9">
        <f>Test!AJ30</f>
        <v>31.828852123120299</v>
      </c>
      <c r="BI31" s="9">
        <f>Test!AK30</f>
        <v>30.945566169492601</v>
      </c>
      <c r="BJ31" s="9">
        <f>Test!AL30</f>
        <v>0.15701393783092499</v>
      </c>
      <c r="BK31" s="9">
        <f>Test!AM30</f>
        <v>0.86117148399353005</v>
      </c>
      <c r="BL31" s="9">
        <f>Test!AN30</f>
        <v>0.53573161363601596</v>
      </c>
      <c r="BM31" s="9">
        <f>Test!AO30</f>
        <v>0.65377438068389804</v>
      </c>
      <c r="BN31" s="9">
        <f>Test!AP30</f>
        <v>14.703317999999999</v>
      </c>
      <c r="BO31" s="9">
        <f>Test!AQ30</f>
        <v>15.826373861106701</v>
      </c>
      <c r="BP31" s="9" t="str">
        <f>Test!AR30</f>
        <v>None</v>
      </c>
      <c r="BQ31" s="9">
        <f>Test!AS30</f>
        <v>1.0556479999999999</v>
      </c>
      <c r="BR31" s="9">
        <f>Test!AT30</f>
        <v>1.0556479999999999</v>
      </c>
      <c r="BS31" s="9">
        <f>Test!AU30</f>
        <v>0.54833399999999999</v>
      </c>
      <c r="BT31" s="9">
        <f>Test!AV30</f>
        <v>0.54833399999999999</v>
      </c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11" t="b">
        <f>AND(BE31&lt;=BE32, BJ31&lt;=BJ32,BK31&lt;=BK32,BL32&lt;=BL31,BM31&lt;=BM32,BN31&lt;=BN32,BO31&lt;=BO32)</f>
        <v>1</v>
      </c>
      <c r="CG31" s="5"/>
      <c r="CH31" s="32">
        <f t="shared" si="33"/>
        <v>1.0288065843600906E-3</v>
      </c>
      <c r="CI31" s="9">
        <f>Test!BJ30</f>
        <v>3.0030864197530802E-2</v>
      </c>
      <c r="CJ31" s="9">
        <f>Test!BK30</f>
        <v>0.77537286281585605</v>
      </c>
      <c r="CK31" s="9">
        <f>Test!BL30</f>
        <v>0.77261739969253496</v>
      </c>
      <c r="CL31" s="9">
        <f>Test!BM30</f>
        <v>20.677026327262901</v>
      </c>
      <c r="CM31" s="9">
        <f>Test!BN30</f>
        <v>31.1424630667115</v>
      </c>
      <c r="CN31" s="9">
        <f>Test!BO30</f>
        <v>28.328995257499599</v>
      </c>
      <c r="CO31" s="9">
        <f>Test!BP30</f>
        <v>0.15440739691257399</v>
      </c>
      <c r="CP31" s="9">
        <f>Test!BQ30</f>
        <v>0.84849154949188199</v>
      </c>
      <c r="CQ31" s="9">
        <f>Test!BR30</f>
        <v>0.53604590892791704</v>
      </c>
      <c r="CR31" s="9">
        <f>Test!BS30</f>
        <v>0.59069794416427601</v>
      </c>
      <c r="CS31" s="9">
        <f>Test!BT30</f>
        <v>0</v>
      </c>
      <c r="CT31" s="9">
        <f>Test!BU30</f>
        <v>14.5838295093683</v>
      </c>
      <c r="CU31" s="9" t="str">
        <f>Test!BV30</f>
        <v>None</v>
      </c>
      <c r="CV31" s="9">
        <f>Test!BW30</f>
        <v>1.932196</v>
      </c>
      <c r="CW31" s="9">
        <f>Test!BX30</f>
        <v>1.932196</v>
      </c>
      <c r="CX31" s="9">
        <f>Test!BY30</f>
        <v>0.408941</v>
      </c>
      <c r="CY31" s="9">
        <f>Test!BZ30</f>
        <v>0.408941</v>
      </c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11" t="b">
        <f>AND(CJ31&lt;=CJ32, CO31&lt;=CO32,CP31&lt;=CP32,CQ32&lt;=CQ31,CR31&lt;=CR32,CS31&lt;=CS32,CT31&lt;=CT32)</f>
        <v>1</v>
      </c>
      <c r="DL31" s="5"/>
      <c r="DM31" s="32">
        <f t="shared" si="35"/>
        <v>0.53755144032921665</v>
      </c>
      <c r="DN31" s="9">
        <f>Test!CN30</f>
        <v>4.6126543209876497E-2</v>
      </c>
      <c r="DO31" s="9">
        <f>Test!CO30</f>
        <v>0.863017678260803</v>
      </c>
      <c r="DP31" s="9">
        <f>Test!CP30</f>
        <v>0.85929906368255604</v>
      </c>
      <c r="DQ31" s="9">
        <f>Test!CQ30</f>
        <v>23.8214233280755</v>
      </c>
      <c r="DR31" s="9">
        <f>Test!CR30</f>
        <v>32.608396982853797</v>
      </c>
      <c r="DS31" s="9">
        <f>Test!CS30</f>
        <v>32.376660577880301</v>
      </c>
      <c r="DT31" s="9">
        <f>Test!CT30</f>
        <v>0.23285497725009899</v>
      </c>
      <c r="DU31" s="9">
        <f>Test!CU30</f>
        <v>0.91674625873565596</v>
      </c>
      <c r="DV31" s="9">
        <f>Test!CV30</f>
        <v>0.42424523830413802</v>
      </c>
      <c r="DW31" s="9">
        <f>Test!CW30</f>
        <v>0.79385602474212602</v>
      </c>
      <c r="DX31" s="9">
        <f>Test!CX30</f>
        <v>28.362435999999999</v>
      </c>
      <c r="DY31" s="9">
        <f>Test!CY30</f>
        <v>18.226523162976601</v>
      </c>
      <c r="DZ31" s="9" t="str">
        <f>Test!CZ30</f>
        <v>None</v>
      </c>
      <c r="EA31" s="9">
        <f>Test!DA30</f>
        <v>1.55163299999999</v>
      </c>
      <c r="EB31" s="9">
        <f>Test!DB30</f>
        <v>1.55163299999999</v>
      </c>
      <c r="EC31" s="9">
        <f>Test!DC30</f>
        <v>65.107152999999997</v>
      </c>
      <c r="ED31" s="9">
        <f>Test!DD30</f>
        <v>65.107152999999997</v>
      </c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11" t="b">
        <f>AND(DO31&lt;=DO32, DT31&lt;=DT32,DU31&lt;=DU32,DV32&lt;=DV31,DW31&lt;=DW32,DX31&lt;=DX32,DY31&lt;=DY32)</f>
        <v>1</v>
      </c>
      <c r="EQ31" s="5"/>
      <c r="ER31" s="32">
        <f t="shared" si="37"/>
        <v>3.189300411522341E-2</v>
      </c>
      <c r="ES31" s="9">
        <f>Test!DR30</f>
        <v>3.0956790123456701E-2</v>
      </c>
      <c r="ET31" s="9">
        <f>Test!DS30</f>
        <v>0.84225398302078203</v>
      </c>
      <c r="EU31" s="9">
        <f>Test!DT30</f>
        <v>0.837396740913391</v>
      </c>
      <c r="EV31" s="9">
        <f>Test!DU30</f>
        <v>23.2272687711123</v>
      </c>
      <c r="EW31" s="9">
        <f>Test!DV30</f>
        <v>32.656933483140698</v>
      </c>
      <c r="EX31" s="9">
        <f>Test!DW30</f>
        <v>32.077589323280002</v>
      </c>
      <c r="EY31" s="9">
        <f>Test!DX30</f>
        <v>0.218520462512969</v>
      </c>
      <c r="EZ31" s="9">
        <f>Test!DY30</f>
        <v>0.90470772981643599</v>
      </c>
      <c r="FA31" s="9">
        <f>Test!DZ30</f>
        <v>0.45127490162849399</v>
      </c>
      <c r="FB31" s="9">
        <f>Test!EA30</f>
        <v>0.76424396038055398</v>
      </c>
      <c r="FC31" s="9">
        <f>Test!EB30</f>
        <v>24.788209999999999</v>
      </c>
      <c r="FD31" s="9">
        <f>Test!EC30</f>
        <v>17.567274692402101</v>
      </c>
      <c r="FE31" s="9" t="str">
        <f>Test!ED30</f>
        <v>None</v>
      </c>
      <c r="FF31" s="9">
        <f>Test!EE30</f>
        <v>1.8034429999999999</v>
      </c>
      <c r="FG31" s="9">
        <f>Test!EF30</f>
        <v>1.8034429999999999</v>
      </c>
      <c r="FH31" s="9">
        <f>Test!EG30</f>
        <v>67.836393000000001</v>
      </c>
      <c r="FI31" s="9">
        <f>Test!EH30</f>
        <v>67.836393000000001</v>
      </c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11" t="b">
        <f>AND(ET31&lt;=ET32, EY31&lt;=EY32,EZ31&lt;=EZ32,FA32&lt;=FA31,FB31&lt;=FB32,FC31&lt;=FC32,FD31&lt;=FD32)</f>
        <v>1</v>
      </c>
      <c r="FV31" s="52"/>
      <c r="FW31" s="32">
        <f t="shared" si="39"/>
        <v>-1</v>
      </c>
      <c r="FX31" s="9">
        <f>Test!EV30</f>
        <v>0</v>
      </c>
      <c r="FY31" s="9">
        <f>Test!EW30</f>
        <v>0</v>
      </c>
      <c r="FZ31" s="9">
        <f>Test!EX30</f>
        <v>0</v>
      </c>
      <c r="GA31" s="9">
        <f>Test!EY30</f>
        <v>0</v>
      </c>
      <c r="GB31" s="9">
        <f>Test!EZ30</f>
        <v>0</v>
      </c>
      <c r="GC31" s="9">
        <f>Test!FA30</f>
        <v>0</v>
      </c>
      <c r="GD31" s="9">
        <f>Test!FB30</f>
        <v>0</v>
      </c>
      <c r="GE31" s="9">
        <f>Test!FC30</f>
        <v>0</v>
      </c>
      <c r="GF31" s="9">
        <f>Test!FD30</f>
        <v>0</v>
      </c>
      <c r="GG31" s="9">
        <f>Test!FE30</f>
        <v>0</v>
      </c>
      <c r="GH31" s="9">
        <f>Test!FF30</f>
        <v>0</v>
      </c>
      <c r="GI31" s="9">
        <f>Test!FG30</f>
        <v>0</v>
      </c>
      <c r="GJ31" s="9">
        <f>Test!FH30</f>
        <v>0</v>
      </c>
      <c r="GK31" s="9">
        <f>Test!FI30</f>
        <v>0</v>
      </c>
      <c r="GL31" s="9">
        <f>Test!FJ30</f>
        <v>0</v>
      </c>
      <c r="GM31" s="9">
        <f>Test!FK30</f>
        <v>0</v>
      </c>
      <c r="GN31" s="9">
        <f>Test!FL30</f>
        <v>0</v>
      </c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11" t="b">
        <f>AND(FY31&lt;=FY32, GD31&lt;=GD32,GE31&lt;=GE32,GF32&lt;=GF31,GG31&lt;=GG32,GH31&lt;=GH32,GI31&lt;=GI32)</f>
        <v>1</v>
      </c>
      <c r="HA31" s="52"/>
      <c r="HB31" s="32">
        <f t="shared" si="41"/>
        <v>-1</v>
      </c>
      <c r="HC31" s="9">
        <f>Test!FZ30</f>
        <v>0</v>
      </c>
      <c r="HD31" s="9">
        <f>Test!GA30</f>
        <v>0</v>
      </c>
      <c r="HE31" s="9">
        <f>Test!GB30</f>
        <v>0</v>
      </c>
      <c r="HF31" s="9">
        <f>Test!GC30</f>
        <v>0</v>
      </c>
      <c r="HG31" s="9">
        <f>Test!GD30</f>
        <v>0</v>
      </c>
      <c r="HH31" s="9">
        <f>Test!GE30</f>
        <v>0</v>
      </c>
      <c r="HI31" s="9">
        <f>Test!GF30</f>
        <v>0</v>
      </c>
      <c r="HJ31" s="9">
        <f>Test!GG30</f>
        <v>0</v>
      </c>
      <c r="HK31" s="9">
        <f>Test!GH30</f>
        <v>0</v>
      </c>
      <c r="HL31" s="9">
        <f>Test!GI30</f>
        <v>0</v>
      </c>
      <c r="HM31" s="9">
        <f>Test!GJ30</f>
        <v>0</v>
      </c>
      <c r="HN31" s="9">
        <f>Test!GK30</f>
        <v>0</v>
      </c>
      <c r="HO31" s="9">
        <f>Test!GL30</f>
        <v>0</v>
      </c>
      <c r="HP31" s="9">
        <f>Test!GM30</f>
        <v>0</v>
      </c>
      <c r="HQ31" s="9">
        <f>Test!GN30</f>
        <v>0</v>
      </c>
      <c r="HR31" s="9">
        <f>Test!GO30</f>
        <v>0</v>
      </c>
      <c r="HS31" s="9">
        <f>Test!GP30</f>
        <v>0</v>
      </c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11" t="b">
        <f>AND(HD31&lt;=HD32, HI31&lt;=HI32,HJ31&lt;=HJ32,HK32&lt;=HK31,HL31&lt;=HL32,HM31&lt;=HM32,HN31&lt;=HN32)</f>
        <v>1</v>
      </c>
      <c r="IF31" s="5"/>
      <c r="IG31" s="32">
        <f t="shared" si="43"/>
        <v>-1</v>
      </c>
      <c r="IH31" s="9">
        <f>Test!HD30</f>
        <v>0</v>
      </c>
      <c r="II31" s="9">
        <f>Test!HE30</f>
        <v>0</v>
      </c>
      <c r="IJ31" s="9">
        <f>Test!HF30</f>
        <v>0</v>
      </c>
      <c r="IK31" s="9">
        <f>Test!HG30</f>
        <v>0</v>
      </c>
      <c r="IL31" s="9">
        <f>Test!HH30</f>
        <v>0</v>
      </c>
      <c r="IM31" s="9">
        <f>Test!HI30</f>
        <v>0</v>
      </c>
      <c r="IN31" s="9">
        <f>Test!HJ30</f>
        <v>0</v>
      </c>
      <c r="IO31" s="9">
        <f>Test!HK30</f>
        <v>0</v>
      </c>
      <c r="IP31" s="9">
        <f>Test!HL30</f>
        <v>0</v>
      </c>
      <c r="IQ31" s="9">
        <f>Test!HM30</f>
        <v>0</v>
      </c>
      <c r="IR31" s="9">
        <f>Test!HN30</f>
        <v>0</v>
      </c>
      <c r="IS31" s="9">
        <f>Test!HO30</f>
        <v>0</v>
      </c>
      <c r="IT31" s="9">
        <f>Test!HP30</f>
        <v>0</v>
      </c>
      <c r="IU31" s="9">
        <f>Test!HQ30</f>
        <v>0</v>
      </c>
      <c r="IV31" s="9">
        <f>Test!HR30</f>
        <v>0</v>
      </c>
      <c r="IW31" s="9">
        <f>Test!HS30</f>
        <v>0</v>
      </c>
      <c r="IX31" s="9">
        <f>Test!HT30</f>
        <v>0</v>
      </c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11" t="b">
        <f>AND(II31&lt;=II32, IN31&lt;=IN32,IO31&lt;=IO32,IP32&lt;=IP31,IQ31&lt;=IQ32,IR31&lt;=IR32,IS31&lt;=IS32)</f>
        <v>1</v>
      </c>
      <c r="JK31" s="5"/>
      <c r="JL31" s="32">
        <f t="shared" si="45"/>
        <v>-1</v>
      </c>
      <c r="JM31" s="9">
        <f>Test!IH30</f>
        <v>0</v>
      </c>
      <c r="JN31" s="9">
        <f>Test!II30</f>
        <v>0</v>
      </c>
      <c r="JO31" s="9">
        <f>Test!IJ30</f>
        <v>0</v>
      </c>
      <c r="JP31" s="9">
        <f>Test!IK30</f>
        <v>0</v>
      </c>
      <c r="JQ31" s="9">
        <f>Test!IL30</f>
        <v>0</v>
      </c>
      <c r="JR31" s="9">
        <f>Test!IM30</f>
        <v>0</v>
      </c>
      <c r="JS31" s="9">
        <f>Test!IN30</f>
        <v>0</v>
      </c>
      <c r="JT31" s="9">
        <f>Test!IO30</f>
        <v>0</v>
      </c>
      <c r="JU31" s="9">
        <f>Test!IP30</f>
        <v>0</v>
      </c>
      <c r="JV31" s="9">
        <f>Test!IQ30</f>
        <v>0</v>
      </c>
      <c r="JW31" s="9">
        <f>Test!IR30</f>
        <v>0</v>
      </c>
      <c r="JX31" s="9">
        <f>Test!IS30</f>
        <v>0</v>
      </c>
      <c r="JY31" s="9">
        <f>Test!IT30</f>
        <v>0</v>
      </c>
      <c r="JZ31" s="9">
        <f>Test!IU30</f>
        <v>0</v>
      </c>
      <c r="KA31" s="9">
        <f>Test!IV30</f>
        <v>0</v>
      </c>
      <c r="KB31" s="9">
        <f>Test!IW30</f>
        <v>0</v>
      </c>
      <c r="KC31" s="9">
        <f>Test!IX30</f>
        <v>0</v>
      </c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11" t="b">
        <f>AND(JN31&lt;=JN32, JS31&lt;=JS32,JT31&lt;=JT32,JU32&lt;=JU31,JV31&lt;=JV32,JW31&lt;=JW32,JX31&lt;=JX32)</f>
        <v>1</v>
      </c>
      <c r="KP31" s="5"/>
      <c r="KQ31" s="32">
        <f t="shared" si="47"/>
        <v>-1</v>
      </c>
      <c r="KR31" s="9">
        <f>Test!JL30</f>
        <v>0</v>
      </c>
      <c r="KS31" s="9">
        <f>Test!JM30</f>
        <v>0</v>
      </c>
      <c r="KT31" s="9">
        <f>Test!JN30</f>
        <v>0</v>
      </c>
      <c r="KU31" s="9">
        <f>Test!JO30</f>
        <v>0</v>
      </c>
      <c r="KV31" s="9">
        <f>Test!JP30</f>
        <v>0</v>
      </c>
      <c r="KW31" s="9">
        <f>Test!JQ30</f>
        <v>0</v>
      </c>
      <c r="KX31" s="9">
        <f>Test!JR30</f>
        <v>0</v>
      </c>
      <c r="KY31" s="9">
        <f>Test!JS30</f>
        <v>0</v>
      </c>
      <c r="KZ31" s="9">
        <f>Test!JT30</f>
        <v>0</v>
      </c>
      <c r="LA31" s="9">
        <f>Test!JU30</f>
        <v>0</v>
      </c>
      <c r="LB31" s="9">
        <f>Test!JV30</f>
        <v>0</v>
      </c>
      <c r="LC31" s="9">
        <f>Test!JW30</f>
        <v>0</v>
      </c>
      <c r="LD31" s="9">
        <f>Test!JX30</f>
        <v>0</v>
      </c>
      <c r="LE31" s="9">
        <f>Test!JY30</f>
        <v>0</v>
      </c>
      <c r="LF31" s="9">
        <f>Test!JZ30</f>
        <v>0</v>
      </c>
      <c r="LG31" s="9">
        <f>Test!KA30</f>
        <v>0</v>
      </c>
      <c r="LH31" s="9">
        <f>Test!KB30</f>
        <v>0</v>
      </c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11" t="b">
        <f>AND(KS31&lt;=KS32, KX31&lt;=KX32,KY31&lt;=KY32,KZ32&lt;=KZ31,LA31&lt;=LA32,LB31&lt;=LB32,LC31&lt;=LC32)</f>
        <v>1</v>
      </c>
      <c r="LU31" s="5"/>
      <c r="LV31" s="32">
        <f t="shared" si="49"/>
        <v>-1</v>
      </c>
      <c r="LW31" s="9">
        <f>Test!KP30</f>
        <v>0</v>
      </c>
      <c r="LX31" s="9">
        <f>Test!KQ30</f>
        <v>0</v>
      </c>
      <c r="LY31" s="9">
        <f>Test!KR30</f>
        <v>0</v>
      </c>
      <c r="LZ31" s="9">
        <f>Test!KS30</f>
        <v>0</v>
      </c>
      <c r="MA31" s="9">
        <f>Test!KT30</f>
        <v>0</v>
      </c>
      <c r="MB31" s="9">
        <f>Test!KU30</f>
        <v>0</v>
      </c>
      <c r="MC31" s="9">
        <f>Test!KV30</f>
        <v>0</v>
      </c>
      <c r="MD31" s="9">
        <f>Test!KW30</f>
        <v>0</v>
      </c>
      <c r="ME31" s="9">
        <f>Test!KX30</f>
        <v>0</v>
      </c>
      <c r="MF31" s="9">
        <f>Test!KY30</f>
        <v>0</v>
      </c>
      <c r="MG31" s="9">
        <f>Test!KZ30</f>
        <v>0</v>
      </c>
      <c r="MH31" s="9">
        <f>Test!LA30</f>
        <v>0</v>
      </c>
      <c r="MI31" s="9">
        <f>Test!LB30</f>
        <v>0</v>
      </c>
      <c r="MJ31" s="9">
        <f>Test!LC30</f>
        <v>0</v>
      </c>
      <c r="MK31" s="9">
        <f>Test!LD30</f>
        <v>0</v>
      </c>
      <c r="ML31" s="9">
        <f>Test!LE30</f>
        <v>0</v>
      </c>
      <c r="MM31" s="9">
        <f>Test!LF30</f>
        <v>0</v>
      </c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11" t="b">
        <f>AND(LX31&lt;=LX32, MC31&lt;=MC32,MD31&lt;=MD32,ME32&lt;=ME31,MF31&lt;=MF32,MG31&lt;=MG32,MH31&lt;=MH32)</f>
        <v>1</v>
      </c>
      <c r="MZ31" s="52"/>
      <c r="NA31" s="32">
        <f t="shared" si="51"/>
        <v>-1</v>
      </c>
      <c r="NB31" s="9">
        <f>Test!LT30</f>
        <v>0</v>
      </c>
      <c r="NC31" s="9">
        <f>Test!LU30</f>
        <v>0</v>
      </c>
      <c r="ND31" s="9">
        <f>Test!LV30</f>
        <v>0</v>
      </c>
      <c r="NE31" s="9">
        <f>Test!LW30</f>
        <v>0</v>
      </c>
      <c r="NF31" s="9">
        <f>Test!LX30</f>
        <v>0</v>
      </c>
      <c r="NG31" s="9">
        <f>Test!LY30</f>
        <v>0</v>
      </c>
      <c r="NH31" s="9">
        <f>Test!LZ30</f>
        <v>0</v>
      </c>
      <c r="NI31" s="9">
        <f>Test!MA30</f>
        <v>0</v>
      </c>
      <c r="NJ31" s="9">
        <f>Test!MB30</f>
        <v>0</v>
      </c>
      <c r="NK31" s="9">
        <f>Test!MC30</f>
        <v>0</v>
      </c>
      <c r="NL31" s="9">
        <f>Test!MD30</f>
        <v>0</v>
      </c>
      <c r="NM31" s="9">
        <f>Test!ME30</f>
        <v>0</v>
      </c>
      <c r="NN31" s="9">
        <f>Test!MF30</f>
        <v>0</v>
      </c>
      <c r="NO31" s="9">
        <f>Test!MG30</f>
        <v>0</v>
      </c>
      <c r="NP31" s="9">
        <f>Test!MH30</f>
        <v>0</v>
      </c>
      <c r="NQ31" s="9">
        <f>Test!MI30</f>
        <v>0</v>
      </c>
      <c r="NR31" s="9">
        <f>Test!MJ30</f>
        <v>0</v>
      </c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11" t="b">
        <f>AND(NC31&lt;=NC32, NH31&lt;=NH32,NI31&lt;=NI32,NJ32&lt;=NJ31,NK31&lt;=NK32,NL31&lt;=NL32,NM31&lt;=NM32)</f>
        <v>1</v>
      </c>
      <c r="OE31" s="52"/>
      <c r="OF31" s="32">
        <f t="shared" si="53"/>
        <v>-1</v>
      </c>
      <c r="OG31" s="9">
        <f>Test!MX30</f>
        <v>0</v>
      </c>
      <c r="OH31" s="9">
        <f>Test!MY30</f>
        <v>0</v>
      </c>
      <c r="OI31" s="9">
        <f>Test!MZ30</f>
        <v>0</v>
      </c>
      <c r="OJ31" s="9">
        <f>Test!NA30</f>
        <v>0</v>
      </c>
      <c r="OK31" s="9">
        <f>Test!NB30</f>
        <v>0</v>
      </c>
      <c r="OL31" s="9">
        <f>Test!NC30</f>
        <v>0</v>
      </c>
      <c r="OM31" s="9">
        <f>Test!ND30</f>
        <v>0</v>
      </c>
      <c r="ON31" s="9">
        <f>Test!NE30</f>
        <v>0</v>
      </c>
      <c r="OO31" s="9">
        <f>Test!NF30</f>
        <v>0</v>
      </c>
      <c r="OP31" s="9">
        <f>Test!NG30</f>
        <v>0</v>
      </c>
      <c r="OQ31" s="9">
        <f>Test!NH30</f>
        <v>0</v>
      </c>
      <c r="OR31" s="9">
        <f>Test!NI30</f>
        <v>0</v>
      </c>
      <c r="OS31" s="9">
        <f>Test!NJ30</f>
        <v>0</v>
      </c>
      <c r="OT31" s="9">
        <f>Test!NK30</f>
        <v>0</v>
      </c>
      <c r="OU31" s="9">
        <f>Test!NL30</f>
        <v>0</v>
      </c>
      <c r="OV31" s="9">
        <f>Test!NM30</f>
        <v>0</v>
      </c>
      <c r="OW31" s="9">
        <f>Test!NN30</f>
        <v>0</v>
      </c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11" t="b">
        <f>AND(OH31&lt;=OH32, OM31&lt;=OM32,ON31&lt;=ON32,OO32&lt;=OO31,OP31&lt;=OP32,OQ31&lt;=OQ32,OR31&lt;=OR32)</f>
        <v>1</v>
      </c>
      <c r="PJ31" s="52"/>
      <c r="PK31" s="32">
        <f t="shared" si="55"/>
        <v>-1</v>
      </c>
      <c r="PL31" s="9">
        <f>Test!OB30</f>
        <v>0</v>
      </c>
      <c r="PM31" s="9">
        <f>Test!OC30</f>
        <v>0</v>
      </c>
      <c r="PN31" s="9">
        <f>Test!OD30</f>
        <v>0</v>
      </c>
      <c r="PO31" s="9">
        <f>Test!OE30</f>
        <v>0</v>
      </c>
      <c r="PP31" s="9">
        <f>Test!OF30</f>
        <v>0</v>
      </c>
      <c r="PQ31" s="9">
        <f>Test!OG30</f>
        <v>0</v>
      </c>
      <c r="PR31" s="9">
        <f>Test!OH30</f>
        <v>0</v>
      </c>
      <c r="PS31" s="9">
        <f>Test!OI30</f>
        <v>0</v>
      </c>
      <c r="PT31" s="9">
        <f>Test!OJ30</f>
        <v>0</v>
      </c>
      <c r="PU31" s="9">
        <f>Test!OK30</f>
        <v>0</v>
      </c>
      <c r="PV31" s="9">
        <f>Test!OL30</f>
        <v>0</v>
      </c>
      <c r="PW31" s="9">
        <f>Test!OM30</f>
        <v>0</v>
      </c>
      <c r="PX31" s="9">
        <f>Test!ON30</f>
        <v>0</v>
      </c>
      <c r="PY31" s="9">
        <f>Test!OO30</f>
        <v>0</v>
      </c>
      <c r="PZ31" s="9">
        <f>Test!OP30</f>
        <v>0</v>
      </c>
      <c r="QA31" s="9">
        <f>Test!OQ30</f>
        <v>0</v>
      </c>
      <c r="QB31" s="9">
        <f>Test!OR30</f>
        <v>0</v>
      </c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11" t="b">
        <f>AND(PM31&lt;=PM32, PR31&lt;=PR32,PS31&lt;=PS32,PT32&lt;=PT31,PU31&lt;=PU32,PV31&lt;=PV32,PW31&lt;=PW32)</f>
        <v>1</v>
      </c>
    </row>
    <row r="32" spans="3:456">
      <c r="C32" s="133"/>
      <c r="D32" s="26">
        <f t="shared" si="85"/>
        <v>0.06</v>
      </c>
      <c r="E32" s="33">
        <f t="shared" ca="1" si="28"/>
        <v>6.4300411522499878E-4</v>
      </c>
      <c r="F32" s="13">
        <f ca="1">Reference!B31</f>
        <v>6.0038580246913498E-2</v>
      </c>
      <c r="G32" s="13">
        <f ca="1">Reference!C31</f>
        <v>0.89281243085861195</v>
      </c>
      <c r="H32" s="13">
        <f ca="1">Reference!D31</f>
        <v>0.89036840200424106</v>
      </c>
      <c r="I32" s="13">
        <f ca="1">Reference!E31</f>
        <v>24.950664432298399</v>
      </c>
      <c r="J32" s="13">
        <f ca="1">Reference!F31</f>
        <v>32.517148046601903</v>
      </c>
      <c r="K32" s="13">
        <f ca="1">Reference!G31</f>
        <v>32.459297040124802</v>
      </c>
      <c r="L32" s="13">
        <f ca="1">Reference!H31</f>
        <v>0.27231147885322499</v>
      </c>
      <c r="M32" s="13">
        <f ca="1">Reference!I31</f>
        <v>0.93539470434188798</v>
      </c>
      <c r="N32" s="13">
        <f ca="1">Reference!J31</f>
        <v>0.37362447381019498</v>
      </c>
      <c r="O32" s="13">
        <f ca="1">Reference!K31</f>
        <v>0.83989572525024403</v>
      </c>
      <c r="P32" s="13">
        <f ca="1">Reference!L31</f>
        <v>36.385157999999997</v>
      </c>
      <c r="Q32" s="13">
        <f ca="1">Reference!M31</f>
        <v>19.512717121025702</v>
      </c>
      <c r="R32" s="13" t="str">
        <f ca="1">Reference!N31</f>
        <v>None</v>
      </c>
      <c r="S32" s="13">
        <f ca="1">Reference!O31</f>
        <v>1.84376099999999</v>
      </c>
      <c r="T32" s="13">
        <f ca="1">Reference!P31</f>
        <v>1.84376099999999</v>
      </c>
      <c r="U32" s="13">
        <f ca="1">Reference!Q31</f>
        <v>70.835594999999998</v>
      </c>
      <c r="V32" s="13">
        <f ca="1">Reference!R31</f>
        <v>70.835594999999998</v>
      </c>
      <c r="X32" s="13">
        <f t="shared" si="29"/>
        <v>0.78047839506171668</v>
      </c>
      <c r="Y32" s="13">
        <f>Test!B31</f>
        <v>0.106828703703703</v>
      </c>
      <c r="Z32" s="13">
        <f>Test!C31</f>
        <v>0.830028235912323</v>
      </c>
      <c r="AA32" s="13">
        <f>Test!D31</f>
        <v>0.82252490520477295</v>
      </c>
      <c r="AB32" s="13">
        <f>Test!E31</f>
        <v>22.799795802727001</v>
      </c>
      <c r="AC32" s="13">
        <f>Test!F31</f>
        <v>28.179706411407999</v>
      </c>
      <c r="AD32" s="13">
        <f>Test!G31</f>
        <v>27.798507423306098</v>
      </c>
      <c r="AE32" s="13">
        <f>Test!H31</f>
        <v>0.201251551508903</v>
      </c>
      <c r="AF32" s="13">
        <f>Test!I31</f>
        <v>0.85606282949447599</v>
      </c>
      <c r="AG32" s="13">
        <f>Test!J31</f>
        <v>0.474583029747009</v>
      </c>
      <c r="AH32" s="13">
        <f>Test!K31</f>
        <v>0.79170721769332797</v>
      </c>
      <c r="AI32" s="13">
        <f>Test!L31</f>
        <v>35.827621999999998</v>
      </c>
      <c r="AJ32" s="13">
        <f>Test!M31</f>
        <v>17.228747959702702</v>
      </c>
      <c r="AK32" s="13" t="str">
        <f>Test!N31</f>
        <v>None</v>
      </c>
      <c r="AL32" s="13">
        <f>Test!O31</f>
        <v>1.2198260000000001</v>
      </c>
      <c r="AM32" s="13">
        <f>Test!P31</f>
        <v>1.2198260000000001</v>
      </c>
      <c r="AN32" s="13">
        <f>Test!Q31</f>
        <v>0.214194</v>
      </c>
      <c r="AO32" s="13">
        <f>Test!R31</f>
        <v>0.214194</v>
      </c>
      <c r="AP32" s="14">
        <f ca="1">bdRateExtend($F32:$F35,$G32:$G35,Y32:Y35,Z32:Z35)</f>
        <v>1.2485996213799591</v>
      </c>
      <c r="AQ32" s="14">
        <f ca="1">bdRateExtend($F32:$F35,$H32:$H35,Y32:Y35,AA32:AA35)</f>
        <v>1.2571684344643965</v>
      </c>
      <c r="AR32" s="14">
        <f ca="1">bdRateExtend($F32:$F35,$I32:$I35,Y32:Y35,AB32:AB35)</f>
        <v>1.1921199009772048</v>
      </c>
      <c r="AS32" s="14">
        <f ca="1">bdRateExtend($F32:$F35,$J32:$J35,Y32:Y35,AC32:AC35)</f>
        <v>0.54515850015535094</v>
      </c>
      <c r="AT32" s="14">
        <f ca="1">bdRateExtend($F32:$F35,$K32:$K35,Y32:Y35,AD32:AD35)</f>
        <v>0.65651737975613922</v>
      </c>
      <c r="AU32" s="14">
        <f ca="1">bdRateExtend($F32:$F35,$L32:$L35,Y32:Y35,AE32:AE35)</f>
        <v>1.0575195527860144</v>
      </c>
      <c r="AV32" s="14">
        <f ca="1">bdRateExtend($F32:$F35,$M32:$M35,Y32:Y35,AF32:AF35)</f>
        <v>1.1724456305942854</v>
      </c>
      <c r="AW32" s="14">
        <f ca="1">bdRateExtend($F32:$F35,$N32:$N35,Y32:Y35,AG32:AG35)</f>
        <v>1.1036969902552407</v>
      </c>
      <c r="AX32" s="14">
        <f ca="1">bdRateExtend($F32:$F35,$O32:$O35,Y32:Y35,AH32:AH35)</f>
        <v>0.97283740821467379</v>
      </c>
      <c r="AY32" s="14">
        <f ca="1">bdRateExtend($F32:$F35,$P32:$P35,Y32:Y35,AI32:AI35)</f>
        <v>0.72023292177817178</v>
      </c>
      <c r="AZ32" s="14">
        <f ca="1">bdRateExtend($F32:$F35,$Q32:$Q35,Y32:Y35,AJ32:AJ35)</f>
        <v>1.0450411797633965</v>
      </c>
      <c r="BA32" s="112" t="b">
        <f t="shared" ref="BA32:BA38" si="170">AND(Z32&lt;=Z33, AE32&lt;=AE33,AF32&lt;=AF33,AG33&lt;=AG32,AH32&lt;=AH33,AI32&lt;=AI33,AJ32&lt;=AJ33)</f>
        <v>1</v>
      </c>
      <c r="BB32" s="3"/>
      <c r="BC32" s="33">
        <f t="shared" si="31"/>
        <v>-2.7006172839516562E-3</v>
      </c>
      <c r="BD32" s="13">
        <f>Test!AF31</f>
        <v>5.9837962962962898E-2</v>
      </c>
      <c r="BE32" s="13">
        <f>Test!AG31</f>
        <v>0.86516022682189897</v>
      </c>
      <c r="BF32" s="13">
        <f>Test!AH31</f>
        <v>0.86224752664565996</v>
      </c>
      <c r="BG32" s="13">
        <f>Test!AI31</f>
        <v>23.8118986804317</v>
      </c>
      <c r="BH32" s="13">
        <f>Test!AJ31</f>
        <v>33.045555135470799</v>
      </c>
      <c r="BI32" s="13">
        <f>Test!AK31</f>
        <v>32.046715649827597</v>
      </c>
      <c r="BJ32" s="13">
        <f>Test!AL31</f>
        <v>0.23280321061611101</v>
      </c>
      <c r="BK32" s="13">
        <f>Test!AM31</f>
        <v>0.92012280225753695</v>
      </c>
      <c r="BL32" s="13">
        <f>Test!AN31</f>
        <v>0.41281232237815801</v>
      </c>
      <c r="BM32" s="13">
        <f>Test!AO31</f>
        <v>0.79614144563674905</v>
      </c>
      <c r="BN32" s="13">
        <f>Test!AP31</f>
        <v>30.775496</v>
      </c>
      <c r="BO32" s="13">
        <f>Test!AQ31</f>
        <v>18.2793793683121</v>
      </c>
      <c r="BP32" s="13" t="str">
        <f>Test!AR31</f>
        <v>None</v>
      </c>
      <c r="BQ32" s="13">
        <f>Test!AS31</f>
        <v>1.0085310000000001</v>
      </c>
      <c r="BR32" s="13">
        <f>Test!AT31</f>
        <v>1.0085310000000001</v>
      </c>
      <c r="BS32" s="13">
        <f>Test!AU31</f>
        <v>0.54902200000000001</v>
      </c>
      <c r="BT32" s="13">
        <f>Test!AV31</f>
        <v>0.54902200000000001</v>
      </c>
      <c r="BU32" s="14">
        <f ca="1">bdRateExtend($F32:$F35,$G32:$G35,BD32:BD35,BE32:BE35)</f>
        <v>0.48748059582001169</v>
      </c>
      <c r="BV32" s="14">
        <f ca="1">bdRateExtend($F32:$F35,$H32:$H35,BD32:BD35,BF32:BF35)</f>
        <v>0.48723599993188049</v>
      </c>
      <c r="BW32" s="14">
        <f ca="1">bdRateExtend($F32:$F35,$I32:$I35,BD32:BD35,BG32:BG35)</f>
        <v>0.47436127198445033</v>
      </c>
      <c r="BX32" s="14">
        <f ca="1">bdRateExtend($F32:$F35,$J32:$J35,BD32:BD35,BH32:BH35)</f>
        <v>-0.41395780397520821</v>
      </c>
      <c r="BY32" s="14">
        <f ca="1">bdRateExtend($F32:$F35,$K32:$K35,BD32:BD35,BI32:BI35)</f>
        <v>-0.30256250937415885</v>
      </c>
      <c r="BZ32" s="14">
        <f ca="1">bdRateExtend($F32:$F35,$L32:$L35,BD32:BD35,BJ32:BJ35)</f>
        <v>0.45230707979592544</v>
      </c>
      <c r="CA32" s="14">
        <f ca="1">bdRateExtend($F32:$F35,$M32:$M35,BD32:BD35,BK32:BK35)</f>
        <v>0.33763410238639491</v>
      </c>
      <c r="CB32" s="14">
        <f ca="1">bdRateExtend($F32:$F35,$N32:$N35,BD32:BD35,BL32:BL35)</f>
        <v>0.43530032476919867</v>
      </c>
      <c r="CC32" s="14">
        <f ca="1">bdRateExtend($F32:$F35,$O32:$O35,BD32:BD35,BM32:BM35)</f>
        <v>0.47562638740765584</v>
      </c>
      <c r="CD32" s="14">
        <f ca="1">bdRateExtend($F32:$F35,$P32:$P35,BD32:BD35,BN32:BN35)</f>
        <v>0.23934780882217233</v>
      </c>
      <c r="CE32" s="14">
        <f ca="1">bdRateExtend($F32:$F35,$Q32:$Q35,BD32:BD35,BO32:BO35)</f>
        <v>0.45555911876629307</v>
      </c>
      <c r="CF32" s="112" t="b">
        <f t="shared" ref="CF32:CF38" si="171">AND(BE32&lt;=BE33, BJ32&lt;=BJ33,BK32&lt;=BK33,BL33&lt;=BL32,BM32&lt;=BM33,BN32&lt;=BN33,BO32&lt;=BO33)</f>
        <v>1</v>
      </c>
      <c r="CG32" s="3"/>
      <c r="CH32" s="33">
        <f t="shared" si="33"/>
        <v>-1.1895576131688268E-2</v>
      </c>
      <c r="CI32" s="13">
        <f>Test!BJ31</f>
        <v>5.9286265432098702E-2</v>
      </c>
      <c r="CJ32" s="13">
        <f>Test!BK31</f>
        <v>0.80670565366744995</v>
      </c>
      <c r="CK32" s="13">
        <f>Test!BL31</f>
        <v>0.80579757690429599</v>
      </c>
      <c r="CL32" s="13">
        <f>Test!BM31</f>
        <v>21.0965933941348</v>
      </c>
      <c r="CM32" s="13">
        <f>Test!BN31</f>
        <v>33.031482550457298</v>
      </c>
      <c r="CN32" s="13">
        <f>Test!BO31</f>
        <v>30.3647433910402</v>
      </c>
      <c r="CO32" s="13">
        <f>Test!BP31</f>
        <v>0.17545185983181</v>
      </c>
      <c r="CP32" s="13">
        <f>Test!BQ31</f>
        <v>0.86998641490936202</v>
      </c>
      <c r="CQ32" s="13">
        <f>Test!BR31</f>
        <v>0.491291403770446</v>
      </c>
      <c r="CR32" s="13">
        <f>Test!BS31</f>
        <v>0.62721467018127397</v>
      </c>
      <c r="CS32" s="13">
        <f>Test!BT31</f>
        <v>0</v>
      </c>
      <c r="CT32" s="13">
        <f>Test!BU31</f>
        <v>14.906772491227001</v>
      </c>
      <c r="CU32" s="13" t="str">
        <f>Test!BV31</f>
        <v>None</v>
      </c>
      <c r="CV32" s="13">
        <f>Test!BW31</f>
        <v>2.468756</v>
      </c>
      <c r="CW32" s="13">
        <f>Test!BX31</f>
        <v>2.468756</v>
      </c>
      <c r="CX32" s="13">
        <f>Test!BY31</f>
        <v>0.44673600000000002</v>
      </c>
      <c r="CY32" s="13">
        <f>Test!BZ31</f>
        <v>0.44673600000000002</v>
      </c>
      <c r="CZ32" s="14">
        <f ca="1">bdRateExtend($F32:$F35,$G32:$G35,CI32:CI35,CJ32:CJ35)</f>
        <v>0.70232936044762839</v>
      </c>
      <c r="DA32" s="14">
        <f ca="1">bdRateExtend($F32:$F35,$H32:$H35,CI32:CI35,CK32:CK35)</f>
        <v>0.68240197539301195</v>
      </c>
      <c r="DB32" s="14">
        <f ca="1">bdRateExtend($F32:$F35,$I32:$I35,CI32:CI35,CL32:CL35)</f>
        <v>1.5627799286337085</v>
      </c>
      <c r="DC32" s="14">
        <f ca="1">bdRateExtend($F32:$F35,$J32:$J35,CI32:CI35,CM32:CM35)</f>
        <v>-0.45571474172167115</v>
      </c>
      <c r="DD32" s="14">
        <f ca="1">bdRateExtend($F32:$F35,$K32:$K35,CI32:CI35,CN32:CN35)</f>
        <v>0.47325763782400521</v>
      </c>
      <c r="DE32" s="14">
        <f ca="1">bdRateExtend($F32:$F35,$L32:$L35,CI32:CI35,CO32:CO35)</f>
        <v>0.77897550234289858</v>
      </c>
      <c r="DF32" s="14">
        <f ca="1">bdRateExtend($F32:$F35,$M32:$M35,CI32:CI35,CP32:CP35)</f>
        <v>0.21479793084478427</v>
      </c>
      <c r="DG32" s="14">
        <f ca="1">bdRateExtend($F32:$F35,$N32:$N35,CI32:CI35,CQ32:CQ35)</f>
        <v>0.74326435198093277</v>
      </c>
      <c r="DH32" s="14">
        <f ca="1">bdRateExtend($F32:$F35,$O32:$O35,CI32:CI35,CR32:CR35)</f>
        <v>1.339444367303221</v>
      </c>
      <c r="DI32" s="14">
        <f ca="1">bdRateExtend($F32:$F35,$P32:$P35,CI32:CI35,CS32:CS35)</f>
        <v>1.5036748004634899</v>
      </c>
      <c r="DJ32" s="14">
        <f ca="1">bdRateExtend($F32:$F35,$Q32:$Q35,CI32:CI35,CT32:CT35)</f>
        <v>1.4772464681465065</v>
      </c>
      <c r="DK32" s="112" t="b">
        <f t="shared" ref="DK32:DK38" si="172">AND(CJ32&lt;=CJ33, CO32&lt;=CO33,CP32&lt;=CP33,CQ33&lt;=CQ32,CR32&lt;=CR33,CS32&lt;=CS33,CT32&lt;=CT33)</f>
        <v>1</v>
      </c>
      <c r="DL32" s="3"/>
      <c r="DM32" s="33">
        <f t="shared" si="35"/>
        <v>6.4300411522499878E-4</v>
      </c>
      <c r="DN32" s="13">
        <f>Test!CN31</f>
        <v>6.0038580246913498E-2</v>
      </c>
      <c r="DO32" s="13">
        <f>Test!CO31</f>
        <v>0.89281243085861195</v>
      </c>
      <c r="DP32" s="13">
        <f>Test!CP31</f>
        <v>0.89036840200424106</v>
      </c>
      <c r="DQ32" s="13">
        <f>Test!CQ31</f>
        <v>24.950664432298399</v>
      </c>
      <c r="DR32" s="13">
        <f>Test!CR31</f>
        <v>32.517148046601903</v>
      </c>
      <c r="DS32" s="13">
        <f>Test!CS31</f>
        <v>32.459297040124802</v>
      </c>
      <c r="DT32" s="13">
        <f>Test!CT31</f>
        <v>0.27231147885322499</v>
      </c>
      <c r="DU32" s="13">
        <f>Test!CU31</f>
        <v>0.93539470434188798</v>
      </c>
      <c r="DV32" s="13">
        <f>Test!CV31</f>
        <v>0.37362447381019498</v>
      </c>
      <c r="DW32" s="13">
        <f>Test!CW31</f>
        <v>0.83989572525024403</v>
      </c>
      <c r="DX32" s="13">
        <f>Test!CX31</f>
        <v>36.385157999999997</v>
      </c>
      <c r="DY32" s="13">
        <f>Test!CY31</f>
        <v>19.512717121025702</v>
      </c>
      <c r="DZ32" s="13" t="str">
        <f>Test!CZ31</f>
        <v>None</v>
      </c>
      <c r="EA32" s="13">
        <f>Test!DA31</f>
        <v>1.84376099999999</v>
      </c>
      <c r="EB32" s="13">
        <f>Test!DB31</f>
        <v>1.84376099999999</v>
      </c>
      <c r="EC32" s="13">
        <f>Test!DC31</f>
        <v>70.835594999999998</v>
      </c>
      <c r="ED32" s="13">
        <f>Test!DD31</f>
        <v>70.835594999999998</v>
      </c>
      <c r="EE32" s="14">
        <f ca="1">bdRateExtend($F32:$F35,$G32:$G35,DN32:DN35,DO32:DO35)</f>
        <v>0</v>
      </c>
      <c r="EF32" s="14">
        <f ca="1">bdRateExtend($F32:$F35,$H32:$H35,DN32:DN35,DP32:DP35)</f>
        <v>0</v>
      </c>
      <c r="EG32" s="14">
        <f ca="1">bdRateExtend($F32:$F35,$I32:$I35,DN32:DN35,DQ32:DQ35)</f>
        <v>0</v>
      </c>
      <c r="EH32" s="14">
        <f ca="1">bdRateExtend($F32:$F35,$J32:$J35,DN32:DN35,DR32:DR35)</f>
        <v>0</v>
      </c>
      <c r="EI32" s="14">
        <f ca="1">bdRateExtend($F32:$F35,$K32:$K35,DN32:DN35,DS32:DS35)</f>
        <v>0</v>
      </c>
      <c r="EJ32" s="14">
        <f ca="1">bdRateExtend($F32:$F35,$L32:$L35,DN32:DN35,DT32:DT35)</f>
        <v>0</v>
      </c>
      <c r="EK32" s="14">
        <f ca="1">bdRateExtend($F32:$F35,$M32:$M35,DN32:DN35,DU32:DU35)</f>
        <v>0</v>
      </c>
      <c r="EL32" s="14">
        <f ca="1">bdRateExtend($F32:$F35,$N32:$N35,DN32:DN35,DV32:DV35)</f>
        <v>0</v>
      </c>
      <c r="EM32" s="14">
        <f ca="1">bdRateExtend($F32:$F35,$O32:$O35,DN32:DN35,DW32:DW35)</f>
        <v>0</v>
      </c>
      <c r="EN32" s="14">
        <f ca="1">bdRateExtend($F32:$F35,$P32:$P35,DN32:DN35,DX32:DX35)</f>
        <v>0</v>
      </c>
      <c r="EO32" s="14">
        <f ca="1">bdRateExtend($F32:$F35,$Q32:$Q35,DN32:DN35,DY32:DY35)</f>
        <v>0</v>
      </c>
      <c r="EP32" s="112" t="b">
        <f t="shared" ref="EP32:EP38" si="173">AND(DO32&lt;=DO33, DT32&lt;=DT33,DU32&lt;=DU33,DV33&lt;=DV32,DW32&lt;=DW33,DX32&lt;=DX33,DY32&lt;=DY33)</f>
        <v>1</v>
      </c>
      <c r="EQ32" s="3"/>
      <c r="ER32" s="33">
        <f t="shared" si="37"/>
        <v>-5.0797325102881652E-2</v>
      </c>
      <c r="ES32" s="13">
        <f>Test!DR31</f>
        <v>5.6952160493827099E-2</v>
      </c>
      <c r="ET32" s="13">
        <f>Test!DS31</f>
        <v>0.90300869941711404</v>
      </c>
      <c r="EU32" s="13">
        <f>Test!DT31</f>
        <v>0.90071362257003695</v>
      </c>
      <c r="EV32" s="13">
        <f>Test!DU31</f>
        <v>25.469747908828101</v>
      </c>
      <c r="EW32" s="13">
        <f>Test!DV31</f>
        <v>34.2858142584587</v>
      </c>
      <c r="EX32" s="13">
        <f>Test!DW31</f>
        <v>34.304888762860898</v>
      </c>
      <c r="EY32" s="13">
        <f>Test!DX31</f>
        <v>0.29512098431587203</v>
      </c>
      <c r="EZ32" s="13">
        <f>Test!DY31</f>
        <v>0.94204086065292303</v>
      </c>
      <c r="FA32" s="13">
        <f>Test!DZ31</f>
        <v>0.35416233539581299</v>
      </c>
      <c r="FB32" s="13">
        <f>Test!EA31</f>
        <v>0.85652101039886397</v>
      </c>
      <c r="FC32" s="13">
        <f>Test!EB31</f>
        <v>39.620109999999997</v>
      </c>
      <c r="FD32" s="13">
        <f>Test!EC31</f>
        <v>20.066782222451</v>
      </c>
      <c r="FE32" s="13" t="str">
        <f>Test!ED31</f>
        <v>None</v>
      </c>
      <c r="FF32" s="13">
        <f>Test!EE31</f>
        <v>2.0066280000000001</v>
      </c>
      <c r="FG32" s="13">
        <f>Test!EF31</f>
        <v>2.0066280000000001</v>
      </c>
      <c r="FH32" s="13">
        <f>Test!EG31</f>
        <v>157.19903099999999</v>
      </c>
      <c r="FI32" s="13">
        <f>Test!EH31</f>
        <v>157.19903099999999</v>
      </c>
      <c r="FJ32" s="14">
        <f ca="1">bdRateExtend($F32:$F35,$G32:$G35,ES32:ES35,ET32:ET35)</f>
        <v>-9.6790912222288639E-2</v>
      </c>
      <c r="FK32" s="14">
        <f ca="1">bdRateExtend($F32:$F35,$H32:$H35,ES32:ES35,EU32:EU35)</f>
        <v>-9.5998233658102672E-2</v>
      </c>
      <c r="FL32" s="14">
        <f ca="1">bdRateExtend($F32:$F35,$I32:$I35,ES32:ES35,EV32:EV35)</f>
        <v>-0.1168829063596315</v>
      </c>
      <c r="FM32" s="14">
        <f ca="1">bdRateExtend($F32:$F35,$J32:$J35,ES32:ES35,EW32:EW35)</f>
        <v>-0.61456327297863289</v>
      </c>
      <c r="FN32" s="14">
        <f ca="1">bdRateExtend($F32:$F35,$K32:$K35,ES32:ES35,EX32:EX35)</f>
        <v>-0.62369353282406292</v>
      </c>
      <c r="FO32" s="14">
        <f ca="1">bdRateExtend($F32:$F35,$L32:$L35,ES32:ES35,EY32:EY35)</f>
        <v>-0.11780437084713757</v>
      </c>
      <c r="FP32" s="14">
        <f ca="1">bdRateExtend($F32:$F35,$M32:$M35,ES32:ES35,EZ32:EZ35)</f>
        <v>-0.1581426643030116</v>
      </c>
      <c r="FQ32" s="14">
        <f ca="1">bdRateExtend($F32:$F35,$N32:$N35,ES32:ES35,FA32:FA35)</f>
        <v>-0.10524351866481985</v>
      </c>
      <c r="FR32" s="14">
        <f ca="1">bdRateExtend($F32:$F35,$O32:$O35,ES32:ES35,FB32:FB35)</f>
        <v>-0.10774588137907726</v>
      </c>
      <c r="FS32" s="14">
        <f ca="1">bdRateExtend($F32:$F35,$P32:$P35,ES32:ES35,FC32:FC35)</f>
        <v>-0.10753796938134641</v>
      </c>
      <c r="FT32" s="14">
        <f ca="1">bdRateExtend($F32:$F35,$Q32:$Q35,ES32:ES35,FD32:FD35)</f>
        <v>-8.9389711277219397E-2</v>
      </c>
      <c r="FU32" s="112" t="b">
        <f t="shared" ref="FU32:FU38" si="174">AND(ET32&lt;=ET33, EY32&lt;=EY33,EZ32&lt;=EZ33,FA33&lt;=FA32,FB32&lt;=FB33,FC32&lt;=FC33,FD32&lt;=FD33)</f>
        <v>1</v>
      </c>
      <c r="FV32" s="53"/>
      <c r="FW32" s="33">
        <f t="shared" si="39"/>
        <v>-1</v>
      </c>
      <c r="FX32" s="13">
        <f>Test!EV31</f>
        <v>0</v>
      </c>
      <c r="FY32" s="13">
        <f>Test!EW31</f>
        <v>0</v>
      </c>
      <c r="FZ32" s="13">
        <f>Test!EX31</f>
        <v>0</v>
      </c>
      <c r="GA32" s="13">
        <f>Test!EY31</f>
        <v>0</v>
      </c>
      <c r="GB32" s="13">
        <f>Test!EZ31</f>
        <v>0</v>
      </c>
      <c r="GC32" s="13">
        <f>Test!FA31</f>
        <v>0</v>
      </c>
      <c r="GD32" s="13">
        <f>Test!FB31</f>
        <v>0</v>
      </c>
      <c r="GE32" s="13">
        <f>Test!FC31</f>
        <v>0</v>
      </c>
      <c r="GF32" s="13">
        <f>Test!FD31</f>
        <v>0</v>
      </c>
      <c r="GG32" s="13">
        <f>Test!FE31</f>
        <v>0</v>
      </c>
      <c r="GH32" s="13">
        <f>Test!FF31</f>
        <v>0</v>
      </c>
      <c r="GI32" s="13">
        <f>Test!FG31</f>
        <v>0</v>
      </c>
      <c r="GJ32" s="13">
        <f>Test!FH31</f>
        <v>0</v>
      </c>
      <c r="GK32" s="13">
        <f>Test!FI31</f>
        <v>0</v>
      </c>
      <c r="GL32" s="13">
        <f>Test!FJ31</f>
        <v>0</v>
      </c>
      <c r="GM32" s="13">
        <f>Test!FK31</f>
        <v>0</v>
      </c>
      <c r="GN32" s="13">
        <f>Test!FL31</f>
        <v>0</v>
      </c>
      <c r="GO32" s="14">
        <f ca="1">bdRateExtend($F32:$F35,$G32:$G35,FX32:FX35,FY32:FY35)</f>
        <v>1</v>
      </c>
      <c r="GP32" s="14">
        <f ca="1">bdRateExtend($F32:$F35,$H32:$H35,FX32:FX35,FZ32:FZ35)</f>
        <v>1</v>
      </c>
      <c r="GQ32" s="14">
        <f ca="1">bdRateExtend($F32:$F35,$I32:$I35,FX32:FX35,GA32:GA35)</f>
        <v>1</v>
      </c>
      <c r="GR32" s="14">
        <f ca="1">bdRateExtend($F32:$F35,$J32:$J35,FX32:FX35,GB32:GB35)</f>
        <v>1</v>
      </c>
      <c r="GS32" s="14">
        <f ca="1">bdRateExtend($F32:$F35,$K32:$K35,FX32:FX35,GC32:GC35)</f>
        <v>1</v>
      </c>
      <c r="GT32" s="14">
        <f ca="1">bdRateExtend($F32:$F35,$L32:$L35,FX32:FX35,GD32:GD35)</f>
        <v>1</v>
      </c>
      <c r="GU32" s="14">
        <f ca="1">bdRateExtend($F32:$F35,$M32:$M35,FX32:FX35,GE32:GE35)</f>
        <v>1</v>
      </c>
      <c r="GV32" s="14">
        <f ca="1">bdRateExtend($F32:$F35,$N32:$N35,FX32:FX35,GF32:GF35)</f>
        <v>1</v>
      </c>
      <c r="GW32" s="14">
        <f ca="1">bdRateExtend($F32:$F35,$O32:$O35,FX32:FX35,GG32:GG35)</f>
        <v>1</v>
      </c>
      <c r="GX32" s="14">
        <f ca="1">bdRateExtend($F32:$F35,$P32:$P35,FX32:FX35,GH32:GH35)</f>
        <v>1</v>
      </c>
      <c r="GY32" s="14">
        <f ca="1">bdRateExtend($F32:$F35,$Q32:$Q35,FX32:FX35,GI32:GI35)</f>
        <v>1</v>
      </c>
      <c r="GZ32" s="112" t="b">
        <f t="shared" ref="GZ32:GZ38" si="175">AND(FY32&lt;=FY33, GD32&lt;=GD33,GE32&lt;=GE33,GF33&lt;=GF32,GG32&lt;=GG33,GH32&lt;=GH33,GI32&lt;=GI33)</f>
        <v>1</v>
      </c>
      <c r="HA32" s="53"/>
      <c r="HB32" s="33">
        <f t="shared" si="41"/>
        <v>-1</v>
      </c>
      <c r="HC32" s="13">
        <f>Test!FZ31</f>
        <v>0</v>
      </c>
      <c r="HD32" s="13">
        <f>Test!GA31</f>
        <v>0</v>
      </c>
      <c r="HE32" s="13">
        <f>Test!GB31</f>
        <v>0</v>
      </c>
      <c r="HF32" s="13">
        <f>Test!GC31</f>
        <v>0</v>
      </c>
      <c r="HG32" s="13">
        <f>Test!GD31</f>
        <v>0</v>
      </c>
      <c r="HH32" s="13">
        <f>Test!GE31</f>
        <v>0</v>
      </c>
      <c r="HI32" s="13">
        <f>Test!GF31</f>
        <v>0</v>
      </c>
      <c r="HJ32" s="13">
        <f>Test!GG31</f>
        <v>0</v>
      </c>
      <c r="HK32" s="13">
        <f>Test!GH31</f>
        <v>0</v>
      </c>
      <c r="HL32" s="13">
        <f>Test!GI31</f>
        <v>0</v>
      </c>
      <c r="HM32" s="13">
        <f>Test!GJ31</f>
        <v>0</v>
      </c>
      <c r="HN32" s="13">
        <f>Test!GK31</f>
        <v>0</v>
      </c>
      <c r="HO32" s="13">
        <f>Test!GL31</f>
        <v>0</v>
      </c>
      <c r="HP32" s="13">
        <f>Test!GM31</f>
        <v>0</v>
      </c>
      <c r="HQ32" s="13">
        <f>Test!GN31</f>
        <v>0</v>
      </c>
      <c r="HR32" s="13">
        <f>Test!GO31</f>
        <v>0</v>
      </c>
      <c r="HS32" s="13">
        <f>Test!GP31</f>
        <v>0</v>
      </c>
      <c r="HT32" s="14">
        <f ca="1">bdRateExtend($F32:$F35,$G32:$G35,HC32:HC35,HD32:HD35)</f>
        <v>1</v>
      </c>
      <c r="HU32" s="14">
        <f ca="1">bdRateExtend($F32:$F35,$H32:$H35,HC32:HC35,HE32:HE35)</f>
        <v>1</v>
      </c>
      <c r="HV32" s="14">
        <f ca="1">bdRateExtend($F32:$F35,$I32:$I35,HC32:HC35,HF32:HF35)</f>
        <v>1</v>
      </c>
      <c r="HW32" s="14">
        <f ca="1">bdRateExtend($F32:$F35,$J32:$J35,HC32:HC35,HG32:HG35)</f>
        <v>1</v>
      </c>
      <c r="HX32" s="14">
        <f ca="1">bdRateExtend($F32:$F35,$K32:$K35,HC32:HC35,HH32:HH35)</f>
        <v>1</v>
      </c>
      <c r="HY32" s="14">
        <f ca="1">bdRateExtend($F32:$F35,$L32:$L35,HC32:HC35,HI32:HI35)</f>
        <v>1</v>
      </c>
      <c r="HZ32" s="14">
        <f ca="1">bdRateExtend($F32:$F35,$M32:$M35,HC32:HC35,HJ32:HJ35)</f>
        <v>1</v>
      </c>
      <c r="IA32" s="14">
        <f ca="1">bdRateExtend($F32:$F35,$N32:$N35,HC32:HC35,HK32:HK35)</f>
        <v>1</v>
      </c>
      <c r="IB32" s="14">
        <f ca="1">bdRateExtend($F32:$F35,$O32:$O35,HC32:HC35,HL32:HL35)</f>
        <v>1</v>
      </c>
      <c r="IC32" s="14">
        <f ca="1">bdRateExtend($F32:$F35,$P32:$P35,HC32:HC35,HM32:HM35)</f>
        <v>1</v>
      </c>
      <c r="ID32" s="14">
        <f ca="1">bdRateExtend($F32:$F35,$Q32:$Q35,HC32:HC35,HN32:HN35)</f>
        <v>1</v>
      </c>
      <c r="IE32" s="112" t="b">
        <f t="shared" ref="IE32:IE38" si="176">AND(HD32&lt;=HD33, HI32&lt;=HI33,HJ32&lt;=HJ33,HK33&lt;=HK32,HL32&lt;=HL33,HM32&lt;=HM33,HN32&lt;=HN33)</f>
        <v>1</v>
      </c>
      <c r="IF32" s="3"/>
      <c r="IG32" s="33">
        <f t="shared" si="43"/>
        <v>-1</v>
      </c>
      <c r="IH32" s="13">
        <f>Test!HD31</f>
        <v>0</v>
      </c>
      <c r="II32" s="13">
        <f>Test!HE31</f>
        <v>0</v>
      </c>
      <c r="IJ32" s="13">
        <f>Test!HF31</f>
        <v>0</v>
      </c>
      <c r="IK32" s="13">
        <f>Test!HG31</f>
        <v>0</v>
      </c>
      <c r="IL32" s="13">
        <f>Test!HH31</f>
        <v>0</v>
      </c>
      <c r="IM32" s="13">
        <f>Test!HI31</f>
        <v>0</v>
      </c>
      <c r="IN32" s="13">
        <f>Test!HJ31</f>
        <v>0</v>
      </c>
      <c r="IO32" s="13">
        <f>Test!HK31</f>
        <v>0</v>
      </c>
      <c r="IP32" s="13">
        <f>Test!HL31</f>
        <v>0</v>
      </c>
      <c r="IQ32" s="13">
        <f>Test!HM31</f>
        <v>0</v>
      </c>
      <c r="IR32" s="13">
        <f>Test!HN31</f>
        <v>0</v>
      </c>
      <c r="IS32" s="13">
        <f>Test!HO31</f>
        <v>0</v>
      </c>
      <c r="IT32" s="13">
        <f>Test!HP31</f>
        <v>0</v>
      </c>
      <c r="IU32" s="13">
        <f>Test!HQ31</f>
        <v>0</v>
      </c>
      <c r="IV32" s="13">
        <f>Test!HR31</f>
        <v>0</v>
      </c>
      <c r="IW32" s="13">
        <f>Test!HS31</f>
        <v>0</v>
      </c>
      <c r="IX32" s="13">
        <f>Test!HT31</f>
        <v>0</v>
      </c>
      <c r="IY32" s="14">
        <f ca="1">bdRateExtend($F32:$F35,$G32:$G35,IH32:IH35,II32:II35)</f>
        <v>1</v>
      </c>
      <c r="IZ32" s="14">
        <f ca="1">bdRateExtend($F32:$F35,$H32:$H35,IH32:IH35,IJ32:IJ35)</f>
        <v>1</v>
      </c>
      <c r="JA32" s="14">
        <f ca="1">bdRateExtend($F32:$F35,$I32:$I35,IH32:IH35,IK32:IK35)</f>
        <v>1</v>
      </c>
      <c r="JB32" s="14">
        <f ca="1">bdRateExtend($F32:$F35,$J32:$J35,IH32:IH35,IL32:IL35)</f>
        <v>1</v>
      </c>
      <c r="JC32" s="14">
        <f ca="1">bdRateExtend($F32:$F35,$K32:$K35,IH32:IH35,IM32:IM35)</f>
        <v>1</v>
      </c>
      <c r="JD32" s="14">
        <f ca="1">bdRateExtend($F32:$F35,$L32:$L35,IH32:IH35,IN32:IN35)</f>
        <v>1</v>
      </c>
      <c r="JE32" s="14">
        <f ca="1">bdRateExtend($F32:$F35,$M32:$M35,IH32:IH35,IO32:IO35)</f>
        <v>1</v>
      </c>
      <c r="JF32" s="14">
        <f ca="1">bdRateExtend($F32:$F35,$N32:$N35,IH32:IH35,IP32:IP35)</f>
        <v>1</v>
      </c>
      <c r="JG32" s="14">
        <f ca="1">bdRateExtend($F32:$F35,$O32:$O35,IH32:IH35,IQ32:IQ35)</f>
        <v>1</v>
      </c>
      <c r="JH32" s="14">
        <f ca="1">bdRateExtend($F32:$F35,$P32:$P35,IH32:IH35,IR32:IR35)</f>
        <v>1</v>
      </c>
      <c r="JI32" s="14">
        <f ca="1">bdRateExtend($F32:$F35,$Q32:$Q35,IH32:IH35,IS32:IS35)</f>
        <v>1</v>
      </c>
      <c r="JJ32" s="112" t="b">
        <f t="shared" ref="JJ32:JJ38" si="177">AND(II32&lt;=II33, IN32&lt;=IN33,IO32&lt;=IO33,IP33&lt;=IP32,IQ32&lt;=IQ33,IR32&lt;=IR33,IS32&lt;=IS33)</f>
        <v>1</v>
      </c>
      <c r="JK32" s="3"/>
      <c r="JL32" s="33">
        <f t="shared" si="45"/>
        <v>-1</v>
      </c>
      <c r="JM32" s="13">
        <f>Test!IH31</f>
        <v>0</v>
      </c>
      <c r="JN32" s="13">
        <f>Test!II31</f>
        <v>0</v>
      </c>
      <c r="JO32" s="13">
        <f>Test!IJ31</f>
        <v>0</v>
      </c>
      <c r="JP32" s="13">
        <f>Test!IK31</f>
        <v>0</v>
      </c>
      <c r="JQ32" s="13">
        <f>Test!IL31</f>
        <v>0</v>
      </c>
      <c r="JR32" s="13">
        <f>Test!IM31</f>
        <v>0</v>
      </c>
      <c r="JS32" s="13">
        <f>Test!IN31</f>
        <v>0</v>
      </c>
      <c r="JT32" s="13">
        <f>Test!IO31</f>
        <v>0</v>
      </c>
      <c r="JU32" s="13">
        <f>Test!IP31</f>
        <v>0</v>
      </c>
      <c r="JV32" s="13">
        <f>Test!IQ31</f>
        <v>0</v>
      </c>
      <c r="JW32" s="13">
        <f>Test!IR31</f>
        <v>0</v>
      </c>
      <c r="JX32" s="13">
        <f>Test!IS31</f>
        <v>0</v>
      </c>
      <c r="JY32" s="13">
        <f>Test!IT31</f>
        <v>0</v>
      </c>
      <c r="JZ32" s="13">
        <f>Test!IU31</f>
        <v>0</v>
      </c>
      <c r="KA32" s="13">
        <f>Test!IV31</f>
        <v>0</v>
      </c>
      <c r="KB32" s="13">
        <f>Test!IW31</f>
        <v>0</v>
      </c>
      <c r="KC32" s="13">
        <f>Test!IX31</f>
        <v>0</v>
      </c>
      <c r="KD32" s="14">
        <f ca="1">bdRateExtend($F32:$F35,$G32:$G35,JM32:JM35,JN32:JN35)</f>
        <v>1</v>
      </c>
      <c r="KE32" s="14">
        <f ca="1">bdRateExtend($F32:$F35,$H32:$H35,JM32:JM35,JO32:JO35)</f>
        <v>1</v>
      </c>
      <c r="KF32" s="14">
        <f ca="1">bdRateExtend($F32:$F35,$I32:$I35,JM32:JM35,JP32:JP35)</f>
        <v>1</v>
      </c>
      <c r="KG32" s="14">
        <f ca="1">bdRateExtend($F32:$F35,$J32:$J35,JM32:JM35,JQ32:JQ35)</f>
        <v>1</v>
      </c>
      <c r="KH32" s="14">
        <f ca="1">bdRateExtend($F32:$F35,$K32:$K35,JM32:JM35,JR32:JR35)</f>
        <v>1</v>
      </c>
      <c r="KI32" s="14">
        <f ca="1">bdRateExtend($F32:$F35,$L32:$L35,JM32:JM35,JS32:JS35)</f>
        <v>1</v>
      </c>
      <c r="KJ32" s="14">
        <f ca="1">bdRateExtend($F32:$F35,$M32:$M35,JM32:JM35,JT32:JT35)</f>
        <v>1</v>
      </c>
      <c r="KK32" s="14">
        <f ca="1">bdRateExtend($F32:$F35,$N32:$N35,JM32:JM35,JU32:JU35)</f>
        <v>1</v>
      </c>
      <c r="KL32" s="14">
        <f ca="1">bdRateExtend($F32:$F35,$O32:$O35,JM32:JM35,JV32:JV35)</f>
        <v>1</v>
      </c>
      <c r="KM32" s="14">
        <f ca="1">bdRateExtend($F32:$F35,$P32:$P35,JM32:JM35,JW32:JW35)</f>
        <v>1</v>
      </c>
      <c r="KN32" s="14">
        <f ca="1">bdRateExtend($F32:$F35,$Q32:$Q35,JM32:JM35,JX32:JX35)</f>
        <v>1</v>
      </c>
      <c r="KO32" s="112" t="b">
        <f t="shared" ref="KO32:KO38" si="178">AND(JN32&lt;=JN33, JS32&lt;=JS33,JT32&lt;=JT33,JU33&lt;=JU32,JV32&lt;=JV33,JW32&lt;=JW33,JX32&lt;=JX33)</f>
        <v>1</v>
      </c>
      <c r="KP32" s="3"/>
      <c r="KQ32" s="33">
        <f t="shared" si="47"/>
        <v>-1</v>
      </c>
      <c r="KR32" s="13">
        <f>Test!JL31</f>
        <v>0</v>
      </c>
      <c r="KS32" s="13">
        <f>Test!JM31</f>
        <v>0</v>
      </c>
      <c r="KT32" s="13">
        <f>Test!JN31</f>
        <v>0</v>
      </c>
      <c r="KU32" s="13">
        <f>Test!JO31</f>
        <v>0</v>
      </c>
      <c r="KV32" s="13">
        <f>Test!JP31</f>
        <v>0</v>
      </c>
      <c r="KW32" s="13">
        <f>Test!JQ31</f>
        <v>0</v>
      </c>
      <c r="KX32" s="13">
        <f>Test!JR31</f>
        <v>0</v>
      </c>
      <c r="KY32" s="13">
        <f>Test!JS31</f>
        <v>0</v>
      </c>
      <c r="KZ32" s="13">
        <f>Test!JT31</f>
        <v>0</v>
      </c>
      <c r="LA32" s="13">
        <f>Test!JU31</f>
        <v>0</v>
      </c>
      <c r="LB32" s="13">
        <f>Test!JV31</f>
        <v>0</v>
      </c>
      <c r="LC32" s="13">
        <f>Test!JW31</f>
        <v>0</v>
      </c>
      <c r="LD32" s="13">
        <f>Test!JX31</f>
        <v>0</v>
      </c>
      <c r="LE32" s="13">
        <f>Test!JY31</f>
        <v>0</v>
      </c>
      <c r="LF32" s="13">
        <f>Test!JZ31</f>
        <v>0</v>
      </c>
      <c r="LG32" s="13">
        <f>Test!KA31</f>
        <v>0</v>
      </c>
      <c r="LH32" s="13">
        <f>Test!KB31</f>
        <v>0</v>
      </c>
      <c r="LI32" s="14">
        <f ca="1">bdRateExtend($F32:$F35,$G32:$G35,KR32:KR35,KS32:KS35)</f>
        <v>1</v>
      </c>
      <c r="LJ32" s="14">
        <f ca="1">bdRateExtend($F32:$F35,$H32:$H35,KR32:KR35,KT32:KT35)</f>
        <v>1</v>
      </c>
      <c r="LK32" s="14">
        <f ca="1">bdRateExtend($F32:$F35,$I32:$I35,KR32:KR35,KU32:KU35)</f>
        <v>1</v>
      </c>
      <c r="LL32" s="14">
        <f ca="1">bdRateExtend($F32:$F35,$J32:$J35,KR32:KR35,KV32:KV35)</f>
        <v>1</v>
      </c>
      <c r="LM32" s="14">
        <f ca="1">bdRateExtend($F32:$F35,$K32:$K35,KR32:KR35,KW32:KW35)</f>
        <v>1</v>
      </c>
      <c r="LN32" s="14">
        <f ca="1">bdRateExtend($F32:$F35,$L32:$L35,KR32:KR35,KX32:KX35)</f>
        <v>1</v>
      </c>
      <c r="LO32" s="14">
        <f ca="1">bdRateExtend($F32:$F35,$M32:$M35,KR32:KR35,KY32:KY35)</f>
        <v>1</v>
      </c>
      <c r="LP32" s="14">
        <f ca="1">bdRateExtend($F32:$F35,$N32:$N35,KR32:KR35,KZ32:KZ35)</f>
        <v>1</v>
      </c>
      <c r="LQ32" s="14">
        <f ca="1">bdRateExtend($F32:$F35,$O32:$O35,KR32:KR35,LA32:LA35)</f>
        <v>1</v>
      </c>
      <c r="LR32" s="14">
        <f ca="1">bdRateExtend($F32:$F35,$P32:$P35,KR32:KR35,LB32:LB35)</f>
        <v>1</v>
      </c>
      <c r="LS32" s="14">
        <f ca="1">bdRateExtend($F32:$F35,$Q32:$Q35,KR32:KR35,LC32:LC35)</f>
        <v>1</v>
      </c>
      <c r="LT32" s="112" t="b">
        <f t="shared" ref="LT32:LT38" si="179">AND(KS32&lt;=KS33, KX32&lt;=KX33,KY32&lt;=KY33,KZ33&lt;=KZ32,LA32&lt;=LA33,LB32&lt;=LB33,LC32&lt;=LC33)</f>
        <v>1</v>
      </c>
      <c r="LU32" s="3"/>
      <c r="LV32" s="33">
        <f t="shared" si="49"/>
        <v>-1</v>
      </c>
      <c r="LW32" s="13">
        <f>Test!KP31</f>
        <v>0</v>
      </c>
      <c r="LX32" s="13">
        <f>Test!KQ31</f>
        <v>0</v>
      </c>
      <c r="LY32" s="13">
        <f>Test!KR31</f>
        <v>0</v>
      </c>
      <c r="LZ32" s="13">
        <f>Test!KS31</f>
        <v>0</v>
      </c>
      <c r="MA32" s="13">
        <f>Test!KT31</f>
        <v>0</v>
      </c>
      <c r="MB32" s="13">
        <f>Test!KU31</f>
        <v>0</v>
      </c>
      <c r="MC32" s="13">
        <f>Test!KV31</f>
        <v>0</v>
      </c>
      <c r="MD32" s="13">
        <f>Test!KW31</f>
        <v>0</v>
      </c>
      <c r="ME32" s="13">
        <f>Test!KX31</f>
        <v>0</v>
      </c>
      <c r="MF32" s="13">
        <f>Test!KY31</f>
        <v>0</v>
      </c>
      <c r="MG32" s="13">
        <f>Test!KZ31</f>
        <v>0</v>
      </c>
      <c r="MH32" s="13">
        <f>Test!LA31</f>
        <v>0</v>
      </c>
      <c r="MI32" s="13">
        <f>Test!LB31</f>
        <v>0</v>
      </c>
      <c r="MJ32" s="13">
        <f>Test!LC31</f>
        <v>0</v>
      </c>
      <c r="MK32" s="13">
        <f>Test!LD31</f>
        <v>0</v>
      </c>
      <c r="ML32" s="13">
        <f>Test!LE31</f>
        <v>0</v>
      </c>
      <c r="MM32" s="13">
        <f>Test!LF31</f>
        <v>0</v>
      </c>
      <c r="MN32" s="14">
        <f ca="1">bdRateExtend($F32:$F35,$G32:$G35,LW32:LW35,LX32:LX35)</f>
        <v>1</v>
      </c>
      <c r="MO32" s="14">
        <f ca="1">bdRateExtend($F32:$F35,$H32:$H35,LW32:LW35,LY32:LY35)</f>
        <v>1</v>
      </c>
      <c r="MP32" s="14">
        <f ca="1">bdRateExtend($F32:$F35,$I32:$I35,LW32:LW35,LZ32:LZ35)</f>
        <v>1</v>
      </c>
      <c r="MQ32" s="14">
        <f ca="1">bdRateExtend($F32:$F35,$J32:$J35,LW32:LW35,MA32:MA35)</f>
        <v>1</v>
      </c>
      <c r="MR32" s="14">
        <f ca="1">bdRateExtend($F32:$F35,$K32:$K35,LW32:LW35,MB32:MB35)</f>
        <v>1</v>
      </c>
      <c r="MS32" s="14">
        <f ca="1">bdRateExtend($F32:$F35,$L32:$L35,LW32:LW35,MC32:MC35)</f>
        <v>1</v>
      </c>
      <c r="MT32" s="14">
        <f ca="1">bdRateExtend($F32:$F35,$M32:$M35,LW32:LW35,MD32:MD35)</f>
        <v>1</v>
      </c>
      <c r="MU32" s="14">
        <f ca="1">bdRateExtend($F32:$F35,$N32:$N35,LW32:LW35,ME32:ME35)</f>
        <v>1</v>
      </c>
      <c r="MV32" s="14">
        <f ca="1">bdRateExtend($F32:$F35,$O32:$O35,LW32:LW35,MF32:MF35)</f>
        <v>1</v>
      </c>
      <c r="MW32" s="14">
        <f ca="1">bdRateExtend($F32:$F35,$P32:$P35,LW32:LW35,MG32:MG35)</f>
        <v>1</v>
      </c>
      <c r="MX32" s="14">
        <f ca="1">bdRateExtend($F32:$F35,$Q32:$Q35,LW32:LW35,MH32:MH35)</f>
        <v>1</v>
      </c>
      <c r="MY32" s="112" t="b">
        <f t="shared" ref="MY32:MY38" si="180">AND(LX32&lt;=LX33, MC32&lt;=MC33,MD32&lt;=MD33,ME33&lt;=ME32,MF32&lt;=MF33,MG32&lt;=MG33,MH32&lt;=MH33)</f>
        <v>1</v>
      </c>
      <c r="MZ32" s="53"/>
      <c r="NA32" s="33">
        <f t="shared" si="51"/>
        <v>-1</v>
      </c>
      <c r="NB32" s="13">
        <f>Test!LT31</f>
        <v>0</v>
      </c>
      <c r="NC32" s="13">
        <f>Test!LU31</f>
        <v>0</v>
      </c>
      <c r="ND32" s="13">
        <f>Test!LV31</f>
        <v>0</v>
      </c>
      <c r="NE32" s="13">
        <f>Test!LW31</f>
        <v>0</v>
      </c>
      <c r="NF32" s="13">
        <f>Test!LX31</f>
        <v>0</v>
      </c>
      <c r="NG32" s="13">
        <f>Test!LY31</f>
        <v>0</v>
      </c>
      <c r="NH32" s="13">
        <f>Test!LZ31</f>
        <v>0</v>
      </c>
      <c r="NI32" s="13">
        <f>Test!MA31</f>
        <v>0</v>
      </c>
      <c r="NJ32" s="13">
        <f>Test!MB31</f>
        <v>0</v>
      </c>
      <c r="NK32" s="13">
        <f>Test!MC31</f>
        <v>0</v>
      </c>
      <c r="NL32" s="13">
        <f>Test!MD31</f>
        <v>0</v>
      </c>
      <c r="NM32" s="13">
        <f>Test!ME31</f>
        <v>0</v>
      </c>
      <c r="NN32" s="13">
        <f>Test!MF31</f>
        <v>0</v>
      </c>
      <c r="NO32" s="13">
        <f>Test!MG31</f>
        <v>0</v>
      </c>
      <c r="NP32" s="13">
        <f>Test!MH31</f>
        <v>0</v>
      </c>
      <c r="NQ32" s="13">
        <f>Test!MI31</f>
        <v>0</v>
      </c>
      <c r="NR32" s="13">
        <f>Test!MJ31</f>
        <v>0</v>
      </c>
      <c r="NS32" s="14">
        <f ca="1">bdRateExtend($F32:$F35,$G32:$G35,NB32:NB35,NC32:NC35)</f>
        <v>1</v>
      </c>
      <c r="NT32" s="14">
        <f ca="1">bdRateExtend($F32:$F35,$H32:$H35,NB32:NB35,ND32:ND35)</f>
        <v>1</v>
      </c>
      <c r="NU32" s="14">
        <f ca="1">bdRateExtend($F32:$F35,$I32:$I35,NB32:NB35,NE32:NE35)</f>
        <v>1</v>
      </c>
      <c r="NV32" s="14">
        <f ca="1">bdRateExtend($F32:$F35,$J32:$J35,NB32:NB35,NF32:NF35)</f>
        <v>1</v>
      </c>
      <c r="NW32" s="14">
        <f ca="1">bdRateExtend($F32:$F35,$K32:$K35,NB32:NB35,NG32:NG35)</f>
        <v>1</v>
      </c>
      <c r="NX32" s="14">
        <f ca="1">bdRateExtend($F32:$F35,$L32:$L35,NB32:NB35,NH32:NH35)</f>
        <v>1</v>
      </c>
      <c r="NY32" s="14">
        <f ca="1">bdRateExtend($F32:$F35,$M32:$M35,NB32:NB35,NI32:NI35)</f>
        <v>1</v>
      </c>
      <c r="NZ32" s="14">
        <f ca="1">bdRateExtend($F32:$F35,$N32:$N35,NB32:NB35,NJ32:NJ35)</f>
        <v>1</v>
      </c>
      <c r="OA32" s="14">
        <f ca="1">bdRateExtend($F32:$F35,$O32:$O35,NB32:NB35,NK32:NK35)</f>
        <v>1</v>
      </c>
      <c r="OB32" s="14">
        <f ca="1">bdRateExtend($F32:$F35,$P32:$P35,NB32:NB35,NL32:NL35)</f>
        <v>1</v>
      </c>
      <c r="OC32" s="14">
        <f ca="1">bdRateExtend($F32:$F35,$Q32:$Q35,NB32:NB35,NM32:NM35)</f>
        <v>1</v>
      </c>
      <c r="OD32" s="112" t="b">
        <f t="shared" ref="OD32:OD38" si="181">AND(NC32&lt;=NC33, NH32&lt;=NH33,NI32&lt;=NI33,NJ33&lt;=NJ32,NK32&lt;=NK33,NL32&lt;=NL33,NM32&lt;=NM33)</f>
        <v>1</v>
      </c>
      <c r="OE32" s="53"/>
      <c r="OF32" s="33">
        <f t="shared" si="53"/>
        <v>-1</v>
      </c>
      <c r="OG32" s="13">
        <f>Test!MX31</f>
        <v>0</v>
      </c>
      <c r="OH32" s="13">
        <f>Test!MY31</f>
        <v>0</v>
      </c>
      <c r="OI32" s="13">
        <f>Test!MZ31</f>
        <v>0</v>
      </c>
      <c r="OJ32" s="13">
        <f>Test!NA31</f>
        <v>0</v>
      </c>
      <c r="OK32" s="13">
        <f>Test!NB31</f>
        <v>0</v>
      </c>
      <c r="OL32" s="13">
        <f>Test!NC31</f>
        <v>0</v>
      </c>
      <c r="OM32" s="13">
        <f>Test!ND31</f>
        <v>0</v>
      </c>
      <c r="ON32" s="13">
        <f>Test!NE31</f>
        <v>0</v>
      </c>
      <c r="OO32" s="13">
        <f>Test!NF31</f>
        <v>0</v>
      </c>
      <c r="OP32" s="13">
        <f>Test!NG31</f>
        <v>0</v>
      </c>
      <c r="OQ32" s="13">
        <f>Test!NH31</f>
        <v>0</v>
      </c>
      <c r="OR32" s="13">
        <f>Test!NI31</f>
        <v>0</v>
      </c>
      <c r="OS32" s="13">
        <f>Test!NJ31</f>
        <v>0</v>
      </c>
      <c r="OT32" s="13">
        <f>Test!NK31</f>
        <v>0</v>
      </c>
      <c r="OU32" s="13">
        <f>Test!NL31</f>
        <v>0</v>
      </c>
      <c r="OV32" s="13">
        <f>Test!NM31</f>
        <v>0</v>
      </c>
      <c r="OW32" s="13">
        <f>Test!NN31</f>
        <v>0</v>
      </c>
      <c r="OX32" s="14">
        <f ca="1">bdRateExtend($F32:$F35,$G32:$G35,OG32:OG35,OH32:OH35)</f>
        <v>1</v>
      </c>
      <c r="OY32" s="14">
        <f ca="1">bdRateExtend($F32:$F35,$H32:$H35,OG32:OG35,OI32:OI35)</f>
        <v>1</v>
      </c>
      <c r="OZ32" s="14">
        <f ca="1">bdRateExtend($F32:$F35,$I32:$I35,OG32:OG35,OJ32:OJ35)</f>
        <v>1</v>
      </c>
      <c r="PA32" s="14">
        <f ca="1">bdRateExtend($F32:$F35,$J32:$J35,OG32:OG35,OK32:OK35)</f>
        <v>1</v>
      </c>
      <c r="PB32" s="14">
        <f ca="1">bdRateExtend($F32:$F35,$K32:$K35,OG32:OG35,OL32:OL35)</f>
        <v>1</v>
      </c>
      <c r="PC32" s="14">
        <f ca="1">bdRateExtend($F32:$F35,$L32:$L35,OG32:OG35,OM32:OM35)</f>
        <v>1</v>
      </c>
      <c r="PD32" s="14">
        <f ca="1">bdRateExtend($F32:$F35,$M32:$M35,OG32:OG35,ON32:ON35)</f>
        <v>1</v>
      </c>
      <c r="PE32" s="14">
        <f ca="1">bdRateExtend($F32:$F35,$N32:$N35,OG32:OG35,OO32:OO35)</f>
        <v>1</v>
      </c>
      <c r="PF32" s="14">
        <f ca="1">bdRateExtend($F32:$F35,$O32:$O35,OG32:OG35,OP32:OP35)</f>
        <v>1</v>
      </c>
      <c r="PG32" s="14">
        <f ca="1">bdRateExtend($F32:$F35,$P32:$P35,OG32:OG35,OQ32:OQ35)</f>
        <v>1</v>
      </c>
      <c r="PH32" s="14">
        <f ca="1">bdRateExtend($F32:$F35,$Q32:$Q35,OG32:OG35,OR32:OR35)</f>
        <v>1</v>
      </c>
      <c r="PI32" s="112" t="b">
        <f t="shared" ref="PI32:PI38" si="182">AND(OH32&lt;=OH33, OM32&lt;=OM33,ON32&lt;=ON33,OO33&lt;=OO32,OP32&lt;=OP33,OQ32&lt;=OQ33,OR32&lt;=OR33)</f>
        <v>1</v>
      </c>
      <c r="PJ32" s="53"/>
      <c r="PK32" s="33">
        <f t="shared" si="55"/>
        <v>-1</v>
      </c>
      <c r="PL32" s="13">
        <f>Test!OB31</f>
        <v>0</v>
      </c>
      <c r="PM32" s="13">
        <f>Test!OC31</f>
        <v>0</v>
      </c>
      <c r="PN32" s="13">
        <f>Test!OD31</f>
        <v>0</v>
      </c>
      <c r="PO32" s="13">
        <f>Test!OE31</f>
        <v>0</v>
      </c>
      <c r="PP32" s="13">
        <f>Test!OF31</f>
        <v>0</v>
      </c>
      <c r="PQ32" s="13">
        <f>Test!OG31</f>
        <v>0</v>
      </c>
      <c r="PR32" s="13">
        <f>Test!OH31</f>
        <v>0</v>
      </c>
      <c r="PS32" s="13">
        <f>Test!OI31</f>
        <v>0</v>
      </c>
      <c r="PT32" s="13">
        <f>Test!OJ31</f>
        <v>0</v>
      </c>
      <c r="PU32" s="13">
        <f>Test!OK31</f>
        <v>0</v>
      </c>
      <c r="PV32" s="13">
        <f>Test!OL31</f>
        <v>0</v>
      </c>
      <c r="PW32" s="13">
        <f>Test!OM31</f>
        <v>0</v>
      </c>
      <c r="PX32" s="13">
        <f>Test!ON31</f>
        <v>0</v>
      </c>
      <c r="PY32" s="13">
        <f>Test!OO31</f>
        <v>0</v>
      </c>
      <c r="PZ32" s="13">
        <f>Test!OP31</f>
        <v>0</v>
      </c>
      <c r="QA32" s="13">
        <f>Test!OQ31</f>
        <v>0</v>
      </c>
      <c r="QB32" s="13">
        <f>Test!OR31</f>
        <v>0</v>
      </c>
      <c r="QC32" s="14">
        <f ca="1">bdRateExtend($F32:$F35,$G32:$G35,PL32:PL35,PM32:PM35)</f>
        <v>1</v>
      </c>
      <c r="QD32" s="14">
        <f ca="1">bdRateExtend($F32:$F35,$H32:$H35,PL32:PL35,PN32:PN35)</f>
        <v>1</v>
      </c>
      <c r="QE32" s="14">
        <f ca="1">bdRateExtend($F32:$F35,$I32:$I35,PL32:PL35,PO32:PO35)</f>
        <v>1</v>
      </c>
      <c r="QF32" s="14">
        <f ca="1">bdRateExtend($F32:$F35,$J32:$J35,PL32:PL35,PP32:PP35)</f>
        <v>1</v>
      </c>
      <c r="QG32" s="14">
        <f ca="1">bdRateExtend($F32:$F35,$K32:$K35,PL32:PL35,PQ32:PQ35)</f>
        <v>1</v>
      </c>
      <c r="QH32" s="14">
        <f ca="1">bdRateExtend($F32:$F35,$L32:$L35,PL32:PL35,PR32:PR35)</f>
        <v>1</v>
      </c>
      <c r="QI32" s="14">
        <f ca="1">bdRateExtend($F32:$F35,$M32:$M35,PL32:PL35,PS32:PS35)</f>
        <v>1</v>
      </c>
      <c r="QJ32" s="14">
        <f ca="1">bdRateExtend($F32:$F35,$N32:$N35,PL32:PL35,PT32:PT35)</f>
        <v>1</v>
      </c>
      <c r="QK32" s="14">
        <f ca="1">bdRateExtend($F32:$F35,$O32:$O35,PL32:PL35,PU32:PU35)</f>
        <v>1</v>
      </c>
      <c r="QL32" s="14">
        <f ca="1">bdRateExtend($F32:$F35,$P32:$P35,PL32:PL35,PV32:PV35)</f>
        <v>1</v>
      </c>
      <c r="QM32" s="14">
        <f ca="1">bdRateExtend($F32:$F35,$Q32:$Q35,PL32:PL35,PW32:PW35)</f>
        <v>1</v>
      </c>
      <c r="QN32" s="112" t="b">
        <f t="shared" ref="QN32:QN38" si="183">AND(PM32&lt;=PM33, PR32&lt;=PR33,PS32&lt;=PS33,PT33&lt;=PT32,PU32&lt;=PU33,PV32&lt;=PV33,PW32&lt;=PW33)</f>
        <v>1</v>
      </c>
    </row>
    <row r="33" spans="3:456">
      <c r="C33" s="133"/>
      <c r="D33" s="26">
        <f t="shared" si="85"/>
        <v>0.12</v>
      </c>
      <c r="E33" s="34">
        <f t="shared" ca="1" si="28"/>
        <v>8.4908693415633452E-2</v>
      </c>
      <c r="F33" s="15">
        <f ca="1">Reference!B32</f>
        <v>0.13018904320987601</v>
      </c>
      <c r="G33" s="15">
        <f ca="1">Reference!C32</f>
        <v>0.95291256904601995</v>
      </c>
      <c r="H33" s="15">
        <f ca="1">Reference!D32</f>
        <v>0.95223307609558105</v>
      </c>
      <c r="I33" s="15">
        <f ca="1">Reference!E32</f>
        <v>28.537726435346102</v>
      </c>
      <c r="J33" s="15">
        <f ca="1">Reference!F32</f>
        <v>33.131445796982099</v>
      </c>
      <c r="K33" s="15">
        <f ca="1">Reference!G32</f>
        <v>33.244784390331503</v>
      </c>
      <c r="L33" s="15">
        <f ca="1">Reference!H32</f>
        <v>0.40464177727699202</v>
      </c>
      <c r="M33" s="15">
        <f ca="1">Reference!I32</f>
        <v>0.97099506855010898</v>
      </c>
      <c r="N33" s="15">
        <f ca="1">Reference!J32</f>
        <v>0.249273896217346</v>
      </c>
      <c r="O33" s="15">
        <f ca="1">Reference!K32</f>
        <v>0.93073987960815396</v>
      </c>
      <c r="P33" s="15">
        <f ca="1">Reference!L32</f>
        <v>60.319932999999999</v>
      </c>
      <c r="Q33" s="15">
        <f ca="1">Reference!M32</f>
        <v>23.715821361928501</v>
      </c>
      <c r="R33" s="15" t="str">
        <f ca="1">Reference!N32</f>
        <v>None</v>
      </c>
      <c r="S33" s="15">
        <f ca="1">Reference!O32</f>
        <v>2.0193940000000001</v>
      </c>
      <c r="T33" s="15">
        <f ca="1">Reference!P32</f>
        <v>2.0193940000000001</v>
      </c>
      <c r="U33" s="15">
        <f ca="1">Reference!Q32</f>
        <v>89.300618</v>
      </c>
      <c r="V33" s="15">
        <f ca="1">Reference!R32</f>
        <v>89.300618</v>
      </c>
      <c r="X33" s="15">
        <f t="shared" si="29"/>
        <v>5.8577674897116599E-2</v>
      </c>
      <c r="Y33" s="15">
        <f>Test!B32</f>
        <v>0.12702932098765399</v>
      </c>
      <c r="Z33" s="15">
        <f>Test!C32</f>
        <v>0.86509859561920099</v>
      </c>
      <c r="AA33" s="15">
        <f>Test!D32</f>
        <v>0.86033630371093694</v>
      </c>
      <c r="AB33" s="15">
        <f>Test!E32</f>
        <v>23.879437832639901</v>
      </c>
      <c r="AC33" s="15">
        <f>Test!F32</f>
        <v>29.3071909908424</v>
      </c>
      <c r="AD33" s="15">
        <f>Test!G32</f>
        <v>29.0756137601829</v>
      </c>
      <c r="AE33" s="15">
        <f>Test!H32</f>
        <v>0.23914946615695901</v>
      </c>
      <c r="AF33" s="15">
        <f>Test!I32</f>
        <v>0.89533799886703402</v>
      </c>
      <c r="AG33" s="15">
        <f>Test!J32</f>
        <v>0.41843506693839999</v>
      </c>
      <c r="AH33" s="15">
        <f>Test!K32</f>
        <v>0.83464044332504195</v>
      </c>
      <c r="AI33" s="15">
        <f>Test!L32</f>
        <v>40.752777999999999</v>
      </c>
      <c r="AJ33" s="15">
        <f>Test!M32</f>
        <v>18.422475476047001</v>
      </c>
      <c r="AK33" s="15" t="str">
        <f>Test!N32</f>
        <v>None</v>
      </c>
      <c r="AL33" s="15">
        <f>Test!O32</f>
        <v>1.1658249999999999</v>
      </c>
      <c r="AM33" s="15">
        <f>Test!P32</f>
        <v>1.1658249999999999</v>
      </c>
      <c r="AN33" s="15">
        <f>Test!Q32</f>
        <v>0.25833499999999998</v>
      </c>
      <c r="AO33" s="15">
        <f>Test!R32</f>
        <v>0.25833499999999998</v>
      </c>
      <c r="AP33" s="16">
        <f ca="1">bdRateExtend($F32:$F36,$G32:$G36,Y32:Y36,Z32:Z36)</f>
        <v>1.1742171302680959</v>
      </c>
      <c r="AQ33" s="16">
        <f ca="1">bdRateExtend($F32:$F36,$H32:$H36,Y32:Y36,AA32:AA36)</f>
        <v>1.1822828626565478</v>
      </c>
      <c r="AR33" s="16">
        <f ca="1">bdRateExtend($F32:$F36,$I32:$I36,Y32:Y36,AB32:AB36)</f>
        <v>1.1168482300032312</v>
      </c>
      <c r="AS33" s="16">
        <f ca="1">bdRateExtend($F32:$F36,$J32:$J36,Y32:Y36,AC32:AC36)</f>
        <v>0.45803348757585582</v>
      </c>
      <c r="AT33" s="16">
        <f ca="1">bdRateExtend($F32:$F36,$K32:$K36,Y32:Y36,AD32:AD36)</f>
        <v>0.58621131304476326</v>
      </c>
      <c r="AU33" s="16">
        <f ca="1">bdRateExtend($F32:$F36,$L32:$L36,Y32:Y36,AE32:AE36)</f>
        <v>0.97099729414915426</v>
      </c>
      <c r="AV33" s="16">
        <f ca="1">bdRateExtend($F32:$F36,$M32:$M36,Y32:Y36,AF32:AF36)</f>
        <v>1.0885369776915059</v>
      </c>
      <c r="AW33" s="16">
        <f ca="1">bdRateExtend($F32:$F36,$N32:$N36,Y32:Y36,AG32:AG36)</f>
        <v>1.0267260390460495</v>
      </c>
      <c r="AX33" s="16">
        <f ca="1">bdRateExtend($F32:$F36,$O32:$O36,Y32:Y36,AH32:AH36)</f>
        <v>0.9287813814881074</v>
      </c>
      <c r="AY33" s="16">
        <f ca="1">bdRateExtend($F32:$F36,$P32:$P36,Y32:Y36,AI32:AI36)</f>
        <v>0.67817327250881965</v>
      </c>
      <c r="AZ33" s="16">
        <f ca="1">bdRateExtend($F32:$F36,$Q32:$Q36,Y32:Y36,AJ32:AJ36)</f>
        <v>0.91905527594092229</v>
      </c>
      <c r="BA33" s="112" t="b">
        <f t="shared" si="170"/>
        <v>1</v>
      </c>
      <c r="BB33" s="3"/>
      <c r="BC33" s="34">
        <f t="shared" si="31"/>
        <v>-5.4655349795001518E-4</v>
      </c>
      <c r="BD33" s="15">
        <f>Test!AF32</f>
        <v>0.11993441358024599</v>
      </c>
      <c r="BE33" s="15">
        <f>Test!AG32</f>
        <v>0.92255425453186002</v>
      </c>
      <c r="BF33" s="15">
        <f>Test!AH32</f>
        <v>0.92112070322036699</v>
      </c>
      <c r="BG33" s="15">
        <f>Test!AI32</f>
        <v>26.368014687530799</v>
      </c>
      <c r="BH33" s="15">
        <f>Test!AJ32</f>
        <v>35.016879432024098</v>
      </c>
      <c r="BI33" s="15">
        <f>Test!AK32</f>
        <v>34.572012500351399</v>
      </c>
      <c r="BJ33" s="15">
        <f>Test!AL32</f>
        <v>0.32615032792091297</v>
      </c>
      <c r="BK33" s="15">
        <f>Test!AM32</f>
        <v>0.95617258548736495</v>
      </c>
      <c r="BL33" s="15">
        <f>Test!AN32</f>
        <v>0.31528177857398898</v>
      </c>
      <c r="BM33" s="15">
        <f>Test!AO32</f>
        <v>0.88522261381149203</v>
      </c>
      <c r="BN33" s="15">
        <f>Test!AP32</f>
        <v>51.385612999999999</v>
      </c>
      <c r="BO33" s="15">
        <f>Test!AQ32</f>
        <v>21.183932214943301</v>
      </c>
      <c r="BP33" s="15" t="str">
        <f>Test!AR32</f>
        <v>None</v>
      </c>
      <c r="BQ33" s="15">
        <f>Test!AS32</f>
        <v>1.017304</v>
      </c>
      <c r="BR33" s="15">
        <f>Test!AT32</f>
        <v>1.017304</v>
      </c>
      <c r="BS33" s="15">
        <f>Test!AU32</f>
        <v>0.54885499999999998</v>
      </c>
      <c r="BT33" s="15">
        <f>Test!AV32</f>
        <v>0.54885499999999998</v>
      </c>
      <c r="BU33" s="16">
        <f ca="1">bdRateExtend($F32:$F36,$G32:$G36,BD32:BD36,BE32:BE36)</f>
        <v>0.48777282271021294</v>
      </c>
      <c r="BV33" s="16">
        <f ca="1">bdRateExtend($F32:$F36,$H32:$H36,BD32:BD36,BF32:BF36)</f>
        <v>0.48747143915489133</v>
      </c>
      <c r="BW33" s="16">
        <f ca="1">bdRateExtend($F32:$F36,$I32:$I36,BD32:BD36,BG32:BG36)</f>
        <v>0.48128348723615977</v>
      </c>
      <c r="BX33" s="16">
        <f ca="1">bdRateExtend($F32:$F36,$J32:$J36,BD32:BD36,BH32:BH36)</f>
        <v>-0.3724663847155395</v>
      </c>
      <c r="BY33" s="16">
        <f ca="1">bdRateExtend($F32:$F36,$K32:$K36,BD32:BD36,BI32:BI36)</f>
        <v>-0.26708990685941192</v>
      </c>
      <c r="BZ33" s="16">
        <f ca="1">bdRateExtend($F32:$F36,$L32:$L36,BD32:BD36,BJ32:BJ36)</f>
        <v>0.46018973758545423</v>
      </c>
      <c r="CA33" s="16">
        <f ca="1">bdRateExtend($F32:$F36,$M32:$M36,BD32:BD36,BK32:BK36)</f>
        <v>0.33343055764961882</v>
      </c>
      <c r="CB33" s="16">
        <f ca="1">bdRateExtend($F32:$F36,$N32:$N36,BD32:BD36,BL32:BL36)</f>
        <v>0.44036104667888121</v>
      </c>
      <c r="CC33" s="16">
        <f ca="1">bdRateExtend($F32:$F36,$O32:$O36,BD32:BD36,BM32:BM36)</f>
        <v>0.47478088642056271</v>
      </c>
      <c r="CD33" s="16">
        <f ca="1">bdRateExtend($F32:$F36,$P32:$P36,BD32:BD36,BN32:BN36)</f>
        <v>0.2345932931383603</v>
      </c>
      <c r="CE33" s="16">
        <f ca="1">bdRateExtend($F32:$F36,$Q32:$Q36,BD32:BD36,BO32:BO36)</f>
        <v>0.46826225254630405</v>
      </c>
      <c r="CF33" s="112" t="b">
        <f t="shared" si="171"/>
        <v>1</v>
      </c>
      <c r="CG33" s="3"/>
      <c r="CH33" s="34">
        <f t="shared" si="33"/>
        <v>-5.7870370370830448E-4</v>
      </c>
      <c r="CI33" s="15">
        <f>Test!BJ32</f>
        <v>0.119930555555555</v>
      </c>
      <c r="CJ33" s="15">
        <f>Test!BK32</f>
        <v>0.92885941267013505</v>
      </c>
      <c r="CK33" s="15">
        <f>Test!BL32</f>
        <v>0.92832070589065496</v>
      </c>
      <c r="CL33" s="15">
        <f>Test!BM32</f>
        <v>24.628195875281801</v>
      </c>
      <c r="CM33" s="15">
        <f>Test!BN32</f>
        <v>33.9271337407272</v>
      </c>
      <c r="CN33" s="15">
        <f>Test!BO32</f>
        <v>31.936515407284201</v>
      </c>
      <c r="CO33" s="15">
        <f>Test!BP32</f>
        <v>0.31979939341545099</v>
      </c>
      <c r="CP33" s="15">
        <f>Test!BQ32</f>
        <v>0.96763372421264604</v>
      </c>
      <c r="CQ33" s="15">
        <f>Test!BR32</f>
        <v>0.31110465526580799</v>
      </c>
      <c r="CR33" s="15">
        <f>Test!BS32</f>
        <v>0.86394011974334695</v>
      </c>
      <c r="CS33" s="15">
        <f>Test!BT32</f>
        <v>34.631633999999998</v>
      </c>
      <c r="CT33" s="15">
        <f>Test!BU32</f>
        <v>18.852537192102201</v>
      </c>
      <c r="CU33" s="15" t="str">
        <f>Test!BV32</f>
        <v>None</v>
      </c>
      <c r="CV33" s="15">
        <f>Test!BW32</f>
        <v>2.1180590000000001</v>
      </c>
      <c r="CW33" s="15">
        <f>Test!BX32</f>
        <v>2.1180590000000001</v>
      </c>
      <c r="CX33" s="15">
        <f>Test!BY32</f>
        <v>0.52617400000000003</v>
      </c>
      <c r="CY33" s="15">
        <f>Test!BZ32</f>
        <v>0.52617400000000003</v>
      </c>
      <c r="CZ33" s="16">
        <f ca="1">bdRateExtend($F32:$F36,$G32:$G36,CI32:CI36,CJ32:CJ36)</f>
        <v>0.57191076462610702</v>
      </c>
      <c r="DA33" s="16">
        <f ca="1">bdRateExtend($F32:$F36,$H32:$H36,CI32:CI36,CK32:CK36)</f>
        <v>0.55636746715320151</v>
      </c>
      <c r="DB33" s="16">
        <f ca="1">bdRateExtend($F32:$F36,$I32:$I36,CI32:CI36,CL32:CL36)</f>
        <v>1.0646531060007578</v>
      </c>
      <c r="DC33" s="16">
        <f ca="1">bdRateExtend($F32:$F36,$J32:$J36,CI32:CI36,CM32:CM36)</f>
        <v>-0.26517431846174755</v>
      </c>
      <c r="DD33" s="16">
        <f ca="1">bdRateExtend($F32:$F36,$K32:$K36,CI32:CI36,CN32:CN36)</f>
        <v>0.62167028923089518</v>
      </c>
      <c r="DE33" s="16">
        <f ca="1">bdRateExtend($F32:$F36,$L32:$L36,CI32:CI36,CO32:CO36)</f>
        <v>0.55709892164294006</v>
      </c>
      <c r="DF33" s="16">
        <f ca="1">bdRateExtend($F32:$F36,$M32:$M36,CI32:CI36,CP32:CP36)</f>
        <v>0.19559946853649168</v>
      </c>
      <c r="DG33" s="16">
        <f ca="1">bdRateExtend($F32:$F36,$N32:$N36,CI32:CI36,CQ32:CQ36)</f>
        <v>0.56934666777795884</v>
      </c>
      <c r="DH33" s="16">
        <f ca="1">bdRateExtend($F32:$F36,$O32:$O36,CI32:CI36,CR32:CR36)</f>
        <v>1.0710943692468611</v>
      </c>
      <c r="DI33" s="16">
        <f ca="1">bdRateExtend($F32:$F36,$P32:$P36,CI32:CI36,CS32:CS36)</f>
        <v>1.1530183646826466</v>
      </c>
      <c r="DJ33" s="16">
        <f ca="1">bdRateExtend($F32:$F36,$Q32:$Q36,CI32:CI36,CT32:CT36)</f>
        <v>0.97165079485132844</v>
      </c>
      <c r="DK33" s="112" t="b">
        <f t="shared" si="172"/>
        <v>1</v>
      </c>
      <c r="DL33" s="3"/>
      <c r="DM33" s="34">
        <f t="shared" si="35"/>
        <v>8.4908693415633452E-2</v>
      </c>
      <c r="DN33" s="15">
        <f>Test!CN32</f>
        <v>0.13018904320987601</v>
      </c>
      <c r="DO33" s="15">
        <f>Test!CO32</f>
        <v>0.95291256904601995</v>
      </c>
      <c r="DP33" s="15">
        <f>Test!CP32</f>
        <v>0.95223307609558105</v>
      </c>
      <c r="DQ33" s="15">
        <f>Test!CQ32</f>
        <v>28.537726435346102</v>
      </c>
      <c r="DR33" s="15">
        <f>Test!CR32</f>
        <v>33.131445796982099</v>
      </c>
      <c r="DS33" s="15">
        <f>Test!CS32</f>
        <v>33.244784390331503</v>
      </c>
      <c r="DT33" s="15">
        <f>Test!CT32</f>
        <v>0.40464177727699202</v>
      </c>
      <c r="DU33" s="15">
        <f>Test!CU32</f>
        <v>0.97099506855010898</v>
      </c>
      <c r="DV33" s="15">
        <f>Test!CV32</f>
        <v>0.249273896217346</v>
      </c>
      <c r="DW33" s="15">
        <f>Test!CW32</f>
        <v>0.93073987960815396</v>
      </c>
      <c r="DX33" s="15">
        <f>Test!CX32</f>
        <v>60.319932999999999</v>
      </c>
      <c r="DY33" s="15">
        <f>Test!CY32</f>
        <v>23.715821361928501</v>
      </c>
      <c r="DZ33" s="15" t="str">
        <f>Test!CZ32</f>
        <v>None</v>
      </c>
      <c r="EA33" s="15">
        <f>Test!DA32</f>
        <v>2.0193940000000001</v>
      </c>
      <c r="EB33" s="15">
        <f>Test!DB32</f>
        <v>2.0193940000000001</v>
      </c>
      <c r="EC33" s="15">
        <f>Test!DC32</f>
        <v>89.300618</v>
      </c>
      <c r="ED33" s="15">
        <f>Test!DD32</f>
        <v>89.300618</v>
      </c>
      <c r="EE33" s="16">
        <f ca="1">bdRateExtend($F32:$F36,$G32:$G36,DN32:DN36,DO32:DO36)</f>
        <v>0</v>
      </c>
      <c r="EF33" s="16">
        <f ca="1">bdRateExtend($F32:$F36,$H32:$H36,DN32:DN36,DP32:DP36)</f>
        <v>0</v>
      </c>
      <c r="EG33" s="16">
        <f ca="1">bdRateExtend($F32:$F36,$I32:$I36,DN32:DN36,DQ32:DQ36)</f>
        <v>0</v>
      </c>
      <c r="EH33" s="16">
        <f ca="1">bdRateExtend($F32:$F36,$J32:$J36,DN32:DN36,DR32:DR36)</f>
        <v>0</v>
      </c>
      <c r="EI33" s="16">
        <f ca="1">bdRateExtend($F32:$F36,$K32:$K36,DN32:DN36,DS32:DS36)</f>
        <v>0</v>
      </c>
      <c r="EJ33" s="16">
        <f ca="1">bdRateExtend($F32:$F36,$L32:$L36,DN32:DN36,DT32:DT36)</f>
        <v>0</v>
      </c>
      <c r="EK33" s="16">
        <f ca="1">bdRateExtend($F32:$F36,$M32:$M36,DN32:DN36,DU32:DU36)</f>
        <v>0</v>
      </c>
      <c r="EL33" s="16">
        <f ca="1">bdRateExtend($F32:$F36,$N32:$N36,DN32:DN36,DV32:DV36)</f>
        <v>0</v>
      </c>
      <c r="EM33" s="16">
        <f ca="1">bdRateExtend($F32:$F36,$O32:$O36,DN32:DN36,DW32:DW36)</f>
        <v>0</v>
      </c>
      <c r="EN33" s="16">
        <f ca="1">bdRateExtend($F32:$F36,$P32:$P36,DN32:DN36,DX32:DX36)</f>
        <v>0</v>
      </c>
      <c r="EO33" s="16">
        <f ca="1">bdRateExtend($F32:$F36,$Q32:$Q36,DN32:DN36,DY32:DY36)</f>
        <v>0</v>
      </c>
      <c r="EP33" s="112" t="b">
        <f t="shared" si="173"/>
        <v>1</v>
      </c>
      <c r="EQ33" s="3"/>
      <c r="ER33" s="34">
        <f t="shared" si="37"/>
        <v>7.9668209876541718E-2</v>
      </c>
      <c r="ES33" s="15">
        <f>Test!DR32</f>
        <v>0.129560185185185</v>
      </c>
      <c r="ET33" s="15">
        <f>Test!DS32</f>
        <v>0.95726758241653398</v>
      </c>
      <c r="EU33" s="15">
        <f>Test!DT32</f>
        <v>0.95663523674011197</v>
      </c>
      <c r="EV33" s="15">
        <f>Test!DU32</f>
        <v>29.189992278531498</v>
      </c>
      <c r="EW33" s="15">
        <f>Test!DV32</f>
        <v>36.821686583868001</v>
      </c>
      <c r="EX33" s="15">
        <f>Test!DW32</f>
        <v>37.440679514646398</v>
      </c>
      <c r="EY33" s="15">
        <f>Test!DX32</f>
        <v>0.42945396900177002</v>
      </c>
      <c r="EZ33" s="15">
        <f>Test!DY32</f>
        <v>0.97631996870040805</v>
      </c>
      <c r="FA33" s="15">
        <f>Test!DZ32</f>
        <v>0.234685659408569</v>
      </c>
      <c r="FB33" s="15">
        <f>Test!EA32</f>
        <v>0.93828308582305897</v>
      </c>
      <c r="FC33" s="15">
        <f>Test!EB32</f>
        <v>63.00535</v>
      </c>
      <c r="FD33" s="15">
        <f>Test!EC32</f>
        <v>24.342970634299402</v>
      </c>
      <c r="FE33" s="15" t="str">
        <f>Test!ED32</f>
        <v>None</v>
      </c>
      <c r="FF33" s="15">
        <f>Test!EE32</f>
        <v>2.1597379999999999</v>
      </c>
      <c r="FG33" s="15">
        <f>Test!EF32</f>
        <v>2.1597379999999999</v>
      </c>
      <c r="FH33" s="15">
        <f>Test!EG32</f>
        <v>404.71536099999997</v>
      </c>
      <c r="FI33" s="15">
        <f>Test!EH32</f>
        <v>404.71536099999997</v>
      </c>
      <c r="FJ33" s="16">
        <f ca="1">bdRateExtend($F32:$F36,$G32:$G36,ES32:ES36,ET32:ET36)</f>
        <v>-9.3949966011241837E-2</v>
      </c>
      <c r="FK33" s="16">
        <f ca="1">bdRateExtend($F32:$F36,$H32:$H36,ES32:ES36,EU32:EU36)</f>
        <v>-9.3233425390197744E-2</v>
      </c>
      <c r="FL33" s="16">
        <f ca="1">bdRateExtend($F32:$F36,$I32:$I36,ES32:ES36,EV32:EV36)</f>
        <v>-0.1061556896740985</v>
      </c>
      <c r="FM33" s="16">
        <f ca="1">bdRateExtend($F32:$F36,$J32:$J36,ES32:ES36,EW32:EW36)</f>
        <v>-0.58533355663126885</v>
      </c>
      <c r="FN33" s="16">
        <f ca="1">bdRateExtend($F32:$F36,$K32:$K36,ES32:ES36,EX32:EX36)</f>
        <v>-0.59578255718438644</v>
      </c>
      <c r="FO33" s="16">
        <f ca="1">bdRateExtend($F32:$F36,$L32:$L36,ES32:ES36,EY32:EY36)</f>
        <v>-0.10731446843611969</v>
      </c>
      <c r="FP33" s="16">
        <f ca="1">bdRateExtend($F32:$F36,$M32:$M36,ES32:ES36,EZ32:EZ36)</f>
        <v>-0.15617399425355372</v>
      </c>
      <c r="FQ33" s="16">
        <f ca="1">bdRateExtend($F32:$F36,$N32:$N36,ES32:ES36,FA32:FA36)</f>
        <v>-9.9451768083413605E-2</v>
      </c>
      <c r="FR33" s="16">
        <f ca="1">bdRateExtend($F32:$F36,$O32:$O36,ES32:ES36,FB32:FB36)</f>
        <v>-0.10480282944923913</v>
      </c>
      <c r="FS33" s="16">
        <f ca="1">bdRateExtend($F32:$F36,$P32:$P36,ES32:ES36,FC32:FC36)</f>
        <v>-0.10616616595629003</v>
      </c>
      <c r="FT33" s="16">
        <f ca="1">bdRateExtend($F32:$F36,$Q32:$Q36,ES32:ES36,FD32:FD36)</f>
        <v>-7.5745407555999011E-2</v>
      </c>
      <c r="FU33" s="112" t="b">
        <f t="shared" si="174"/>
        <v>1</v>
      </c>
      <c r="FV33" s="54"/>
      <c r="FW33" s="34">
        <f t="shared" si="39"/>
        <v>-1</v>
      </c>
      <c r="FX33" s="15">
        <f>Test!EV32</f>
        <v>0</v>
      </c>
      <c r="FY33" s="15">
        <f>Test!EW32</f>
        <v>0</v>
      </c>
      <c r="FZ33" s="15">
        <f>Test!EX32</f>
        <v>0</v>
      </c>
      <c r="GA33" s="15">
        <f>Test!EY32</f>
        <v>0</v>
      </c>
      <c r="GB33" s="15">
        <f>Test!EZ32</f>
        <v>0</v>
      </c>
      <c r="GC33" s="15">
        <f>Test!FA32</f>
        <v>0</v>
      </c>
      <c r="GD33" s="15">
        <f>Test!FB32</f>
        <v>0</v>
      </c>
      <c r="GE33" s="15">
        <f>Test!FC32</f>
        <v>0</v>
      </c>
      <c r="GF33" s="15">
        <f>Test!FD32</f>
        <v>0</v>
      </c>
      <c r="GG33" s="15">
        <f>Test!FE32</f>
        <v>0</v>
      </c>
      <c r="GH33" s="15">
        <f>Test!FF32</f>
        <v>0</v>
      </c>
      <c r="GI33" s="15">
        <f>Test!FG32</f>
        <v>0</v>
      </c>
      <c r="GJ33" s="15">
        <f>Test!FH32</f>
        <v>0</v>
      </c>
      <c r="GK33" s="15">
        <f>Test!FI32</f>
        <v>0</v>
      </c>
      <c r="GL33" s="15">
        <f>Test!FJ32</f>
        <v>0</v>
      </c>
      <c r="GM33" s="15">
        <f>Test!FK32</f>
        <v>0</v>
      </c>
      <c r="GN33" s="15">
        <f>Test!FL32</f>
        <v>0</v>
      </c>
      <c r="GO33" s="16">
        <f ca="1">bdRateExtend($F32:$F36,$G32:$G36,FX32:FX36,FY32:FY36)</f>
        <v>1</v>
      </c>
      <c r="GP33" s="16">
        <f ca="1">bdRateExtend($F32:$F36,$H32:$H36,FX32:FX36,FZ32:FZ36)</f>
        <v>1</v>
      </c>
      <c r="GQ33" s="16">
        <f ca="1">bdRateExtend($F32:$F36,$I32:$I36,FX32:FX36,GA32:GA36)</f>
        <v>1</v>
      </c>
      <c r="GR33" s="16">
        <f ca="1">bdRateExtend($F32:$F36,$J32:$J36,FX32:FX36,GB32:GB36)</f>
        <v>1</v>
      </c>
      <c r="GS33" s="16">
        <f ca="1">bdRateExtend($F32:$F36,$K32:$K36,FX32:FX36,GC32:GC36)</f>
        <v>1</v>
      </c>
      <c r="GT33" s="16">
        <f ca="1">bdRateExtend($F32:$F36,$L32:$L36,FX32:FX36,GD32:GD36)</f>
        <v>1</v>
      </c>
      <c r="GU33" s="16">
        <f ca="1">bdRateExtend($F32:$F36,$M32:$M36,FX32:FX36,GE32:GE36)</f>
        <v>1</v>
      </c>
      <c r="GV33" s="16">
        <f ca="1">bdRateExtend($F32:$F36,$N32:$N36,FX32:FX36,GF32:GF36)</f>
        <v>1</v>
      </c>
      <c r="GW33" s="16">
        <f ca="1">bdRateExtend($F32:$F36,$O32:$O36,FX32:FX36,GG32:GG36)</f>
        <v>1</v>
      </c>
      <c r="GX33" s="16">
        <f ca="1">bdRateExtend($F32:$F36,$P32:$P36,FX32:FX36,GH32:GH36)</f>
        <v>1</v>
      </c>
      <c r="GY33" s="16">
        <f ca="1">bdRateExtend($F32:$F36,$Q32:$Q36,FX32:FX36,GI32:GI36)</f>
        <v>1</v>
      </c>
      <c r="GZ33" s="112" t="b">
        <f t="shared" si="175"/>
        <v>1</v>
      </c>
      <c r="HA33" s="54"/>
      <c r="HB33" s="34">
        <f t="shared" si="41"/>
        <v>-1</v>
      </c>
      <c r="HC33" s="15">
        <f>Test!FZ32</f>
        <v>0</v>
      </c>
      <c r="HD33" s="15">
        <f>Test!GA32</f>
        <v>0</v>
      </c>
      <c r="HE33" s="15">
        <f>Test!GB32</f>
        <v>0</v>
      </c>
      <c r="HF33" s="15">
        <f>Test!GC32</f>
        <v>0</v>
      </c>
      <c r="HG33" s="15">
        <f>Test!GD32</f>
        <v>0</v>
      </c>
      <c r="HH33" s="15">
        <f>Test!GE32</f>
        <v>0</v>
      </c>
      <c r="HI33" s="15">
        <f>Test!GF32</f>
        <v>0</v>
      </c>
      <c r="HJ33" s="15">
        <f>Test!GG32</f>
        <v>0</v>
      </c>
      <c r="HK33" s="15">
        <f>Test!GH32</f>
        <v>0</v>
      </c>
      <c r="HL33" s="15">
        <f>Test!GI32</f>
        <v>0</v>
      </c>
      <c r="HM33" s="15">
        <f>Test!GJ32</f>
        <v>0</v>
      </c>
      <c r="HN33" s="15">
        <f>Test!GK32</f>
        <v>0</v>
      </c>
      <c r="HO33" s="15">
        <f>Test!GL32</f>
        <v>0</v>
      </c>
      <c r="HP33" s="15">
        <f>Test!GM32</f>
        <v>0</v>
      </c>
      <c r="HQ33" s="15">
        <f>Test!GN32</f>
        <v>0</v>
      </c>
      <c r="HR33" s="15">
        <f>Test!GO32</f>
        <v>0</v>
      </c>
      <c r="HS33" s="15">
        <f>Test!GP32</f>
        <v>0</v>
      </c>
      <c r="HT33" s="16">
        <f ca="1">bdRateExtend($F32:$F36,$G32:$G36,HC32:HC36,HD32:HD36)</f>
        <v>1</v>
      </c>
      <c r="HU33" s="16">
        <f ca="1">bdRateExtend($F32:$F36,$H32:$H36,HC32:HC36,HE32:HE36)</f>
        <v>1</v>
      </c>
      <c r="HV33" s="16">
        <f ca="1">bdRateExtend($F32:$F36,$I32:$I36,HC32:HC36,HF32:HF36)</f>
        <v>1</v>
      </c>
      <c r="HW33" s="16">
        <f ca="1">bdRateExtend($F32:$F36,$J32:$J36,HC32:HC36,HG32:HG36)</f>
        <v>1</v>
      </c>
      <c r="HX33" s="16">
        <f ca="1">bdRateExtend($F32:$F36,$K32:$K36,HC32:HC36,HH32:HH36)</f>
        <v>1</v>
      </c>
      <c r="HY33" s="16">
        <f ca="1">bdRateExtend($F32:$F36,$L32:$L36,HC32:HC36,HI32:HI36)</f>
        <v>1</v>
      </c>
      <c r="HZ33" s="16">
        <f ca="1">bdRateExtend($F32:$F36,$M32:$M36,HC32:HC36,HJ32:HJ36)</f>
        <v>1</v>
      </c>
      <c r="IA33" s="16">
        <f ca="1">bdRateExtend($F32:$F36,$N32:$N36,HC32:HC36,HK32:HK36)</f>
        <v>1</v>
      </c>
      <c r="IB33" s="16">
        <f ca="1">bdRateExtend($F32:$F36,$O32:$O36,HC32:HC36,HL32:HL36)</f>
        <v>1</v>
      </c>
      <c r="IC33" s="16">
        <f ca="1">bdRateExtend($F32:$F36,$P32:$P36,HC32:HC36,HM32:HM36)</f>
        <v>1</v>
      </c>
      <c r="ID33" s="16">
        <f ca="1">bdRateExtend($F32:$F36,$Q32:$Q36,HC32:HC36,HN32:HN36)</f>
        <v>1</v>
      </c>
      <c r="IE33" s="112" t="b">
        <f t="shared" si="176"/>
        <v>1</v>
      </c>
      <c r="IF33" s="3"/>
      <c r="IG33" s="34">
        <f t="shared" si="43"/>
        <v>-1</v>
      </c>
      <c r="IH33" s="15">
        <f>Test!HD32</f>
        <v>0</v>
      </c>
      <c r="II33" s="15">
        <f>Test!HE32</f>
        <v>0</v>
      </c>
      <c r="IJ33" s="15">
        <f>Test!HF32</f>
        <v>0</v>
      </c>
      <c r="IK33" s="15">
        <f>Test!HG32</f>
        <v>0</v>
      </c>
      <c r="IL33" s="15">
        <f>Test!HH32</f>
        <v>0</v>
      </c>
      <c r="IM33" s="15">
        <f>Test!HI32</f>
        <v>0</v>
      </c>
      <c r="IN33" s="15">
        <f>Test!HJ32</f>
        <v>0</v>
      </c>
      <c r="IO33" s="15">
        <f>Test!HK32</f>
        <v>0</v>
      </c>
      <c r="IP33" s="15">
        <f>Test!HL32</f>
        <v>0</v>
      </c>
      <c r="IQ33" s="15">
        <f>Test!HM32</f>
        <v>0</v>
      </c>
      <c r="IR33" s="15">
        <f>Test!HN32</f>
        <v>0</v>
      </c>
      <c r="IS33" s="15">
        <f>Test!HO32</f>
        <v>0</v>
      </c>
      <c r="IT33" s="15">
        <f>Test!HP32</f>
        <v>0</v>
      </c>
      <c r="IU33" s="15">
        <f>Test!HQ32</f>
        <v>0</v>
      </c>
      <c r="IV33" s="15">
        <f>Test!HR32</f>
        <v>0</v>
      </c>
      <c r="IW33" s="15">
        <f>Test!HS32</f>
        <v>0</v>
      </c>
      <c r="IX33" s="15">
        <f>Test!HT32</f>
        <v>0</v>
      </c>
      <c r="IY33" s="16">
        <f ca="1">bdRateExtend($F32:$F36,$G32:$G36,IH32:IH36,II32:II36)</f>
        <v>1</v>
      </c>
      <c r="IZ33" s="16">
        <f ca="1">bdRateExtend($F32:$F36,$H32:$H36,IH32:IH36,IJ32:IJ36)</f>
        <v>1</v>
      </c>
      <c r="JA33" s="16">
        <f ca="1">bdRateExtend($F32:$F36,$I32:$I36,IH32:IH36,IK32:IK36)</f>
        <v>1</v>
      </c>
      <c r="JB33" s="16">
        <f ca="1">bdRateExtend($F32:$F36,$J32:$J36,IH32:IH36,IL32:IL36)</f>
        <v>1</v>
      </c>
      <c r="JC33" s="16">
        <f ca="1">bdRateExtend($F32:$F36,$K32:$K36,IH32:IH36,IM32:IM36)</f>
        <v>1</v>
      </c>
      <c r="JD33" s="16">
        <f ca="1">bdRateExtend($F32:$F36,$L32:$L36,IH32:IH36,IN32:IN36)</f>
        <v>1</v>
      </c>
      <c r="JE33" s="16">
        <f ca="1">bdRateExtend($F32:$F36,$M32:$M36,IH32:IH36,IO32:IO36)</f>
        <v>1</v>
      </c>
      <c r="JF33" s="16">
        <f ca="1">bdRateExtend($F32:$F36,$N32:$N36,IH32:IH36,IP32:IP36)</f>
        <v>1</v>
      </c>
      <c r="JG33" s="16">
        <f ca="1">bdRateExtend($F32:$F36,$O32:$O36,IH32:IH36,IQ32:IQ36)</f>
        <v>1</v>
      </c>
      <c r="JH33" s="16">
        <f ca="1">bdRateExtend($F32:$F36,$P32:$P36,IH32:IH36,IR32:IR36)</f>
        <v>1</v>
      </c>
      <c r="JI33" s="16">
        <f ca="1">bdRateExtend($F32:$F36,$Q32:$Q36,IH32:IH36,IS32:IS36)</f>
        <v>1</v>
      </c>
      <c r="JJ33" s="112" t="b">
        <f t="shared" si="177"/>
        <v>1</v>
      </c>
      <c r="JK33" s="3"/>
      <c r="JL33" s="34">
        <f t="shared" si="45"/>
        <v>-1</v>
      </c>
      <c r="JM33" s="15">
        <f>Test!IH32</f>
        <v>0</v>
      </c>
      <c r="JN33" s="15">
        <f>Test!II32</f>
        <v>0</v>
      </c>
      <c r="JO33" s="15">
        <f>Test!IJ32</f>
        <v>0</v>
      </c>
      <c r="JP33" s="15">
        <f>Test!IK32</f>
        <v>0</v>
      </c>
      <c r="JQ33" s="15">
        <f>Test!IL32</f>
        <v>0</v>
      </c>
      <c r="JR33" s="15">
        <f>Test!IM32</f>
        <v>0</v>
      </c>
      <c r="JS33" s="15">
        <f>Test!IN32</f>
        <v>0</v>
      </c>
      <c r="JT33" s="15">
        <f>Test!IO32</f>
        <v>0</v>
      </c>
      <c r="JU33" s="15">
        <f>Test!IP32</f>
        <v>0</v>
      </c>
      <c r="JV33" s="15">
        <f>Test!IQ32</f>
        <v>0</v>
      </c>
      <c r="JW33" s="15">
        <f>Test!IR32</f>
        <v>0</v>
      </c>
      <c r="JX33" s="15">
        <f>Test!IS32</f>
        <v>0</v>
      </c>
      <c r="JY33" s="15">
        <f>Test!IT32</f>
        <v>0</v>
      </c>
      <c r="JZ33" s="15">
        <f>Test!IU32</f>
        <v>0</v>
      </c>
      <c r="KA33" s="15">
        <f>Test!IV32</f>
        <v>0</v>
      </c>
      <c r="KB33" s="15">
        <f>Test!IW32</f>
        <v>0</v>
      </c>
      <c r="KC33" s="15">
        <f>Test!IX32</f>
        <v>0</v>
      </c>
      <c r="KD33" s="16">
        <f ca="1">bdRateExtend($F32:$F36,$G32:$G36,JM32:JM36,JN32:JN36)</f>
        <v>1</v>
      </c>
      <c r="KE33" s="16">
        <f ca="1">bdRateExtend($F32:$F36,$H32:$H36,JM32:JM36,JO32:JO36)</f>
        <v>1</v>
      </c>
      <c r="KF33" s="16">
        <f ca="1">bdRateExtend($F32:$F36,$I32:$I36,JM32:JM36,JP32:JP36)</f>
        <v>1</v>
      </c>
      <c r="KG33" s="16">
        <f ca="1">bdRateExtend($F32:$F36,$J32:$J36,JM32:JM36,JQ32:JQ36)</f>
        <v>1</v>
      </c>
      <c r="KH33" s="16">
        <f ca="1">bdRateExtend($F32:$F36,$K32:$K36,JM32:JM36,JR32:JR36)</f>
        <v>1</v>
      </c>
      <c r="KI33" s="16">
        <f ca="1">bdRateExtend($F32:$F36,$L32:$L36,JM32:JM36,JS32:JS36)</f>
        <v>1</v>
      </c>
      <c r="KJ33" s="16">
        <f ca="1">bdRateExtend($F32:$F36,$M32:$M36,JM32:JM36,JT32:JT36)</f>
        <v>1</v>
      </c>
      <c r="KK33" s="16">
        <f ca="1">bdRateExtend($F32:$F36,$N32:$N36,JM32:JM36,JU32:JU36)</f>
        <v>1</v>
      </c>
      <c r="KL33" s="16">
        <f ca="1">bdRateExtend($F32:$F36,$O32:$O36,JM32:JM36,JV32:JV36)</f>
        <v>1</v>
      </c>
      <c r="KM33" s="16">
        <f ca="1">bdRateExtend($F32:$F36,$P32:$P36,JM32:JM36,JW32:JW36)</f>
        <v>1</v>
      </c>
      <c r="KN33" s="16">
        <f ca="1">bdRateExtend($F32:$F36,$Q32:$Q36,JM32:JM36,JX32:JX36)</f>
        <v>1</v>
      </c>
      <c r="KO33" s="112" t="b">
        <f t="shared" si="178"/>
        <v>1</v>
      </c>
      <c r="KP33" s="3"/>
      <c r="KQ33" s="34">
        <f t="shared" si="47"/>
        <v>-1</v>
      </c>
      <c r="KR33" s="15">
        <f>Test!JL32</f>
        <v>0</v>
      </c>
      <c r="KS33" s="15">
        <f>Test!JM32</f>
        <v>0</v>
      </c>
      <c r="KT33" s="15">
        <f>Test!JN32</f>
        <v>0</v>
      </c>
      <c r="KU33" s="15">
        <f>Test!JO32</f>
        <v>0</v>
      </c>
      <c r="KV33" s="15">
        <f>Test!JP32</f>
        <v>0</v>
      </c>
      <c r="KW33" s="15">
        <f>Test!JQ32</f>
        <v>0</v>
      </c>
      <c r="KX33" s="15">
        <f>Test!JR32</f>
        <v>0</v>
      </c>
      <c r="KY33" s="15">
        <f>Test!JS32</f>
        <v>0</v>
      </c>
      <c r="KZ33" s="15">
        <f>Test!JT32</f>
        <v>0</v>
      </c>
      <c r="LA33" s="15">
        <f>Test!JU32</f>
        <v>0</v>
      </c>
      <c r="LB33" s="15">
        <f>Test!JV32</f>
        <v>0</v>
      </c>
      <c r="LC33" s="15">
        <f>Test!JW32</f>
        <v>0</v>
      </c>
      <c r="LD33" s="15">
        <f>Test!JX32</f>
        <v>0</v>
      </c>
      <c r="LE33" s="15">
        <f>Test!JY32</f>
        <v>0</v>
      </c>
      <c r="LF33" s="15">
        <f>Test!JZ32</f>
        <v>0</v>
      </c>
      <c r="LG33" s="15">
        <f>Test!KA32</f>
        <v>0</v>
      </c>
      <c r="LH33" s="15">
        <f>Test!KB32</f>
        <v>0</v>
      </c>
      <c r="LI33" s="16">
        <f ca="1">bdRateExtend($F32:$F36,$G32:$G36,KR32:KR36,KS32:KS36)</f>
        <v>1</v>
      </c>
      <c r="LJ33" s="16">
        <f ca="1">bdRateExtend($F32:$F36,$H32:$H36,KR32:KR36,KT32:KT36)</f>
        <v>1</v>
      </c>
      <c r="LK33" s="16">
        <f ca="1">bdRateExtend($F32:$F36,$I32:$I36,KR32:KR36,KU32:KU36)</f>
        <v>1</v>
      </c>
      <c r="LL33" s="16">
        <f ca="1">bdRateExtend($F32:$F36,$J32:$J36,KR32:KR36,KV32:KV36)</f>
        <v>1</v>
      </c>
      <c r="LM33" s="16">
        <f ca="1">bdRateExtend($F32:$F36,$K32:$K36,KR32:KR36,KW32:KW36)</f>
        <v>1</v>
      </c>
      <c r="LN33" s="16">
        <f ca="1">bdRateExtend($F32:$F36,$L32:$L36,KR32:KR36,KX32:KX36)</f>
        <v>1</v>
      </c>
      <c r="LO33" s="16">
        <f ca="1">bdRateExtend($F32:$F36,$M32:$M36,KR32:KR36,KY32:KY36)</f>
        <v>1</v>
      </c>
      <c r="LP33" s="16">
        <f ca="1">bdRateExtend($F32:$F36,$N32:$N36,KR32:KR36,KZ32:KZ36)</f>
        <v>1</v>
      </c>
      <c r="LQ33" s="16">
        <f ca="1">bdRateExtend($F32:$F36,$O32:$O36,KR32:KR36,LA32:LA36)</f>
        <v>1</v>
      </c>
      <c r="LR33" s="16">
        <f ca="1">bdRateExtend($F32:$F36,$P32:$P36,KR32:KR36,LB32:LB36)</f>
        <v>1</v>
      </c>
      <c r="LS33" s="16">
        <f ca="1">bdRateExtend($F32:$F36,$Q32:$Q36,KR32:KR36,LC32:LC36)</f>
        <v>1</v>
      </c>
      <c r="LT33" s="112" t="b">
        <f t="shared" si="179"/>
        <v>1</v>
      </c>
      <c r="LU33" s="3"/>
      <c r="LV33" s="34">
        <f t="shared" si="49"/>
        <v>-1</v>
      </c>
      <c r="LW33" s="15">
        <f>Test!KP32</f>
        <v>0</v>
      </c>
      <c r="LX33" s="15">
        <f>Test!KQ32</f>
        <v>0</v>
      </c>
      <c r="LY33" s="15">
        <f>Test!KR32</f>
        <v>0</v>
      </c>
      <c r="LZ33" s="15">
        <f>Test!KS32</f>
        <v>0</v>
      </c>
      <c r="MA33" s="15">
        <f>Test!KT32</f>
        <v>0</v>
      </c>
      <c r="MB33" s="15">
        <f>Test!KU32</f>
        <v>0</v>
      </c>
      <c r="MC33" s="15">
        <f>Test!KV32</f>
        <v>0</v>
      </c>
      <c r="MD33" s="15">
        <f>Test!KW32</f>
        <v>0</v>
      </c>
      <c r="ME33" s="15">
        <f>Test!KX32</f>
        <v>0</v>
      </c>
      <c r="MF33" s="15">
        <f>Test!KY32</f>
        <v>0</v>
      </c>
      <c r="MG33" s="15">
        <f>Test!KZ32</f>
        <v>0</v>
      </c>
      <c r="MH33" s="15">
        <f>Test!LA32</f>
        <v>0</v>
      </c>
      <c r="MI33" s="15">
        <f>Test!LB32</f>
        <v>0</v>
      </c>
      <c r="MJ33" s="15">
        <f>Test!LC32</f>
        <v>0</v>
      </c>
      <c r="MK33" s="15">
        <f>Test!LD32</f>
        <v>0</v>
      </c>
      <c r="ML33" s="15">
        <f>Test!LE32</f>
        <v>0</v>
      </c>
      <c r="MM33" s="15">
        <f>Test!LF32</f>
        <v>0</v>
      </c>
      <c r="MN33" s="16">
        <f ca="1">bdRateExtend($F32:$F36,$G32:$G36,LW32:LW36,LX32:LX36)</f>
        <v>1</v>
      </c>
      <c r="MO33" s="16">
        <f ca="1">bdRateExtend($F32:$F36,$H32:$H36,LW32:LW36,LY32:LY36)</f>
        <v>1</v>
      </c>
      <c r="MP33" s="16">
        <f ca="1">bdRateExtend($F32:$F36,$I32:$I36,LW32:LW36,LZ32:LZ36)</f>
        <v>1</v>
      </c>
      <c r="MQ33" s="16">
        <f ca="1">bdRateExtend($F32:$F36,$J32:$J36,LW32:LW36,MA32:MA36)</f>
        <v>1</v>
      </c>
      <c r="MR33" s="16">
        <f ca="1">bdRateExtend($F32:$F36,$K32:$K36,LW32:LW36,MB32:MB36)</f>
        <v>1</v>
      </c>
      <c r="MS33" s="16">
        <f ca="1">bdRateExtend($F32:$F36,$L32:$L36,LW32:LW36,MC32:MC36)</f>
        <v>1</v>
      </c>
      <c r="MT33" s="16">
        <f ca="1">bdRateExtend($F32:$F36,$M32:$M36,LW32:LW36,MD32:MD36)</f>
        <v>1</v>
      </c>
      <c r="MU33" s="16">
        <f ca="1">bdRateExtend($F32:$F36,$N32:$N36,LW32:LW36,ME32:ME36)</f>
        <v>1</v>
      </c>
      <c r="MV33" s="16">
        <f ca="1">bdRateExtend($F32:$F36,$O32:$O36,LW32:LW36,MF32:MF36)</f>
        <v>1</v>
      </c>
      <c r="MW33" s="16">
        <f ca="1">bdRateExtend($F32:$F36,$P32:$P36,LW32:LW36,MG32:MG36)</f>
        <v>1</v>
      </c>
      <c r="MX33" s="16">
        <f ca="1">bdRateExtend($F32:$F36,$Q32:$Q36,LW32:LW36,MH32:MH36)</f>
        <v>1</v>
      </c>
      <c r="MY33" s="112" t="b">
        <f t="shared" si="180"/>
        <v>1</v>
      </c>
      <c r="MZ33" s="54"/>
      <c r="NA33" s="34">
        <f t="shared" si="51"/>
        <v>-1</v>
      </c>
      <c r="NB33" s="15">
        <f>Test!LT32</f>
        <v>0</v>
      </c>
      <c r="NC33" s="15">
        <f>Test!LU32</f>
        <v>0</v>
      </c>
      <c r="ND33" s="15">
        <f>Test!LV32</f>
        <v>0</v>
      </c>
      <c r="NE33" s="15">
        <f>Test!LW32</f>
        <v>0</v>
      </c>
      <c r="NF33" s="15">
        <f>Test!LX32</f>
        <v>0</v>
      </c>
      <c r="NG33" s="15">
        <f>Test!LY32</f>
        <v>0</v>
      </c>
      <c r="NH33" s="15">
        <f>Test!LZ32</f>
        <v>0</v>
      </c>
      <c r="NI33" s="15">
        <f>Test!MA32</f>
        <v>0</v>
      </c>
      <c r="NJ33" s="15">
        <f>Test!MB32</f>
        <v>0</v>
      </c>
      <c r="NK33" s="15">
        <f>Test!MC32</f>
        <v>0</v>
      </c>
      <c r="NL33" s="15">
        <f>Test!MD32</f>
        <v>0</v>
      </c>
      <c r="NM33" s="15">
        <f>Test!ME32</f>
        <v>0</v>
      </c>
      <c r="NN33" s="15">
        <f>Test!MF32</f>
        <v>0</v>
      </c>
      <c r="NO33" s="15">
        <f>Test!MG32</f>
        <v>0</v>
      </c>
      <c r="NP33" s="15">
        <f>Test!MH32</f>
        <v>0</v>
      </c>
      <c r="NQ33" s="15">
        <f>Test!MI32</f>
        <v>0</v>
      </c>
      <c r="NR33" s="15">
        <f>Test!MJ32</f>
        <v>0</v>
      </c>
      <c r="NS33" s="16">
        <f ca="1">bdRateExtend($F32:$F36,$G32:$G36,NB32:NB36,NC32:NC36)</f>
        <v>1</v>
      </c>
      <c r="NT33" s="16">
        <f ca="1">bdRateExtend($F32:$F36,$H32:$H36,NB32:NB36,ND32:ND36)</f>
        <v>1</v>
      </c>
      <c r="NU33" s="16">
        <f ca="1">bdRateExtend($F32:$F36,$I32:$I36,NB32:NB36,NE32:NE36)</f>
        <v>1</v>
      </c>
      <c r="NV33" s="16">
        <f ca="1">bdRateExtend($F32:$F36,$J32:$J36,NB32:NB36,NF32:NF36)</f>
        <v>1</v>
      </c>
      <c r="NW33" s="16">
        <f ca="1">bdRateExtend($F32:$F36,$K32:$K36,NB32:NB36,NG32:NG36)</f>
        <v>1</v>
      </c>
      <c r="NX33" s="16">
        <f ca="1">bdRateExtend($F32:$F36,$L32:$L36,NB32:NB36,NH32:NH36)</f>
        <v>1</v>
      </c>
      <c r="NY33" s="16">
        <f ca="1">bdRateExtend($F32:$F36,$M32:$M36,NB32:NB36,NI32:NI36)</f>
        <v>1</v>
      </c>
      <c r="NZ33" s="16">
        <f ca="1">bdRateExtend($F32:$F36,$N32:$N36,NB32:NB36,NJ32:NJ36)</f>
        <v>1</v>
      </c>
      <c r="OA33" s="16">
        <f ca="1">bdRateExtend($F32:$F36,$O32:$O36,NB32:NB36,NK32:NK36)</f>
        <v>1</v>
      </c>
      <c r="OB33" s="16">
        <f ca="1">bdRateExtend($F32:$F36,$P32:$P36,NB32:NB36,NL32:NL36)</f>
        <v>1</v>
      </c>
      <c r="OC33" s="16">
        <f ca="1">bdRateExtend($F32:$F36,$Q32:$Q36,NB32:NB36,NM32:NM36)</f>
        <v>1</v>
      </c>
      <c r="OD33" s="112" t="b">
        <f t="shared" si="181"/>
        <v>1</v>
      </c>
      <c r="OE33" s="54"/>
      <c r="OF33" s="34">
        <f t="shared" si="53"/>
        <v>-1</v>
      </c>
      <c r="OG33" s="15">
        <f>Test!MX32</f>
        <v>0</v>
      </c>
      <c r="OH33" s="15">
        <f>Test!MY32</f>
        <v>0</v>
      </c>
      <c r="OI33" s="15">
        <f>Test!MZ32</f>
        <v>0</v>
      </c>
      <c r="OJ33" s="15">
        <f>Test!NA32</f>
        <v>0</v>
      </c>
      <c r="OK33" s="15">
        <f>Test!NB32</f>
        <v>0</v>
      </c>
      <c r="OL33" s="15">
        <f>Test!NC32</f>
        <v>0</v>
      </c>
      <c r="OM33" s="15">
        <f>Test!ND32</f>
        <v>0</v>
      </c>
      <c r="ON33" s="15">
        <f>Test!NE32</f>
        <v>0</v>
      </c>
      <c r="OO33" s="15">
        <f>Test!NF32</f>
        <v>0</v>
      </c>
      <c r="OP33" s="15">
        <f>Test!NG32</f>
        <v>0</v>
      </c>
      <c r="OQ33" s="15">
        <f>Test!NH32</f>
        <v>0</v>
      </c>
      <c r="OR33" s="15">
        <f>Test!NI32</f>
        <v>0</v>
      </c>
      <c r="OS33" s="15">
        <f>Test!NJ32</f>
        <v>0</v>
      </c>
      <c r="OT33" s="15">
        <f>Test!NK32</f>
        <v>0</v>
      </c>
      <c r="OU33" s="15">
        <f>Test!NL32</f>
        <v>0</v>
      </c>
      <c r="OV33" s="15">
        <f>Test!NM32</f>
        <v>0</v>
      </c>
      <c r="OW33" s="15">
        <f>Test!NN32</f>
        <v>0</v>
      </c>
      <c r="OX33" s="16">
        <f ca="1">bdRateExtend($F32:$F36,$G32:$G36,OG32:OG36,OH32:OH36)</f>
        <v>1</v>
      </c>
      <c r="OY33" s="16">
        <f ca="1">bdRateExtend($F32:$F36,$H32:$H36,OG32:OG36,OI32:OI36)</f>
        <v>1</v>
      </c>
      <c r="OZ33" s="16">
        <f ca="1">bdRateExtend($F32:$F36,$I32:$I36,OG32:OG36,OJ32:OJ36)</f>
        <v>1</v>
      </c>
      <c r="PA33" s="16">
        <f ca="1">bdRateExtend($F32:$F36,$J32:$J36,OG32:OG36,OK32:OK36)</f>
        <v>1</v>
      </c>
      <c r="PB33" s="16">
        <f ca="1">bdRateExtend($F32:$F36,$K32:$K36,OG32:OG36,OL32:OL36)</f>
        <v>1</v>
      </c>
      <c r="PC33" s="16">
        <f ca="1">bdRateExtend($F32:$F36,$L32:$L36,OG32:OG36,OM32:OM36)</f>
        <v>1</v>
      </c>
      <c r="PD33" s="16">
        <f ca="1">bdRateExtend($F32:$F36,$M32:$M36,OG32:OG36,ON32:ON36)</f>
        <v>1</v>
      </c>
      <c r="PE33" s="16">
        <f ca="1">bdRateExtend($F32:$F36,$N32:$N36,OG32:OG36,OO32:OO36)</f>
        <v>1</v>
      </c>
      <c r="PF33" s="16">
        <f ca="1">bdRateExtend($F32:$F36,$O32:$O36,OG32:OG36,OP32:OP36)</f>
        <v>1</v>
      </c>
      <c r="PG33" s="16">
        <f ca="1">bdRateExtend($F32:$F36,$P32:$P36,OG32:OG36,OQ32:OQ36)</f>
        <v>1</v>
      </c>
      <c r="PH33" s="16">
        <f ca="1">bdRateExtend($F32:$F36,$Q32:$Q36,OG32:OG36,OR32:OR36)</f>
        <v>1</v>
      </c>
      <c r="PI33" s="112" t="b">
        <f t="shared" si="182"/>
        <v>1</v>
      </c>
      <c r="PJ33" s="54"/>
      <c r="PK33" s="34">
        <f t="shared" si="55"/>
        <v>-1</v>
      </c>
      <c r="PL33" s="15">
        <f>Test!OB32</f>
        <v>0</v>
      </c>
      <c r="PM33" s="15">
        <f>Test!OC32</f>
        <v>0</v>
      </c>
      <c r="PN33" s="15">
        <f>Test!OD32</f>
        <v>0</v>
      </c>
      <c r="PO33" s="15">
        <f>Test!OE32</f>
        <v>0</v>
      </c>
      <c r="PP33" s="15">
        <f>Test!OF32</f>
        <v>0</v>
      </c>
      <c r="PQ33" s="15">
        <f>Test!OG32</f>
        <v>0</v>
      </c>
      <c r="PR33" s="15">
        <f>Test!OH32</f>
        <v>0</v>
      </c>
      <c r="PS33" s="15">
        <f>Test!OI32</f>
        <v>0</v>
      </c>
      <c r="PT33" s="15">
        <f>Test!OJ32</f>
        <v>0</v>
      </c>
      <c r="PU33" s="15">
        <f>Test!OK32</f>
        <v>0</v>
      </c>
      <c r="PV33" s="15">
        <f>Test!OL32</f>
        <v>0</v>
      </c>
      <c r="PW33" s="15">
        <f>Test!OM32</f>
        <v>0</v>
      </c>
      <c r="PX33" s="15">
        <f>Test!ON32</f>
        <v>0</v>
      </c>
      <c r="PY33" s="15">
        <f>Test!OO32</f>
        <v>0</v>
      </c>
      <c r="PZ33" s="15">
        <f>Test!OP32</f>
        <v>0</v>
      </c>
      <c r="QA33" s="15">
        <f>Test!OQ32</f>
        <v>0</v>
      </c>
      <c r="QB33" s="15">
        <f>Test!OR32</f>
        <v>0</v>
      </c>
      <c r="QC33" s="16">
        <f ca="1">bdRateExtend($F32:$F36,$G32:$G36,PL32:PL36,PM32:PM36)</f>
        <v>1</v>
      </c>
      <c r="QD33" s="16">
        <f ca="1">bdRateExtend($F32:$F36,$H32:$H36,PL32:PL36,PN32:PN36)</f>
        <v>1</v>
      </c>
      <c r="QE33" s="16">
        <f ca="1">bdRateExtend($F32:$F36,$I32:$I36,PL32:PL36,PO32:PO36)</f>
        <v>1</v>
      </c>
      <c r="QF33" s="16">
        <f ca="1">bdRateExtend($F32:$F36,$J32:$J36,PL32:PL36,PP32:PP36)</f>
        <v>1</v>
      </c>
      <c r="QG33" s="16">
        <f ca="1">bdRateExtend($F32:$F36,$K32:$K36,PL32:PL36,PQ32:PQ36)</f>
        <v>1</v>
      </c>
      <c r="QH33" s="16">
        <f ca="1">bdRateExtend($F32:$F36,$L32:$L36,PL32:PL36,PR32:PR36)</f>
        <v>1</v>
      </c>
      <c r="QI33" s="16">
        <f ca="1">bdRateExtend($F32:$F36,$M32:$M36,PL32:PL36,PS32:PS36)</f>
        <v>1</v>
      </c>
      <c r="QJ33" s="16">
        <f ca="1">bdRateExtend($F32:$F36,$N32:$N36,PL32:PL36,PT32:PT36)</f>
        <v>1</v>
      </c>
      <c r="QK33" s="16">
        <f ca="1">bdRateExtend($F32:$F36,$O32:$O36,PL32:PL36,PU32:PU36)</f>
        <v>1</v>
      </c>
      <c r="QL33" s="16">
        <f ca="1">bdRateExtend($F32:$F36,$P32:$P36,PL32:PL36,PV32:PV36)</f>
        <v>1</v>
      </c>
      <c r="QM33" s="16">
        <f ca="1">bdRateExtend($F32:$F36,$Q32:$Q36,PL32:PL36,PW32:PW36)</f>
        <v>1</v>
      </c>
      <c r="QN33" s="112" t="b">
        <f t="shared" si="183"/>
        <v>1</v>
      </c>
    </row>
    <row r="34" spans="3:456">
      <c r="C34" s="133"/>
      <c r="D34" s="26">
        <f t="shared" si="85"/>
        <v>0.25</v>
      </c>
      <c r="E34" s="34">
        <f t="shared" ca="1" si="28"/>
        <v>7.7839506172836082E-2</v>
      </c>
      <c r="F34" s="15">
        <f ca="1">Reference!B33</f>
        <v>0.26945987654320902</v>
      </c>
      <c r="G34" s="15">
        <f ca="1">Reference!C33</f>
        <v>0.980851650238037</v>
      </c>
      <c r="H34" s="15">
        <f ca="1">Reference!D33</f>
        <v>0.98066812753677302</v>
      </c>
      <c r="I34" s="15">
        <f ca="1">Reference!E33</f>
        <v>32.461649222695698</v>
      </c>
      <c r="J34" s="15">
        <f ca="1">Reference!F33</f>
        <v>35.971784482338101</v>
      </c>
      <c r="K34" s="15">
        <f ca="1">Reference!G33</f>
        <v>36.375954965002997</v>
      </c>
      <c r="L34" s="15">
        <f ca="1">Reference!H33</f>
        <v>0.54859602451324396</v>
      </c>
      <c r="M34" s="15">
        <f ca="1">Reference!I33</f>
        <v>0.98963862657546997</v>
      </c>
      <c r="N34" s="15">
        <f ca="1">Reference!J33</f>
        <v>0.15908144414424799</v>
      </c>
      <c r="O34" s="15">
        <f ca="1">Reference!K33</f>
        <v>0.97274571657180697</v>
      </c>
      <c r="P34" s="15">
        <f ca="1">Reference!L33</f>
        <v>78.731573999999995</v>
      </c>
      <c r="Q34" s="15">
        <f ca="1">Reference!M33</f>
        <v>28.4374982797729</v>
      </c>
      <c r="R34" s="15" t="str">
        <f ca="1">Reference!N33</f>
        <v>None</v>
      </c>
      <c r="S34" s="15">
        <f ca="1">Reference!O33</f>
        <v>1.0232190000000001</v>
      </c>
      <c r="T34" s="15">
        <f ca="1">Reference!P33</f>
        <v>1.0232190000000001</v>
      </c>
      <c r="U34" s="15">
        <f ca="1">Reference!Q33</f>
        <v>117.015367</v>
      </c>
      <c r="V34" s="15">
        <f ca="1">Reference!R33</f>
        <v>117.015367</v>
      </c>
      <c r="X34" s="15">
        <f t="shared" si="29"/>
        <v>8.1466049382715955E-2</v>
      </c>
      <c r="Y34" s="15">
        <f>Test!B33</f>
        <v>0.27036651234567899</v>
      </c>
      <c r="Z34" s="15">
        <f>Test!C33</f>
        <v>0.95146715641021695</v>
      </c>
      <c r="AA34" s="15">
        <f>Test!D33</f>
        <v>0.95065146684646595</v>
      </c>
      <c r="AB34" s="15">
        <f>Test!E33</f>
        <v>28.216591182298199</v>
      </c>
      <c r="AC34" s="15">
        <f>Test!F33</f>
        <v>33.819131747556497</v>
      </c>
      <c r="AD34" s="15">
        <f>Test!G33</f>
        <v>33.874313217155901</v>
      </c>
      <c r="AE34" s="15">
        <f>Test!H33</f>
        <v>0.40467593073844899</v>
      </c>
      <c r="AF34" s="15">
        <f>Test!I33</f>
        <v>0.97267717123031605</v>
      </c>
      <c r="AG34" s="15">
        <f>Test!J33</f>
        <v>0.248382523655891</v>
      </c>
      <c r="AH34" s="15">
        <f>Test!K33</f>
        <v>0.94011789560317904</v>
      </c>
      <c r="AI34" s="15">
        <f>Test!L33</f>
        <v>66.088899999999995</v>
      </c>
      <c r="AJ34" s="15">
        <f>Test!M33</f>
        <v>23.648335659625499</v>
      </c>
      <c r="AK34" s="15" t="str">
        <f>Test!N33</f>
        <v>None</v>
      </c>
      <c r="AL34" s="15">
        <f>Test!O33</f>
        <v>1.195573</v>
      </c>
      <c r="AM34" s="15">
        <f>Test!P33</f>
        <v>1.195573</v>
      </c>
      <c r="AN34" s="15">
        <f>Test!Q33</f>
        <v>0.24398</v>
      </c>
      <c r="AO34" s="15">
        <f>Test!R33</f>
        <v>0.24398</v>
      </c>
      <c r="AP34" s="16" t="b">
        <f t="shared" ref="AP34:AV34" si="184">AND(Z32&lt;=Z33,Z33&lt;=Z34,Z34&lt;=Z35)</f>
        <v>1</v>
      </c>
      <c r="AQ34" s="16" t="b">
        <f t="shared" si="184"/>
        <v>1</v>
      </c>
      <c r="AR34" s="16" t="b">
        <f t="shared" si="184"/>
        <v>1</v>
      </c>
      <c r="AS34" s="16" t="b">
        <f t="shared" si="184"/>
        <v>1</v>
      </c>
      <c r="AT34" s="16" t="b">
        <f t="shared" si="184"/>
        <v>1</v>
      </c>
      <c r="AU34" s="16" t="b">
        <f t="shared" si="184"/>
        <v>1</v>
      </c>
      <c r="AV34" s="16" t="b">
        <f t="shared" si="184"/>
        <v>1</v>
      </c>
      <c r="AW34" s="16" t="b">
        <f>AND(AG32&gt;=AG33,AG33&gt;=AG34,AG34&gt;=AG35)</f>
        <v>1</v>
      </c>
      <c r="AX34" s="16" t="b">
        <f>AND(AH32&lt;=AH33,AH33&lt;=AH34,AH34&lt;=AH35)</f>
        <v>1</v>
      </c>
      <c r="AY34" s="16" t="b">
        <f>AND(AI32&lt;=AI33,AI33&lt;=AI34,AI34&lt;=AI35)</f>
        <v>1</v>
      </c>
      <c r="AZ34" s="16" t="b">
        <f>AND(AJ32&lt;=AJ33,AJ33&lt;=AJ34,AJ34&lt;=AJ35)</f>
        <v>1</v>
      </c>
      <c r="BA34" s="112" t="b">
        <f t="shared" si="170"/>
        <v>1</v>
      </c>
      <c r="BB34" s="3"/>
      <c r="BC34" s="34">
        <f t="shared" si="31"/>
        <v>-1.6820987654360131E-3</v>
      </c>
      <c r="BD34" s="15">
        <f>Test!AF33</f>
        <v>0.249579475308641</v>
      </c>
      <c r="BE34" s="15">
        <f>Test!AG33</f>
        <v>0.96504008769989003</v>
      </c>
      <c r="BF34" s="15">
        <f>Test!AH33</f>
        <v>0.96460503339767401</v>
      </c>
      <c r="BG34" s="15">
        <f>Test!AI33</f>
        <v>29.860695357650201</v>
      </c>
      <c r="BH34" s="15">
        <f>Test!AJ33</f>
        <v>37.5007895278221</v>
      </c>
      <c r="BI34" s="15">
        <f>Test!AK33</f>
        <v>37.666725393769198</v>
      </c>
      <c r="BJ34" s="15">
        <f>Test!AL33</f>
        <v>0.45776203274726801</v>
      </c>
      <c r="BK34" s="15">
        <f>Test!AM33</f>
        <v>0.98254263401031405</v>
      </c>
      <c r="BL34" s="15">
        <f>Test!AN33</f>
        <v>0.21125954389572099</v>
      </c>
      <c r="BM34" s="15">
        <f>Test!AO33</f>
        <v>0.95009285211563099</v>
      </c>
      <c r="BN34" s="15">
        <f>Test!AP33</f>
        <v>72.039169000000001</v>
      </c>
      <c r="BO34" s="15">
        <f>Test!AQ33</f>
        <v>25.4258475594599</v>
      </c>
      <c r="BP34" s="15" t="str">
        <f>Test!AR33</f>
        <v>None</v>
      </c>
      <c r="BQ34" s="15">
        <f>Test!AS33</f>
        <v>1.019584</v>
      </c>
      <c r="BR34" s="15">
        <f>Test!AT33</f>
        <v>1.019584</v>
      </c>
      <c r="BS34" s="15">
        <f>Test!AU33</f>
        <v>0.55064800000000003</v>
      </c>
      <c r="BT34" s="15">
        <f>Test!AV33</f>
        <v>0.55064800000000003</v>
      </c>
      <c r="BU34" s="16" t="b">
        <f t="shared" ref="BU34:CA34" si="185">AND(BE32&lt;=BE33,BE33&lt;=BE34,BE34&lt;=BE35)</f>
        <v>1</v>
      </c>
      <c r="BV34" s="16" t="b">
        <f t="shared" si="185"/>
        <v>1</v>
      </c>
      <c r="BW34" s="16" t="b">
        <f t="shared" si="185"/>
        <v>1</v>
      </c>
      <c r="BX34" s="16" t="b">
        <f t="shared" si="185"/>
        <v>1</v>
      </c>
      <c r="BY34" s="16" t="b">
        <f t="shared" si="185"/>
        <v>1</v>
      </c>
      <c r="BZ34" s="16" t="b">
        <f t="shared" si="185"/>
        <v>1</v>
      </c>
      <c r="CA34" s="16" t="b">
        <f t="shared" si="185"/>
        <v>1</v>
      </c>
      <c r="CB34" s="16" t="b">
        <f>AND(BL32&gt;=BL33,BL33&gt;=BL34,BL34&gt;=BL35)</f>
        <v>1</v>
      </c>
      <c r="CC34" s="16" t="b">
        <f>AND(BM32&lt;=BM33,BM33&lt;=BM34,BM34&lt;=BM35)</f>
        <v>1</v>
      </c>
      <c r="CD34" s="16" t="b">
        <f>AND(BN32&lt;=BN33,BN33&lt;=BN34,BN34&lt;=BN35)</f>
        <v>1</v>
      </c>
      <c r="CE34" s="16" t="b">
        <f>AND(BO32&lt;=BO33,BO33&lt;=BO34,BO34&lt;=BO35)</f>
        <v>1</v>
      </c>
      <c r="CF34" s="112" t="b">
        <f t="shared" si="171"/>
        <v>1</v>
      </c>
      <c r="CG34" s="3"/>
      <c r="CH34" s="34">
        <f t="shared" si="33"/>
        <v>-1.1558641975311978E-2</v>
      </c>
      <c r="CI34" s="15">
        <f>Test!BJ33</f>
        <v>0.24711033950617201</v>
      </c>
      <c r="CJ34" s="15">
        <f>Test!BK33</f>
        <v>0.94451093673705999</v>
      </c>
      <c r="CK34" s="15">
        <f>Test!BL33</f>
        <v>0.94422799348831099</v>
      </c>
      <c r="CL34" s="15">
        <f>Test!BM33</f>
        <v>25.086954590302799</v>
      </c>
      <c r="CM34" s="15">
        <f>Test!BN33</f>
        <v>37.130015004652101</v>
      </c>
      <c r="CN34" s="15">
        <f>Test!BO33</f>
        <v>34.496281569771902</v>
      </c>
      <c r="CO34" s="15">
        <f>Test!BP33</f>
        <v>0.36321243643760598</v>
      </c>
      <c r="CP34" s="15">
        <f>Test!BQ33</f>
        <v>0.98124605417251498</v>
      </c>
      <c r="CQ34" s="15">
        <f>Test!BR33</f>
        <v>0.27694931626319802</v>
      </c>
      <c r="CR34" s="15">
        <f>Test!BS33</f>
        <v>0.88741064071655196</v>
      </c>
      <c r="CS34" s="15">
        <f>Test!BT33</f>
        <v>43.567020999999997</v>
      </c>
      <c r="CT34" s="15">
        <f>Test!BU33</f>
        <v>19.363338739079399</v>
      </c>
      <c r="CU34" s="15" t="str">
        <f>Test!BV33</f>
        <v>None</v>
      </c>
      <c r="CV34" s="15">
        <f>Test!BW33</f>
        <v>1.8905940000000001</v>
      </c>
      <c r="CW34" s="15">
        <f>Test!BX33</f>
        <v>1.8905940000000001</v>
      </c>
      <c r="CX34" s="15">
        <f>Test!BY33</f>
        <v>0.52602000000000004</v>
      </c>
      <c r="CY34" s="15">
        <f>Test!BZ33</f>
        <v>0.52602000000000004</v>
      </c>
      <c r="CZ34" s="16" t="b">
        <f t="shared" ref="CZ34:DF34" si="186">AND(CJ32&lt;=CJ33,CJ33&lt;=CJ34,CJ34&lt;=CJ35)</f>
        <v>1</v>
      </c>
      <c r="DA34" s="16" t="b">
        <f t="shared" si="186"/>
        <v>1</v>
      </c>
      <c r="DB34" s="16" t="b">
        <f t="shared" si="186"/>
        <v>1</v>
      </c>
      <c r="DC34" s="16" t="b">
        <f t="shared" si="186"/>
        <v>0</v>
      </c>
      <c r="DD34" s="16" t="b">
        <f t="shared" si="186"/>
        <v>1</v>
      </c>
      <c r="DE34" s="16" t="b">
        <f t="shared" si="186"/>
        <v>1</v>
      </c>
      <c r="DF34" s="16" t="b">
        <f t="shared" si="186"/>
        <v>1</v>
      </c>
      <c r="DG34" s="16" t="b">
        <f>AND(CQ32&gt;=CQ33,CQ33&gt;=CQ34,CQ34&gt;=CQ35)</f>
        <v>1</v>
      </c>
      <c r="DH34" s="16" t="b">
        <f>AND(CR32&lt;=CR33,CR33&lt;=CR34,CR34&lt;=CR35)</f>
        <v>1</v>
      </c>
      <c r="DI34" s="16" t="b">
        <f>AND(CS32&lt;=CS33,CS33&lt;=CS34,CS34&lt;=CS35)</f>
        <v>1</v>
      </c>
      <c r="DJ34" s="16" t="b">
        <f>AND(CT32&lt;=CT33,CT33&lt;=CT34,CT34&lt;=CT35)</f>
        <v>1</v>
      </c>
      <c r="DK34" s="112" t="b">
        <f t="shared" si="172"/>
        <v>1</v>
      </c>
      <c r="DL34" s="3"/>
      <c r="DM34" s="34">
        <f t="shared" si="35"/>
        <v>7.7839506172836082E-2</v>
      </c>
      <c r="DN34" s="15">
        <f>Test!CN33</f>
        <v>0.26945987654320902</v>
      </c>
      <c r="DO34" s="15">
        <f>Test!CO33</f>
        <v>0.980851650238037</v>
      </c>
      <c r="DP34" s="15">
        <f>Test!CP33</f>
        <v>0.98066812753677302</v>
      </c>
      <c r="DQ34" s="15">
        <f>Test!CQ33</f>
        <v>32.461649222695698</v>
      </c>
      <c r="DR34" s="15">
        <f>Test!CR33</f>
        <v>35.971784482338101</v>
      </c>
      <c r="DS34" s="15">
        <f>Test!CS33</f>
        <v>36.375954965002997</v>
      </c>
      <c r="DT34" s="15">
        <f>Test!CT33</f>
        <v>0.54859602451324396</v>
      </c>
      <c r="DU34" s="15">
        <f>Test!CU33</f>
        <v>0.98963862657546997</v>
      </c>
      <c r="DV34" s="15">
        <f>Test!CV33</f>
        <v>0.15908144414424799</v>
      </c>
      <c r="DW34" s="15">
        <f>Test!CW33</f>
        <v>0.97274571657180697</v>
      </c>
      <c r="DX34" s="15">
        <f>Test!CX33</f>
        <v>78.731573999999995</v>
      </c>
      <c r="DY34" s="15">
        <f>Test!CY33</f>
        <v>28.4374982797729</v>
      </c>
      <c r="DZ34" s="15" t="str">
        <f>Test!CZ33</f>
        <v>None</v>
      </c>
      <c r="EA34" s="15">
        <f>Test!DA33</f>
        <v>1.0232190000000001</v>
      </c>
      <c r="EB34" s="15">
        <f>Test!DB33</f>
        <v>1.0232190000000001</v>
      </c>
      <c r="EC34" s="15">
        <f>Test!DC33</f>
        <v>117.015367</v>
      </c>
      <c r="ED34" s="15">
        <f>Test!DD33</f>
        <v>117.015367</v>
      </c>
      <c r="EE34" s="16" t="b">
        <f t="shared" ref="EE34:EK34" si="187">AND(DO32&lt;=DO33,DO33&lt;=DO34,DO34&lt;=DO35)</f>
        <v>1</v>
      </c>
      <c r="EF34" s="16" t="b">
        <f t="shared" si="187"/>
        <v>1</v>
      </c>
      <c r="EG34" s="16" t="b">
        <f t="shared" si="187"/>
        <v>1</v>
      </c>
      <c r="EH34" s="16" t="b">
        <f t="shared" si="187"/>
        <v>1</v>
      </c>
      <c r="EI34" s="16" t="b">
        <f t="shared" si="187"/>
        <v>1</v>
      </c>
      <c r="EJ34" s="16" t="b">
        <f t="shared" si="187"/>
        <v>1</v>
      </c>
      <c r="EK34" s="16" t="b">
        <f t="shared" si="187"/>
        <v>1</v>
      </c>
      <c r="EL34" s="16" t="b">
        <f>AND(DV32&gt;=DV33,DV33&gt;=DV34,DV34&gt;=DV35)</f>
        <v>1</v>
      </c>
      <c r="EM34" s="16" t="b">
        <f>AND(DW32&lt;=DW33,DW33&lt;=DW34,DW34&lt;=DW35)</f>
        <v>1</v>
      </c>
      <c r="EN34" s="16" t="b">
        <f>AND(DX32&lt;=DX33,DX33&lt;=DX34,DX34&lt;=DX35)</f>
        <v>1</v>
      </c>
      <c r="EO34" s="16" t="b">
        <f>AND(DY32&lt;=DY33,DY33&lt;=DY34,DY34&lt;=DY35)</f>
        <v>1</v>
      </c>
      <c r="EP34" s="112" t="b">
        <f t="shared" si="173"/>
        <v>1</v>
      </c>
      <c r="EQ34" s="3"/>
      <c r="ER34" s="34">
        <f t="shared" si="37"/>
        <v>7.5246913580244046E-2</v>
      </c>
      <c r="ES34" s="15">
        <f>Test!DR33</f>
        <v>0.26881172839506101</v>
      </c>
      <c r="ET34" s="15">
        <f>Test!DS33</f>
        <v>0.98252701759338301</v>
      </c>
      <c r="EU34" s="15">
        <f>Test!DT33</f>
        <v>0.98236054182052601</v>
      </c>
      <c r="EV34" s="15">
        <f>Test!DU33</f>
        <v>33.109327334127201</v>
      </c>
      <c r="EW34" s="15">
        <f>Test!DV33</f>
        <v>39.684352261457903</v>
      </c>
      <c r="EX34" s="15">
        <f>Test!DW33</f>
        <v>40.449534653400697</v>
      </c>
      <c r="EY34" s="15">
        <f>Test!DX33</f>
        <v>0.56939232349395696</v>
      </c>
      <c r="EZ34" s="15">
        <f>Test!DY33</f>
        <v>0.99172437191009499</v>
      </c>
      <c r="FA34" s="15">
        <f>Test!DZ33</f>
        <v>0.150041058659553</v>
      </c>
      <c r="FB34" s="15">
        <f>Test!EA33</f>
        <v>0.97553414106368996</v>
      </c>
      <c r="FC34" s="15">
        <f>Test!EB33</f>
        <v>81.036500000000004</v>
      </c>
      <c r="FD34" s="15">
        <f>Test!EC33</f>
        <v>28.962146692194601</v>
      </c>
      <c r="FE34" s="15" t="str">
        <f>Test!ED33</f>
        <v>None</v>
      </c>
      <c r="FF34" s="15">
        <f>Test!EE33</f>
        <v>2.2316229999999999</v>
      </c>
      <c r="FG34" s="15">
        <f>Test!EF33</f>
        <v>2.2316229999999999</v>
      </c>
      <c r="FH34" s="15">
        <f>Test!EG33</f>
        <v>709.91601000000003</v>
      </c>
      <c r="FI34" s="15">
        <f>Test!EH33</f>
        <v>709.91601000000003</v>
      </c>
      <c r="FJ34" s="16" t="b">
        <f t="shared" ref="FJ34:FP34" si="188">AND(ET32&lt;=ET33,ET33&lt;=ET34,ET34&lt;=ET35)</f>
        <v>1</v>
      </c>
      <c r="FK34" s="16" t="b">
        <f t="shared" si="188"/>
        <v>1</v>
      </c>
      <c r="FL34" s="16" t="b">
        <f t="shared" si="188"/>
        <v>1</v>
      </c>
      <c r="FM34" s="16" t="b">
        <f t="shared" si="188"/>
        <v>1</v>
      </c>
      <c r="FN34" s="16" t="b">
        <f t="shared" si="188"/>
        <v>1</v>
      </c>
      <c r="FO34" s="16" t="b">
        <f t="shared" si="188"/>
        <v>1</v>
      </c>
      <c r="FP34" s="16" t="b">
        <f t="shared" si="188"/>
        <v>1</v>
      </c>
      <c r="FQ34" s="16" t="b">
        <f>AND(FA32&gt;=FA33,FA33&gt;=FA34,FA34&gt;=FA35)</f>
        <v>1</v>
      </c>
      <c r="FR34" s="16" t="b">
        <f>AND(FB32&lt;=FB33,FB33&lt;=FB34,FB34&lt;=FB35)</f>
        <v>1</v>
      </c>
      <c r="FS34" s="16" t="b">
        <f>AND(FC32&lt;=FC33,FC33&lt;=FC34,FC34&lt;=FC35)</f>
        <v>1</v>
      </c>
      <c r="FT34" s="16" t="b">
        <f>AND(FD32&lt;=FD33,FD33&lt;=FD34,FD34&lt;=FD35)</f>
        <v>1</v>
      </c>
      <c r="FU34" s="112" t="b">
        <f t="shared" si="174"/>
        <v>1</v>
      </c>
      <c r="FV34" s="54"/>
      <c r="FW34" s="34">
        <f t="shared" si="39"/>
        <v>-1</v>
      </c>
      <c r="FX34" s="15">
        <f>Test!EV33</f>
        <v>0</v>
      </c>
      <c r="FY34" s="15">
        <f>Test!EW33</f>
        <v>0</v>
      </c>
      <c r="FZ34" s="15">
        <f>Test!EX33</f>
        <v>0</v>
      </c>
      <c r="GA34" s="15">
        <f>Test!EY33</f>
        <v>0</v>
      </c>
      <c r="GB34" s="15">
        <f>Test!EZ33</f>
        <v>0</v>
      </c>
      <c r="GC34" s="15">
        <f>Test!FA33</f>
        <v>0</v>
      </c>
      <c r="GD34" s="15">
        <f>Test!FB33</f>
        <v>0</v>
      </c>
      <c r="GE34" s="15">
        <f>Test!FC33</f>
        <v>0</v>
      </c>
      <c r="GF34" s="15">
        <f>Test!FD33</f>
        <v>0</v>
      </c>
      <c r="GG34" s="15">
        <f>Test!FE33</f>
        <v>0</v>
      </c>
      <c r="GH34" s="15">
        <f>Test!FF33</f>
        <v>0</v>
      </c>
      <c r="GI34" s="15">
        <f>Test!FG33</f>
        <v>0</v>
      </c>
      <c r="GJ34" s="15">
        <f>Test!FH33</f>
        <v>0</v>
      </c>
      <c r="GK34" s="15">
        <f>Test!FI33</f>
        <v>0</v>
      </c>
      <c r="GL34" s="15">
        <f>Test!FJ33</f>
        <v>0</v>
      </c>
      <c r="GM34" s="15">
        <f>Test!FK33</f>
        <v>0</v>
      </c>
      <c r="GN34" s="15">
        <f>Test!FL33</f>
        <v>0</v>
      </c>
      <c r="GO34" s="16" t="b">
        <f t="shared" ref="GO34:GU34" si="189">AND(FY32&lt;=FY33,FY33&lt;=FY34,FY34&lt;=FY35)</f>
        <v>1</v>
      </c>
      <c r="GP34" s="16" t="b">
        <f t="shared" si="189"/>
        <v>1</v>
      </c>
      <c r="GQ34" s="16" t="b">
        <f t="shared" si="189"/>
        <v>1</v>
      </c>
      <c r="GR34" s="16" t="b">
        <f t="shared" si="189"/>
        <v>1</v>
      </c>
      <c r="GS34" s="16" t="b">
        <f t="shared" si="189"/>
        <v>1</v>
      </c>
      <c r="GT34" s="16" t="b">
        <f t="shared" si="189"/>
        <v>1</v>
      </c>
      <c r="GU34" s="16" t="b">
        <f t="shared" si="189"/>
        <v>1</v>
      </c>
      <c r="GV34" s="16" t="b">
        <f>AND(GF32&gt;=GF33,GF33&gt;=GF34,GF34&gt;=GF35)</f>
        <v>1</v>
      </c>
      <c r="GW34" s="16" t="b">
        <f>AND(GG32&lt;=GG33,GG33&lt;=GG34,GG34&lt;=GG35)</f>
        <v>1</v>
      </c>
      <c r="GX34" s="16" t="b">
        <f>AND(GH32&lt;=GH33,GH33&lt;=GH34,GH34&lt;=GH35)</f>
        <v>1</v>
      </c>
      <c r="GY34" s="16" t="b">
        <f>AND(GI32&lt;=GI33,GI33&lt;=GI34,GI34&lt;=GI35)</f>
        <v>1</v>
      </c>
      <c r="GZ34" s="112" t="b">
        <f t="shared" si="175"/>
        <v>1</v>
      </c>
      <c r="HA34" s="54"/>
      <c r="HB34" s="34">
        <f t="shared" si="41"/>
        <v>-1</v>
      </c>
      <c r="HC34" s="15">
        <f>Test!FZ33</f>
        <v>0</v>
      </c>
      <c r="HD34" s="15">
        <f>Test!GA33</f>
        <v>0</v>
      </c>
      <c r="HE34" s="15">
        <f>Test!GB33</f>
        <v>0</v>
      </c>
      <c r="HF34" s="15">
        <f>Test!GC33</f>
        <v>0</v>
      </c>
      <c r="HG34" s="15">
        <f>Test!GD33</f>
        <v>0</v>
      </c>
      <c r="HH34" s="15">
        <f>Test!GE33</f>
        <v>0</v>
      </c>
      <c r="HI34" s="15">
        <f>Test!GF33</f>
        <v>0</v>
      </c>
      <c r="HJ34" s="15">
        <f>Test!GG33</f>
        <v>0</v>
      </c>
      <c r="HK34" s="15">
        <f>Test!GH33</f>
        <v>0</v>
      </c>
      <c r="HL34" s="15">
        <f>Test!GI33</f>
        <v>0</v>
      </c>
      <c r="HM34" s="15">
        <f>Test!GJ33</f>
        <v>0</v>
      </c>
      <c r="HN34" s="15">
        <f>Test!GK33</f>
        <v>0</v>
      </c>
      <c r="HO34" s="15">
        <f>Test!GL33</f>
        <v>0</v>
      </c>
      <c r="HP34" s="15">
        <f>Test!GM33</f>
        <v>0</v>
      </c>
      <c r="HQ34" s="15">
        <f>Test!GN33</f>
        <v>0</v>
      </c>
      <c r="HR34" s="15">
        <f>Test!GO33</f>
        <v>0</v>
      </c>
      <c r="HS34" s="15">
        <f>Test!GP33</f>
        <v>0</v>
      </c>
      <c r="HT34" s="16" t="b">
        <f t="shared" ref="HT34:HZ34" si="190">AND(HD32&lt;=HD33,HD33&lt;=HD34,HD34&lt;=HD35)</f>
        <v>1</v>
      </c>
      <c r="HU34" s="16" t="b">
        <f t="shared" si="190"/>
        <v>1</v>
      </c>
      <c r="HV34" s="16" t="b">
        <f t="shared" si="190"/>
        <v>1</v>
      </c>
      <c r="HW34" s="16" t="b">
        <f t="shared" si="190"/>
        <v>1</v>
      </c>
      <c r="HX34" s="16" t="b">
        <f t="shared" si="190"/>
        <v>1</v>
      </c>
      <c r="HY34" s="16" t="b">
        <f t="shared" si="190"/>
        <v>1</v>
      </c>
      <c r="HZ34" s="16" t="b">
        <f t="shared" si="190"/>
        <v>1</v>
      </c>
      <c r="IA34" s="16" t="b">
        <f>AND(HK32&gt;=HK33,HK33&gt;=HK34,HK34&gt;=HK35)</f>
        <v>1</v>
      </c>
      <c r="IB34" s="16" t="b">
        <f>AND(HL32&lt;=HL33,HL33&lt;=HL34,HL34&lt;=HL35)</f>
        <v>1</v>
      </c>
      <c r="IC34" s="16" t="b">
        <f>AND(HM32&lt;=HM33,HM33&lt;=HM34,HM34&lt;=HM35)</f>
        <v>1</v>
      </c>
      <c r="ID34" s="16" t="b">
        <f>AND(HN32&lt;=HN33,HN33&lt;=HN34,HN34&lt;=HN35)</f>
        <v>1</v>
      </c>
      <c r="IE34" s="112" t="b">
        <f t="shared" si="176"/>
        <v>1</v>
      </c>
      <c r="IF34" s="3"/>
      <c r="IG34" s="34">
        <f t="shared" si="43"/>
        <v>-1</v>
      </c>
      <c r="IH34" s="15">
        <f>Test!HD33</f>
        <v>0</v>
      </c>
      <c r="II34" s="15">
        <f>Test!HE33</f>
        <v>0</v>
      </c>
      <c r="IJ34" s="15">
        <f>Test!HF33</f>
        <v>0</v>
      </c>
      <c r="IK34" s="15">
        <f>Test!HG33</f>
        <v>0</v>
      </c>
      <c r="IL34" s="15">
        <f>Test!HH33</f>
        <v>0</v>
      </c>
      <c r="IM34" s="15">
        <f>Test!HI33</f>
        <v>0</v>
      </c>
      <c r="IN34" s="15">
        <f>Test!HJ33</f>
        <v>0</v>
      </c>
      <c r="IO34" s="15">
        <f>Test!HK33</f>
        <v>0</v>
      </c>
      <c r="IP34" s="15">
        <f>Test!HL33</f>
        <v>0</v>
      </c>
      <c r="IQ34" s="15">
        <f>Test!HM33</f>
        <v>0</v>
      </c>
      <c r="IR34" s="15">
        <f>Test!HN33</f>
        <v>0</v>
      </c>
      <c r="IS34" s="15">
        <f>Test!HO33</f>
        <v>0</v>
      </c>
      <c r="IT34" s="15">
        <f>Test!HP33</f>
        <v>0</v>
      </c>
      <c r="IU34" s="15">
        <f>Test!HQ33</f>
        <v>0</v>
      </c>
      <c r="IV34" s="15">
        <f>Test!HR33</f>
        <v>0</v>
      </c>
      <c r="IW34" s="15">
        <f>Test!HS33</f>
        <v>0</v>
      </c>
      <c r="IX34" s="15">
        <f>Test!HT33</f>
        <v>0</v>
      </c>
      <c r="IY34" s="16" t="b">
        <f t="shared" ref="IY34:JE34" si="191">AND(II32&lt;=II33,II33&lt;=II34,II34&lt;=II35)</f>
        <v>1</v>
      </c>
      <c r="IZ34" s="16" t="b">
        <f t="shared" si="191"/>
        <v>1</v>
      </c>
      <c r="JA34" s="16" t="b">
        <f t="shared" si="191"/>
        <v>1</v>
      </c>
      <c r="JB34" s="16" t="b">
        <f t="shared" si="191"/>
        <v>1</v>
      </c>
      <c r="JC34" s="16" t="b">
        <f t="shared" si="191"/>
        <v>1</v>
      </c>
      <c r="JD34" s="16" t="b">
        <f t="shared" si="191"/>
        <v>1</v>
      </c>
      <c r="JE34" s="16" t="b">
        <f t="shared" si="191"/>
        <v>1</v>
      </c>
      <c r="JF34" s="16" t="b">
        <f>AND(IP32&gt;=IP33,IP33&gt;=IP34,IP34&gt;=IP35)</f>
        <v>1</v>
      </c>
      <c r="JG34" s="16" t="b">
        <f>AND(IQ32&lt;=IQ33,IQ33&lt;=IQ34,IQ34&lt;=IQ35)</f>
        <v>1</v>
      </c>
      <c r="JH34" s="16" t="b">
        <f>AND(IR32&lt;=IR33,IR33&lt;=IR34,IR34&lt;=IR35)</f>
        <v>1</v>
      </c>
      <c r="JI34" s="16" t="b">
        <f>AND(IS32&lt;=IS33,IS33&lt;=IS34,IS34&lt;=IS35)</f>
        <v>1</v>
      </c>
      <c r="JJ34" s="112" t="b">
        <f t="shared" si="177"/>
        <v>1</v>
      </c>
      <c r="JK34" s="3"/>
      <c r="JL34" s="34">
        <f t="shared" si="45"/>
        <v>-1</v>
      </c>
      <c r="JM34" s="15">
        <f>Test!IH33</f>
        <v>0</v>
      </c>
      <c r="JN34" s="15">
        <f>Test!II33</f>
        <v>0</v>
      </c>
      <c r="JO34" s="15">
        <f>Test!IJ33</f>
        <v>0</v>
      </c>
      <c r="JP34" s="15">
        <f>Test!IK33</f>
        <v>0</v>
      </c>
      <c r="JQ34" s="15">
        <f>Test!IL33</f>
        <v>0</v>
      </c>
      <c r="JR34" s="15">
        <f>Test!IM33</f>
        <v>0</v>
      </c>
      <c r="JS34" s="15">
        <f>Test!IN33</f>
        <v>0</v>
      </c>
      <c r="JT34" s="15">
        <f>Test!IO33</f>
        <v>0</v>
      </c>
      <c r="JU34" s="15">
        <f>Test!IP33</f>
        <v>0</v>
      </c>
      <c r="JV34" s="15">
        <f>Test!IQ33</f>
        <v>0</v>
      </c>
      <c r="JW34" s="15">
        <f>Test!IR33</f>
        <v>0</v>
      </c>
      <c r="JX34" s="15">
        <f>Test!IS33</f>
        <v>0</v>
      </c>
      <c r="JY34" s="15">
        <f>Test!IT33</f>
        <v>0</v>
      </c>
      <c r="JZ34" s="15">
        <f>Test!IU33</f>
        <v>0</v>
      </c>
      <c r="KA34" s="15">
        <f>Test!IV33</f>
        <v>0</v>
      </c>
      <c r="KB34" s="15">
        <f>Test!IW33</f>
        <v>0</v>
      </c>
      <c r="KC34" s="15">
        <f>Test!IX33</f>
        <v>0</v>
      </c>
      <c r="KD34" s="16" t="b">
        <f t="shared" ref="KD34:KJ34" si="192">AND(JN32&lt;=JN33,JN33&lt;=JN34,JN34&lt;=JN35)</f>
        <v>1</v>
      </c>
      <c r="KE34" s="16" t="b">
        <f t="shared" si="192"/>
        <v>1</v>
      </c>
      <c r="KF34" s="16" t="b">
        <f t="shared" si="192"/>
        <v>1</v>
      </c>
      <c r="KG34" s="16" t="b">
        <f t="shared" si="192"/>
        <v>1</v>
      </c>
      <c r="KH34" s="16" t="b">
        <f t="shared" si="192"/>
        <v>1</v>
      </c>
      <c r="KI34" s="16" t="b">
        <f t="shared" si="192"/>
        <v>1</v>
      </c>
      <c r="KJ34" s="16" t="b">
        <f t="shared" si="192"/>
        <v>1</v>
      </c>
      <c r="KK34" s="16" t="b">
        <f>AND(JU32&gt;=JU33,JU33&gt;=JU34,JU34&gt;=JU35)</f>
        <v>1</v>
      </c>
      <c r="KL34" s="16" t="b">
        <f>AND(JV32&lt;=JV33,JV33&lt;=JV34,JV34&lt;=JV35)</f>
        <v>1</v>
      </c>
      <c r="KM34" s="16" t="b">
        <f>AND(JW32&lt;=JW33,JW33&lt;=JW34,JW34&lt;=JW35)</f>
        <v>1</v>
      </c>
      <c r="KN34" s="16" t="b">
        <f>AND(JX32&lt;=JX33,JX33&lt;=JX34,JX34&lt;=JX35)</f>
        <v>1</v>
      </c>
      <c r="KO34" s="112" t="b">
        <f t="shared" si="178"/>
        <v>1</v>
      </c>
      <c r="KP34" s="3"/>
      <c r="KQ34" s="34">
        <f t="shared" si="47"/>
        <v>-1</v>
      </c>
      <c r="KR34" s="15">
        <f>Test!JL33</f>
        <v>0</v>
      </c>
      <c r="KS34" s="15">
        <f>Test!JM33</f>
        <v>0</v>
      </c>
      <c r="KT34" s="15">
        <f>Test!JN33</f>
        <v>0</v>
      </c>
      <c r="KU34" s="15">
        <f>Test!JO33</f>
        <v>0</v>
      </c>
      <c r="KV34" s="15">
        <f>Test!JP33</f>
        <v>0</v>
      </c>
      <c r="KW34" s="15">
        <f>Test!JQ33</f>
        <v>0</v>
      </c>
      <c r="KX34" s="15">
        <f>Test!JR33</f>
        <v>0</v>
      </c>
      <c r="KY34" s="15">
        <f>Test!JS33</f>
        <v>0</v>
      </c>
      <c r="KZ34" s="15">
        <f>Test!JT33</f>
        <v>0</v>
      </c>
      <c r="LA34" s="15">
        <f>Test!JU33</f>
        <v>0</v>
      </c>
      <c r="LB34" s="15">
        <f>Test!JV33</f>
        <v>0</v>
      </c>
      <c r="LC34" s="15">
        <f>Test!JW33</f>
        <v>0</v>
      </c>
      <c r="LD34" s="15">
        <f>Test!JX33</f>
        <v>0</v>
      </c>
      <c r="LE34" s="15">
        <f>Test!JY33</f>
        <v>0</v>
      </c>
      <c r="LF34" s="15">
        <f>Test!JZ33</f>
        <v>0</v>
      </c>
      <c r="LG34" s="15">
        <f>Test!KA33</f>
        <v>0</v>
      </c>
      <c r="LH34" s="15">
        <f>Test!KB33</f>
        <v>0</v>
      </c>
      <c r="LI34" s="16" t="b">
        <f t="shared" ref="LI34:LO34" si="193">AND(KS32&lt;=KS33,KS33&lt;=KS34,KS34&lt;=KS35)</f>
        <v>1</v>
      </c>
      <c r="LJ34" s="16" t="b">
        <f t="shared" si="193"/>
        <v>1</v>
      </c>
      <c r="LK34" s="16" t="b">
        <f t="shared" si="193"/>
        <v>1</v>
      </c>
      <c r="LL34" s="16" t="b">
        <f t="shared" si="193"/>
        <v>1</v>
      </c>
      <c r="LM34" s="16" t="b">
        <f t="shared" si="193"/>
        <v>1</v>
      </c>
      <c r="LN34" s="16" t="b">
        <f t="shared" si="193"/>
        <v>1</v>
      </c>
      <c r="LO34" s="16" t="b">
        <f t="shared" si="193"/>
        <v>1</v>
      </c>
      <c r="LP34" s="16" t="b">
        <f>AND(KZ32&gt;=KZ33,KZ33&gt;=KZ34,KZ34&gt;=KZ35)</f>
        <v>1</v>
      </c>
      <c r="LQ34" s="16" t="b">
        <f>AND(LA32&lt;=LA33,LA33&lt;=LA34,LA34&lt;=LA35)</f>
        <v>1</v>
      </c>
      <c r="LR34" s="16" t="b">
        <f>AND(LB32&lt;=LB33,LB33&lt;=LB34,LB34&lt;=LB35)</f>
        <v>1</v>
      </c>
      <c r="LS34" s="16" t="b">
        <f>AND(LC32&lt;=LC33,LC33&lt;=LC34,LC34&lt;=LC35)</f>
        <v>1</v>
      </c>
      <c r="LT34" s="112" t="b">
        <f t="shared" si="179"/>
        <v>1</v>
      </c>
      <c r="LU34" s="3"/>
      <c r="LV34" s="34">
        <f t="shared" si="49"/>
        <v>-1</v>
      </c>
      <c r="LW34" s="15">
        <f>Test!KP33</f>
        <v>0</v>
      </c>
      <c r="LX34" s="15">
        <f>Test!KQ33</f>
        <v>0</v>
      </c>
      <c r="LY34" s="15">
        <f>Test!KR33</f>
        <v>0</v>
      </c>
      <c r="LZ34" s="15">
        <f>Test!KS33</f>
        <v>0</v>
      </c>
      <c r="MA34" s="15">
        <f>Test!KT33</f>
        <v>0</v>
      </c>
      <c r="MB34" s="15">
        <f>Test!KU33</f>
        <v>0</v>
      </c>
      <c r="MC34" s="15">
        <f>Test!KV33</f>
        <v>0</v>
      </c>
      <c r="MD34" s="15">
        <f>Test!KW33</f>
        <v>0</v>
      </c>
      <c r="ME34" s="15">
        <f>Test!KX33</f>
        <v>0</v>
      </c>
      <c r="MF34" s="15">
        <f>Test!KY33</f>
        <v>0</v>
      </c>
      <c r="MG34" s="15">
        <f>Test!KZ33</f>
        <v>0</v>
      </c>
      <c r="MH34" s="15">
        <f>Test!LA33</f>
        <v>0</v>
      </c>
      <c r="MI34" s="15">
        <f>Test!LB33</f>
        <v>0</v>
      </c>
      <c r="MJ34" s="15">
        <f>Test!LC33</f>
        <v>0</v>
      </c>
      <c r="MK34" s="15">
        <f>Test!LD33</f>
        <v>0</v>
      </c>
      <c r="ML34" s="15">
        <f>Test!LE33</f>
        <v>0</v>
      </c>
      <c r="MM34" s="15">
        <f>Test!LF33</f>
        <v>0</v>
      </c>
      <c r="MN34" s="16" t="b">
        <f t="shared" ref="MN34:MT34" si="194">AND(LX32&lt;=LX33,LX33&lt;=LX34,LX34&lt;=LX35)</f>
        <v>1</v>
      </c>
      <c r="MO34" s="16" t="b">
        <f t="shared" si="194"/>
        <v>1</v>
      </c>
      <c r="MP34" s="16" t="b">
        <f t="shared" si="194"/>
        <v>1</v>
      </c>
      <c r="MQ34" s="16" t="b">
        <f t="shared" si="194"/>
        <v>1</v>
      </c>
      <c r="MR34" s="16" t="b">
        <f t="shared" si="194"/>
        <v>1</v>
      </c>
      <c r="MS34" s="16" t="b">
        <f t="shared" si="194"/>
        <v>1</v>
      </c>
      <c r="MT34" s="16" t="b">
        <f t="shared" si="194"/>
        <v>1</v>
      </c>
      <c r="MU34" s="16" t="b">
        <f>AND(ME32&gt;=ME33,ME33&gt;=ME34,ME34&gt;=ME35)</f>
        <v>1</v>
      </c>
      <c r="MV34" s="16" t="b">
        <f>AND(MF32&lt;=MF33,MF33&lt;=MF34,MF34&lt;=MF35)</f>
        <v>1</v>
      </c>
      <c r="MW34" s="16" t="b">
        <f>AND(MG32&lt;=MG33,MG33&lt;=MG34,MG34&lt;=MG35)</f>
        <v>1</v>
      </c>
      <c r="MX34" s="16" t="b">
        <f>AND(MH32&lt;=MH33,MH33&lt;=MH34,MH34&lt;=MH35)</f>
        <v>1</v>
      </c>
      <c r="MY34" s="112" t="b">
        <f t="shared" si="180"/>
        <v>1</v>
      </c>
      <c r="MZ34" s="54"/>
      <c r="NA34" s="34">
        <f t="shared" si="51"/>
        <v>-1</v>
      </c>
      <c r="NB34" s="15">
        <f>Test!LT33</f>
        <v>0</v>
      </c>
      <c r="NC34" s="15">
        <f>Test!LU33</f>
        <v>0</v>
      </c>
      <c r="ND34" s="15">
        <f>Test!LV33</f>
        <v>0</v>
      </c>
      <c r="NE34" s="15">
        <f>Test!LW33</f>
        <v>0</v>
      </c>
      <c r="NF34" s="15">
        <f>Test!LX33</f>
        <v>0</v>
      </c>
      <c r="NG34" s="15">
        <f>Test!LY33</f>
        <v>0</v>
      </c>
      <c r="NH34" s="15">
        <f>Test!LZ33</f>
        <v>0</v>
      </c>
      <c r="NI34" s="15">
        <f>Test!MA33</f>
        <v>0</v>
      </c>
      <c r="NJ34" s="15">
        <f>Test!MB33</f>
        <v>0</v>
      </c>
      <c r="NK34" s="15">
        <f>Test!MC33</f>
        <v>0</v>
      </c>
      <c r="NL34" s="15">
        <f>Test!MD33</f>
        <v>0</v>
      </c>
      <c r="NM34" s="15">
        <f>Test!ME33</f>
        <v>0</v>
      </c>
      <c r="NN34" s="15">
        <f>Test!MF33</f>
        <v>0</v>
      </c>
      <c r="NO34" s="15">
        <f>Test!MG33</f>
        <v>0</v>
      </c>
      <c r="NP34" s="15">
        <f>Test!MH33</f>
        <v>0</v>
      </c>
      <c r="NQ34" s="15">
        <f>Test!MI33</f>
        <v>0</v>
      </c>
      <c r="NR34" s="15">
        <f>Test!MJ33</f>
        <v>0</v>
      </c>
      <c r="NS34" s="16" t="b">
        <f t="shared" ref="NS34:NY34" si="195">AND(NC32&lt;=NC33,NC33&lt;=NC34,NC34&lt;=NC35)</f>
        <v>1</v>
      </c>
      <c r="NT34" s="16" t="b">
        <f t="shared" si="195"/>
        <v>1</v>
      </c>
      <c r="NU34" s="16" t="b">
        <f t="shared" si="195"/>
        <v>1</v>
      </c>
      <c r="NV34" s="16" t="b">
        <f t="shared" si="195"/>
        <v>1</v>
      </c>
      <c r="NW34" s="16" t="b">
        <f t="shared" si="195"/>
        <v>1</v>
      </c>
      <c r="NX34" s="16" t="b">
        <f t="shared" si="195"/>
        <v>1</v>
      </c>
      <c r="NY34" s="16" t="b">
        <f t="shared" si="195"/>
        <v>1</v>
      </c>
      <c r="NZ34" s="16" t="b">
        <f>AND(NJ32&gt;=NJ33,NJ33&gt;=NJ34,NJ34&gt;=NJ35)</f>
        <v>1</v>
      </c>
      <c r="OA34" s="16" t="b">
        <f>AND(NK32&lt;=NK33,NK33&lt;=NK34,NK34&lt;=NK35)</f>
        <v>1</v>
      </c>
      <c r="OB34" s="16" t="b">
        <f>AND(NL32&lt;=NL33,NL33&lt;=NL34,NL34&lt;=NL35)</f>
        <v>1</v>
      </c>
      <c r="OC34" s="16" t="b">
        <f>AND(NM32&lt;=NM33,NM33&lt;=NM34,NM34&lt;=NM35)</f>
        <v>1</v>
      </c>
      <c r="OD34" s="112" t="b">
        <f t="shared" si="181"/>
        <v>1</v>
      </c>
      <c r="OE34" s="54"/>
      <c r="OF34" s="34">
        <f t="shared" si="53"/>
        <v>-1</v>
      </c>
      <c r="OG34" s="15">
        <f>Test!MX33</f>
        <v>0</v>
      </c>
      <c r="OH34" s="15">
        <f>Test!MY33</f>
        <v>0</v>
      </c>
      <c r="OI34" s="15">
        <f>Test!MZ33</f>
        <v>0</v>
      </c>
      <c r="OJ34" s="15">
        <f>Test!NA33</f>
        <v>0</v>
      </c>
      <c r="OK34" s="15">
        <f>Test!NB33</f>
        <v>0</v>
      </c>
      <c r="OL34" s="15">
        <f>Test!NC33</f>
        <v>0</v>
      </c>
      <c r="OM34" s="15">
        <f>Test!ND33</f>
        <v>0</v>
      </c>
      <c r="ON34" s="15">
        <f>Test!NE33</f>
        <v>0</v>
      </c>
      <c r="OO34" s="15">
        <f>Test!NF33</f>
        <v>0</v>
      </c>
      <c r="OP34" s="15">
        <f>Test!NG33</f>
        <v>0</v>
      </c>
      <c r="OQ34" s="15">
        <f>Test!NH33</f>
        <v>0</v>
      </c>
      <c r="OR34" s="15">
        <f>Test!NI33</f>
        <v>0</v>
      </c>
      <c r="OS34" s="15">
        <f>Test!NJ33</f>
        <v>0</v>
      </c>
      <c r="OT34" s="15">
        <f>Test!NK33</f>
        <v>0</v>
      </c>
      <c r="OU34" s="15">
        <f>Test!NL33</f>
        <v>0</v>
      </c>
      <c r="OV34" s="15">
        <f>Test!NM33</f>
        <v>0</v>
      </c>
      <c r="OW34" s="15">
        <f>Test!NN33</f>
        <v>0</v>
      </c>
      <c r="OX34" s="16" t="b">
        <f t="shared" ref="OX34:PD34" si="196">AND(OH32&lt;=OH33,OH33&lt;=OH34,OH34&lt;=OH35)</f>
        <v>1</v>
      </c>
      <c r="OY34" s="16" t="b">
        <f t="shared" si="196"/>
        <v>1</v>
      </c>
      <c r="OZ34" s="16" t="b">
        <f t="shared" si="196"/>
        <v>1</v>
      </c>
      <c r="PA34" s="16" t="b">
        <f t="shared" si="196"/>
        <v>1</v>
      </c>
      <c r="PB34" s="16" t="b">
        <f t="shared" si="196"/>
        <v>1</v>
      </c>
      <c r="PC34" s="16" t="b">
        <f t="shared" si="196"/>
        <v>1</v>
      </c>
      <c r="PD34" s="16" t="b">
        <f t="shared" si="196"/>
        <v>1</v>
      </c>
      <c r="PE34" s="16" t="b">
        <f>AND(OO32&gt;=OO33,OO33&gt;=OO34,OO34&gt;=OO35)</f>
        <v>1</v>
      </c>
      <c r="PF34" s="16" t="b">
        <f>AND(OP32&lt;=OP33,OP33&lt;=OP34,OP34&lt;=OP35)</f>
        <v>1</v>
      </c>
      <c r="PG34" s="16" t="b">
        <f>AND(OQ32&lt;=OQ33,OQ33&lt;=OQ34,OQ34&lt;=OQ35)</f>
        <v>1</v>
      </c>
      <c r="PH34" s="16" t="b">
        <f>AND(OR32&lt;=OR33,OR33&lt;=OR34,OR34&lt;=OR35)</f>
        <v>1</v>
      </c>
      <c r="PI34" s="112" t="b">
        <f t="shared" si="182"/>
        <v>1</v>
      </c>
      <c r="PJ34" s="54"/>
      <c r="PK34" s="34">
        <f t="shared" si="55"/>
        <v>-1</v>
      </c>
      <c r="PL34" s="15">
        <f>Test!OB33</f>
        <v>0</v>
      </c>
      <c r="PM34" s="15">
        <f>Test!OC33</f>
        <v>0</v>
      </c>
      <c r="PN34" s="15">
        <f>Test!OD33</f>
        <v>0</v>
      </c>
      <c r="PO34" s="15">
        <f>Test!OE33</f>
        <v>0</v>
      </c>
      <c r="PP34" s="15">
        <f>Test!OF33</f>
        <v>0</v>
      </c>
      <c r="PQ34" s="15">
        <f>Test!OG33</f>
        <v>0</v>
      </c>
      <c r="PR34" s="15">
        <f>Test!OH33</f>
        <v>0</v>
      </c>
      <c r="PS34" s="15">
        <f>Test!OI33</f>
        <v>0</v>
      </c>
      <c r="PT34" s="15">
        <f>Test!OJ33</f>
        <v>0</v>
      </c>
      <c r="PU34" s="15">
        <f>Test!OK33</f>
        <v>0</v>
      </c>
      <c r="PV34" s="15">
        <f>Test!OL33</f>
        <v>0</v>
      </c>
      <c r="PW34" s="15">
        <f>Test!OM33</f>
        <v>0</v>
      </c>
      <c r="PX34" s="15">
        <f>Test!ON33</f>
        <v>0</v>
      </c>
      <c r="PY34" s="15">
        <f>Test!OO33</f>
        <v>0</v>
      </c>
      <c r="PZ34" s="15">
        <f>Test!OP33</f>
        <v>0</v>
      </c>
      <c r="QA34" s="15">
        <f>Test!OQ33</f>
        <v>0</v>
      </c>
      <c r="QB34" s="15">
        <f>Test!OR33</f>
        <v>0</v>
      </c>
      <c r="QC34" s="16" t="b">
        <f t="shared" ref="QC34:QI34" si="197">AND(PM32&lt;=PM33,PM33&lt;=PM34,PM34&lt;=PM35)</f>
        <v>1</v>
      </c>
      <c r="QD34" s="16" t="b">
        <f t="shared" si="197"/>
        <v>1</v>
      </c>
      <c r="QE34" s="16" t="b">
        <f t="shared" si="197"/>
        <v>1</v>
      </c>
      <c r="QF34" s="16" t="b">
        <f t="shared" si="197"/>
        <v>1</v>
      </c>
      <c r="QG34" s="16" t="b">
        <f t="shared" si="197"/>
        <v>1</v>
      </c>
      <c r="QH34" s="16" t="b">
        <f t="shared" si="197"/>
        <v>1</v>
      </c>
      <c r="QI34" s="16" t="b">
        <f t="shared" si="197"/>
        <v>1</v>
      </c>
      <c r="QJ34" s="16" t="b">
        <f>AND(PT32&gt;=PT33,PT33&gt;=PT34,PT34&gt;=PT35)</f>
        <v>1</v>
      </c>
      <c r="QK34" s="16" t="b">
        <f>AND(PU32&lt;=PU33,PU33&lt;=PU34,PU34&lt;=PU35)</f>
        <v>1</v>
      </c>
      <c r="QL34" s="16" t="b">
        <f>AND(PV32&lt;=PV33,PV33&lt;=PV34,PV34&lt;=PV35)</f>
        <v>1</v>
      </c>
      <c r="QM34" s="16" t="b">
        <f>AND(PW32&lt;=PW33,PW33&lt;=PW34,PW34&lt;=PW35)</f>
        <v>1</v>
      </c>
      <c r="QN34" s="112" t="b">
        <f t="shared" si="183"/>
        <v>1</v>
      </c>
    </row>
    <row r="35" spans="3:456" ht="16" thickBot="1">
      <c r="C35" s="133"/>
      <c r="D35" s="26">
        <f t="shared" si="85"/>
        <v>0.5</v>
      </c>
      <c r="E35" s="35">
        <f t="shared" ca="1" si="28"/>
        <v>2.5146604938270034E-2</v>
      </c>
      <c r="F35" s="17">
        <f ca="1">Reference!B34</f>
        <v>0.51257330246913502</v>
      </c>
      <c r="G35" s="17">
        <f ca="1">Reference!C34</f>
        <v>0.99250757694244296</v>
      </c>
      <c r="H35" s="17">
        <f ca="1">Reference!D34</f>
        <v>0.99245721101760798</v>
      </c>
      <c r="I35" s="17">
        <f ca="1">Reference!E34</f>
        <v>36.544297272813502</v>
      </c>
      <c r="J35" s="17">
        <f ca="1">Reference!F34</f>
        <v>39.152352794020402</v>
      </c>
      <c r="K35" s="17">
        <f ca="1">Reference!G34</f>
        <v>39.784229875654198</v>
      </c>
      <c r="L35" s="17">
        <f ca="1">Reference!H34</f>
        <v>0.68268424272537198</v>
      </c>
      <c r="M35" s="17">
        <f ca="1">Reference!I34</f>
        <v>0.99652355909347501</v>
      </c>
      <c r="N35" s="17">
        <f ca="1">Reference!J34</f>
        <v>9.9694490432739202E-2</v>
      </c>
      <c r="O35" s="17">
        <f ca="1">Reference!K34</f>
        <v>0.98996508121490401</v>
      </c>
      <c r="P35" s="17">
        <f ca="1">Reference!L34</f>
        <v>89.513459999999995</v>
      </c>
      <c r="Q35" s="17">
        <f ca="1">Reference!M34</f>
        <v>33.408695890942496</v>
      </c>
      <c r="R35" s="17" t="str">
        <f ca="1">Reference!N34</f>
        <v>None</v>
      </c>
      <c r="S35" s="17">
        <f ca="1">Reference!O34</f>
        <v>2.1050360000000001</v>
      </c>
      <c r="T35" s="17">
        <f ca="1">Reference!P34</f>
        <v>2.1050360000000001</v>
      </c>
      <c r="U35" s="17">
        <f ca="1">Reference!Q34</f>
        <v>139.86598900000001</v>
      </c>
      <c r="V35" s="17">
        <f ca="1">Reference!R34</f>
        <v>139.86598900000001</v>
      </c>
      <c r="X35" s="17">
        <f t="shared" si="29"/>
        <v>9.5787037037035949E-2</v>
      </c>
      <c r="Y35" s="17">
        <f>Test!B34</f>
        <v>0.54789351851851797</v>
      </c>
      <c r="Z35" s="17">
        <f>Test!C34</f>
        <v>0.98519718647003096</v>
      </c>
      <c r="AA35" s="17">
        <f>Test!D34</f>
        <v>0.98507928848266602</v>
      </c>
      <c r="AB35" s="17">
        <f>Test!E34</f>
        <v>32.640624207362698</v>
      </c>
      <c r="AC35" s="17">
        <f>Test!F34</f>
        <v>38.053348162768202</v>
      </c>
      <c r="AD35" s="17">
        <f>Test!G34</f>
        <v>38.0630708030628</v>
      </c>
      <c r="AE35" s="17">
        <f>Test!H34</f>
        <v>0.57589936256408603</v>
      </c>
      <c r="AF35" s="17">
        <f>Test!I34</f>
        <v>0.99441051483154297</v>
      </c>
      <c r="AG35" s="17">
        <f>Test!J34</f>
        <v>0.14300768077373499</v>
      </c>
      <c r="AH35" s="17">
        <f>Test!K34</f>
        <v>0.98155611753463701</v>
      </c>
      <c r="AI35" s="17">
        <f>Test!L34</f>
        <v>85.136809</v>
      </c>
      <c r="AJ35" s="17">
        <f>Test!M34</f>
        <v>29.605747599287501</v>
      </c>
      <c r="AK35" s="17" t="str">
        <f>Test!N34</f>
        <v>None</v>
      </c>
      <c r="AL35" s="17">
        <f>Test!O34</f>
        <v>1.5071379999999901</v>
      </c>
      <c r="AM35" s="17">
        <f>Test!P34</f>
        <v>1.5071379999999901</v>
      </c>
      <c r="AN35" s="17">
        <f>Test!Q34</f>
        <v>0.24543499999999999</v>
      </c>
      <c r="AO35" s="17">
        <f>Test!R34</f>
        <v>0.24543499999999999</v>
      </c>
      <c r="AP35" s="18" t="b">
        <f t="shared" ref="AP35:AV35" si="198">AND(AP34,Z35&lt;=Z36)</f>
        <v>1</v>
      </c>
      <c r="AQ35" s="18" t="b">
        <f t="shared" si="198"/>
        <v>1</v>
      </c>
      <c r="AR35" s="18" t="b">
        <f t="shared" si="198"/>
        <v>1</v>
      </c>
      <c r="AS35" s="18" t="b">
        <f t="shared" si="198"/>
        <v>1</v>
      </c>
      <c r="AT35" s="18" t="b">
        <f t="shared" si="198"/>
        <v>1</v>
      </c>
      <c r="AU35" s="18" t="b">
        <f t="shared" si="198"/>
        <v>1</v>
      </c>
      <c r="AV35" s="18" t="b">
        <f t="shared" si="198"/>
        <v>1</v>
      </c>
      <c r="AW35" s="18" t="b">
        <f>AND(AW34,AG35&gt;=AG36)</f>
        <v>1</v>
      </c>
      <c r="AX35" s="18" t="b">
        <f>AND(AX34,AH35&lt;=AH36)</f>
        <v>1</v>
      </c>
      <c r="AY35" s="18" t="b">
        <f>AND(AY34,AI35&lt;=AI36)</f>
        <v>1</v>
      </c>
      <c r="AZ35" s="18" t="b">
        <f>AND(AZ34,AJ35&lt;=AJ36)</f>
        <v>1</v>
      </c>
      <c r="BA35" s="112" t="b">
        <f t="shared" si="170"/>
        <v>1</v>
      </c>
      <c r="BB35" s="3"/>
      <c r="BC35" s="35">
        <f t="shared" si="31"/>
        <v>-2.3919753086598661E-4</v>
      </c>
      <c r="BD35" s="17">
        <f>Test!AF34</f>
        <v>0.49988040123456701</v>
      </c>
      <c r="BE35" s="17">
        <f>Test!AG34</f>
        <v>0.98532468080520597</v>
      </c>
      <c r="BF35" s="17">
        <f>Test!AH34</f>
        <v>0.985199034214019</v>
      </c>
      <c r="BG35" s="17">
        <f>Test!AI34</f>
        <v>33.6982269019989</v>
      </c>
      <c r="BH35" s="17">
        <f>Test!AJ34</f>
        <v>40.4325941253705</v>
      </c>
      <c r="BI35" s="17">
        <f>Test!AK34</f>
        <v>40.663002779110599</v>
      </c>
      <c r="BJ35" s="17">
        <f>Test!AL34</f>
        <v>0.59413683414459195</v>
      </c>
      <c r="BK35" s="17">
        <f>Test!AM34</f>
        <v>0.99411994218826205</v>
      </c>
      <c r="BL35" s="17">
        <f>Test!AN34</f>
        <v>0.13593620061874301</v>
      </c>
      <c r="BM35" s="17">
        <f>Test!AO34</f>
        <v>0.97997331619262695</v>
      </c>
      <c r="BN35" s="17">
        <f>Test!AP34</f>
        <v>86.538338999999993</v>
      </c>
      <c r="BO35" s="17">
        <f>Test!AQ34</f>
        <v>29.990396454874599</v>
      </c>
      <c r="BP35" s="17" t="str">
        <f>Test!AR34</f>
        <v>None</v>
      </c>
      <c r="BQ35" s="17">
        <f>Test!AS34</f>
        <v>1.0320959999999999</v>
      </c>
      <c r="BR35" s="17">
        <f>Test!AT34</f>
        <v>1.0320959999999999</v>
      </c>
      <c r="BS35" s="17">
        <f>Test!AU34</f>
        <v>0.55147100000000004</v>
      </c>
      <c r="BT35" s="17">
        <f>Test!AV34</f>
        <v>0.55147100000000004</v>
      </c>
      <c r="BU35" s="18" t="b">
        <f t="shared" ref="BU35:CA35" si="199">AND(BU34,BE35&lt;=BE36)</f>
        <v>1</v>
      </c>
      <c r="BV35" s="18" t="b">
        <f t="shared" si="199"/>
        <v>1</v>
      </c>
      <c r="BW35" s="18" t="b">
        <f t="shared" si="199"/>
        <v>1</v>
      </c>
      <c r="BX35" s="18" t="b">
        <f t="shared" si="199"/>
        <v>1</v>
      </c>
      <c r="BY35" s="18" t="b">
        <f t="shared" si="199"/>
        <v>1</v>
      </c>
      <c r="BZ35" s="18" t="b">
        <f t="shared" si="199"/>
        <v>1</v>
      </c>
      <c r="CA35" s="18" t="b">
        <f t="shared" si="199"/>
        <v>1</v>
      </c>
      <c r="CB35" s="18" t="b">
        <f>AND(CB34,BL35&gt;=BL36)</f>
        <v>1</v>
      </c>
      <c r="CC35" s="18" t="b">
        <f>AND(CC34,BM35&lt;=BM36)</f>
        <v>1</v>
      </c>
      <c r="CD35" s="18" t="b">
        <f>AND(CD34,BN35&lt;=BN36)</f>
        <v>1</v>
      </c>
      <c r="CE35" s="18" t="b">
        <f>AND(CE34,BO35&lt;=BO36)</f>
        <v>1</v>
      </c>
      <c r="CF35" s="112" t="b">
        <f t="shared" si="171"/>
        <v>1</v>
      </c>
      <c r="CG35" s="3"/>
      <c r="CH35" s="35">
        <f t="shared" si="33"/>
        <v>1.28858024691203E-3</v>
      </c>
      <c r="CI35" s="17">
        <f>Test!BJ34</f>
        <v>0.50064429012345601</v>
      </c>
      <c r="CJ35" s="17">
        <f>Test!BK34</f>
        <v>0.99236869812011697</v>
      </c>
      <c r="CK35" s="17">
        <f>Test!BL34</f>
        <v>0.99232566356658902</v>
      </c>
      <c r="CL35" s="17">
        <f>Test!BM34</f>
        <v>34.462051408458898</v>
      </c>
      <c r="CM35" s="17">
        <f>Test!BN34</f>
        <v>36.529970961358998</v>
      </c>
      <c r="CN35" s="17">
        <f>Test!BO34</f>
        <v>36.393929906938901</v>
      </c>
      <c r="CO35" s="17">
        <f>Test!BP34</f>
        <v>0.652155220508575</v>
      </c>
      <c r="CP35" s="17">
        <f>Test!BQ34</f>
        <v>0.99596422910690297</v>
      </c>
      <c r="CQ35" s="17">
        <f>Test!BR34</f>
        <v>0.10888167470693499</v>
      </c>
      <c r="CR35" s="17">
        <f>Test!BS34</f>
        <v>0.98881524801254195</v>
      </c>
      <c r="CS35" s="17">
        <f>Test!BT34</f>
        <v>86.665062000000006</v>
      </c>
      <c r="CT35" s="17">
        <f>Test!BU34</f>
        <v>31.441188053665801</v>
      </c>
      <c r="CU35" s="17" t="str">
        <f>Test!BV34</f>
        <v>None</v>
      </c>
      <c r="CV35" s="17">
        <f>Test!BW34</f>
        <v>2.0501990000000001</v>
      </c>
      <c r="CW35" s="17">
        <f>Test!BX34</f>
        <v>2.0501990000000001</v>
      </c>
      <c r="CX35" s="17">
        <f>Test!BY34</f>
        <v>1.994912</v>
      </c>
      <c r="CY35" s="17">
        <f>Test!BZ34</f>
        <v>1.994912</v>
      </c>
      <c r="CZ35" s="18" t="b">
        <f t="shared" ref="CZ35:DF35" si="200">AND(CZ34,CJ35&lt;=CJ36)</f>
        <v>1</v>
      </c>
      <c r="DA35" s="18" t="b">
        <f t="shared" si="200"/>
        <v>1</v>
      </c>
      <c r="DB35" s="18" t="b">
        <f t="shared" si="200"/>
        <v>1</v>
      </c>
      <c r="DC35" s="18" t="b">
        <f t="shared" si="200"/>
        <v>0</v>
      </c>
      <c r="DD35" s="18" t="b">
        <f t="shared" si="200"/>
        <v>1</v>
      </c>
      <c r="DE35" s="18" t="b">
        <f t="shared" si="200"/>
        <v>1</v>
      </c>
      <c r="DF35" s="18" t="b">
        <f t="shared" si="200"/>
        <v>1</v>
      </c>
      <c r="DG35" s="18" t="b">
        <f>AND(DG34,CQ35&gt;=CQ36)</f>
        <v>1</v>
      </c>
      <c r="DH35" s="18" t="b">
        <f>AND(DH34,CR35&lt;=CR36)</f>
        <v>1</v>
      </c>
      <c r="DI35" s="18" t="b">
        <f>AND(DI34,CS35&lt;=CS36)</f>
        <v>1</v>
      </c>
      <c r="DJ35" s="18" t="b">
        <f>AND(DJ34,CT35&lt;=CT36)</f>
        <v>1</v>
      </c>
      <c r="DK35" s="112" t="b">
        <f t="shared" si="172"/>
        <v>1</v>
      </c>
      <c r="DL35" s="3"/>
      <c r="DM35" s="35">
        <f t="shared" si="35"/>
        <v>2.5146604938270034E-2</v>
      </c>
      <c r="DN35" s="17">
        <f>Test!CN34</f>
        <v>0.51257330246913502</v>
      </c>
      <c r="DO35" s="17">
        <f>Test!CO34</f>
        <v>0.99250757694244296</v>
      </c>
      <c r="DP35" s="17">
        <f>Test!CP34</f>
        <v>0.99245721101760798</v>
      </c>
      <c r="DQ35" s="17">
        <f>Test!CQ34</f>
        <v>36.544297272813502</v>
      </c>
      <c r="DR35" s="17">
        <f>Test!CR34</f>
        <v>39.152352794020402</v>
      </c>
      <c r="DS35" s="17">
        <f>Test!CS34</f>
        <v>39.784229875654198</v>
      </c>
      <c r="DT35" s="17">
        <f>Test!CT34</f>
        <v>0.68268424272537198</v>
      </c>
      <c r="DU35" s="17">
        <f>Test!CU34</f>
        <v>0.99652355909347501</v>
      </c>
      <c r="DV35" s="17">
        <f>Test!CV34</f>
        <v>9.9694490432739202E-2</v>
      </c>
      <c r="DW35" s="17">
        <f>Test!CW34</f>
        <v>0.98996508121490401</v>
      </c>
      <c r="DX35" s="17">
        <f>Test!CX34</f>
        <v>89.513459999999995</v>
      </c>
      <c r="DY35" s="17">
        <f>Test!CY34</f>
        <v>33.408695890942496</v>
      </c>
      <c r="DZ35" s="17" t="str">
        <f>Test!CZ34</f>
        <v>None</v>
      </c>
      <c r="EA35" s="17">
        <f>Test!DA34</f>
        <v>2.1050360000000001</v>
      </c>
      <c r="EB35" s="17">
        <f>Test!DB34</f>
        <v>2.1050360000000001</v>
      </c>
      <c r="EC35" s="17">
        <f>Test!DC34</f>
        <v>139.86598900000001</v>
      </c>
      <c r="ED35" s="17">
        <f>Test!DD34</f>
        <v>139.86598900000001</v>
      </c>
      <c r="EE35" s="18" t="b">
        <f t="shared" ref="EE35:EK35" si="201">AND(EE34,DO35&lt;=DO36)</f>
        <v>1</v>
      </c>
      <c r="EF35" s="18" t="b">
        <f t="shared" si="201"/>
        <v>1</v>
      </c>
      <c r="EG35" s="18" t="b">
        <f t="shared" si="201"/>
        <v>1</v>
      </c>
      <c r="EH35" s="18" t="b">
        <f t="shared" si="201"/>
        <v>1</v>
      </c>
      <c r="EI35" s="18" t="b">
        <f t="shared" si="201"/>
        <v>1</v>
      </c>
      <c r="EJ35" s="18" t="b">
        <f t="shared" si="201"/>
        <v>1</v>
      </c>
      <c r="EK35" s="18" t="b">
        <f t="shared" si="201"/>
        <v>1</v>
      </c>
      <c r="EL35" s="18" t="b">
        <f>AND(EL34,DV35&gt;=DV36)</f>
        <v>1</v>
      </c>
      <c r="EM35" s="18" t="b">
        <f>AND(EM34,DW35&lt;=DW36)</f>
        <v>1</v>
      </c>
      <c r="EN35" s="18" t="b">
        <f>AND(EN34,DX35&lt;=DX36)</f>
        <v>1</v>
      </c>
      <c r="EO35" s="18" t="b">
        <f>AND(EO34,DY35&lt;=DY36)</f>
        <v>1</v>
      </c>
      <c r="EP35" s="112" t="b">
        <f t="shared" si="173"/>
        <v>1</v>
      </c>
      <c r="EQ35" s="3"/>
      <c r="ER35" s="35">
        <f t="shared" si="37"/>
        <v>4.9830246913580067E-2</v>
      </c>
      <c r="ES35" s="17">
        <f>Test!DR34</f>
        <v>0.52491512345679003</v>
      </c>
      <c r="ET35" s="17">
        <f>Test!DS34</f>
        <v>0.99312782287597601</v>
      </c>
      <c r="EU35" s="17">
        <f>Test!DT34</f>
        <v>0.99308413267135598</v>
      </c>
      <c r="EV35" s="17">
        <f>Test!DU34</f>
        <v>37.2119000177861</v>
      </c>
      <c r="EW35" s="17">
        <f>Test!DV34</f>
        <v>42.669437754938102</v>
      </c>
      <c r="EX35" s="17">
        <f>Test!DW34</f>
        <v>43.452254913587304</v>
      </c>
      <c r="EY35" s="17">
        <f>Test!DX34</f>
        <v>0.70088273286819402</v>
      </c>
      <c r="EZ35" s="17">
        <f>Test!DY34</f>
        <v>0.99731636047363204</v>
      </c>
      <c r="FA35" s="17">
        <f>Test!DZ34</f>
        <v>9.3873925507068606E-2</v>
      </c>
      <c r="FB35" s="17">
        <f>Test!EA34</f>
        <v>0.99094355106353704</v>
      </c>
      <c r="FC35" s="17">
        <f>Test!EB34</f>
        <v>90.817935000000006</v>
      </c>
      <c r="FD35" s="17">
        <f>Test!EC34</f>
        <v>33.875705055915397</v>
      </c>
      <c r="FE35" s="17" t="str">
        <f>Test!ED34</f>
        <v>None</v>
      </c>
      <c r="FF35" s="17">
        <f>Test!EE34</f>
        <v>2.3207629999999999</v>
      </c>
      <c r="FG35" s="17">
        <f>Test!EF34</f>
        <v>2.3207629999999999</v>
      </c>
      <c r="FH35" s="17">
        <f>Test!EG34</f>
        <v>1090.987224</v>
      </c>
      <c r="FI35" s="17">
        <f>Test!EH34</f>
        <v>1090.987224</v>
      </c>
      <c r="FJ35" s="18" t="b">
        <f t="shared" ref="FJ35:FP35" si="202">AND(FJ34,ET35&lt;=ET36)</f>
        <v>1</v>
      </c>
      <c r="FK35" s="18" t="b">
        <f t="shared" si="202"/>
        <v>1</v>
      </c>
      <c r="FL35" s="18" t="b">
        <f t="shared" si="202"/>
        <v>1</v>
      </c>
      <c r="FM35" s="18" t="b">
        <f t="shared" si="202"/>
        <v>1</v>
      </c>
      <c r="FN35" s="18" t="b">
        <f t="shared" si="202"/>
        <v>1</v>
      </c>
      <c r="FO35" s="18" t="b">
        <f t="shared" si="202"/>
        <v>1</v>
      </c>
      <c r="FP35" s="18" t="b">
        <f t="shared" si="202"/>
        <v>1</v>
      </c>
      <c r="FQ35" s="18" t="b">
        <f>AND(FQ34,FA35&gt;=FA36)</f>
        <v>1</v>
      </c>
      <c r="FR35" s="18" t="b">
        <f>AND(FR34,FB35&lt;=FB36)</f>
        <v>1</v>
      </c>
      <c r="FS35" s="18" t="b">
        <f>AND(FS34,FC35&lt;=FC36)</f>
        <v>1</v>
      </c>
      <c r="FT35" s="18" t="b">
        <f>AND(FT34,FD35&lt;=FD36)</f>
        <v>1</v>
      </c>
      <c r="FU35" s="112" t="b">
        <f t="shared" si="174"/>
        <v>1</v>
      </c>
      <c r="FV35" s="54"/>
      <c r="FW35" s="35">
        <f t="shared" si="39"/>
        <v>-1</v>
      </c>
      <c r="FX35" s="17">
        <f>Test!EV34</f>
        <v>0</v>
      </c>
      <c r="FY35" s="17">
        <f>Test!EW34</f>
        <v>0</v>
      </c>
      <c r="FZ35" s="17">
        <f>Test!EX34</f>
        <v>0</v>
      </c>
      <c r="GA35" s="17">
        <f>Test!EY34</f>
        <v>0</v>
      </c>
      <c r="GB35" s="17">
        <f>Test!EZ34</f>
        <v>0</v>
      </c>
      <c r="GC35" s="17">
        <f>Test!FA34</f>
        <v>0</v>
      </c>
      <c r="GD35" s="17">
        <f>Test!FB34</f>
        <v>0</v>
      </c>
      <c r="GE35" s="17">
        <f>Test!FC34</f>
        <v>0</v>
      </c>
      <c r="GF35" s="17">
        <f>Test!FD34</f>
        <v>0</v>
      </c>
      <c r="GG35" s="17">
        <f>Test!FE34</f>
        <v>0</v>
      </c>
      <c r="GH35" s="17">
        <f>Test!FF34</f>
        <v>0</v>
      </c>
      <c r="GI35" s="17">
        <f>Test!FG34</f>
        <v>0</v>
      </c>
      <c r="GJ35" s="17">
        <f>Test!FH34</f>
        <v>0</v>
      </c>
      <c r="GK35" s="17">
        <f>Test!FI34</f>
        <v>0</v>
      </c>
      <c r="GL35" s="17">
        <f>Test!FJ34</f>
        <v>0</v>
      </c>
      <c r="GM35" s="17">
        <f>Test!FK34</f>
        <v>0</v>
      </c>
      <c r="GN35" s="17">
        <f>Test!FL34</f>
        <v>0</v>
      </c>
      <c r="GO35" s="18" t="b">
        <f t="shared" ref="GO35:GU35" si="203">AND(GO34,FY35&lt;=FY36)</f>
        <v>1</v>
      </c>
      <c r="GP35" s="18" t="b">
        <f t="shared" si="203"/>
        <v>1</v>
      </c>
      <c r="GQ35" s="18" t="b">
        <f t="shared" si="203"/>
        <v>1</v>
      </c>
      <c r="GR35" s="18" t="b">
        <f t="shared" si="203"/>
        <v>1</v>
      </c>
      <c r="GS35" s="18" t="b">
        <f t="shared" si="203"/>
        <v>1</v>
      </c>
      <c r="GT35" s="18" t="b">
        <f t="shared" si="203"/>
        <v>1</v>
      </c>
      <c r="GU35" s="18" t="b">
        <f t="shared" si="203"/>
        <v>1</v>
      </c>
      <c r="GV35" s="18" t="b">
        <f>AND(GV34,GF35&gt;=GF36)</f>
        <v>1</v>
      </c>
      <c r="GW35" s="18" t="b">
        <f>AND(GW34,GG35&lt;=GG36)</f>
        <v>1</v>
      </c>
      <c r="GX35" s="18" t="b">
        <f>AND(GX34,GH35&lt;=GH36)</f>
        <v>1</v>
      </c>
      <c r="GY35" s="18" t="b">
        <f>AND(GY34,GI35&lt;=GI36)</f>
        <v>1</v>
      </c>
      <c r="GZ35" s="112" t="b">
        <f t="shared" si="175"/>
        <v>1</v>
      </c>
      <c r="HA35" s="54"/>
      <c r="HB35" s="35">
        <f t="shared" si="41"/>
        <v>-1</v>
      </c>
      <c r="HC35" s="17">
        <f>Test!FZ34</f>
        <v>0</v>
      </c>
      <c r="HD35" s="17">
        <f>Test!GA34</f>
        <v>0</v>
      </c>
      <c r="HE35" s="17">
        <f>Test!GB34</f>
        <v>0</v>
      </c>
      <c r="HF35" s="17">
        <f>Test!GC34</f>
        <v>0</v>
      </c>
      <c r="HG35" s="17">
        <f>Test!GD34</f>
        <v>0</v>
      </c>
      <c r="HH35" s="17">
        <f>Test!GE34</f>
        <v>0</v>
      </c>
      <c r="HI35" s="17">
        <f>Test!GF34</f>
        <v>0</v>
      </c>
      <c r="HJ35" s="17">
        <f>Test!GG34</f>
        <v>0</v>
      </c>
      <c r="HK35" s="17">
        <f>Test!GH34</f>
        <v>0</v>
      </c>
      <c r="HL35" s="17">
        <f>Test!GI34</f>
        <v>0</v>
      </c>
      <c r="HM35" s="17">
        <f>Test!GJ34</f>
        <v>0</v>
      </c>
      <c r="HN35" s="17">
        <f>Test!GK34</f>
        <v>0</v>
      </c>
      <c r="HO35" s="17">
        <f>Test!GL34</f>
        <v>0</v>
      </c>
      <c r="HP35" s="17">
        <f>Test!GM34</f>
        <v>0</v>
      </c>
      <c r="HQ35" s="17">
        <f>Test!GN34</f>
        <v>0</v>
      </c>
      <c r="HR35" s="17">
        <f>Test!GO34</f>
        <v>0</v>
      </c>
      <c r="HS35" s="17">
        <f>Test!GP34</f>
        <v>0</v>
      </c>
      <c r="HT35" s="18" t="b">
        <f t="shared" ref="HT35:HZ35" si="204">AND(HT34,HD35&lt;=HD36)</f>
        <v>1</v>
      </c>
      <c r="HU35" s="18" t="b">
        <f t="shared" si="204"/>
        <v>1</v>
      </c>
      <c r="HV35" s="18" t="b">
        <f t="shared" si="204"/>
        <v>1</v>
      </c>
      <c r="HW35" s="18" t="b">
        <f t="shared" si="204"/>
        <v>1</v>
      </c>
      <c r="HX35" s="18" t="b">
        <f t="shared" si="204"/>
        <v>1</v>
      </c>
      <c r="HY35" s="18" t="b">
        <f t="shared" si="204"/>
        <v>1</v>
      </c>
      <c r="HZ35" s="18" t="b">
        <f t="shared" si="204"/>
        <v>1</v>
      </c>
      <c r="IA35" s="18" t="b">
        <f>AND(IA34,HK35&gt;=HK36)</f>
        <v>1</v>
      </c>
      <c r="IB35" s="18" t="b">
        <f>AND(IB34,HL35&lt;=HL36)</f>
        <v>1</v>
      </c>
      <c r="IC35" s="18" t="b">
        <f>AND(IC34,HM35&lt;=HM36)</f>
        <v>1</v>
      </c>
      <c r="ID35" s="18" t="b">
        <f>AND(ID34,HN35&lt;=HN36)</f>
        <v>1</v>
      </c>
      <c r="IE35" s="112" t="b">
        <f t="shared" si="176"/>
        <v>1</v>
      </c>
      <c r="IF35" s="3"/>
      <c r="IG35" s="35">
        <f t="shared" si="43"/>
        <v>-1</v>
      </c>
      <c r="IH35" s="17">
        <f>Test!HD34</f>
        <v>0</v>
      </c>
      <c r="II35" s="17">
        <f>Test!HE34</f>
        <v>0</v>
      </c>
      <c r="IJ35" s="17">
        <f>Test!HF34</f>
        <v>0</v>
      </c>
      <c r="IK35" s="17">
        <f>Test!HG34</f>
        <v>0</v>
      </c>
      <c r="IL35" s="17">
        <f>Test!HH34</f>
        <v>0</v>
      </c>
      <c r="IM35" s="17">
        <f>Test!HI34</f>
        <v>0</v>
      </c>
      <c r="IN35" s="17">
        <f>Test!HJ34</f>
        <v>0</v>
      </c>
      <c r="IO35" s="17">
        <f>Test!HK34</f>
        <v>0</v>
      </c>
      <c r="IP35" s="17">
        <f>Test!HL34</f>
        <v>0</v>
      </c>
      <c r="IQ35" s="17">
        <f>Test!HM34</f>
        <v>0</v>
      </c>
      <c r="IR35" s="17">
        <f>Test!HN34</f>
        <v>0</v>
      </c>
      <c r="IS35" s="17">
        <f>Test!HO34</f>
        <v>0</v>
      </c>
      <c r="IT35" s="17">
        <f>Test!HP34</f>
        <v>0</v>
      </c>
      <c r="IU35" s="17">
        <f>Test!HQ34</f>
        <v>0</v>
      </c>
      <c r="IV35" s="17">
        <f>Test!HR34</f>
        <v>0</v>
      </c>
      <c r="IW35" s="17">
        <f>Test!HS34</f>
        <v>0</v>
      </c>
      <c r="IX35" s="17">
        <f>Test!HT34</f>
        <v>0</v>
      </c>
      <c r="IY35" s="18" t="b">
        <f t="shared" ref="IY35:JE35" si="205">AND(IY34,II35&lt;=II36)</f>
        <v>1</v>
      </c>
      <c r="IZ35" s="18" t="b">
        <f t="shared" si="205"/>
        <v>1</v>
      </c>
      <c r="JA35" s="18" t="b">
        <f t="shared" si="205"/>
        <v>1</v>
      </c>
      <c r="JB35" s="18" t="b">
        <f t="shared" si="205"/>
        <v>1</v>
      </c>
      <c r="JC35" s="18" t="b">
        <f t="shared" si="205"/>
        <v>1</v>
      </c>
      <c r="JD35" s="18" t="b">
        <f t="shared" si="205"/>
        <v>1</v>
      </c>
      <c r="JE35" s="18" t="b">
        <f t="shared" si="205"/>
        <v>1</v>
      </c>
      <c r="JF35" s="18" t="b">
        <f>AND(JF34,IP35&gt;=IP36)</f>
        <v>1</v>
      </c>
      <c r="JG35" s="18" t="b">
        <f>AND(JG34,IQ35&lt;=IQ36)</f>
        <v>1</v>
      </c>
      <c r="JH35" s="18" t="b">
        <f>AND(JH34,IR35&lt;=IR36)</f>
        <v>1</v>
      </c>
      <c r="JI35" s="18" t="b">
        <f>AND(JI34,IS35&lt;=IS36)</f>
        <v>1</v>
      </c>
      <c r="JJ35" s="112" t="b">
        <f t="shared" si="177"/>
        <v>1</v>
      </c>
      <c r="JK35" s="3"/>
      <c r="JL35" s="35">
        <f t="shared" si="45"/>
        <v>-1</v>
      </c>
      <c r="JM35" s="17">
        <f>Test!IH34</f>
        <v>0</v>
      </c>
      <c r="JN35" s="17">
        <f>Test!II34</f>
        <v>0</v>
      </c>
      <c r="JO35" s="17">
        <f>Test!IJ34</f>
        <v>0</v>
      </c>
      <c r="JP35" s="17">
        <f>Test!IK34</f>
        <v>0</v>
      </c>
      <c r="JQ35" s="17">
        <f>Test!IL34</f>
        <v>0</v>
      </c>
      <c r="JR35" s="17">
        <f>Test!IM34</f>
        <v>0</v>
      </c>
      <c r="JS35" s="17">
        <f>Test!IN34</f>
        <v>0</v>
      </c>
      <c r="JT35" s="17">
        <f>Test!IO34</f>
        <v>0</v>
      </c>
      <c r="JU35" s="17">
        <f>Test!IP34</f>
        <v>0</v>
      </c>
      <c r="JV35" s="17">
        <f>Test!IQ34</f>
        <v>0</v>
      </c>
      <c r="JW35" s="17">
        <f>Test!IR34</f>
        <v>0</v>
      </c>
      <c r="JX35" s="17">
        <f>Test!IS34</f>
        <v>0</v>
      </c>
      <c r="JY35" s="17">
        <f>Test!IT34</f>
        <v>0</v>
      </c>
      <c r="JZ35" s="17">
        <f>Test!IU34</f>
        <v>0</v>
      </c>
      <c r="KA35" s="17">
        <f>Test!IV34</f>
        <v>0</v>
      </c>
      <c r="KB35" s="17">
        <f>Test!IW34</f>
        <v>0</v>
      </c>
      <c r="KC35" s="17">
        <f>Test!IX34</f>
        <v>0</v>
      </c>
      <c r="KD35" s="18" t="b">
        <f t="shared" ref="KD35:KJ35" si="206">AND(KD34,JN35&lt;=JN36)</f>
        <v>1</v>
      </c>
      <c r="KE35" s="18" t="b">
        <f t="shared" si="206"/>
        <v>1</v>
      </c>
      <c r="KF35" s="18" t="b">
        <f t="shared" si="206"/>
        <v>1</v>
      </c>
      <c r="KG35" s="18" t="b">
        <f t="shared" si="206"/>
        <v>1</v>
      </c>
      <c r="KH35" s="18" t="b">
        <f t="shared" si="206"/>
        <v>1</v>
      </c>
      <c r="KI35" s="18" t="b">
        <f t="shared" si="206"/>
        <v>1</v>
      </c>
      <c r="KJ35" s="18" t="b">
        <f t="shared" si="206"/>
        <v>1</v>
      </c>
      <c r="KK35" s="18" t="b">
        <f>AND(KK34,JU35&gt;=JU36)</f>
        <v>1</v>
      </c>
      <c r="KL35" s="18" t="b">
        <f>AND(KL34,JV35&lt;=JV36)</f>
        <v>1</v>
      </c>
      <c r="KM35" s="18" t="b">
        <f>AND(KM34,JW35&lt;=JW36)</f>
        <v>1</v>
      </c>
      <c r="KN35" s="18" t="b">
        <f>AND(KN34,JX35&lt;=JX36)</f>
        <v>1</v>
      </c>
      <c r="KO35" s="112" t="b">
        <f t="shared" si="178"/>
        <v>1</v>
      </c>
      <c r="KP35" s="3"/>
      <c r="KQ35" s="35">
        <f t="shared" si="47"/>
        <v>-1</v>
      </c>
      <c r="KR35" s="17">
        <f>Test!JL34</f>
        <v>0</v>
      </c>
      <c r="KS35" s="17">
        <f>Test!JM34</f>
        <v>0</v>
      </c>
      <c r="KT35" s="17">
        <f>Test!JN34</f>
        <v>0</v>
      </c>
      <c r="KU35" s="17">
        <f>Test!JO34</f>
        <v>0</v>
      </c>
      <c r="KV35" s="17">
        <f>Test!JP34</f>
        <v>0</v>
      </c>
      <c r="KW35" s="17">
        <f>Test!JQ34</f>
        <v>0</v>
      </c>
      <c r="KX35" s="17">
        <f>Test!JR34</f>
        <v>0</v>
      </c>
      <c r="KY35" s="17">
        <f>Test!JS34</f>
        <v>0</v>
      </c>
      <c r="KZ35" s="17">
        <f>Test!JT34</f>
        <v>0</v>
      </c>
      <c r="LA35" s="17">
        <f>Test!JU34</f>
        <v>0</v>
      </c>
      <c r="LB35" s="17">
        <f>Test!JV34</f>
        <v>0</v>
      </c>
      <c r="LC35" s="17">
        <f>Test!JW34</f>
        <v>0</v>
      </c>
      <c r="LD35" s="17">
        <f>Test!JX34</f>
        <v>0</v>
      </c>
      <c r="LE35" s="17">
        <f>Test!JY34</f>
        <v>0</v>
      </c>
      <c r="LF35" s="17">
        <f>Test!JZ34</f>
        <v>0</v>
      </c>
      <c r="LG35" s="17">
        <f>Test!KA34</f>
        <v>0</v>
      </c>
      <c r="LH35" s="17">
        <f>Test!KB34</f>
        <v>0</v>
      </c>
      <c r="LI35" s="18" t="b">
        <f t="shared" ref="LI35:LO35" si="207">AND(LI34,KS35&lt;=KS36)</f>
        <v>1</v>
      </c>
      <c r="LJ35" s="18" t="b">
        <f t="shared" si="207"/>
        <v>1</v>
      </c>
      <c r="LK35" s="18" t="b">
        <f t="shared" si="207"/>
        <v>1</v>
      </c>
      <c r="LL35" s="18" t="b">
        <f t="shared" si="207"/>
        <v>1</v>
      </c>
      <c r="LM35" s="18" t="b">
        <f t="shared" si="207"/>
        <v>1</v>
      </c>
      <c r="LN35" s="18" t="b">
        <f t="shared" si="207"/>
        <v>1</v>
      </c>
      <c r="LO35" s="18" t="b">
        <f t="shared" si="207"/>
        <v>1</v>
      </c>
      <c r="LP35" s="18" t="b">
        <f>AND(LP34,KZ35&gt;=KZ36)</f>
        <v>1</v>
      </c>
      <c r="LQ35" s="18" t="b">
        <f>AND(LQ34,LA35&lt;=LA36)</f>
        <v>1</v>
      </c>
      <c r="LR35" s="18" t="b">
        <f>AND(LR34,LB35&lt;=LB36)</f>
        <v>1</v>
      </c>
      <c r="LS35" s="18" t="b">
        <f>AND(LS34,LC35&lt;=LC36)</f>
        <v>1</v>
      </c>
      <c r="LT35" s="112" t="b">
        <f t="shared" si="179"/>
        <v>1</v>
      </c>
      <c r="LU35" s="3"/>
      <c r="LV35" s="35">
        <f t="shared" si="49"/>
        <v>-1</v>
      </c>
      <c r="LW35" s="17">
        <f>Test!KP34</f>
        <v>0</v>
      </c>
      <c r="LX35" s="17">
        <f>Test!KQ34</f>
        <v>0</v>
      </c>
      <c r="LY35" s="17">
        <f>Test!KR34</f>
        <v>0</v>
      </c>
      <c r="LZ35" s="17">
        <f>Test!KS34</f>
        <v>0</v>
      </c>
      <c r="MA35" s="17">
        <f>Test!KT34</f>
        <v>0</v>
      </c>
      <c r="MB35" s="17">
        <f>Test!KU34</f>
        <v>0</v>
      </c>
      <c r="MC35" s="17">
        <f>Test!KV34</f>
        <v>0</v>
      </c>
      <c r="MD35" s="17">
        <f>Test!KW34</f>
        <v>0</v>
      </c>
      <c r="ME35" s="17">
        <f>Test!KX34</f>
        <v>0</v>
      </c>
      <c r="MF35" s="17">
        <f>Test!KY34</f>
        <v>0</v>
      </c>
      <c r="MG35" s="17">
        <f>Test!KZ34</f>
        <v>0</v>
      </c>
      <c r="MH35" s="17">
        <f>Test!LA34</f>
        <v>0</v>
      </c>
      <c r="MI35" s="17">
        <f>Test!LB34</f>
        <v>0</v>
      </c>
      <c r="MJ35" s="17">
        <f>Test!LC34</f>
        <v>0</v>
      </c>
      <c r="MK35" s="17">
        <f>Test!LD34</f>
        <v>0</v>
      </c>
      <c r="ML35" s="17">
        <f>Test!LE34</f>
        <v>0</v>
      </c>
      <c r="MM35" s="17">
        <f>Test!LF34</f>
        <v>0</v>
      </c>
      <c r="MN35" s="18" t="b">
        <f t="shared" ref="MN35:MT35" si="208">AND(MN34,LX35&lt;=LX36)</f>
        <v>1</v>
      </c>
      <c r="MO35" s="18" t="b">
        <f t="shared" si="208"/>
        <v>1</v>
      </c>
      <c r="MP35" s="18" t="b">
        <f t="shared" si="208"/>
        <v>1</v>
      </c>
      <c r="MQ35" s="18" t="b">
        <f t="shared" si="208"/>
        <v>1</v>
      </c>
      <c r="MR35" s="18" t="b">
        <f t="shared" si="208"/>
        <v>1</v>
      </c>
      <c r="MS35" s="18" t="b">
        <f t="shared" si="208"/>
        <v>1</v>
      </c>
      <c r="MT35" s="18" t="b">
        <f t="shared" si="208"/>
        <v>1</v>
      </c>
      <c r="MU35" s="18" t="b">
        <f>AND(MU34,ME35&gt;=ME36)</f>
        <v>1</v>
      </c>
      <c r="MV35" s="18" t="b">
        <f>AND(MV34,MF35&lt;=MF36)</f>
        <v>1</v>
      </c>
      <c r="MW35" s="18" t="b">
        <f>AND(MW34,MG35&lt;=MG36)</f>
        <v>1</v>
      </c>
      <c r="MX35" s="18" t="b">
        <f>AND(MX34,MH35&lt;=MH36)</f>
        <v>1</v>
      </c>
      <c r="MY35" s="112" t="b">
        <f t="shared" si="180"/>
        <v>1</v>
      </c>
      <c r="MZ35" s="54"/>
      <c r="NA35" s="35">
        <f t="shared" si="51"/>
        <v>-1</v>
      </c>
      <c r="NB35" s="17">
        <f>Test!LT34</f>
        <v>0</v>
      </c>
      <c r="NC35" s="17">
        <f>Test!LU34</f>
        <v>0</v>
      </c>
      <c r="ND35" s="17">
        <f>Test!LV34</f>
        <v>0</v>
      </c>
      <c r="NE35" s="17">
        <f>Test!LW34</f>
        <v>0</v>
      </c>
      <c r="NF35" s="17">
        <f>Test!LX34</f>
        <v>0</v>
      </c>
      <c r="NG35" s="17">
        <f>Test!LY34</f>
        <v>0</v>
      </c>
      <c r="NH35" s="17">
        <f>Test!LZ34</f>
        <v>0</v>
      </c>
      <c r="NI35" s="17">
        <f>Test!MA34</f>
        <v>0</v>
      </c>
      <c r="NJ35" s="17">
        <f>Test!MB34</f>
        <v>0</v>
      </c>
      <c r="NK35" s="17">
        <f>Test!MC34</f>
        <v>0</v>
      </c>
      <c r="NL35" s="17">
        <f>Test!MD34</f>
        <v>0</v>
      </c>
      <c r="NM35" s="17">
        <f>Test!ME34</f>
        <v>0</v>
      </c>
      <c r="NN35" s="17">
        <f>Test!MF34</f>
        <v>0</v>
      </c>
      <c r="NO35" s="17">
        <f>Test!MG34</f>
        <v>0</v>
      </c>
      <c r="NP35" s="17">
        <f>Test!MH34</f>
        <v>0</v>
      </c>
      <c r="NQ35" s="17">
        <f>Test!MI34</f>
        <v>0</v>
      </c>
      <c r="NR35" s="17">
        <f>Test!MJ34</f>
        <v>0</v>
      </c>
      <c r="NS35" s="18" t="b">
        <f t="shared" ref="NS35:NY35" si="209">AND(NS34,NC35&lt;=NC36)</f>
        <v>1</v>
      </c>
      <c r="NT35" s="18" t="b">
        <f t="shared" si="209"/>
        <v>1</v>
      </c>
      <c r="NU35" s="18" t="b">
        <f t="shared" si="209"/>
        <v>1</v>
      </c>
      <c r="NV35" s="18" t="b">
        <f t="shared" si="209"/>
        <v>1</v>
      </c>
      <c r="NW35" s="18" t="b">
        <f t="shared" si="209"/>
        <v>1</v>
      </c>
      <c r="NX35" s="18" t="b">
        <f t="shared" si="209"/>
        <v>1</v>
      </c>
      <c r="NY35" s="18" t="b">
        <f t="shared" si="209"/>
        <v>1</v>
      </c>
      <c r="NZ35" s="18" t="b">
        <f>AND(NZ34,NJ35&gt;=NJ36)</f>
        <v>1</v>
      </c>
      <c r="OA35" s="18" t="b">
        <f>AND(OA34,NK35&lt;=NK36)</f>
        <v>1</v>
      </c>
      <c r="OB35" s="18" t="b">
        <f>AND(OB34,NL35&lt;=NL36)</f>
        <v>1</v>
      </c>
      <c r="OC35" s="18" t="b">
        <f>AND(OC34,NM35&lt;=NM36)</f>
        <v>1</v>
      </c>
      <c r="OD35" s="112" t="b">
        <f t="shared" si="181"/>
        <v>1</v>
      </c>
      <c r="OE35" s="54"/>
      <c r="OF35" s="35">
        <f t="shared" si="53"/>
        <v>-1</v>
      </c>
      <c r="OG35" s="17">
        <f>Test!MX34</f>
        <v>0</v>
      </c>
      <c r="OH35" s="17">
        <f>Test!MY34</f>
        <v>0</v>
      </c>
      <c r="OI35" s="17">
        <f>Test!MZ34</f>
        <v>0</v>
      </c>
      <c r="OJ35" s="17">
        <f>Test!NA34</f>
        <v>0</v>
      </c>
      <c r="OK35" s="17">
        <f>Test!NB34</f>
        <v>0</v>
      </c>
      <c r="OL35" s="17">
        <f>Test!NC34</f>
        <v>0</v>
      </c>
      <c r="OM35" s="17">
        <f>Test!ND34</f>
        <v>0</v>
      </c>
      <c r="ON35" s="17">
        <f>Test!NE34</f>
        <v>0</v>
      </c>
      <c r="OO35" s="17">
        <f>Test!NF34</f>
        <v>0</v>
      </c>
      <c r="OP35" s="17">
        <f>Test!NG34</f>
        <v>0</v>
      </c>
      <c r="OQ35" s="17">
        <f>Test!NH34</f>
        <v>0</v>
      </c>
      <c r="OR35" s="17">
        <f>Test!NI34</f>
        <v>0</v>
      </c>
      <c r="OS35" s="17">
        <f>Test!NJ34</f>
        <v>0</v>
      </c>
      <c r="OT35" s="17">
        <f>Test!NK34</f>
        <v>0</v>
      </c>
      <c r="OU35" s="17">
        <f>Test!NL34</f>
        <v>0</v>
      </c>
      <c r="OV35" s="17">
        <f>Test!NM34</f>
        <v>0</v>
      </c>
      <c r="OW35" s="17">
        <f>Test!NN34</f>
        <v>0</v>
      </c>
      <c r="OX35" s="18" t="b">
        <f t="shared" ref="OX35:PD35" si="210">AND(OX34,OH35&lt;=OH36)</f>
        <v>1</v>
      </c>
      <c r="OY35" s="18" t="b">
        <f t="shared" si="210"/>
        <v>1</v>
      </c>
      <c r="OZ35" s="18" t="b">
        <f t="shared" si="210"/>
        <v>1</v>
      </c>
      <c r="PA35" s="18" t="b">
        <f t="shared" si="210"/>
        <v>1</v>
      </c>
      <c r="PB35" s="18" t="b">
        <f t="shared" si="210"/>
        <v>1</v>
      </c>
      <c r="PC35" s="18" t="b">
        <f t="shared" si="210"/>
        <v>1</v>
      </c>
      <c r="PD35" s="18" t="b">
        <f t="shared" si="210"/>
        <v>1</v>
      </c>
      <c r="PE35" s="18" t="b">
        <f>AND(PE34,OO35&gt;=OO36)</f>
        <v>1</v>
      </c>
      <c r="PF35" s="18" t="b">
        <f>AND(PF34,OP35&lt;=OP36)</f>
        <v>1</v>
      </c>
      <c r="PG35" s="18" t="b">
        <f>AND(PG34,OQ35&lt;=OQ36)</f>
        <v>1</v>
      </c>
      <c r="PH35" s="18" t="b">
        <f>AND(PH34,OR35&lt;=OR36)</f>
        <v>1</v>
      </c>
      <c r="PI35" s="112" t="b">
        <f t="shared" si="182"/>
        <v>1</v>
      </c>
      <c r="PJ35" s="54"/>
      <c r="PK35" s="35">
        <f t="shared" si="55"/>
        <v>-1</v>
      </c>
      <c r="PL35" s="17">
        <f>Test!OB34</f>
        <v>0</v>
      </c>
      <c r="PM35" s="17">
        <f>Test!OC34</f>
        <v>0</v>
      </c>
      <c r="PN35" s="17">
        <f>Test!OD34</f>
        <v>0</v>
      </c>
      <c r="PO35" s="17">
        <f>Test!OE34</f>
        <v>0</v>
      </c>
      <c r="PP35" s="17">
        <f>Test!OF34</f>
        <v>0</v>
      </c>
      <c r="PQ35" s="17">
        <f>Test!OG34</f>
        <v>0</v>
      </c>
      <c r="PR35" s="17">
        <f>Test!OH34</f>
        <v>0</v>
      </c>
      <c r="PS35" s="17">
        <f>Test!OI34</f>
        <v>0</v>
      </c>
      <c r="PT35" s="17">
        <f>Test!OJ34</f>
        <v>0</v>
      </c>
      <c r="PU35" s="17">
        <f>Test!OK34</f>
        <v>0</v>
      </c>
      <c r="PV35" s="17">
        <f>Test!OL34</f>
        <v>0</v>
      </c>
      <c r="PW35" s="17">
        <f>Test!OM34</f>
        <v>0</v>
      </c>
      <c r="PX35" s="17">
        <f>Test!ON34</f>
        <v>0</v>
      </c>
      <c r="PY35" s="17">
        <f>Test!OO34</f>
        <v>0</v>
      </c>
      <c r="PZ35" s="17">
        <f>Test!OP34</f>
        <v>0</v>
      </c>
      <c r="QA35" s="17">
        <f>Test!OQ34</f>
        <v>0</v>
      </c>
      <c r="QB35" s="17">
        <f>Test!OR34</f>
        <v>0</v>
      </c>
      <c r="QC35" s="18" t="b">
        <f t="shared" ref="QC35:QI35" si="211">AND(QC34,PM35&lt;=PM36)</f>
        <v>1</v>
      </c>
      <c r="QD35" s="18" t="b">
        <f t="shared" si="211"/>
        <v>1</v>
      </c>
      <c r="QE35" s="18" t="b">
        <f t="shared" si="211"/>
        <v>1</v>
      </c>
      <c r="QF35" s="18" t="b">
        <f t="shared" si="211"/>
        <v>1</v>
      </c>
      <c r="QG35" s="18" t="b">
        <f t="shared" si="211"/>
        <v>1</v>
      </c>
      <c r="QH35" s="18" t="b">
        <f t="shared" si="211"/>
        <v>1</v>
      </c>
      <c r="QI35" s="18" t="b">
        <f t="shared" si="211"/>
        <v>1</v>
      </c>
      <c r="QJ35" s="18" t="b">
        <f>AND(QJ34,PT35&gt;=PT36)</f>
        <v>1</v>
      </c>
      <c r="QK35" s="18" t="b">
        <f>AND(QK34,PU35&lt;=PU36)</f>
        <v>1</v>
      </c>
      <c r="QL35" s="18" t="b">
        <f>AND(QL34,PV35&lt;=PV36)</f>
        <v>1</v>
      </c>
      <c r="QM35" s="18" t="b">
        <f>AND(QM34,PW35&lt;=PW36)</f>
        <v>1</v>
      </c>
      <c r="QN35" s="112" t="b">
        <f t="shared" si="183"/>
        <v>1</v>
      </c>
    </row>
    <row r="36" spans="3:456">
      <c r="C36" s="133"/>
      <c r="D36" s="26">
        <f t="shared" si="85"/>
        <v>0.75</v>
      </c>
      <c r="E36" s="36">
        <f t="shared" ca="1" si="28"/>
        <v>1.3158436213990635E-2</v>
      </c>
      <c r="F36" s="11">
        <f ca="1">Reference!B35</f>
        <v>0.75986882716049298</v>
      </c>
      <c r="G36" s="11">
        <f ca="1">Reference!C35</f>
        <v>0.99605703353881803</v>
      </c>
      <c r="H36" s="11">
        <f ca="1">Reference!D35</f>
        <v>0.99603706598281805</v>
      </c>
      <c r="I36" s="11">
        <f ca="1">Reference!E35</f>
        <v>39.358631133984503</v>
      </c>
      <c r="J36" s="11">
        <f ca="1">Reference!F35</f>
        <v>41.282126528266303</v>
      </c>
      <c r="K36" s="11">
        <f ca="1">Reference!G35</f>
        <v>42.043401737459298</v>
      </c>
      <c r="L36" s="11">
        <f ca="1">Reference!H35</f>
        <v>0.76299691200256303</v>
      </c>
      <c r="M36" s="11">
        <f ca="1">Reference!I35</f>
        <v>0.99834746122360196</v>
      </c>
      <c r="N36" s="11">
        <f ca="1">Reference!J35</f>
        <v>7.2304524481296498E-2</v>
      </c>
      <c r="O36" s="11">
        <f ca="1">Reference!K35</f>
        <v>0.99501365423202504</v>
      </c>
      <c r="P36" s="11">
        <f ca="1">Reference!L35</f>
        <v>93.169945999999996</v>
      </c>
      <c r="Q36" s="11">
        <f ca="1">Reference!M35</f>
        <v>36.842812469738</v>
      </c>
      <c r="R36" s="11" t="str">
        <f ca="1">Reference!N35</f>
        <v>None</v>
      </c>
      <c r="S36" s="11">
        <f ca="1">Reference!O35</f>
        <v>2.2158600000000002</v>
      </c>
      <c r="T36" s="11">
        <f ca="1">Reference!P35</f>
        <v>2.2158600000000002</v>
      </c>
      <c r="U36" s="11">
        <f ca="1">Reference!Q35</f>
        <v>156.99115699999999</v>
      </c>
      <c r="V36" s="11">
        <f ca="1">Reference!R35</f>
        <v>156.99115699999999</v>
      </c>
      <c r="X36" s="11">
        <f t="shared" si="29"/>
        <v>8.7983539094649288E-2</v>
      </c>
      <c r="Y36" s="11">
        <f>Test!B35</f>
        <v>0.81598765432098697</v>
      </c>
      <c r="Z36" s="11">
        <f>Test!C35</f>
        <v>0.99311006069183305</v>
      </c>
      <c r="AA36" s="11">
        <f>Test!D35</f>
        <v>0.99307322502136197</v>
      </c>
      <c r="AB36" s="11">
        <f>Test!E35</f>
        <v>35.459471728417498</v>
      </c>
      <c r="AC36" s="11">
        <f>Test!F35</f>
        <v>40.524571764274498</v>
      </c>
      <c r="AD36" s="11">
        <f>Test!G35</f>
        <v>40.5279198345781</v>
      </c>
      <c r="AE36" s="11">
        <f>Test!H35</f>
        <v>0.67127215862274103</v>
      </c>
      <c r="AF36" s="11">
        <f>Test!I35</f>
        <v>0.99786627292633001</v>
      </c>
      <c r="AG36" s="11">
        <f>Test!J35</f>
        <v>0.100219629704952</v>
      </c>
      <c r="AH36" s="11">
        <f>Test!K35</f>
        <v>0.99140542745590199</v>
      </c>
      <c r="AI36" s="11">
        <f>Test!L35</f>
        <v>91.020081000000005</v>
      </c>
      <c r="AJ36" s="11">
        <f>Test!M35</f>
        <v>33.633641454999498</v>
      </c>
      <c r="AK36" s="11" t="str">
        <f>Test!N35</f>
        <v>None</v>
      </c>
      <c r="AL36" s="11">
        <f>Test!O35</f>
        <v>2.770467</v>
      </c>
      <c r="AM36" s="11">
        <f>Test!P35</f>
        <v>2.770467</v>
      </c>
      <c r="AN36" s="11">
        <f>Test!Q35</f>
        <v>0.25723299999999999</v>
      </c>
      <c r="AO36" s="11">
        <f>Test!R35</f>
        <v>0.25723299999999999</v>
      </c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12" t="b">
        <f t="shared" si="170"/>
        <v>1</v>
      </c>
      <c r="BB36" s="3"/>
      <c r="BC36" s="36">
        <f t="shared" si="31"/>
        <v>-6.1728395062724914E-5</v>
      </c>
      <c r="BD36" s="11">
        <f>Test!AF35</f>
        <v>0.74995370370370296</v>
      </c>
      <c r="BE36" s="11">
        <f>Test!AG35</f>
        <v>0.99172765016555697</v>
      </c>
      <c r="BF36" s="11">
        <f>Test!AH35</f>
        <v>0.99168276786804199</v>
      </c>
      <c r="BG36" s="11">
        <f>Test!AI35</f>
        <v>36.480600022801603</v>
      </c>
      <c r="BH36" s="11">
        <f>Test!AJ35</f>
        <v>42.2160832244898</v>
      </c>
      <c r="BI36" s="11">
        <f>Test!AK35</f>
        <v>42.019697180283998</v>
      </c>
      <c r="BJ36" s="11">
        <f>Test!AL35</f>
        <v>0.67932075262069702</v>
      </c>
      <c r="BK36" s="11">
        <f>Test!AM35</f>
        <v>0.99709880352020197</v>
      </c>
      <c r="BL36" s="11">
        <f>Test!AN35</f>
        <v>0.100257463753223</v>
      </c>
      <c r="BM36" s="11">
        <f>Test!AO35</f>
        <v>0.98919874429702703</v>
      </c>
      <c r="BN36" s="11">
        <f>Test!AP35</f>
        <v>91.765938000000006</v>
      </c>
      <c r="BO36" s="11">
        <f>Test!AQ35</f>
        <v>33.161134566716903</v>
      </c>
      <c r="BP36" s="11" t="str">
        <f>Test!AR35</f>
        <v>None</v>
      </c>
      <c r="BQ36" s="11">
        <f>Test!AS35</f>
        <v>1.09409</v>
      </c>
      <c r="BR36" s="11">
        <f>Test!AT35</f>
        <v>1.09409</v>
      </c>
      <c r="BS36" s="11">
        <f>Test!AU35</f>
        <v>0.55459800000000004</v>
      </c>
      <c r="BT36" s="11">
        <f>Test!AV35</f>
        <v>0.55459800000000004</v>
      </c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12" t="b">
        <f t="shared" si="171"/>
        <v>1</v>
      </c>
      <c r="CG36" s="3"/>
      <c r="CH36" s="36">
        <f t="shared" si="33"/>
        <v>1.5174897119332915E-3</v>
      </c>
      <c r="CI36" s="11">
        <f>Test!BJ35</f>
        <v>0.75113811728394997</v>
      </c>
      <c r="CJ36" s="11">
        <f>Test!BK35</f>
        <v>0.99606627225875799</v>
      </c>
      <c r="CK36" s="11">
        <f>Test!BL35</f>
        <v>0.996038258075714</v>
      </c>
      <c r="CL36" s="11">
        <f>Test!BM35</f>
        <v>37.284580287921301</v>
      </c>
      <c r="CM36" s="11">
        <f>Test!BN35</f>
        <v>39.818650576935397</v>
      </c>
      <c r="CN36" s="11">
        <f>Test!BO35</f>
        <v>38.751435232861397</v>
      </c>
      <c r="CO36" s="11">
        <f>Test!BP35</f>
        <v>0.73301756381988503</v>
      </c>
      <c r="CP36" s="11">
        <f>Test!BQ35</f>
        <v>0.99829345941543501</v>
      </c>
      <c r="CQ36" s="11">
        <f>Test!BR35</f>
        <v>7.9882711172103799E-2</v>
      </c>
      <c r="CR36" s="11">
        <f>Test!BS35</f>
        <v>0.99456995725631703</v>
      </c>
      <c r="CS36" s="11">
        <f>Test!BT35</f>
        <v>90.731194000000002</v>
      </c>
      <c r="CT36" s="11">
        <f>Test!BU35</f>
        <v>34.984573704667199</v>
      </c>
      <c r="CU36" s="11" t="str">
        <f>Test!BV35</f>
        <v>None</v>
      </c>
      <c r="CV36" s="11">
        <f>Test!BW35</f>
        <v>1.8349169999999999</v>
      </c>
      <c r="CW36" s="11">
        <f>Test!BX35</f>
        <v>1.8349169999999999</v>
      </c>
      <c r="CX36" s="11">
        <f>Test!BY35</f>
        <v>1.6175870000000001</v>
      </c>
      <c r="CY36" s="11">
        <f>Test!BZ35</f>
        <v>1.6175870000000001</v>
      </c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12" t="b">
        <f t="shared" si="172"/>
        <v>1</v>
      </c>
      <c r="DL36" s="3"/>
      <c r="DM36" s="36">
        <f t="shared" si="35"/>
        <v>1.3158436213990635E-2</v>
      </c>
      <c r="DN36" s="11">
        <f>Test!CN35</f>
        <v>0.75986882716049298</v>
      </c>
      <c r="DO36" s="11">
        <f>Test!CO35</f>
        <v>0.99605703353881803</v>
      </c>
      <c r="DP36" s="11">
        <f>Test!CP35</f>
        <v>0.99603706598281805</v>
      </c>
      <c r="DQ36" s="11">
        <f>Test!CQ35</f>
        <v>39.358631133984503</v>
      </c>
      <c r="DR36" s="11">
        <f>Test!CR35</f>
        <v>41.282126528266303</v>
      </c>
      <c r="DS36" s="11">
        <f>Test!CS35</f>
        <v>42.043401737459298</v>
      </c>
      <c r="DT36" s="11">
        <f>Test!CT35</f>
        <v>0.76299691200256303</v>
      </c>
      <c r="DU36" s="11">
        <f>Test!CU35</f>
        <v>0.99834746122360196</v>
      </c>
      <c r="DV36" s="11">
        <f>Test!CV35</f>
        <v>7.2304524481296498E-2</v>
      </c>
      <c r="DW36" s="11">
        <f>Test!CW35</f>
        <v>0.99501365423202504</v>
      </c>
      <c r="DX36" s="11">
        <f>Test!CX35</f>
        <v>93.169945999999996</v>
      </c>
      <c r="DY36" s="11">
        <f>Test!CY35</f>
        <v>36.842812469738</v>
      </c>
      <c r="DZ36" s="11" t="str">
        <f>Test!CZ35</f>
        <v>None</v>
      </c>
      <c r="EA36" s="11">
        <f>Test!DA35</f>
        <v>2.2158600000000002</v>
      </c>
      <c r="EB36" s="11">
        <f>Test!DB35</f>
        <v>2.2158600000000002</v>
      </c>
      <c r="EC36" s="11">
        <f>Test!DC35</f>
        <v>156.99115699999999</v>
      </c>
      <c r="ED36" s="11">
        <f>Test!DD35</f>
        <v>156.99115699999999</v>
      </c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12" t="b">
        <f t="shared" si="173"/>
        <v>1</v>
      </c>
      <c r="EQ36" s="3"/>
      <c r="ER36" s="36">
        <f t="shared" si="37"/>
        <v>6.1188271604937373E-2</v>
      </c>
      <c r="ES36" s="11">
        <f>Test!DR35</f>
        <v>0.79589120370370303</v>
      </c>
      <c r="ET36" s="11">
        <f>Test!DS35</f>
        <v>0.99639445543289096</v>
      </c>
      <c r="EU36" s="11">
        <f>Test!DT35</f>
        <v>0.99637740850448597</v>
      </c>
      <c r="EV36" s="11">
        <f>Test!DU35</f>
        <v>40.040283472383102</v>
      </c>
      <c r="EW36" s="11">
        <f>Test!DV35</f>
        <v>44.781856486370003</v>
      </c>
      <c r="EX36" s="11">
        <f>Test!DW35</f>
        <v>45.497091062878198</v>
      </c>
      <c r="EY36" s="11">
        <f>Test!DX35</f>
        <v>0.77972584962844804</v>
      </c>
      <c r="EZ36" s="11">
        <f>Test!DY35</f>
        <v>0.99883407354354803</v>
      </c>
      <c r="FA36" s="11">
        <f>Test!DZ35</f>
        <v>6.7844569683074896E-2</v>
      </c>
      <c r="FB36" s="11">
        <f>Test!EA35</f>
        <v>0.99553376436233498</v>
      </c>
      <c r="FC36" s="11">
        <f>Test!EB35</f>
        <v>93.940015000000002</v>
      </c>
      <c r="FD36" s="11">
        <f>Test!EC35</f>
        <v>37.317712263634398</v>
      </c>
      <c r="FE36" s="11" t="str">
        <f>Test!ED35</f>
        <v>None</v>
      </c>
      <c r="FF36" s="11">
        <f>Test!EE35</f>
        <v>2.559482</v>
      </c>
      <c r="FG36" s="11">
        <f>Test!EF35</f>
        <v>2.559482</v>
      </c>
      <c r="FH36" s="11">
        <f>Test!EG35</f>
        <v>1397.167191</v>
      </c>
      <c r="FI36" s="11">
        <f>Test!EH35</f>
        <v>1397.167191</v>
      </c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12" t="b">
        <f t="shared" si="174"/>
        <v>1</v>
      </c>
      <c r="FV36" s="54"/>
      <c r="FW36" s="36">
        <f t="shared" si="39"/>
        <v>-1</v>
      </c>
      <c r="FX36" s="11">
        <f>Test!EV35</f>
        <v>0</v>
      </c>
      <c r="FY36" s="11">
        <f>Test!EW35</f>
        <v>0</v>
      </c>
      <c r="FZ36" s="11">
        <f>Test!EX35</f>
        <v>0</v>
      </c>
      <c r="GA36" s="11">
        <f>Test!EY35</f>
        <v>0</v>
      </c>
      <c r="GB36" s="11">
        <f>Test!EZ35</f>
        <v>0</v>
      </c>
      <c r="GC36" s="11">
        <f>Test!FA35</f>
        <v>0</v>
      </c>
      <c r="GD36" s="11">
        <f>Test!FB35</f>
        <v>0</v>
      </c>
      <c r="GE36" s="11">
        <f>Test!FC35</f>
        <v>0</v>
      </c>
      <c r="GF36" s="11">
        <f>Test!FD35</f>
        <v>0</v>
      </c>
      <c r="GG36" s="11">
        <f>Test!FE35</f>
        <v>0</v>
      </c>
      <c r="GH36" s="11">
        <f>Test!FF35</f>
        <v>0</v>
      </c>
      <c r="GI36" s="11">
        <f>Test!FG35</f>
        <v>0</v>
      </c>
      <c r="GJ36" s="11">
        <f>Test!FH35</f>
        <v>0</v>
      </c>
      <c r="GK36" s="11">
        <f>Test!FI35</f>
        <v>0</v>
      </c>
      <c r="GL36" s="11">
        <f>Test!FJ35</f>
        <v>0</v>
      </c>
      <c r="GM36" s="11">
        <f>Test!FK35</f>
        <v>0</v>
      </c>
      <c r="GN36" s="11">
        <f>Test!FL35</f>
        <v>0</v>
      </c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12" t="b">
        <f t="shared" si="175"/>
        <v>1</v>
      </c>
      <c r="HA36" s="54"/>
      <c r="HB36" s="36">
        <f t="shared" si="41"/>
        <v>-1</v>
      </c>
      <c r="HC36" s="11">
        <f>Test!FZ35</f>
        <v>0</v>
      </c>
      <c r="HD36" s="11">
        <f>Test!GA35</f>
        <v>0</v>
      </c>
      <c r="HE36" s="11">
        <f>Test!GB35</f>
        <v>0</v>
      </c>
      <c r="HF36" s="11">
        <f>Test!GC35</f>
        <v>0</v>
      </c>
      <c r="HG36" s="11">
        <f>Test!GD35</f>
        <v>0</v>
      </c>
      <c r="HH36" s="11">
        <f>Test!GE35</f>
        <v>0</v>
      </c>
      <c r="HI36" s="11">
        <f>Test!GF35</f>
        <v>0</v>
      </c>
      <c r="HJ36" s="11">
        <f>Test!GG35</f>
        <v>0</v>
      </c>
      <c r="HK36" s="11">
        <f>Test!GH35</f>
        <v>0</v>
      </c>
      <c r="HL36" s="11">
        <f>Test!GI35</f>
        <v>0</v>
      </c>
      <c r="HM36" s="11">
        <f>Test!GJ35</f>
        <v>0</v>
      </c>
      <c r="HN36" s="11">
        <f>Test!GK35</f>
        <v>0</v>
      </c>
      <c r="HO36" s="11">
        <f>Test!GL35</f>
        <v>0</v>
      </c>
      <c r="HP36" s="11">
        <f>Test!GM35</f>
        <v>0</v>
      </c>
      <c r="HQ36" s="11">
        <f>Test!GN35</f>
        <v>0</v>
      </c>
      <c r="HR36" s="11">
        <f>Test!GO35</f>
        <v>0</v>
      </c>
      <c r="HS36" s="11">
        <f>Test!GP35</f>
        <v>0</v>
      </c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12" t="b">
        <f t="shared" si="176"/>
        <v>1</v>
      </c>
      <c r="IF36" s="3"/>
      <c r="IG36" s="36">
        <f t="shared" si="43"/>
        <v>-1</v>
      </c>
      <c r="IH36" s="11">
        <f>Test!HD35</f>
        <v>0</v>
      </c>
      <c r="II36" s="11">
        <f>Test!HE35</f>
        <v>0</v>
      </c>
      <c r="IJ36" s="11">
        <f>Test!HF35</f>
        <v>0</v>
      </c>
      <c r="IK36" s="11">
        <f>Test!HG35</f>
        <v>0</v>
      </c>
      <c r="IL36" s="11">
        <f>Test!HH35</f>
        <v>0</v>
      </c>
      <c r="IM36" s="11">
        <f>Test!HI35</f>
        <v>0</v>
      </c>
      <c r="IN36" s="11">
        <f>Test!HJ35</f>
        <v>0</v>
      </c>
      <c r="IO36" s="11">
        <f>Test!HK35</f>
        <v>0</v>
      </c>
      <c r="IP36" s="11">
        <f>Test!HL35</f>
        <v>0</v>
      </c>
      <c r="IQ36" s="11">
        <f>Test!HM35</f>
        <v>0</v>
      </c>
      <c r="IR36" s="11">
        <f>Test!HN35</f>
        <v>0</v>
      </c>
      <c r="IS36" s="11">
        <f>Test!HO35</f>
        <v>0</v>
      </c>
      <c r="IT36" s="11">
        <f>Test!HP35</f>
        <v>0</v>
      </c>
      <c r="IU36" s="11">
        <f>Test!HQ35</f>
        <v>0</v>
      </c>
      <c r="IV36" s="11">
        <f>Test!HR35</f>
        <v>0</v>
      </c>
      <c r="IW36" s="11">
        <f>Test!HS35</f>
        <v>0</v>
      </c>
      <c r="IX36" s="11">
        <f>Test!HT35</f>
        <v>0</v>
      </c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12" t="b">
        <f t="shared" si="177"/>
        <v>1</v>
      </c>
      <c r="JK36" s="3"/>
      <c r="JL36" s="36">
        <f t="shared" si="45"/>
        <v>-1</v>
      </c>
      <c r="JM36" s="11">
        <f>Test!IH35</f>
        <v>0</v>
      </c>
      <c r="JN36" s="11">
        <f>Test!II35</f>
        <v>0</v>
      </c>
      <c r="JO36" s="11">
        <f>Test!IJ35</f>
        <v>0</v>
      </c>
      <c r="JP36" s="11">
        <f>Test!IK35</f>
        <v>0</v>
      </c>
      <c r="JQ36" s="11">
        <f>Test!IL35</f>
        <v>0</v>
      </c>
      <c r="JR36" s="11">
        <f>Test!IM35</f>
        <v>0</v>
      </c>
      <c r="JS36" s="11">
        <f>Test!IN35</f>
        <v>0</v>
      </c>
      <c r="JT36" s="11">
        <f>Test!IO35</f>
        <v>0</v>
      </c>
      <c r="JU36" s="11">
        <f>Test!IP35</f>
        <v>0</v>
      </c>
      <c r="JV36" s="11">
        <f>Test!IQ35</f>
        <v>0</v>
      </c>
      <c r="JW36" s="11">
        <f>Test!IR35</f>
        <v>0</v>
      </c>
      <c r="JX36" s="11">
        <f>Test!IS35</f>
        <v>0</v>
      </c>
      <c r="JY36" s="11">
        <f>Test!IT35</f>
        <v>0</v>
      </c>
      <c r="JZ36" s="11">
        <f>Test!IU35</f>
        <v>0</v>
      </c>
      <c r="KA36" s="11">
        <f>Test!IV35</f>
        <v>0</v>
      </c>
      <c r="KB36" s="11">
        <f>Test!IW35</f>
        <v>0</v>
      </c>
      <c r="KC36" s="11">
        <f>Test!IX35</f>
        <v>0</v>
      </c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12" t="b">
        <f t="shared" si="178"/>
        <v>1</v>
      </c>
      <c r="KP36" s="3"/>
      <c r="KQ36" s="36">
        <f t="shared" si="47"/>
        <v>-1</v>
      </c>
      <c r="KR36" s="11">
        <f>Test!JL35</f>
        <v>0</v>
      </c>
      <c r="KS36" s="11">
        <f>Test!JM35</f>
        <v>0</v>
      </c>
      <c r="KT36" s="11">
        <f>Test!JN35</f>
        <v>0</v>
      </c>
      <c r="KU36" s="11">
        <f>Test!JO35</f>
        <v>0</v>
      </c>
      <c r="KV36" s="11">
        <f>Test!JP35</f>
        <v>0</v>
      </c>
      <c r="KW36" s="11">
        <f>Test!JQ35</f>
        <v>0</v>
      </c>
      <c r="KX36" s="11">
        <f>Test!JR35</f>
        <v>0</v>
      </c>
      <c r="KY36" s="11">
        <f>Test!JS35</f>
        <v>0</v>
      </c>
      <c r="KZ36" s="11">
        <f>Test!JT35</f>
        <v>0</v>
      </c>
      <c r="LA36" s="11">
        <f>Test!JU35</f>
        <v>0</v>
      </c>
      <c r="LB36" s="11">
        <f>Test!JV35</f>
        <v>0</v>
      </c>
      <c r="LC36" s="11">
        <f>Test!JW35</f>
        <v>0</v>
      </c>
      <c r="LD36" s="11">
        <f>Test!JX35</f>
        <v>0</v>
      </c>
      <c r="LE36" s="11">
        <f>Test!JY35</f>
        <v>0</v>
      </c>
      <c r="LF36" s="11">
        <f>Test!JZ35</f>
        <v>0</v>
      </c>
      <c r="LG36" s="11">
        <f>Test!KA35</f>
        <v>0</v>
      </c>
      <c r="LH36" s="11">
        <f>Test!KB35</f>
        <v>0</v>
      </c>
      <c r="LI36" s="16"/>
      <c r="LJ36" s="16"/>
      <c r="LK36" s="16"/>
      <c r="LL36" s="16"/>
      <c r="LM36" s="16"/>
      <c r="LN36" s="16"/>
      <c r="LO36" s="16"/>
      <c r="LP36" s="16"/>
      <c r="LQ36" s="16"/>
      <c r="LR36" s="16"/>
      <c r="LS36" s="16"/>
      <c r="LT36" s="112" t="b">
        <f t="shared" si="179"/>
        <v>1</v>
      </c>
      <c r="LU36" s="3"/>
      <c r="LV36" s="36">
        <f t="shared" si="49"/>
        <v>-1</v>
      </c>
      <c r="LW36" s="11">
        <f>Test!KP35</f>
        <v>0</v>
      </c>
      <c r="LX36" s="11">
        <f>Test!KQ35</f>
        <v>0</v>
      </c>
      <c r="LY36" s="11">
        <f>Test!KR35</f>
        <v>0</v>
      </c>
      <c r="LZ36" s="11">
        <f>Test!KS35</f>
        <v>0</v>
      </c>
      <c r="MA36" s="11">
        <f>Test!KT35</f>
        <v>0</v>
      </c>
      <c r="MB36" s="11">
        <f>Test!KU35</f>
        <v>0</v>
      </c>
      <c r="MC36" s="11">
        <f>Test!KV35</f>
        <v>0</v>
      </c>
      <c r="MD36" s="11">
        <f>Test!KW35</f>
        <v>0</v>
      </c>
      <c r="ME36" s="11">
        <f>Test!KX35</f>
        <v>0</v>
      </c>
      <c r="MF36" s="11">
        <f>Test!KY35</f>
        <v>0</v>
      </c>
      <c r="MG36" s="11">
        <f>Test!KZ35</f>
        <v>0</v>
      </c>
      <c r="MH36" s="11">
        <f>Test!LA35</f>
        <v>0</v>
      </c>
      <c r="MI36" s="11">
        <f>Test!LB35</f>
        <v>0</v>
      </c>
      <c r="MJ36" s="11">
        <f>Test!LC35</f>
        <v>0</v>
      </c>
      <c r="MK36" s="11">
        <f>Test!LD35</f>
        <v>0</v>
      </c>
      <c r="ML36" s="11">
        <f>Test!LE35</f>
        <v>0</v>
      </c>
      <c r="MM36" s="11">
        <f>Test!LF35</f>
        <v>0</v>
      </c>
      <c r="MN36" s="16"/>
      <c r="MO36" s="16"/>
      <c r="MP36" s="16"/>
      <c r="MQ36" s="16"/>
      <c r="MR36" s="16"/>
      <c r="MS36" s="16"/>
      <c r="MT36" s="16"/>
      <c r="MU36" s="16"/>
      <c r="MV36" s="16"/>
      <c r="MW36" s="16"/>
      <c r="MX36" s="16"/>
      <c r="MY36" s="112" t="b">
        <f t="shared" si="180"/>
        <v>1</v>
      </c>
      <c r="MZ36" s="54"/>
      <c r="NA36" s="36">
        <f t="shared" si="51"/>
        <v>-1</v>
      </c>
      <c r="NB36" s="11">
        <f>Test!LT35</f>
        <v>0</v>
      </c>
      <c r="NC36" s="11">
        <f>Test!LU35</f>
        <v>0</v>
      </c>
      <c r="ND36" s="11">
        <f>Test!LV35</f>
        <v>0</v>
      </c>
      <c r="NE36" s="11">
        <f>Test!LW35</f>
        <v>0</v>
      </c>
      <c r="NF36" s="11">
        <f>Test!LX35</f>
        <v>0</v>
      </c>
      <c r="NG36" s="11">
        <f>Test!LY35</f>
        <v>0</v>
      </c>
      <c r="NH36" s="11">
        <f>Test!LZ35</f>
        <v>0</v>
      </c>
      <c r="NI36" s="11">
        <f>Test!MA35</f>
        <v>0</v>
      </c>
      <c r="NJ36" s="11">
        <f>Test!MB35</f>
        <v>0</v>
      </c>
      <c r="NK36" s="11">
        <f>Test!MC35</f>
        <v>0</v>
      </c>
      <c r="NL36" s="11">
        <f>Test!MD35</f>
        <v>0</v>
      </c>
      <c r="NM36" s="11">
        <f>Test!ME35</f>
        <v>0</v>
      </c>
      <c r="NN36" s="11">
        <f>Test!MF35</f>
        <v>0</v>
      </c>
      <c r="NO36" s="11">
        <f>Test!MG35</f>
        <v>0</v>
      </c>
      <c r="NP36" s="11">
        <f>Test!MH35</f>
        <v>0</v>
      </c>
      <c r="NQ36" s="11">
        <f>Test!MI35</f>
        <v>0</v>
      </c>
      <c r="NR36" s="11">
        <f>Test!MJ35</f>
        <v>0</v>
      </c>
      <c r="NS36" s="16"/>
      <c r="NT36" s="16"/>
      <c r="NU36" s="16"/>
      <c r="NV36" s="16"/>
      <c r="NW36" s="16"/>
      <c r="NX36" s="16"/>
      <c r="NY36" s="16"/>
      <c r="NZ36" s="16"/>
      <c r="OA36" s="16"/>
      <c r="OB36" s="16"/>
      <c r="OC36" s="16"/>
      <c r="OD36" s="112" t="b">
        <f t="shared" si="181"/>
        <v>1</v>
      </c>
      <c r="OE36" s="54"/>
      <c r="OF36" s="36">
        <f t="shared" si="53"/>
        <v>-1</v>
      </c>
      <c r="OG36" s="11">
        <f>Test!MX35</f>
        <v>0</v>
      </c>
      <c r="OH36" s="11">
        <f>Test!MY35</f>
        <v>0</v>
      </c>
      <c r="OI36" s="11">
        <f>Test!MZ35</f>
        <v>0</v>
      </c>
      <c r="OJ36" s="11">
        <f>Test!NA35</f>
        <v>0</v>
      </c>
      <c r="OK36" s="11">
        <f>Test!NB35</f>
        <v>0</v>
      </c>
      <c r="OL36" s="11">
        <f>Test!NC35</f>
        <v>0</v>
      </c>
      <c r="OM36" s="11">
        <f>Test!ND35</f>
        <v>0</v>
      </c>
      <c r="ON36" s="11">
        <f>Test!NE35</f>
        <v>0</v>
      </c>
      <c r="OO36" s="11">
        <f>Test!NF35</f>
        <v>0</v>
      </c>
      <c r="OP36" s="11">
        <f>Test!NG35</f>
        <v>0</v>
      </c>
      <c r="OQ36" s="11">
        <f>Test!NH35</f>
        <v>0</v>
      </c>
      <c r="OR36" s="11">
        <f>Test!NI35</f>
        <v>0</v>
      </c>
      <c r="OS36" s="11">
        <f>Test!NJ35</f>
        <v>0</v>
      </c>
      <c r="OT36" s="11">
        <f>Test!NK35</f>
        <v>0</v>
      </c>
      <c r="OU36" s="11">
        <f>Test!NL35</f>
        <v>0</v>
      </c>
      <c r="OV36" s="11">
        <f>Test!NM35</f>
        <v>0</v>
      </c>
      <c r="OW36" s="11">
        <f>Test!NN35</f>
        <v>0</v>
      </c>
      <c r="OX36" s="16"/>
      <c r="OY36" s="16"/>
      <c r="OZ36" s="16"/>
      <c r="PA36" s="16"/>
      <c r="PB36" s="16"/>
      <c r="PC36" s="16"/>
      <c r="PD36" s="16"/>
      <c r="PE36" s="16"/>
      <c r="PF36" s="16"/>
      <c r="PG36" s="16"/>
      <c r="PH36" s="16"/>
      <c r="PI36" s="112" t="b">
        <f t="shared" si="182"/>
        <v>1</v>
      </c>
      <c r="PJ36" s="54"/>
      <c r="PK36" s="36">
        <f t="shared" si="55"/>
        <v>-1</v>
      </c>
      <c r="PL36" s="11">
        <f>Test!OB35</f>
        <v>0</v>
      </c>
      <c r="PM36" s="11">
        <f>Test!OC35</f>
        <v>0</v>
      </c>
      <c r="PN36" s="11">
        <f>Test!OD35</f>
        <v>0</v>
      </c>
      <c r="PO36" s="11">
        <f>Test!OE35</f>
        <v>0</v>
      </c>
      <c r="PP36" s="11">
        <f>Test!OF35</f>
        <v>0</v>
      </c>
      <c r="PQ36" s="11">
        <f>Test!OG35</f>
        <v>0</v>
      </c>
      <c r="PR36" s="11">
        <f>Test!OH35</f>
        <v>0</v>
      </c>
      <c r="PS36" s="11">
        <f>Test!OI35</f>
        <v>0</v>
      </c>
      <c r="PT36" s="11">
        <f>Test!OJ35</f>
        <v>0</v>
      </c>
      <c r="PU36" s="11">
        <f>Test!OK35</f>
        <v>0</v>
      </c>
      <c r="PV36" s="11">
        <f>Test!OL35</f>
        <v>0</v>
      </c>
      <c r="PW36" s="11">
        <f>Test!OM35</f>
        <v>0</v>
      </c>
      <c r="PX36" s="11">
        <f>Test!ON35</f>
        <v>0</v>
      </c>
      <c r="PY36" s="11">
        <f>Test!OO35</f>
        <v>0</v>
      </c>
      <c r="PZ36" s="11">
        <f>Test!OP35</f>
        <v>0</v>
      </c>
      <c r="QA36" s="11">
        <f>Test!OQ35</f>
        <v>0</v>
      </c>
      <c r="QB36" s="11">
        <f>Test!OR35</f>
        <v>0</v>
      </c>
      <c r="QC36" s="16"/>
      <c r="QD36" s="16"/>
      <c r="QE36" s="16"/>
      <c r="QF36" s="16"/>
      <c r="QG36" s="16"/>
      <c r="QH36" s="16"/>
      <c r="QI36" s="16"/>
      <c r="QJ36" s="16"/>
      <c r="QK36" s="16"/>
      <c r="QL36" s="16"/>
      <c r="QM36" s="16"/>
      <c r="QN36" s="112" t="b">
        <f t="shared" si="183"/>
        <v>1</v>
      </c>
    </row>
    <row r="37" spans="3:456">
      <c r="C37" s="133"/>
      <c r="D37" s="26">
        <f t="shared" si="85"/>
        <v>1</v>
      </c>
      <c r="E37" s="36">
        <f t="shared" ca="1" si="28"/>
        <v>1.0123456790120056E-2</v>
      </c>
      <c r="F37" s="11">
        <f ca="1">Reference!B36</f>
        <v>1.0101234567901201</v>
      </c>
      <c r="G37" s="11">
        <f ca="1">Reference!C36</f>
        <v>0.99763542413711503</v>
      </c>
      <c r="H37" s="11">
        <f ca="1">Reference!D36</f>
        <v>0.997625112533569</v>
      </c>
      <c r="I37" s="11">
        <f ca="1">Reference!E36</f>
        <v>41.602286204139098</v>
      </c>
      <c r="J37" s="11">
        <f ca="1">Reference!F36</f>
        <v>42.8913648644426</v>
      </c>
      <c r="K37" s="11">
        <f ca="1">Reference!G36</f>
        <v>43.690175769282497</v>
      </c>
      <c r="L37" s="11">
        <f ca="1">Reference!H36</f>
        <v>0.81881332397460904</v>
      </c>
      <c r="M37" s="11">
        <f ca="1">Reference!I36</f>
        <v>0.99911516904830899</v>
      </c>
      <c r="N37" s="11">
        <f ca="1">Reference!J36</f>
        <v>5.6151706725358901E-2</v>
      </c>
      <c r="O37" s="11">
        <f ca="1">Reference!K36</f>
        <v>0.99717521667480402</v>
      </c>
      <c r="P37" s="11">
        <f ca="1">Reference!L36</f>
        <v>94.795032000000006</v>
      </c>
      <c r="Q37" s="11">
        <f ca="1">Reference!M36</f>
        <v>39.553474535425103</v>
      </c>
      <c r="R37" s="11" t="str">
        <f ca="1">Reference!N36</f>
        <v>None</v>
      </c>
      <c r="S37" s="11">
        <f ca="1">Reference!O36</f>
        <v>2.4667110000000001</v>
      </c>
      <c r="T37" s="11">
        <f ca="1">Reference!P36</f>
        <v>2.4667110000000001</v>
      </c>
      <c r="U37" s="11">
        <f ca="1">Reference!Q36</f>
        <v>164.792813</v>
      </c>
      <c r="V37" s="11">
        <f ca="1">Reference!R36</f>
        <v>164.792813</v>
      </c>
      <c r="X37" s="11">
        <f t="shared" si="29"/>
        <v>7.4537037037029963E-2</v>
      </c>
      <c r="Y37" s="11">
        <f>Test!B36</f>
        <v>1.07453703703703</v>
      </c>
      <c r="Z37" s="11">
        <f>Test!C36</f>
        <v>0.99613857269287098</v>
      </c>
      <c r="AA37" s="11">
        <f>Test!D36</f>
        <v>0.99612313508987405</v>
      </c>
      <c r="AB37" s="11">
        <f>Test!E36</f>
        <v>37.555178248508</v>
      </c>
      <c r="AC37" s="11">
        <f>Test!F36</f>
        <v>42.082112684636598</v>
      </c>
      <c r="AD37" s="11">
        <f>Test!G36</f>
        <v>42.059614573765003</v>
      </c>
      <c r="AE37" s="11">
        <f>Test!H36</f>
        <v>0.73396414518356301</v>
      </c>
      <c r="AF37" s="11">
        <f>Test!I36</f>
        <v>0.99896419048309304</v>
      </c>
      <c r="AG37" s="11">
        <f>Test!J36</f>
        <v>7.6918236911296803E-2</v>
      </c>
      <c r="AH37" s="11">
        <f>Test!K36</f>
        <v>0.99517196416854803</v>
      </c>
      <c r="AI37" s="11">
        <f>Test!L36</f>
        <v>93.375756999999993</v>
      </c>
      <c r="AJ37" s="11">
        <f>Test!M36</f>
        <v>36.711712828928903</v>
      </c>
      <c r="AK37" s="11" t="str">
        <f>Test!N36</f>
        <v>None</v>
      </c>
      <c r="AL37" s="11">
        <f>Test!O36</f>
        <v>2.7949700000000002</v>
      </c>
      <c r="AM37" s="11">
        <f>Test!P36</f>
        <v>2.7949700000000002</v>
      </c>
      <c r="AN37" s="11">
        <f>Test!Q36</f>
        <v>0.26546700000000001</v>
      </c>
      <c r="AO37" s="11">
        <f>Test!R36</f>
        <v>0.26546700000000001</v>
      </c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12" t="b">
        <f t="shared" si="170"/>
        <v>1</v>
      </c>
      <c r="BB37" s="3"/>
      <c r="BC37" s="36">
        <f t="shared" si="31"/>
        <v>-1.9290123457027519E-5</v>
      </c>
      <c r="BD37" s="11">
        <f>Test!AF36</f>
        <v>0.99998070987654297</v>
      </c>
      <c r="BE37" s="11">
        <f>Test!AG36</f>
        <v>0.994861841201782</v>
      </c>
      <c r="BF37" s="11">
        <f>Test!AH36</f>
        <v>0.99482691287994296</v>
      </c>
      <c r="BG37" s="11">
        <f>Test!AI36</f>
        <v>38.7270048304065</v>
      </c>
      <c r="BH37" s="11">
        <f>Test!AJ36</f>
        <v>43.797725835079298</v>
      </c>
      <c r="BI37" s="11">
        <f>Test!AK36</f>
        <v>43.6820283665921</v>
      </c>
      <c r="BJ37" s="11">
        <f>Test!AL36</f>
        <v>0.744340419769287</v>
      </c>
      <c r="BK37" s="11">
        <f>Test!AM36</f>
        <v>0.99823611974716098</v>
      </c>
      <c r="BL37" s="11">
        <f>Test!AN36</f>
        <v>8.0059558153152396E-2</v>
      </c>
      <c r="BM37" s="11">
        <f>Test!AO36</f>
        <v>0.99368858337402299</v>
      </c>
      <c r="BN37" s="11">
        <f>Test!AP36</f>
        <v>93.462388000000004</v>
      </c>
      <c r="BO37" s="11">
        <f>Test!AQ36</f>
        <v>35.723680588254702</v>
      </c>
      <c r="BP37" s="11" t="str">
        <f>Test!AR36</f>
        <v>None</v>
      </c>
      <c r="BQ37" s="11">
        <f>Test!AS36</f>
        <v>1.1067989999999901</v>
      </c>
      <c r="BR37" s="11">
        <f>Test!AT36</f>
        <v>1.1067989999999901</v>
      </c>
      <c r="BS37" s="11">
        <f>Test!AU36</f>
        <v>0.54810300000000001</v>
      </c>
      <c r="BT37" s="11">
        <f>Test!AV36</f>
        <v>0.54810300000000001</v>
      </c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12" t="b">
        <f t="shared" si="171"/>
        <v>1</v>
      </c>
      <c r="CG37" s="3"/>
      <c r="CH37" s="36">
        <f t="shared" si="33"/>
        <v>1.5432098759982082E-5</v>
      </c>
      <c r="CI37" s="11">
        <f>Test!BJ36</f>
        <v>1.00001543209876</v>
      </c>
      <c r="CJ37" s="11">
        <f>Test!BK36</f>
        <v>0.997763812541961</v>
      </c>
      <c r="CK37" s="11">
        <f>Test!BL36</f>
        <v>0.99774825572967496</v>
      </c>
      <c r="CL37" s="11">
        <f>Test!BM36</f>
        <v>39.814197858461597</v>
      </c>
      <c r="CM37" s="11">
        <f>Test!BN36</f>
        <v>40.891319382457397</v>
      </c>
      <c r="CN37" s="11">
        <f>Test!BO36</f>
        <v>40.124228341574799</v>
      </c>
      <c r="CO37" s="11">
        <f>Test!BP36</f>
        <v>0.79634702205657903</v>
      </c>
      <c r="CP37" s="11">
        <f>Test!BQ36</f>
        <v>0.99899715185165405</v>
      </c>
      <c r="CQ37" s="11">
        <f>Test!BR36</f>
        <v>6.0711581259965897E-2</v>
      </c>
      <c r="CR37" s="11">
        <f>Test!BS36</f>
        <v>0.99704289436340299</v>
      </c>
      <c r="CS37" s="11">
        <f>Test!BT36</f>
        <v>93.049541000000005</v>
      </c>
      <c r="CT37" s="11">
        <f>Test!BU36</f>
        <v>38.015894365388199</v>
      </c>
      <c r="CU37" s="11" t="str">
        <f>Test!BV36</f>
        <v>None</v>
      </c>
      <c r="CV37" s="11">
        <f>Test!BW36</f>
        <v>1.8045150000000001</v>
      </c>
      <c r="CW37" s="11">
        <f>Test!BX36</f>
        <v>1.8045150000000001</v>
      </c>
      <c r="CX37" s="11">
        <f>Test!BY36</f>
        <v>1.54836</v>
      </c>
      <c r="CY37" s="11">
        <f>Test!BZ36</f>
        <v>1.54836</v>
      </c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12" t="b">
        <f t="shared" si="172"/>
        <v>1</v>
      </c>
      <c r="DL37" s="3"/>
      <c r="DM37" s="36">
        <f t="shared" si="35"/>
        <v>1.0123456790120056E-2</v>
      </c>
      <c r="DN37" s="11">
        <f>Test!CN36</f>
        <v>1.0101234567901201</v>
      </c>
      <c r="DO37" s="11">
        <f>Test!CO36</f>
        <v>0.99763542413711503</v>
      </c>
      <c r="DP37" s="11">
        <f>Test!CP36</f>
        <v>0.997625112533569</v>
      </c>
      <c r="DQ37" s="11">
        <f>Test!CQ36</f>
        <v>41.602286204139098</v>
      </c>
      <c r="DR37" s="11">
        <f>Test!CR36</f>
        <v>42.8913648644426</v>
      </c>
      <c r="DS37" s="11">
        <f>Test!CS36</f>
        <v>43.690175769282497</v>
      </c>
      <c r="DT37" s="11">
        <f>Test!CT36</f>
        <v>0.81881332397460904</v>
      </c>
      <c r="DU37" s="11">
        <f>Test!CU36</f>
        <v>0.99911516904830899</v>
      </c>
      <c r="DV37" s="11">
        <f>Test!CV36</f>
        <v>5.6151706725358901E-2</v>
      </c>
      <c r="DW37" s="11">
        <f>Test!CW36</f>
        <v>0.99717521667480402</v>
      </c>
      <c r="DX37" s="11">
        <f>Test!CX36</f>
        <v>94.795032000000006</v>
      </c>
      <c r="DY37" s="11">
        <f>Test!CY36</f>
        <v>39.553474535425103</v>
      </c>
      <c r="DZ37" s="11" t="str">
        <f>Test!CZ36</f>
        <v>None</v>
      </c>
      <c r="EA37" s="11">
        <f>Test!DA36</f>
        <v>2.4667110000000001</v>
      </c>
      <c r="EB37" s="11">
        <f>Test!DB36</f>
        <v>2.4667110000000001</v>
      </c>
      <c r="EC37" s="11">
        <f>Test!DC36</f>
        <v>164.792813</v>
      </c>
      <c r="ED37" s="11">
        <f>Test!DD36</f>
        <v>164.792813</v>
      </c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12" t="b">
        <f t="shared" si="173"/>
        <v>1</v>
      </c>
      <c r="EQ37" s="3"/>
      <c r="ER37" s="36">
        <f t="shared" si="37"/>
        <v>7.343364197529989E-2</v>
      </c>
      <c r="ES37" s="11">
        <f>Test!DR36</f>
        <v>1.0734336419752999</v>
      </c>
      <c r="ET37" s="11">
        <f>Test!DS36</f>
        <v>0.99783211946487405</v>
      </c>
      <c r="EU37" s="11">
        <f>Test!DT36</f>
        <v>0.99782377481460505</v>
      </c>
      <c r="EV37" s="11">
        <f>Test!DU36</f>
        <v>42.272842045273499</v>
      </c>
      <c r="EW37" s="11">
        <f>Test!DV36</f>
        <v>46.376401879783401</v>
      </c>
      <c r="EX37" s="11">
        <f>Test!DW36</f>
        <v>47.036928375740899</v>
      </c>
      <c r="EY37" s="11">
        <f>Test!DX36</f>
        <v>0.83356237411499001</v>
      </c>
      <c r="EZ37" s="11">
        <f>Test!DY36</f>
        <v>0.99938768148422197</v>
      </c>
      <c r="FA37" s="11">
        <f>Test!DZ36</f>
        <v>5.2622612565755802E-2</v>
      </c>
      <c r="FB37" s="11">
        <f>Test!EA36</f>
        <v>0.997469723224639</v>
      </c>
      <c r="FC37" s="11">
        <f>Test!EB36</f>
        <v>95.283991999999998</v>
      </c>
      <c r="FD37" s="11">
        <f>Test!EC36</f>
        <v>40.0147103334928</v>
      </c>
      <c r="FE37" s="11" t="str">
        <f>Test!ED36</f>
        <v>None</v>
      </c>
      <c r="FF37" s="11">
        <f>Test!EE36</f>
        <v>2.3963260000000002</v>
      </c>
      <c r="FG37" s="11">
        <f>Test!EF36</f>
        <v>2.3963260000000002</v>
      </c>
      <c r="FH37" s="11">
        <f>Test!EG36</f>
        <v>1512.2123019999999</v>
      </c>
      <c r="FI37" s="11">
        <f>Test!EH36</f>
        <v>1512.2123019999999</v>
      </c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12" t="b">
        <f t="shared" si="174"/>
        <v>1</v>
      </c>
      <c r="FV37" s="54"/>
      <c r="FW37" s="36">
        <f t="shared" si="39"/>
        <v>-1</v>
      </c>
      <c r="FX37" s="11">
        <f>Test!EV36</f>
        <v>0</v>
      </c>
      <c r="FY37" s="11">
        <f>Test!EW36</f>
        <v>0</v>
      </c>
      <c r="FZ37" s="11">
        <f>Test!EX36</f>
        <v>0</v>
      </c>
      <c r="GA37" s="11">
        <f>Test!EY36</f>
        <v>0</v>
      </c>
      <c r="GB37" s="11">
        <f>Test!EZ36</f>
        <v>0</v>
      </c>
      <c r="GC37" s="11">
        <f>Test!FA36</f>
        <v>0</v>
      </c>
      <c r="GD37" s="11">
        <f>Test!FB36</f>
        <v>0</v>
      </c>
      <c r="GE37" s="11">
        <f>Test!FC36</f>
        <v>0</v>
      </c>
      <c r="GF37" s="11">
        <f>Test!FD36</f>
        <v>0</v>
      </c>
      <c r="GG37" s="11">
        <f>Test!FE36</f>
        <v>0</v>
      </c>
      <c r="GH37" s="11">
        <f>Test!FF36</f>
        <v>0</v>
      </c>
      <c r="GI37" s="11">
        <f>Test!FG36</f>
        <v>0</v>
      </c>
      <c r="GJ37" s="11">
        <f>Test!FH36</f>
        <v>0</v>
      </c>
      <c r="GK37" s="11">
        <f>Test!FI36</f>
        <v>0</v>
      </c>
      <c r="GL37" s="11">
        <f>Test!FJ36</f>
        <v>0</v>
      </c>
      <c r="GM37" s="11">
        <f>Test!FK36</f>
        <v>0</v>
      </c>
      <c r="GN37" s="11">
        <f>Test!FL36</f>
        <v>0</v>
      </c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12" t="b">
        <f t="shared" si="175"/>
        <v>1</v>
      </c>
      <c r="HA37" s="54"/>
      <c r="HB37" s="36">
        <f t="shared" si="41"/>
        <v>-1</v>
      </c>
      <c r="HC37" s="11">
        <f>Test!FZ36</f>
        <v>0</v>
      </c>
      <c r="HD37" s="11">
        <f>Test!GA36</f>
        <v>0</v>
      </c>
      <c r="HE37" s="11">
        <f>Test!GB36</f>
        <v>0</v>
      </c>
      <c r="HF37" s="11">
        <f>Test!GC36</f>
        <v>0</v>
      </c>
      <c r="HG37" s="11">
        <f>Test!GD36</f>
        <v>0</v>
      </c>
      <c r="HH37" s="11">
        <f>Test!GE36</f>
        <v>0</v>
      </c>
      <c r="HI37" s="11">
        <f>Test!GF36</f>
        <v>0</v>
      </c>
      <c r="HJ37" s="11">
        <f>Test!GG36</f>
        <v>0</v>
      </c>
      <c r="HK37" s="11">
        <f>Test!GH36</f>
        <v>0</v>
      </c>
      <c r="HL37" s="11">
        <f>Test!GI36</f>
        <v>0</v>
      </c>
      <c r="HM37" s="11">
        <f>Test!GJ36</f>
        <v>0</v>
      </c>
      <c r="HN37" s="11">
        <f>Test!GK36</f>
        <v>0</v>
      </c>
      <c r="HO37" s="11">
        <f>Test!GL36</f>
        <v>0</v>
      </c>
      <c r="HP37" s="11">
        <f>Test!GM36</f>
        <v>0</v>
      </c>
      <c r="HQ37" s="11">
        <f>Test!GN36</f>
        <v>0</v>
      </c>
      <c r="HR37" s="11">
        <f>Test!GO36</f>
        <v>0</v>
      </c>
      <c r="HS37" s="11">
        <f>Test!GP36</f>
        <v>0</v>
      </c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12" t="b">
        <f t="shared" si="176"/>
        <v>1</v>
      </c>
      <c r="IF37" s="3"/>
      <c r="IG37" s="36">
        <f t="shared" si="43"/>
        <v>-1</v>
      </c>
      <c r="IH37" s="11">
        <f>Test!HD36</f>
        <v>0</v>
      </c>
      <c r="II37" s="11">
        <f>Test!HE36</f>
        <v>0</v>
      </c>
      <c r="IJ37" s="11">
        <f>Test!HF36</f>
        <v>0</v>
      </c>
      <c r="IK37" s="11">
        <f>Test!HG36</f>
        <v>0</v>
      </c>
      <c r="IL37" s="11">
        <f>Test!HH36</f>
        <v>0</v>
      </c>
      <c r="IM37" s="11">
        <f>Test!HI36</f>
        <v>0</v>
      </c>
      <c r="IN37" s="11">
        <f>Test!HJ36</f>
        <v>0</v>
      </c>
      <c r="IO37" s="11">
        <f>Test!HK36</f>
        <v>0</v>
      </c>
      <c r="IP37" s="11">
        <f>Test!HL36</f>
        <v>0</v>
      </c>
      <c r="IQ37" s="11">
        <f>Test!HM36</f>
        <v>0</v>
      </c>
      <c r="IR37" s="11">
        <f>Test!HN36</f>
        <v>0</v>
      </c>
      <c r="IS37" s="11">
        <f>Test!HO36</f>
        <v>0</v>
      </c>
      <c r="IT37" s="11">
        <f>Test!HP36</f>
        <v>0</v>
      </c>
      <c r="IU37" s="11">
        <f>Test!HQ36</f>
        <v>0</v>
      </c>
      <c r="IV37" s="11">
        <f>Test!HR36</f>
        <v>0</v>
      </c>
      <c r="IW37" s="11">
        <f>Test!HS36</f>
        <v>0</v>
      </c>
      <c r="IX37" s="11">
        <f>Test!HT36</f>
        <v>0</v>
      </c>
      <c r="IY37" s="16"/>
      <c r="IZ37" s="16"/>
      <c r="JA37" s="16"/>
      <c r="JB37" s="16"/>
      <c r="JC37" s="16"/>
      <c r="JD37" s="16"/>
      <c r="JE37" s="16"/>
      <c r="JF37" s="16"/>
      <c r="JG37" s="16"/>
      <c r="JH37" s="16"/>
      <c r="JI37" s="16"/>
      <c r="JJ37" s="112" t="b">
        <f t="shared" si="177"/>
        <v>1</v>
      </c>
      <c r="JK37" s="3"/>
      <c r="JL37" s="36">
        <f t="shared" si="45"/>
        <v>-1</v>
      </c>
      <c r="JM37" s="11">
        <f>Test!IH36</f>
        <v>0</v>
      </c>
      <c r="JN37" s="11">
        <f>Test!II36</f>
        <v>0</v>
      </c>
      <c r="JO37" s="11">
        <f>Test!IJ36</f>
        <v>0</v>
      </c>
      <c r="JP37" s="11">
        <f>Test!IK36</f>
        <v>0</v>
      </c>
      <c r="JQ37" s="11">
        <f>Test!IL36</f>
        <v>0</v>
      </c>
      <c r="JR37" s="11">
        <f>Test!IM36</f>
        <v>0</v>
      </c>
      <c r="JS37" s="11">
        <f>Test!IN36</f>
        <v>0</v>
      </c>
      <c r="JT37" s="11">
        <f>Test!IO36</f>
        <v>0</v>
      </c>
      <c r="JU37" s="11">
        <f>Test!IP36</f>
        <v>0</v>
      </c>
      <c r="JV37" s="11">
        <f>Test!IQ36</f>
        <v>0</v>
      </c>
      <c r="JW37" s="11">
        <f>Test!IR36</f>
        <v>0</v>
      </c>
      <c r="JX37" s="11">
        <f>Test!IS36</f>
        <v>0</v>
      </c>
      <c r="JY37" s="11">
        <f>Test!IT36</f>
        <v>0</v>
      </c>
      <c r="JZ37" s="11">
        <f>Test!IU36</f>
        <v>0</v>
      </c>
      <c r="KA37" s="11">
        <f>Test!IV36</f>
        <v>0</v>
      </c>
      <c r="KB37" s="11">
        <f>Test!IW36</f>
        <v>0</v>
      </c>
      <c r="KC37" s="11">
        <f>Test!IX36</f>
        <v>0</v>
      </c>
      <c r="KD37" s="16"/>
      <c r="KE37" s="16"/>
      <c r="KF37" s="16"/>
      <c r="KG37" s="16"/>
      <c r="KH37" s="16"/>
      <c r="KI37" s="16"/>
      <c r="KJ37" s="16"/>
      <c r="KK37" s="16"/>
      <c r="KL37" s="16"/>
      <c r="KM37" s="16"/>
      <c r="KN37" s="16"/>
      <c r="KO37" s="112" t="b">
        <f t="shared" si="178"/>
        <v>1</v>
      </c>
      <c r="KP37" s="3"/>
      <c r="KQ37" s="36">
        <f t="shared" si="47"/>
        <v>-1</v>
      </c>
      <c r="KR37" s="11">
        <f>Test!JL36</f>
        <v>0</v>
      </c>
      <c r="KS37" s="11">
        <f>Test!JM36</f>
        <v>0</v>
      </c>
      <c r="KT37" s="11">
        <f>Test!JN36</f>
        <v>0</v>
      </c>
      <c r="KU37" s="11">
        <f>Test!JO36</f>
        <v>0</v>
      </c>
      <c r="KV37" s="11">
        <f>Test!JP36</f>
        <v>0</v>
      </c>
      <c r="KW37" s="11">
        <f>Test!JQ36</f>
        <v>0</v>
      </c>
      <c r="KX37" s="11">
        <f>Test!JR36</f>
        <v>0</v>
      </c>
      <c r="KY37" s="11">
        <f>Test!JS36</f>
        <v>0</v>
      </c>
      <c r="KZ37" s="11">
        <f>Test!JT36</f>
        <v>0</v>
      </c>
      <c r="LA37" s="11">
        <f>Test!JU36</f>
        <v>0</v>
      </c>
      <c r="LB37" s="11">
        <f>Test!JV36</f>
        <v>0</v>
      </c>
      <c r="LC37" s="11">
        <f>Test!JW36</f>
        <v>0</v>
      </c>
      <c r="LD37" s="11">
        <f>Test!JX36</f>
        <v>0</v>
      </c>
      <c r="LE37" s="11">
        <f>Test!JY36</f>
        <v>0</v>
      </c>
      <c r="LF37" s="11">
        <f>Test!JZ36</f>
        <v>0</v>
      </c>
      <c r="LG37" s="11">
        <f>Test!KA36</f>
        <v>0</v>
      </c>
      <c r="LH37" s="11">
        <f>Test!KB36</f>
        <v>0</v>
      </c>
      <c r="LI37" s="16"/>
      <c r="LJ37" s="16"/>
      <c r="LK37" s="16"/>
      <c r="LL37" s="16"/>
      <c r="LM37" s="16"/>
      <c r="LN37" s="16"/>
      <c r="LO37" s="16"/>
      <c r="LP37" s="16"/>
      <c r="LQ37" s="16"/>
      <c r="LR37" s="16"/>
      <c r="LS37" s="16"/>
      <c r="LT37" s="112" t="b">
        <f t="shared" si="179"/>
        <v>1</v>
      </c>
      <c r="LU37" s="3"/>
      <c r="LV37" s="36">
        <f t="shared" si="49"/>
        <v>-1</v>
      </c>
      <c r="LW37" s="11">
        <f>Test!KP36</f>
        <v>0</v>
      </c>
      <c r="LX37" s="11">
        <f>Test!KQ36</f>
        <v>0</v>
      </c>
      <c r="LY37" s="11">
        <f>Test!KR36</f>
        <v>0</v>
      </c>
      <c r="LZ37" s="11">
        <f>Test!KS36</f>
        <v>0</v>
      </c>
      <c r="MA37" s="11">
        <f>Test!KT36</f>
        <v>0</v>
      </c>
      <c r="MB37" s="11">
        <f>Test!KU36</f>
        <v>0</v>
      </c>
      <c r="MC37" s="11">
        <f>Test!KV36</f>
        <v>0</v>
      </c>
      <c r="MD37" s="11">
        <f>Test!KW36</f>
        <v>0</v>
      </c>
      <c r="ME37" s="11">
        <f>Test!KX36</f>
        <v>0</v>
      </c>
      <c r="MF37" s="11">
        <f>Test!KY36</f>
        <v>0</v>
      </c>
      <c r="MG37" s="11">
        <f>Test!KZ36</f>
        <v>0</v>
      </c>
      <c r="MH37" s="11">
        <f>Test!LA36</f>
        <v>0</v>
      </c>
      <c r="MI37" s="11">
        <f>Test!LB36</f>
        <v>0</v>
      </c>
      <c r="MJ37" s="11">
        <f>Test!LC36</f>
        <v>0</v>
      </c>
      <c r="MK37" s="11">
        <f>Test!LD36</f>
        <v>0</v>
      </c>
      <c r="ML37" s="11">
        <f>Test!LE36</f>
        <v>0</v>
      </c>
      <c r="MM37" s="11">
        <f>Test!LF36</f>
        <v>0</v>
      </c>
      <c r="MN37" s="16"/>
      <c r="MO37" s="16"/>
      <c r="MP37" s="16"/>
      <c r="MQ37" s="16"/>
      <c r="MR37" s="16"/>
      <c r="MS37" s="16"/>
      <c r="MT37" s="16"/>
      <c r="MU37" s="16"/>
      <c r="MV37" s="16"/>
      <c r="MW37" s="16"/>
      <c r="MX37" s="16"/>
      <c r="MY37" s="112" t="b">
        <f t="shared" si="180"/>
        <v>1</v>
      </c>
      <c r="MZ37" s="54"/>
      <c r="NA37" s="36">
        <f t="shared" si="51"/>
        <v>-1</v>
      </c>
      <c r="NB37" s="11">
        <f>Test!LT36</f>
        <v>0</v>
      </c>
      <c r="NC37" s="11">
        <f>Test!LU36</f>
        <v>0</v>
      </c>
      <c r="ND37" s="11">
        <f>Test!LV36</f>
        <v>0</v>
      </c>
      <c r="NE37" s="11">
        <f>Test!LW36</f>
        <v>0</v>
      </c>
      <c r="NF37" s="11">
        <f>Test!LX36</f>
        <v>0</v>
      </c>
      <c r="NG37" s="11">
        <f>Test!LY36</f>
        <v>0</v>
      </c>
      <c r="NH37" s="11">
        <f>Test!LZ36</f>
        <v>0</v>
      </c>
      <c r="NI37" s="11">
        <f>Test!MA36</f>
        <v>0</v>
      </c>
      <c r="NJ37" s="11">
        <f>Test!MB36</f>
        <v>0</v>
      </c>
      <c r="NK37" s="11">
        <f>Test!MC36</f>
        <v>0</v>
      </c>
      <c r="NL37" s="11">
        <f>Test!MD36</f>
        <v>0</v>
      </c>
      <c r="NM37" s="11">
        <f>Test!ME36</f>
        <v>0</v>
      </c>
      <c r="NN37" s="11">
        <f>Test!MF36</f>
        <v>0</v>
      </c>
      <c r="NO37" s="11">
        <f>Test!MG36</f>
        <v>0</v>
      </c>
      <c r="NP37" s="11">
        <f>Test!MH36</f>
        <v>0</v>
      </c>
      <c r="NQ37" s="11">
        <f>Test!MI36</f>
        <v>0</v>
      </c>
      <c r="NR37" s="11">
        <f>Test!MJ36</f>
        <v>0</v>
      </c>
      <c r="NS37" s="16"/>
      <c r="NT37" s="16"/>
      <c r="NU37" s="16"/>
      <c r="NV37" s="16"/>
      <c r="NW37" s="16"/>
      <c r="NX37" s="16"/>
      <c r="NY37" s="16"/>
      <c r="NZ37" s="16"/>
      <c r="OA37" s="16"/>
      <c r="OB37" s="16"/>
      <c r="OC37" s="16"/>
      <c r="OD37" s="112" t="b">
        <f t="shared" si="181"/>
        <v>1</v>
      </c>
      <c r="OE37" s="54"/>
      <c r="OF37" s="36">
        <f t="shared" si="53"/>
        <v>-1</v>
      </c>
      <c r="OG37" s="11">
        <f>Test!MX36</f>
        <v>0</v>
      </c>
      <c r="OH37" s="11">
        <f>Test!MY36</f>
        <v>0</v>
      </c>
      <c r="OI37" s="11">
        <f>Test!MZ36</f>
        <v>0</v>
      </c>
      <c r="OJ37" s="11">
        <f>Test!NA36</f>
        <v>0</v>
      </c>
      <c r="OK37" s="11">
        <f>Test!NB36</f>
        <v>0</v>
      </c>
      <c r="OL37" s="11">
        <f>Test!NC36</f>
        <v>0</v>
      </c>
      <c r="OM37" s="11">
        <f>Test!ND36</f>
        <v>0</v>
      </c>
      <c r="ON37" s="11">
        <f>Test!NE36</f>
        <v>0</v>
      </c>
      <c r="OO37" s="11">
        <f>Test!NF36</f>
        <v>0</v>
      </c>
      <c r="OP37" s="11">
        <f>Test!NG36</f>
        <v>0</v>
      </c>
      <c r="OQ37" s="11">
        <f>Test!NH36</f>
        <v>0</v>
      </c>
      <c r="OR37" s="11">
        <f>Test!NI36</f>
        <v>0</v>
      </c>
      <c r="OS37" s="11">
        <f>Test!NJ36</f>
        <v>0</v>
      </c>
      <c r="OT37" s="11">
        <f>Test!NK36</f>
        <v>0</v>
      </c>
      <c r="OU37" s="11">
        <f>Test!NL36</f>
        <v>0</v>
      </c>
      <c r="OV37" s="11">
        <f>Test!NM36</f>
        <v>0</v>
      </c>
      <c r="OW37" s="11">
        <f>Test!NN36</f>
        <v>0</v>
      </c>
      <c r="OX37" s="16"/>
      <c r="OY37" s="16"/>
      <c r="OZ37" s="16"/>
      <c r="PA37" s="16"/>
      <c r="PB37" s="16"/>
      <c r="PC37" s="16"/>
      <c r="PD37" s="16"/>
      <c r="PE37" s="16"/>
      <c r="PF37" s="16"/>
      <c r="PG37" s="16"/>
      <c r="PH37" s="16"/>
      <c r="PI37" s="112" t="b">
        <f t="shared" si="182"/>
        <v>1</v>
      </c>
      <c r="PJ37" s="54"/>
      <c r="PK37" s="36">
        <f t="shared" si="55"/>
        <v>-1</v>
      </c>
      <c r="PL37" s="11">
        <f>Test!OB36</f>
        <v>0</v>
      </c>
      <c r="PM37" s="11">
        <f>Test!OC36</f>
        <v>0</v>
      </c>
      <c r="PN37" s="11">
        <f>Test!OD36</f>
        <v>0</v>
      </c>
      <c r="PO37" s="11">
        <f>Test!OE36</f>
        <v>0</v>
      </c>
      <c r="PP37" s="11">
        <f>Test!OF36</f>
        <v>0</v>
      </c>
      <c r="PQ37" s="11">
        <f>Test!OG36</f>
        <v>0</v>
      </c>
      <c r="PR37" s="11">
        <f>Test!OH36</f>
        <v>0</v>
      </c>
      <c r="PS37" s="11">
        <f>Test!OI36</f>
        <v>0</v>
      </c>
      <c r="PT37" s="11">
        <f>Test!OJ36</f>
        <v>0</v>
      </c>
      <c r="PU37" s="11">
        <f>Test!OK36</f>
        <v>0</v>
      </c>
      <c r="PV37" s="11">
        <f>Test!OL36</f>
        <v>0</v>
      </c>
      <c r="PW37" s="11">
        <f>Test!OM36</f>
        <v>0</v>
      </c>
      <c r="PX37" s="11">
        <f>Test!ON36</f>
        <v>0</v>
      </c>
      <c r="PY37" s="11">
        <f>Test!OO36</f>
        <v>0</v>
      </c>
      <c r="PZ37" s="11">
        <f>Test!OP36</f>
        <v>0</v>
      </c>
      <c r="QA37" s="11">
        <f>Test!OQ36</f>
        <v>0</v>
      </c>
      <c r="QB37" s="11">
        <f>Test!OR36</f>
        <v>0</v>
      </c>
      <c r="QC37" s="16"/>
      <c r="QD37" s="16"/>
      <c r="QE37" s="16"/>
      <c r="QF37" s="16"/>
      <c r="QG37" s="16"/>
      <c r="QH37" s="16"/>
      <c r="QI37" s="16"/>
      <c r="QJ37" s="16"/>
      <c r="QK37" s="16"/>
      <c r="QL37" s="16"/>
      <c r="QM37" s="16"/>
      <c r="QN37" s="112" t="b">
        <f t="shared" si="183"/>
        <v>1</v>
      </c>
    </row>
    <row r="38" spans="3:456">
      <c r="C38" s="133"/>
      <c r="D38" s="26">
        <f t="shared" si="85"/>
        <v>1.5</v>
      </c>
      <c r="E38" s="36">
        <f t="shared" ca="1" si="28"/>
        <v>4.5300925925920055E-2</v>
      </c>
      <c r="F38" s="11">
        <f ca="1">Reference!B37</f>
        <v>1.5679513888888801</v>
      </c>
      <c r="G38" s="11">
        <f ca="1">Reference!C37</f>
        <v>0.998962461948394</v>
      </c>
      <c r="H38" s="11">
        <f ca="1">Reference!D37</f>
        <v>0.99895906448364202</v>
      </c>
      <c r="I38" s="11">
        <f ca="1">Reference!E37</f>
        <v>45.379918596531397</v>
      </c>
      <c r="J38" s="11">
        <f ca="1">Reference!F37</f>
        <v>45.5496079572276</v>
      </c>
      <c r="K38" s="11">
        <f ca="1">Reference!G37</f>
        <v>46.289007479078599</v>
      </c>
      <c r="L38" s="11">
        <f ca="1">Reference!H37</f>
        <v>0.89474004507064797</v>
      </c>
      <c r="M38" s="11">
        <f ca="1">Reference!I37</f>
        <v>0.99966263771057096</v>
      </c>
      <c r="N38" s="11">
        <f ca="1">Reference!J37</f>
        <v>3.6888312548398902E-2</v>
      </c>
      <c r="O38" s="11">
        <f ca="1">Reference!K37</f>
        <v>0.998890221118927</v>
      </c>
      <c r="P38" s="11">
        <f ca="1">Reference!L37</f>
        <v>96.229304999999997</v>
      </c>
      <c r="Q38" s="11">
        <f ca="1">Reference!M37</f>
        <v>44.015255784461502</v>
      </c>
      <c r="R38" s="11" t="str">
        <f ca="1">Reference!N37</f>
        <v>None</v>
      </c>
      <c r="S38" s="11">
        <f ca="1">Reference!O37</f>
        <v>2.1593039999999899</v>
      </c>
      <c r="T38" s="11">
        <f ca="1">Reference!P37</f>
        <v>2.1593039999999899</v>
      </c>
      <c r="U38" s="11">
        <f ca="1">Reference!Q37</f>
        <v>178.808774</v>
      </c>
      <c r="V38" s="11">
        <f ca="1">Reference!R37</f>
        <v>178.808774</v>
      </c>
      <c r="X38" s="11">
        <f t="shared" si="29"/>
        <v>8.121399176954662E-2</v>
      </c>
      <c r="Y38" s="11">
        <f>Test!B37</f>
        <v>1.6218209876543199</v>
      </c>
      <c r="Z38" s="11">
        <f>Test!C37</f>
        <v>0.99846458435058505</v>
      </c>
      <c r="AA38" s="11">
        <f>Test!D37</f>
        <v>0.99846076965331998</v>
      </c>
      <c r="AB38" s="11">
        <f>Test!E37</f>
        <v>40.797378371813899</v>
      </c>
      <c r="AC38" s="11">
        <f>Test!F37</f>
        <v>44.1826649102589</v>
      </c>
      <c r="AD38" s="11">
        <f>Test!G37</f>
        <v>43.915882923304103</v>
      </c>
      <c r="AE38" s="11">
        <f>Test!H37</f>
        <v>0.817510366439819</v>
      </c>
      <c r="AF38" s="11">
        <f>Test!I37</f>
        <v>0.999667167663574</v>
      </c>
      <c r="AG38" s="11">
        <f>Test!J37</f>
        <v>5.0475310534238801E-2</v>
      </c>
      <c r="AH38" s="11">
        <f>Test!K37</f>
        <v>0.99803984165191595</v>
      </c>
      <c r="AI38" s="11">
        <f>Test!L37</f>
        <v>95.223799999999997</v>
      </c>
      <c r="AJ38" s="11">
        <f>Test!M37</f>
        <v>41.6544418106336</v>
      </c>
      <c r="AK38" s="11" t="str">
        <f>Test!N37</f>
        <v>None</v>
      </c>
      <c r="AL38" s="11">
        <f>Test!O37</f>
        <v>2.770737</v>
      </c>
      <c r="AM38" s="11">
        <f>Test!P37</f>
        <v>2.770737</v>
      </c>
      <c r="AN38" s="11">
        <f>Test!Q37</f>
        <v>0.28652899999999998</v>
      </c>
      <c r="AO38" s="11">
        <f>Test!R37</f>
        <v>0.28652899999999998</v>
      </c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12" t="b">
        <f t="shared" si="170"/>
        <v>1</v>
      </c>
      <c r="BB38" s="3"/>
      <c r="BC38" s="36">
        <f t="shared" si="31"/>
        <v>-6.4300411526681714E-5</v>
      </c>
      <c r="BD38" s="11">
        <f>Test!AF37</f>
        <v>1.49990354938271</v>
      </c>
      <c r="BE38" s="11">
        <f>Test!AG37</f>
        <v>0.99783366918563798</v>
      </c>
      <c r="BF38" s="11">
        <f>Test!AH37</f>
        <v>0.997824907302856</v>
      </c>
      <c r="BG38" s="11">
        <f>Test!AI37</f>
        <v>42.429541327602998</v>
      </c>
      <c r="BH38" s="11">
        <f>Test!AJ37</f>
        <v>46.0545205104182</v>
      </c>
      <c r="BI38" s="11">
        <f>Test!AK37</f>
        <v>45.433516362075402</v>
      </c>
      <c r="BJ38" s="11">
        <f>Test!AL37</f>
        <v>0.83815890550613403</v>
      </c>
      <c r="BK38" s="11">
        <f>Test!AM37</f>
        <v>0.99942243099212602</v>
      </c>
      <c r="BL38" s="11">
        <f>Test!AN37</f>
        <v>5.1260765641927698E-2</v>
      </c>
      <c r="BM38" s="11">
        <f>Test!AO37</f>
        <v>0.99765145778655995</v>
      </c>
      <c r="BN38" s="11">
        <f>Test!AP37</f>
        <v>95.835913000000005</v>
      </c>
      <c r="BO38" s="11">
        <f>Test!AQ37</f>
        <v>40.2725463928656</v>
      </c>
      <c r="BP38" s="11" t="str">
        <f>Test!AR37</f>
        <v>None</v>
      </c>
      <c r="BQ38" s="11">
        <f>Test!AS37</f>
        <v>1.1341859999999999</v>
      </c>
      <c r="BR38" s="11">
        <f>Test!AT37</f>
        <v>1.1341859999999999</v>
      </c>
      <c r="BS38" s="11">
        <f>Test!AU37</f>
        <v>0.55246799999999996</v>
      </c>
      <c r="BT38" s="11">
        <f>Test!AV37</f>
        <v>0.55246799999999996</v>
      </c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12" t="b">
        <f t="shared" si="171"/>
        <v>1</v>
      </c>
      <c r="CG38" s="3"/>
      <c r="CH38" s="36">
        <f t="shared" si="33"/>
        <v>-9.259259259334722E-5</v>
      </c>
      <c r="CI38" s="11">
        <f>Test!BJ37</f>
        <v>1.49986111111111</v>
      </c>
      <c r="CJ38" s="11">
        <f>Test!BK37</f>
        <v>0.99898344278335505</v>
      </c>
      <c r="CK38" s="11">
        <f>Test!BL37</f>
        <v>0.99897652864456099</v>
      </c>
      <c r="CL38" s="11">
        <f>Test!BM37</f>
        <v>43.290634929759101</v>
      </c>
      <c r="CM38" s="11">
        <f>Test!BN37</f>
        <v>43.053509340716097</v>
      </c>
      <c r="CN38" s="11">
        <f>Test!BO37</f>
        <v>41.733215786497702</v>
      </c>
      <c r="CO38" s="11">
        <f>Test!BP37</f>
        <v>0.87080693244934004</v>
      </c>
      <c r="CP38" s="11">
        <f>Test!BQ37</f>
        <v>0.99954754114151001</v>
      </c>
      <c r="CQ38" s="11">
        <f>Test!BR37</f>
        <v>4.1525159031152697E-2</v>
      </c>
      <c r="CR38" s="11">
        <f>Test!BS37</f>
        <v>0.99871128797531095</v>
      </c>
      <c r="CS38" s="11">
        <f>Test!BT37</f>
        <v>94.707762000000002</v>
      </c>
      <c r="CT38" s="11">
        <f>Test!BU37</f>
        <v>41.8606374462546</v>
      </c>
      <c r="CU38" s="11" t="str">
        <f>Test!BV37</f>
        <v>None</v>
      </c>
      <c r="CV38" s="11">
        <f>Test!BW37</f>
        <v>1.9874989999999999</v>
      </c>
      <c r="CW38" s="11">
        <f>Test!BX37</f>
        <v>1.9874989999999999</v>
      </c>
      <c r="CX38" s="11">
        <f>Test!BY37</f>
        <v>1.8670850000000001</v>
      </c>
      <c r="CY38" s="11">
        <f>Test!BZ37</f>
        <v>1.8670850000000001</v>
      </c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12" t="b">
        <f t="shared" si="172"/>
        <v>1</v>
      </c>
      <c r="DL38" s="3"/>
      <c r="DM38" s="36">
        <f t="shared" si="35"/>
        <v>4.5300925925920055E-2</v>
      </c>
      <c r="DN38" s="11">
        <f>Test!CN37</f>
        <v>1.5679513888888801</v>
      </c>
      <c r="DO38" s="11">
        <f>Test!CO37</f>
        <v>0.998962461948394</v>
      </c>
      <c r="DP38" s="11">
        <f>Test!CP37</f>
        <v>0.99895906448364202</v>
      </c>
      <c r="DQ38" s="11">
        <f>Test!CQ37</f>
        <v>45.379918596531397</v>
      </c>
      <c r="DR38" s="11">
        <f>Test!CR37</f>
        <v>45.5496079572276</v>
      </c>
      <c r="DS38" s="11">
        <f>Test!CS37</f>
        <v>46.289007479078599</v>
      </c>
      <c r="DT38" s="11">
        <f>Test!CT37</f>
        <v>0.89474004507064797</v>
      </c>
      <c r="DU38" s="11">
        <f>Test!CU37</f>
        <v>0.99966263771057096</v>
      </c>
      <c r="DV38" s="11">
        <f>Test!CV37</f>
        <v>3.6888312548398902E-2</v>
      </c>
      <c r="DW38" s="11">
        <f>Test!CW37</f>
        <v>0.998890221118927</v>
      </c>
      <c r="DX38" s="11">
        <f>Test!CX37</f>
        <v>96.229304999999997</v>
      </c>
      <c r="DY38" s="11">
        <f>Test!CY37</f>
        <v>44.015255784461502</v>
      </c>
      <c r="DZ38" s="11" t="str">
        <f>Test!CZ37</f>
        <v>None</v>
      </c>
      <c r="EA38" s="11">
        <f>Test!DA37</f>
        <v>2.1593039999999899</v>
      </c>
      <c r="EB38" s="11">
        <f>Test!DB37</f>
        <v>2.1593039999999899</v>
      </c>
      <c r="EC38" s="11">
        <f>Test!DC37</f>
        <v>178.808774</v>
      </c>
      <c r="ED38" s="11">
        <f>Test!DD37</f>
        <v>178.808774</v>
      </c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12" t="b">
        <f t="shared" si="173"/>
        <v>1</v>
      </c>
      <c r="EQ38" s="3"/>
      <c r="ER38" s="36">
        <f t="shared" si="37"/>
        <v>4.0192901234566612E-2</v>
      </c>
      <c r="ES38" s="11">
        <f>Test!DR37</f>
        <v>1.5602893518518499</v>
      </c>
      <c r="ET38" s="11">
        <f>Test!DS37</f>
        <v>0.99889391660690297</v>
      </c>
      <c r="EU38" s="11">
        <f>Test!DT37</f>
        <v>0.998890221118927</v>
      </c>
      <c r="EV38" s="11">
        <f>Test!DU37</f>
        <v>45.300568200063097</v>
      </c>
      <c r="EW38" s="11">
        <f>Test!DV37</f>
        <v>48.431733763991097</v>
      </c>
      <c r="EX38" s="11">
        <f>Test!DW37</f>
        <v>49.010403216430298</v>
      </c>
      <c r="EY38" s="11">
        <f>Test!DX37</f>
        <v>0.89329051971435502</v>
      </c>
      <c r="EZ38" s="11">
        <f>Test!DY37</f>
        <v>0.99973863363265902</v>
      </c>
      <c r="FA38" s="11">
        <f>Test!DZ37</f>
        <v>3.7483114749193101E-2</v>
      </c>
      <c r="FB38" s="11">
        <f>Test!EA37</f>
        <v>0.99882107973098699</v>
      </c>
      <c r="FC38" s="11">
        <f>Test!EB37</f>
        <v>96.324046999999993</v>
      </c>
      <c r="FD38" s="11">
        <f>Test!EC37</f>
        <v>43.629282719408202</v>
      </c>
      <c r="FE38" s="11" t="str">
        <f>Test!ED37</f>
        <v>None</v>
      </c>
      <c r="FF38" s="11">
        <f>Test!EE37</f>
        <v>2.8315109999999999</v>
      </c>
      <c r="FG38" s="11">
        <f>Test!EF37</f>
        <v>2.8315109999999999</v>
      </c>
      <c r="FH38" s="11">
        <f>Test!EG37</f>
        <v>1773.664528</v>
      </c>
      <c r="FI38" s="11">
        <f>Test!EH37</f>
        <v>1773.664528</v>
      </c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12" t="b">
        <f t="shared" si="174"/>
        <v>1</v>
      </c>
      <c r="FV38" s="54"/>
      <c r="FW38" s="36">
        <f t="shared" si="39"/>
        <v>-1</v>
      </c>
      <c r="FX38" s="11">
        <f>Test!EV37</f>
        <v>0</v>
      </c>
      <c r="FY38" s="11">
        <f>Test!EW37</f>
        <v>0</v>
      </c>
      <c r="FZ38" s="11">
        <f>Test!EX37</f>
        <v>0</v>
      </c>
      <c r="GA38" s="11">
        <f>Test!EY37</f>
        <v>0</v>
      </c>
      <c r="GB38" s="11">
        <f>Test!EZ37</f>
        <v>0</v>
      </c>
      <c r="GC38" s="11">
        <f>Test!FA37</f>
        <v>0</v>
      </c>
      <c r="GD38" s="11">
        <f>Test!FB37</f>
        <v>0</v>
      </c>
      <c r="GE38" s="11">
        <f>Test!FC37</f>
        <v>0</v>
      </c>
      <c r="GF38" s="11">
        <f>Test!FD37</f>
        <v>0</v>
      </c>
      <c r="GG38" s="11">
        <f>Test!FE37</f>
        <v>0</v>
      </c>
      <c r="GH38" s="11">
        <f>Test!FF37</f>
        <v>0</v>
      </c>
      <c r="GI38" s="11">
        <f>Test!FG37</f>
        <v>0</v>
      </c>
      <c r="GJ38" s="11">
        <f>Test!FH37</f>
        <v>0</v>
      </c>
      <c r="GK38" s="11">
        <f>Test!FI37</f>
        <v>0</v>
      </c>
      <c r="GL38" s="11">
        <f>Test!FJ37</f>
        <v>0</v>
      </c>
      <c r="GM38" s="11">
        <f>Test!FK37</f>
        <v>0</v>
      </c>
      <c r="GN38" s="11">
        <f>Test!FL37</f>
        <v>0</v>
      </c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12" t="b">
        <f t="shared" si="175"/>
        <v>1</v>
      </c>
      <c r="HA38" s="54"/>
      <c r="HB38" s="36">
        <f t="shared" si="41"/>
        <v>-1</v>
      </c>
      <c r="HC38" s="11">
        <f>Test!FZ37</f>
        <v>0</v>
      </c>
      <c r="HD38" s="11">
        <f>Test!GA37</f>
        <v>0</v>
      </c>
      <c r="HE38" s="11">
        <f>Test!GB37</f>
        <v>0</v>
      </c>
      <c r="HF38" s="11">
        <f>Test!GC37</f>
        <v>0</v>
      </c>
      <c r="HG38" s="11">
        <f>Test!GD37</f>
        <v>0</v>
      </c>
      <c r="HH38" s="11">
        <f>Test!GE37</f>
        <v>0</v>
      </c>
      <c r="HI38" s="11">
        <f>Test!GF37</f>
        <v>0</v>
      </c>
      <c r="HJ38" s="11">
        <f>Test!GG37</f>
        <v>0</v>
      </c>
      <c r="HK38" s="11">
        <f>Test!GH37</f>
        <v>0</v>
      </c>
      <c r="HL38" s="11">
        <f>Test!GI37</f>
        <v>0</v>
      </c>
      <c r="HM38" s="11">
        <f>Test!GJ37</f>
        <v>0</v>
      </c>
      <c r="HN38" s="11">
        <f>Test!GK37</f>
        <v>0</v>
      </c>
      <c r="HO38" s="11">
        <f>Test!GL37</f>
        <v>0</v>
      </c>
      <c r="HP38" s="11">
        <f>Test!GM37</f>
        <v>0</v>
      </c>
      <c r="HQ38" s="11">
        <f>Test!GN37</f>
        <v>0</v>
      </c>
      <c r="HR38" s="11">
        <f>Test!GO37</f>
        <v>0</v>
      </c>
      <c r="HS38" s="11">
        <f>Test!GP37</f>
        <v>0</v>
      </c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12" t="b">
        <f t="shared" si="176"/>
        <v>1</v>
      </c>
      <c r="IF38" s="3"/>
      <c r="IG38" s="36">
        <f t="shared" si="43"/>
        <v>-1</v>
      </c>
      <c r="IH38" s="11">
        <f>Test!HD37</f>
        <v>0</v>
      </c>
      <c r="II38" s="11">
        <f>Test!HE37</f>
        <v>0</v>
      </c>
      <c r="IJ38" s="11">
        <f>Test!HF37</f>
        <v>0</v>
      </c>
      <c r="IK38" s="11">
        <f>Test!HG37</f>
        <v>0</v>
      </c>
      <c r="IL38" s="11">
        <f>Test!HH37</f>
        <v>0</v>
      </c>
      <c r="IM38" s="11">
        <f>Test!HI37</f>
        <v>0</v>
      </c>
      <c r="IN38" s="11">
        <f>Test!HJ37</f>
        <v>0</v>
      </c>
      <c r="IO38" s="11">
        <f>Test!HK37</f>
        <v>0</v>
      </c>
      <c r="IP38" s="11">
        <f>Test!HL37</f>
        <v>0</v>
      </c>
      <c r="IQ38" s="11">
        <f>Test!HM37</f>
        <v>0</v>
      </c>
      <c r="IR38" s="11">
        <f>Test!HN37</f>
        <v>0</v>
      </c>
      <c r="IS38" s="11">
        <f>Test!HO37</f>
        <v>0</v>
      </c>
      <c r="IT38" s="11">
        <f>Test!HP37</f>
        <v>0</v>
      </c>
      <c r="IU38" s="11">
        <f>Test!HQ37</f>
        <v>0</v>
      </c>
      <c r="IV38" s="11">
        <f>Test!HR37</f>
        <v>0</v>
      </c>
      <c r="IW38" s="11">
        <f>Test!HS37</f>
        <v>0</v>
      </c>
      <c r="IX38" s="11">
        <f>Test!HT37</f>
        <v>0</v>
      </c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12" t="b">
        <f t="shared" si="177"/>
        <v>1</v>
      </c>
      <c r="JK38" s="3"/>
      <c r="JL38" s="36">
        <f t="shared" si="45"/>
        <v>-1</v>
      </c>
      <c r="JM38" s="11">
        <f>Test!IH37</f>
        <v>0</v>
      </c>
      <c r="JN38" s="11">
        <f>Test!II37</f>
        <v>0</v>
      </c>
      <c r="JO38" s="11">
        <f>Test!IJ37</f>
        <v>0</v>
      </c>
      <c r="JP38" s="11">
        <f>Test!IK37</f>
        <v>0</v>
      </c>
      <c r="JQ38" s="11">
        <f>Test!IL37</f>
        <v>0</v>
      </c>
      <c r="JR38" s="11">
        <f>Test!IM37</f>
        <v>0</v>
      </c>
      <c r="JS38" s="11">
        <f>Test!IN37</f>
        <v>0</v>
      </c>
      <c r="JT38" s="11">
        <f>Test!IO37</f>
        <v>0</v>
      </c>
      <c r="JU38" s="11">
        <f>Test!IP37</f>
        <v>0</v>
      </c>
      <c r="JV38" s="11">
        <f>Test!IQ37</f>
        <v>0</v>
      </c>
      <c r="JW38" s="11">
        <f>Test!IR37</f>
        <v>0</v>
      </c>
      <c r="JX38" s="11">
        <f>Test!IS37</f>
        <v>0</v>
      </c>
      <c r="JY38" s="11">
        <f>Test!IT37</f>
        <v>0</v>
      </c>
      <c r="JZ38" s="11">
        <f>Test!IU37</f>
        <v>0</v>
      </c>
      <c r="KA38" s="11">
        <f>Test!IV37</f>
        <v>0</v>
      </c>
      <c r="KB38" s="11">
        <f>Test!IW37</f>
        <v>0</v>
      </c>
      <c r="KC38" s="11">
        <f>Test!IX37</f>
        <v>0</v>
      </c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12" t="b">
        <f t="shared" si="178"/>
        <v>1</v>
      </c>
      <c r="KP38" s="3"/>
      <c r="KQ38" s="36">
        <f t="shared" si="47"/>
        <v>-1</v>
      </c>
      <c r="KR38" s="11">
        <f>Test!JL37</f>
        <v>0</v>
      </c>
      <c r="KS38" s="11">
        <f>Test!JM37</f>
        <v>0</v>
      </c>
      <c r="KT38" s="11">
        <f>Test!JN37</f>
        <v>0</v>
      </c>
      <c r="KU38" s="11">
        <f>Test!JO37</f>
        <v>0</v>
      </c>
      <c r="KV38" s="11">
        <f>Test!JP37</f>
        <v>0</v>
      </c>
      <c r="KW38" s="11">
        <f>Test!JQ37</f>
        <v>0</v>
      </c>
      <c r="KX38" s="11">
        <f>Test!JR37</f>
        <v>0</v>
      </c>
      <c r="KY38" s="11">
        <f>Test!JS37</f>
        <v>0</v>
      </c>
      <c r="KZ38" s="11">
        <f>Test!JT37</f>
        <v>0</v>
      </c>
      <c r="LA38" s="11">
        <f>Test!JU37</f>
        <v>0</v>
      </c>
      <c r="LB38" s="11">
        <f>Test!JV37</f>
        <v>0</v>
      </c>
      <c r="LC38" s="11">
        <f>Test!JW37</f>
        <v>0</v>
      </c>
      <c r="LD38" s="11">
        <f>Test!JX37</f>
        <v>0</v>
      </c>
      <c r="LE38" s="11">
        <f>Test!JY37</f>
        <v>0</v>
      </c>
      <c r="LF38" s="11">
        <f>Test!JZ37</f>
        <v>0</v>
      </c>
      <c r="LG38" s="11">
        <f>Test!KA37</f>
        <v>0</v>
      </c>
      <c r="LH38" s="11">
        <f>Test!KB37</f>
        <v>0</v>
      </c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12" t="b">
        <f t="shared" si="179"/>
        <v>1</v>
      </c>
      <c r="LU38" s="3"/>
      <c r="LV38" s="36">
        <f t="shared" si="49"/>
        <v>-1</v>
      </c>
      <c r="LW38" s="11">
        <f>Test!KP37</f>
        <v>0</v>
      </c>
      <c r="LX38" s="11">
        <f>Test!KQ37</f>
        <v>0</v>
      </c>
      <c r="LY38" s="11">
        <f>Test!KR37</f>
        <v>0</v>
      </c>
      <c r="LZ38" s="11">
        <f>Test!KS37</f>
        <v>0</v>
      </c>
      <c r="MA38" s="11">
        <f>Test!KT37</f>
        <v>0</v>
      </c>
      <c r="MB38" s="11">
        <f>Test!KU37</f>
        <v>0</v>
      </c>
      <c r="MC38" s="11">
        <f>Test!KV37</f>
        <v>0</v>
      </c>
      <c r="MD38" s="11">
        <f>Test!KW37</f>
        <v>0</v>
      </c>
      <c r="ME38" s="11">
        <f>Test!KX37</f>
        <v>0</v>
      </c>
      <c r="MF38" s="11">
        <f>Test!KY37</f>
        <v>0</v>
      </c>
      <c r="MG38" s="11">
        <f>Test!KZ37</f>
        <v>0</v>
      </c>
      <c r="MH38" s="11">
        <f>Test!LA37</f>
        <v>0</v>
      </c>
      <c r="MI38" s="11">
        <f>Test!LB37</f>
        <v>0</v>
      </c>
      <c r="MJ38" s="11">
        <f>Test!LC37</f>
        <v>0</v>
      </c>
      <c r="MK38" s="11">
        <f>Test!LD37</f>
        <v>0</v>
      </c>
      <c r="ML38" s="11">
        <f>Test!LE37</f>
        <v>0</v>
      </c>
      <c r="MM38" s="11">
        <f>Test!LF37</f>
        <v>0</v>
      </c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12" t="b">
        <f t="shared" si="180"/>
        <v>1</v>
      </c>
      <c r="MZ38" s="54"/>
      <c r="NA38" s="36">
        <f t="shared" si="51"/>
        <v>-1</v>
      </c>
      <c r="NB38" s="11">
        <f>Test!LT37</f>
        <v>0</v>
      </c>
      <c r="NC38" s="11">
        <f>Test!LU37</f>
        <v>0</v>
      </c>
      <c r="ND38" s="11">
        <f>Test!LV37</f>
        <v>0</v>
      </c>
      <c r="NE38" s="11">
        <f>Test!LW37</f>
        <v>0</v>
      </c>
      <c r="NF38" s="11">
        <f>Test!LX37</f>
        <v>0</v>
      </c>
      <c r="NG38" s="11">
        <f>Test!LY37</f>
        <v>0</v>
      </c>
      <c r="NH38" s="11">
        <f>Test!LZ37</f>
        <v>0</v>
      </c>
      <c r="NI38" s="11">
        <f>Test!MA37</f>
        <v>0</v>
      </c>
      <c r="NJ38" s="11">
        <f>Test!MB37</f>
        <v>0</v>
      </c>
      <c r="NK38" s="11">
        <f>Test!MC37</f>
        <v>0</v>
      </c>
      <c r="NL38" s="11">
        <f>Test!MD37</f>
        <v>0</v>
      </c>
      <c r="NM38" s="11">
        <f>Test!ME37</f>
        <v>0</v>
      </c>
      <c r="NN38" s="11">
        <f>Test!MF37</f>
        <v>0</v>
      </c>
      <c r="NO38" s="11">
        <f>Test!MG37</f>
        <v>0</v>
      </c>
      <c r="NP38" s="11">
        <f>Test!MH37</f>
        <v>0</v>
      </c>
      <c r="NQ38" s="11">
        <f>Test!MI37</f>
        <v>0</v>
      </c>
      <c r="NR38" s="11">
        <f>Test!MJ37</f>
        <v>0</v>
      </c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12" t="b">
        <f t="shared" si="181"/>
        <v>1</v>
      </c>
      <c r="OE38" s="54"/>
      <c r="OF38" s="36">
        <f t="shared" si="53"/>
        <v>-1</v>
      </c>
      <c r="OG38" s="11">
        <f>Test!MX37</f>
        <v>0</v>
      </c>
      <c r="OH38" s="11">
        <f>Test!MY37</f>
        <v>0</v>
      </c>
      <c r="OI38" s="11">
        <f>Test!MZ37</f>
        <v>0</v>
      </c>
      <c r="OJ38" s="11">
        <f>Test!NA37</f>
        <v>0</v>
      </c>
      <c r="OK38" s="11">
        <f>Test!NB37</f>
        <v>0</v>
      </c>
      <c r="OL38" s="11">
        <f>Test!NC37</f>
        <v>0</v>
      </c>
      <c r="OM38" s="11">
        <f>Test!ND37</f>
        <v>0</v>
      </c>
      <c r="ON38" s="11">
        <f>Test!NE37</f>
        <v>0</v>
      </c>
      <c r="OO38" s="11">
        <f>Test!NF37</f>
        <v>0</v>
      </c>
      <c r="OP38" s="11">
        <f>Test!NG37</f>
        <v>0</v>
      </c>
      <c r="OQ38" s="11">
        <f>Test!NH37</f>
        <v>0</v>
      </c>
      <c r="OR38" s="11">
        <f>Test!NI37</f>
        <v>0</v>
      </c>
      <c r="OS38" s="11">
        <f>Test!NJ37</f>
        <v>0</v>
      </c>
      <c r="OT38" s="11">
        <f>Test!NK37</f>
        <v>0</v>
      </c>
      <c r="OU38" s="11">
        <f>Test!NL37</f>
        <v>0</v>
      </c>
      <c r="OV38" s="11">
        <f>Test!NM37</f>
        <v>0</v>
      </c>
      <c r="OW38" s="11">
        <f>Test!NN37</f>
        <v>0</v>
      </c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12" t="b">
        <f t="shared" si="182"/>
        <v>1</v>
      </c>
      <c r="PJ38" s="54"/>
      <c r="PK38" s="36">
        <f t="shared" si="55"/>
        <v>-1</v>
      </c>
      <c r="PL38" s="11">
        <f>Test!OB37</f>
        <v>0</v>
      </c>
      <c r="PM38" s="11">
        <f>Test!OC37</f>
        <v>0</v>
      </c>
      <c r="PN38" s="11">
        <f>Test!OD37</f>
        <v>0</v>
      </c>
      <c r="PO38" s="11">
        <f>Test!OE37</f>
        <v>0</v>
      </c>
      <c r="PP38" s="11">
        <f>Test!OF37</f>
        <v>0</v>
      </c>
      <c r="PQ38" s="11">
        <f>Test!OG37</f>
        <v>0</v>
      </c>
      <c r="PR38" s="11">
        <f>Test!OH37</f>
        <v>0</v>
      </c>
      <c r="PS38" s="11">
        <f>Test!OI37</f>
        <v>0</v>
      </c>
      <c r="PT38" s="11">
        <f>Test!OJ37</f>
        <v>0</v>
      </c>
      <c r="PU38" s="11">
        <f>Test!OK37</f>
        <v>0</v>
      </c>
      <c r="PV38" s="11">
        <f>Test!OL37</f>
        <v>0</v>
      </c>
      <c r="PW38" s="11">
        <f>Test!OM37</f>
        <v>0</v>
      </c>
      <c r="PX38" s="11">
        <f>Test!ON37</f>
        <v>0</v>
      </c>
      <c r="PY38" s="11">
        <f>Test!OO37</f>
        <v>0</v>
      </c>
      <c r="PZ38" s="11">
        <f>Test!OP37</f>
        <v>0</v>
      </c>
      <c r="QA38" s="11">
        <f>Test!OQ37</f>
        <v>0</v>
      </c>
      <c r="QB38" s="11">
        <f>Test!OR37</f>
        <v>0</v>
      </c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12" t="b">
        <f t="shared" si="183"/>
        <v>1</v>
      </c>
    </row>
    <row r="39" spans="3:456" ht="16" thickBot="1">
      <c r="C39" s="134"/>
      <c r="D39" s="27">
        <f t="shared" si="85"/>
        <v>2</v>
      </c>
      <c r="E39" s="37">
        <f t="shared" ca="1" si="28"/>
        <v>-0.14543402777778003</v>
      </c>
      <c r="F39" s="12">
        <f ca="1">Reference!B38</f>
        <v>1.7091319444444399</v>
      </c>
      <c r="G39" s="12">
        <f ca="1">Reference!C38</f>
        <v>0.99911886453628496</v>
      </c>
      <c r="H39" s="12">
        <f ca="1">Reference!D38</f>
        <v>0.99911588430404596</v>
      </c>
      <c r="I39" s="12">
        <f ca="1">Reference!E38</f>
        <v>46.158598660730704</v>
      </c>
      <c r="J39" s="12">
        <f ca="1">Reference!F38</f>
        <v>46.040495498538398</v>
      </c>
      <c r="K39" s="12">
        <f ca="1">Reference!G38</f>
        <v>46.761304872897902</v>
      </c>
      <c r="L39" s="12">
        <f ca="1">Reference!H38</f>
        <v>0.90727412700652998</v>
      </c>
      <c r="M39" s="12">
        <f ca="1">Reference!I38</f>
        <v>0.99972462654113703</v>
      </c>
      <c r="N39" s="12">
        <f ca="1">Reference!J38</f>
        <v>3.3877857029437998E-2</v>
      </c>
      <c r="O39" s="12">
        <f ca="1">Reference!K38</f>
        <v>0.99908119440078702</v>
      </c>
      <c r="P39" s="12">
        <f ca="1">Reference!L38</f>
        <v>96.399645000000007</v>
      </c>
      <c r="Q39" s="12">
        <f ca="1">Reference!M38</f>
        <v>44.907328828018898</v>
      </c>
      <c r="R39" s="12" t="str">
        <f ca="1">Reference!N38</f>
        <v>None</v>
      </c>
      <c r="S39" s="12">
        <f ca="1">Reference!O38</f>
        <v>2.3267679999999999</v>
      </c>
      <c r="T39" s="12">
        <f ca="1">Reference!P38</f>
        <v>2.3267679999999999</v>
      </c>
      <c r="U39" s="12">
        <f ca="1">Reference!Q38</f>
        <v>167.40667999999999</v>
      </c>
      <c r="V39" s="12">
        <f ca="1">Reference!R38</f>
        <v>167.40667999999999</v>
      </c>
      <c r="X39" s="12">
        <f t="shared" si="29"/>
        <v>7.7062114197530063E-2</v>
      </c>
      <c r="Y39" s="12">
        <f>Test!B38</f>
        <v>2.1541242283950601</v>
      </c>
      <c r="Z39" s="12">
        <f>Test!C38</f>
        <v>0.99919515848159701</v>
      </c>
      <c r="AA39" s="12">
        <f>Test!D38</f>
        <v>0.99919337034225397</v>
      </c>
      <c r="AB39" s="12">
        <f>Test!E38</f>
        <v>43.328457618894099</v>
      </c>
      <c r="AC39" s="12">
        <f>Test!F38</f>
        <v>45.409610040978002</v>
      </c>
      <c r="AD39" s="12">
        <f>Test!G38</f>
        <v>44.884872875518397</v>
      </c>
      <c r="AE39" s="12">
        <f>Test!H38</f>
        <v>0.86980885267257602</v>
      </c>
      <c r="AF39" s="12">
        <f>Test!I38</f>
        <v>0.99982702732086104</v>
      </c>
      <c r="AG39" s="12">
        <f>Test!J38</f>
        <v>3.7364289164543103E-2</v>
      </c>
      <c r="AH39" s="12">
        <f>Test!K38</f>
        <v>0.99896889925002996</v>
      </c>
      <c r="AI39" s="12">
        <f>Test!L38</f>
        <v>95.851015000000004</v>
      </c>
      <c r="AJ39" s="12">
        <f>Test!M38</f>
        <v>45.004829372055703</v>
      </c>
      <c r="AK39" s="12" t="str">
        <f>Test!N38</f>
        <v>None</v>
      </c>
      <c r="AL39" s="12">
        <f>Test!O38</f>
        <v>2.7625639999999998</v>
      </c>
      <c r="AM39" s="12">
        <f>Test!P38</f>
        <v>2.7625639999999998</v>
      </c>
      <c r="AN39" s="12">
        <f>Test!Q38</f>
        <v>0.284972</v>
      </c>
      <c r="AO39" s="12">
        <f>Test!R38</f>
        <v>0.284972</v>
      </c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9"/>
      <c r="BC39" s="37">
        <f t="shared" si="31"/>
        <v>-1.3503086420008081E-5</v>
      </c>
      <c r="BD39" s="12">
        <f>Test!AF38</f>
        <v>1.99997299382716</v>
      </c>
      <c r="BE39" s="12">
        <f>Test!AG38</f>
        <v>0.99866610765457098</v>
      </c>
      <c r="BF39" s="12">
        <f>Test!AH38</f>
        <v>0.998662829399108</v>
      </c>
      <c r="BG39" s="12">
        <f>Test!AI38</f>
        <v>44.789419389114997</v>
      </c>
      <c r="BH39" s="12">
        <f>Test!AJ38</f>
        <v>47.834086024579101</v>
      </c>
      <c r="BI39" s="12">
        <f>Test!AK38</f>
        <v>48.020378553151502</v>
      </c>
      <c r="BJ39" s="12">
        <f>Test!AL38</f>
        <v>0.88398373126983598</v>
      </c>
      <c r="BK39" s="12">
        <f>Test!AM38</f>
        <v>0.99972933530807495</v>
      </c>
      <c r="BL39" s="12">
        <f>Test!AN38</f>
        <v>3.9335262030363E-2</v>
      </c>
      <c r="BM39" s="12">
        <f>Test!AO38</f>
        <v>0.99864041805267301</v>
      </c>
      <c r="BN39" s="12">
        <f>Test!AP38</f>
        <v>96.638732000000005</v>
      </c>
      <c r="BO39" s="12">
        <f>Test!AQ38</f>
        <v>43.183073918653697</v>
      </c>
      <c r="BP39" s="12" t="str">
        <f>Test!AR38</f>
        <v>None</v>
      </c>
      <c r="BQ39" s="12">
        <f>Test!AS38</f>
        <v>1.155648</v>
      </c>
      <c r="BR39" s="12">
        <f>Test!AT38</f>
        <v>1.155648</v>
      </c>
      <c r="BS39" s="12">
        <f>Test!AU38</f>
        <v>0.55285499999999999</v>
      </c>
      <c r="BT39" s="12">
        <f>Test!AV38</f>
        <v>0.55285499999999999</v>
      </c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9"/>
      <c r="CH39" s="37">
        <f t="shared" si="33"/>
        <v>-2.1469907407449806E-3</v>
      </c>
      <c r="CI39" s="12">
        <f>Test!BJ38</f>
        <v>1.99570601851851</v>
      </c>
      <c r="CJ39" s="12">
        <f>Test!BK38</f>
        <v>0.99942970275878895</v>
      </c>
      <c r="CK39" s="12">
        <f>Test!BL38</f>
        <v>0.99942529201507502</v>
      </c>
      <c r="CL39" s="12">
        <f>Test!BM38</f>
        <v>45.949487922381401</v>
      </c>
      <c r="CM39" s="12">
        <f>Test!BN38</f>
        <v>44.829528908926598</v>
      </c>
      <c r="CN39" s="12">
        <f>Test!BO38</f>
        <v>42.915517873760798</v>
      </c>
      <c r="CO39" s="12">
        <f>Test!BP38</f>
        <v>0.91498345136642401</v>
      </c>
      <c r="CP39" s="12">
        <f>Test!BQ38</f>
        <v>0.99974316358566195</v>
      </c>
      <c r="CQ39" s="12">
        <f>Test!BR38</f>
        <v>3.1409487128257703E-2</v>
      </c>
      <c r="CR39" s="12">
        <f>Test!BS38</f>
        <v>0.99929463863372803</v>
      </c>
      <c r="CS39" s="12">
        <f>Test!BT38</f>
        <v>95.394947999999999</v>
      </c>
      <c r="CT39" s="12">
        <f>Test!BU38</f>
        <v>44.517550139586398</v>
      </c>
      <c r="CU39" s="12" t="str">
        <f>Test!BV38</f>
        <v>None</v>
      </c>
      <c r="CV39" s="12">
        <f>Test!BW38</f>
        <v>2.172132</v>
      </c>
      <c r="CW39" s="12">
        <f>Test!BX38</f>
        <v>2.172132</v>
      </c>
      <c r="CX39" s="12">
        <f>Test!BY38</f>
        <v>1.5331920000000001</v>
      </c>
      <c r="CY39" s="12">
        <f>Test!BZ38</f>
        <v>1.5331920000000001</v>
      </c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9"/>
      <c r="DM39" s="37">
        <f t="shared" si="35"/>
        <v>-0.14543402777778003</v>
      </c>
      <c r="DN39" s="12">
        <f>Test!CN38</f>
        <v>1.7091319444444399</v>
      </c>
      <c r="DO39" s="12">
        <f>Test!CO38</f>
        <v>0.99911886453628496</v>
      </c>
      <c r="DP39" s="12">
        <f>Test!CP38</f>
        <v>0.99911588430404596</v>
      </c>
      <c r="DQ39" s="12">
        <f>Test!CQ38</f>
        <v>46.158598660730704</v>
      </c>
      <c r="DR39" s="12">
        <f>Test!CR38</f>
        <v>46.040495498538398</v>
      </c>
      <c r="DS39" s="12">
        <f>Test!CS38</f>
        <v>46.761304872897902</v>
      </c>
      <c r="DT39" s="12">
        <f>Test!CT38</f>
        <v>0.90727412700652998</v>
      </c>
      <c r="DU39" s="12">
        <f>Test!CU38</f>
        <v>0.99972462654113703</v>
      </c>
      <c r="DV39" s="12">
        <f>Test!CV38</f>
        <v>3.3877857029437998E-2</v>
      </c>
      <c r="DW39" s="12">
        <f>Test!CW38</f>
        <v>0.99908119440078702</v>
      </c>
      <c r="DX39" s="12">
        <f>Test!CX38</f>
        <v>96.399645000000007</v>
      </c>
      <c r="DY39" s="12">
        <f>Test!CY38</f>
        <v>44.907328828018898</v>
      </c>
      <c r="DZ39" s="12" t="str">
        <f>Test!CZ38</f>
        <v>None</v>
      </c>
      <c r="EA39" s="12">
        <f>Test!DA38</f>
        <v>2.3267679999999999</v>
      </c>
      <c r="EB39" s="12">
        <f>Test!DB38</f>
        <v>2.3267679999999999</v>
      </c>
      <c r="EC39" s="12">
        <f>Test!DC38</f>
        <v>167.40667999999999</v>
      </c>
      <c r="ED39" s="12">
        <f>Test!DD38</f>
        <v>167.40667999999999</v>
      </c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9"/>
      <c r="ER39" s="37">
        <f t="shared" si="37"/>
        <v>3.1259645061725072E-2</v>
      </c>
      <c r="ES39" s="12">
        <f>Test!DR38</f>
        <v>2.0625192901234501</v>
      </c>
      <c r="ET39" s="12">
        <f>Test!DS38</f>
        <v>0.99933445453643799</v>
      </c>
      <c r="EU39" s="12">
        <f>Test!DT38</f>
        <v>0.99933260679244995</v>
      </c>
      <c r="EV39" s="12">
        <f>Test!DU38</f>
        <v>47.562410632245196</v>
      </c>
      <c r="EW39" s="12">
        <f>Test!DV38</f>
        <v>50.103518313187799</v>
      </c>
      <c r="EX39" s="12">
        <f>Test!DW38</f>
        <v>50.640943534104501</v>
      </c>
      <c r="EY39" s="12">
        <f>Test!DX38</f>
        <v>0.92739069461822499</v>
      </c>
      <c r="EZ39" s="12">
        <f>Test!DY38</f>
        <v>0.999861180782318</v>
      </c>
      <c r="FA39" s="12">
        <f>Test!DZ38</f>
        <v>2.9019327834248501E-2</v>
      </c>
      <c r="FB39" s="12">
        <f>Test!EA38</f>
        <v>0.99933588504791204</v>
      </c>
      <c r="FC39" s="12">
        <f>Test!EB38</f>
        <v>96.797137000000006</v>
      </c>
      <c r="FD39" s="12">
        <f>Test!EC38</f>
        <v>46.326457576014597</v>
      </c>
      <c r="FE39" s="12" t="str">
        <f>Test!ED38</f>
        <v>None</v>
      </c>
      <c r="FF39" s="12">
        <f>Test!EE38</f>
        <v>3.0006270000000002</v>
      </c>
      <c r="FG39" s="12">
        <f>Test!EF38</f>
        <v>3.0006270000000002</v>
      </c>
      <c r="FH39" s="12">
        <f>Test!EG38</f>
        <v>1981.224395</v>
      </c>
      <c r="FI39" s="12">
        <f>Test!EH38</f>
        <v>1981.224395</v>
      </c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54"/>
      <c r="FW39" s="37">
        <f t="shared" si="39"/>
        <v>-1</v>
      </c>
      <c r="FX39" s="12">
        <f>Test!EV38</f>
        <v>0</v>
      </c>
      <c r="FY39" s="12">
        <f>Test!EW38</f>
        <v>0</v>
      </c>
      <c r="FZ39" s="12">
        <f>Test!EX38</f>
        <v>0</v>
      </c>
      <c r="GA39" s="12">
        <f>Test!EY38</f>
        <v>0</v>
      </c>
      <c r="GB39" s="12">
        <f>Test!EZ38</f>
        <v>0</v>
      </c>
      <c r="GC39" s="12">
        <f>Test!FA38</f>
        <v>0</v>
      </c>
      <c r="GD39" s="12">
        <f>Test!FB38</f>
        <v>0</v>
      </c>
      <c r="GE39" s="12">
        <f>Test!FC38</f>
        <v>0</v>
      </c>
      <c r="GF39" s="12">
        <f>Test!FD38</f>
        <v>0</v>
      </c>
      <c r="GG39" s="12">
        <f>Test!FE38</f>
        <v>0</v>
      </c>
      <c r="GH39" s="12">
        <f>Test!FF38</f>
        <v>0</v>
      </c>
      <c r="GI39" s="12">
        <f>Test!FG38</f>
        <v>0</v>
      </c>
      <c r="GJ39" s="12">
        <f>Test!FH38</f>
        <v>0</v>
      </c>
      <c r="GK39" s="12">
        <f>Test!FI38</f>
        <v>0</v>
      </c>
      <c r="GL39" s="12">
        <f>Test!FJ38</f>
        <v>0</v>
      </c>
      <c r="GM39" s="12">
        <f>Test!FK38</f>
        <v>0</v>
      </c>
      <c r="GN39" s="12">
        <f>Test!FL38</f>
        <v>0</v>
      </c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54"/>
      <c r="HB39" s="37">
        <f t="shared" si="41"/>
        <v>-1</v>
      </c>
      <c r="HC39" s="12">
        <f>Test!FZ38</f>
        <v>0</v>
      </c>
      <c r="HD39" s="12">
        <f>Test!GA38</f>
        <v>0</v>
      </c>
      <c r="HE39" s="12">
        <f>Test!GB38</f>
        <v>0</v>
      </c>
      <c r="HF39" s="12">
        <f>Test!GC38</f>
        <v>0</v>
      </c>
      <c r="HG39" s="12">
        <f>Test!GD38</f>
        <v>0</v>
      </c>
      <c r="HH39" s="12">
        <f>Test!GE38</f>
        <v>0</v>
      </c>
      <c r="HI39" s="12">
        <f>Test!GF38</f>
        <v>0</v>
      </c>
      <c r="HJ39" s="12">
        <f>Test!GG38</f>
        <v>0</v>
      </c>
      <c r="HK39" s="12">
        <f>Test!GH38</f>
        <v>0</v>
      </c>
      <c r="HL39" s="12">
        <f>Test!GI38</f>
        <v>0</v>
      </c>
      <c r="HM39" s="12">
        <f>Test!GJ38</f>
        <v>0</v>
      </c>
      <c r="HN39" s="12">
        <f>Test!GK38</f>
        <v>0</v>
      </c>
      <c r="HO39" s="12">
        <f>Test!GL38</f>
        <v>0</v>
      </c>
      <c r="HP39" s="12">
        <f>Test!GM38</f>
        <v>0</v>
      </c>
      <c r="HQ39" s="12">
        <f>Test!GN38</f>
        <v>0</v>
      </c>
      <c r="HR39" s="12">
        <f>Test!GO38</f>
        <v>0</v>
      </c>
      <c r="HS39" s="12">
        <f>Test!GP38</f>
        <v>0</v>
      </c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9"/>
      <c r="IG39" s="37">
        <f t="shared" si="43"/>
        <v>-1</v>
      </c>
      <c r="IH39" s="12">
        <f>Test!HD38</f>
        <v>0</v>
      </c>
      <c r="II39" s="12">
        <f>Test!HE38</f>
        <v>0</v>
      </c>
      <c r="IJ39" s="12">
        <f>Test!HF38</f>
        <v>0</v>
      </c>
      <c r="IK39" s="12">
        <f>Test!HG38</f>
        <v>0</v>
      </c>
      <c r="IL39" s="12">
        <f>Test!HH38</f>
        <v>0</v>
      </c>
      <c r="IM39" s="12">
        <f>Test!HI38</f>
        <v>0</v>
      </c>
      <c r="IN39" s="12">
        <f>Test!HJ38</f>
        <v>0</v>
      </c>
      <c r="IO39" s="12">
        <f>Test!HK38</f>
        <v>0</v>
      </c>
      <c r="IP39" s="12">
        <f>Test!HL38</f>
        <v>0</v>
      </c>
      <c r="IQ39" s="12">
        <f>Test!HM38</f>
        <v>0</v>
      </c>
      <c r="IR39" s="12">
        <f>Test!HN38</f>
        <v>0</v>
      </c>
      <c r="IS39" s="12">
        <f>Test!HO38</f>
        <v>0</v>
      </c>
      <c r="IT39" s="12">
        <f>Test!HP38</f>
        <v>0</v>
      </c>
      <c r="IU39" s="12">
        <f>Test!HQ38</f>
        <v>0</v>
      </c>
      <c r="IV39" s="12">
        <f>Test!HR38</f>
        <v>0</v>
      </c>
      <c r="IW39" s="12">
        <f>Test!HS38</f>
        <v>0</v>
      </c>
      <c r="IX39" s="12">
        <f>Test!HT38</f>
        <v>0</v>
      </c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9"/>
      <c r="JL39" s="37">
        <f t="shared" si="45"/>
        <v>-1</v>
      </c>
      <c r="JM39" s="12">
        <f>Test!IH38</f>
        <v>0</v>
      </c>
      <c r="JN39" s="12">
        <f>Test!II38</f>
        <v>0</v>
      </c>
      <c r="JO39" s="12">
        <f>Test!IJ38</f>
        <v>0</v>
      </c>
      <c r="JP39" s="12">
        <f>Test!IK38</f>
        <v>0</v>
      </c>
      <c r="JQ39" s="12">
        <f>Test!IL38</f>
        <v>0</v>
      </c>
      <c r="JR39" s="12">
        <f>Test!IM38</f>
        <v>0</v>
      </c>
      <c r="JS39" s="12">
        <f>Test!IN38</f>
        <v>0</v>
      </c>
      <c r="JT39" s="12">
        <f>Test!IO38</f>
        <v>0</v>
      </c>
      <c r="JU39" s="12">
        <f>Test!IP38</f>
        <v>0</v>
      </c>
      <c r="JV39" s="12">
        <f>Test!IQ38</f>
        <v>0</v>
      </c>
      <c r="JW39" s="12">
        <f>Test!IR38</f>
        <v>0</v>
      </c>
      <c r="JX39" s="12">
        <f>Test!IS38</f>
        <v>0</v>
      </c>
      <c r="JY39" s="12">
        <f>Test!IT38</f>
        <v>0</v>
      </c>
      <c r="JZ39" s="12">
        <f>Test!IU38</f>
        <v>0</v>
      </c>
      <c r="KA39" s="12">
        <f>Test!IV38</f>
        <v>0</v>
      </c>
      <c r="KB39" s="12">
        <f>Test!IW38</f>
        <v>0</v>
      </c>
      <c r="KC39" s="12">
        <f>Test!IX38</f>
        <v>0</v>
      </c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9"/>
      <c r="KQ39" s="37">
        <f t="shared" si="47"/>
        <v>-1</v>
      </c>
      <c r="KR39" s="12">
        <f>Test!JL38</f>
        <v>0</v>
      </c>
      <c r="KS39" s="12">
        <f>Test!JM38</f>
        <v>0</v>
      </c>
      <c r="KT39" s="12">
        <f>Test!JN38</f>
        <v>0</v>
      </c>
      <c r="KU39" s="12">
        <f>Test!JO38</f>
        <v>0</v>
      </c>
      <c r="KV39" s="12">
        <f>Test!JP38</f>
        <v>0</v>
      </c>
      <c r="KW39" s="12">
        <f>Test!JQ38</f>
        <v>0</v>
      </c>
      <c r="KX39" s="12">
        <f>Test!JR38</f>
        <v>0</v>
      </c>
      <c r="KY39" s="12">
        <f>Test!JS38</f>
        <v>0</v>
      </c>
      <c r="KZ39" s="12">
        <f>Test!JT38</f>
        <v>0</v>
      </c>
      <c r="LA39" s="12">
        <f>Test!JU38</f>
        <v>0</v>
      </c>
      <c r="LB39" s="12">
        <f>Test!JV38</f>
        <v>0</v>
      </c>
      <c r="LC39" s="12">
        <f>Test!JW38</f>
        <v>0</v>
      </c>
      <c r="LD39" s="12">
        <f>Test!JX38</f>
        <v>0</v>
      </c>
      <c r="LE39" s="12">
        <f>Test!JY38</f>
        <v>0</v>
      </c>
      <c r="LF39" s="12">
        <f>Test!JZ38</f>
        <v>0</v>
      </c>
      <c r="LG39" s="12">
        <f>Test!KA38</f>
        <v>0</v>
      </c>
      <c r="LH39" s="12">
        <f>Test!KB38</f>
        <v>0</v>
      </c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9"/>
      <c r="LV39" s="37">
        <f t="shared" si="49"/>
        <v>-1</v>
      </c>
      <c r="LW39" s="12">
        <f>Test!KP38</f>
        <v>0</v>
      </c>
      <c r="LX39" s="12">
        <f>Test!KQ38</f>
        <v>0</v>
      </c>
      <c r="LY39" s="12">
        <f>Test!KR38</f>
        <v>0</v>
      </c>
      <c r="LZ39" s="12">
        <f>Test!KS38</f>
        <v>0</v>
      </c>
      <c r="MA39" s="12">
        <f>Test!KT38</f>
        <v>0</v>
      </c>
      <c r="MB39" s="12">
        <f>Test!KU38</f>
        <v>0</v>
      </c>
      <c r="MC39" s="12">
        <f>Test!KV38</f>
        <v>0</v>
      </c>
      <c r="MD39" s="12">
        <f>Test!KW38</f>
        <v>0</v>
      </c>
      <c r="ME39" s="12">
        <f>Test!KX38</f>
        <v>0</v>
      </c>
      <c r="MF39" s="12">
        <f>Test!KY38</f>
        <v>0</v>
      </c>
      <c r="MG39" s="12">
        <f>Test!KZ38</f>
        <v>0</v>
      </c>
      <c r="MH39" s="12">
        <f>Test!LA38</f>
        <v>0</v>
      </c>
      <c r="MI39" s="12">
        <f>Test!LB38</f>
        <v>0</v>
      </c>
      <c r="MJ39" s="12">
        <f>Test!LC38</f>
        <v>0</v>
      </c>
      <c r="MK39" s="12">
        <f>Test!LD38</f>
        <v>0</v>
      </c>
      <c r="ML39" s="12">
        <f>Test!LE38</f>
        <v>0</v>
      </c>
      <c r="MM39" s="12">
        <f>Test!LF38</f>
        <v>0</v>
      </c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54"/>
      <c r="NA39" s="37">
        <f t="shared" si="51"/>
        <v>-1</v>
      </c>
      <c r="NB39" s="12">
        <f>Test!LT38</f>
        <v>0</v>
      </c>
      <c r="NC39" s="12">
        <f>Test!LU38</f>
        <v>0</v>
      </c>
      <c r="ND39" s="12">
        <f>Test!LV38</f>
        <v>0</v>
      </c>
      <c r="NE39" s="12">
        <f>Test!LW38</f>
        <v>0</v>
      </c>
      <c r="NF39" s="12">
        <f>Test!LX38</f>
        <v>0</v>
      </c>
      <c r="NG39" s="12">
        <f>Test!LY38</f>
        <v>0</v>
      </c>
      <c r="NH39" s="12">
        <f>Test!LZ38</f>
        <v>0</v>
      </c>
      <c r="NI39" s="12">
        <f>Test!MA38</f>
        <v>0</v>
      </c>
      <c r="NJ39" s="12">
        <f>Test!MB38</f>
        <v>0</v>
      </c>
      <c r="NK39" s="12">
        <f>Test!MC38</f>
        <v>0</v>
      </c>
      <c r="NL39" s="12">
        <f>Test!MD38</f>
        <v>0</v>
      </c>
      <c r="NM39" s="12">
        <f>Test!ME38</f>
        <v>0</v>
      </c>
      <c r="NN39" s="12">
        <f>Test!MF38</f>
        <v>0</v>
      </c>
      <c r="NO39" s="12">
        <f>Test!MG38</f>
        <v>0</v>
      </c>
      <c r="NP39" s="12">
        <f>Test!MH38</f>
        <v>0</v>
      </c>
      <c r="NQ39" s="12">
        <f>Test!MI38</f>
        <v>0</v>
      </c>
      <c r="NR39" s="12">
        <f>Test!MJ38</f>
        <v>0</v>
      </c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54"/>
      <c r="OF39" s="37">
        <f t="shared" si="53"/>
        <v>-1</v>
      </c>
      <c r="OG39" s="12">
        <f>Test!MX38</f>
        <v>0</v>
      </c>
      <c r="OH39" s="12">
        <f>Test!MY38</f>
        <v>0</v>
      </c>
      <c r="OI39" s="12">
        <f>Test!MZ38</f>
        <v>0</v>
      </c>
      <c r="OJ39" s="12">
        <f>Test!NA38</f>
        <v>0</v>
      </c>
      <c r="OK39" s="12">
        <f>Test!NB38</f>
        <v>0</v>
      </c>
      <c r="OL39" s="12">
        <f>Test!NC38</f>
        <v>0</v>
      </c>
      <c r="OM39" s="12">
        <f>Test!ND38</f>
        <v>0</v>
      </c>
      <c r="ON39" s="12">
        <f>Test!NE38</f>
        <v>0</v>
      </c>
      <c r="OO39" s="12">
        <f>Test!NF38</f>
        <v>0</v>
      </c>
      <c r="OP39" s="12">
        <f>Test!NG38</f>
        <v>0</v>
      </c>
      <c r="OQ39" s="12">
        <f>Test!NH38</f>
        <v>0</v>
      </c>
      <c r="OR39" s="12">
        <f>Test!NI38</f>
        <v>0</v>
      </c>
      <c r="OS39" s="12">
        <f>Test!NJ38</f>
        <v>0</v>
      </c>
      <c r="OT39" s="12">
        <f>Test!NK38</f>
        <v>0</v>
      </c>
      <c r="OU39" s="12">
        <f>Test!NL38</f>
        <v>0</v>
      </c>
      <c r="OV39" s="12">
        <f>Test!NM38</f>
        <v>0</v>
      </c>
      <c r="OW39" s="12">
        <f>Test!NN38</f>
        <v>0</v>
      </c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54"/>
      <c r="PK39" s="37">
        <f t="shared" si="55"/>
        <v>-1</v>
      </c>
      <c r="PL39" s="12">
        <f>Test!OB38</f>
        <v>0</v>
      </c>
      <c r="PM39" s="12">
        <f>Test!OC38</f>
        <v>0</v>
      </c>
      <c r="PN39" s="12">
        <f>Test!OD38</f>
        <v>0</v>
      </c>
      <c r="PO39" s="12">
        <f>Test!OE38</f>
        <v>0</v>
      </c>
      <c r="PP39" s="12">
        <f>Test!OF38</f>
        <v>0</v>
      </c>
      <c r="PQ39" s="12">
        <f>Test!OG38</f>
        <v>0</v>
      </c>
      <c r="PR39" s="12">
        <f>Test!OH38</f>
        <v>0</v>
      </c>
      <c r="PS39" s="12">
        <f>Test!OI38</f>
        <v>0</v>
      </c>
      <c r="PT39" s="12">
        <f>Test!OJ38</f>
        <v>0</v>
      </c>
      <c r="PU39" s="12">
        <f>Test!OK38</f>
        <v>0</v>
      </c>
      <c r="PV39" s="12">
        <f>Test!OL38</f>
        <v>0</v>
      </c>
      <c r="PW39" s="12">
        <f>Test!OM38</f>
        <v>0</v>
      </c>
      <c r="PX39" s="12">
        <f>Test!ON38</f>
        <v>0</v>
      </c>
      <c r="PY39" s="12">
        <f>Test!OO38</f>
        <v>0</v>
      </c>
      <c r="PZ39" s="12">
        <f>Test!OP38</f>
        <v>0</v>
      </c>
      <c r="QA39" s="12">
        <f>Test!OQ38</f>
        <v>0</v>
      </c>
      <c r="QB39" s="12">
        <f>Test!OR38</f>
        <v>0</v>
      </c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</row>
    <row r="40" spans="3:456" ht="16" thickBot="1">
      <c r="C40" s="132" t="s">
        <v>8</v>
      </c>
      <c r="D40" s="25">
        <f>D31</f>
        <v>0.03</v>
      </c>
      <c r="E40" s="32">
        <f t="shared" ca="1" si="28"/>
        <v>3.7565500637303427E-2</v>
      </c>
      <c r="F40" s="9">
        <f ca="1">Reference!B39</f>
        <v>3.1126965019119102E-2</v>
      </c>
      <c r="G40" s="9">
        <f ca="1">Reference!C39</f>
        <v>0.788174629211425</v>
      </c>
      <c r="H40" s="9">
        <f ca="1">Reference!D39</f>
        <v>0.77798861265182495</v>
      </c>
      <c r="I40" s="9">
        <f ca="1">Reference!E39</f>
        <v>24.765084572575901</v>
      </c>
      <c r="J40" s="9">
        <f ca="1">Reference!F39</f>
        <v>34.771481327594202</v>
      </c>
      <c r="K40" s="9">
        <f ca="1">Reference!G39</f>
        <v>40.07396909949</v>
      </c>
      <c r="L40" s="9">
        <f ca="1">Reference!H39</f>
        <v>0.122083500027656</v>
      </c>
      <c r="M40" s="9">
        <f ca="1">Reference!I39</f>
        <v>0.969016373157501</v>
      </c>
      <c r="N40" s="9">
        <f ca="1">Reference!J39</f>
        <v>0.44270363450050298</v>
      </c>
      <c r="O40" s="9">
        <f ca="1">Reference!K39</f>
        <v>0.69205015897750799</v>
      </c>
      <c r="P40" s="9">
        <f ca="1">Reference!L39</f>
        <v>22.689381000000001</v>
      </c>
      <c r="Q40" s="9">
        <f ca="1">Reference!M39</f>
        <v>19.8134346498002</v>
      </c>
      <c r="R40" s="9" t="str">
        <f ca="1">Reference!N39</f>
        <v>None</v>
      </c>
      <c r="S40" s="9">
        <f ca="1">Reference!O39</f>
        <v>2.3363830000000001</v>
      </c>
      <c r="T40" s="9">
        <f ca="1">Reference!P39</f>
        <v>2.3363830000000001</v>
      </c>
      <c r="U40" s="9">
        <f ca="1">Reference!Q39</f>
        <v>796.89952800000003</v>
      </c>
      <c r="V40" s="9">
        <f ca="1">Reference!R39</f>
        <v>796.89952800000003</v>
      </c>
      <c r="X40" s="9">
        <f t="shared" si="29"/>
        <v>1.4430557522541632</v>
      </c>
      <c r="Y40" s="9">
        <f>Test!B39</f>
        <v>7.3291672567624894E-2</v>
      </c>
      <c r="Z40" s="9">
        <f>Test!C39</f>
        <v>0.730746269226074</v>
      </c>
      <c r="AA40" s="9">
        <f>Test!D39</f>
        <v>0.70458889007568304</v>
      </c>
      <c r="AB40" s="9">
        <f>Test!E39</f>
        <v>23.234958419105599</v>
      </c>
      <c r="AC40" s="9">
        <f>Test!F39</f>
        <v>30.217141036464501</v>
      </c>
      <c r="AD40" s="9">
        <f>Test!G39</f>
        <v>34.851653439235697</v>
      </c>
      <c r="AE40" s="9">
        <f>Test!H39</f>
        <v>9.9598333239555303E-2</v>
      </c>
      <c r="AF40" s="9">
        <f>Test!I39</f>
        <v>0.91810226440429599</v>
      </c>
      <c r="AG40" s="9">
        <f>Test!J39</f>
        <v>0.52163153886795</v>
      </c>
      <c r="AH40" s="9">
        <f>Test!K39</f>
        <v>0.66760927438735895</v>
      </c>
      <c r="AI40" s="9">
        <f>Test!L39</f>
        <v>27.424603000000001</v>
      </c>
      <c r="AJ40" s="9">
        <f>Test!M39</f>
        <v>18.183037110848801</v>
      </c>
      <c r="AK40" s="9" t="str">
        <f>Test!N39</f>
        <v>None</v>
      </c>
      <c r="AL40" s="9">
        <f>Test!O39</f>
        <v>7.0120069999999997</v>
      </c>
      <c r="AM40" s="9">
        <f>Test!P39</f>
        <v>7.0120069999999997</v>
      </c>
      <c r="AN40" s="9">
        <f>Test!Q39</f>
        <v>1.8597459999999999</v>
      </c>
      <c r="AO40" s="9">
        <f>Test!R39</f>
        <v>1.8597459999999999</v>
      </c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11" t="b">
        <f>AND(Z40&lt;=Z41, AE40&lt;=AE41,AF40&lt;=AF41,AG41&lt;=AG40,AH40&lt;=AH41,AI40&lt;=AI41,AJ40&lt;=AJ41)</f>
        <v>1</v>
      </c>
      <c r="BB40" s="5"/>
      <c r="BC40" s="32">
        <f t="shared" si="31"/>
        <v>-5.5469008166999611E-4</v>
      </c>
      <c r="BD40" s="9">
        <f>Test!AF39</f>
        <v>2.9983359297549899E-2</v>
      </c>
      <c r="BE40" s="9">
        <f>Test!AG39</f>
        <v>0.76727509498596103</v>
      </c>
      <c r="BF40" s="9">
        <f>Test!AH39</f>
        <v>0.756930351257324</v>
      </c>
      <c r="BG40" s="9">
        <f>Test!AI39</f>
        <v>24.2188978715619</v>
      </c>
      <c r="BH40" s="9">
        <f>Test!AJ39</f>
        <v>34.721081419379303</v>
      </c>
      <c r="BI40" s="9">
        <f>Test!AK39</f>
        <v>42.638469990215903</v>
      </c>
      <c r="BJ40" s="9">
        <f>Test!AL39</f>
        <v>0.10524840652942601</v>
      </c>
      <c r="BK40" s="9">
        <f>Test!AM39</f>
        <v>0.96841806173324496</v>
      </c>
      <c r="BL40" s="9">
        <f>Test!AN39</f>
        <v>0.46493020653724598</v>
      </c>
      <c r="BM40" s="9">
        <f>Test!AO39</f>
        <v>0.65772420167922896</v>
      </c>
      <c r="BN40" s="9">
        <f>Test!AP39</f>
        <v>21.142154000000001</v>
      </c>
      <c r="BO40" s="9">
        <f>Test!AQ39</f>
        <v>19.198016233893298</v>
      </c>
      <c r="BP40" s="9" t="str">
        <f>Test!AR39</f>
        <v>None</v>
      </c>
      <c r="BQ40" s="9">
        <f>Test!AS39</f>
        <v>3.9995879999999899</v>
      </c>
      <c r="BR40" s="9">
        <f>Test!AT39</f>
        <v>3.9995879999999899</v>
      </c>
      <c r="BS40" s="9">
        <f>Test!AU39</f>
        <v>2.3782860000000001</v>
      </c>
      <c r="BT40" s="9">
        <f>Test!AV39</f>
        <v>2.3782860000000001</v>
      </c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11" t="b">
        <f>AND(BE40&lt;=BE41, BJ40&lt;=BJ41,BK40&lt;=BK41,BL41&lt;=BL40,BM40&lt;=BM41,BN40&lt;=BN41,BO40&lt;=BO41)</f>
        <v>1</v>
      </c>
      <c r="CG40" s="5"/>
      <c r="CH40" s="32">
        <f t="shared" si="33"/>
        <v>9.5005428881340026E-4</v>
      </c>
      <c r="CI40" s="9">
        <f>Test!BJ39</f>
        <v>3.0028501628664401E-2</v>
      </c>
      <c r="CJ40" s="9">
        <f>Test!BK39</f>
        <v>0.76805609464645297</v>
      </c>
      <c r="CK40" s="9">
        <f>Test!BL39</f>
        <v>0.76507604122161799</v>
      </c>
      <c r="CL40" s="9">
        <f>Test!BM39</f>
        <v>23.180963178454402</v>
      </c>
      <c r="CM40" s="9">
        <f>Test!BN39</f>
        <v>35.158173526057801</v>
      </c>
      <c r="CN40" s="9">
        <f>Test!BO39</f>
        <v>43.188169207279998</v>
      </c>
      <c r="CO40" s="9">
        <f>Test!BP39</f>
        <v>9.7158439457416507E-2</v>
      </c>
      <c r="CP40" s="9">
        <f>Test!BQ39</f>
        <v>0.97962886095046997</v>
      </c>
      <c r="CQ40" s="9">
        <f>Test!BR39</f>
        <v>0.45543065667152399</v>
      </c>
      <c r="CR40" s="9">
        <f>Test!BS39</f>
        <v>0.60412263870239202</v>
      </c>
      <c r="CS40" s="9">
        <f>Test!BT39</f>
        <v>0</v>
      </c>
      <c r="CT40" s="9">
        <f>Test!BU39</f>
        <v>17.695998977400698</v>
      </c>
      <c r="CU40" s="9" t="str">
        <f>Test!BV39</f>
        <v>None</v>
      </c>
      <c r="CV40" s="9">
        <f>Test!BW39</f>
        <v>5.9881729999999997</v>
      </c>
      <c r="CW40" s="9">
        <f>Test!BX39</f>
        <v>5.9881729999999997</v>
      </c>
      <c r="CX40" s="9">
        <f>Test!BY39</f>
        <v>1.483544</v>
      </c>
      <c r="CY40" s="9">
        <f>Test!BZ39</f>
        <v>1.483544</v>
      </c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11" t="b">
        <f>AND(CJ40&lt;=CJ41, CO40&lt;=CO41,CP40&lt;=CP41,CQ41&lt;=CQ40,CR40&lt;=CR41,CS40&lt;=CS41,CT40&lt;=CT41)</f>
        <v>1</v>
      </c>
      <c r="DL40" s="5"/>
      <c r="DM40" s="32">
        <f t="shared" si="35"/>
        <v>3.7565500637303427E-2</v>
      </c>
      <c r="DN40" s="9">
        <f>Test!CN39</f>
        <v>3.1126965019119102E-2</v>
      </c>
      <c r="DO40" s="9">
        <f>Test!CO39</f>
        <v>0.788174629211425</v>
      </c>
      <c r="DP40" s="9">
        <f>Test!CP39</f>
        <v>0.77798861265182495</v>
      </c>
      <c r="DQ40" s="9">
        <f>Test!CQ39</f>
        <v>24.765084572575901</v>
      </c>
      <c r="DR40" s="9">
        <f>Test!CR39</f>
        <v>34.771481327594202</v>
      </c>
      <c r="DS40" s="9">
        <f>Test!CS39</f>
        <v>40.07396909949</v>
      </c>
      <c r="DT40" s="9">
        <f>Test!CT39</f>
        <v>0.122083500027656</v>
      </c>
      <c r="DU40" s="9">
        <f>Test!CU39</f>
        <v>0.969016373157501</v>
      </c>
      <c r="DV40" s="9">
        <f>Test!CV39</f>
        <v>0.44270363450050298</v>
      </c>
      <c r="DW40" s="9">
        <f>Test!CW39</f>
        <v>0.69205015897750799</v>
      </c>
      <c r="DX40" s="9">
        <f>Test!CX39</f>
        <v>22.689381000000001</v>
      </c>
      <c r="DY40" s="9">
        <f>Test!CY39</f>
        <v>19.8134346498002</v>
      </c>
      <c r="DZ40" s="9" t="str">
        <f>Test!CZ39</f>
        <v>None</v>
      </c>
      <c r="EA40" s="9">
        <f>Test!DA39</f>
        <v>2.3363830000000001</v>
      </c>
      <c r="EB40" s="9">
        <f>Test!DB39</f>
        <v>2.3363830000000001</v>
      </c>
      <c r="EC40" s="9">
        <f>Test!DC39</f>
        <v>796.89952800000003</v>
      </c>
      <c r="ED40" s="9">
        <f>Test!DD39</f>
        <v>796.89952800000003</v>
      </c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11" t="b">
        <f>AND(DO40&lt;=DO41, DT40&lt;=DT41,DU40&lt;=DU41,DV41&lt;=DV40,DW40&lt;=DW41,DX40&lt;=DX41,DY40&lt;=DY41)</f>
        <v>1</v>
      </c>
      <c r="EQ40" s="5"/>
      <c r="ER40" s="32">
        <f t="shared" si="37"/>
        <v>4.5496388613500372E-3</v>
      </c>
      <c r="ES40" s="9">
        <f>Test!DR39</f>
        <v>3.01364891658405E-2</v>
      </c>
      <c r="ET40" s="9">
        <f>Test!DS39</f>
        <v>0.79858702421188299</v>
      </c>
      <c r="EU40" s="9">
        <f>Test!DT39</f>
        <v>0.78928005695342995</v>
      </c>
      <c r="EV40" s="9">
        <f>Test!DU39</f>
        <v>25.055379426466398</v>
      </c>
      <c r="EW40" s="9">
        <f>Test!DV39</f>
        <v>35.6413234242915</v>
      </c>
      <c r="EX40" s="9">
        <f>Test!DW39</f>
        <v>42.715873520179201</v>
      </c>
      <c r="EY40" s="9">
        <f>Test!DX39</f>
        <v>0.13158291578292799</v>
      </c>
      <c r="EZ40" s="9">
        <f>Test!DY39</f>
        <v>0.97307717800140303</v>
      </c>
      <c r="FA40" s="9">
        <f>Test!DZ39</f>
        <v>0.42846107482910101</v>
      </c>
      <c r="FB40" s="9">
        <f>Test!EA39</f>
        <v>0.71055936813354403</v>
      </c>
      <c r="FC40" s="9">
        <f>Test!EB39</f>
        <v>25.892050999999999</v>
      </c>
      <c r="FD40" s="9">
        <f>Test!EC39</f>
        <v>20.161408482227799</v>
      </c>
      <c r="FE40" s="9" t="str">
        <f>Test!ED39</f>
        <v>None</v>
      </c>
      <c r="FF40" s="9">
        <f>Test!EE39</f>
        <v>4.1780179999999998</v>
      </c>
      <c r="FG40" s="9">
        <f>Test!EF39</f>
        <v>4.1780179999999998</v>
      </c>
      <c r="FH40" s="9">
        <f>Test!EG39</f>
        <v>382.60000500000001</v>
      </c>
      <c r="FI40" s="9">
        <f>Test!EH39</f>
        <v>382.60000500000001</v>
      </c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11" t="b">
        <f>AND(ET40&lt;=ET41, EY40&lt;=EY41,EZ40&lt;=EZ41,FA41&lt;=FA40,FB40&lt;=FB41,FC40&lt;=FC41,FD40&lt;=FD41)</f>
        <v>1</v>
      </c>
      <c r="FV40" s="52"/>
      <c r="FW40" s="32">
        <f t="shared" si="39"/>
        <v>-1</v>
      </c>
      <c r="FX40" s="9">
        <f>Test!EV39</f>
        <v>0</v>
      </c>
      <c r="FY40" s="9">
        <f>Test!EW39</f>
        <v>0</v>
      </c>
      <c r="FZ40" s="9">
        <f>Test!EX39</f>
        <v>0</v>
      </c>
      <c r="GA40" s="9">
        <f>Test!EY39</f>
        <v>0</v>
      </c>
      <c r="GB40" s="9">
        <f>Test!EZ39</f>
        <v>0</v>
      </c>
      <c r="GC40" s="9">
        <f>Test!FA39</f>
        <v>0</v>
      </c>
      <c r="GD40" s="9">
        <f>Test!FB39</f>
        <v>0</v>
      </c>
      <c r="GE40" s="9">
        <f>Test!FC39</f>
        <v>0</v>
      </c>
      <c r="GF40" s="9">
        <f>Test!FD39</f>
        <v>0</v>
      </c>
      <c r="GG40" s="9">
        <f>Test!FE39</f>
        <v>0</v>
      </c>
      <c r="GH40" s="9">
        <f>Test!FF39</f>
        <v>0</v>
      </c>
      <c r="GI40" s="9">
        <f>Test!FG39</f>
        <v>0</v>
      </c>
      <c r="GJ40" s="9">
        <f>Test!FH39</f>
        <v>0</v>
      </c>
      <c r="GK40" s="9">
        <f>Test!FI39</f>
        <v>0</v>
      </c>
      <c r="GL40" s="9">
        <f>Test!FJ39</f>
        <v>0</v>
      </c>
      <c r="GM40" s="9">
        <f>Test!FK39</f>
        <v>0</v>
      </c>
      <c r="GN40" s="9">
        <f>Test!FL39</f>
        <v>0</v>
      </c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11" t="b">
        <f>AND(FY40&lt;=FY41, GD40&lt;=GD41,GE40&lt;=GE41,GF41&lt;=GF40,GG40&lt;=GG41,GH40&lt;=GH41,GI40&lt;=GI41)</f>
        <v>1</v>
      </c>
      <c r="HA40" s="52"/>
      <c r="HB40" s="32">
        <f t="shared" si="41"/>
        <v>-1</v>
      </c>
      <c r="HC40" s="9">
        <f>Test!FZ39</f>
        <v>0</v>
      </c>
      <c r="HD40" s="9">
        <f>Test!GA39</f>
        <v>0</v>
      </c>
      <c r="HE40" s="9">
        <f>Test!GB39</f>
        <v>0</v>
      </c>
      <c r="HF40" s="9">
        <f>Test!GC39</f>
        <v>0</v>
      </c>
      <c r="HG40" s="9">
        <f>Test!GD39</f>
        <v>0</v>
      </c>
      <c r="HH40" s="9">
        <f>Test!GE39</f>
        <v>0</v>
      </c>
      <c r="HI40" s="9">
        <f>Test!GF39</f>
        <v>0</v>
      </c>
      <c r="HJ40" s="9">
        <f>Test!GG39</f>
        <v>0</v>
      </c>
      <c r="HK40" s="9">
        <f>Test!GH39</f>
        <v>0</v>
      </c>
      <c r="HL40" s="9">
        <f>Test!GI39</f>
        <v>0</v>
      </c>
      <c r="HM40" s="9">
        <f>Test!GJ39</f>
        <v>0</v>
      </c>
      <c r="HN40" s="9">
        <f>Test!GK39</f>
        <v>0</v>
      </c>
      <c r="HO40" s="9">
        <f>Test!GL39</f>
        <v>0</v>
      </c>
      <c r="HP40" s="9">
        <f>Test!GM39</f>
        <v>0</v>
      </c>
      <c r="HQ40" s="9">
        <f>Test!GN39</f>
        <v>0</v>
      </c>
      <c r="HR40" s="9">
        <f>Test!GO39</f>
        <v>0</v>
      </c>
      <c r="HS40" s="9">
        <f>Test!GP39</f>
        <v>0</v>
      </c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11" t="b">
        <f>AND(HD40&lt;=HD41, HI40&lt;=HI41,HJ40&lt;=HJ41,HK41&lt;=HK40,HL40&lt;=HL41,HM40&lt;=HM41,HN40&lt;=HN41)</f>
        <v>1</v>
      </c>
      <c r="IF40" s="5"/>
      <c r="IG40" s="32">
        <f t="shared" si="43"/>
        <v>-1</v>
      </c>
      <c r="IH40" s="9">
        <f>Test!HD39</f>
        <v>0</v>
      </c>
      <c r="II40" s="9">
        <f>Test!HE39</f>
        <v>0</v>
      </c>
      <c r="IJ40" s="9">
        <f>Test!HF39</f>
        <v>0</v>
      </c>
      <c r="IK40" s="9">
        <f>Test!HG39</f>
        <v>0</v>
      </c>
      <c r="IL40" s="9">
        <f>Test!HH39</f>
        <v>0</v>
      </c>
      <c r="IM40" s="9">
        <f>Test!HI39</f>
        <v>0</v>
      </c>
      <c r="IN40" s="9">
        <f>Test!HJ39</f>
        <v>0</v>
      </c>
      <c r="IO40" s="9">
        <f>Test!HK39</f>
        <v>0</v>
      </c>
      <c r="IP40" s="9">
        <f>Test!HL39</f>
        <v>0</v>
      </c>
      <c r="IQ40" s="9">
        <f>Test!HM39</f>
        <v>0</v>
      </c>
      <c r="IR40" s="9">
        <f>Test!HN39</f>
        <v>0</v>
      </c>
      <c r="IS40" s="9">
        <f>Test!HO39</f>
        <v>0</v>
      </c>
      <c r="IT40" s="9">
        <f>Test!HP39</f>
        <v>0</v>
      </c>
      <c r="IU40" s="9">
        <f>Test!HQ39</f>
        <v>0</v>
      </c>
      <c r="IV40" s="9">
        <f>Test!HR39</f>
        <v>0</v>
      </c>
      <c r="IW40" s="9">
        <f>Test!HS39</f>
        <v>0</v>
      </c>
      <c r="IX40" s="9">
        <f>Test!HT39</f>
        <v>0</v>
      </c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11" t="b">
        <f>AND(II40&lt;=II41, IN40&lt;=IN41,IO40&lt;=IO41,IP41&lt;=IP40,IQ40&lt;=IQ41,IR40&lt;=IR41,IS40&lt;=IS41)</f>
        <v>1</v>
      </c>
      <c r="JK40" s="5"/>
      <c r="JL40" s="32">
        <f t="shared" si="45"/>
        <v>-1</v>
      </c>
      <c r="JM40" s="9">
        <f>Test!IH39</f>
        <v>0</v>
      </c>
      <c r="JN40" s="9">
        <f>Test!II39</f>
        <v>0</v>
      </c>
      <c r="JO40" s="9">
        <f>Test!IJ39</f>
        <v>0</v>
      </c>
      <c r="JP40" s="9">
        <f>Test!IK39</f>
        <v>0</v>
      </c>
      <c r="JQ40" s="9">
        <f>Test!IL39</f>
        <v>0</v>
      </c>
      <c r="JR40" s="9">
        <f>Test!IM39</f>
        <v>0</v>
      </c>
      <c r="JS40" s="9">
        <f>Test!IN39</f>
        <v>0</v>
      </c>
      <c r="JT40" s="9">
        <f>Test!IO39</f>
        <v>0</v>
      </c>
      <c r="JU40" s="9">
        <f>Test!IP39</f>
        <v>0</v>
      </c>
      <c r="JV40" s="9">
        <f>Test!IQ39</f>
        <v>0</v>
      </c>
      <c r="JW40" s="9">
        <f>Test!IR39</f>
        <v>0</v>
      </c>
      <c r="JX40" s="9">
        <f>Test!IS39</f>
        <v>0</v>
      </c>
      <c r="JY40" s="9">
        <f>Test!IT39</f>
        <v>0</v>
      </c>
      <c r="JZ40" s="9">
        <f>Test!IU39</f>
        <v>0</v>
      </c>
      <c r="KA40" s="9">
        <f>Test!IV39</f>
        <v>0</v>
      </c>
      <c r="KB40" s="9">
        <f>Test!IW39</f>
        <v>0</v>
      </c>
      <c r="KC40" s="9">
        <f>Test!IX39</f>
        <v>0</v>
      </c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11" t="b">
        <f>AND(JN40&lt;=JN41, JS40&lt;=JS41,JT40&lt;=JT41,JU41&lt;=JU40,JV40&lt;=JV41,JW40&lt;=JW41,JX40&lt;=JX41)</f>
        <v>1</v>
      </c>
      <c r="KP40" s="5"/>
      <c r="KQ40" s="32">
        <f t="shared" si="47"/>
        <v>-1</v>
      </c>
      <c r="KR40" s="9">
        <f>Test!JL39</f>
        <v>0</v>
      </c>
      <c r="KS40" s="9">
        <f>Test!JM39</f>
        <v>0</v>
      </c>
      <c r="KT40" s="9">
        <f>Test!JN39</f>
        <v>0</v>
      </c>
      <c r="KU40" s="9">
        <f>Test!JO39</f>
        <v>0</v>
      </c>
      <c r="KV40" s="9">
        <f>Test!JP39</f>
        <v>0</v>
      </c>
      <c r="KW40" s="9">
        <f>Test!JQ39</f>
        <v>0</v>
      </c>
      <c r="KX40" s="9">
        <f>Test!JR39</f>
        <v>0</v>
      </c>
      <c r="KY40" s="9">
        <f>Test!JS39</f>
        <v>0</v>
      </c>
      <c r="KZ40" s="9">
        <f>Test!JT39</f>
        <v>0</v>
      </c>
      <c r="LA40" s="9">
        <f>Test!JU39</f>
        <v>0</v>
      </c>
      <c r="LB40" s="9">
        <f>Test!JV39</f>
        <v>0</v>
      </c>
      <c r="LC40" s="9">
        <f>Test!JW39</f>
        <v>0</v>
      </c>
      <c r="LD40" s="9">
        <f>Test!JX39</f>
        <v>0</v>
      </c>
      <c r="LE40" s="9">
        <f>Test!JY39</f>
        <v>0</v>
      </c>
      <c r="LF40" s="9">
        <f>Test!JZ39</f>
        <v>0</v>
      </c>
      <c r="LG40" s="9">
        <f>Test!KA39</f>
        <v>0</v>
      </c>
      <c r="LH40" s="9">
        <f>Test!KB39</f>
        <v>0</v>
      </c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11" t="b">
        <f>AND(KS40&lt;=KS41, KX40&lt;=KX41,KY40&lt;=KY41,KZ41&lt;=KZ40,LA40&lt;=LA41,LB40&lt;=LB41,LC40&lt;=LC41)</f>
        <v>1</v>
      </c>
      <c r="LU40" s="5"/>
      <c r="LV40" s="32">
        <f t="shared" si="49"/>
        <v>-1</v>
      </c>
      <c r="LW40" s="9">
        <f>Test!KP39</f>
        <v>0</v>
      </c>
      <c r="LX40" s="9">
        <f>Test!KQ39</f>
        <v>0</v>
      </c>
      <c r="LY40" s="9">
        <f>Test!KR39</f>
        <v>0</v>
      </c>
      <c r="LZ40" s="9">
        <f>Test!KS39</f>
        <v>0</v>
      </c>
      <c r="MA40" s="9">
        <f>Test!KT39</f>
        <v>0</v>
      </c>
      <c r="MB40" s="9">
        <f>Test!KU39</f>
        <v>0</v>
      </c>
      <c r="MC40" s="9">
        <f>Test!KV39</f>
        <v>0</v>
      </c>
      <c r="MD40" s="9">
        <f>Test!KW39</f>
        <v>0</v>
      </c>
      <c r="ME40" s="9">
        <f>Test!KX39</f>
        <v>0</v>
      </c>
      <c r="MF40" s="9">
        <f>Test!KY39</f>
        <v>0</v>
      </c>
      <c r="MG40" s="9">
        <f>Test!KZ39</f>
        <v>0</v>
      </c>
      <c r="MH40" s="9">
        <f>Test!LA39</f>
        <v>0</v>
      </c>
      <c r="MI40" s="9">
        <f>Test!LB39</f>
        <v>0</v>
      </c>
      <c r="MJ40" s="9">
        <f>Test!LC39</f>
        <v>0</v>
      </c>
      <c r="MK40" s="9">
        <f>Test!LD39</f>
        <v>0</v>
      </c>
      <c r="ML40" s="9">
        <f>Test!LE39</f>
        <v>0</v>
      </c>
      <c r="MM40" s="9">
        <f>Test!LF39</f>
        <v>0</v>
      </c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11" t="b">
        <f>AND(LX40&lt;=LX41, MC40&lt;=MC41,MD40&lt;=MD41,ME41&lt;=ME40,MF40&lt;=MF41,MG40&lt;=MG41,MH40&lt;=MH41)</f>
        <v>1</v>
      </c>
      <c r="MZ40" s="52"/>
      <c r="NA40" s="32">
        <f t="shared" si="51"/>
        <v>-1</v>
      </c>
      <c r="NB40" s="9">
        <f>Test!LT39</f>
        <v>0</v>
      </c>
      <c r="NC40" s="9">
        <f>Test!LU39</f>
        <v>0</v>
      </c>
      <c r="ND40" s="9">
        <f>Test!LV39</f>
        <v>0</v>
      </c>
      <c r="NE40" s="9">
        <f>Test!LW39</f>
        <v>0</v>
      </c>
      <c r="NF40" s="9">
        <f>Test!LX39</f>
        <v>0</v>
      </c>
      <c r="NG40" s="9">
        <f>Test!LY39</f>
        <v>0</v>
      </c>
      <c r="NH40" s="9">
        <f>Test!LZ39</f>
        <v>0</v>
      </c>
      <c r="NI40" s="9">
        <f>Test!MA39</f>
        <v>0</v>
      </c>
      <c r="NJ40" s="9">
        <f>Test!MB39</f>
        <v>0</v>
      </c>
      <c r="NK40" s="9">
        <f>Test!MC39</f>
        <v>0</v>
      </c>
      <c r="NL40" s="9">
        <f>Test!MD39</f>
        <v>0</v>
      </c>
      <c r="NM40" s="9">
        <f>Test!ME39</f>
        <v>0</v>
      </c>
      <c r="NN40" s="9">
        <f>Test!MF39</f>
        <v>0</v>
      </c>
      <c r="NO40" s="9">
        <f>Test!MG39</f>
        <v>0</v>
      </c>
      <c r="NP40" s="9">
        <f>Test!MH39</f>
        <v>0</v>
      </c>
      <c r="NQ40" s="9">
        <f>Test!MI39</f>
        <v>0</v>
      </c>
      <c r="NR40" s="9">
        <f>Test!MJ39</f>
        <v>0</v>
      </c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11" t="b">
        <f>AND(NC40&lt;=NC41, NH40&lt;=NH41,NI40&lt;=NI41,NJ41&lt;=NJ40,NK40&lt;=NK41,NL40&lt;=NL41,NM40&lt;=NM41)</f>
        <v>1</v>
      </c>
      <c r="OE40" s="52"/>
      <c r="OF40" s="32">
        <f t="shared" si="53"/>
        <v>-1</v>
      </c>
      <c r="OG40" s="9">
        <f>Test!MX39</f>
        <v>0</v>
      </c>
      <c r="OH40" s="9">
        <f>Test!MY39</f>
        <v>0</v>
      </c>
      <c r="OI40" s="9">
        <f>Test!MZ39</f>
        <v>0</v>
      </c>
      <c r="OJ40" s="9">
        <f>Test!NA39</f>
        <v>0</v>
      </c>
      <c r="OK40" s="9">
        <f>Test!NB39</f>
        <v>0</v>
      </c>
      <c r="OL40" s="9">
        <f>Test!NC39</f>
        <v>0</v>
      </c>
      <c r="OM40" s="9">
        <f>Test!ND39</f>
        <v>0</v>
      </c>
      <c r="ON40" s="9">
        <f>Test!NE39</f>
        <v>0</v>
      </c>
      <c r="OO40" s="9">
        <f>Test!NF39</f>
        <v>0</v>
      </c>
      <c r="OP40" s="9">
        <f>Test!NG39</f>
        <v>0</v>
      </c>
      <c r="OQ40" s="9">
        <f>Test!NH39</f>
        <v>0</v>
      </c>
      <c r="OR40" s="9">
        <f>Test!NI39</f>
        <v>0</v>
      </c>
      <c r="OS40" s="9">
        <f>Test!NJ39</f>
        <v>0</v>
      </c>
      <c r="OT40" s="9">
        <f>Test!NK39</f>
        <v>0</v>
      </c>
      <c r="OU40" s="9">
        <f>Test!NL39</f>
        <v>0</v>
      </c>
      <c r="OV40" s="9">
        <f>Test!NM39</f>
        <v>0</v>
      </c>
      <c r="OW40" s="9">
        <f>Test!NN39</f>
        <v>0</v>
      </c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11" t="b">
        <f>AND(OH40&lt;=OH41, OM40&lt;=OM41,ON40&lt;=ON41,OO41&lt;=OO40,OP40&lt;=OP41,OQ40&lt;=OQ41,OR40&lt;=OR41)</f>
        <v>1</v>
      </c>
      <c r="PJ40" s="52"/>
      <c r="PK40" s="32">
        <f t="shared" si="55"/>
        <v>-1</v>
      </c>
      <c r="PL40" s="9">
        <f>Test!OB39</f>
        <v>0</v>
      </c>
      <c r="PM40" s="9">
        <f>Test!OC39</f>
        <v>0</v>
      </c>
      <c r="PN40" s="9">
        <f>Test!OD39</f>
        <v>0</v>
      </c>
      <c r="PO40" s="9">
        <f>Test!OE39</f>
        <v>0</v>
      </c>
      <c r="PP40" s="9">
        <f>Test!OF39</f>
        <v>0</v>
      </c>
      <c r="PQ40" s="9">
        <f>Test!OG39</f>
        <v>0</v>
      </c>
      <c r="PR40" s="9">
        <f>Test!OH39</f>
        <v>0</v>
      </c>
      <c r="PS40" s="9">
        <f>Test!OI39</f>
        <v>0</v>
      </c>
      <c r="PT40" s="9">
        <f>Test!OJ39</f>
        <v>0</v>
      </c>
      <c r="PU40" s="9">
        <f>Test!OK39</f>
        <v>0</v>
      </c>
      <c r="PV40" s="9">
        <f>Test!OL39</f>
        <v>0</v>
      </c>
      <c r="PW40" s="9">
        <f>Test!OM39</f>
        <v>0</v>
      </c>
      <c r="PX40" s="9">
        <f>Test!ON39</f>
        <v>0</v>
      </c>
      <c r="PY40" s="9">
        <f>Test!OO39</f>
        <v>0</v>
      </c>
      <c r="PZ40" s="9">
        <f>Test!OP39</f>
        <v>0</v>
      </c>
      <c r="QA40" s="9">
        <f>Test!OQ39</f>
        <v>0</v>
      </c>
      <c r="QB40" s="9">
        <f>Test!OR39</f>
        <v>0</v>
      </c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11" t="b">
        <f>AND(PM40&lt;=PM41, PR40&lt;=PR41,PS40&lt;=PS41,PT41&lt;=PT40,PU40&lt;=PU41,PV40&lt;=PV41,PW40&lt;=PW41)</f>
        <v>1</v>
      </c>
    </row>
    <row r="41" spans="3:456">
      <c r="C41" s="133"/>
      <c r="D41" s="26">
        <f t="shared" si="85"/>
        <v>0.06</v>
      </c>
      <c r="E41" s="33">
        <f t="shared" ca="1" si="28"/>
        <v>8.9538191002218326E-2</v>
      </c>
      <c r="F41" s="13">
        <f ca="1">Reference!B40</f>
        <v>6.5372291460133097E-2</v>
      </c>
      <c r="G41" s="13">
        <f ca="1">Reference!C40</f>
        <v>0.85981029272079401</v>
      </c>
      <c r="H41" s="13">
        <f ca="1">Reference!D40</f>
        <v>0.85499387979507402</v>
      </c>
      <c r="I41" s="13">
        <f ca="1">Reference!E40</f>
        <v>26.5020987824781</v>
      </c>
      <c r="J41" s="13">
        <f ca="1">Reference!F40</f>
        <v>34.508584339027699</v>
      </c>
      <c r="K41" s="13">
        <f ca="1">Reference!G40</f>
        <v>39.611461938735502</v>
      </c>
      <c r="L41" s="13">
        <f ca="1">Reference!H40</f>
        <v>0.188627853989601</v>
      </c>
      <c r="M41" s="13">
        <f ca="1">Reference!I40</f>
        <v>0.98405462503433205</v>
      </c>
      <c r="N41" s="13">
        <f ca="1">Reference!J40</f>
        <v>0.35898831486701899</v>
      </c>
      <c r="O41" s="13">
        <f ca="1">Reference!K40</f>
        <v>0.805586397647857</v>
      </c>
      <c r="P41" s="13">
        <f ca="1">Reference!L40</f>
        <v>38.388326999999997</v>
      </c>
      <c r="Q41" s="13">
        <f ca="1">Reference!M40</f>
        <v>22.0308019493175</v>
      </c>
      <c r="R41" s="13" t="str">
        <f ca="1">Reference!N40</f>
        <v>None</v>
      </c>
      <c r="S41" s="13">
        <f ca="1">Reference!O40</f>
        <v>2.0827469999999999</v>
      </c>
      <c r="T41" s="13">
        <f ca="1">Reference!P40</f>
        <v>2.0827469999999999</v>
      </c>
      <c r="U41" s="13">
        <f ca="1">Reference!Q40</f>
        <v>840.70703600000002</v>
      </c>
      <c r="V41" s="13">
        <f ca="1">Reference!R40</f>
        <v>840.70703600000002</v>
      </c>
      <c r="X41" s="13">
        <f t="shared" si="29"/>
        <v>0.22152787612708161</v>
      </c>
      <c r="Y41" s="13">
        <f>Test!B40</f>
        <v>7.3291672567624894E-2</v>
      </c>
      <c r="Z41" s="13">
        <f>Test!C40</f>
        <v>0.730746269226074</v>
      </c>
      <c r="AA41" s="13">
        <f>Test!D40</f>
        <v>0.70458889007568304</v>
      </c>
      <c r="AB41" s="13">
        <f>Test!E40</f>
        <v>23.234958419105599</v>
      </c>
      <c r="AC41" s="13">
        <f>Test!F40</f>
        <v>30.217141036464501</v>
      </c>
      <c r="AD41" s="13">
        <f>Test!G40</f>
        <v>34.851653439235697</v>
      </c>
      <c r="AE41" s="13">
        <f>Test!H40</f>
        <v>9.9598333239555303E-2</v>
      </c>
      <c r="AF41" s="13">
        <f>Test!I40</f>
        <v>0.91810226440429599</v>
      </c>
      <c r="AG41" s="13">
        <f>Test!J40</f>
        <v>0.52163153886795</v>
      </c>
      <c r="AH41" s="13">
        <f>Test!K40</f>
        <v>0.66760927438735895</v>
      </c>
      <c r="AI41" s="13">
        <f>Test!L40</f>
        <v>27.424603000000001</v>
      </c>
      <c r="AJ41" s="13">
        <f>Test!M40</f>
        <v>18.183037110848801</v>
      </c>
      <c r="AK41" s="13" t="str">
        <f>Test!N40</f>
        <v>None</v>
      </c>
      <c r="AL41" s="13">
        <f>Test!O40</f>
        <v>7.1998290000000003</v>
      </c>
      <c r="AM41" s="13">
        <f>Test!P40</f>
        <v>7.1998290000000003</v>
      </c>
      <c r="AN41" s="13">
        <f>Test!Q40</f>
        <v>1.691497</v>
      </c>
      <c r="AO41" s="13">
        <f>Test!R40</f>
        <v>1.691497</v>
      </c>
      <c r="AP41" s="14">
        <f ca="1">bdRateExtend($F41:$F44,$G41:$G44,Y41:Y44,Z41:Z44)</f>
        <v>0.56180068931016658</v>
      </c>
      <c r="AQ41" s="14">
        <f ca="1">bdRateExtend($F41:$F44,$H41:$H44,Y41:Y44,AA41:AA44)</f>
        <v>0.57299236869452175</v>
      </c>
      <c r="AR41" s="14">
        <f ca="1">bdRateExtend($F41:$F44,$I41:$I44,Y41:Y44,AB41:AB44)</f>
        <v>0.93073377189446904</v>
      </c>
      <c r="AS41" s="14">
        <f ca="1">bdRateExtend($F41:$F44,$J41:$J44,Y41:Y44,AC41:AC44)</f>
        <v>0.83056145007258375</v>
      </c>
      <c r="AT41" s="14">
        <f ca="1">bdRateExtend($F41:$F44,$K41:$K44,Y41:Y44,AD41:AD44)</f>
        <v>1.1560925892824474</v>
      </c>
      <c r="AU41" s="14">
        <f ca="1">bdRateExtend($F41:$F44,$L41:$L44,Y41:Y44,AE41:AE44)</f>
        <v>0.55333256627178873</v>
      </c>
      <c r="AV41" s="14">
        <f ca="1">bdRateExtend($F41:$F44,$M41:$M44,Y41:Y44,AF41:AF44)</f>
        <v>0.72855197654972392</v>
      </c>
      <c r="AW41" s="14">
        <f ca="1">bdRateExtend($F41:$F44,$N41:$N44,Y41:Y44,AG41:AG44)</f>
        <v>0.61497450630490569</v>
      </c>
      <c r="AX41" s="14">
        <f ca="1">bdRateExtend($F41:$F44,$O41:$O44,Y41:Y44,AH41:AH44)</f>
        <v>0.42979750566291486</v>
      </c>
      <c r="AY41" s="14">
        <f ca="1">bdRateExtend($F41:$F44,$P41:$P44,Y41:Y44,AI41:AI44)</f>
        <v>0.35776109311914839</v>
      </c>
      <c r="AZ41" s="14">
        <f ca="1">bdRateExtend($F41:$F44,$Q41:$Q44,Y41:Y44,AJ41:AJ44)</f>
        <v>0.64184402158692833</v>
      </c>
      <c r="BA41" s="112" t="b">
        <f t="shared" ref="BA41:BA47" si="212">AND(Z41&lt;=Z42, AE41&lt;=AE42,AF41&lt;=AF42,AG42&lt;=AG41,AH41&lt;=AH42,AI41&lt;=AI42,AJ41&lt;=AJ42)</f>
        <v>1</v>
      </c>
      <c r="BB41" s="3"/>
      <c r="BC41" s="33">
        <f t="shared" si="31"/>
        <v>-5.3993768588158264E-4</v>
      </c>
      <c r="BD41" s="13">
        <f>Test!AF40</f>
        <v>5.9967603738847103E-2</v>
      </c>
      <c r="BE41" s="13">
        <f>Test!AG40</f>
        <v>0.830632984638214</v>
      </c>
      <c r="BF41" s="13">
        <f>Test!AH40</f>
        <v>0.82405883073806696</v>
      </c>
      <c r="BG41" s="13">
        <f>Test!AI40</f>
        <v>25.6879392225506</v>
      </c>
      <c r="BH41" s="13">
        <f>Test!AJ40</f>
        <v>35.315295631336902</v>
      </c>
      <c r="BI41" s="13">
        <f>Test!AK40</f>
        <v>42.8787347781196</v>
      </c>
      <c r="BJ41" s="13">
        <f>Test!AL40</f>
        <v>0.15907202661037401</v>
      </c>
      <c r="BK41" s="13">
        <f>Test!AM40</f>
        <v>0.98307311534881503</v>
      </c>
      <c r="BL41" s="13">
        <f>Test!AN40</f>
        <v>0.39220288395881597</v>
      </c>
      <c r="BM41" s="13">
        <f>Test!AO40</f>
        <v>0.76158243417739802</v>
      </c>
      <c r="BN41" s="13">
        <f>Test!AP40</f>
        <v>36.638343999999996</v>
      </c>
      <c r="BO41" s="13">
        <f>Test!AQ40</f>
        <v>21.00774249002</v>
      </c>
      <c r="BP41" s="13" t="str">
        <f>Test!AR40</f>
        <v>None</v>
      </c>
      <c r="BQ41" s="13">
        <f>Test!AS40</f>
        <v>4.1049179999999996</v>
      </c>
      <c r="BR41" s="13">
        <f>Test!AT40</f>
        <v>4.1049179999999996</v>
      </c>
      <c r="BS41" s="13">
        <f>Test!AU40</f>
        <v>2.3726989999999999</v>
      </c>
      <c r="BT41" s="13">
        <f>Test!AV40</f>
        <v>2.3726989999999999</v>
      </c>
      <c r="BU41" s="14">
        <f ca="1">bdRateExtend($F41:$F44,$G41:$G44,BD41:BD44,BE41:BE44)</f>
        <v>0.24480057204086525</v>
      </c>
      <c r="BV41" s="14">
        <f ca="1">bdRateExtend($F41:$F44,$H41:$H44,BD41:BD44,BF41:BF44)</f>
        <v>0.23678244420365102</v>
      </c>
      <c r="BW41" s="14">
        <f ca="1">bdRateExtend($F41:$F44,$I41:$I44,BD41:BD44,BG41:BG44)</f>
        <v>0.29738830086980639</v>
      </c>
      <c r="BX41" s="14">
        <f ca="1">bdRateExtend($F41:$F44,$J41:$J44,BD41:BD44,BH41:BH44)</f>
        <v>-0.33068012461149843</v>
      </c>
      <c r="BY41" s="14">
        <f ca="1">bdRateExtend($F41:$F44,$K41:$K44,BD41:BD44,BI41:BI44)</f>
        <v>-0.78561960970471301</v>
      </c>
      <c r="BZ41" s="14">
        <f ca="1">bdRateExtend($F41:$F44,$L41:$L44,BD41:BD44,BJ41:BJ44)</f>
        <v>0.25311668231759343</v>
      </c>
      <c r="CA41" s="14">
        <f ca="1">bdRateExtend($F41:$F44,$M41:$M44,BD41:BD44,BK41:BK44)</f>
        <v>-0.16422430717776482</v>
      </c>
      <c r="CB41" s="14">
        <f ca="1">bdRateExtend($F41:$F44,$N41:$N44,BD41:BD44,BL41:BL44)</f>
        <v>0.20438349674629297</v>
      </c>
      <c r="CC41" s="14">
        <f ca="1">bdRateExtend($F41:$F44,$O41:$O44,BD41:BD44,BM41:BM44)</f>
        <v>0.21241597244083343</v>
      </c>
      <c r="CD41" s="14">
        <f ca="1">bdRateExtend($F41:$F44,$P41:$P44,BD41:BD44,BN41:BN44)</f>
        <v>-7.3476730780195121E-2</v>
      </c>
      <c r="CE41" s="14">
        <f ca="1">bdRateExtend($F41:$F44,$Q41:$Q44,BD41:BD44,BO41:BO44)</f>
        <v>0.30532484890486677</v>
      </c>
      <c r="CF41" s="112" t="b">
        <f t="shared" ref="CF41:CF47" si="213">AND(BE41&lt;=BE42, BJ41&lt;=BJ42,BK41&lt;=BK42,BL42&lt;=BL41,BM41&lt;=BM42,BN41&lt;=BN42,BO41&lt;=BO42)</f>
        <v>1</v>
      </c>
      <c r="CG41" s="3"/>
      <c r="CH41" s="33">
        <f t="shared" si="33"/>
        <v>-1.0512557239296626E-2</v>
      </c>
      <c r="CI41" s="13">
        <f>Test!BJ40</f>
        <v>5.93692465656422E-2</v>
      </c>
      <c r="CJ41" s="13">
        <f>Test!BK40</f>
        <v>0.79030489921569802</v>
      </c>
      <c r="CK41" s="13">
        <f>Test!BL40</f>
        <v>0.78926891088485696</v>
      </c>
      <c r="CL41" s="13">
        <f>Test!BM40</f>
        <v>23.3479861951195</v>
      </c>
      <c r="CM41" s="13">
        <f>Test!BN40</f>
        <v>36.020302345555997</v>
      </c>
      <c r="CN41" s="13">
        <f>Test!BO40</f>
        <v>43.714680671943498</v>
      </c>
      <c r="CO41" s="13">
        <f>Test!BP40</f>
        <v>0.11094381660223</v>
      </c>
      <c r="CP41" s="13">
        <f>Test!BQ40</f>
        <v>0.98600387573242099</v>
      </c>
      <c r="CQ41" s="13">
        <f>Test!BR40</f>
        <v>0.430189728736877</v>
      </c>
      <c r="CR41" s="13">
        <f>Test!BS40</f>
        <v>0.63482505083084095</v>
      </c>
      <c r="CS41" s="13">
        <f>Test!BT40</f>
        <v>0</v>
      </c>
      <c r="CT41" s="13">
        <f>Test!BU40</f>
        <v>17.845456010277498</v>
      </c>
      <c r="CU41" s="13" t="str">
        <f>Test!BV40</f>
        <v>None</v>
      </c>
      <c r="CV41" s="13">
        <f>Test!BW40</f>
        <v>6.9829230000000004</v>
      </c>
      <c r="CW41" s="13">
        <f>Test!BX40</f>
        <v>6.9829230000000004</v>
      </c>
      <c r="CX41" s="13">
        <f>Test!BY40</f>
        <v>1.1887479999999999</v>
      </c>
      <c r="CY41" s="13">
        <f>Test!BZ40</f>
        <v>1.1887479999999999</v>
      </c>
      <c r="CZ41" s="14">
        <f ca="1">bdRateExtend($F41:$F44,$G41:$G44,CI41:CI44,CJ41:CJ44)</f>
        <v>0.36121295930433539</v>
      </c>
      <c r="DA41" s="14">
        <f ca="1">bdRateExtend($F41:$F44,$H41:$H44,CI41:CI44,CK41:CK44)</f>
        <v>0.32209981218717942</v>
      </c>
      <c r="DB41" s="14">
        <f ca="1">bdRateExtend($F41:$F44,$I41:$I44,CI41:CI44,CL41:CL44)</f>
        <v>1.99666985186713</v>
      </c>
      <c r="DC41" s="14">
        <f ca="1">bdRateExtend($F41:$F44,$J41:$J44,CI41:CI44,CM41:CM44)</f>
        <v>-0.49678550111329012</v>
      </c>
      <c r="DD41" s="14">
        <f ca="1">bdRateExtend($F41:$F44,$K41:$K44,CI41:CI44,CN41:CN44)</f>
        <v>-0.83632143912142798</v>
      </c>
      <c r="DE41" s="14">
        <f ca="1">bdRateExtend($F41:$F44,$L41:$L44,CI41:CI44,CO41:CO44)</f>
        <v>0.66454195210287104</v>
      </c>
      <c r="DF41" s="14">
        <f ca="1">bdRateExtend($F41:$F44,$M41:$M44,CI41:CI44,CP41:CP44)</f>
        <v>-0.36925788016292482</v>
      </c>
      <c r="DG41" s="14">
        <f ca="1">bdRateExtend($F41:$F44,$N41:$N44,CI41:CI44,CQ41:CQ44)</f>
        <v>0.4222215652804806</v>
      </c>
      <c r="DH41" s="14">
        <f ca="1">bdRateExtend($F41:$F44,$O41:$O44,CI41:CI44,CR41:CR44)</f>
        <v>0.74523600873395091</v>
      </c>
      <c r="DI41" s="14">
        <f ca="1">bdRateExtend($F41:$F44,$P41:$P44,CI41:CI44,CS41:CS44)</f>
        <v>1.7950062303894114</v>
      </c>
      <c r="DJ41" s="14">
        <f ca="1">bdRateExtend($F41:$F44,$Q41:$Q44,CI41:CI44,CT41:CT44)</f>
        <v>1.534923239709836</v>
      </c>
      <c r="DK41" s="112" t="b">
        <f t="shared" ref="DK41:DK47" si="214">AND(CJ41&lt;=CJ42, CO41&lt;=CO42,CP41&lt;=CP42,CQ42&lt;=CQ41,CR41&lt;=CR42,CS41&lt;=CS42,CT41&lt;=CT42)</f>
        <v>1</v>
      </c>
      <c r="DL41" s="3"/>
      <c r="DM41" s="33">
        <f t="shared" si="35"/>
        <v>8.9538191002218326E-2</v>
      </c>
      <c r="DN41" s="13">
        <f>Test!CN40</f>
        <v>6.5372291460133097E-2</v>
      </c>
      <c r="DO41" s="13">
        <f>Test!CO40</f>
        <v>0.85981029272079401</v>
      </c>
      <c r="DP41" s="13">
        <f>Test!CP40</f>
        <v>0.85499387979507402</v>
      </c>
      <c r="DQ41" s="13">
        <f>Test!CQ40</f>
        <v>26.5020987824781</v>
      </c>
      <c r="DR41" s="13">
        <f>Test!CR40</f>
        <v>34.508584339027699</v>
      </c>
      <c r="DS41" s="13">
        <f>Test!CS40</f>
        <v>39.611461938735502</v>
      </c>
      <c r="DT41" s="13">
        <f>Test!CT40</f>
        <v>0.188627853989601</v>
      </c>
      <c r="DU41" s="13">
        <f>Test!CU40</f>
        <v>0.98405462503433205</v>
      </c>
      <c r="DV41" s="13">
        <f>Test!CV40</f>
        <v>0.35898831486701899</v>
      </c>
      <c r="DW41" s="13">
        <f>Test!CW40</f>
        <v>0.805586397647857</v>
      </c>
      <c r="DX41" s="13">
        <f>Test!CX40</f>
        <v>38.388326999999997</v>
      </c>
      <c r="DY41" s="13">
        <f>Test!CY40</f>
        <v>22.0308019493175</v>
      </c>
      <c r="DZ41" s="13" t="str">
        <f>Test!CZ40</f>
        <v>None</v>
      </c>
      <c r="EA41" s="13">
        <f>Test!DA40</f>
        <v>2.0827469999999999</v>
      </c>
      <c r="EB41" s="13">
        <f>Test!DB40</f>
        <v>2.0827469999999999</v>
      </c>
      <c r="EC41" s="13">
        <f>Test!DC40</f>
        <v>840.70703600000002</v>
      </c>
      <c r="ED41" s="13">
        <f>Test!DD40</f>
        <v>840.70703600000002</v>
      </c>
      <c r="EE41" s="14">
        <f ca="1">bdRateExtend($F41:$F44,$G41:$G44,DN41:DN44,DO41:DO44)</f>
        <v>0</v>
      </c>
      <c r="EF41" s="14">
        <f ca="1">bdRateExtend($F41:$F44,$H41:$H44,DN41:DN44,DP41:DP44)</f>
        <v>0</v>
      </c>
      <c r="EG41" s="14">
        <f ca="1">bdRateExtend($F41:$F44,$I41:$I44,DN41:DN44,DQ41:DQ44)</f>
        <v>0</v>
      </c>
      <c r="EH41" s="14">
        <f ca="1">bdRateExtend($F41:$F44,$J41:$J44,DN41:DN44,DR41:DR44)</f>
        <v>0</v>
      </c>
      <c r="EI41" s="14">
        <f ca="1">bdRateExtend($F41:$F44,$K41:$K44,DN41:DN44,DS41:DS44)</f>
        <v>0</v>
      </c>
      <c r="EJ41" s="14">
        <f ca="1">bdRateExtend($F41:$F44,$L41:$L44,DN41:DN44,DT41:DT44)</f>
        <v>0</v>
      </c>
      <c r="EK41" s="14">
        <f ca="1">bdRateExtend($F41:$F44,$M41:$M44,DN41:DN44,DU41:DU44)</f>
        <v>0</v>
      </c>
      <c r="EL41" s="14">
        <f ca="1">bdRateExtend($F41:$F44,$N41:$N44,DN41:DN44,DV41:DV44)</f>
        <v>0</v>
      </c>
      <c r="EM41" s="14">
        <f ca="1">bdRateExtend($F41:$F44,$O41:$O44,DN41:DN44,DW41:DW44)</f>
        <v>0</v>
      </c>
      <c r="EN41" s="14">
        <f ca="1">bdRateExtend($F41:$F44,$P41:$P44,DN41:DN44,DX41:DX44)</f>
        <v>0</v>
      </c>
      <c r="EO41" s="14">
        <f ca="1">bdRateExtend($F41:$F44,$Q41:$Q44,DN41:DN44,DY41:DY44)</f>
        <v>0</v>
      </c>
      <c r="EP41" s="112" t="b">
        <f t="shared" ref="EP41:EP47" si="215">AND(DO41&lt;=DO42, DT41&lt;=DT42,DU41&lt;=DU42,DV42&lt;=DV41,DW41&lt;=DW42,DX41&lt;=DX42,DY41&lt;=DY42)</f>
        <v>1</v>
      </c>
      <c r="EQ41" s="3"/>
      <c r="ER41" s="33">
        <f t="shared" si="37"/>
        <v>7.4697280838408278E-2</v>
      </c>
      <c r="ES41" s="13">
        <f>Test!DR40</f>
        <v>6.4481836850304494E-2</v>
      </c>
      <c r="ET41" s="13">
        <f>Test!DS40</f>
        <v>0.86818283796310403</v>
      </c>
      <c r="EU41" s="13">
        <f>Test!DT40</f>
        <v>0.86382144689559903</v>
      </c>
      <c r="EV41" s="13">
        <f>Test!DU40</f>
        <v>26.884682831927901</v>
      </c>
      <c r="EW41" s="13">
        <f>Test!DV40</f>
        <v>36.923238250443397</v>
      </c>
      <c r="EX41" s="13">
        <f>Test!DW40</f>
        <v>43.914076359173201</v>
      </c>
      <c r="EY41" s="13">
        <f>Test!DX40</f>
        <v>0.201617926359176</v>
      </c>
      <c r="EZ41" s="13">
        <f>Test!DY40</f>
        <v>0.98701947927474898</v>
      </c>
      <c r="FA41" s="13">
        <f>Test!DZ40</f>
        <v>0.34569635987281799</v>
      </c>
      <c r="FB41" s="13">
        <f>Test!EA40</f>
        <v>0.81988823413848799</v>
      </c>
      <c r="FC41" s="13">
        <f>Test!EB40</f>
        <v>41.668464999999998</v>
      </c>
      <c r="FD41" s="13">
        <f>Test!EC40</f>
        <v>22.469763884031298</v>
      </c>
      <c r="FE41" s="13" t="str">
        <f>Test!ED40</f>
        <v>None</v>
      </c>
      <c r="FF41" s="13">
        <f>Test!EE40</f>
        <v>4.4350259999999997</v>
      </c>
      <c r="FG41" s="13">
        <f>Test!EF40</f>
        <v>4.4350259999999997</v>
      </c>
      <c r="FH41" s="13">
        <f>Test!EG40</f>
        <v>860.24321899999995</v>
      </c>
      <c r="FI41" s="13">
        <f>Test!EH40</f>
        <v>860.24321899999995</v>
      </c>
      <c r="FJ41" s="14">
        <f ca="1">bdRateExtend($F41:$F44,$G41:$G44,ES41:ES44,ET41:ET44)</f>
        <v>-0.10143823976023791</v>
      </c>
      <c r="FK41" s="14">
        <f ca="1">bdRateExtend($F41:$F44,$H41:$H44,ES41:ES44,EU41:EU44)</f>
        <v>-0.10178547274775984</v>
      </c>
      <c r="FL41" s="14">
        <f ca="1">bdRateExtend($F41:$F44,$I41:$I44,ES41:ES44,EV41:EV44)</f>
        <v>-0.13714855432291284</v>
      </c>
      <c r="FM41" s="14">
        <f ca="1">bdRateExtend($F41:$F44,$J41:$J44,ES41:ES44,EW41:EW44)</f>
        <v>-0.68175240528112235</v>
      </c>
      <c r="FN41" s="14">
        <f ca="1">bdRateExtend($F41:$F44,$K41:$K44,ES41:ES44,EX41:EX44)</f>
        <v>-0.85835760878154233</v>
      </c>
      <c r="FO41" s="14">
        <f ca="1">bdRateExtend($F41:$F44,$L41:$L44,ES41:ES44,EY41:EY44)</f>
        <v>-0.12036028734817394</v>
      </c>
      <c r="FP41" s="14">
        <f ca="1">bdRateExtend($F41:$F44,$M41:$M44,ES41:ES44,EZ41:EZ44)</f>
        <v>-0.23383821811715766</v>
      </c>
      <c r="FQ41" s="14">
        <f ca="1">bdRateExtend($F41:$F44,$N41:$N44,ES41:ES44,FA41:FA44)</f>
        <v>-0.11450349226570244</v>
      </c>
      <c r="FR41" s="14">
        <f ca="1">bdRateExtend($F41:$F44,$O41:$O44,ES41:ES44,FB41:FB44)</f>
        <v>-0.1096190306993422</v>
      </c>
      <c r="FS41" s="14">
        <f ca="1">bdRateExtend($F41:$F44,$P41:$P44,ES41:ES44,FC41:FC44)</f>
        <v>-0.12785442788463486</v>
      </c>
      <c r="FT41" s="14">
        <f ca="1">bdRateExtend($F41:$F44,$Q41:$Q44,ES41:ES44,FD41:FD44)</f>
        <v>-0.10749716408362542</v>
      </c>
      <c r="FU41" s="112" t="b">
        <f t="shared" ref="FU41:FU47" si="216">AND(ET41&lt;=ET42, EY41&lt;=EY42,EZ41&lt;=EZ42,FA42&lt;=FA41,FB41&lt;=FB42,FC41&lt;=FC42,FD41&lt;=FD42)</f>
        <v>1</v>
      </c>
      <c r="FV41" s="53"/>
      <c r="FW41" s="33">
        <f t="shared" si="39"/>
        <v>-1</v>
      </c>
      <c r="FX41" s="13">
        <f>Test!EV40</f>
        <v>0</v>
      </c>
      <c r="FY41" s="13">
        <f>Test!EW40</f>
        <v>0</v>
      </c>
      <c r="FZ41" s="13">
        <f>Test!EX40</f>
        <v>0</v>
      </c>
      <c r="GA41" s="13">
        <f>Test!EY40</f>
        <v>0</v>
      </c>
      <c r="GB41" s="13">
        <f>Test!EZ40</f>
        <v>0</v>
      </c>
      <c r="GC41" s="13">
        <f>Test!FA40</f>
        <v>0</v>
      </c>
      <c r="GD41" s="13">
        <f>Test!FB40</f>
        <v>0</v>
      </c>
      <c r="GE41" s="13">
        <f>Test!FC40</f>
        <v>0</v>
      </c>
      <c r="GF41" s="13">
        <f>Test!FD40</f>
        <v>0</v>
      </c>
      <c r="GG41" s="13">
        <f>Test!FE40</f>
        <v>0</v>
      </c>
      <c r="GH41" s="13">
        <f>Test!FF40</f>
        <v>0</v>
      </c>
      <c r="GI41" s="13">
        <f>Test!FG40</f>
        <v>0</v>
      </c>
      <c r="GJ41" s="13">
        <f>Test!FH40</f>
        <v>0</v>
      </c>
      <c r="GK41" s="13">
        <f>Test!FI40</f>
        <v>0</v>
      </c>
      <c r="GL41" s="13">
        <f>Test!FJ40</f>
        <v>0</v>
      </c>
      <c r="GM41" s="13">
        <f>Test!FK40</f>
        <v>0</v>
      </c>
      <c r="GN41" s="13">
        <f>Test!FL40</f>
        <v>0</v>
      </c>
      <c r="GO41" s="14">
        <f ca="1">bdRateExtend($F41:$F44,$G41:$G44,FX41:FX44,FY41:FY44)</f>
        <v>1</v>
      </c>
      <c r="GP41" s="14">
        <f ca="1">bdRateExtend($F41:$F44,$H41:$H44,FX41:FX44,FZ41:FZ44)</f>
        <v>1</v>
      </c>
      <c r="GQ41" s="14">
        <f ca="1">bdRateExtend($F41:$F44,$I41:$I44,FX41:FX44,GA41:GA44)</f>
        <v>1</v>
      </c>
      <c r="GR41" s="14">
        <f ca="1">bdRateExtend($F41:$F44,$J41:$J44,FX41:FX44,GB41:GB44)</f>
        <v>1</v>
      </c>
      <c r="GS41" s="14">
        <f ca="1">bdRateExtend($F41:$F44,$K41:$K44,FX41:FX44,GC41:GC44)</f>
        <v>1</v>
      </c>
      <c r="GT41" s="14">
        <f ca="1">bdRateExtend($F41:$F44,$L41:$L44,FX41:FX44,GD41:GD44)</f>
        <v>1</v>
      </c>
      <c r="GU41" s="14">
        <f ca="1">bdRateExtend($F41:$F44,$M41:$M44,FX41:FX44,GE41:GE44)</f>
        <v>1</v>
      </c>
      <c r="GV41" s="14">
        <f ca="1">bdRateExtend($F41:$F44,$N41:$N44,FX41:FX44,GF41:GF44)</f>
        <v>1</v>
      </c>
      <c r="GW41" s="14">
        <f ca="1">bdRateExtend($F41:$F44,$O41:$O44,FX41:FX44,GG41:GG44)</f>
        <v>1</v>
      </c>
      <c r="GX41" s="14">
        <f ca="1">bdRateExtend($F41:$F44,$P41:$P44,FX41:FX44,GH41:GH44)</f>
        <v>1</v>
      </c>
      <c r="GY41" s="14">
        <f ca="1">bdRateExtend($F41:$F44,$Q41:$Q44,FX41:FX44,GI41:GI44)</f>
        <v>1</v>
      </c>
      <c r="GZ41" s="112" t="b">
        <f t="shared" ref="GZ41:GZ47" si="217">AND(FY41&lt;=FY42, GD41&lt;=GD42,GE41&lt;=GE42,GF42&lt;=GF41,GG41&lt;=GG42,GH41&lt;=GH42,GI41&lt;=GI42)</f>
        <v>1</v>
      </c>
      <c r="HA41" s="53"/>
      <c r="HB41" s="33">
        <f t="shared" si="41"/>
        <v>-1</v>
      </c>
      <c r="HC41" s="13">
        <f>Test!FZ40</f>
        <v>0</v>
      </c>
      <c r="HD41" s="13">
        <f>Test!GA40</f>
        <v>0</v>
      </c>
      <c r="HE41" s="13">
        <f>Test!GB40</f>
        <v>0</v>
      </c>
      <c r="HF41" s="13">
        <f>Test!GC40</f>
        <v>0</v>
      </c>
      <c r="HG41" s="13">
        <f>Test!GD40</f>
        <v>0</v>
      </c>
      <c r="HH41" s="13">
        <f>Test!GE40</f>
        <v>0</v>
      </c>
      <c r="HI41" s="13">
        <f>Test!GF40</f>
        <v>0</v>
      </c>
      <c r="HJ41" s="13">
        <f>Test!GG40</f>
        <v>0</v>
      </c>
      <c r="HK41" s="13">
        <f>Test!GH40</f>
        <v>0</v>
      </c>
      <c r="HL41" s="13">
        <f>Test!GI40</f>
        <v>0</v>
      </c>
      <c r="HM41" s="13">
        <f>Test!GJ40</f>
        <v>0</v>
      </c>
      <c r="HN41" s="13">
        <f>Test!GK40</f>
        <v>0</v>
      </c>
      <c r="HO41" s="13">
        <f>Test!GL40</f>
        <v>0</v>
      </c>
      <c r="HP41" s="13">
        <f>Test!GM40</f>
        <v>0</v>
      </c>
      <c r="HQ41" s="13">
        <f>Test!GN40</f>
        <v>0</v>
      </c>
      <c r="HR41" s="13">
        <f>Test!GO40</f>
        <v>0</v>
      </c>
      <c r="HS41" s="13">
        <f>Test!GP40</f>
        <v>0</v>
      </c>
      <c r="HT41" s="14">
        <f ca="1">bdRateExtend($F41:$F44,$G41:$G44,HC41:HC44,HD41:HD44)</f>
        <v>1</v>
      </c>
      <c r="HU41" s="14">
        <f ca="1">bdRateExtend($F41:$F44,$H41:$H44,HC41:HC44,HE41:HE44)</f>
        <v>1</v>
      </c>
      <c r="HV41" s="14">
        <f ca="1">bdRateExtend($F41:$F44,$I41:$I44,HC41:HC44,HF41:HF44)</f>
        <v>1</v>
      </c>
      <c r="HW41" s="14">
        <f ca="1">bdRateExtend($F41:$F44,$J41:$J44,HC41:HC44,HG41:HG44)</f>
        <v>1</v>
      </c>
      <c r="HX41" s="14">
        <f ca="1">bdRateExtend($F41:$F44,$K41:$K44,HC41:HC44,HH41:HH44)</f>
        <v>1</v>
      </c>
      <c r="HY41" s="14">
        <f ca="1">bdRateExtend($F41:$F44,$L41:$L44,HC41:HC44,HI41:HI44)</f>
        <v>1</v>
      </c>
      <c r="HZ41" s="14">
        <f ca="1">bdRateExtend($F41:$F44,$M41:$M44,HC41:HC44,HJ41:HJ44)</f>
        <v>1</v>
      </c>
      <c r="IA41" s="14">
        <f ca="1">bdRateExtend($F41:$F44,$N41:$N44,HC41:HC44,HK41:HK44)</f>
        <v>1</v>
      </c>
      <c r="IB41" s="14">
        <f ca="1">bdRateExtend($F41:$F44,$O41:$O44,HC41:HC44,HL41:HL44)</f>
        <v>1</v>
      </c>
      <c r="IC41" s="14">
        <f ca="1">bdRateExtend($F41:$F44,$P41:$P44,HC41:HC44,HM41:HM44)</f>
        <v>1</v>
      </c>
      <c r="ID41" s="14">
        <f ca="1">bdRateExtend($F41:$F44,$Q41:$Q44,HC41:HC44,HN41:HN44)</f>
        <v>1</v>
      </c>
      <c r="IE41" s="112" t="b">
        <f t="shared" ref="IE41:IE47" si="218">AND(HD41&lt;=HD42, HI41&lt;=HI42,HJ41&lt;=HJ42,HK42&lt;=HK41,HL41&lt;=HL42,HM41&lt;=HM42,HN41&lt;=HN42)</f>
        <v>1</v>
      </c>
      <c r="IF41" s="3"/>
      <c r="IG41" s="33">
        <f t="shared" si="43"/>
        <v>-1</v>
      </c>
      <c r="IH41" s="13">
        <f>Test!HD40</f>
        <v>0</v>
      </c>
      <c r="II41" s="13">
        <f>Test!HE40</f>
        <v>0</v>
      </c>
      <c r="IJ41" s="13">
        <f>Test!HF40</f>
        <v>0</v>
      </c>
      <c r="IK41" s="13">
        <f>Test!HG40</f>
        <v>0</v>
      </c>
      <c r="IL41" s="13">
        <f>Test!HH40</f>
        <v>0</v>
      </c>
      <c r="IM41" s="13">
        <f>Test!HI40</f>
        <v>0</v>
      </c>
      <c r="IN41" s="13">
        <f>Test!HJ40</f>
        <v>0</v>
      </c>
      <c r="IO41" s="13">
        <f>Test!HK40</f>
        <v>0</v>
      </c>
      <c r="IP41" s="13">
        <f>Test!HL40</f>
        <v>0</v>
      </c>
      <c r="IQ41" s="13">
        <f>Test!HM40</f>
        <v>0</v>
      </c>
      <c r="IR41" s="13">
        <f>Test!HN40</f>
        <v>0</v>
      </c>
      <c r="IS41" s="13">
        <f>Test!HO40</f>
        <v>0</v>
      </c>
      <c r="IT41" s="13">
        <f>Test!HP40</f>
        <v>0</v>
      </c>
      <c r="IU41" s="13">
        <f>Test!HQ40</f>
        <v>0</v>
      </c>
      <c r="IV41" s="13">
        <f>Test!HR40</f>
        <v>0</v>
      </c>
      <c r="IW41" s="13">
        <f>Test!HS40</f>
        <v>0</v>
      </c>
      <c r="IX41" s="13">
        <f>Test!HT40</f>
        <v>0</v>
      </c>
      <c r="IY41" s="14">
        <f ca="1">bdRateExtend($F41:$F44,$G41:$G44,IH41:IH44,II41:II44)</f>
        <v>1</v>
      </c>
      <c r="IZ41" s="14">
        <f ca="1">bdRateExtend($F41:$F44,$H41:$H44,IH41:IH44,IJ41:IJ44)</f>
        <v>1</v>
      </c>
      <c r="JA41" s="14">
        <f ca="1">bdRateExtend($F41:$F44,$I41:$I44,IH41:IH44,IK41:IK44)</f>
        <v>1</v>
      </c>
      <c r="JB41" s="14">
        <f ca="1">bdRateExtend($F41:$F44,$J41:$J44,IH41:IH44,IL41:IL44)</f>
        <v>1</v>
      </c>
      <c r="JC41" s="14">
        <f ca="1">bdRateExtend($F41:$F44,$K41:$K44,IH41:IH44,IM41:IM44)</f>
        <v>1</v>
      </c>
      <c r="JD41" s="14">
        <f ca="1">bdRateExtend($F41:$F44,$L41:$L44,IH41:IH44,IN41:IN44)</f>
        <v>1</v>
      </c>
      <c r="JE41" s="14">
        <f ca="1">bdRateExtend($F41:$F44,$M41:$M44,IH41:IH44,IO41:IO44)</f>
        <v>1</v>
      </c>
      <c r="JF41" s="14">
        <f ca="1">bdRateExtend($F41:$F44,$N41:$N44,IH41:IH44,IP41:IP44)</f>
        <v>1</v>
      </c>
      <c r="JG41" s="14">
        <f ca="1">bdRateExtend($F41:$F44,$O41:$O44,IH41:IH44,IQ41:IQ44)</f>
        <v>1</v>
      </c>
      <c r="JH41" s="14">
        <f ca="1">bdRateExtend($F41:$F44,$P41:$P44,IH41:IH44,IR41:IR44)</f>
        <v>1</v>
      </c>
      <c r="JI41" s="14">
        <f ca="1">bdRateExtend($F41:$F44,$Q41:$Q44,IH41:IH44,IS41:IS44)</f>
        <v>1</v>
      </c>
      <c r="JJ41" s="112" t="b">
        <f t="shared" ref="JJ41:JJ47" si="219">AND(II41&lt;=II42, IN41&lt;=IN42,IO41&lt;=IO42,IP42&lt;=IP41,IQ41&lt;=IQ42,IR41&lt;=IR42,IS41&lt;=IS42)</f>
        <v>1</v>
      </c>
      <c r="JK41" s="3"/>
      <c r="JL41" s="33">
        <f t="shared" si="45"/>
        <v>-1</v>
      </c>
      <c r="JM41" s="13">
        <f>Test!IH40</f>
        <v>0</v>
      </c>
      <c r="JN41" s="13">
        <f>Test!II40</f>
        <v>0</v>
      </c>
      <c r="JO41" s="13">
        <f>Test!IJ40</f>
        <v>0</v>
      </c>
      <c r="JP41" s="13">
        <f>Test!IK40</f>
        <v>0</v>
      </c>
      <c r="JQ41" s="13">
        <f>Test!IL40</f>
        <v>0</v>
      </c>
      <c r="JR41" s="13">
        <f>Test!IM40</f>
        <v>0</v>
      </c>
      <c r="JS41" s="13">
        <f>Test!IN40</f>
        <v>0</v>
      </c>
      <c r="JT41" s="13">
        <f>Test!IO40</f>
        <v>0</v>
      </c>
      <c r="JU41" s="13">
        <f>Test!IP40</f>
        <v>0</v>
      </c>
      <c r="JV41" s="13">
        <f>Test!IQ40</f>
        <v>0</v>
      </c>
      <c r="JW41" s="13">
        <f>Test!IR40</f>
        <v>0</v>
      </c>
      <c r="JX41" s="13">
        <f>Test!IS40</f>
        <v>0</v>
      </c>
      <c r="JY41" s="13">
        <f>Test!IT40</f>
        <v>0</v>
      </c>
      <c r="JZ41" s="13">
        <f>Test!IU40</f>
        <v>0</v>
      </c>
      <c r="KA41" s="13">
        <f>Test!IV40</f>
        <v>0</v>
      </c>
      <c r="KB41" s="13">
        <f>Test!IW40</f>
        <v>0</v>
      </c>
      <c r="KC41" s="13">
        <f>Test!IX40</f>
        <v>0</v>
      </c>
      <c r="KD41" s="14">
        <f ca="1">bdRateExtend($F41:$F44,$G41:$G44,JM41:JM44,JN41:JN44)</f>
        <v>1</v>
      </c>
      <c r="KE41" s="14">
        <f ca="1">bdRateExtend($F41:$F44,$H41:$H44,JM41:JM44,JO41:JO44)</f>
        <v>1</v>
      </c>
      <c r="KF41" s="14">
        <f ca="1">bdRateExtend($F41:$F44,$I41:$I44,JM41:JM44,JP41:JP44)</f>
        <v>1</v>
      </c>
      <c r="KG41" s="14">
        <f ca="1">bdRateExtend($F41:$F44,$J41:$J44,JM41:JM44,JQ41:JQ44)</f>
        <v>1</v>
      </c>
      <c r="KH41" s="14">
        <f ca="1">bdRateExtend($F41:$F44,$K41:$K44,JM41:JM44,JR41:JR44)</f>
        <v>1</v>
      </c>
      <c r="KI41" s="14">
        <f ca="1">bdRateExtend($F41:$F44,$L41:$L44,JM41:JM44,JS41:JS44)</f>
        <v>1</v>
      </c>
      <c r="KJ41" s="14">
        <f ca="1">bdRateExtend($F41:$F44,$M41:$M44,JM41:JM44,JT41:JT44)</f>
        <v>1</v>
      </c>
      <c r="KK41" s="14">
        <f ca="1">bdRateExtend($F41:$F44,$N41:$N44,JM41:JM44,JU41:JU44)</f>
        <v>1</v>
      </c>
      <c r="KL41" s="14">
        <f ca="1">bdRateExtend($F41:$F44,$O41:$O44,JM41:JM44,JV41:JV44)</f>
        <v>1</v>
      </c>
      <c r="KM41" s="14">
        <f ca="1">bdRateExtend($F41:$F44,$P41:$P44,JM41:JM44,JW41:JW44)</f>
        <v>1</v>
      </c>
      <c r="KN41" s="14">
        <f ca="1">bdRateExtend($F41:$F44,$Q41:$Q44,JM41:JM44,JX41:JX44)</f>
        <v>1</v>
      </c>
      <c r="KO41" s="112" t="b">
        <f t="shared" ref="KO41:KO47" si="220">AND(JN41&lt;=JN42, JS41&lt;=JS42,JT41&lt;=JT42,JU42&lt;=JU41,JV41&lt;=JV42,JW41&lt;=JW42,JX41&lt;=JX42)</f>
        <v>1</v>
      </c>
      <c r="KP41" s="3"/>
      <c r="KQ41" s="33">
        <f t="shared" si="47"/>
        <v>-1</v>
      </c>
      <c r="KR41" s="13">
        <f>Test!JL40</f>
        <v>0</v>
      </c>
      <c r="KS41" s="13">
        <f>Test!JM40</f>
        <v>0</v>
      </c>
      <c r="KT41" s="13">
        <f>Test!JN40</f>
        <v>0</v>
      </c>
      <c r="KU41" s="13">
        <f>Test!JO40</f>
        <v>0</v>
      </c>
      <c r="KV41" s="13">
        <f>Test!JP40</f>
        <v>0</v>
      </c>
      <c r="KW41" s="13">
        <f>Test!JQ40</f>
        <v>0</v>
      </c>
      <c r="KX41" s="13">
        <f>Test!JR40</f>
        <v>0</v>
      </c>
      <c r="KY41" s="13">
        <f>Test!JS40</f>
        <v>0</v>
      </c>
      <c r="KZ41" s="13">
        <f>Test!JT40</f>
        <v>0</v>
      </c>
      <c r="LA41" s="13">
        <f>Test!JU40</f>
        <v>0</v>
      </c>
      <c r="LB41" s="13">
        <f>Test!JV40</f>
        <v>0</v>
      </c>
      <c r="LC41" s="13">
        <f>Test!JW40</f>
        <v>0</v>
      </c>
      <c r="LD41" s="13">
        <f>Test!JX40</f>
        <v>0</v>
      </c>
      <c r="LE41" s="13">
        <f>Test!JY40</f>
        <v>0</v>
      </c>
      <c r="LF41" s="13">
        <f>Test!JZ40</f>
        <v>0</v>
      </c>
      <c r="LG41" s="13">
        <f>Test!KA40</f>
        <v>0</v>
      </c>
      <c r="LH41" s="13">
        <f>Test!KB40</f>
        <v>0</v>
      </c>
      <c r="LI41" s="14">
        <f ca="1">bdRateExtend($F41:$F44,$G41:$G44,KR41:KR44,KS41:KS44)</f>
        <v>1</v>
      </c>
      <c r="LJ41" s="14">
        <f ca="1">bdRateExtend($F41:$F44,$H41:$H44,KR41:KR44,KT41:KT44)</f>
        <v>1</v>
      </c>
      <c r="LK41" s="14">
        <f ca="1">bdRateExtend($F41:$F44,$I41:$I44,KR41:KR44,KU41:KU44)</f>
        <v>1</v>
      </c>
      <c r="LL41" s="14">
        <f ca="1">bdRateExtend($F41:$F44,$J41:$J44,KR41:KR44,KV41:KV44)</f>
        <v>1</v>
      </c>
      <c r="LM41" s="14">
        <f ca="1">bdRateExtend($F41:$F44,$K41:$K44,KR41:KR44,KW41:KW44)</f>
        <v>1</v>
      </c>
      <c r="LN41" s="14">
        <f ca="1">bdRateExtend($F41:$F44,$L41:$L44,KR41:KR44,KX41:KX44)</f>
        <v>1</v>
      </c>
      <c r="LO41" s="14">
        <f ca="1">bdRateExtend($F41:$F44,$M41:$M44,KR41:KR44,KY41:KY44)</f>
        <v>1</v>
      </c>
      <c r="LP41" s="14">
        <f ca="1">bdRateExtend($F41:$F44,$N41:$N44,KR41:KR44,KZ41:KZ44)</f>
        <v>1</v>
      </c>
      <c r="LQ41" s="14">
        <f ca="1">bdRateExtend($F41:$F44,$O41:$O44,KR41:KR44,LA41:LA44)</f>
        <v>1</v>
      </c>
      <c r="LR41" s="14">
        <f ca="1">bdRateExtend($F41:$F44,$P41:$P44,KR41:KR44,LB41:LB44)</f>
        <v>1</v>
      </c>
      <c r="LS41" s="14">
        <f ca="1">bdRateExtend($F41:$F44,$Q41:$Q44,KR41:KR44,LC41:LC44)</f>
        <v>1</v>
      </c>
      <c r="LT41" s="112" t="b">
        <f t="shared" ref="LT41:LT47" si="221">AND(KS41&lt;=KS42, KX41&lt;=KX42,KY41&lt;=KY42,KZ42&lt;=KZ41,LA41&lt;=LA42,LB41&lt;=LB42,LC41&lt;=LC42)</f>
        <v>1</v>
      </c>
      <c r="LU41" s="3"/>
      <c r="LV41" s="33">
        <f t="shared" si="49"/>
        <v>-1</v>
      </c>
      <c r="LW41" s="13">
        <f>Test!KP40</f>
        <v>0</v>
      </c>
      <c r="LX41" s="13">
        <f>Test!KQ40</f>
        <v>0</v>
      </c>
      <c r="LY41" s="13">
        <f>Test!KR40</f>
        <v>0</v>
      </c>
      <c r="LZ41" s="13">
        <f>Test!KS40</f>
        <v>0</v>
      </c>
      <c r="MA41" s="13">
        <f>Test!KT40</f>
        <v>0</v>
      </c>
      <c r="MB41" s="13">
        <f>Test!KU40</f>
        <v>0</v>
      </c>
      <c r="MC41" s="13">
        <f>Test!KV40</f>
        <v>0</v>
      </c>
      <c r="MD41" s="13">
        <f>Test!KW40</f>
        <v>0</v>
      </c>
      <c r="ME41" s="13">
        <f>Test!KX40</f>
        <v>0</v>
      </c>
      <c r="MF41" s="13">
        <f>Test!KY40</f>
        <v>0</v>
      </c>
      <c r="MG41" s="13">
        <f>Test!KZ40</f>
        <v>0</v>
      </c>
      <c r="MH41" s="13">
        <f>Test!LA40</f>
        <v>0</v>
      </c>
      <c r="MI41" s="13">
        <f>Test!LB40</f>
        <v>0</v>
      </c>
      <c r="MJ41" s="13">
        <f>Test!LC40</f>
        <v>0</v>
      </c>
      <c r="MK41" s="13">
        <f>Test!LD40</f>
        <v>0</v>
      </c>
      <c r="ML41" s="13">
        <f>Test!LE40</f>
        <v>0</v>
      </c>
      <c r="MM41" s="13">
        <f>Test!LF40</f>
        <v>0</v>
      </c>
      <c r="MN41" s="14">
        <f ca="1">bdRateExtend($F41:$F44,$G41:$G44,LW41:LW44,LX41:LX44)</f>
        <v>1</v>
      </c>
      <c r="MO41" s="14">
        <f ca="1">bdRateExtend($F41:$F44,$H41:$H44,LW41:LW44,LY41:LY44)</f>
        <v>1</v>
      </c>
      <c r="MP41" s="14">
        <f ca="1">bdRateExtend($F41:$F44,$I41:$I44,LW41:LW44,LZ41:LZ44)</f>
        <v>1</v>
      </c>
      <c r="MQ41" s="14">
        <f ca="1">bdRateExtend($F41:$F44,$J41:$J44,LW41:LW44,MA41:MA44)</f>
        <v>1</v>
      </c>
      <c r="MR41" s="14">
        <f ca="1">bdRateExtend($F41:$F44,$K41:$K44,LW41:LW44,MB41:MB44)</f>
        <v>1</v>
      </c>
      <c r="MS41" s="14">
        <f ca="1">bdRateExtend($F41:$F44,$L41:$L44,LW41:LW44,MC41:MC44)</f>
        <v>1</v>
      </c>
      <c r="MT41" s="14">
        <f ca="1">bdRateExtend($F41:$F44,$M41:$M44,LW41:LW44,MD41:MD44)</f>
        <v>1</v>
      </c>
      <c r="MU41" s="14">
        <f ca="1">bdRateExtend($F41:$F44,$N41:$N44,LW41:LW44,ME41:ME44)</f>
        <v>1</v>
      </c>
      <c r="MV41" s="14">
        <f ca="1">bdRateExtend($F41:$F44,$O41:$O44,LW41:LW44,MF41:MF44)</f>
        <v>1</v>
      </c>
      <c r="MW41" s="14">
        <f ca="1">bdRateExtend($F41:$F44,$P41:$P44,LW41:LW44,MG41:MG44)</f>
        <v>1</v>
      </c>
      <c r="MX41" s="14">
        <f ca="1">bdRateExtend($F41:$F44,$Q41:$Q44,LW41:LW44,MH41:MH44)</f>
        <v>1</v>
      </c>
      <c r="MY41" s="112" t="b">
        <f t="shared" ref="MY41:MY47" si="222">AND(LX41&lt;=LX42, MC41&lt;=MC42,MD41&lt;=MD42,ME42&lt;=ME41,MF41&lt;=MF42,MG41&lt;=MG42,MH41&lt;=MH42)</f>
        <v>1</v>
      </c>
      <c r="MZ41" s="53"/>
      <c r="NA41" s="33">
        <f t="shared" si="51"/>
        <v>-1</v>
      </c>
      <c r="NB41" s="13">
        <f>Test!LT40</f>
        <v>0</v>
      </c>
      <c r="NC41" s="13">
        <f>Test!LU40</f>
        <v>0</v>
      </c>
      <c r="ND41" s="13">
        <f>Test!LV40</f>
        <v>0</v>
      </c>
      <c r="NE41" s="13">
        <f>Test!LW40</f>
        <v>0</v>
      </c>
      <c r="NF41" s="13">
        <f>Test!LX40</f>
        <v>0</v>
      </c>
      <c r="NG41" s="13">
        <f>Test!LY40</f>
        <v>0</v>
      </c>
      <c r="NH41" s="13">
        <f>Test!LZ40</f>
        <v>0</v>
      </c>
      <c r="NI41" s="13">
        <f>Test!MA40</f>
        <v>0</v>
      </c>
      <c r="NJ41" s="13">
        <f>Test!MB40</f>
        <v>0</v>
      </c>
      <c r="NK41" s="13">
        <f>Test!MC40</f>
        <v>0</v>
      </c>
      <c r="NL41" s="13">
        <f>Test!MD40</f>
        <v>0</v>
      </c>
      <c r="NM41" s="13">
        <f>Test!ME40</f>
        <v>0</v>
      </c>
      <c r="NN41" s="13">
        <f>Test!MF40</f>
        <v>0</v>
      </c>
      <c r="NO41" s="13">
        <f>Test!MG40</f>
        <v>0</v>
      </c>
      <c r="NP41" s="13">
        <f>Test!MH40</f>
        <v>0</v>
      </c>
      <c r="NQ41" s="13">
        <f>Test!MI40</f>
        <v>0</v>
      </c>
      <c r="NR41" s="13">
        <f>Test!MJ40</f>
        <v>0</v>
      </c>
      <c r="NS41" s="14">
        <f ca="1">bdRateExtend($F41:$F44,$G41:$G44,NB41:NB44,NC41:NC44)</f>
        <v>1</v>
      </c>
      <c r="NT41" s="14">
        <f ca="1">bdRateExtend($F41:$F44,$H41:$H44,NB41:NB44,ND41:ND44)</f>
        <v>1</v>
      </c>
      <c r="NU41" s="14">
        <f ca="1">bdRateExtend($F41:$F44,$I41:$I44,NB41:NB44,NE41:NE44)</f>
        <v>1</v>
      </c>
      <c r="NV41" s="14">
        <f ca="1">bdRateExtend($F41:$F44,$J41:$J44,NB41:NB44,NF41:NF44)</f>
        <v>1</v>
      </c>
      <c r="NW41" s="14">
        <f ca="1">bdRateExtend($F41:$F44,$K41:$K44,NB41:NB44,NG41:NG44)</f>
        <v>1</v>
      </c>
      <c r="NX41" s="14">
        <f ca="1">bdRateExtend($F41:$F44,$L41:$L44,NB41:NB44,NH41:NH44)</f>
        <v>1</v>
      </c>
      <c r="NY41" s="14">
        <f ca="1">bdRateExtend($F41:$F44,$M41:$M44,NB41:NB44,NI41:NI44)</f>
        <v>1</v>
      </c>
      <c r="NZ41" s="14">
        <f ca="1">bdRateExtend($F41:$F44,$N41:$N44,NB41:NB44,NJ41:NJ44)</f>
        <v>1</v>
      </c>
      <c r="OA41" s="14">
        <f ca="1">bdRateExtend($F41:$F44,$O41:$O44,NB41:NB44,NK41:NK44)</f>
        <v>1</v>
      </c>
      <c r="OB41" s="14">
        <f ca="1">bdRateExtend($F41:$F44,$P41:$P44,NB41:NB44,NL41:NL44)</f>
        <v>1</v>
      </c>
      <c r="OC41" s="14">
        <f ca="1">bdRateExtend($F41:$F44,$Q41:$Q44,NB41:NB44,NM41:NM44)</f>
        <v>1</v>
      </c>
      <c r="OD41" s="112" t="b">
        <f t="shared" ref="OD41:OD47" si="223">AND(NC41&lt;=NC42, NH41&lt;=NH42,NI41&lt;=NI42,NJ42&lt;=NJ41,NK41&lt;=NK42,NL41&lt;=NL42,NM41&lt;=NM42)</f>
        <v>1</v>
      </c>
      <c r="OE41" s="53"/>
      <c r="OF41" s="33">
        <f t="shared" si="53"/>
        <v>-1</v>
      </c>
      <c r="OG41" s="13">
        <f>Test!MX40</f>
        <v>0</v>
      </c>
      <c r="OH41" s="13">
        <f>Test!MY40</f>
        <v>0</v>
      </c>
      <c r="OI41" s="13">
        <f>Test!MZ40</f>
        <v>0</v>
      </c>
      <c r="OJ41" s="13">
        <f>Test!NA40</f>
        <v>0</v>
      </c>
      <c r="OK41" s="13">
        <f>Test!NB40</f>
        <v>0</v>
      </c>
      <c r="OL41" s="13">
        <f>Test!NC40</f>
        <v>0</v>
      </c>
      <c r="OM41" s="13">
        <f>Test!ND40</f>
        <v>0</v>
      </c>
      <c r="ON41" s="13">
        <f>Test!NE40</f>
        <v>0</v>
      </c>
      <c r="OO41" s="13">
        <f>Test!NF40</f>
        <v>0</v>
      </c>
      <c r="OP41" s="13">
        <f>Test!NG40</f>
        <v>0</v>
      </c>
      <c r="OQ41" s="13">
        <f>Test!NH40</f>
        <v>0</v>
      </c>
      <c r="OR41" s="13">
        <f>Test!NI40</f>
        <v>0</v>
      </c>
      <c r="OS41" s="13">
        <f>Test!NJ40</f>
        <v>0</v>
      </c>
      <c r="OT41" s="13">
        <f>Test!NK40</f>
        <v>0</v>
      </c>
      <c r="OU41" s="13">
        <f>Test!NL40</f>
        <v>0</v>
      </c>
      <c r="OV41" s="13">
        <f>Test!NM40</f>
        <v>0</v>
      </c>
      <c r="OW41" s="13">
        <f>Test!NN40</f>
        <v>0</v>
      </c>
      <c r="OX41" s="14">
        <f ca="1">bdRateExtend($F41:$F44,$G41:$G44,OG41:OG44,OH41:OH44)</f>
        <v>1</v>
      </c>
      <c r="OY41" s="14">
        <f ca="1">bdRateExtend($F41:$F44,$H41:$H44,OG41:OG44,OI41:OI44)</f>
        <v>1</v>
      </c>
      <c r="OZ41" s="14">
        <f ca="1">bdRateExtend($F41:$F44,$I41:$I44,OG41:OG44,OJ41:OJ44)</f>
        <v>1</v>
      </c>
      <c r="PA41" s="14">
        <f ca="1">bdRateExtend($F41:$F44,$J41:$J44,OG41:OG44,OK41:OK44)</f>
        <v>1</v>
      </c>
      <c r="PB41" s="14">
        <f ca="1">bdRateExtend($F41:$F44,$K41:$K44,OG41:OG44,OL41:OL44)</f>
        <v>1</v>
      </c>
      <c r="PC41" s="14">
        <f ca="1">bdRateExtend($F41:$F44,$L41:$L44,OG41:OG44,OM41:OM44)</f>
        <v>1</v>
      </c>
      <c r="PD41" s="14">
        <f ca="1">bdRateExtend($F41:$F44,$M41:$M44,OG41:OG44,ON41:ON44)</f>
        <v>1</v>
      </c>
      <c r="PE41" s="14">
        <f ca="1">bdRateExtend($F41:$F44,$N41:$N44,OG41:OG44,OO41:OO44)</f>
        <v>1</v>
      </c>
      <c r="PF41" s="14">
        <f ca="1">bdRateExtend($F41:$F44,$O41:$O44,OG41:OG44,OP41:OP44)</f>
        <v>1</v>
      </c>
      <c r="PG41" s="14">
        <f ca="1">bdRateExtend($F41:$F44,$P41:$P44,OG41:OG44,OQ41:OQ44)</f>
        <v>1</v>
      </c>
      <c r="PH41" s="14">
        <f ca="1">bdRateExtend($F41:$F44,$Q41:$Q44,OG41:OG44,OR41:OR44)</f>
        <v>1</v>
      </c>
      <c r="PI41" s="112" t="b">
        <f t="shared" ref="PI41:PI47" si="224">AND(OH41&lt;=OH42, OM41&lt;=OM42,ON41&lt;=ON42,OO42&lt;=OO41,OP41&lt;=OP42,OQ41&lt;=OQ42,OR41&lt;=OR42)</f>
        <v>1</v>
      </c>
      <c r="PJ41" s="53"/>
      <c r="PK41" s="33">
        <f t="shared" si="55"/>
        <v>-1</v>
      </c>
      <c r="PL41" s="13">
        <f>Test!OB40</f>
        <v>0</v>
      </c>
      <c r="PM41" s="13">
        <f>Test!OC40</f>
        <v>0</v>
      </c>
      <c r="PN41" s="13">
        <f>Test!OD40</f>
        <v>0</v>
      </c>
      <c r="PO41" s="13">
        <f>Test!OE40</f>
        <v>0</v>
      </c>
      <c r="PP41" s="13">
        <f>Test!OF40</f>
        <v>0</v>
      </c>
      <c r="PQ41" s="13">
        <f>Test!OG40</f>
        <v>0</v>
      </c>
      <c r="PR41" s="13">
        <f>Test!OH40</f>
        <v>0</v>
      </c>
      <c r="PS41" s="13">
        <f>Test!OI40</f>
        <v>0</v>
      </c>
      <c r="PT41" s="13">
        <f>Test!OJ40</f>
        <v>0</v>
      </c>
      <c r="PU41" s="13">
        <f>Test!OK40</f>
        <v>0</v>
      </c>
      <c r="PV41" s="13">
        <f>Test!OL40</f>
        <v>0</v>
      </c>
      <c r="PW41" s="13">
        <f>Test!OM40</f>
        <v>0</v>
      </c>
      <c r="PX41" s="13">
        <f>Test!ON40</f>
        <v>0</v>
      </c>
      <c r="PY41" s="13">
        <f>Test!OO40</f>
        <v>0</v>
      </c>
      <c r="PZ41" s="13">
        <f>Test!OP40</f>
        <v>0</v>
      </c>
      <c r="QA41" s="13">
        <f>Test!OQ40</f>
        <v>0</v>
      </c>
      <c r="QB41" s="13">
        <f>Test!OR40</f>
        <v>0</v>
      </c>
      <c r="QC41" s="14">
        <f ca="1">bdRateExtend($F41:$F44,$G41:$G44,PL41:PL44,PM41:PM44)</f>
        <v>1</v>
      </c>
      <c r="QD41" s="14">
        <f ca="1">bdRateExtend($F41:$F44,$H41:$H44,PL41:PL44,PN41:PN44)</f>
        <v>1</v>
      </c>
      <c r="QE41" s="14">
        <f ca="1">bdRateExtend($F41:$F44,$I41:$I44,PL41:PL44,PO41:PO44)</f>
        <v>1</v>
      </c>
      <c r="QF41" s="14">
        <f ca="1">bdRateExtend($F41:$F44,$J41:$J44,PL41:PL44,PP41:PP44)</f>
        <v>1</v>
      </c>
      <c r="QG41" s="14">
        <f ca="1">bdRateExtend($F41:$F44,$K41:$K44,PL41:PL44,PQ41:PQ44)</f>
        <v>1</v>
      </c>
      <c r="QH41" s="14">
        <f ca="1">bdRateExtend($F41:$F44,$L41:$L44,PL41:PL44,PR41:PR44)</f>
        <v>1</v>
      </c>
      <c r="QI41" s="14">
        <f ca="1">bdRateExtend($F41:$F44,$M41:$M44,PL41:PL44,PS41:PS44)</f>
        <v>1</v>
      </c>
      <c r="QJ41" s="14">
        <f ca="1">bdRateExtend($F41:$F44,$N41:$N44,PL41:PL44,PT41:PT44)</f>
        <v>1</v>
      </c>
      <c r="QK41" s="14">
        <f ca="1">bdRateExtend($F41:$F44,$O41:$O44,PL41:PL44,PU41:PU44)</f>
        <v>1</v>
      </c>
      <c r="QL41" s="14">
        <f ca="1">bdRateExtend($F41:$F44,$P41:$P44,PL41:PL44,PV41:PV44)</f>
        <v>1</v>
      </c>
      <c r="QM41" s="14">
        <f ca="1">bdRateExtend($F41:$F44,$Q41:$Q44,PL41:PL44,PW41:PW44)</f>
        <v>1</v>
      </c>
      <c r="QN41" s="112" t="b">
        <f t="shared" ref="QN41:QN47" si="225">AND(PM41&lt;=PM42, PR41&lt;=PR42,PS41&lt;=PS42,PT42&lt;=PT41,PU41&lt;=PU42,PV41&lt;=PV42,PW41&lt;=PW42)</f>
        <v>1</v>
      </c>
    </row>
    <row r="42" spans="3:456">
      <c r="C42" s="133"/>
      <c r="D42" s="26">
        <f t="shared" si="85"/>
        <v>0.12</v>
      </c>
      <c r="E42" s="34">
        <f t="shared" ca="1" si="28"/>
        <v>8.6182020960199945E-2</v>
      </c>
      <c r="F42" s="15">
        <f ca="1">Reference!B41</f>
        <v>0.13034184251522399</v>
      </c>
      <c r="G42" s="15">
        <f ca="1">Reference!C41</f>
        <v>0.91361188888549805</v>
      </c>
      <c r="H42" s="15">
        <f ca="1">Reference!D41</f>
        <v>0.91142559051513605</v>
      </c>
      <c r="I42" s="15">
        <f ca="1">Reference!E41</f>
        <v>28.4921568257936</v>
      </c>
      <c r="J42" s="15">
        <f ca="1">Reference!F41</f>
        <v>35.856851222489901</v>
      </c>
      <c r="K42" s="15">
        <f ca="1">Reference!G41</f>
        <v>41.417343230343697</v>
      </c>
      <c r="L42" s="15">
        <f ca="1">Reference!H41</f>
        <v>0.27211770415306002</v>
      </c>
      <c r="M42" s="15">
        <f ca="1">Reference!I41</f>
        <v>0.99237459897994995</v>
      </c>
      <c r="N42" s="15">
        <f ca="1">Reference!J41</f>
        <v>0.28264725208282399</v>
      </c>
      <c r="O42" s="15">
        <f ca="1">Reference!K41</f>
        <v>0.88729739189147905</v>
      </c>
      <c r="P42" s="15">
        <f ca="1">Reference!L41</f>
        <v>55.777698000000001</v>
      </c>
      <c r="Q42" s="15">
        <f ca="1">Reference!M41</f>
        <v>24.685944251305099</v>
      </c>
      <c r="R42" s="15" t="str">
        <f ca="1">Reference!N41</f>
        <v>None</v>
      </c>
      <c r="S42" s="15">
        <f ca="1">Reference!O41</f>
        <v>2.2713479999999899</v>
      </c>
      <c r="T42" s="15">
        <f ca="1">Reference!P41</f>
        <v>2.2713479999999899</v>
      </c>
      <c r="U42" s="15">
        <f ca="1">Reference!Q41</f>
        <v>863.72341200000005</v>
      </c>
      <c r="V42" s="15">
        <f ca="1">Reference!R41</f>
        <v>863.72341200000005</v>
      </c>
      <c r="X42" s="15">
        <f t="shared" si="29"/>
        <v>2.9646414577733326E-2</v>
      </c>
      <c r="Y42" s="15">
        <f>Test!B41</f>
        <v>0.116442430250672</v>
      </c>
      <c r="Z42" s="15">
        <f>Test!C41</f>
        <v>0.840920090675354</v>
      </c>
      <c r="AA42" s="15">
        <f>Test!D41</f>
        <v>0.83235228061676003</v>
      </c>
      <c r="AB42" s="15">
        <f>Test!E41</f>
        <v>25.5934602301387</v>
      </c>
      <c r="AC42" s="15">
        <f>Test!F41</f>
        <v>32.551608891272501</v>
      </c>
      <c r="AD42" s="15">
        <f>Test!G41</f>
        <v>35.293150199932498</v>
      </c>
      <c r="AE42" s="15">
        <f>Test!H41</f>
        <v>0.177251607179641</v>
      </c>
      <c r="AF42" s="15">
        <f>Test!I41</f>
        <v>0.97265708446502597</v>
      </c>
      <c r="AG42" s="15">
        <f>Test!J41</f>
        <v>0.39066481590270902</v>
      </c>
      <c r="AH42" s="15">
        <f>Test!K41</f>
        <v>0.80936199426651001</v>
      </c>
      <c r="AI42" s="15">
        <f>Test!L41</f>
        <v>41.289219000000003</v>
      </c>
      <c r="AJ42" s="15">
        <f>Test!M41</f>
        <v>20.9956241035716</v>
      </c>
      <c r="AK42" s="15" t="str">
        <f>Test!N41</f>
        <v>None</v>
      </c>
      <c r="AL42" s="15">
        <f>Test!O41</f>
        <v>7.3219979999999998</v>
      </c>
      <c r="AM42" s="15">
        <f>Test!P41</f>
        <v>7.3219979999999998</v>
      </c>
      <c r="AN42" s="15">
        <f>Test!Q41</f>
        <v>1.69276</v>
      </c>
      <c r="AO42" s="15">
        <f>Test!R41</f>
        <v>1.69276</v>
      </c>
      <c r="AP42" s="16">
        <f ca="1">bdRateExtend($F41:$F45,$G41:$G45,Y41:Y45,Z41:Z45)</f>
        <v>0.5175678839434259</v>
      </c>
      <c r="AQ42" s="16">
        <f ca="1">bdRateExtend($F41:$F45,$H41:$H45,Y41:Y45,AA41:AA45)</f>
        <v>0.52785067647025752</v>
      </c>
      <c r="AR42" s="16">
        <f ca="1">bdRateExtend($F41:$F45,$I41:$I45,Y41:Y45,AB41:AB45)</f>
        <v>0.9000833852898491</v>
      </c>
      <c r="AS42" s="16">
        <f ca="1">bdRateExtend($F41:$F45,$J41:$J45,Y41:Y45,AC41:AC45)</f>
        <v>0.66249914940426691</v>
      </c>
      <c r="AT42" s="16">
        <f ca="1">bdRateExtend($F41:$F45,$K41:$K45,Y41:Y45,AD41:AD45)</f>
        <v>0.78478891531902417</v>
      </c>
      <c r="AU42" s="16">
        <f ca="1">bdRateExtend($F41:$F45,$L41:$L45,Y41:Y45,AE41:AE45)</f>
        <v>0.52978507245075934</v>
      </c>
      <c r="AV42" s="16">
        <f ca="1">bdRateExtend($F41:$F45,$M41:$M45,Y41:Y45,AF41:AF45)</f>
        <v>0.66678230648179238</v>
      </c>
      <c r="AW42" s="16">
        <f ca="1">bdRateExtend($F41:$F45,$N41:$N45,Y41:Y45,AG41:AG45)</f>
        <v>0.56119371600898149</v>
      </c>
      <c r="AX42" s="16">
        <f ca="1">bdRateExtend($F41:$F45,$O41:$O45,Y41:Y45,AH41:AH45)</f>
        <v>0.40542000606832151</v>
      </c>
      <c r="AY42" s="16">
        <f ca="1">bdRateExtend($F41:$F45,$P41:$P45,Y41:Y45,AI41:AI45)</f>
        <v>0.32848559598011895</v>
      </c>
      <c r="AZ42" s="16">
        <f ca="1">bdRateExtend($F41:$F45,$Q41:$Q45,Y41:Y45,AJ41:AJ45)</f>
        <v>0.53260402924270145</v>
      </c>
      <c r="BA42" s="112" t="b">
        <f t="shared" si="212"/>
        <v>1</v>
      </c>
      <c r="BB42" s="3"/>
      <c r="BC42" s="34">
        <f t="shared" si="31"/>
        <v>-7.523721852499092E-5</v>
      </c>
      <c r="BD42" s="15">
        <f>Test!AF41</f>
        <v>0.119990971533777</v>
      </c>
      <c r="BE42" s="15">
        <f>Test!AG41</f>
        <v>0.89451003074645996</v>
      </c>
      <c r="BF42" s="15">
        <f>Test!AH41</f>
        <v>0.89229094982147195</v>
      </c>
      <c r="BG42" s="15">
        <f>Test!AI41</f>
        <v>27.418058002627401</v>
      </c>
      <c r="BH42" s="15">
        <f>Test!AJ41</f>
        <v>36.510245398757903</v>
      </c>
      <c r="BI42" s="15">
        <f>Test!AK41</f>
        <v>44.003395525766798</v>
      </c>
      <c r="BJ42" s="15">
        <f>Test!AL41</f>
        <v>0.234433874487876</v>
      </c>
      <c r="BK42" s="15">
        <f>Test!AM41</f>
        <v>0.994026958942413</v>
      </c>
      <c r="BL42" s="15">
        <f>Test!AN41</f>
        <v>0.30675491690635598</v>
      </c>
      <c r="BM42" s="15">
        <f>Test!AO41</f>
        <v>0.86113059520721402</v>
      </c>
      <c r="BN42" s="15">
        <f>Test!AP41</f>
        <v>57.659661</v>
      </c>
      <c r="BO42" s="15">
        <f>Test!AQ41</f>
        <v>23.247400879628501</v>
      </c>
      <c r="BP42" s="15" t="str">
        <f>Test!AR41</f>
        <v>None</v>
      </c>
      <c r="BQ42" s="15">
        <f>Test!AS41</f>
        <v>4.2165460000000001</v>
      </c>
      <c r="BR42" s="15">
        <f>Test!AT41</f>
        <v>4.2165460000000001</v>
      </c>
      <c r="BS42" s="15">
        <f>Test!AU41</f>
        <v>2.3784450000000001</v>
      </c>
      <c r="BT42" s="15">
        <f>Test!AV41</f>
        <v>2.3784450000000001</v>
      </c>
      <c r="BU42" s="16">
        <f ca="1">bdRateExtend($F41:$F45,$G41:$G45,BD41:BD45,BE41:BE45)</f>
        <v>0.2517351500103322</v>
      </c>
      <c r="BV42" s="16">
        <f ca="1">bdRateExtend($F41:$F45,$H41:$H45,BD41:BD45,BF41:BF45)</f>
        <v>0.24452925021528227</v>
      </c>
      <c r="BW42" s="16">
        <f ca="1">bdRateExtend($F41:$F45,$I41:$I45,BD41:BD45,BG41:BG45)</f>
        <v>0.30193682909910091</v>
      </c>
      <c r="BX42" s="16">
        <f ca="1">bdRateExtend($F41:$F45,$J41:$J45,BD41:BD45,BH41:BH45)</f>
        <v>-0.31390634948854534</v>
      </c>
      <c r="BY42" s="16">
        <f ca="1">bdRateExtend($F41:$F45,$K41:$K45,BD41:BD45,BI41:BI45)</f>
        <v>-0.69949307023322327</v>
      </c>
      <c r="BZ42" s="16">
        <f ca="1">bdRateExtend($F41:$F45,$L41:$L45,BD41:BD45,BJ41:BJ45)</f>
        <v>0.25759490991194145</v>
      </c>
      <c r="CA42" s="16">
        <f ca="1">bdRateExtend($F41:$F45,$M41:$M45,BD41:BD45,BK41:BK45)</f>
        <v>-0.1534333157622596</v>
      </c>
      <c r="CB42" s="16">
        <f ca="1">bdRateExtend($F41:$F45,$N41:$N45,BD41:BD45,BL41:BL45)</f>
        <v>0.21624288861234775</v>
      </c>
      <c r="CC42" s="16">
        <f ca="1">bdRateExtend($F41:$F45,$O41:$O45,BD41:BD45,BM41:BM45)</f>
        <v>0.21656980307519569</v>
      </c>
      <c r="CD42" s="16">
        <f ca="1">bdRateExtend($F41:$F45,$P41:$P45,BD41:BD45,BN41:BN45)</f>
        <v>-6.2022199662124855E-2</v>
      </c>
      <c r="CE42" s="16">
        <f ca="1">bdRateExtend($F41:$F45,$Q41:$Q45,BD41:BD45,BO41:BO45)</f>
        <v>0.31072337764586333</v>
      </c>
      <c r="CF42" s="112" t="b">
        <f t="shared" si="213"/>
        <v>1</v>
      </c>
      <c r="CG42" s="3"/>
      <c r="CH42" s="34">
        <f t="shared" si="33"/>
        <v>1.4663881414333133E-3</v>
      </c>
      <c r="CI42" s="15">
        <f>Test!BJ41</f>
        <v>0.12017596657697199</v>
      </c>
      <c r="CJ42" s="15">
        <f>Test!BK41</f>
        <v>0.90298449993133501</v>
      </c>
      <c r="CK42" s="15">
        <f>Test!BL41</f>
        <v>0.90238058567047097</v>
      </c>
      <c r="CL42" s="15">
        <f>Test!BM41</f>
        <v>25.6985637245064</v>
      </c>
      <c r="CM42" s="15">
        <f>Test!BN41</f>
        <v>36.998401222486201</v>
      </c>
      <c r="CN42" s="15">
        <f>Test!BO41</f>
        <v>44.260762525218297</v>
      </c>
      <c r="CO42" s="15">
        <f>Test!BP41</f>
        <v>0.22726957499980899</v>
      </c>
      <c r="CP42" s="15">
        <f>Test!BQ41</f>
        <v>0.99631601572036699</v>
      </c>
      <c r="CQ42" s="15">
        <f>Test!BR41</f>
        <v>0.302265465259552</v>
      </c>
      <c r="CR42" s="15">
        <f>Test!BS41</f>
        <v>0.84698307514190596</v>
      </c>
      <c r="CS42" s="15">
        <f>Test!BT41</f>
        <v>31.728679</v>
      </c>
      <c r="CT42" s="15">
        <f>Test!BU41</f>
        <v>20.9766194811038</v>
      </c>
      <c r="CU42" s="15" t="str">
        <f>Test!BV41</f>
        <v>None</v>
      </c>
      <c r="CV42" s="15">
        <f>Test!BW41</f>
        <v>7.8704130000000001</v>
      </c>
      <c r="CW42" s="15">
        <f>Test!BX41</f>
        <v>7.8704130000000001</v>
      </c>
      <c r="CX42" s="15">
        <f>Test!BY41</f>
        <v>1.505236</v>
      </c>
      <c r="CY42" s="15">
        <f>Test!BZ41</f>
        <v>1.505236</v>
      </c>
      <c r="CZ42" s="16">
        <f ca="1">bdRateExtend($F41:$F45,$G41:$G45,CI41:CI45,CJ41:CJ45)</f>
        <v>0.25077088888685761</v>
      </c>
      <c r="DA42" s="16">
        <f ca="1">bdRateExtend($F41:$F45,$H41:$H45,CI41:CI45,CK41:CK45)</f>
        <v>0.22071518359421027</v>
      </c>
      <c r="DB42" s="16">
        <f ca="1">bdRateExtend($F41:$F45,$I41:$I45,CI41:CI45,CL41:CL45)</f>
        <v>1.1437038160924518</v>
      </c>
      <c r="DC42" s="16">
        <f ca="1">bdRateExtend($F41:$F45,$J41:$J45,CI41:CI45,CM41:CM45)</f>
        <v>-0.30630225112985465</v>
      </c>
      <c r="DD42" s="16">
        <f ca="1">bdRateExtend($F41:$F45,$K41:$K45,CI41:CI45,CN41:CN45)</f>
        <v>-0.76303127823766015</v>
      </c>
      <c r="DE42" s="16">
        <f ca="1">bdRateExtend($F41:$F45,$L41:$L45,CI41:CI45,CO41:CO45)</f>
        <v>0.4599667814011954</v>
      </c>
      <c r="DF42" s="16">
        <f ca="1">bdRateExtend($F41:$F45,$M41:$M45,CI41:CI45,CP41:CP45)</f>
        <v>-0.36427833617795113</v>
      </c>
      <c r="DG42" s="16">
        <f ca="1">bdRateExtend($F41:$F45,$N41:$N45,CI41:CI45,CQ41:CQ45)</f>
        <v>0.29638031569693735</v>
      </c>
      <c r="DH42" s="16">
        <f ca="1">bdRateExtend($F41:$F45,$O41:$O45,CI41:CI45,CR41:CR45)</f>
        <v>0.56848415938181662</v>
      </c>
      <c r="DI42" s="16">
        <f ca="1">bdRateExtend($F41:$F45,$P41:$P45,CI41:CI45,CS41:CS45)</f>
        <v>1.2084068792096776</v>
      </c>
      <c r="DJ42" s="16">
        <f ca="1">bdRateExtend($F41:$F45,$Q41:$Q45,CI41:CI45,CT41:CT45)</f>
        <v>0.83176169526757615</v>
      </c>
      <c r="DK42" s="112" t="b">
        <f t="shared" si="214"/>
        <v>1</v>
      </c>
      <c r="DL42" s="3"/>
      <c r="DM42" s="34">
        <f t="shared" si="35"/>
        <v>8.6182020960199945E-2</v>
      </c>
      <c r="DN42" s="15">
        <f>Test!CN41</f>
        <v>0.13034184251522399</v>
      </c>
      <c r="DO42" s="15">
        <f>Test!CO41</f>
        <v>0.91361188888549805</v>
      </c>
      <c r="DP42" s="15">
        <f>Test!CP41</f>
        <v>0.91142559051513605</v>
      </c>
      <c r="DQ42" s="15">
        <f>Test!CQ41</f>
        <v>28.4921568257936</v>
      </c>
      <c r="DR42" s="15">
        <f>Test!CR41</f>
        <v>35.856851222489901</v>
      </c>
      <c r="DS42" s="15">
        <f>Test!CS41</f>
        <v>41.417343230343697</v>
      </c>
      <c r="DT42" s="15">
        <f>Test!CT41</f>
        <v>0.27211770415306002</v>
      </c>
      <c r="DU42" s="15">
        <f>Test!CU41</f>
        <v>0.99237459897994995</v>
      </c>
      <c r="DV42" s="15">
        <f>Test!CV41</f>
        <v>0.28264725208282399</v>
      </c>
      <c r="DW42" s="15">
        <f>Test!CW41</f>
        <v>0.88729739189147905</v>
      </c>
      <c r="DX42" s="15">
        <f>Test!CX41</f>
        <v>55.777698000000001</v>
      </c>
      <c r="DY42" s="15">
        <f>Test!CY41</f>
        <v>24.685944251305099</v>
      </c>
      <c r="DZ42" s="15" t="str">
        <f>Test!CZ41</f>
        <v>None</v>
      </c>
      <c r="EA42" s="15">
        <f>Test!DA41</f>
        <v>2.2713479999999899</v>
      </c>
      <c r="EB42" s="15">
        <f>Test!DB41</f>
        <v>2.2713479999999899</v>
      </c>
      <c r="EC42" s="15">
        <f>Test!DC41</f>
        <v>863.72341200000005</v>
      </c>
      <c r="ED42" s="15">
        <f>Test!DD41</f>
        <v>863.72341200000005</v>
      </c>
      <c r="EE42" s="16">
        <f ca="1">bdRateExtend($F41:$F45,$G41:$G45,DN41:DN45,DO41:DO45)</f>
        <v>0</v>
      </c>
      <c r="EF42" s="16">
        <f ca="1">bdRateExtend($F41:$F45,$H41:$H45,DN41:DN45,DP41:DP45)</f>
        <v>0</v>
      </c>
      <c r="EG42" s="16">
        <f ca="1">bdRateExtend($F41:$F45,$I41:$I45,DN41:DN45,DQ41:DQ45)</f>
        <v>0</v>
      </c>
      <c r="EH42" s="16">
        <f ca="1">bdRateExtend($F41:$F45,$J41:$J45,DN41:DN45,DR41:DR45)</f>
        <v>0</v>
      </c>
      <c r="EI42" s="16">
        <f ca="1">bdRateExtend($F41:$F45,$K41:$K45,DN41:DN45,DS41:DS45)</f>
        <v>0</v>
      </c>
      <c r="EJ42" s="16">
        <f ca="1">bdRateExtend($F41:$F45,$L41:$L45,DN41:DN45,DT41:DT45)</f>
        <v>0</v>
      </c>
      <c r="EK42" s="16">
        <f ca="1">bdRateExtend($F41:$F45,$M41:$M45,DN41:DN45,DU41:DU45)</f>
        <v>0</v>
      </c>
      <c r="EL42" s="16">
        <f ca="1">bdRateExtend($F41:$F45,$N41:$N45,DN41:DN45,DV41:DV45)</f>
        <v>0</v>
      </c>
      <c r="EM42" s="16">
        <f ca="1">bdRateExtend($F41:$F45,$O41:$O45,DN41:DN45,DW41:DW45)</f>
        <v>0</v>
      </c>
      <c r="EN42" s="16">
        <f ca="1">bdRateExtend($F41:$F45,$P41:$P45,DN41:DN45,DX41:DX45)</f>
        <v>0</v>
      </c>
      <c r="EO42" s="16">
        <f ca="1">bdRateExtend($F41:$F45,$Q41:$Q45,DN41:DN45,DY41:DY45)</f>
        <v>0</v>
      </c>
      <c r="EP42" s="112" t="b">
        <f t="shared" si="215"/>
        <v>1</v>
      </c>
      <c r="EQ42" s="3"/>
      <c r="ER42" s="34">
        <f t="shared" si="37"/>
        <v>6.9932256998533435E-2</v>
      </c>
      <c r="ES42" s="15">
        <f>Test!DR41</f>
        <v>0.12839187083982401</v>
      </c>
      <c r="ET42" s="15">
        <f>Test!DS41</f>
        <v>0.92010807991027799</v>
      </c>
      <c r="EU42" s="15">
        <f>Test!DT41</f>
        <v>0.91821640729904097</v>
      </c>
      <c r="EV42" s="15">
        <f>Test!DU41</f>
        <v>28.960057081988001</v>
      </c>
      <c r="EW42" s="15">
        <f>Test!DV41</f>
        <v>38.387659574762203</v>
      </c>
      <c r="EX42" s="15">
        <f>Test!DW41</f>
        <v>44.865396365651101</v>
      </c>
      <c r="EY42" s="15">
        <f>Test!DX41</f>
        <v>0.28902715444564803</v>
      </c>
      <c r="EZ42" s="15">
        <f>Test!DY41</f>
        <v>0.99435883760452204</v>
      </c>
      <c r="FA42" s="15">
        <f>Test!DZ41</f>
        <v>0.270238667726516</v>
      </c>
      <c r="FB42" s="15">
        <f>Test!EA41</f>
        <v>0.89759534597396795</v>
      </c>
      <c r="FC42" s="15">
        <f>Test!EB41</f>
        <v>59.016598000000002</v>
      </c>
      <c r="FD42" s="15">
        <f>Test!EC41</f>
        <v>25.173039508266601</v>
      </c>
      <c r="FE42" s="15" t="str">
        <f>Test!ED41</f>
        <v>None</v>
      </c>
      <c r="FF42" s="15">
        <f>Test!EE41</f>
        <v>4.7314049999999996</v>
      </c>
      <c r="FG42" s="15">
        <f>Test!EF41</f>
        <v>4.7314049999999996</v>
      </c>
      <c r="FH42" s="15">
        <f>Test!EG41</f>
        <v>1650.418336</v>
      </c>
      <c r="FI42" s="15">
        <f>Test!EH41</f>
        <v>1650.418336</v>
      </c>
      <c r="FJ42" s="16">
        <f ca="1">bdRateExtend($F41:$F45,$G41:$G45,ES41:ES45,ET41:ET45)</f>
        <v>-9.9876381107707468E-2</v>
      </c>
      <c r="FK42" s="16">
        <f ca="1">bdRateExtend($F41:$F45,$H41:$H45,ES41:ES45,EU41:EU45)</f>
        <v>-0.10027560208786979</v>
      </c>
      <c r="FL42" s="16">
        <f ca="1">bdRateExtend($F41:$F45,$I41:$I45,ES41:ES45,EV41:EV45)</f>
        <v>-0.12790467753525925</v>
      </c>
      <c r="FM42" s="16">
        <f ca="1">bdRateExtend($F41:$F45,$J41:$J45,ES41:ES45,EW41:EW45)</f>
        <v>-0.66092336587366818</v>
      </c>
      <c r="FN42" s="16">
        <f ca="1">bdRateExtend($F41:$F45,$K41:$K45,ES41:ES45,EX41:EX45)</f>
        <v>-0.83169083460122573</v>
      </c>
      <c r="FO42" s="16">
        <f ca="1">bdRateExtend($F41:$F45,$L41:$L45,ES41:ES45,EY41:EY45)</f>
        <v>-0.11456934656455375</v>
      </c>
      <c r="FP42" s="16">
        <f ca="1">bdRateExtend($F41:$F45,$M41:$M45,ES41:ES45,EZ41:EZ45)</f>
        <v>-0.23484802330515542</v>
      </c>
      <c r="FQ42" s="16">
        <f ca="1">bdRateExtend($F41:$F45,$N41:$N45,ES41:ES45,FA41:FA45)</f>
        <v>-0.11016279772977267</v>
      </c>
      <c r="FR42" s="16">
        <f ca="1">bdRateExtend($F41:$F45,$O41:$O45,ES41:ES45,FB41:FB45)</f>
        <v>-0.10824015149204314</v>
      </c>
      <c r="FS42" s="16">
        <f ca="1">bdRateExtend($F41:$F45,$P41:$P45,ES41:ES45,FC41:FC45)</f>
        <v>-0.12563455643439392</v>
      </c>
      <c r="FT42" s="16">
        <f ca="1">bdRateExtend($F41:$F45,$Q41:$Q45,ES41:ES45,FD41:FD45)</f>
        <v>-9.8677952432826621E-2</v>
      </c>
      <c r="FU42" s="112" t="b">
        <f t="shared" si="216"/>
        <v>1</v>
      </c>
      <c r="FV42" s="54"/>
      <c r="FW42" s="34">
        <f t="shared" si="39"/>
        <v>-1</v>
      </c>
      <c r="FX42" s="15">
        <f>Test!EV41</f>
        <v>0</v>
      </c>
      <c r="FY42" s="15">
        <f>Test!EW41</f>
        <v>0</v>
      </c>
      <c r="FZ42" s="15">
        <f>Test!EX41</f>
        <v>0</v>
      </c>
      <c r="GA42" s="15">
        <f>Test!EY41</f>
        <v>0</v>
      </c>
      <c r="GB42" s="15">
        <f>Test!EZ41</f>
        <v>0</v>
      </c>
      <c r="GC42" s="15">
        <f>Test!FA41</f>
        <v>0</v>
      </c>
      <c r="GD42" s="15">
        <f>Test!FB41</f>
        <v>0</v>
      </c>
      <c r="GE42" s="15">
        <f>Test!FC41</f>
        <v>0</v>
      </c>
      <c r="GF42" s="15">
        <f>Test!FD41</f>
        <v>0</v>
      </c>
      <c r="GG42" s="15">
        <f>Test!FE41</f>
        <v>0</v>
      </c>
      <c r="GH42" s="15">
        <f>Test!FF41</f>
        <v>0</v>
      </c>
      <c r="GI42" s="15">
        <f>Test!FG41</f>
        <v>0</v>
      </c>
      <c r="GJ42" s="15">
        <f>Test!FH41</f>
        <v>0</v>
      </c>
      <c r="GK42" s="15">
        <f>Test!FI41</f>
        <v>0</v>
      </c>
      <c r="GL42" s="15">
        <f>Test!FJ41</f>
        <v>0</v>
      </c>
      <c r="GM42" s="15">
        <f>Test!FK41</f>
        <v>0</v>
      </c>
      <c r="GN42" s="15">
        <f>Test!FL41</f>
        <v>0</v>
      </c>
      <c r="GO42" s="16">
        <f ca="1">bdRateExtend($F41:$F45,$G41:$G45,FX41:FX45,FY41:FY45)</f>
        <v>1</v>
      </c>
      <c r="GP42" s="16">
        <f ca="1">bdRateExtend($F41:$F45,$H41:$H45,FX41:FX45,FZ41:FZ45)</f>
        <v>1</v>
      </c>
      <c r="GQ42" s="16">
        <f ca="1">bdRateExtend($F41:$F45,$I41:$I45,FX41:FX45,GA41:GA45)</f>
        <v>1</v>
      </c>
      <c r="GR42" s="16">
        <f ca="1">bdRateExtend($F41:$F45,$J41:$J45,FX41:FX45,GB41:GB45)</f>
        <v>1</v>
      </c>
      <c r="GS42" s="16">
        <f ca="1">bdRateExtend($F41:$F45,$K41:$K45,FX41:FX45,GC41:GC45)</f>
        <v>1</v>
      </c>
      <c r="GT42" s="16">
        <f ca="1">bdRateExtend($F41:$F45,$L41:$L45,FX41:FX45,GD41:GD45)</f>
        <v>1</v>
      </c>
      <c r="GU42" s="16">
        <f ca="1">bdRateExtend($F41:$F45,$M41:$M45,FX41:FX45,GE41:GE45)</f>
        <v>1</v>
      </c>
      <c r="GV42" s="16">
        <f ca="1">bdRateExtend($F41:$F45,$N41:$N45,FX41:FX45,GF41:GF45)</f>
        <v>1</v>
      </c>
      <c r="GW42" s="16">
        <f ca="1">bdRateExtend($F41:$F45,$O41:$O45,FX41:FX45,GG41:GG45)</f>
        <v>1</v>
      </c>
      <c r="GX42" s="16">
        <f ca="1">bdRateExtend($F41:$F45,$P41:$P45,FX41:FX45,GH41:GH45)</f>
        <v>1</v>
      </c>
      <c r="GY42" s="16">
        <f ca="1">bdRateExtend($F41:$F45,$Q41:$Q45,FX41:FX45,GI41:GI45)</f>
        <v>1</v>
      </c>
      <c r="GZ42" s="112" t="b">
        <f t="shared" si="217"/>
        <v>1</v>
      </c>
      <c r="HA42" s="54"/>
      <c r="HB42" s="34">
        <f t="shared" si="41"/>
        <v>-1</v>
      </c>
      <c r="HC42" s="15">
        <f>Test!FZ41</f>
        <v>0</v>
      </c>
      <c r="HD42" s="15">
        <f>Test!GA41</f>
        <v>0</v>
      </c>
      <c r="HE42" s="15">
        <f>Test!GB41</f>
        <v>0</v>
      </c>
      <c r="HF42" s="15">
        <f>Test!GC41</f>
        <v>0</v>
      </c>
      <c r="HG42" s="15">
        <f>Test!GD41</f>
        <v>0</v>
      </c>
      <c r="HH42" s="15">
        <f>Test!GE41</f>
        <v>0</v>
      </c>
      <c r="HI42" s="15">
        <f>Test!GF41</f>
        <v>0</v>
      </c>
      <c r="HJ42" s="15">
        <f>Test!GG41</f>
        <v>0</v>
      </c>
      <c r="HK42" s="15">
        <f>Test!GH41</f>
        <v>0</v>
      </c>
      <c r="HL42" s="15">
        <f>Test!GI41</f>
        <v>0</v>
      </c>
      <c r="HM42" s="15">
        <f>Test!GJ41</f>
        <v>0</v>
      </c>
      <c r="HN42" s="15">
        <f>Test!GK41</f>
        <v>0</v>
      </c>
      <c r="HO42" s="15">
        <f>Test!GL41</f>
        <v>0</v>
      </c>
      <c r="HP42" s="15">
        <f>Test!GM41</f>
        <v>0</v>
      </c>
      <c r="HQ42" s="15">
        <f>Test!GN41</f>
        <v>0</v>
      </c>
      <c r="HR42" s="15">
        <f>Test!GO41</f>
        <v>0</v>
      </c>
      <c r="HS42" s="15">
        <f>Test!GP41</f>
        <v>0</v>
      </c>
      <c r="HT42" s="16">
        <f ca="1">bdRateExtend($F41:$F45,$G41:$G45,HC41:HC45,HD41:HD45)</f>
        <v>1</v>
      </c>
      <c r="HU42" s="16">
        <f ca="1">bdRateExtend($F41:$F45,$H41:$H45,HC41:HC45,HE41:HE45)</f>
        <v>1</v>
      </c>
      <c r="HV42" s="16">
        <f ca="1">bdRateExtend($F41:$F45,$I41:$I45,HC41:HC45,HF41:HF45)</f>
        <v>1</v>
      </c>
      <c r="HW42" s="16">
        <f ca="1">bdRateExtend($F41:$F45,$J41:$J45,HC41:HC45,HG41:HG45)</f>
        <v>1</v>
      </c>
      <c r="HX42" s="16">
        <f ca="1">bdRateExtend($F41:$F45,$K41:$K45,HC41:HC45,HH41:HH45)</f>
        <v>1</v>
      </c>
      <c r="HY42" s="16">
        <f ca="1">bdRateExtend($F41:$F45,$L41:$L45,HC41:HC45,HI41:HI45)</f>
        <v>1</v>
      </c>
      <c r="HZ42" s="16">
        <f ca="1">bdRateExtend($F41:$F45,$M41:$M45,HC41:HC45,HJ41:HJ45)</f>
        <v>1</v>
      </c>
      <c r="IA42" s="16">
        <f ca="1">bdRateExtend($F41:$F45,$N41:$N45,HC41:HC45,HK41:HK45)</f>
        <v>1</v>
      </c>
      <c r="IB42" s="16">
        <f ca="1">bdRateExtend($F41:$F45,$O41:$O45,HC41:HC45,HL41:HL45)</f>
        <v>1</v>
      </c>
      <c r="IC42" s="16">
        <f ca="1">bdRateExtend($F41:$F45,$P41:$P45,HC41:HC45,HM41:HM45)</f>
        <v>1</v>
      </c>
      <c r="ID42" s="16">
        <f ca="1">bdRateExtend($F41:$F45,$Q41:$Q45,HC41:HC45,HN41:HN45)</f>
        <v>1</v>
      </c>
      <c r="IE42" s="112" t="b">
        <f t="shared" si="218"/>
        <v>1</v>
      </c>
      <c r="IF42" s="3"/>
      <c r="IG42" s="34">
        <f t="shared" si="43"/>
        <v>-1</v>
      </c>
      <c r="IH42" s="15">
        <f>Test!HD41</f>
        <v>0</v>
      </c>
      <c r="II42" s="15">
        <f>Test!HE41</f>
        <v>0</v>
      </c>
      <c r="IJ42" s="15">
        <f>Test!HF41</f>
        <v>0</v>
      </c>
      <c r="IK42" s="15">
        <f>Test!HG41</f>
        <v>0</v>
      </c>
      <c r="IL42" s="15">
        <f>Test!HH41</f>
        <v>0</v>
      </c>
      <c r="IM42" s="15">
        <f>Test!HI41</f>
        <v>0</v>
      </c>
      <c r="IN42" s="15">
        <f>Test!HJ41</f>
        <v>0</v>
      </c>
      <c r="IO42" s="15">
        <f>Test!HK41</f>
        <v>0</v>
      </c>
      <c r="IP42" s="15">
        <f>Test!HL41</f>
        <v>0</v>
      </c>
      <c r="IQ42" s="15">
        <f>Test!HM41</f>
        <v>0</v>
      </c>
      <c r="IR42" s="15">
        <f>Test!HN41</f>
        <v>0</v>
      </c>
      <c r="IS42" s="15">
        <f>Test!HO41</f>
        <v>0</v>
      </c>
      <c r="IT42" s="15">
        <f>Test!HP41</f>
        <v>0</v>
      </c>
      <c r="IU42" s="15">
        <f>Test!HQ41</f>
        <v>0</v>
      </c>
      <c r="IV42" s="15">
        <f>Test!HR41</f>
        <v>0</v>
      </c>
      <c r="IW42" s="15">
        <f>Test!HS41</f>
        <v>0</v>
      </c>
      <c r="IX42" s="15">
        <f>Test!HT41</f>
        <v>0</v>
      </c>
      <c r="IY42" s="16">
        <f ca="1">bdRateExtend($F41:$F45,$G41:$G45,IH41:IH45,II41:II45)</f>
        <v>1</v>
      </c>
      <c r="IZ42" s="16">
        <f ca="1">bdRateExtend($F41:$F45,$H41:$H45,IH41:IH45,IJ41:IJ45)</f>
        <v>1</v>
      </c>
      <c r="JA42" s="16">
        <f ca="1">bdRateExtend($F41:$F45,$I41:$I45,IH41:IH45,IK41:IK45)</f>
        <v>1</v>
      </c>
      <c r="JB42" s="16">
        <f ca="1">bdRateExtend($F41:$F45,$J41:$J45,IH41:IH45,IL41:IL45)</f>
        <v>1</v>
      </c>
      <c r="JC42" s="16">
        <f ca="1">bdRateExtend($F41:$F45,$K41:$K45,IH41:IH45,IM41:IM45)</f>
        <v>1</v>
      </c>
      <c r="JD42" s="16">
        <f ca="1">bdRateExtend($F41:$F45,$L41:$L45,IH41:IH45,IN41:IN45)</f>
        <v>1</v>
      </c>
      <c r="JE42" s="16">
        <f ca="1">bdRateExtend($F41:$F45,$M41:$M45,IH41:IH45,IO41:IO45)</f>
        <v>1</v>
      </c>
      <c r="JF42" s="16">
        <f ca="1">bdRateExtend($F41:$F45,$N41:$N45,IH41:IH45,IP41:IP45)</f>
        <v>1</v>
      </c>
      <c r="JG42" s="16">
        <f ca="1">bdRateExtend($F41:$F45,$O41:$O45,IH41:IH45,IQ41:IQ45)</f>
        <v>1</v>
      </c>
      <c r="JH42" s="16">
        <f ca="1">bdRateExtend($F41:$F45,$P41:$P45,IH41:IH45,IR41:IR45)</f>
        <v>1</v>
      </c>
      <c r="JI42" s="16">
        <f ca="1">bdRateExtend($F41:$F45,$Q41:$Q45,IH41:IH45,IS41:IS45)</f>
        <v>1</v>
      </c>
      <c r="JJ42" s="112" t="b">
        <f t="shared" si="219"/>
        <v>1</v>
      </c>
      <c r="JK42" s="3"/>
      <c r="JL42" s="34">
        <f t="shared" si="45"/>
        <v>-1</v>
      </c>
      <c r="JM42" s="15">
        <f>Test!IH41</f>
        <v>0</v>
      </c>
      <c r="JN42" s="15">
        <f>Test!II41</f>
        <v>0</v>
      </c>
      <c r="JO42" s="15">
        <f>Test!IJ41</f>
        <v>0</v>
      </c>
      <c r="JP42" s="15">
        <f>Test!IK41</f>
        <v>0</v>
      </c>
      <c r="JQ42" s="15">
        <f>Test!IL41</f>
        <v>0</v>
      </c>
      <c r="JR42" s="15">
        <f>Test!IM41</f>
        <v>0</v>
      </c>
      <c r="JS42" s="15">
        <f>Test!IN41</f>
        <v>0</v>
      </c>
      <c r="JT42" s="15">
        <f>Test!IO41</f>
        <v>0</v>
      </c>
      <c r="JU42" s="15">
        <f>Test!IP41</f>
        <v>0</v>
      </c>
      <c r="JV42" s="15">
        <f>Test!IQ41</f>
        <v>0</v>
      </c>
      <c r="JW42" s="15">
        <f>Test!IR41</f>
        <v>0</v>
      </c>
      <c r="JX42" s="15">
        <f>Test!IS41</f>
        <v>0</v>
      </c>
      <c r="JY42" s="15">
        <f>Test!IT41</f>
        <v>0</v>
      </c>
      <c r="JZ42" s="15">
        <f>Test!IU41</f>
        <v>0</v>
      </c>
      <c r="KA42" s="15">
        <f>Test!IV41</f>
        <v>0</v>
      </c>
      <c r="KB42" s="15">
        <f>Test!IW41</f>
        <v>0</v>
      </c>
      <c r="KC42" s="15">
        <f>Test!IX41</f>
        <v>0</v>
      </c>
      <c r="KD42" s="16">
        <f ca="1">bdRateExtend($F41:$F45,$G41:$G45,JM41:JM45,JN41:JN45)</f>
        <v>1</v>
      </c>
      <c r="KE42" s="16">
        <f ca="1">bdRateExtend($F41:$F45,$H41:$H45,JM41:JM45,JO41:JO45)</f>
        <v>1</v>
      </c>
      <c r="KF42" s="16">
        <f ca="1">bdRateExtend($F41:$F45,$I41:$I45,JM41:JM45,JP41:JP45)</f>
        <v>1</v>
      </c>
      <c r="KG42" s="16">
        <f ca="1">bdRateExtend($F41:$F45,$J41:$J45,JM41:JM45,JQ41:JQ45)</f>
        <v>1</v>
      </c>
      <c r="KH42" s="16">
        <f ca="1">bdRateExtend($F41:$F45,$K41:$K45,JM41:JM45,JR41:JR45)</f>
        <v>1</v>
      </c>
      <c r="KI42" s="16">
        <f ca="1">bdRateExtend($F41:$F45,$L41:$L45,JM41:JM45,JS41:JS45)</f>
        <v>1</v>
      </c>
      <c r="KJ42" s="16">
        <f ca="1">bdRateExtend($F41:$F45,$M41:$M45,JM41:JM45,JT41:JT45)</f>
        <v>1</v>
      </c>
      <c r="KK42" s="16">
        <f ca="1">bdRateExtend($F41:$F45,$N41:$N45,JM41:JM45,JU41:JU45)</f>
        <v>1</v>
      </c>
      <c r="KL42" s="16">
        <f ca="1">bdRateExtend($F41:$F45,$O41:$O45,JM41:JM45,JV41:JV45)</f>
        <v>1</v>
      </c>
      <c r="KM42" s="16">
        <f ca="1">bdRateExtend($F41:$F45,$P41:$P45,JM41:JM45,JW41:JW45)</f>
        <v>1</v>
      </c>
      <c r="KN42" s="16">
        <f ca="1">bdRateExtend($F41:$F45,$Q41:$Q45,JM41:JM45,JX41:JX45)</f>
        <v>1</v>
      </c>
      <c r="KO42" s="112" t="b">
        <f t="shared" si="220"/>
        <v>1</v>
      </c>
      <c r="KP42" s="3"/>
      <c r="KQ42" s="34">
        <f t="shared" si="47"/>
        <v>-1</v>
      </c>
      <c r="KR42" s="15">
        <f>Test!JL41</f>
        <v>0</v>
      </c>
      <c r="KS42" s="15">
        <f>Test!JM41</f>
        <v>0</v>
      </c>
      <c r="KT42" s="15">
        <f>Test!JN41</f>
        <v>0</v>
      </c>
      <c r="KU42" s="15">
        <f>Test!JO41</f>
        <v>0</v>
      </c>
      <c r="KV42" s="15">
        <f>Test!JP41</f>
        <v>0</v>
      </c>
      <c r="KW42" s="15">
        <f>Test!JQ41</f>
        <v>0</v>
      </c>
      <c r="KX42" s="15">
        <f>Test!JR41</f>
        <v>0</v>
      </c>
      <c r="KY42" s="15">
        <f>Test!JS41</f>
        <v>0</v>
      </c>
      <c r="KZ42" s="15">
        <f>Test!JT41</f>
        <v>0</v>
      </c>
      <c r="LA42" s="15">
        <f>Test!JU41</f>
        <v>0</v>
      </c>
      <c r="LB42" s="15">
        <f>Test!JV41</f>
        <v>0</v>
      </c>
      <c r="LC42" s="15">
        <f>Test!JW41</f>
        <v>0</v>
      </c>
      <c r="LD42" s="15">
        <f>Test!JX41</f>
        <v>0</v>
      </c>
      <c r="LE42" s="15">
        <f>Test!JY41</f>
        <v>0</v>
      </c>
      <c r="LF42" s="15">
        <f>Test!JZ41</f>
        <v>0</v>
      </c>
      <c r="LG42" s="15">
        <f>Test!KA41</f>
        <v>0</v>
      </c>
      <c r="LH42" s="15">
        <f>Test!KB41</f>
        <v>0</v>
      </c>
      <c r="LI42" s="16">
        <f ca="1">bdRateExtend($F41:$F45,$G41:$G45,KR41:KR45,KS41:KS45)</f>
        <v>1</v>
      </c>
      <c r="LJ42" s="16">
        <f ca="1">bdRateExtend($F41:$F45,$H41:$H45,KR41:KR45,KT41:KT45)</f>
        <v>1</v>
      </c>
      <c r="LK42" s="16">
        <f ca="1">bdRateExtend($F41:$F45,$I41:$I45,KR41:KR45,KU41:KU45)</f>
        <v>1</v>
      </c>
      <c r="LL42" s="16">
        <f ca="1">bdRateExtend($F41:$F45,$J41:$J45,KR41:KR45,KV41:KV45)</f>
        <v>1</v>
      </c>
      <c r="LM42" s="16">
        <f ca="1">bdRateExtend($F41:$F45,$K41:$K45,KR41:KR45,KW41:KW45)</f>
        <v>1</v>
      </c>
      <c r="LN42" s="16">
        <f ca="1">bdRateExtend($F41:$F45,$L41:$L45,KR41:KR45,KX41:KX45)</f>
        <v>1</v>
      </c>
      <c r="LO42" s="16">
        <f ca="1">bdRateExtend($F41:$F45,$M41:$M45,KR41:KR45,KY41:KY45)</f>
        <v>1</v>
      </c>
      <c r="LP42" s="16">
        <f ca="1">bdRateExtend($F41:$F45,$N41:$N45,KR41:KR45,KZ41:KZ45)</f>
        <v>1</v>
      </c>
      <c r="LQ42" s="16">
        <f ca="1">bdRateExtend($F41:$F45,$O41:$O45,KR41:KR45,LA41:LA45)</f>
        <v>1</v>
      </c>
      <c r="LR42" s="16">
        <f ca="1">bdRateExtend($F41:$F45,$P41:$P45,KR41:KR45,LB41:LB45)</f>
        <v>1</v>
      </c>
      <c r="LS42" s="16">
        <f ca="1">bdRateExtend($F41:$F45,$Q41:$Q45,KR41:KR45,LC41:LC45)</f>
        <v>1</v>
      </c>
      <c r="LT42" s="112" t="b">
        <f t="shared" si="221"/>
        <v>1</v>
      </c>
      <c r="LU42" s="3"/>
      <c r="LV42" s="34">
        <f t="shared" si="49"/>
        <v>-1</v>
      </c>
      <c r="LW42" s="15">
        <f>Test!KP41</f>
        <v>0</v>
      </c>
      <c r="LX42" s="15">
        <f>Test!KQ41</f>
        <v>0</v>
      </c>
      <c r="LY42" s="15">
        <f>Test!KR41</f>
        <v>0</v>
      </c>
      <c r="LZ42" s="15">
        <f>Test!KS41</f>
        <v>0</v>
      </c>
      <c r="MA42" s="15">
        <f>Test!KT41</f>
        <v>0</v>
      </c>
      <c r="MB42" s="15">
        <f>Test!KU41</f>
        <v>0</v>
      </c>
      <c r="MC42" s="15">
        <f>Test!KV41</f>
        <v>0</v>
      </c>
      <c r="MD42" s="15">
        <f>Test!KW41</f>
        <v>0</v>
      </c>
      <c r="ME42" s="15">
        <f>Test!KX41</f>
        <v>0</v>
      </c>
      <c r="MF42" s="15">
        <f>Test!KY41</f>
        <v>0</v>
      </c>
      <c r="MG42" s="15">
        <f>Test!KZ41</f>
        <v>0</v>
      </c>
      <c r="MH42" s="15">
        <f>Test!LA41</f>
        <v>0</v>
      </c>
      <c r="MI42" s="15">
        <f>Test!LB41</f>
        <v>0</v>
      </c>
      <c r="MJ42" s="15">
        <f>Test!LC41</f>
        <v>0</v>
      </c>
      <c r="MK42" s="15">
        <f>Test!LD41</f>
        <v>0</v>
      </c>
      <c r="ML42" s="15">
        <f>Test!LE41</f>
        <v>0</v>
      </c>
      <c r="MM42" s="15">
        <f>Test!LF41</f>
        <v>0</v>
      </c>
      <c r="MN42" s="16">
        <f ca="1">bdRateExtend($F41:$F45,$G41:$G45,LW41:LW45,LX41:LX45)</f>
        <v>1</v>
      </c>
      <c r="MO42" s="16">
        <f ca="1">bdRateExtend($F41:$F45,$H41:$H45,LW41:LW45,LY41:LY45)</f>
        <v>1</v>
      </c>
      <c r="MP42" s="16">
        <f ca="1">bdRateExtend($F41:$F45,$I41:$I45,LW41:LW45,LZ41:LZ45)</f>
        <v>1</v>
      </c>
      <c r="MQ42" s="16">
        <f ca="1">bdRateExtend($F41:$F45,$J41:$J45,LW41:LW45,MA41:MA45)</f>
        <v>1</v>
      </c>
      <c r="MR42" s="16">
        <f ca="1">bdRateExtend($F41:$F45,$K41:$K45,LW41:LW45,MB41:MB45)</f>
        <v>1</v>
      </c>
      <c r="MS42" s="16">
        <f ca="1">bdRateExtend($F41:$F45,$L41:$L45,LW41:LW45,MC41:MC45)</f>
        <v>1</v>
      </c>
      <c r="MT42" s="16">
        <f ca="1">bdRateExtend($F41:$F45,$M41:$M45,LW41:LW45,MD41:MD45)</f>
        <v>1</v>
      </c>
      <c r="MU42" s="16">
        <f ca="1">bdRateExtend($F41:$F45,$N41:$N45,LW41:LW45,ME41:ME45)</f>
        <v>1</v>
      </c>
      <c r="MV42" s="16">
        <f ca="1">bdRateExtend($F41:$F45,$O41:$O45,LW41:LW45,MF41:MF45)</f>
        <v>1</v>
      </c>
      <c r="MW42" s="16">
        <f ca="1">bdRateExtend($F41:$F45,$P41:$P45,LW41:LW45,MG41:MG45)</f>
        <v>1</v>
      </c>
      <c r="MX42" s="16">
        <f ca="1">bdRateExtend($F41:$F45,$Q41:$Q45,LW41:LW45,MH41:MH45)</f>
        <v>1</v>
      </c>
      <c r="MY42" s="112" t="b">
        <f t="shared" si="222"/>
        <v>1</v>
      </c>
      <c r="MZ42" s="54"/>
      <c r="NA42" s="34">
        <f t="shared" si="51"/>
        <v>-1</v>
      </c>
      <c r="NB42" s="15">
        <f>Test!LT41</f>
        <v>0</v>
      </c>
      <c r="NC42" s="15">
        <f>Test!LU41</f>
        <v>0</v>
      </c>
      <c r="ND42" s="15">
        <f>Test!LV41</f>
        <v>0</v>
      </c>
      <c r="NE42" s="15">
        <f>Test!LW41</f>
        <v>0</v>
      </c>
      <c r="NF42" s="15">
        <f>Test!LX41</f>
        <v>0</v>
      </c>
      <c r="NG42" s="15">
        <f>Test!LY41</f>
        <v>0</v>
      </c>
      <c r="NH42" s="15">
        <f>Test!LZ41</f>
        <v>0</v>
      </c>
      <c r="NI42" s="15">
        <f>Test!MA41</f>
        <v>0</v>
      </c>
      <c r="NJ42" s="15">
        <f>Test!MB41</f>
        <v>0</v>
      </c>
      <c r="NK42" s="15">
        <f>Test!MC41</f>
        <v>0</v>
      </c>
      <c r="NL42" s="15">
        <f>Test!MD41</f>
        <v>0</v>
      </c>
      <c r="NM42" s="15">
        <f>Test!ME41</f>
        <v>0</v>
      </c>
      <c r="NN42" s="15">
        <f>Test!MF41</f>
        <v>0</v>
      </c>
      <c r="NO42" s="15">
        <f>Test!MG41</f>
        <v>0</v>
      </c>
      <c r="NP42" s="15">
        <f>Test!MH41</f>
        <v>0</v>
      </c>
      <c r="NQ42" s="15">
        <f>Test!MI41</f>
        <v>0</v>
      </c>
      <c r="NR42" s="15">
        <f>Test!MJ41</f>
        <v>0</v>
      </c>
      <c r="NS42" s="16">
        <f ca="1">bdRateExtend($F41:$F45,$G41:$G45,NB41:NB45,NC41:NC45)</f>
        <v>1</v>
      </c>
      <c r="NT42" s="16">
        <f ca="1">bdRateExtend($F41:$F45,$H41:$H45,NB41:NB45,ND41:ND45)</f>
        <v>1</v>
      </c>
      <c r="NU42" s="16">
        <f ca="1">bdRateExtend($F41:$F45,$I41:$I45,NB41:NB45,NE41:NE45)</f>
        <v>1</v>
      </c>
      <c r="NV42" s="16">
        <f ca="1">bdRateExtend($F41:$F45,$J41:$J45,NB41:NB45,NF41:NF45)</f>
        <v>1</v>
      </c>
      <c r="NW42" s="16">
        <f ca="1">bdRateExtend($F41:$F45,$K41:$K45,NB41:NB45,NG41:NG45)</f>
        <v>1</v>
      </c>
      <c r="NX42" s="16">
        <f ca="1">bdRateExtend($F41:$F45,$L41:$L45,NB41:NB45,NH41:NH45)</f>
        <v>1</v>
      </c>
      <c r="NY42" s="16">
        <f ca="1">bdRateExtend($F41:$F45,$M41:$M45,NB41:NB45,NI41:NI45)</f>
        <v>1</v>
      </c>
      <c r="NZ42" s="16">
        <f ca="1">bdRateExtend($F41:$F45,$N41:$N45,NB41:NB45,NJ41:NJ45)</f>
        <v>1</v>
      </c>
      <c r="OA42" s="16">
        <f ca="1">bdRateExtend($F41:$F45,$O41:$O45,NB41:NB45,NK41:NK45)</f>
        <v>1</v>
      </c>
      <c r="OB42" s="16">
        <f ca="1">bdRateExtend($F41:$F45,$P41:$P45,NB41:NB45,NL41:NL45)</f>
        <v>1</v>
      </c>
      <c r="OC42" s="16">
        <f ca="1">bdRateExtend($F41:$F45,$Q41:$Q45,NB41:NB45,NM41:NM45)</f>
        <v>1</v>
      </c>
      <c r="OD42" s="112" t="b">
        <f t="shared" si="223"/>
        <v>1</v>
      </c>
      <c r="OE42" s="54"/>
      <c r="OF42" s="34">
        <f t="shared" si="53"/>
        <v>-1</v>
      </c>
      <c r="OG42" s="15">
        <f>Test!MX41</f>
        <v>0</v>
      </c>
      <c r="OH42" s="15">
        <f>Test!MY41</f>
        <v>0</v>
      </c>
      <c r="OI42" s="15">
        <f>Test!MZ41</f>
        <v>0</v>
      </c>
      <c r="OJ42" s="15">
        <f>Test!NA41</f>
        <v>0</v>
      </c>
      <c r="OK42" s="15">
        <f>Test!NB41</f>
        <v>0</v>
      </c>
      <c r="OL42" s="15">
        <f>Test!NC41</f>
        <v>0</v>
      </c>
      <c r="OM42" s="15">
        <f>Test!ND41</f>
        <v>0</v>
      </c>
      <c r="ON42" s="15">
        <f>Test!NE41</f>
        <v>0</v>
      </c>
      <c r="OO42" s="15">
        <f>Test!NF41</f>
        <v>0</v>
      </c>
      <c r="OP42" s="15">
        <f>Test!NG41</f>
        <v>0</v>
      </c>
      <c r="OQ42" s="15">
        <f>Test!NH41</f>
        <v>0</v>
      </c>
      <c r="OR42" s="15">
        <f>Test!NI41</f>
        <v>0</v>
      </c>
      <c r="OS42" s="15">
        <f>Test!NJ41</f>
        <v>0</v>
      </c>
      <c r="OT42" s="15">
        <f>Test!NK41</f>
        <v>0</v>
      </c>
      <c r="OU42" s="15">
        <f>Test!NL41</f>
        <v>0</v>
      </c>
      <c r="OV42" s="15">
        <f>Test!NM41</f>
        <v>0</v>
      </c>
      <c r="OW42" s="15">
        <f>Test!NN41</f>
        <v>0</v>
      </c>
      <c r="OX42" s="16">
        <f ca="1">bdRateExtend($F41:$F45,$G41:$G45,OG41:OG45,OH41:OH45)</f>
        <v>1</v>
      </c>
      <c r="OY42" s="16">
        <f ca="1">bdRateExtend($F41:$F45,$H41:$H45,OG41:OG45,OI41:OI45)</f>
        <v>1</v>
      </c>
      <c r="OZ42" s="16">
        <f ca="1">bdRateExtend($F41:$F45,$I41:$I45,OG41:OG45,OJ41:OJ45)</f>
        <v>1</v>
      </c>
      <c r="PA42" s="16">
        <f ca="1">bdRateExtend($F41:$F45,$J41:$J45,OG41:OG45,OK41:OK45)</f>
        <v>1</v>
      </c>
      <c r="PB42" s="16">
        <f ca="1">bdRateExtend($F41:$F45,$K41:$K45,OG41:OG45,OL41:OL45)</f>
        <v>1</v>
      </c>
      <c r="PC42" s="16">
        <f ca="1">bdRateExtend($F41:$F45,$L41:$L45,OG41:OG45,OM41:OM45)</f>
        <v>1</v>
      </c>
      <c r="PD42" s="16">
        <f ca="1">bdRateExtend($F41:$F45,$M41:$M45,OG41:OG45,ON41:ON45)</f>
        <v>1</v>
      </c>
      <c r="PE42" s="16">
        <f ca="1">bdRateExtend($F41:$F45,$N41:$N45,OG41:OG45,OO41:OO45)</f>
        <v>1</v>
      </c>
      <c r="PF42" s="16">
        <f ca="1">bdRateExtend($F41:$F45,$O41:$O45,OG41:OG45,OP41:OP45)</f>
        <v>1</v>
      </c>
      <c r="PG42" s="16">
        <f ca="1">bdRateExtend($F41:$F45,$P41:$P45,OG41:OG45,OQ41:OQ45)</f>
        <v>1</v>
      </c>
      <c r="PH42" s="16">
        <f ca="1">bdRateExtend($F41:$F45,$Q41:$Q45,OG41:OG45,OR41:OR45)</f>
        <v>1</v>
      </c>
      <c r="PI42" s="112" t="b">
        <f t="shared" si="224"/>
        <v>1</v>
      </c>
      <c r="PJ42" s="54"/>
      <c r="PK42" s="34">
        <f t="shared" si="55"/>
        <v>-1</v>
      </c>
      <c r="PL42" s="15">
        <f>Test!OB41</f>
        <v>0</v>
      </c>
      <c r="PM42" s="15">
        <f>Test!OC41</f>
        <v>0</v>
      </c>
      <c r="PN42" s="15">
        <f>Test!OD41</f>
        <v>0</v>
      </c>
      <c r="PO42" s="15">
        <f>Test!OE41</f>
        <v>0</v>
      </c>
      <c r="PP42" s="15">
        <f>Test!OF41</f>
        <v>0</v>
      </c>
      <c r="PQ42" s="15">
        <f>Test!OG41</f>
        <v>0</v>
      </c>
      <c r="PR42" s="15">
        <f>Test!OH41</f>
        <v>0</v>
      </c>
      <c r="PS42" s="15">
        <f>Test!OI41</f>
        <v>0</v>
      </c>
      <c r="PT42" s="15">
        <f>Test!OJ41</f>
        <v>0</v>
      </c>
      <c r="PU42" s="15">
        <f>Test!OK41</f>
        <v>0</v>
      </c>
      <c r="PV42" s="15">
        <f>Test!OL41</f>
        <v>0</v>
      </c>
      <c r="PW42" s="15">
        <f>Test!OM41</f>
        <v>0</v>
      </c>
      <c r="PX42" s="15">
        <f>Test!ON41</f>
        <v>0</v>
      </c>
      <c r="PY42" s="15">
        <f>Test!OO41</f>
        <v>0</v>
      </c>
      <c r="PZ42" s="15">
        <f>Test!OP41</f>
        <v>0</v>
      </c>
      <c r="QA42" s="15">
        <f>Test!OQ41</f>
        <v>0</v>
      </c>
      <c r="QB42" s="15">
        <f>Test!OR41</f>
        <v>0</v>
      </c>
      <c r="QC42" s="16">
        <f ca="1">bdRateExtend($F41:$F45,$G41:$G45,PL41:PL45,PM41:PM45)</f>
        <v>1</v>
      </c>
      <c r="QD42" s="16">
        <f ca="1">bdRateExtend($F41:$F45,$H41:$H45,PL41:PL45,PN41:PN45)</f>
        <v>1</v>
      </c>
      <c r="QE42" s="16">
        <f ca="1">bdRateExtend($F41:$F45,$I41:$I45,PL41:PL45,PO41:PO45)</f>
        <v>1</v>
      </c>
      <c r="QF42" s="16">
        <f ca="1">bdRateExtend($F41:$F45,$J41:$J45,PL41:PL45,PP41:PP45)</f>
        <v>1</v>
      </c>
      <c r="QG42" s="16">
        <f ca="1">bdRateExtend($F41:$F45,$K41:$K45,PL41:PL45,PQ41:PQ45)</f>
        <v>1</v>
      </c>
      <c r="QH42" s="16">
        <f ca="1">bdRateExtend($F41:$F45,$L41:$L45,PL41:PL45,PR41:PR45)</f>
        <v>1</v>
      </c>
      <c r="QI42" s="16">
        <f ca="1">bdRateExtend($F41:$F45,$M41:$M45,PL41:PL45,PS41:PS45)</f>
        <v>1</v>
      </c>
      <c r="QJ42" s="16">
        <f ca="1">bdRateExtend($F41:$F45,$N41:$N45,PL41:PL45,PT41:PT45)</f>
        <v>1</v>
      </c>
      <c r="QK42" s="16">
        <f ca="1">bdRateExtend($F41:$F45,$O41:$O45,PL41:PL45,PU41:PU45)</f>
        <v>1</v>
      </c>
      <c r="QL42" s="16">
        <f ca="1">bdRateExtend($F41:$F45,$P41:$P45,PL41:PL45,PV41:PV45)</f>
        <v>1</v>
      </c>
      <c r="QM42" s="16">
        <f ca="1">bdRateExtend($F41:$F45,$Q41:$Q45,PL41:PL45,PW41:PW45)</f>
        <v>1</v>
      </c>
      <c r="QN42" s="112" t="b">
        <f t="shared" si="225"/>
        <v>1</v>
      </c>
    </row>
    <row r="43" spans="3:456">
      <c r="C43" s="133"/>
      <c r="D43" s="26">
        <f t="shared" si="85"/>
        <v>0.25</v>
      </c>
      <c r="E43" s="34">
        <f t="shared" ca="1" si="28"/>
        <v>-2.1293017986124041E-2</v>
      </c>
      <c r="F43" s="15">
        <f ca="1">Reference!B42</f>
        <v>0.24467674550346899</v>
      </c>
      <c r="G43" s="15">
        <f ca="1">Reference!C42</f>
        <v>0.95046269893646196</v>
      </c>
      <c r="H43" s="15">
        <f ca="1">Reference!D42</f>
        <v>0.94957864284515303</v>
      </c>
      <c r="I43" s="15">
        <f ca="1">Reference!E42</f>
        <v>30.7427495859869</v>
      </c>
      <c r="J43" s="15">
        <f ca="1">Reference!F42</f>
        <v>37.167363145702801</v>
      </c>
      <c r="K43" s="15">
        <f ca="1">Reference!G42</f>
        <v>42.647135619296598</v>
      </c>
      <c r="L43" s="15">
        <f ca="1">Reference!H42</f>
        <v>0.36896008253097501</v>
      </c>
      <c r="M43" s="15">
        <f ca="1">Reference!I42</f>
        <v>0.99654275178909302</v>
      </c>
      <c r="N43" s="15">
        <f ca="1">Reference!J42</f>
        <v>0.215631023049354</v>
      </c>
      <c r="O43" s="15">
        <f ca="1">Reference!K42</f>
        <v>0.94000446796417203</v>
      </c>
      <c r="P43" s="15">
        <f ca="1">Reference!L42</f>
        <v>71.456051000000002</v>
      </c>
      <c r="Q43" s="15">
        <f ca="1">Reference!M42</f>
        <v>27.7073918969927</v>
      </c>
      <c r="R43" s="15" t="str">
        <f ca="1">Reference!N42</f>
        <v>None</v>
      </c>
      <c r="S43" s="15">
        <f ca="1">Reference!O42</f>
        <v>2.2130299999999998</v>
      </c>
      <c r="T43" s="15">
        <f ca="1">Reference!P42</f>
        <v>2.2130299999999998</v>
      </c>
      <c r="U43" s="15">
        <f ca="1">Reference!Q42</f>
        <v>893.16321900000003</v>
      </c>
      <c r="V43" s="15">
        <f ca="1">Reference!R42</f>
        <v>893.16321900000003</v>
      </c>
      <c r="X43" s="15">
        <f t="shared" si="29"/>
        <v>9.9316669027047944E-2</v>
      </c>
      <c r="Y43" s="15">
        <f>Test!B42</f>
        <v>0.27482916725676199</v>
      </c>
      <c r="Z43" s="15">
        <f>Test!C42</f>
        <v>0.93827760219573897</v>
      </c>
      <c r="AA43" s="15">
        <f>Test!D42</f>
        <v>0.93680673837661699</v>
      </c>
      <c r="AB43" s="15">
        <f>Test!E42</f>
        <v>28.803652648422101</v>
      </c>
      <c r="AC43" s="15">
        <f>Test!F42</f>
        <v>35.962548473995199</v>
      </c>
      <c r="AD43" s="15">
        <f>Test!G42</f>
        <v>40.272640766669802</v>
      </c>
      <c r="AE43" s="15">
        <f>Test!H42</f>
        <v>0.32131171226501398</v>
      </c>
      <c r="AF43" s="15">
        <f>Test!I42</f>
        <v>0.99546176195144598</v>
      </c>
      <c r="AG43" s="15">
        <f>Test!J42</f>
        <v>0.24858973920345301</v>
      </c>
      <c r="AH43" s="15">
        <f>Test!K42</f>
        <v>0.93012911081313998</v>
      </c>
      <c r="AI43" s="15">
        <f>Test!L42</f>
        <v>68.212663000000006</v>
      </c>
      <c r="AJ43" s="15">
        <f>Test!M42</f>
        <v>25.752881135433601</v>
      </c>
      <c r="AK43" s="15" t="str">
        <f>Test!N42</f>
        <v>None</v>
      </c>
      <c r="AL43" s="15">
        <f>Test!O42</f>
        <v>10.344896</v>
      </c>
      <c r="AM43" s="15">
        <f>Test!P42</f>
        <v>10.344896</v>
      </c>
      <c r="AN43" s="15">
        <f>Test!Q42</f>
        <v>1.3894660000000001</v>
      </c>
      <c r="AO43" s="15">
        <f>Test!R42</f>
        <v>1.3894660000000001</v>
      </c>
      <c r="AP43" s="16" t="b">
        <f t="shared" ref="AP43:AV43" si="226">AND(Z41&lt;=Z42,Z42&lt;=Z43,Z43&lt;=Z44)</f>
        <v>1</v>
      </c>
      <c r="AQ43" s="16" t="b">
        <f t="shared" si="226"/>
        <v>1</v>
      </c>
      <c r="AR43" s="16" t="b">
        <f t="shared" si="226"/>
        <v>1</v>
      </c>
      <c r="AS43" s="16" t="b">
        <f t="shared" si="226"/>
        <v>1</v>
      </c>
      <c r="AT43" s="16" t="b">
        <f t="shared" si="226"/>
        <v>1</v>
      </c>
      <c r="AU43" s="16" t="b">
        <f t="shared" si="226"/>
        <v>1</v>
      </c>
      <c r="AV43" s="16" t="b">
        <f t="shared" si="226"/>
        <v>1</v>
      </c>
      <c r="AW43" s="16" t="b">
        <f>AND(AG41&gt;=AG42,AG42&gt;=AG43,AG43&gt;=AG44)</f>
        <v>1</v>
      </c>
      <c r="AX43" s="16" t="b">
        <f>AND(AH41&lt;=AH42,AH42&lt;=AH43,AH43&lt;=AH44)</f>
        <v>1</v>
      </c>
      <c r="AY43" s="16" t="b">
        <f>AND(AI41&lt;=AI42,AI42&lt;=AI43,AI43&lt;=AI44)</f>
        <v>1</v>
      </c>
      <c r="AZ43" s="16" t="b">
        <f>AND(AJ41&lt;=AJ42,AJ42&lt;=AJ43,AJ43&lt;=AJ44)</f>
        <v>1</v>
      </c>
      <c r="BA43" s="112" t="b">
        <f t="shared" si="212"/>
        <v>1</v>
      </c>
      <c r="BB43" s="3"/>
      <c r="BC43" s="34">
        <f t="shared" si="31"/>
        <v>-2.1951564934397094E-4</v>
      </c>
      <c r="BD43" s="15">
        <f>Test!AF42</f>
        <v>0.24994512108766401</v>
      </c>
      <c r="BE43" s="15">
        <f>Test!AG42</f>
        <v>0.93868577480316095</v>
      </c>
      <c r="BF43" s="15">
        <f>Test!AH42</f>
        <v>0.93757718801498402</v>
      </c>
      <c r="BG43" s="15">
        <f>Test!AI42</f>
        <v>29.866851631776701</v>
      </c>
      <c r="BH43" s="15">
        <f>Test!AJ42</f>
        <v>38.1739972360471</v>
      </c>
      <c r="BI43" s="15">
        <f>Test!AK42</f>
        <v>44.496442677911503</v>
      </c>
      <c r="BJ43" s="15">
        <f>Test!AL42</f>
        <v>0.33467835187911898</v>
      </c>
      <c r="BK43" s="15">
        <f>Test!AM42</f>
        <v>0.99698680639266901</v>
      </c>
      <c r="BL43" s="15">
        <f>Test!AN42</f>
        <v>0.23546694219112299</v>
      </c>
      <c r="BM43" s="15">
        <f>Test!AO42</f>
        <v>0.92589324712753296</v>
      </c>
      <c r="BN43" s="15">
        <f>Test!AP42</f>
        <v>72.291343999999995</v>
      </c>
      <c r="BO43" s="15">
        <f>Test!AQ42</f>
        <v>26.499261018612302</v>
      </c>
      <c r="BP43" s="15" t="str">
        <f>Test!AR42</f>
        <v>None</v>
      </c>
      <c r="BQ43" s="15">
        <f>Test!AS42</f>
        <v>4.343483</v>
      </c>
      <c r="BR43" s="15">
        <f>Test!AT42</f>
        <v>4.343483</v>
      </c>
      <c r="BS43" s="15">
        <f>Test!AU42</f>
        <v>2.3795600000000001</v>
      </c>
      <c r="BT43" s="15">
        <f>Test!AV42</f>
        <v>2.3795600000000001</v>
      </c>
      <c r="BU43" s="16" t="b">
        <f t="shared" ref="BU43:CA43" si="227">AND(BE41&lt;=BE42,BE42&lt;=BE43,BE43&lt;=BE44)</f>
        <v>1</v>
      </c>
      <c r="BV43" s="16" t="b">
        <f t="shared" si="227"/>
        <v>1</v>
      </c>
      <c r="BW43" s="16" t="b">
        <f t="shared" si="227"/>
        <v>1</v>
      </c>
      <c r="BX43" s="16" t="b">
        <f t="shared" si="227"/>
        <v>1</v>
      </c>
      <c r="BY43" s="16" t="b">
        <f t="shared" si="227"/>
        <v>1</v>
      </c>
      <c r="BZ43" s="16" t="b">
        <f t="shared" si="227"/>
        <v>1</v>
      </c>
      <c r="CA43" s="16" t="b">
        <f t="shared" si="227"/>
        <v>1</v>
      </c>
      <c r="CB43" s="16" t="b">
        <f>AND(BL41&gt;=BL42,BL42&gt;=BL43,BL43&gt;=BL44)</f>
        <v>1</v>
      </c>
      <c r="CC43" s="16" t="b">
        <f>AND(BM41&lt;=BM42,BM42&lt;=BM43,BM43&lt;=BM44)</f>
        <v>1</v>
      </c>
      <c r="CD43" s="16" t="b">
        <f>AND(BN41&lt;=BN42,BN42&lt;=BN43,BN43&lt;=BN44)</f>
        <v>1</v>
      </c>
      <c r="CE43" s="16" t="b">
        <f>AND(BO41&lt;=BO42,BO42&lt;=BO43,BO43&lt;=BO44)</f>
        <v>1</v>
      </c>
      <c r="CF43" s="112" t="b">
        <f t="shared" si="213"/>
        <v>1</v>
      </c>
      <c r="CG43" s="3"/>
      <c r="CH43" s="34">
        <f t="shared" si="33"/>
        <v>-1.0922673842232E-2</v>
      </c>
      <c r="CI43" s="15">
        <f>Test!BJ42</f>
        <v>0.247269331539442</v>
      </c>
      <c r="CJ43" s="15">
        <f>Test!BK42</f>
        <v>0.91938966512679998</v>
      </c>
      <c r="CK43" s="15">
        <f>Test!BL42</f>
        <v>0.91912096738815297</v>
      </c>
      <c r="CL43" s="15">
        <f>Test!BM42</f>
        <v>25.925443069641201</v>
      </c>
      <c r="CM43" s="15">
        <f>Test!BN42</f>
        <v>38.681554630013999</v>
      </c>
      <c r="CN43" s="15">
        <f>Test!BO42</f>
        <v>45.077043060843003</v>
      </c>
      <c r="CO43" s="15">
        <f>Test!BP42</f>
        <v>0.25872647762298501</v>
      </c>
      <c r="CP43" s="15">
        <f>Test!BQ42</f>
        <v>0.99781894683837802</v>
      </c>
      <c r="CQ43" s="15">
        <f>Test!BR42</f>
        <v>0.27745077013969399</v>
      </c>
      <c r="CR43" s="15">
        <f>Test!BS42</f>
        <v>0.87014585733413696</v>
      </c>
      <c r="CS43" s="15">
        <f>Test!BT42</f>
        <v>38.012822999999997</v>
      </c>
      <c r="CT43" s="15">
        <f>Test!BU42</f>
        <v>21.305072936753199</v>
      </c>
      <c r="CU43" s="15" t="str">
        <f>Test!BV42</f>
        <v>None</v>
      </c>
      <c r="CV43" s="15">
        <f>Test!BW42</f>
        <v>7.2245290000000004</v>
      </c>
      <c r="CW43" s="15">
        <f>Test!BX42</f>
        <v>7.2245290000000004</v>
      </c>
      <c r="CX43" s="15">
        <f>Test!BY42</f>
        <v>1.5184569999999999</v>
      </c>
      <c r="CY43" s="15">
        <f>Test!BZ42</f>
        <v>1.5184569999999999</v>
      </c>
      <c r="CZ43" s="16" t="b">
        <f t="shared" ref="CZ43:DF43" si="228">AND(CJ41&lt;=CJ42,CJ42&lt;=CJ43,CJ43&lt;=CJ44)</f>
        <v>1</v>
      </c>
      <c r="DA43" s="16" t="b">
        <f t="shared" si="228"/>
        <v>1</v>
      </c>
      <c r="DB43" s="16" t="b">
        <f t="shared" si="228"/>
        <v>1</v>
      </c>
      <c r="DC43" s="16" t="b">
        <f t="shared" si="228"/>
        <v>1</v>
      </c>
      <c r="DD43" s="16" t="b">
        <f t="shared" si="228"/>
        <v>1</v>
      </c>
      <c r="DE43" s="16" t="b">
        <f t="shared" si="228"/>
        <v>1</v>
      </c>
      <c r="DF43" s="16" t="b">
        <f t="shared" si="228"/>
        <v>1</v>
      </c>
      <c r="DG43" s="16" t="b">
        <f>AND(CQ41&gt;=CQ42,CQ42&gt;=CQ43,CQ43&gt;=CQ44)</f>
        <v>1</v>
      </c>
      <c r="DH43" s="16" t="b">
        <f>AND(CR41&lt;=CR42,CR42&lt;=CR43,CR43&lt;=CR44)</f>
        <v>1</v>
      </c>
      <c r="DI43" s="16" t="b">
        <f>AND(CS41&lt;=CS42,CS42&lt;=CS43,CS43&lt;=CS44)</f>
        <v>1</v>
      </c>
      <c r="DJ43" s="16" t="b">
        <f>AND(CT41&lt;=CT42,CT42&lt;=CT43,CT43&lt;=CT44)</f>
        <v>1</v>
      </c>
      <c r="DK43" s="112" t="b">
        <f t="shared" si="214"/>
        <v>1</v>
      </c>
      <c r="DL43" s="3"/>
      <c r="DM43" s="34">
        <f t="shared" si="35"/>
        <v>-2.1293017986124041E-2</v>
      </c>
      <c r="DN43" s="15">
        <f>Test!CN42</f>
        <v>0.24467674550346899</v>
      </c>
      <c r="DO43" s="15">
        <f>Test!CO42</f>
        <v>0.95046269893646196</v>
      </c>
      <c r="DP43" s="15">
        <f>Test!CP42</f>
        <v>0.94957864284515303</v>
      </c>
      <c r="DQ43" s="15">
        <f>Test!CQ42</f>
        <v>30.7427495859869</v>
      </c>
      <c r="DR43" s="15">
        <f>Test!CR42</f>
        <v>37.167363145702801</v>
      </c>
      <c r="DS43" s="15">
        <f>Test!CS42</f>
        <v>42.647135619296598</v>
      </c>
      <c r="DT43" s="15">
        <f>Test!CT42</f>
        <v>0.36896008253097501</v>
      </c>
      <c r="DU43" s="15">
        <f>Test!CU42</f>
        <v>0.99654275178909302</v>
      </c>
      <c r="DV43" s="15">
        <f>Test!CV42</f>
        <v>0.215631023049354</v>
      </c>
      <c r="DW43" s="15">
        <f>Test!CW42</f>
        <v>0.94000446796417203</v>
      </c>
      <c r="DX43" s="15">
        <f>Test!CX42</f>
        <v>71.456051000000002</v>
      </c>
      <c r="DY43" s="15">
        <f>Test!CY42</f>
        <v>27.7073918969927</v>
      </c>
      <c r="DZ43" s="15" t="str">
        <f>Test!CZ42</f>
        <v>None</v>
      </c>
      <c r="EA43" s="15">
        <f>Test!DA42</f>
        <v>2.2130299999999998</v>
      </c>
      <c r="EB43" s="15">
        <f>Test!DB42</f>
        <v>2.2130299999999998</v>
      </c>
      <c r="EC43" s="15">
        <f>Test!DC42</f>
        <v>893.16321900000003</v>
      </c>
      <c r="ED43" s="15">
        <f>Test!DD42</f>
        <v>893.16321900000003</v>
      </c>
      <c r="EE43" s="16" t="b">
        <f t="shared" ref="EE43:EK43" si="229">AND(DO41&lt;=DO42,DO42&lt;=DO43,DO43&lt;=DO44)</f>
        <v>1</v>
      </c>
      <c r="EF43" s="16" t="b">
        <f t="shared" si="229"/>
        <v>1</v>
      </c>
      <c r="EG43" s="16" t="b">
        <f t="shared" si="229"/>
        <v>1</v>
      </c>
      <c r="EH43" s="16" t="b">
        <f t="shared" si="229"/>
        <v>1</v>
      </c>
      <c r="EI43" s="16" t="b">
        <f t="shared" si="229"/>
        <v>1</v>
      </c>
      <c r="EJ43" s="16" t="b">
        <f t="shared" si="229"/>
        <v>1</v>
      </c>
      <c r="EK43" s="16" t="b">
        <f t="shared" si="229"/>
        <v>1</v>
      </c>
      <c r="EL43" s="16" t="b">
        <f>AND(DV41&gt;=DV42,DV42&gt;=DV43,DV43&gt;=DV44)</f>
        <v>1</v>
      </c>
      <c r="EM43" s="16" t="b">
        <f>AND(DW41&lt;=DW42,DW42&lt;=DW43,DW43&lt;=DW44)</f>
        <v>1</v>
      </c>
      <c r="EN43" s="16" t="b">
        <f>AND(DX41&lt;=DX42,DX42&lt;=DX43,DX43&lt;=DX44)</f>
        <v>1</v>
      </c>
      <c r="EO43" s="16" t="b">
        <f>AND(DY41&lt;=DY42,DY42&lt;=DY43,DY43&lt;=DY44)</f>
        <v>1</v>
      </c>
      <c r="EP43" s="112" t="b">
        <f t="shared" si="215"/>
        <v>1</v>
      </c>
      <c r="EQ43" s="3"/>
      <c r="ER43" s="34">
        <f t="shared" si="37"/>
        <v>-4.3910211018271972E-2</v>
      </c>
      <c r="ES43" s="15">
        <f>Test!DR42</f>
        <v>0.23902244724543201</v>
      </c>
      <c r="ET43" s="15">
        <f>Test!DS42</f>
        <v>0.95409405231475797</v>
      </c>
      <c r="EU43" s="15">
        <f>Test!DT42</f>
        <v>0.953308045864105</v>
      </c>
      <c r="EV43" s="15">
        <f>Test!DU42</f>
        <v>31.233920641478999</v>
      </c>
      <c r="EW43" s="15">
        <f>Test!DV42</f>
        <v>40.0800336229808</v>
      </c>
      <c r="EX43" s="15">
        <f>Test!DW42</f>
        <v>45.705024895585296</v>
      </c>
      <c r="EY43" s="15">
        <f>Test!DX42</f>
        <v>0.386657834053039</v>
      </c>
      <c r="EZ43" s="15">
        <f>Test!DY42</f>
        <v>0.99756491184234597</v>
      </c>
      <c r="FA43" s="15">
        <f>Test!DZ42</f>
        <v>0.20639859139919201</v>
      </c>
      <c r="FB43" s="15">
        <f>Test!EA42</f>
        <v>0.94552379846572798</v>
      </c>
      <c r="FC43" s="15">
        <f>Test!EB42</f>
        <v>73.955366999999995</v>
      </c>
      <c r="FD43" s="15">
        <f>Test!EC42</f>
        <v>28.1611866193258</v>
      </c>
      <c r="FE43" s="15" t="str">
        <f>Test!ED42</f>
        <v>None</v>
      </c>
      <c r="FF43" s="15">
        <f>Test!EE42</f>
        <v>5.053763</v>
      </c>
      <c r="FG43" s="15">
        <f>Test!EF42</f>
        <v>5.053763</v>
      </c>
      <c r="FH43" s="15">
        <f>Test!EG42</f>
        <v>2638.3079739999998</v>
      </c>
      <c r="FI43" s="15">
        <f>Test!EH42</f>
        <v>2638.3079739999998</v>
      </c>
      <c r="FJ43" s="16" t="b">
        <f t="shared" ref="FJ43:FP43" si="230">AND(ET41&lt;=ET42,ET42&lt;=ET43,ET43&lt;=ET44)</f>
        <v>1</v>
      </c>
      <c r="FK43" s="16" t="b">
        <f t="shared" si="230"/>
        <v>1</v>
      </c>
      <c r="FL43" s="16" t="b">
        <f t="shared" si="230"/>
        <v>1</v>
      </c>
      <c r="FM43" s="16" t="b">
        <f t="shared" si="230"/>
        <v>1</v>
      </c>
      <c r="FN43" s="16" t="b">
        <f t="shared" si="230"/>
        <v>1</v>
      </c>
      <c r="FO43" s="16" t="b">
        <f t="shared" si="230"/>
        <v>1</v>
      </c>
      <c r="FP43" s="16" t="b">
        <f t="shared" si="230"/>
        <v>1</v>
      </c>
      <c r="FQ43" s="16" t="b">
        <f>AND(FA41&gt;=FA42,FA42&gt;=FA43,FA43&gt;=FA44)</f>
        <v>1</v>
      </c>
      <c r="FR43" s="16" t="b">
        <f>AND(FB41&lt;=FB42,FB42&lt;=FB43,FB43&lt;=FB44)</f>
        <v>1</v>
      </c>
      <c r="FS43" s="16" t="b">
        <f>AND(FC41&lt;=FC42,FC42&lt;=FC43,FC43&lt;=FC44)</f>
        <v>1</v>
      </c>
      <c r="FT43" s="16" t="b">
        <f>AND(FD41&lt;=FD42,FD42&lt;=FD43,FD43&lt;=FD44)</f>
        <v>1</v>
      </c>
      <c r="FU43" s="112" t="b">
        <f t="shared" si="216"/>
        <v>1</v>
      </c>
      <c r="FV43" s="54"/>
      <c r="FW43" s="34">
        <f t="shared" si="39"/>
        <v>-1</v>
      </c>
      <c r="FX43" s="15">
        <f>Test!EV42</f>
        <v>0</v>
      </c>
      <c r="FY43" s="15">
        <f>Test!EW42</f>
        <v>0</v>
      </c>
      <c r="FZ43" s="15">
        <f>Test!EX42</f>
        <v>0</v>
      </c>
      <c r="GA43" s="15">
        <f>Test!EY42</f>
        <v>0</v>
      </c>
      <c r="GB43" s="15">
        <f>Test!EZ42</f>
        <v>0</v>
      </c>
      <c r="GC43" s="15">
        <f>Test!FA42</f>
        <v>0</v>
      </c>
      <c r="GD43" s="15">
        <f>Test!FB42</f>
        <v>0</v>
      </c>
      <c r="GE43" s="15">
        <f>Test!FC42</f>
        <v>0</v>
      </c>
      <c r="GF43" s="15">
        <f>Test!FD42</f>
        <v>0</v>
      </c>
      <c r="GG43" s="15">
        <f>Test!FE42</f>
        <v>0</v>
      </c>
      <c r="GH43" s="15">
        <f>Test!FF42</f>
        <v>0</v>
      </c>
      <c r="GI43" s="15">
        <f>Test!FG42</f>
        <v>0</v>
      </c>
      <c r="GJ43" s="15">
        <f>Test!FH42</f>
        <v>0</v>
      </c>
      <c r="GK43" s="15">
        <f>Test!FI42</f>
        <v>0</v>
      </c>
      <c r="GL43" s="15">
        <f>Test!FJ42</f>
        <v>0</v>
      </c>
      <c r="GM43" s="15">
        <f>Test!FK42</f>
        <v>0</v>
      </c>
      <c r="GN43" s="15">
        <f>Test!FL42</f>
        <v>0</v>
      </c>
      <c r="GO43" s="16" t="b">
        <f t="shared" ref="GO43:GU43" si="231">AND(FY41&lt;=FY42,FY42&lt;=FY43,FY43&lt;=FY44)</f>
        <v>1</v>
      </c>
      <c r="GP43" s="16" t="b">
        <f t="shared" si="231"/>
        <v>1</v>
      </c>
      <c r="GQ43" s="16" t="b">
        <f t="shared" si="231"/>
        <v>1</v>
      </c>
      <c r="GR43" s="16" t="b">
        <f t="shared" si="231"/>
        <v>1</v>
      </c>
      <c r="GS43" s="16" t="b">
        <f t="shared" si="231"/>
        <v>1</v>
      </c>
      <c r="GT43" s="16" t="b">
        <f t="shared" si="231"/>
        <v>1</v>
      </c>
      <c r="GU43" s="16" t="b">
        <f t="shared" si="231"/>
        <v>1</v>
      </c>
      <c r="GV43" s="16" t="b">
        <f>AND(GF41&gt;=GF42,GF42&gt;=GF43,GF43&gt;=GF44)</f>
        <v>1</v>
      </c>
      <c r="GW43" s="16" t="b">
        <f>AND(GG41&lt;=GG42,GG42&lt;=GG43,GG43&lt;=GG44)</f>
        <v>1</v>
      </c>
      <c r="GX43" s="16" t="b">
        <f>AND(GH41&lt;=GH42,GH42&lt;=GH43,GH43&lt;=GH44)</f>
        <v>1</v>
      </c>
      <c r="GY43" s="16" t="b">
        <f>AND(GI41&lt;=GI42,GI42&lt;=GI43,GI43&lt;=GI44)</f>
        <v>1</v>
      </c>
      <c r="GZ43" s="112" t="b">
        <f t="shared" si="217"/>
        <v>1</v>
      </c>
      <c r="HA43" s="54"/>
      <c r="HB43" s="34">
        <f t="shared" si="41"/>
        <v>-1</v>
      </c>
      <c r="HC43" s="15">
        <f>Test!FZ42</f>
        <v>0</v>
      </c>
      <c r="HD43" s="15">
        <f>Test!GA42</f>
        <v>0</v>
      </c>
      <c r="HE43" s="15">
        <f>Test!GB42</f>
        <v>0</v>
      </c>
      <c r="HF43" s="15">
        <f>Test!GC42</f>
        <v>0</v>
      </c>
      <c r="HG43" s="15">
        <f>Test!GD42</f>
        <v>0</v>
      </c>
      <c r="HH43" s="15">
        <f>Test!GE42</f>
        <v>0</v>
      </c>
      <c r="HI43" s="15">
        <f>Test!GF42</f>
        <v>0</v>
      </c>
      <c r="HJ43" s="15">
        <f>Test!GG42</f>
        <v>0</v>
      </c>
      <c r="HK43" s="15">
        <f>Test!GH42</f>
        <v>0</v>
      </c>
      <c r="HL43" s="15">
        <f>Test!GI42</f>
        <v>0</v>
      </c>
      <c r="HM43" s="15">
        <f>Test!GJ42</f>
        <v>0</v>
      </c>
      <c r="HN43" s="15">
        <f>Test!GK42</f>
        <v>0</v>
      </c>
      <c r="HO43" s="15">
        <f>Test!GL42</f>
        <v>0</v>
      </c>
      <c r="HP43" s="15">
        <f>Test!GM42</f>
        <v>0</v>
      </c>
      <c r="HQ43" s="15">
        <f>Test!GN42</f>
        <v>0</v>
      </c>
      <c r="HR43" s="15">
        <f>Test!GO42</f>
        <v>0</v>
      </c>
      <c r="HS43" s="15">
        <f>Test!GP42</f>
        <v>0</v>
      </c>
      <c r="HT43" s="16" t="b">
        <f t="shared" ref="HT43:HZ43" si="232">AND(HD41&lt;=HD42,HD42&lt;=HD43,HD43&lt;=HD44)</f>
        <v>1</v>
      </c>
      <c r="HU43" s="16" t="b">
        <f t="shared" si="232"/>
        <v>1</v>
      </c>
      <c r="HV43" s="16" t="b">
        <f t="shared" si="232"/>
        <v>1</v>
      </c>
      <c r="HW43" s="16" t="b">
        <f t="shared" si="232"/>
        <v>1</v>
      </c>
      <c r="HX43" s="16" t="b">
        <f t="shared" si="232"/>
        <v>1</v>
      </c>
      <c r="HY43" s="16" t="b">
        <f t="shared" si="232"/>
        <v>1</v>
      </c>
      <c r="HZ43" s="16" t="b">
        <f t="shared" si="232"/>
        <v>1</v>
      </c>
      <c r="IA43" s="16" t="b">
        <f>AND(HK41&gt;=HK42,HK42&gt;=HK43,HK43&gt;=HK44)</f>
        <v>1</v>
      </c>
      <c r="IB43" s="16" t="b">
        <f>AND(HL41&lt;=HL42,HL42&lt;=HL43,HL43&lt;=HL44)</f>
        <v>1</v>
      </c>
      <c r="IC43" s="16" t="b">
        <f>AND(HM41&lt;=HM42,HM42&lt;=HM43,HM43&lt;=HM44)</f>
        <v>1</v>
      </c>
      <c r="ID43" s="16" t="b">
        <f>AND(HN41&lt;=HN42,HN42&lt;=HN43,HN43&lt;=HN44)</f>
        <v>1</v>
      </c>
      <c r="IE43" s="112" t="b">
        <f t="shared" si="218"/>
        <v>1</v>
      </c>
      <c r="IF43" s="3"/>
      <c r="IG43" s="34">
        <f t="shared" si="43"/>
        <v>-1</v>
      </c>
      <c r="IH43" s="15">
        <f>Test!HD42</f>
        <v>0</v>
      </c>
      <c r="II43" s="15">
        <f>Test!HE42</f>
        <v>0</v>
      </c>
      <c r="IJ43" s="15">
        <f>Test!HF42</f>
        <v>0</v>
      </c>
      <c r="IK43" s="15">
        <f>Test!HG42</f>
        <v>0</v>
      </c>
      <c r="IL43" s="15">
        <f>Test!HH42</f>
        <v>0</v>
      </c>
      <c r="IM43" s="15">
        <f>Test!HI42</f>
        <v>0</v>
      </c>
      <c r="IN43" s="15">
        <f>Test!HJ42</f>
        <v>0</v>
      </c>
      <c r="IO43" s="15">
        <f>Test!HK42</f>
        <v>0</v>
      </c>
      <c r="IP43" s="15">
        <f>Test!HL42</f>
        <v>0</v>
      </c>
      <c r="IQ43" s="15">
        <f>Test!HM42</f>
        <v>0</v>
      </c>
      <c r="IR43" s="15">
        <f>Test!HN42</f>
        <v>0</v>
      </c>
      <c r="IS43" s="15">
        <f>Test!HO42</f>
        <v>0</v>
      </c>
      <c r="IT43" s="15">
        <f>Test!HP42</f>
        <v>0</v>
      </c>
      <c r="IU43" s="15">
        <f>Test!HQ42</f>
        <v>0</v>
      </c>
      <c r="IV43" s="15">
        <f>Test!HR42</f>
        <v>0</v>
      </c>
      <c r="IW43" s="15">
        <f>Test!HS42</f>
        <v>0</v>
      </c>
      <c r="IX43" s="15">
        <f>Test!HT42</f>
        <v>0</v>
      </c>
      <c r="IY43" s="16" t="b">
        <f t="shared" ref="IY43:JE43" si="233">AND(II41&lt;=II42,II42&lt;=II43,II43&lt;=II44)</f>
        <v>1</v>
      </c>
      <c r="IZ43" s="16" t="b">
        <f t="shared" si="233"/>
        <v>1</v>
      </c>
      <c r="JA43" s="16" t="b">
        <f t="shared" si="233"/>
        <v>1</v>
      </c>
      <c r="JB43" s="16" t="b">
        <f t="shared" si="233"/>
        <v>1</v>
      </c>
      <c r="JC43" s="16" t="b">
        <f t="shared" si="233"/>
        <v>1</v>
      </c>
      <c r="JD43" s="16" t="b">
        <f t="shared" si="233"/>
        <v>1</v>
      </c>
      <c r="JE43" s="16" t="b">
        <f t="shared" si="233"/>
        <v>1</v>
      </c>
      <c r="JF43" s="16" t="b">
        <f>AND(IP41&gt;=IP42,IP42&gt;=IP43,IP43&gt;=IP44)</f>
        <v>1</v>
      </c>
      <c r="JG43" s="16" t="b">
        <f>AND(IQ41&lt;=IQ42,IQ42&lt;=IQ43,IQ43&lt;=IQ44)</f>
        <v>1</v>
      </c>
      <c r="JH43" s="16" t="b">
        <f>AND(IR41&lt;=IR42,IR42&lt;=IR43,IR43&lt;=IR44)</f>
        <v>1</v>
      </c>
      <c r="JI43" s="16" t="b">
        <f>AND(IS41&lt;=IS42,IS42&lt;=IS43,IS43&lt;=IS44)</f>
        <v>1</v>
      </c>
      <c r="JJ43" s="112" t="b">
        <f t="shared" si="219"/>
        <v>1</v>
      </c>
      <c r="JK43" s="3"/>
      <c r="JL43" s="34">
        <f t="shared" si="45"/>
        <v>-1</v>
      </c>
      <c r="JM43" s="15">
        <f>Test!IH42</f>
        <v>0</v>
      </c>
      <c r="JN43" s="15">
        <f>Test!II42</f>
        <v>0</v>
      </c>
      <c r="JO43" s="15">
        <f>Test!IJ42</f>
        <v>0</v>
      </c>
      <c r="JP43" s="15">
        <f>Test!IK42</f>
        <v>0</v>
      </c>
      <c r="JQ43" s="15">
        <f>Test!IL42</f>
        <v>0</v>
      </c>
      <c r="JR43" s="15">
        <f>Test!IM42</f>
        <v>0</v>
      </c>
      <c r="JS43" s="15">
        <f>Test!IN42</f>
        <v>0</v>
      </c>
      <c r="JT43" s="15">
        <f>Test!IO42</f>
        <v>0</v>
      </c>
      <c r="JU43" s="15">
        <f>Test!IP42</f>
        <v>0</v>
      </c>
      <c r="JV43" s="15">
        <f>Test!IQ42</f>
        <v>0</v>
      </c>
      <c r="JW43" s="15">
        <f>Test!IR42</f>
        <v>0</v>
      </c>
      <c r="JX43" s="15">
        <f>Test!IS42</f>
        <v>0</v>
      </c>
      <c r="JY43" s="15">
        <f>Test!IT42</f>
        <v>0</v>
      </c>
      <c r="JZ43" s="15">
        <f>Test!IU42</f>
        <v>0</v>
      </c>
      <c r="KA43" s="15">
        <f>Test!IV42</f>
        <v>0</v>
      </c>
      <c r="KB43" s="15">
        <f>Test!IW42</f>
        <v>0</v>
      </c>
      <c r="KC43" s="15">
        <f>Test!IX42</f>
        <v>0</v>
      </c>
      <c r="KD43" s="16" t="b">
        <f t="shared" ref="KD43:KJ43" si="234">AND(JN41&lt;=JN42,JN42&lt;=JN43,JN43&lt;=JN44)</f>
        <v>1</v>
      </c>
      <c r="KE43" s="16" t="b">
        <f t="shared" si="234"/>
        <v>1</v>
      </c>
      <c r="KF43" s="16" t="b">
        <f t="shared" si="234"/>
        <v>1</v>
      </c>
      <c r="KG43" s="16" t="b">
        <f t="shared" si="234"/>
        <v>1</v>
      </c>
      <c r="KH43" s="16" t="b">
        <f t="shared" si="234"/>
        <v>1</v>
      </c>
      <c r="KI43" s="16" t="b">
        <f t="shared" si="234"/>
        <v>1</v>
      </c>
      <c r="KJ43" s="16" t="b">
        <f t="shared" si="234"/>
        <v>1</v>
      </c>
      <c r="KK43" s="16" t="b">
        <f>AND(JU41&gt;=JU42,JU42&gt;=JU43,JU43&gt;=JU44)</f>
        <v>1</v>
      </c>
      <c r="KL43" s="16" t="b">
        <f>AND(JV41&lt;=JV42,JV42&lt;=JV43,JV43&lt;=JV44)</f>
        <v>1</v>
      </c>
      <c r="KM43" s="16" t="b">
        <f>AND(JW41&lt;=JW42,JW42&lt;=JW43,JW43&lt;=JW44)</f>
        <v>1</v>
      </c>
      <c r="KN43" s="16" t="b">
        <f>AND(JX41&lt;=JX42,JX42&lt;=JX43,JX43&lt;=JX44)</f>
        <v>1</v>
      </c>
      <c r="KO43" s="112" t="b">
        <f t="shared" si="220"/>
        <v>1</v>
      </c>
      <c r="KP43" s="3"/>
      <c r="KQ43" s="34">
        <f t="shared" si="47"/>
        <v>-1</v>
      </c>
      <c r="KR43" s="15">
        <f>Test!JL42</f>
        <v>0</v>
      </c>
      <c r="KS43" s="15">
        <f>Test!JM42</f>
        <v>0</v>
      </c>
      <c r="KT43" s="15">
        <f>Test!JN42</f>
        <v>0</v>
      </c>
      <c r="KU43" s="15">
        <f>Test!JO42</f>
        <v>0</v>
      </c>
      <c r="KV43" s="15">
        <f>Test!JP42</f>
        <v>0</v>
      </c>
      <c r="KW43" s="15">
        <f>Test!JQ42</f>
        <v>0</v>
      </c>
      <c r="KX43" s="15">
        <f>Test!JR42</f>
        <v>0</v>
      </c>
      <c r="KY43" s="15">
        <f>Test!JS42</f>
        <v>0</v>
      </c>
      <c r="KZ43" s="15">
        <f>Test!JT42</f>
        <v>0</v>
      </c>
      <c r="LA43" s="15">
        <f>Test!JU42</f>
        <v>0</v>
      </c>
      <c r="LB43" s="15">
        <f>Test!JV42</f>
        <v>0</v>
      </c>
      <c r="LC43" s="15">
        <f>Test!JW42</f>
        <v>0</v>
      </c>
      <c r="LD43" s="15">
        <f>Test!JX42</f>
        <v>0</v>
      </c>
      <c r="LE43" s="15">
        <f>Test!JY42</f>
        <v>0</v>
      </c>
      <c r="LF43" s="15">
        <f>Test!JZ42</f>
        <v>0</v>
      </c>
      <c r="LG43" s="15">
        <f>Test!KA42</f>
        <v>0</v>
      </c>
      <c r="LH43" s="15">
        <f>Test!KB42</f>
        <v>0</v>
      </c>
      <c r="LI43" s="16" t="b">
        <f t="shared" ref="LI43:LO43" si="235">AND(KS41&lt;=KS42,KS42&lt;=KS43,KS43&lt;=KS44)</f>
        <v>1</v>
      </c>
      <c r="LJ43" s="16" t="b">
        <f t="shared" si="235"/>
        <v>1</v>
      </c>
      <c r="LK43" s="16" t="b">
        <f t="shared" si="235"/>
        <v>1</v>
      </c>
      <c r="LL43" s="16" t="b">
        <f t="shared" si="235"/>
        <v>1</v>
      </c>
      <c r="LM43" s="16" t="b">
        <f t="shared" si="235"/>
        <v>1</v>
      </c>
      <c r="LN43" s="16" t="b">
        <f t="shared" si="235"/>
        <v>1</v>
      </c>
      <c r="LO43" s="16" t="b">
        <f t="shared" si="235"/>
        <v>1</v>
      </c>
      <c r="LP43" s="16" t="b">
        <f>AND(KZ41&gt;=KZ42,KZ42&gt;=KZ43,KZ43&gt;=KZ44)</f>
        <v>1</v>
      </c>
      <c r="LQ43" s="16" t="b">
        <f>AND(LA41&lt;=LA42,LA42&lt;=LA43,LA43&lt;=LA44)</f>
        <v>1</v>
      </c>
      <c r="LR43" s="16" t="b">
        <f>AND(LB41&lt;=LB42,LB42&lt;=LB43,LB43&lt;=LB44)</f>
        <v>1</v>
      </c>
      <c r="LS43" s="16" t="b">
        <f>AND(LC41&lt;=LC42,LC42&lt;=LC43,LC43&lt;=LC44)</f>
        <v>1</v>
      </c>
      <c r="LT43" s="112" t="b">
        <f t="shared" si="221"/>
        <v>1</v>
      </c>
      <c r="LU43" s="3"/>
      <c r="LV43" s="34">
        <f t="shared" si="49"/>
        <v>-1</v>
      </c>
      <c r="LW43" s="15">
        <f>Test!KP42</f>
        <v>0</v>
      </c>
      <c r="LX43" s="15">
        <f>Test!KQ42</f>
        <v>0</v>
      </c>
      <c r="LY43" s="15">
        <f>Test!KR42</f>
        <v>0</v>
      </c>
      <c r="LZ43" s="15">
        <f>Test!KS42</f>
        <v>0</v>
      </c>
      <c r="MA43" s="15">
        <f>Test!KT42</f>
        <v>0</v>
      </c>
      <c r="MB43" s="15">
        <f>Test!KU42</f>
        <v>0</v>
      </c>
      <c r="MC43" s="15">
        <f>Test!KV42</f>
        <v>0</v>
      </c>
      <c r="MD43" s="15">
        <f>Test!KW42</f>
        <v>0</v>
      </c>
      <c r="ME43" s="15">
        <f>Test!KX42</f>
        <v>0</v>
      </c>
      <c r="MF43" s="15">
        <f>Test!KY42</f>
        <v>0</v>
      </c>
      <c r="MG43" s="15">
        <f>Test!KZ42</f>
        <v>0</v>
      </c>
      <c r="MH43" s="15">
        <f>Test!LA42</f>
        <v>0</v>
      </c>
      <c r="MI43" s="15">
        <f>Test!LB42</f>
        <v>0</v>
      </c>
      <c r="MJ43" s="15">
        <f>Test!LC42</f>
        <v>0</v>
      </c>
      <c r="MK43" s="15">
        <f>Test!LD42</f>
        <v>0</v>
      </c>
      <c r="ML43" s="15">
        <f>Test!LE42</f>
        <v>0</v>
      </c>
      <c r="MM43" s="15">
        <f>Test!LF42</f>
        <v>0</v>
      </c>
      <c r="MN43" s="16" t="b">
        <f t="shared" ref="MN43:MT43" si="236">AND(LX41&lt;=LX42,LX42&lt;=LX43,LX43&lt;=LX44)</f>
        <v>1</v>
      </c>
      <c r="MO43" s="16" t="b">
        <f t="shared" si="236"/>
        <v>1</v>
      </c>
      <c r="MP43" s="16" t="b">
        <f t="shared" si="236"/>
        <v>1</v>
      </c>
      <c r="MQ43" s="16" t="b">
        <f t="shared" si="236"/>
        <v>1</v>
      </c>
      <c r="MR43" s="16" t="b">
        <f t="shared" si="236"/>
        <v>1</v>
      </c>
      <c r="MS43" s="16" t="b">
        <f t="shared" si="236"/>
        <v>1</v>
      </c>
      <c r="MT43" s="16" t="b">
        <f t="shared" si="236"/>
        <v>1</v>
      </c>
      <c r="MU43" s="16" t="b">
        <f>AND(ME41&gt;=ME42,ME42&gt;=ME43,ME43&gt;=ME44)</f>
        <v>1</v>
      </c>
      <c r="MV43" s="16" t="b">
        <f>AND(MF41&lt;=MF42,MF42&lt;=MF43,MF43&lt;=MF44)</f>
        <v>1</v>
      </c>
      <c r="MW43" s="16" t="b">
        <f>AND(MG41&lt;=MG42,MG42&lt;=MG43,MG43&lt;=MG44)</f>
        <v>1</v>
      </c>
      <c r="MX43" s="16" t="b">
        <f>AND(MH41&lt;=MH42,MH42&lt;=MH43,MH43&lt;=MH44)</f>
        <v>1</v>
      </c>
      <c r="MY43" s="112" t="b">
        <f t="shared" si="222"/>
        <v>1</v>
      </c>
      <c r="MZ43" s="54"/>
      <c r="NA43" s="34">
        <f t="shared" si="51"/>
        <v>-1</v>
      </c>
      <c r="NB43" s="15">
        <f>Test!LT42</f>
        <v>0</v>
      </c>
      <c r="NC43" s="15">
        <f>Test!LU42</f>
        <v>0</v>
      </c>
      <c r="ND43" s="15">
        <f>Test!LV42</f>
        <v>0</v>
      </c>
      <c r="NE43" s="15">
        <f>Test!LW42</f>
        <v>0</v>
      </c>
      <c r="NF43" s="15">
        <f>Test!LX42</f>
        <v>0</v>
      </c>
      <c r="NG43" s="15">
        <f>Test!LY42</f>
        <v>0</v>
      </c>
      <c r="NH43" s="15">
        <f>Test!LZ42</f>
        <v>0</v>
      </c>
      <c r="NI43" s="15">
        <f>Test!MA42</f>
        <v>0</v>
      </c>
      <c r="NJ43" s="15">
        <f>Test!MB42</f>
        <v>0</v>
      </c>
      <c r="NK43" s="15">
        <f>Test!MC42</f>
        <v>0</v>
      </c>
      <c r="NL43" s="15">
        <f>Test!MD42</f>
        <v>0</v>
      </c>
      <c r="NM43" s="15">
        <f>Test!ME42</f>
        <v>0</v>
      </c>
      <c r="NN43" s="15">
        <f>Test!MF42</f>
        <v>0</v>
      </c>
      <c r="NO43" s="15">
        <f>Test!MG42</f>
        <v>0</v>
      </c>
      <c r="NP43" s="15">
        <f>Test!MH42</f>
        <v>0</v>
      </c>
      <c r="NQ43" s="15">
        <f>Test!MI42</f>
        <v>0</v>
      </c>
      <c r="NR43" s="15">
        <f>Test!MJ42</f>
        <v>0</v>
      </c>
      <c r="NS43" s="16" t="b">
        <f t="shared" ref="NS43:NY43" si="237">AND(NC41&lt;=NC42,NC42&lt;=NC43,NC43&lt;=NC44)</f>
        <v>1</v>
      </c>
      <c r="NT43" s="16" t="b">
        <f t="shared" si="237"/>
        <v>1</v>
      </c>
      <c r="NU43" s="16" t="b">
        <f t="shared" si="237"/>
        <v>1</v>
      </c>
      <c r="NV43" s="16" t="b">
        <f t="shared" si="237"/>
        <v>1</v>
      </c>
      <c r="NW43" s="16" t="b">
        <f t="shared" si="237"/>
        <v>1</v>
      </c>
      <c r="NX43" s="16" t="b">
        <f t="shared" si="237"/>
        <v>1</v>
      </c>
      <c r="NY43" s="16" t="b">
        <f t="shared" si="237"/>
        <v>1</v>
      </c>
      <c r="NZ43" s="16" t="b">
        <f>AND(NJ41&gt;=NJ42,NJ42&gt;=NJ43,NJ43&gt;=NJ44)</f>
        <v>1</v>
      </c>
      <c r="OA43" s="16" t="b">
        <f>AND(NK41&lt;=NK42,NK42&lt;=NK43,NK43&lt;=NK44)</f>
        <v>1</v>
      </c>
      <c r="OB43" s="16" t="b">
        <f>AND(NL41&lt;=NL42,NL42&lt;=NL43,NL43&lt;=NL44)</f>
        <v>1</v>
      </c>
      <c r="OC43" s="16" t="b">
        <f>AND(NM41&lt;=NM42,NM42&lt;=NM43,NM43&lt;=NM44)</f>
        <v>1</v>
      </c>
      <c r="OD43" s="112" t="b">
        <f t="shared" si="223"/>
        <v>1</v>
      </c>
      <c r="OE43" s="54"/>
      <c r="OF43" s="34">
        <f t="shared" si="53"/>
        <v>-1</v>
      </c>
      <c r="OG43" s="15">
        <f>Test!MX42</f>
        <v>0</v>
      </c>
      <c r="OH43" s="15">
        <f>Test!MY42</f>
        <v>0</v>
      </c>
      <c r="OI43" s="15">
        <f>Test!MZ42</f>
        <v>0</v>
      </c>
      <c r="OJ43" s="15">
        <f>Test!NA42</f>
        <v>0</v>
      </c>
      <c r="OK43" s="15">
        <f>Test!NB42</f>
        <v>0</v>
      </c>
      <c r="OL43" s="15">
        <f>Test!NC42</f>
        <v>0</v>
      </c>
      <c r="OM43" s="15">
        <f>Test!ND42</f>
        <v>0</v>
      </c>
      <c r="ON43" s="15">
        <f>Test!NE42</f>
        <v>0</v>
      </c>
      <c r="OO43" s="15">
        <f>Test!NF42</f>
        <v>0</v>
      </c>
      <c r="OP43" s="15">
        <f>Test!NG42</f>
        <v>0</v>
      </c>
      <c r="OQ43" s="15">
        <f>Test!NH42</f>
        <v>0</v>
      </c>
      <c r="OR43" s="15">
        <f>Test!NI42</f>
        <v>0</v>
      </c>
      <c r="OS43" s="15">
        <f>Test!NJ42</f>
        <v>0</v>
      </c>
      <c r="OT43" s="15">
        <f>Test!NK42</f>
        <v>0</v>
      </c>
      <c r="OU43" s="15">
        <f>Test!NL42</f>
        <v>0</v>
      </c>
      <c r="OV43" s="15">
        <f>Test!NM42</f>
        <v>0</v>
      </c>
      <c r="OW43" s="15">
        <f>Test!NN42</f>
        <v>0</v>
      </c>
      <c r="OX43" s="16" t="b">
        <f t="shared" ref="OX43:PD43" si="238">AND(OH41&lt;=OH42,OH42&lt;=OH43,OH43&lt;=OH44)</f>
        <v>1</v>
      </c>
      <c r="OY43" s="16" t="b">
        <f t="shared" si="238"/>
        <v>1</v>
      </c>
      <c r="OZ43" s="16" t="b">
        <f t="shared" si="238"/>
        <v>1</v>
      </c>
      <c r="PA43" s="16" t="b">
        <f t="shared" si="238"/>
        <v>1</v>
      </c>
      <c r="PB43" s="16" t="b">
        <f t="shared" si="238"/>
        <v>1</v>
      </c>
      <c r="PC43" s="16" t="b">
        <f t="shared" si="238"/>
        <v>1</v>
      </c>
      <c r="PD43" s="16" t="b">
        <f t="shared" si="238"/>
        <v>1</v>
      </c>
      <c r="PE43" s="16" t="b">
        <f>AND(OO41&gt;=OO42,OO42&gt;=OO43,OO43&gt;=OO44)</f>
        <v>1</v>
      </c>
      <c r="PF43" s="16" t="b">
        <f>AND(OP41&lt;=OP42,OP42&lt;=OP43,OP43&lt;=OP44)</f>
        <v>1</v>
      </c>
      <c r="PG43" s="16" t="b">
        <f>AND(OQ41&lt;=OQ42,OQ42&lt;=OQ43,OQ43&lt;=OQ44)</f>
        <v>1</v>
      </c>
      <c r="PH43" s="16" t="b">
        <f>AND(OR41&lt;=OR42,OR42&lt;=OR43,OR43&lt;=OR44)</f>
        <v>1</v>
      </c>
      <c r="PI43" s="112" t="b">
        <f t="shared" si="224"/>
        <v>1</v>
      </c>
      <c r="PJ43" s="54"/>
      <c r="PK43" s="34">
        <f t="shared" si="55"/>
        <v>-1</v>
      </c>
      <c r="PL43" s="15">
        <f>Test!OB42</f>
        <v>0</v>
      </c>
      <c r="PM43" s="15">
        <f>Test!OC42</f>
        <v>0</v>
      </c>
      <c r="PN43" s="15">
        <f>Test!OD42</f>
        <v>0</v>
      </c>
      <c r="PO43" s="15">
        <f>Test!OE42</f>
        <v>0</v>
      </c>
      <c r="PP43" s="15">
        <f>Test!OF42</f>
        <v>0</v>
      </c>
      <c r="PQ43" s="15">
        <f>Test!OG42</f>
        <v>0</v>
      </c>
      <c r="PR43" s="15">
        <f>Test!OH42</f>
        <v>0</v>
      </c>
      <c r="PS43" s="15">
        <f>Test!OI42</f>
        <v>0</v>
      </c>
      <c r="PT43" s="15">
        <f>Test!OJ42</f>
        <v>0</v>
      </c>
      <c r="PU43" s="15">
        <f>Test!OK42</f>
        <v>0</v>
      </c>
      <c r="PV43" s="15">
        <f>Test!OL42</f>
        <v>0</v>
      </c>
      <c r="PW43" s="15">
        <f>Test!OM42</f>
        <v>0</v>
      </c>
      <c r="PX43" s="15">
        <f>Test!ON42</f>
        <v>0</v>
      </c>
      <c r="PY43" s="15">
        <f>Test!OO42</f>
        <v>0</v>
      </c>
      <c r="PZ43" s="15">
        <f>Test!OP42</f>
        <v>0</v>
      </c>
      <c r="QA43" s="15">
        <f>Test!OQ42</f>
        <v>0</v>
      </c>
      <c r="QB43" s="15">
        <f>Test!OR42</f>
        <v>0</v>
      </c>
      <c r="QC43" s="16" t="b">
        <f t="shared" ref="QC43:QI43" si="239">AND(PM41&lt;=PM42,PM42&lt;=PM43,PM43&lt;=PM44)</f>
        <v>1</v>
      </c>
      <c r="QD43" s="16" t="b">
        <f t="shared" si="239"/>
        <v>1</v>
      </c>
      <c r="QE43" s="16" t="b">
        <f t="shared" si="239"/>
        <v>1</v>
      </c>
      <c r="QF43" s="16" t="b">
        <f t="shared" si="239"/>
        <v>1</v>
      </c>
      <c r="QG43" s="16" t="b">
        <f t="shared" si="239"/>
        <v>1</v>
      </c>
      <c r="QH43" s="16" t="b">
        <f t="shared" si="239"/>
        <v>1</v>
      </c>
      <c r="QI43" s="16" t="b">
        <f t="shared" si="239"/>
        <v>1</v>
      </c>
      <c r="QJ43" s="16" t="b">
        <f>AND(PT41&gt;=PT42,PT42&gt;=PT43,PT43&gt;=PT44)</f>
        <v>1</v>
      </c>
      <c r="QK43" s="16" t="b">
        <f>AND(PU41&lt;=PU42,PU42&lt;=PU43,PU43&lt;=PU44)</f>
        <v>1</v>
      </c>
      <c r="QL43" s="16" t="b">
        <f>AND(PV41&lt;=PV42,PV42&lt;=PV43,PV43&lt;=PV44)</f>
        <v>1</v>
      </c>
      <c r="QM43" s="16" t="b">
        <f>AND(PW41&lt;=PW42,PW42&lt;=PW43,PW43&lt;=PW44)</f>
        <v>1</v>
      </c>
      <c r="QN43" s="112" t="b">
        <f t="shared" si="225"/>
        <v>1</v>
      </c>
    </row>
    <row r="44" spans="3:456" ht="16" thickBot="1">
      <c r="C44" s="133"/>
      <c r="D44" s="26">
        <f t="shared" si="85"/>
        <v>0.5</v>
      </c>
      <c r="E44" s="35">
        <f t="shared" ca="1" si="28"/>
        <v>-2.7527970542417957E-2</v>
      </c>
      <c r="F44" s="17">
        <f ca="1">Reference!B43</f>
        <v>0.48623601472879102</v>
      </c>
      <c r="G44" s="17">
        <f ca="1">Reference!C43</f>
        <v>0.97682458162307695</v>
      </c>
      <c r="H44" s="17">
        <f ca="1">Reference!D43</f>
        <v>0.976521015167236</v>
      </c>
      <c r="I44" s="17">
        <f ca="1">Reference!E43</f>
        <v>33.810328595520502</v>
      </c>
      <c r="J44" s="17">
        <f ca="1">Reference!F43</f>
        <v>39.061287201009897</v>
      </c>
      <c r="K44" s="17">
        <f ca="1">Reference!G43</f>
        <v>44.023057498214698</v>
      </c>
      <c r="L44" s="17">
        <f ca="1">Reference!H43</f>
        <v>0.49552679061889598</v>
      </c>
      <c r="M44" s="17">
        <f ca="1">Reference!I43</f>
        <v>0.998662710189819</v>
      </c>
      <c r="N44" s="17">
        <f ca="1">Reference!J43</f>
        <v>0.15001718699932001</v>
      </c>
      <c r="O44" s="17">
        <f ca="1">Reference!K43</f>
        <v>0.97469145059585505</v>
      </c>
      <c r="P44" s="17">
        <f ca="1">Reference!L43</f>
        <v>84.939171000000002</v>
      </c>
      <c r="Q44" s="17">
        <f ca="1">Reference!M43</f>
        <v>31.801833090709199</v>
      </c>
      <c r="R44" s="17" t="str">
        <f ca="1">Reference!N43</f>
        <v>None</v>
      </c>
      <c r="S44" s="17">
        <f ca="1">Reference!O43</f>
        <v>2.3786770000000002</v>
      </c>
      <c r="T44" s="17">
        <f ca="1">Reference!P43</f>
        <v>2.3786770000000002</v>
      </c>
      <c r="U44" s="17">
        <f ca="1">Reference!Q43</f>
        <v>1022.807608</v>
      </c>
      <c r="V44" s="17">
        <f ca="1">Reference!R43</f>
        <v>1022.807608</v>
      </c>
      <c r="X44" s="17">
        <f t="shared" si="29"/>
        <v>8.9872185242882097E-2</v>
      </c>
      <c r="Y44" s="17">
        <f>Test!B43</f>
        <v>0.54493609262144105</v>
      </c>
      <c r="Z44" s="17">
        <f>Test!C43</f>
        <v>0.97497200965881303</v>
      </c>
      <c r="AA44" s="17">
        <f>Test!D43</f>
        <v>0.97466593980789096</v>
      </c>
      <c r="AB44" s="17">
        <f>Test!E43</f>
        <v>31.586445007105802</v>
      </c>
      <c r="AC44" s="17">
        <f>Test!F43</f>
        <v>38.487512907938701</v>
      </c>
      <c r="AD44" s="17">
        <f>Test!G43</f>
        <v>44.325312889714603</v>
      </c>
      <c r="AE44" s="17">
        <f>Test!H43</f>
        <v>0.44751736521720797</v>
      </c>
      <c r="AF44" s="17">
        <f>Test!I43</f>
        <v>0.99899238348007202</v>
      </c>
      <c r="AG44" s="17">
        <f>Test!J43</f>
        <v>0.16643227636814101</v>
      </c>
      <c r="AH44" s="17">
        <f>Test!K43</f>
        <v>0.97347271442413297</v>
      </c>
      <c r="AI44" s="17">
        <f>Test!L43</f>
        <v>84.583704999999995</v>
      </c>
      <c r="AJ44" s="17">
        <f>Test!M43</f>
        <v>30.556546946095999</v>
      </c>
      <c r="AK44" s="17" t="str">
        <f>Test!N43</f>
        <v>None</v>
      </c>
      <c r="AL44" s="17">
        <f>Test!O43</f>
        <v>9.7054200000000002</v>
      </c>
      <c r="AM44" s="17">
        <f>Test!P43</f>
        <v>9.7054200000000002</v>
      </c>
      <c r="AN44" s="17">
        <f>Test!Q43</f>
        <v>2.0765410000000002</v>
      </c>
      <c r="AO44" s="17">
        <f>Test!R43</f>
        <v>2.0765410000000002</v>
      </c>
      <c r="AP44" s="18" t="b">
        <f t="shared" ref="AP44:AV44" si="240">AND(AP43,Z44&lt;=Z45)</f>
        <v>1</v>
      </c>
      <c r="AQ44" s="18" t="b">
        <f t="shared" si="240"/>
        <v>1</v>
      </c>
      <c r="AR44" s="18" t="b">
        <f t="shared" si="240"/>
        <v>1</v>
      </c>
      <c r="AS44" s="18" t="b">
        <f t="shared" si="240"/>
        <v>1</v>
      </c>
      <c r="AT44" s="18" t="b">
        <f t="shared" si="240"/>
        <v>1</v>
      </c>
      <c r="AU44" s="18" t="b">
        <f t="shared" si="240"/>
        <v>1</v>
      </c>
      <c r="AV44" s="18" t="b">
        <f t="shared" si="240"/>
        <v>1</v>
      </c>
      <c r="AW44" s="18" t="b">
        <f>AND(AW43,AG44&gt;=AG45)</f>
        <v>1</v>
      </c>
      <c r="AX44" s="18" t="b">
        <f>AND(AX43,AH44&lt;=AH45)</f>
        <v>1</v>
      </c>
      <c r="AY44" s="18" t="b">
        <f>AND(AY43,AI44&lt;=AI45)</f>
        <v>1</v>
      </c>
      <c r="AZ44" s="18" t="b">
        <f>AND(AZ43,AJ44&lt;=AJ45)</f>
        <v>1</v>
      </c>
      <c r="BA44" s="112" t="b">
        <f t="shared" si="212"/>
        <v>1</v>
      </c>
      <c r="BB44" s="3"/>
      <c r="BC44" s="35">
        <f t="shared" si="31"/>
        <v>0</v>
      </c>
      <c r="BD44" s="17">
        <f>Test!AF43</f>
        <v>0.5</v>
      </c>
      <c r="BE44" s="17">
        <f>Test!AG43</f>
        <v>0.96884131431579501</v>
      </c>
      <c r="BF44" s="17">
        <f>Test!AH43</f>
        <v>0.96833074092864901</v>
      </c>
      <c r="BG44" s="17">
        <f>Test!AI43</f>
        <v>32.6606677294875</v>
      </c>
      <c r="BH44" s="17">
        <f>Test!AJ43</f>
        <v>40.283148753248803</v>
      </c>
      <c r="BI44" s="17">
        <f>Test!AK43</f>
        <v>45.382991362272001</v>
      </c>
      <c r="BJ44" s="17">
        <f>Test!AL43</f>
        <v>0.45376893877982999</v>
      </c>
      <c r="BK44" s="17">
        <f>Test!AM43</f>
        <v>0.99856948852538996</v>
      </c>
      <c r="BL44" s="17">
        <f>Test!AN43</f>
        <v>0.17073774337768499</v>
      </c>
      <c r="BM44" s="17">
        <f>Test!AO43</f>
        <v>0.96620833873748702</v>
      </c>
      <c r="BN44" s="17">
        <f>Test!AP43</f>
        <v>84.448443999999995</v>
      </c>
      <c r="BO44" s="17">
        <f>Test!AQ43</f>
        <v>30.181153588367302</v>
      </c>
      <c r="BP44" s="17" t="str">
        <f>Test!AR43</f>
        <v>None</v>
      </c>
      <c r="BQ44" s="17">
        <f>Test!AS43</f>
        <v>4.4527080000000003</v>
      </c>
      <c r="BR44" s="17">
        <f>Test!AT43</f>
        <v>4.4527080000000003</v>
      </c>
      <c r="BS44" s="17">
        <f>Test!AU43</f>
        <v>2.3784879999999999</v>
      </c>
      <c r="BT44" s="17">
        <f>Test!AV43</f>
        <v>2.3784879999999999</v>
      </c>
      <c r="BU44" s="18" t="b">
        <f t="shared" ref="BU44:CA44" si="241">AND(BU43,BE44&lt;=BE45)</f>
        <v>1</v>
      </c>
      <c r="BV44" s="18" t="b">
        <f t="shared" si="241"/>
        <v>1</v>
      </c>
      <c r="BW44" s="18" t="b">
        <f t="shared" si="241"/>
        <v>1</v>
      </c>
      <c r="BX44" s="18" t="b">
        <f t="shared" si="241"/>
        <v>1</v>
      </c>
      <c r="BY44" s="18" t="b">
        <f t="shared" si="241"/>
        <v>1</v>
      </c>
      <c r="BZ44" s="18" t="b">
        <f t="shared" si="241"/>
        <v>1</v>
      </c>
      <c r="CA44" s="18" t="b">
        <f t="shared" si="241"/>
        <v>1</v>
      </c>
      <c r="CB44" s="18" t="b">
        <f>AND(CB43,BL44&gt;=BL45)</f>
        <v>1</v>
      </c>
      <c r="CC44" s="18" t="b">
        <f>AND(CC43,BM44&lt;=BM45)</f>
        <v>1</v>
      </c>
      <c r="CD44" s="18" t="b">
        <f>AND(CD43,BN44&lt;=BN45)</f>
        <v>1</v>
      </c>
      <c r="CE44" s="18" t="b">
        <f>AND(CE43,BO44&lt;=BO45)</f>
        <v>1</v>
      </c>
      <c r="CF44" s="112" t="b">
        <f t="shared" si="213"/>
        <v>1</v>
      </c>
      <c r="CG44" s="3"/>
      <c r="CH44" s="35">
        <f t="shared" si="33"/>
        <v>1.8056932445809082E-4</v>
      </c>
      <c r="CI44" s="17">
        <f>Test!BJ43</f>
        <v>0.50009028466222905</v>
      </c>
      <c r="CJ44" s="17">
        <f>Test!BK43</f>
        <v>0.97985768318176203</v>
      </c>
      <c r="CK44" s="17">
        <f>Test!BL43</f>
        <v>0.97971814870834295</v>
      </c>
      <c r="CL44" s="17">
        <f>Test!BM43</f>
        <v>31.342028804071798</v>
      </c>
      <c r="CM44" s="17">
        <f>Test!BN43</f>
        <v>38.795936083118299</v>
      </c>
      <c r="CN44" s="17">
        <f>Test!BO43</f>
        <v>45.191172750001599</v>
      </c>
      <c r="CO44" s="17">
        <f>Test!BP43</f>
        <v>0.46027565002441401</v>
      </c>
      <c r="CP44" s="17">
        <f>Test!BQ43</f>
        <v>0.99927055835723799</v>
      </c>
      <c r="CQ44" s="17">
        <f>Test!BR43</f>
        <v>0.155720874667167</v>
      </c>
      <c r="CR44" s="17">
        <f>Test!BS43</f>
        <v>0.97489923238754195</v>
      </c>
      <c r="CS44" s="17">
        <f>Test!BT43</f>
        <v>77.669522000000001</v>
      </c>
      <c r="CT44" s="17">
        <f>Test!BU43</f>
        <v>30.073974055953698</v>
      </c>
      <c r="CU44" s="17" t="str">
        <f>Test!BV43</f>
        <v>None</v>
      </c>
      <c r="CV44" s="17">
        <f>Test!BW43</f>
        <v>3.5680670000000001</v>
      </c>
      <c r="CW44" s="17">
        <f>Test!BX43</f>
        <v>3.5680670000000001</v>
      </c>
      <c r="CX44" s="17">
        <f>Test!BY43</f>
        <v>41.002248000000002</v>
      </c>
      <c r="CY44" s="17">
        <f>Test!BZ43</f>
        <v>41.002248000000002</v>
      </c>
      <c r="CZ44" s="18" t="b">
        <f t="shared" ref="CZ44:DF44" si="242">AND(CZ43,CJ44&lt;=CJ45)</f>
        <v>1</v>
      </c>
      <c r="DA44" s="18" t="b">
        <f t="shared" si="242"/>
        <v>1</v>
      </c>
      <c r="DB44" s="18" t="b">
        <f t="shared" si="242"/>
        <v>1</v>
      </c>
      <c r="DC44" s="18" t="b">
        <f t="shared" si="242"/>
        <v>1</v>
      </c>
      <c r="DD44" s="18" t="b">
        <f t="shared" si="242"/>
        <v>1</v>
      </c>
      <c r="DE44" s="18" t="b">
        <f t="shared" si="242"/>
        <v>1</v>
      </c>
      <c r="DF44" s="18" t="b">
        <f t="shared" si="242"/>
        <v>1</v>
      </c>
      <c r="DG44" s="18" t="b">
        <f>AND(DG43,CQ44&gt;=CQ45)</f>
        <v>1</v>
      </c>
      <c r="DH44" s="18" t="b">
        <f>AND(DH43,CR44&lt;=CR45)</f>
        <v>1</v>
      </c>
      <c r="DI44" s="18" t="b">
        <f>AND(DI43,CS44&lt;=CS45)</f>
        <v>1</v>
      </c>
      <c r="DJ44" s="18" t="b">
        <f>AND(DJ43,CT44&lt;=CT45)</f>
        <v>1</v>
      </c>
      <c r="DK44" s="112" t="b">
        <f t="shared" si="214"/>
        <v>1</v>
      </c>
      <c r="DL44" s="3"/>
      <c r="DM44" s="35">
        <f t="shared" si="35"/>
        <v>-2.7527970542417957E-2</v>
      </c>
      <c r="DN44" s="17">
        <f>Test!CN43</f>
        <v>0.48623601472879102</v>
      </c>
      <c r="DO44" s="17">
        <f>Test!CO43</f>
        <v>0.97682458162307695</v>
      </c>
      <c r="DP44" s="17">
        <f>Test!CP43</f>
        <v>0.976521015167236</v>
      </c>
      <c r="DQ44" s="17">
        <f>Test!CQ43</f>
        <v>33.810328595520502</v>
      </c>
      <c r="DR44" s="17">
        <f>Test!CR43</f>
        <v>39.061287201009897</v>
      </c>
      <c r="DS44" s="17">
        <f>Test!CS43</f>
        <v>44.023057498214698</v>
      </c>
      <c r="DT44" s="17">
        <f>Test!CT43</f>
        <v>0.49552679061889598</v>
      </c>
      <c r="DU44" s="17">
        <f>Test!CU43</f>
        <v>0.998662710189819</v>
      </c>
      <c r="DV44" s="17">
        <f>Test!CV43</f>
        <v>0.15001718699932001</v>
      </c>
      <c r="DW44" s="17">
        <f>Test!CW43</f>
        <v>0.97469145059585505</v>
      </c>
      <c r="DX44" s="17">
        <f>Test!CX43</f>
        <v>84.939171000000002</v>
      </c>
      <c r="DY44" s="17">
        <f>Test!CY43</f>
        <v>31.801833090709199</v>
      </c>
      <c r="DZ44" s="17" t="str">
        <f>Test!CZ43</f>
        <v>None</v>
      </c>
      <c r="EA44" s="17">
        <f>Test!DA43</f>
        <v>2.3786770000000002</v>
      </c>
      <c r="EB44" s="17">
        <f>Test!DB43</f>
        <v>2.3786770000000002</v>
      </c>
      <c r="EC44" s="17">
        <f>Test!DC43</f>
        <v>1022.807608</v>
      </c>
      <c r="ED44" s="17">
        <f>Test!DD43</f>
        <v>1022.807608</v>
      </c>
      <c r="EE44" s="18" t="b">
        <f t="shared" ref="EE44:EK44" si="243">AND(EE43,DO44&lt;=DO45)</f>
        <v>1</v>
      </c>
      <c r="EF44" s="18" t="b">
        <f t="shared" si="243"/>
        <v>1</v>
      </c>
      <c r="EG44" s="18" t="b">
        <f t="shared" si="243"/>
        <v>1</v>
      </c>
      <c r="EH44" s="18" t="b">
        <f t="shared" si="243"/>
        <v>1</v>
      </c>
      <c r="EI44" s="18" t="b">
        <f t="shared" si="243"/>
        <v>1</v>
      </c>
      <c r="EJ44" s="18" t="b">
        <f t="shared" si="243"/>
        <v>1</v>
      </c>
      <c r="EK44" s="18" t="b">
        <f t="shared" si="243"/>
        <v>1</v>
      </c>
      <c r="EL44" s="18" t="b">
        <f>AND(EL43,DV44&gt;=DV45)</f>
        <v>1</v>
      </c>
      <c r="EM44" s="18" t="b">
        <f>AND(EM43,DW44&lt;=DW45)</f>
        <v>1</v>
      </c>
      <c r="EN44" s="18" t="b">
        <f>AND(EN43,DX44&lt;=DX45)</f>
        <v>1</v>
      </c>
      <c r="EO44" s="18" t="b">
        <f>AND(EO43,DY44&lt;=DY45)</f>
        <v>1</v>
      </c>
      <c r="EP44" s="112" t="b">
        <f t="shared" si="215"/>
        <v>1</v>
      </c>
      <c r="EQ44" s="3"/>
      <c r="ER44" s="35">
        <f t="shared" si="37"/>
        <v>9.3203866307888017E-2</v>
      </c>
      <c r="ES44" s="17">
        <f>Test!DR43</f>
        <v>0.54660193315394401</v>
      </c>
      <c r="ET44" s="17">
        <f>Test!DS43</f>
        <v>0.98213505744934004</v>
      </c>
      <c r="EU44" s="17">
        <f>Test!DT43</f>
        <v>0.98193442821502597</v>
      </c>
      <c r="EV44" s="17">
        <f>Test!DU43</f>
        <v>34.991833435382702</v>
      </c>
      <c r="EW44" s="17">
        <f>Test!DV43</f>
        <v>43.025969274029499</v>
      </c>
      <c r="EX44" s="17">
        <f>Test!DW43</f>
        <v>47.189243480589603</v>
      </c>
      <c r="EY44" s="17">
        <f>Test!DX43</f>
        <v>0.54026472568511896</v>
      </c>
      <c r="EZ44" s="17">
        <f>Test!DY43</f>
        <v>0.999320387840271</v>
      </c>
      <c r="FA44" s="17">
        <f>Test!DZ43</f>
        <v>0.13182574510574299</v>
      </c>
      <c r="FB44" s="17">
        <f>Test!EA43</f>
        <v>0.98127222061157204</v>
      </c>
      <c r="FC44" s="17">
        <f>Test!EB43</f>
        <v>88.090958999999998</v>
      </c>
      <c r="FD44" s="17">
        <f>Test!EC43</f>
        <v>33.142702620263698</v>
      </c>
      <c r="FE44" s="17" t="str">
        <f>Test!ED43</f>
        <v>None</v>
      </c>
      <c r="FF44" s="17">
        <f>Test!EE43</f>
        <v>3.269304</v>
      </c>
      <c r="FG44" s="17">
        <f>Test!EF43</f>
        <v>3.269304</v>
      </c>
      <c r="FH44" s="17">
        <f>Test!EG43</f>
        <v>4141.6661949999998</v>
      </c>
      <c r="FI44" s="17">
        <f>Test!EH43</f>
        <v>4141.6661949999998</v>
      </c>
      <c r="FJ44" s="18" t="b">
        <f t="shared" ref="FJ44:FP44" si="244">AND(FJ43,ET44&lt;=ET45)</f>
        <v>1</v>
      </c>
      <c r="FK44" s="18" t="b">
        <f t="shared" si="244"/>
        <v>1</v>
      </c>
      <c r="FL44" s="18" t="b">
        <f t="shared" si="244"/>
        <v>1</v>
      </c>
      <c r="FM44" s="18" t="b">
        <f t="shared" si="244"/>
        <v>1</v>
      </c>
      <c r="FN44" s="18" t="b">
        <f t="shared" si="244"/>
        <v>1</v>
      </c>
      <c r="FO44" s="18" t="b">
        <f t="shared" si="244"/>
        <v>1</v>
      </c>
      <c r="FP44" s="18" t="b">
        <f t="shared" si="244"/>
        <v>1</v>
      </c>
      <c r="FQ44" s="18" t="b">
        <f>AND(FQ43,FA44&gt;=FA45)</f>
        <v>1</v>
      </c>
      <c r="FR44" s="18" t="b">
        <f>AND(FR43,FB44&lt;=FB45)</f>
        <v>1</v>
      </c>
      <c r="FS44" s="18" t="b">
        <f>AND(FS43,FC44&lt;=FC45)</f>
        <v>1</v>
      </c>
      <c r="FT44" s="18" t="b">
        <f>AND(FT43,FD44&lt;=FD45)</f>
        <v>1</v>
      </c>
      <c r="FU44" s="112" t="b">
        <f t="shared" si="216"/>
        <v>1</v>
      </c>
      <c r="FV44" s="54"/>
      <c r="FW44" s="35">
        <f t="shared" si="39"/>
        <v>-1</v>
      </c>
      <c r="FX44" s="17">
        <f>Test!EV43</f>
        <v>0</v>
      </c>
      <c r="FY44" s="17">
        <f>Test!EW43</f>
        <v>0</v>
      </c>
      <c r="FZ44" s="17">
        <f>Test!EX43</f>
        <v>0</v>
      </c>
      <c r="GA44" s="17">
        <f>Test!EY43</f>
        <v>0</v>
      </c>
      <c r="GB44" s="17">
        <f>Test!EZ43</f>
        <v>0</v>
      </c>
      <c r="GC44" s="17">
        <f>Test!FA43</f>
        <v>0</v>
      </c>
      <c r="GD44" s="17">
        <f>Test!FB43</f>
        <v>0</v>
      </c>
      <c r="GE44" s="17">
        <f>Test!FC43</f>
        <v>0</v>
      </c>
      <c r="GF44" s="17">
        <f>Test!FD43</f>
        <v>0</v>
      </c>
      <c r="GG44" s="17">
        <f>Test!FE43</f>
        <v>0</v>
      </c>
      <c r="GH44" s="17">
        <f>Test!FF43</f>
        <v>0</v>
      </c>
      <c r="GI44" s="17">
        <f>Test!FG43</f>
        <v>0</v>
      </c>
      <c r="GJ44" s="17">
        <f>Test!FH43</f>
        <v>0</v>
      </c>
      <c r="GK44" s="17">
        <f>Test!FI43</f>
        <v>0</v>
      </c>
      <c r="GL44" s="17">
        <f>Test!FJ43</f>
        <v>0</v>
      </c>
      <c r="GM44" s="17">
        <f>Test!FK43</f>
        <v>0</v>
      </c>
      <c r="GN44" s="17">
        <f>Test!FL43</f>
        <v>0</v>
      </c>
      <c r="GO44" s="18" t="b">
        <f t="shared" ref="GO44:GU44" si="245">AND(GO43,FY44&lt;=FY45)</f>
        <v>1</v>
      </c>
      <c r="GP44" s="18" t="b">
        <f t="shared" si="245"/>
        <v>1</v>
      </c>
      <c r="GQ44" s="18" t="b">
        <f t="shared" si="245"/>
        <v>1</v>
      </c>
      <c r="GR44" s="18" t="b">
        <f t="shared" si="245"/>
        <v>1</v>
      </c>
      <c r="GS44" s="18" t="b">
        <f t="shared" si="245"/>
        <v>1</v>
      </c>
      <c r="GT44" s="18" t="b">
        <f t="shared" si="245"/>
        <v>1</v>
      </c>
      <c r="GU44" s="18" t="b">
        <f t="shared" si="245"/>
        <v>1</v>
      </c>
      <c r="GV44" s="18" t="b">
        <f>AND(GV43,GF44&gt;=GF45)</f>
        <v>1</v>
      </c>
      <c r="GW44" s="18" t="b">
        <f>AND(GW43,GG44&lt;=GG45)</f>
        <v>1</v>
      </c>
      <c r="GX44" s="18" t="b">
        <f>AND(GX43,GH44&lt;=GH45)</f>
        <v>1</v>
      </c>
      <c r="GY44" s="18" t="b">
        <f>AND(GY43,GI44&lt;=GI45)</f>
        <v>1</v>
      </c>
      <c r="GZ44" s="112" t="b">
        <f t="shared" si="217"/>
        <v>1</v>
      </c>
      <c r="HA44" s="54"/>
      <c r="HB44" s="35">
        <f t="shared" si="41"/>
        <v>-1</v>
      </c>
      <c r="HC44" s="17">
        <f>Test!FZ43</f>
        <v>0</v>
      </c>
      <c r="HD44" s="17">
        <f>Test!GA43</f>
        <v>0</v>
      </c>
      <c r="HE44" s="17">
        <f>Test!GB43</f>
        <v>0</v>
      </c>
      <c r="HF44" s="17">
        <f>Test!GC43</f>
        <v>0</v>
      </c>
      <c r="HG44" s="17">
        <f>Test!GD43</f>
        <v>0</v>
      </c>
      <c r="HH44" s="17">
        <f>Test!GE43</f>
        <v>0</v>
      </c>
      <c r="HI44" s="17">
        <f>Test!GF43</f>
        <v>0</v>
      </c>
      <c r="HJ44" s="17">
        <f>Test!GG43</f>
        <v>0</v>
      </c>
      <c r="HK44" s="17">
        <f>Test!GH43</f>
        <v>0</v>
      </c>
      <c r="HL44" s="17">
        <f>Test!GI43</f>
        <v>0</v>
      </c>
      <c r="HM44" s="17">
        <f>Test!GJ43</f>
        <v>0</v>
      </c>
      <c r="HN44" s="17">
        <f>Test!GK43</f>
        <v>0</v>
      </c>
      <c r="HO44" s="17">
        <f>Test!GL43</f>
        <v>0</v>
      </c>
      <c r="HP44" s="17">
        <f>Test!GM43</f>
        <v>0</v>
      </c>
      <c r="HQ44" s="17">
        <f>Test!GN43</f>
        <v>0</v>
      </c>
      <c r="HR44" s="17">
        <f>Test!GO43</f>
        <v>0</v>
      </c>
      <c r="HS44" s="17">
        <f>Test!GP43</f>
        <v>0</v>
      </c>
      <c r="HT44" s="18" t="b">
        <f t="shared" ref="HT44:HZ44" si="246">AND(HT43,HD44&lt;=HD45)</f>
        <v>1</v>
      </c>
      <c r="HU44" s="18" t="b">
        <f t="shared" si="246"/>
        <v>1</v>
      </c>
      <c r="HV44" s="18" t="b">
        <f t="shared" si="246"/>
        <v>1</v>
      </c>
      <c r="HW44" s="18" t="b">
        <f t="shared" si="246"/>
        <v>1</v>
      </c>
      <c r="HX44" s="18" t="b">
        <f t="shared" si="246"/>
        <v>1</v>
      </c>
      <c r="HY44" s="18" t="b">
        <f t="shared" si="246"/>
        <v>1</v>
      </c>
      <c r="HZ44" s="18" t="b">
        <f t="shared" si="246"/>
        <v>1</v>
      </c>
      <c r="IA44" s="18" t="b">
        <f>AND(IA43,HK44&gt;=HK45)</f>
        <v>1</v>
      </c>
      <c r="IB44" s="18" t="b">
        <f>AND(IB43,HL44&lt;=HL45)</f>
        <v>1</v>
      </c>
      <c r="IC44" s="18" t="b">
        <f>AND(IC43,HM44&lt;=HM45)</f>
        <v>1</v>
      </c>
      <c r="ID44" s="18" t="b">
        <f>AND(ID43,HN44&lt;=HN45)</f>
        <v>1</v>
      </c>
      <c r="IE44" s="112" t="b">
        <f t="shared" si="218"/>
        <v>1</v>
      </c>
      <c r="IF44" s="3"/>
      <c r="IG44" s="35">
        <f t="shared" si="43"/>
        <v>-1</v>
      </c>
      <c r="IH44" s="17">
        <f>Test!HD43</f>
        <v>0</v>
      </c>
      <c r="II44" s="17">
        <f>Test!HE43</f>
        <v>0</v>
      </c>
      <c r="IJ44" s="17">
        <f>Test!HF43</f>
        <v>0</v>
      </c>
      <c r="IK44" s="17">
        <f>Test!HG43</f>
        <v>0</v>
      </c>
      <c r="IL44" s="17">
        <f>Test!HH43</f>
        <v>0</v>
      </c>
      <c r="IM44" s="17">
        <f>Test!HI43</f>
        <v>0</v>
      </c>
      <c r="IN44" s="17">
        <f>Test!HJ43</f>
        <v>0</v>
      </c>
      <c r="IO44" s="17">
        <f>Test!HK43</f>
        <v>0</v>
      </c>
      <c r="IP44" s="17">
        <f>Test!HL43</f>
        <v>0</v>
      </c>
      <c r="IQ44" s="17">
        <f>Test!HM43</f>
        <v>0</v>
      </c>
      <c r="IR44" s="17">
        <f>Test!HN43</f>
        <v>0</v>
      </c>
      <c r="IS44" s="17">
        <f>Test!HO43</f>
        <v>0</v>
      </c>
      <c r="IT44" s="17">
        <f>Test!HP43</f>
        <v>0</v>
      </c>
      <c r="IU44" s="17">
        <f>Test!HQ43</f>
        <v>0</v>
      </c>
      <c r="IV44" s="17">
        <f>Test!HR43</f>
        <v>0</v>
      </c>
      <c r="IW44" s="17">
        <f>Test!HS43</f>
        <v>0</v>
      </c>
      <c r="IX44" s="17">
        <f>Test!HT43</f>
        <v>0</v>
      </c>
      <c r="IY44" s="18" t="b">
        <f t="shared" ref="IY44:JE44" si="247">AND(IY43,II44&lt;=II45)</f>
        <v>1</v>
      </c>
      <c r="IZ44" s="18" t="b">
        <f t="shared" si="247"/>
        <v>1</v>
      </c>
      <c r="JA44" s="18" t="b">
        <f t="shared" si="247"/>
        <v>1</v>
      </c>
      <c r="JB44" s="18" t="b">
        <f t="shared" si="247"/>
        <v>1</v>
      </c>
      <c r="JC44" s="18" t="b">
        <f t="shared" si="247"/>
        <v>1</v>
      </c>
      <c r="JD44" s="18" t="b">
        <f t="shared" si="247"/>
        <v>1</v>
      </c>
      <c r="JE44" s="18" t="b">
        <f t="shared" si="247"/>
        <v>1</v>
      </c>
      <c r="JF44" s="18" t="b">
        <f>AND(JF43,IP44&gt;=IP45)</f>
        <v>1</v>
      </c>
      <c r="JG44" s="18" t="b">
        <f>AND(JG43,IQ44&lt;=IQ45)</f>
        <v>1</v>
      </c>
      <c r="JH44" s="18" t="b">
        <f>AND(JH43,IR44&lt;=IR45)</f>
        <v>1</v>
      </c>
      <c r="JI44" s="18" t="b">
        <f>AND(JI43,IS44&lt;=IS45)</f>
        <v>1</v>
      </c>
      <c r="JJ44" s="112" t="b">
        <f t="shared" si="219"/>
        <v>1</v>
      </c>
      <c r="JK44" s="3"/>
      <c r="JL44" s="35">
        <f t="shared" si="45"/>
        <v>-1</v>
      </c>
      <c r="JM44" s="17">
        <f>Test!IH43</f>
        <v>0</v>
      </c>
      <c r="JN44" s="17">
        <f>Test!II43</f>
        <v>0</v>
      </c>
      <c r="JO44" s="17">
        <f>Test!IJ43</f>
        <v>0</v>
      </c>
      <c r="JP44" s="17">
        <f>Test!IK43</f>
        <v>0</v>
      </c>
      <c r="JQ44" s="17">
        <f>Test!IL43</f>
        <v>0</v>
      </c>
      <c r="JR44" s="17">
        <f>Test!IM43</f>
        <v>0</v>
      </c>
      <c r="JS44" s="17">
        <f>Test!IN43</f>
        <v>0</v>
      </c>
      <c r="JT44" s="17">
        <f>Test!IO43</f>
        <v>0</v>
      </c>
      <c r="JU44" s="17">
        <f>Test!IP43</f>
        <v>0</v>
      </c>
      <c r="JV44" s="17">
        <f>Test!IQ43</f>
        <v>0</v>
      </c>
      <c r="JW44" s="17">
        <f>Test!IR43</f>
        <v>0</v>
      </c>
      <c r="JX44" s="17">
        <f>Test!IS43</f>
        <v>0</v>
      </c>
      <c r="JY44" s="17">
        <f>Test!IT43</f>
        <v>0</v>
      </c>
      <c r="JZ44" s="17">
        <f>Test!IU43</f>
        <v>0</v>
      </c>
      <c r="KA44" s="17">
        <f>Test!IV43</f>
        <v>0</v>
      </c>
      <c r="KB44" s="17">
        <f>Test!IW43</f>
        <v>0</v>
      </c>
      <c r="KC44" s="17">
        <f>Test!IX43</f>
        <v>0</v>
      </c>
      <c r="KD44" s="18" t="b">
        <f t="shared" ref="KD44:KJ44" si="248">AND(KD43,JN44&lt;=JN45)</f>
        <v>1</v>
      </c>
      <c r="KE44" s="18" t="b">
        <f t="shared" si="248"/>
        <v>1</v>
      </c>
      <c r="KF44" s="18" t="b">
        <f t="shared" si="248"/>
        <v>1</v>
      </c>
      <c r="KG44" s="18" t="b">
        <f t="shared" si="248"/>
        <v>1</v>
      </c>
      <c r="KH44" s="18" t="b">
        <f t="shared" si="248"/>
        <v>1</v>
      </c>
      <c r="KI44" s="18" t="b">
        <f t="shared" si="248"/>
        <v>1</v>
      </c>
      <c r="KJ44" s="18" t="b">
        <f t="shared" si="248"/>
        <v>1</v>
      </c>
      <c r="KK44" s="18" t="b">
        <f>AND(KK43,JU44&gt;=JU45)</f>
        <v>1</v>
      </c>
      <c r="KL44" s="18" t="b">
        <f>AND(KL43,JV44&lt;=JV45)</f>
        <v>1</v>
      </c>
      <c r="KM44" s="18" t="b">
        <f>AND(KM43,JW44&lt;=JW45)</f>
        <v>1</v>
      </c>
      <c r="KN44" s="18" t="b">
        <f>AND(KN43,JX44&lt;=JX45)</f>
        <v>1</v>
      </c>
      <c r="KO44" s="112" t="b">
        <f t="shared" si="220"/>
        <v>1</v>
      </c>
      <c r="KP44" s="3"/>
      <c r="KQ44" s="35">
        <f t="shared" si="47"/>
        <v>-1</v>
      </c>
      <c r="KR44" s="17">
        <f>Test!JL43</f>
        <v>0</v>
      </c>
      <c r="KS44" s="17">
        <f>Test!JM43</f>
        <v>0</v>
      </c>
      <c r="KT44" s="17">
        <f>Test!JN43</f>
        <v>0</v>
      </c>
      <c r="KU44" s="17">
        <f>Test!JO43</f>
        <v>0</v>
      </c>
      <c r="KV44" s="17">
        <f>Test!JP43</f>
        <v>0</v>
      </c>
      <c r="KW44" s="17">
        <f>Test!JQ43</f>
        <v>0</v>
      </c>
      <c r="KX44" s="17">
        <f>Test!JR43</f>
        <v>0</v>
      </c>
      <c r="KY44" s="17">
        <f>Test!JS43</f>
        <v>0</v>
      </c>
      <c r="KZ44" s="17">
        <f>Test!JT43</f>
        <v>0</v>
      </c>
      <c r="LA44" s="17">
        <f>Test!JU43</f>
        <v>0</v>
      </c>
      <c r="LB44" s="17">
        <f>Test!JV43</f>
        <v>0</v>
      </c>
      <c r="LC44" s="17">
        <f>Test!JW43</f>
        <v>0</v>
      </c>
      <c r="LD44" s="17">
        <f>Test!JX43</f>
        <v>0</v>
      </c>
      <c r="LE44" s="17">
        <f>Test!JY43</f>
        <v>0</v>
      </c>
      <c r="LF44" s="17">
        <f>Test!JZ43</f>
        <v>0</v>
      </c>
      <c r="LG44" s="17">
        <f>Test!KA43</f>
        <v>0</v>
      </c>
      <c r="LH44" s="17">
        <f>Test!KB43</f>
        <v>0</v>
      </c>
      <c r="LI44" s="18" t="b">
        <f t="shared" ref="LI44:LO44" si="249">AND(LI43,KS44&lt;=KS45)</f>
        <v>1</v>
      </c>
      <c r="LJ44" s="18" t="b">
        <f t="shared" si="249"/>
        <v>1</v>
      </c>
      <c r="LK44" s="18" t="b">
        <f t="shared" si="249"/>
        <v>1</v>
      </c>
      <c r="LL44" s="18" t="b">
        <f t="shared" si="249"/>
        <v>1</v>
      </c>
      <c r="LM44" s="18" t="b">
        <f t="shared" si="249"/>
        <v>1</v>
      </c>
      <c r="LN44" s="18" t="b">
        <f t="shared" si="249"/>
        <v>1</v>
      </c>
      <c r="LO44" s="18" t="b">
        <f t="shared" si="249"/>
        <v>1</v>
      </c>
      <c r="LP44" s="18" t="b">
        <f>AND(LP43,KZ44&gt;=KZ45)</f>
        <v>1</v>
      </c>
      <c r="LQ44" s="18" t="b">
        <f>AND(LQ43,LA44&lt;=LA45)</f>
        <v>1</v>
      </c>
      <c r="LR44" s="18" t="b">
        <f>AND(LR43,LB44&lt;=LB45)</f>
        <v>1</v>
      </c>
      <c r="LS44" s="18" t="b">
        <f>AND(LS43,LC44&lt;=LC45)</f>
        <v>1</v>
      </c>
      <c r="LT44" s="112" t="b">
        <f t="shared" si="221"/>
        <v>1</v>
      </c>
      <c r="LU44" s="3"/>
      <c r="LV44" s="35">
        <f t="shared" si="49"/>
        <v>-1</v>
      </c>
      <c r="LW44" s="17">
        <f>Test!KP43</f>
        <v>0</v>
      </c>
      <c r="LX44" s="17">
        <f>Test!KQ43</f>
        <v>0</v>
      </c>
      <c r="LY44" s="17">
        <f>Test!KR43</f>
        <v>0</v>
      </c>
      <c r="LZ44" s="17">
        <f>Test!KS43</f>
        <v>0</v>
      </c>
      <c r="MA44" s="17">
        <f>Test!KT43</f>
        <v>0</v>
      </c>
      <c r="MB44" s="17">
        <f>Test!KU43</f>
        <v>0</v>
      </c>
      <c r="MC44" s="17">
        <f>Test!KV43</f>
        <v>0</v>
      </c>
      <c r="MD44" s="17">
        <f>Test!KW43</f>
        <v>0</v>
      </c>
      <c r="ME44" s="17">
        <f>Test!KX43</f>
        <v>0</v>
      </c>
      <c r="MF44" s="17">
        <f>Test!KY43</f>
        <v>0</v>
      </c>
      <c r="MG44" s="17">
        <f>Test!KZ43</f>
        <v>0</v>
      </c>
      <c r="MH44" s="17">
        <f>Test!LA43</f>
        <v>0</v>
      </c>
      <c r="MI44" s="17">
        <f>Test!LB43</f>
        <v>0</v>
      </c>
      <c r="MJ44" s="17">
        <f>Test!LC43</f>
        <v>0</v>
      </c>
      <c r="MK44" s="17">
        <f>Test!LD43</f>
        <v>0</v>
      </c>
      <c r="ML44" s="17">
        <f>Test!LE43</f>
        <v>0</v>
      </c>
      <c r="MM44" s="17">
        <f>Test!LF43</f>
        <v>0</v>
      </c>
      <c r="MN44" s="18" t="b">
        <f t="shared" ref="MN44:MT44" si="250">AND(MN43,LX44&lt;=LX45)</f>
        <v>1</v>
      </c>
      <c r="MO44" s="18" t="b">
        <f t="shared" si="250"/>
        <v>1</v>
      </c>
      <c r="MP44" s="18" t="b">
        <f t="shared" si="250"/>
        <v>1</v>
      </c>
      <c r="MQ44" s="18" t="b">
        <f t="shared" si="250"/>
        <v>1</v>
      </c>
      <c r="MR44" s="18" t="b">
        <f t="shared" si="250"/>
        <v>1</v>
      </c>
      <c r="MS44" s="18" t="b">
        <f t="shared" si="250"/>
        <v>1</v>
      </c>
      <c r="MT44" s="18" t="b">
        <f t="shared" si="250"/>
        <v>1</v>
      </c>
      <c r="MU44" s="18" t="b">
        <f>AND(MU43,ME44&gt;=ME45)</f>
        <v>1</v>
      </c>
      <c r="MV44" s="18" t="b">
        <f>AND(MV43,MF44&lt;=MF45)</f>
        <v>1</v>
      </c>
      <c r="MW44" s="18" t="b">
        <f>AND(MW43,MG44&lt;=MG45)</f>
        <v>1</v>
      </c>
      <c r="MX44" s="18" t="b">
        <f>AND(MX43,MH44&lt;=MH45)</f>
        <v>1</v>
      </c>
      <c r="MY44" s="112" t="b">
        <f t="shared" si="222"/>
        <v>1</v>
      </c>
      <c r="MZ44" s="54"/>
      <c r="NA44" s="35">
        <f t="shared" si="51"/>
        <v>-1</v>
      </c>
      <c r="NB44" s="17">
        <f>Test!LT43</f>
        <v>0</v>
      </c>
      <c r="NC44" s="17">
        <f>Test!LU43</f>
        <v>0</v>
      </c>
      <c r="ND44" s="17">
        <f>Test!LV43</f>
        <v>0</v>
      </c>
      <c r="NE44" s="17">
        <f>Test!LW43</f>
        <v>0</v>
      </c>
      <c r="NF44" s="17">
        <f>Test!LX43</f>
        <v>0</v>
      </c>
      <c r="NG44" s="17">
        <f>Test!LY43</f>
        <v>0</v>
      </c>
      <c r="NH44" s="17">
        <f>Test!LZ43</f>
        <v>0</v>
      </c>
      <c r="NI44" s="17">
        <f>Test!MA43</f>
        <v>0</v>
      </c>
      <c r="NJ44" s="17">
        <f>Test!MB43</f>
        <v>0</v>
      </c>
      <c r="NK44" s="17">
        <f>Test!MC43</f>
        <v>0</v>
      </c>
      <c r="NL44" s="17">
        <f>Test!MD43</f>
        <v>0</v>
      </c>
      <c r="NM44" s="17">
        <f>Test!ME43</f>
        <v>0</v>
      </c>
      <c r="NN44" s="17">
        <f>Test!MF43</f>
        <v>0</v>
      </c>
      <c r="NO44" s="17">
        <f>Test!MG43</f>
        <v>0</v>
      </c>
      <c r="NP44" s="17">
        <f>Test!MH43</f>
        <v>0</v>
      </c>
      <c r="NQ44" s="17">
        <f>Test!MI43</f>
        <v>0</v>
      </c>
      <c r="NR44" s="17">
        <f>Test!MJ43</f>
        <v>0</v>
      </c>
      <c r="NS44" s="18" t="b">
        <f t="shared" ref="NS44:NY44" si="251">AND(NS43,NC44&lt;=NC45)</f>
        <v>1</v>
      </c>
      <c r="NT44" s="18" t="b">
        <f t="shared" si="251"/>
        <v>1</v>
      </c>
      <c r="NU44" s="18" t="b">
        <f t="shared" si="251"/>
        <v>1</v>
      </c>
      <c r="NV44" s="18" t="b">
        <f t="shared" si="251"/>
        <v>1</v>
      </c>
      <c r="NW44" s="18" t="b">
        <f t="shared" si="251"/>
        <v>1</v>
      </c>
      <c r="NX44" s="18" t="b">
        <f t="shared" si="251"/>
        <v>1</v>
      </c>
      <c r="NY44" s="18" t="b">
        <f t="shared" si="251"/>
        <v>1</v>
      </c>
      <c r="NZ44" s="18" t="b">
        <f>AND(NZ43,NJ44&gt;=NJ45)</f>
        <v>1</v>
      </c>
      <c r="OA44" s="18" t="b">
        <f>AND(OA43,NK44&lt;=NK45)</f>
        <v>1</v>
      </c>
      <c r="OB44" s="18" t="b">
        <f>AND(OB43,NL44&lt;=NL45)</f>
        <v>1</v>
      </c>
      <c r="OC44" s="18" t="b">
        <f>AND(OC43,NM44&lt;=NM45)</f>
        <v>1</v>
      </c>
      <c r="OD44" s="112" t="b">
        <f t="shared" si="223"/>
        <v>1</v>
      </c>
      <c r="OE44" s="54"/>
      <c r="OF44" s="35">
        <f t="shared" si="53"/>
        <v>-1</v>
      </c>
      <c r="OG44" s="17">
        <f>Test!MX43</f>
        <v>0</v>
      </c>
      <c r="OH44" s="17">
        <f>Test!MY43</f>
        <v>0</v>
      </c>
      <c r="OI44" s="17">
        <f>Test!MZ43</f>
        <v>0</v>
      </c>
      <c r="OJ44" s="17">
        <f>Test!NA43</f>
        <v>0</v>
      </c>
      <c r="OK44" s="17">
        <f>Test!NB43</f>
        <v>0</v>
      </c>
      <c r="OL44" s="17">
        <f>Test!NC43</f>
        <v>0</v>
      </c>
      <c r="OM44" s="17">
        <f>Test!ND43</f>
        <v>0</v>
      </c>
      <c r="ON44" s="17">
        <f>Test!NE43</f>
        <v>0</v>
      </c>
      <c r="OO44" s="17">
        <f>Test!NF43</f>
        <v>0</v>
      </c>
      <c r="OP44" s="17">
        <f>Test!NG43</f>
        <v>0</v>
      </c>
      <c r="OQ44" s="17">
        <f>Test!NH43</f>
        <v>0</v>
      </c>
      <c r="OR44" s="17">
        <f>Test!NI43</f>
        <v>0</v>
      </c>
      <c r="OS44" s="17">
        <f>Test!NJ43</f>
        <v>0</v>
      </c>
      <c r="OT44" s="17">
        <f>Test!NK43</f>
        <v>0</v>
      </c>
      <c r="OU44" s="17">
        <f>Test!NL43</f>
        <v>0</v>
      </c>
      <c r="OV44" s="17">
        <f>Test!NM43</f>
        <v>0</v>
      </c>
      <c r="OW44" s="17">
        <f>Test!NN43</f>
        <v>0</v>
      </c>
      <c r="OX44" s="18" t="b">
        <f t="shared" ref="OX44:PD44" si="252">AND(OX43,OH44&lt;=OH45)</f>
        <v>1</v>
      </c>
      <c r="OY44" s="18" t="b">
        <f t="shared" si="252"/>
        <v>1</v>
      </c>
      <c r="OZ44" s="18" t="b">
        <f t="shared" si="252"/>
        <v>1</v>
      </c>
      <c r="PA44" s="18" t="b">
        <f t="shared" si="252"/>
        <v>1</v>
      </c>
      <c r="PB44" s="18" t="b">
        <f t="shared" si="252"/>
        <v>1</v>
      </c>
      <c r="PC44" s="18" t="b">
        <f t="shared" si="252"/>
        <v>1</v>
      </c>
      <c r="PD44" s="18" t="b">
        <f t="shared" si="252"/>
        <v>1</v>
      </c>
      <c r="PE44" s="18" t="b">
        <f>AND(PE43,OO44&gt;=OO45)</f>
        <v>1</v>
      </c>
      <c r="PF44" s="18" t="b">
        <f>AND(PF43,OP44&lt;=OP45)</f>
        <v>1</v>
      </c>
      <c r="PG44" s="18" t="b">
        <f>AND(PG43,OQ44&lt;=OQ45)</f>
        <v>1</v>
      </c>
      <c r="PH44" s="18" t="b">
        <f>AND(PH43,OR44&lt;=OR45)</f>
        <v>1</v>
      </c>
      <c r="PI44" s="112" t="b">
        <f t="shared" si="224"/>
        <v>1</v>
      </c>
      <c r="PJ44" s="54"/>
      <c r="PK44" s="35">
        <f t="shared" si="55"/>
        <v>-1</v>
      </c>
      <c r="PL44" s="17">
        <f>Test!OB43</f>
        <v>0</v>
      </c>
      <c r="PM44" s="17">
        <f>Test!OC43</f>
        <v>0</v>
      </c>
      <c r="PN44" s="17">
        <f>Test!OD43</f>
        <v>0</v>
      </c>
      <c r="PO44" s="17">
        <f>Test!OE43</f>
        <v>0</v>
      </c>
      <c r="PP44" s="17">
        <f>Test!OF43</f>
        <v>0</v>
      </c>
      <c r="PQ44" s="17">
        <f>Test!OG43</f>
        <v>0</v>
      </c>
      <c r="PR44" s="17">
        <f>Test!OH43</f>
        <v>0</v>
      </c>
      <c r="PS44" s="17">
        <f>Test!OI43</f>
        <v>0</v>
      </c>
      <c r="PT44" s="17">
        <f>Test!OJ43</f>
        <v>0</v>
      </c>
      <c r="PU44" s="17">
        <f>Test!OK43</f>
        <v>0</v>
      </c>
      <c r="PV44" s="17">
        <f>Test!OL43</f>
        <v>0</v>
      </c>
      <c r="PW44" s="17">
        <f>Test!OM43</f>
        <v>0</v>
      </c>
      <c r="PX44" s="17">
        <f>Test!ON43</f>
        <v>0</v>
      </c>
      <c r="PY44" s="17">
        <f>Test!OO43</f>
        <v>0</v>
      </c>
      <c r="PZ44" s="17">
        <f>Test!OP43</f>
        <v>0</v>
      </c>
      <c r="QA44" s="17">
        <f>Test!OQ43</f>
        <v>0</v>
      </c>
      <c r="QB44" s="17">
        <f>Test!OR43</f>
        <v>0</v>
      </c>
      <c r="QC44" s="18" t="b">
        <f t="shared" ref="QC44:QI44" si="253">AND(QC43,PM44&lt;=PM45)</f>
        <v>1</v>
      </c>
      <c r="QD44" s="18" t="b">
        <f t="shared" si="253"/>
        <v>1</v>
      </c>
      <c r="QE44" s="18" t="b">
        <f t="shared" si="253"/>
        <v>1</v>
      </c>
      <c r="QF44" s="18" t="b">
        <f t="shared" si="253"/>
        <v>1</v>
      </c>
      <c r="QG44" s="18" t="b">
        <f t="shared" si="253"/>
        <v>1</v>
      </c>
      <c r="QH44" s="18" t="b">
        <f t="shared" si="253"/>
        <v>1</v>
      </c>
      <c r="QI44" s="18" t="b">
        <f t="shared" si="253"/>
        <v>1</v>
      </c>
      <c r="QJ44" s="18" t="b">
        <f>AND(QJ43,PT44&gt;=PT45)</f>
        <v>1</v>
      </c>
      <c r="QK44" s="18" t="b">
        <f>AND(QK43,PU44&lt;=PU45)</f>
        <v>1</v>
      </c>
      <c r="QL44" s="18" t="b">
        <f>AND(QL43,PV44&lt;=PV45)</f>
        <v>1</v>
      </c>
      <c r="QM44" s="18" t="b">
        <f>AND(QM43,PW44&lt;=PW45)</f>
        <v>1</v>
      </c>
      <c r="QN44" s="112" t="b">
        <f t="shared" si="225"/>
        <v>1</v>
      </c>
    </row>
    <row r="45" spans="3:456">
      <c r="C45" s="133"/>
      <c r="D45" s="26">
        <f t="shared" si="85"/>
        <v>0.75</v>
      </c>
      <c r="E45" s="36">
        <f t="shared" ca="1" si="28"/>
        <v>6.4709908889202694E-2</v>
      </c>
      <c r="F45" s="11">
        <f ca="1">Reference!B44</f>
        <v>0.79853243166690202</v>
      </c>
      <c r="G45" s="11">
        <f ca="1">Reference!C44</f>
        <v>0.98831897974014205</v>
      </c>
      <c r="H45" s="11">
        <f ca="1">Reference!D44</f>
        <v>0.98820048570632901</v>
      </c>
      <c r="I45" s="11">
        <f ca="1">Reference!E44</f>
        <v>36.5224872813966</v>
      </c>
      <c r="J45" s="11">
        <f ca="1">Reference!F44</f>
        <v>40.898236619020302</v>
      </c>
      <c r="K45" s="11">
        <f ca="1">Reference!G44</f>
        <v>45.211950127273397</v>
      </c>
      <c r="L45" s="11">
        <f ca="1">Reference!H44</f>
        <v>0.59899652004241899</v>
      </c>
      <c r="M45" s="11">
        <f ca="1">Reference!I44</f>
        <v>0.99940007925033503</v>
      </c>
      <c r="N45" s="11">
        <f ca="1">Reference!J44</f>
        <v>0.108939550817012</v>
      </c>
      <c r="O45" s="11">
        <f ca="1">Reference!K44</f>
        <v>0.98821789026260298</v>
      </c>
      <c r="P45" s="11">
        <f ca="1">Reference!L44</f>
        <v>90.993922999999995</v>
      </c>
      <c r="Q45" s="11">
        <f ca="1">Reference!M44</f>
        <v>35.3766418395359</v>
      </c>
      <c r="R45" s="11" t="str">
        <f ca="1">Reference!N44</f>
        <v>None</v>
      </c>
      <c r="S45" s="11">
        <f ca="1">Reference!O44</f>
        <v>2.4749789999999998</v>
      </c>
      <c r="T45" s="11">
        <f ca="1">Reference!P44</f>
        <v>2.4749789999999998</v>
      </c>
      <c r="U45" s="11">
        <f ca="1">Reference!Q44</f>
        <v>1058.485533</v>
      </c>
      <c r="V45" s="11">
        <f ca="1">Reference!R44</f>
        <v>1058.485533</v>
      </c>
      <c r="X45" s="11">
        <f t="shared" si="29"/>
        <v>9.2840957371475977E-2</v>
      </c>
      <c r="Y45" s="11">
        <f>Test!B44</f>
        <v>0.81963071802860699</v>
      </c>
      <c r="Z45" s="11">
        <f>Test!C44</f>
        <v>0.98628592491149902</v>
      </c>
      <c r="AA45" s="11">
        <f>Test!D44</f>
        <v>0.98617851734161299</v>
      </c>
      <c r="AB45" s="11">
        <f>Test!E44</f>
        <v>33.435453576681397</v>
      </c>
      <c r="AC45" s="11">
        <f>Test!F44</f>
        <v>40.0642782365816</v>
      </c>
      <c r="AD45" s="11">
        <f>Test!G44</f>
        <v>46.016352121192298</v>
      </c>
      <c r="AE45" s="11">
        <f>Test!H44</f>
        <v>0.52151465415954501</v>
      </c>
      <c r="AF45" s="11">
        <f>Test!I44</f>
        <v>0.99961841106414795</v>
      </c>
      <c r="AG45" s="11">
        <f>Test!J44</f>
        <v>0.12806116044521301</v>
      </c>
      <c r="AH45" s="11">
        <f>Test!K44</f>
        <v>0.98594665527343694</v>
      </c>
      <c r="AI45" s="11">
        <f>Test!L44</f>
        <v>90.171237000000005</v>
      </c>
      <c r="AJ45" s="11">
        <f>Test!M44</f>
        <v>33.982589376480703</v>
      </c>
      <c r="AK45" s="11" t="str">
        <f>Test!N44</f>
        <v>None</v>
      </c>
      <c r="AL45" s="11">
        <f>Test!O44</f>
        <v>10.537428999999999</v>
      </c>
      <c r="AM45" s="11">
        <f>Test!P44</f>
        <v>10.537428999999999</v>
      </c>
      <c r="AN45" s="11">
        <f>Test!Q44</f>
        <v>1.70099</v>
      </c>
      <c r="AO45" s="11">
        <f>Test!R44</f>
        <v>1.70099</v>
      </c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12" t="b">
        <f t="shared" si="212"/>
        <v>1</v>
      </c>
      <c r="BB45" s="3"/>
      <c r="BC45" s="36">
        <f t="shared" si="31"/>
        <v>-4.720766652536549E-5</v>
      </c>
      <c r="BD45" s="11">
        <f>Test!AF44</f>
        <v>0.74996459425010598</v>
      </c>
      <c r="BE45" s="11">
        <f>Test!AG44</f>
        <v>0.98129349946975697</v>
      </c>
      <c r="BF45" s="11">
        <f>Test!AH44</f>
        <v>0.98113083839416504</v>
      </c>
      <c r="BG45" s="11">
        <f>Test!AI44</f>
        <v>34.593814875376403</v>
      </c>
      <c r="BH45" s="11">
        <f>Test!AJ44</f>
        <v>41.723612510091399</v>
      </c>
      <c r="BI45" s="11">
        <f>Test!AK44</f>
        <v>46.196543295583901</v>
      </c>
      <c r="BJ45" s="11">
        <f>Test!AL44</f>
        <v>0.53438848257064797</v>
      </c>
      <c r="BK45" s="11">
        <f>Test!AM44</f>
        <v>0.99953442811965898</v>
      </c>
      <c r="BL45" s="11">
        <f>Test!AN44</f>
        <v>0.130006939172744</v>
      </c>
      <c r="BM45" s="11">
        <f>Test!AO44</f>
        <v>0.981880903244018</v>
      </c>
      <c r="BN45" s="11">
        <f>Test!AP44</f>
        <v>91.746831</v>
      </c>
      <c r="BO45" s="11">
        <f>Test!AQ44</f>
        <v>32.903298835941797</v>
      </c>
      <c r="BP45" s="11" t="str">
        <f>Test!AR44</f>
        <v>None</v>
      </c>
      <c r="BQ45" s="11">
        <f>Test!AS44</f>
        <v>4.5964799999999997</v>
      </c>
      <c r="BR45" s="11">
        <f>Test!AT44</f>
        <v>4.5964799999999997</v>
      </c>
      <c r="BS45" s="11">
        <f>Test!AU44</f>
        <v>2.4341750000000002</v>
      </c>
      <c r="BT45" s="11">
        <f>Test!AV44</f>
        <v>2.4341750000000002</v>
      </c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12" t="b">
        <f t="shared" si="213"/>
        <v>1</v>
      </c>
      <c r="CG45" s="3"/>
      <c r="CH45" s="36">
        <f t="shared" si="33"/>
        <v>3.3281404900131761E-4</v>
      </c>
      <c r="CI45" s="11">
        <f>Test!BJ44</f>
        <v>0.75024961053675099</v>
      </c>
      <c r="CJ45" s="11">
        <f>Test!BK44</f>
        <v>0.98875582218170099</v>
      </c>
      <c r="CK45" s="11">
        <f>Test!BL44</f>
        <v>0.98868030309677102</v>
      </c>
      <c r="CL45" s="11">
        <f>Test!BM44</f>
        <v>34.870142234189501</v>
      </c>
      <c r="CM45" s="11">
        <f>Test!BN44</f>
        <v>40.502977929328601</v>
      </c>
      <c r="CN45" s="11">
        <f>Test!BO44</f>
        <v>46.699134098876002</v>
      </c>
      <c r="CO45" s="11">
        <f>Test!BP44</f>
        <v>0.56211060285568204</v>
      </c>
      <c r="CP45" s="11">
        <f>Test!BQ44</f>
        <v>0.99971032142639105</v>
      </c>
      <c r="CQ45" s="11">
        <f>Test!BR44</f>
        <v>0.112682245671749</v>
      </c>
      <c r="CR45" s="11">
        <f>Test!BS44</f>
        <v>0.98871499300002996</v>
      </c>
      <c r="CS45" s="11">
        <f>Test!BT44</f>
        <v>89.491343000000001</v>
      </c>
      <c r="CT45" s="11">
        <f>Test!BU44</f>
        <v>34.643163263563302</v>
      </c>
      <c r="CU45" s="11" t="str">
        <f>Test!BV44</f>
        <v>None</v>
      </c>
      <c r="CV45" s="11">
        <f>Test!BW44</f>
        <v>6.4299160000000004</v>
      </c>
      <c r="CW45" s="11">
        <f>Test!BX44</f>
        <v>6.4299160000000004</v>
      </c>
      <c r="CX45" s="11">
        <f>Test!BY44</f>
        <v>6.7991640000000002</v>
      </c>
      <c r="CY45" s="11">
        <f>Test!BZ44</f>
        <v>6.7991640000000002</v>
      </c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12" t="b">
        <f t="shared" si="214"/>
        <v>1</v>
      </c>
      <c r="DL45" s="3"/>
      <c r="DM45" s="36">
        <f t="shared" si="35"/>
        <v>6.4709908889202694E-2</v>
      </c>
      <c r="DN45" s="11">
        <f>Test!CN44</f>
        <v>0.79853243166690202</v>
      </c>
      <c r="DO45" s="11">
        <f>Test!CO44</f>
        <v>0.98831897974014205</v>
      </c>
      <c r="DP45" s="11">
        <f>Test!CP44</f>
        <v>0.98820048570632901</v>
      </c>
      <c r="DQ45" s="11">
        <f>Test!CQ44</f>
        <v>36.5224872813966</v>
      </c>
      <c r="DR45" s="11">
        <f>Test!CR44</f>
        <v>40.898236619020302</v>
      </c>
      <c r="DS45" s="11">
        <f>Test!CS44</f>
        <v>45.211950127273397</v>
      </c>
      <c r="DT45" s="11">
        <f>Test!CT44</f>
        <v>0.59899652004241899</v>
      </c>
      <c r="DU45" s="11">
        <f>Test!CU44</f>
        <v>0.99940007925033503</v>
      </c>
      <c r="DV45" s="11">
        <f>Test!CV44</f>
        <v>0.108939550817012</v>
      </c>
      <c r="DW45" s="11">
        <f>Test!CW44</f>
        <v>0.98821789026260298</v>
      </c>
      <c r="DX45" s="11">
        <f>Test!CX44</f>
        <v>90.993922999999995</v>
      </c>
      <c r="DY45" s="11">
        <f>Test!CY44</f>
        <v>35.3766418395359</v>
      </c>
      <c r="DZ45" s="11" t="str">
        <f>Test!CZ44</f>
        <v>None</v>
      </c>
      <c r="EA45" s="11">
        <f>Test!DA44</f>
        <v>2.4749789999999998</v>
      </c>
      <c r="EB45" s="11">
        <f>Test!DB44</f>
        <v>2.4749789999999998</v>
      </c>
      <c r="EC45" s="11">
        <f>Test!DC44</f>
        <v>1058.485533</v>
      </c>
      <c r="ED45" s="11">
        <f>Test!DD44</f>
        <v>1058.485533</v>
      </c>
      <c r="EE45" s="16"/>
      <c r="EF45" s="16"/>
      <c r="EG45" s="16"/>
      <c r="EH45" s="16"/>
      <c r="EI45" s="16"/>
      <c r="EJ45" s="16"/>
      <c r="EK45" s="16"/>
      <c r="EL45" s="16"/>
      <c r="EM45" s="16"/>
      <c r="EN45" s="16"/>
      <c r="EO45" s="16"/>
      <c r="EP45" s="112" t="b">
        <f t="shared" si="215"/>
        <v>1</v>
      </c>
      <c r="EQ45" s="3"/>
      <c r="ER45" s="36">
        <f t="shared" si="37"/>
        <v>5.7118916111976059E-2</v>
      </c>
      <c r="ES45" s="11">
        <f>Test!DR44</f>
        <v>0.79283918708398204</v>
      </c>
      <c r="ET45" s="11">
        <f>Test!DS44</f>
        <v>0.98934876918792702</v>
      </c>
      <c r="EU45" s="11">
        <f>Test!DT44</f>
        <v>0.98924815654754605</v>
      </c>
      <c r="EV45" s="11">
        <f>Test!DU44</f>
        <v>37.022411452226301</v>
      </c>
      <c r="EW45" s="11">
        <f>Test!DV44</f>
        <v>44.550988723071598</v>
      </c>
      <c r="EX45" s="11">
        <f>Test!DW44</f>
        <v>47.981316172724398</v>
      </c>
      <c r="EY45" s="11">
        <f>Test!DX44</f>
        <v>0.61668270826339699</v>
      </c>
      <c r="EZ45" s="11">
        <f>Test!DY44</f>
        <v>0.99965232610702504</v>
      </c>
      <c r="FA45" s="11">
        <f>Test!DZ44</f>
        <v>0.103477574884891</v>
      </c>
      <c r="FB45" s="11">
        <f>Test!EA44</f>
        <v>0.98946475982666005</v>
      </c>
      <c r="FC45" s="11">
        <f>Test!EB44</f>
        <v>91.757868999999999</v>
      </c>
      <c r="FD45" s="11">
        <f>Test!EC44</f>
        <v>35.816418992384797</v>
      </c>
      <c r="FE45" s="11" t="str">
        <f>Test!ED44</f>
        <v>None</v>
      </c>
      <c r="FF45" s="11">
        <f>Test!EE44</f>
        <v>3.623907</v>
      </c>
      <c r="FG45" s="11">
        <f>Test!EF44</f>
        <v>3.623907</v>
      </c>
      <c r="FH45" s="11">
        <f>Test!EG44</f>
        <v>4301.4297999999999</v>
      </c>
      <c r="FI45" s="11">
        <f>Test!EH44</f>
        <v>4301.4297999999999</v>
      </c>
      <c r="FJ45" s="16"/>
      <c r="FK45" s="16"/>
      <c r="FL45" s="16"/>
      <c r="FM45" s="16"/>
      <c r="FN45" s="16"/>
      <c r="FO45" s="16"/>
      <c r="FP45" s="16"/>
      <c r="FQ45" s="16"/>
      <c r="FR45" s="16"/>
      <c r="FS45" s="16"/>
      <c r="FT45" s="16"/>
      <c r="FU45" s="112" t="b">
        <f t="shared" si="216"/>
        <v>1</v>
      </c>
      <c r="FV45" s="54"/>
      <c r="FW45" s="36">
        <f t="shared" si="39"/>
        <v>-1</v>
      </c>
      <c r="FX45" s="11">
        <f>Test!EV44</f>
        <v>0</v>
      </c>
      <c r="FY45" s="11">
        <f>Test!EW44</f>
        <v>0</v>
      </c>
      <c r="FZ45" s="11">
        <f>Test!EX44</f>
        <v>0</v>
      </c>
      <c r="GA45" s="11">
        <f>Test!EY44</f>
        <v>0</v>
      </c>
      <c r="GB45" s="11">
        <f>Test!EZ44</f>
        <v>0</v>
      </c>
      <c r="GC45" s="11">
        <f>Test!FA44</f>
        <v>0</v>
      </c>
      <c r="GD45" s="11">
        <f>Test!FB44</f>
        <v>0</v>
      </c>
      <c r="GE45" s="11">
        <f>Test!FC44</f>
        <v>0</v>
      </c>
      <c r="GF45" s="11">
        <f>Test!FD44</f>
        <v>0</v>
      </c>
      <c r="GG45" s="11">
        <f>Test!FE44</f>
        <v>0</v>
      </c>
      <c r="GH45" s="11">
        <f>Test!FF44</f>
        <v>0</v>
      </c>
      <c r="GI45" s="11">
        <f>Test!FG44</f>
        <v>0</v>
      </c>
      <c r="GJ45" s="11">
        <f>Test!FH44</f>
        <v>0</v>
      </c>
      <c r="GK45" s="11">
        <f>Test!FI44</f>
        <v>0</v>
      </c>
      <c r="GL45" s="11">
        <f>Test!FJ44</f>
        <v>0</v>
      </c>
      <c r="GM45" s="11">
        <f>Test!FK44</f>
        <v>0</v>
      </c>
      <c r="GN45" s="11">
        <f>Test!FL44</f>
        <v>0</v>
      </c>
      <c r="GO45" s="16"/>
      <c r="GP45" s="16"/>
      <c r="GQ45" s="16"/>
      <c r="GR45" s="16"/>
      <c r="GS45" s="16"/>
      <c r="GT45" s="16"/>
      <c r="GU45" s="16"/>
      <c r="GV45" s="16"/>
      <c r="GW45" s="16"/>
      <c r="GX45" s="16"/>
      <c r="GY45" s="16"/>
      <c r="GZ45" s="112" t="b">
        <f t="shared" si="217"/>
        <v>1</v>
      </c>
      <c r="HA45" s="54"/>
      <c r="HB45" s="36">
        <f t="shared" si="41"/>
        <v>-1</v>
      </c>
      <c r="HC45" s="11">
        <f>Test!FZ44</f>
        <v>0</v>
      </c>
      <c r="HD45" s="11">
        <f>Test!GA44</f>
        <v>0</v>
      </c>
      <c r="HE45" s="11">
        <f>Test!GB44</f>
        <v>0</v>
      </c>
      <c r="HF45" s="11">
        <f>Test!GC44</f>
        <v>0</v>
      </c>
      <c r="HG45" s="11">
        <f>Test!GD44</f>
        <v>0</v>
      </c>
      <c r="HH45" s="11">
        <f>Test!GE44</f>
        <v>0</v>
      </c>
      <c r="HI45" s="11">
        <f>Test!GF44</f>
        <v>0</v>
      </c>
      <c r="HJ45" s="11">
        <f>Test!GG44</f>
        <v>0</v>
      </c>
      <c r="HK45" s="11">
        <f>Test!GH44</f>
        <v>0</v>
      </c>
      <c r="HL45" s="11">
        <f>Test!GI44</f>
        <v>0</v>
      </c>
      <c r="HM45" s="11">
        <f>Test!GJ44</f>
        <v>0</v>
      </c>
      <c r="HN45" s="11">
        <f>Test!GK44</f>
        <v>0</v>
      </c>
      <c r="HO45" s="11">
        <f>Test!GL44</f>
        <v>0</v>
      </c>
      <c r="HP45" s="11">
        <f>Test!GM44</f>
        <v>0</v>
      </c>
      <c r="HQ45" s="11">
        <f>Test!GN44</f>
        <v>0</v>
      </c>
      <c r="HR45" s="11">
        <f>Test!GO44</f>
        <v>0</v>
      </c>
      <c r="HS45" s="11">
        <f>Test!GP44</f>
        <v>0</v>
      </c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12" t="b">
        <f t="shared" si="218"/>
        <v>1</v>
      </c>
      <c r="IF45" s="3"/>
      <c r="IG45" s="36">
        <f t="shared" si="43"/>
        <v>-1</v>
      </c>
      <c r="IH45" s="11">
        <f>Test!HD44</f>
        <v>0</v>
      </c>
      <c r="II45" s="11">
        <f>Test!HE44</f>
        <v>0</v>
      </c>
      <c r="IJ45" s="11">
        <f>Test!HF44</f>
        <v>0</v>
      </c>
      <c r="IK45" s="11">
        <f>Test!HG44</f>
        <v>0</v>
      </c>
      <c r="IL45" s="11">
        <f>Test!HH44</f>
        <v>0</v>
      </c>
      <c r="IM45" s="11">
        <f>Test!HI44</f>
        <v>0</v>
      </c>
      <c r="IN45" s="11">
        <f>Test!HJ44</f>
        <v>0</v>
      </c>
      <c r="IO45" s="11">
        <f>Test!HK44</f>
        <v>0</v>
      </c>
      <c r="IP45" s="11">
        <f>Test!HL44</f>
        <v>0</v>
      </c>
      <c r="IQ45" s="11">
        <f>Test!HM44</f>
        <v>0</v>
      </c>
      <c r="IR45" s="11">
        <f>Test!HN44</f>
        <v>0</v>
      </c>
      <c r="IS45" s="11">
        <f>Test!HO44</f>
        <v>0</v>
      </c>
      <c r="IT45" s="11">
        <f>Test!HP44</f>
        <v>0</v>
      </c>
      <c r="IU45" s="11">
        <f>Test!HQ44</f>
        <v>0</v>
      </c>
      <c r="IV45" s="11">
        <f>Test!HR44</f>
        <v>0</v>
      </c>
      <c r="IW45" s="11">
        <f>Test!HS44</f>
        <v>0</v>
      </c>
      <c r="IX45" s="11">
        <f>Test!HT44</f>
        <v>0</v>
      </c>
      <c r="IY45" s="16"/>
      <c r="IZ45" s="16"/>
      <c r="JA45" s="16"/>
      <c r="JB45" s="16"/>
      <c r="JC45" s="16"/>
      <c r="JD45" s="16"/>
      <c r="JE45" s="16"/>
      <c r="JF45" s="16"/>
      <c r="JG45" s="16"/>
      <c r="JH45" s="16"/>
      <c r="JI45" s="16"/>
      <c r="JJ45" s="112" t="b">
        <f t="shared" si="219"/>
        <v>1</v>
      </c>
      <c r="JK45" s="3"/>
      <c r="JL45" s="36">
        <f t="shared" si="45"/>
        <v>-1</v>
      </c>
      <c r="JM45" s="11">
        <f>Test!IH44</f>
        <v>0</v>
      </c>
      <c r="JN45" s="11">
        <f>Test!II44</f>
        <v>0</v>
      </c>
      <c r="JO45" s="11">
        <f>Test!IJ44</f>
        <v>0</v>
      </c>
      <c r="JP45" s="11">
        <f>Test!IK44</f>
        <v>0</v>
      </c>
      <c r="JQ45" s="11">
        <f>Test!IL44</f>
        <v>0</v>
      </c>
      <c r="JR45" s="11">
        <f>Test!IM44</f>
        <v>0</v>
      </c>
      <c r="JS45" s="11">
        <f>Test!IN44</f>
        <v>0</v>
      </c>
      <c r="JT45" s="11">
        <f>Test!IO44</f>
        <v>0</v>
      </c>
      <c r="JU45" s="11">
        <f>Test!IP44</f>
        <v>0</v>
      </c>
      <c r="JV45" s="11">
        <f>Test!IQ44</f>
        <v>0</v>
      </c>
      <c r="JW45" s="11">
        <f>Test!IR44</f>
        <v>0</v>
      </c>
      <c r="JX45" s="11">
        <f>Test!IS44</f>
        <v>0</v>
      </c>
      <c r="JY45" s="11">
        <f>Test!IT44</f>
        <v>0</v>
      </c>
      <c r="JZ45" s="11">
        <f>Test!IU44</f>
        <v>0</v>
      </c>
      <c r="KA45" s="11">
        <f>Test!IV44</f>
        <v>0</v>
      </c>
      <c r="KB45" s="11">
        <f>Test!IW44</f>
        <v>0</v>
      </c>
      <c r="KC45" s="11">
        <f>Test!IX44</f>
        <v>0</v>
      </c>
      <c r="KD45" s="16"/>
      <c r="KE45" s="16"/>
      <c r="KF45" s="16"/>
      <c r="KG45" s="16"/>
      <c r="KH45" s="16"/>
      <c r="KI45" s="16"/>
      <c r="KJ45" s="16"/>
      <c r="KK45" s="16"/>
      <c r="KL45" s="16"/>
      <c r="KM45" s="16"/>
      <c r="KN45" s="16"/>
      <c r="KO45" s="112" t="b">
        <f t="shared" si="220"/>
        <v>1</v>
      </c>
      <c r="KP45" s="3"/>
      <c r="KQ45" s="36">
        <f t="shared" si="47"/>
        <v>-1</v>
      </c>
      <c r="KR45" s="11">
        <f>Test!JL44</f>
        <v>0</v>
      </c>
      <c r="KS45" s="11">
        <f>Test!JM44</f>
        <v>0</v>
      </c>
      <c r="KT45" s="11">
        <f>Test!JN44</f>
        <v>0</v>
      </c>
      <c r="KU45" s="11">
        <f>Test!JO44</f>
        <v>0</v>
      </c>
      <c r="KV45" s="11">
        <f>Test!JP44</f>
        <v>0</v>
      </c>
      <c r="KW45" s="11">
        <f>Test!JQ44</f>
        <v>0</v>
      </c>
      <c r="KX45" s="11">
        <f>Test!JR44</f>
        <v>0</v>
      </c>
      <c r="KY45" s="11">
        <f>Test!JS44</f>
        <v>0</v>
      </c>
      <c r="KZ45" s="11">
        <f>Test!JT44</f>
        <v>0</v>
      </c>
      <c r="LA45" s="11">
        <f>Test!JU44</f>
        <v>0</v>
      </c>
      <c r="LB45" s="11">
        <f>Test!JV44</f>
        <v>0</v>
      </c>
      <c r="LC45" s="11">
        <f>Test!JW44</f>
        <v>0</v>
      </c>
      <c r="LD45" s="11">
        <f>Test!JX44</f>
        <v>0</v>
      </c>
      <c r="LE45" s="11">
        <f>Test!JY44</f>
        <v>0</v>
      </c>
      <c r="LF45" s="11">
        <f>Test!JZ44</f>
        <v>0</v>
      </c>
      <c r="LG45" s="11">
        <f>Test!KA44</f>
        <v>0</v>
      </c>
      <c r="LH45" s="11">
        <f>Test!KB44</f>
        <v>0</v>
      </c>
      <c r="LI45" s="16"/>
      <c r="LJ45" s="16"/>
      <c r="LK45" s="16"/>
      <c r="LL45" s="16"/>
      <c r="LM45" s="16"/>
      <c r="LN45" s="16"/>
      <c r="LO45" s="16"/>
      <c r="LP45" s="16"/>
      <c r="LQ45" s="16"/>
      <c r="LR45" s="16"/>
      <c r="LS45" s="16"/>
      <c r="LT45" s="112" t="b">
        <f t="shared" si="221"/>
        <v>1</v>
      </c>
      <c r="LU45" s="3"/>
      <c r="LV45" s="36">
        <f t="shared" si="49"/>
        <v>-1</v>
      </c>
      <c r="LW45" s="11">
        <f>Test!KP44</f>
        <v>0</v>
      </c>
      <c r="LX45" s="11">
        <f>Test!KQ44</f>
        <v>0</v>
      </c>
      <c r="LY45" s="11">
        <f>Test!KR44</f>
        <v>0</v>
      </c>
      <c r="LZ45" s="11">
        <f>Test!KS44</f>
        <v>0</v>
      </c>
      <c r="MA45" s="11">
        <f>Test!KT44</f>
        <v>0</v>
      </c>
      <c r="MB45" s="11">
        <f>Test!KU44</f>
        <v>0</v>
      </c>
      <c r="MC45" s="11">
        <f>Test!KV44</f>
        <v>0</v>
      </c>
      <c r="MD45" s="11">
        <f>Test!KW44</f>
        <v>0</v>
      </c>
      <c r="ME45" s="11">
        <f>Test!KX44</f>
        <v>0</v>
      </c>
      <c r="MF45" s="11">
        <f>Test!KY44</f>
        <v>0</v>
      </c>
      <c r="MG45" s="11">
        <f>Test!KZ44</f>
        <v>0</v>
      </c>
      <c r="MH45" s="11">
        <f>Test!LA44</f>
        <v>0</v>
      </c>
      <c r="MI45" s="11">
        <f>Test!LB44</f>
        <v>0</v>
      </c>
      <c r="MJ45" s="11">
        <f>Test!LC44</f>
        <v>0</v>
      </c>
      <c r="MK45" s="11">
        <f>Test!LD44</f>
        <v>0</v>
      </c>
      <c r="ML45" s="11">
        <f>Test!LE44</f>
        <v>0</v>
      </c>
      <c r="MM45" s="11">
        <f>Test!LF44</f>
        <v>0</v>
      </c>
      <c r="MN45" s="16"/>
      <c r="MO45" s="16"/>
      <c r="MP45" s="16"/>
      <c r="MQ45" s="16"/>
      <c r="MR45" s="16"/>
      <c r="MS45" s="16"/>
      <c r="MT45" s="16"/>
      <c r="MU45" s="16"/>
      <c r="MV45" s="16"/>
      <c r="MW45" s="16"/>
      <c r="MX45" s="16"/>
      <c r="MY45" s="112" t="b">
        <f t="shared" si="222"/>
        <v>1</v>
      </c>
      <c r="MZ45" s="54"/>
      <c r="NA45" s="36">
        <f t="shared" si="51"/>
        <v>-1</v>
      </c>
      <c r="NB45" s="11">
        <f>Test!LT44</f>
        <v>0</v>
      </c>
      <c r="NC45" s="11">
        <f>Test!LU44</f>
        <v>0</v>
      </c>
      <c r="ND45" s="11">
        <f>Test!LV44</f>
        <v>0</v>
      </c>
      <c r="NE45" s="11">
        <f>Test!LW44</f>
        <v>0</v>
      </c>
      <c r="NF45" s="11">
        <f>Test!LX44</f>
        <v>0</v>
      </c>
      <c r="NG45" s="11">
        <f>Test!LY44</f>
        <v>0</v>
      </c>
      <c r="NH45" s="11">
        <f>Test!LZ44</f>
        <v>0</v>
      </c>
      <c r="NI45" s="11">
        <f>Test!MA44</f>
        <v>0</v>
      </c>
      <c r="NJ45" s="11">
        <f>Test!MB44</f>
        <v>0</v>
      </c>
      <c r="NK45" s="11">
        <f>Test!MC44</f>
        <v>0</v>
      </c>
      <c r="NL45" s="11">
        <f>Test!MD44</f>
        <v>0</v>
      </c>
      <c r="NM45" s="11">
        <f>Test!ME44</f>
        <v>0</v>
      </c>
      <c r="NN45" s="11">
        <f>Test!MF44</f>
        <v>0</v>
      </c>
      <c r="NO45" s="11">
        <f>Test!MG44</f>
        <v>0</v>
      </c>
      <c r="NP45" s="11">
        <f>Test!MH44</f>
        <v>0</v>
      </c>
      <c r="NQ45" s="11">
        <f>Test!MI44</f>
        <v>0</v>
      </c>
      <c r="NR45" s="11">
        <f>Test!MJ44</f>
        <v>0</v>
      </c>
      <c r="NS45" s="16"/>
      <c r="NT45" s="16"/>
      <c r="NU45" s="16"/>
      <c r="NV45" s="16"/>
      <c r="NW45" s="16"/>
      <c r="NX45" s="16"/>
      <c r="NY45" s="16"/>
      <c r="NZ45" s="16"/>
      <c r="OA45" s="16"/>
      <c r="OB45" s="16"/>
      <c r="OC45" s="16"/>
      <c r="OD45" s="112" t="b">
        <f t="shared" si="223"/>
        <v>1</v>
      </c>
      <c r="OE45" s="54"/>
      <c r="OF45" s="36">
        <f t="shared" si="53"/>
        <v>-1</v>
      </c>
      <c r="OG45" s="11">
        <f>Test!MX44</f>
        <v>0</v>
      </c>
      <c r="OH45" s="11">
        <f>Test!MY44</f>
        <v>0</v>
      </c>
      <c r="OI45" s="11">
        <f>Test!MZ44</f>
        <v>0</v>
      </c>
      <c r="OJ45" s="11">
        <f>Test!NA44</f>
        <v>0</v>
      </c>
      <c r="OK45" s="11">
        <f>Test!NB44</f>
        <v>0</v>
      </c>
      <c r="OL45" s="11">
        <f>Test!NC44</f>
        <v>0</v>
      </c>
      <c r="OM45" s="11">
        <f>Test!ND44</f>
        <v>0</v>
      </c>
      <c r="ON45" s="11">
        <f>Test!NE44</f>
        <v>0</v>
      </c>
      <c r="OO45" s="11">
        <f>Test!NF44</f>
        <v>0</v>
      </c>
      <c r="OP45" s="11">
        <f>Test!NG44</f>
        <v>0</v>
      </c>
      <c r="OQ45" s="11">
        <f>Test!NH44</f>
        <v>0</v>
      </c>
      <c r="OR45" s="11">
        <f>Test!NI44</f>
        <v>0</v>
      </c>
      <c r="OS45" s="11">
        <f>Test!NJ44</f>
        <v>0</v>
      </c>
      <c r="OT45" s="11">
        <f>Test!NK44</f>
        <v>0</v>
      </c>
      <c r="OU45" s="11">
        <f>Test!NL44</f>
        <v>0</v>
      </c>
      <c r="OV45" s="11">
        <f>Test!NM44</f>
        <v>0</v>
      </c>
      <c r="OW45" s="11">
        <f>Test!NN44</f>
        <v>0</v>
      </c>
      <c r="OX45" s="16"/>
      <c r="OY45" s="16"/>
      <c r="OZ45" s="16"/>
      <c r="PA45" s="16"/>
      <c r="PB45" s="16"/>
      <c r="PC45" s="16"/>
      <c r="PD45" s="16"/>
      <c r="PE45" s="16"/>
      <c r="PF45" s="16"/>
      <c r="PG45" s="16"/>
      <c r="PH45" s="16"/>
      <c r="PI45" s="112" t="b">
        <f t="shared" si="224"/>
        <v>1</v>
      </c>
      <c r="PJ45" s="54"/>
      <c r="PK45" s="36">
        <f t="shared" si="55"/>
        <v>-1</v>
      </c>
      <c r="PL45" s="11">
        <f>Test!OB44</f>
        <v>0</v>
      </c>
      <c r="PM45" s="11">
        <f>Test!OC44</f>
        <v>0</v>
      </c>
      <c r="PN45" s="11">
        <f>Test!OD44</f>
        <v>0</v>
      </c>
      <c r="PO45" s="11">
        <f>Test!OE44</f>
        <v>0</v>
      </c>
      <c r="PP45" s="11">
        <f>Test!OF44</f>
        <v>0</v>
      </c>
      <c r="PQ45" s="11">
        <f>Test!OG44</f>
        <v>0</v>
      </c>
      <c r="PR45" s="11">
        <f>Test!OH44</f>
        <v>0</v>
      </c>
      <c r="PS45" s="11">
        <f>Test!OI44</f>
        <v>0</v>
      </c>
      <c r="PT45" s="11">
        <f>Test!OJ44</f>
        <v>0</v>
      </c>
      <c r="PU45" s="11">
        <f>Test!OK44</f>
        <v>0</v>
      </c>
      <c r="PV45" s="11">
        <f>Test!OL44</f>
        <v>0</v>
      </c>
      <c r="PW45" s="11">
        <f>Test!OM44</f>
        <v>0</v>
      </c>
      <c r="PX45" s="11">
        <f>Test!ON44</f>
        <v>0</v>
      </c>
      <c r="PY45" s="11">
        <f>Test!OO44</f>
        <v>0</v>
      </c>
      <c r="PZ45" s="11">
        <f>Test!OP44</f>
        <v>0</v>
      </c>
      <c r="QA45" s="11">
        <f>Test!OQ44</f>
        <v>0</v>
      </c>
      <c r="QB45" s="11">
        <f>Test!OR44</f>
        <v>0</v>
      </c>
      <c r="QC45" s="16"/>
      <c r="QD45" s="16"/>
      <c r="QE45" s="16"/>
      <c r="QF45" s="16"/>
      <c r="QG45" s="16"/>
      <c r="QH45" s="16"/>
      <c r="QI45" s="16"/>
      <c r="QJ45" s="16"/>
      <c r="QK45" s="16"/>
      <c r="QL45" s="16"/>
      <c r="QM45" s="16"/>
      <c r="QN45" s="112" t="b">
        <f t="shared" si="225"/>
        <v>1</v>
      </c>
    </row>
    <row r="46" spans="3:456">
      <c r="C46" s="133"/>
      <c r="D46" s="26">
        <f t="shared" si="85"/>
        <v>1</v>
      </c>
      <c r="E46" s="36">
        <f t="shared" ca="1" si="28"/>
        <v>2.8218382665299302E-3</v>
      </c>
      <c r="F46" s="11">
        <f ca="1">Reference!B45</f>
        <v>1.0028218382665299</v>
      </c>
      <c r="G46" s="11">
        <f ca="1">Reference!C45</f>
        <v>0.99170923233032204</v>
      </c>
      <c r="H46" s="11">
        <f ca="1">Reference!D45</f>
        <v>0.99163228273391701</v>
      </c>
      <c r="I46" s="11">
        <f ca="1">Reference!E45</f>
        <v>37.937440890845401</v>
      </c>
      <c r="J46" s="11">
        <f ca="1">Reference!F45</f>
        <v>41.899997532614996</v>
      </c>
      <c r="K46" s="11">
        <f ca="1">Reference!G45</f>
        <v>45.843896549496399</v>
      </c>
      <c r="L46" s="11">
        <f ca="1">Reference!H45</f>
        <v>0.64989376068115201</v>
      </c>
      <c r="M46" s="11">
        <f ca="1">Reference!I45</f>
        <v>0.99960076808929399</v>
      </c>
      <c r="N46" s="11">
        <f ca="1">Reference!J45</f>
        <v>9.2435471713542897E-2</v>
      </c>
      <c r="O46" s="11">
        <f ca="1">Reference!K45</f>
        <v>0.99198603630065896</v>
      </c>
      <c r="P46" s="11">
        <f ca="1">Reference!L45</f>
        <v>92.760658000000006</v>
      </c>
      <c r="Q46" s="11">
        <f ca="1">Reference!M45</f>
        <v>37.161714454577201</v>
      </c>
      <c r="R46" s="11" t="str">
        <f ca="1">Reference!N45</f>
        <v>None</v>
      </c>
      <c r="S46" s="11">
        <f ca="1">Reference!O45</f>
        <v>2.591342</v>
      </c>
      <c r="T46" s="11">
        <f ca="1">Reference!P45</f>
        <v>2.591342</v>
      </c>
      <c r="U46" s="11">
        <f ca="1">Reference!Q45</f>
        <v>1062.680652</v>
      </c>
      <c r="V46" s="11">
        <f ca="1">Reference!R45</f>
        <v>1062.680652</v>
      </c>
      <c r="X46" s="11">
        <f t="shared" si="29"/>
        <v>8.6469692678089904E-2</v>
      </c>
      <c r="Y46" s="11">
        <f>Test!B45</f>
        <v>1.0864696926780899</v>
      </c>
      <c r="Z46" s="11">
        <f>Test!C45</f>
        <v>0.99107909202575595</v>
      </c>
      <c r="AA46" s="11">
        <f>Test!D45</f>
        <v>0.99102377891540505</v>
      </c>
      <c r="AB46" s="11">
        <f>Test!E45</f>
        <v>34.916190815875197</v>
      </c>
      <c r="AC46" s="11">
        <f>Test!F45</f>
        <v>41.149701027242401</v>
      </c>
      <c r="AD46" s="11">
        <f>Test!G45</f>
        <v>46.925190404943102</v>
      </c>
      <c r="AE46" s="11">
        <f>Test!H45</f>
        <v>0.57453608512878396</v>
      </c>
      <c r="AF46" s="11">
        <f>Test!I45</f>
        <v>0.99979019165038996</v>
      </c>
      <c r="AG46" s="11">
        <f>Test!J45</f>
        <v>0.105839245021343</v>
      </c>
      <c r="AH46" s="11">
        <f>Test!K45</f>
        <v>0.991069376468658</v>
      </c>
      <c r="AI46" s="11">
        <f>Test!L45</f>
        <v>92.530330000000006</v>
      </c>
      <c r="AJ46" s="11">
        <f>Test!M45</f>
        <v>36.621969433674302</v>
      </c>
      <c r="AK46" s="11" t="str">
        <f>Test!N45</f>
        <v>None</v>
      </c>
      <c r="AL46" s="11">
        <f>Test!O45</f>
        <v>12.240673999999901</v>
      </c>
      <c r="AM46" s="11">
        <f>Test!P45</f>
        <v>12.240673999999901</v>
      </c>
      <c r="AN46" s="11">
        <f>Test!Q45</f>
        <v>1.530716</v>
      </c>
      <c r="AO46" s="11">
        <f>Test!R45</f>
        <v>1.530716</v>
      </c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12" t="b">
        <f t="shared" si="212"/>
        <v>1</v>
      </c>
      <c r="BB46" s="3"/>
      <c r="BC46" s="36">
        <f t="shared" si="31"/>
        <v>-4.7797762356971418E-5</v>
      </c>
      <c r="BD46" s="11">
        <f>Test!AF45</f>
        <v>0.99995220223764303</v>
      </c>
      <c r="BE46" s="11">
        <f>Test!AG45</f>
        <v>0.98690676689147905</v>
      </c>
      <c r="BF46" s="11">
        <f>Test!AH45</f>
        <v>0.98676317930221502</v>
      </c>
      <c r="BG46" s="11">
        <f>Test!AI45</f>
        <v>36.339921950652197</v>
      </c>
      <c r="BH46" s="11">
        <f>Test!AJ45</f>
        <v>43.024631421030897</v>
      </c>
      <c r="BI46" s="11">
        <f>Test!AK45</f>
        <v>46.960918489875297</v>
      </c>
      <c r="BJ46" s="11">
        <f>Test!AL45</f>
        <v>0.59499543905258101</v>
      </c>
      <c r="BK46" s="11">
        <f>Test!AM45</f>
        <v>0.99959182739257801</v>
      </c>
      <c r="BL46" s="11">
        <f>Test!AN45</f>
        <v>0.111257672309875</v>
      </c>
      <c r="BM46" s="11">
        <f>Test!AO45</f>
        <v>0.98758989572525002</v>
      </c>
      <c r="BN46" s="11">
        <f>Test!AP45</f>
        <v>92.458168999999998</v>
      </c>
      <c r="BO46" s="11">
        <f>Test!AQ45</f>
        <v>34.819619798586103</v>
      </c>
      <c r="BP46" s="11" t="str">
        <f>Test!AR45</f>
        <v>None</v>
      </c>
      <c r="BQ46" s="11">
        <f>Test!AS45</f>
        <v>4.5997479999999999</v>
      </c>
      <c r="BR46" s="11">
        <f>Test!AT45</f>
        <v>4.5997479999999999</v>
      </c>
      <c r="BS46" s="11">
        <f>Test!AU45</f>
        <v>2.425427</v>
      </c>
      <c r="BT46" s="11">
        <f>Test!AV45</f>
        <v>2.425427</v>
      </c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12" t="b">
        <f t="shared" si="213"/>
        <v>1</v>
      </c>
      <c r="CG46" s="3"/>
      <c r="CH46" s="36">
        <f t="shared" si="33"/>
        <v>-9.2054949723974211E-5</v>
      </c>
      <c r="CI46" s="11">
        <f>Test!BJ45</f>
        <v>0.99990794505027603</v>
      </c>
      <c r="CJ46" s="11">
        <f>Test!BK45</f>
        <v>0.99293613433837802</v>
      </c>
      <c r="CK46" s="11">
        <f>Test!BL45</f>
        <v>0.99289643764495805</v>
      </c>
      <c r="CL46" s="11">
        <f>Test!BM45</f>
        <v>36.8541807341309</v>
      </c>
      <c r="CM46" s="11">
        <f>Test!BN45</f>
        <v>40.986883179991899</v>
      </c>
      <c r="CN46" s="11">
        <f>Test!BO45</f>
        <v>46.390566758681302</v>
      </c>
      <c r="CO46" s="11">
        <f>Test!BP45</f>
        <v>0.62856155633926303</v>
      </c>
      <c r="CP46" s="11">
        <f>Test!BQ45</f>
        <v>0.99980509281158403</v>
      </c>
      <c r="CQ46" s="11">
        <f>Test!BR45</f>
        <v>9.05052796006202E-2</v>
      </c>
      <c r="CR46" s="11">
        <f>Test!BS45</f>
        <v>0.99317860603332497</v>
      </c>
      <c r="CS46" s="11">
        <f>Test!BT45</f>
        <v>92.069490999999999</v>
      </c>
      <c r="CT46" s="11">
        <f>Test!BU45</f>
        <v>37.2528808915472</v>
      </c>
      <c r="CU46" s="11" t="str">
        <f>Test!BV45</f>
        <v>None</v>
      </c>
      <c r="CV46" s="11">
        <f>Test!BW45</f>
        <v>6.9601360000000003</v>
      </c>
      <c r="CW46" s="11">
        <f>Test!BX45</f>
        <v>6.9601360000000003</v>
      </c>
      <c r="CX46" s="11">
        <f>Test!BY45</f>
        <v>5.4008750000000001</v>
      </c>
      <c r="CY46" s="11">
        <f>Test!BZ45</f>
        <v>5.4008750000000001</v>
      </c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12" t="b">
        <f t="shared" si="214"/>
        <v>1</v>
      </c>
      <c r="DL46" s="3"/>
      <c r="DM46" s="36">
        <f t="shared" si="35"/>
        <v>2.8218382665299302E-3</v>
      </c>
      <c r="DN46" s="11">
        <f>Test!CN45</f>
        <v>1.0028218382665299</v>
      </c>
      <c r="DO46" s="11">
        <f>Test!CO45</f>
        <v>0.99170923233032204</v>
      </c>
      <c r="DP46" s="11">
        <f>Test!CP45</f>
        <v>0.99163228273391701</v>
      </c>
      <c r="DQ46" s="11">
        <f>Test!CQ45</f>
        <v>37.937440890845401</v>
      </c>
      <c r="DR46" s="11">
        <f>Test!CR45</f>
        <v>41.899997532614996</v>
      </c>
      <c r="DS46" s="11">
        <f>Test!CS45</f>
        <v>45.843896549496399</v>
      </c>
      <c r="DT46" s="11">
        <f>Test!CT45</f>
        <v>0.64989376068115201</v>
      </c>
      <c r="DU46" s="11">
        <f>Test!CU45</f>
        <v>0.99960076808929399</v>
      </c>
      <c r="DV46" s="11">
        <f>Test!CV45</f>
        <v>9.2435471713542897E-2</v>
      </c>
      <c r="DW46" s="11">
        <f>Test!CW45</f>
        <v>0.99198603630065896</v>
      </c>
      <c r="DX46" s="11">
        <f>Test!CX45</f>
        <v>92.760658000000006</v>
      </c>
      <c r="DY46" s="11">
        <f>Test!CY45</f>
        <v>37.161714454577201</v>
      </c>
      <c r="DZ46" s="11" t="str">
        <f>Test!CZ45</f>
        <v>None</v>
      </c>
      <c r="EA46" s="11">
        <f>Test!DA45</f>
        <v>2.591342</v>
      </c>
      <c r="EB46" s="11">
        <f>Test!DB45</f>
        <v>2.591342</v>
      </c>
      <c r="EC46" s="11">
        <f>Test!DC45</f>
        <v>1062.680652</v>
      </c>
      <c r="ED46" s="11">
        <f>Test!DD45</f>
        <v>1062.680652</v>
      </c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12" t="b">
        <f t="shared" si="215"/>
        <v>1</v>
      </c>
      <c r="EQ46" s="3"/>
      <c r="ER46" s="36">
        <f t="shared" si="37"/>
        <v>5.2506727092400673E-3</v>
      </c>
      <c r="ES46" s="11">
        <f>Test!DR45</f>
        <v>1.0052506727092401</v>
      </c>
      <c r="ET46" s="11">
        <f>Test!DS45</f>
        <v>0.99257147312164296</v>
      </c>
      <c r="EU46" s="11">
        <f>Test!DT45</f>
        <v>0.99250787496566695</v>
      </c>
      <c r="EV46" s="11">
        <f>Test!DU45</f>
        <v>38.465670004015898</v>
      </c>
      <c r="EW46" s="11">
        <f>Test!DV45</f>
        <v>45.575284868182401</v>
      </c>
      <c r="EX46" s="11">
        <f>Test!DW45</f>
        <v>48.5873682930347</v>
      </c>
      <c r="EY46" s="11">
        <f>Test!DX45</f>
        <v>0.66814637184143</v>
      </c>
      <c r="EZ46" s="11">
        <f>Test!DY45</f>
        <v>0.99977475404739302</v>
      </c>
      <c r="FA46" s="11">
        <f>Test!DZ45</f>
        <v>8.7344534695148399E-2</v>
      </c>
      <c r="FB46" s="11">
        <f>Test!EA45</f>
        <v>0.99292838573455799</v>
      </c>
      <c r="FC46" s="11">
        <f>Test!EB45</f>
        <v>93.513229999999993</v>
      </c>
      <c r="FD46" s="11">
        <f>Test!EC45</f>
        <v>37.679834790244399</v>
      </c>
      <c r="FE46" s="11" t="str">
        <f>Test!ED45</f>
        <v>None</v>
      </c>
      <c r="FF46" s="11">
        <f>Test!EE45</f>
        <v>3.8001269999999998</v>
      </c>
      <c r="FG46" s="11">
        <f>Test!EF45</f>
        <v>3.8001269999999998</v>
      </c>
      <c r="FH46" s="11">
        <f>Test!EG45</f>
        <v>4999.3874669999996</v>
      </c>
      <c r="FI46" s="11">
        <f>Test!EH45</f>
        <v>4999.3874669999996</v>
      </c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12" t="b">
        <f t="shared" si="216"/>
        <v>1</v>
      </c>
      <c r="FV46" s="54"/>
      <c r="FW46" s="36">
        <f t="shared" si="39"/>
        <v>-1</v>
      </c>
      <c r="FX46" s="11">
        <f>Test!EV45</f>
        <v>0</v>
      </c>
      <c r="FY46" s="11">
        <f>Test!EW45</f>
        <v>0</v>
      </c>
      <c r="FZ46" s="11">
        <f>Test!EX45</f>
        <v>0</v>
      </c>
      <c r="GA46" s="11">
        <f>Test!EY45</f>
        <v>0</v>
      </c>
      <c r="GB46" s="11">
        <f>Test!EZ45</f>
        <v>0</v>
      </c>
      <c r="GC46" s="11">
        <f>Test!FA45</f>
        <v>0</v>
      </c>
      <c r="GD46" s="11">
        <f>Test!FB45</f>
        <v>0</v>
      </c>
      <c r="GE46" s="11">
        <f>Test!FC45</f>
        <v>0</v>
      </c>
      <c r="GF46" s="11">
        <f>Test!FD45</f>
        <v>0</v>
      </c>
      <c r="GG46" s="11">
        <f>Test!FE45</f>
        <v>0</v>
      </c>
      <c r="GH46" s="11">
        <f>Test!FF45</f>
        <v>0</v>
      </c>
      <c r="GI46" s="11">
        <f>Test!FG45</f>
        <v>0</v>
      </c>
      <c r="GJ46" s="11">
        <f>Test!FH45</f>
        <v>0</v>
      </c>
      <c r="GK46" s="11">
        <f>Test!FI45</f>
        <v>0</v>
      </c>
      <c r="GL46" s="11">
        <f>Test!FJ45</f>
        <v>0</v>
      </c>
      <c r="GM46" s="11">
        <f>Test!FK45</f>
        <v>0</v>
      </c>
      <c r="GN46" s="11">
        <f>Test!FL45</f>
        <v>0</v>
      </c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12" t="b">
        <f t="shared" si="217"/>
        <v>1</v>
      </c>
      <c r="HA46" s="54"/>
      <c r="HB46" s="36">
        <f t="shared" si="41"/>
        <v>-1</v>
      </c>
      <c r="HC46" s="11">
        <f>Test!FZ45</f>
        <v>0</v>
      </c>
      <c r="HD46" s="11">
        <f>Test!GA45</f>
        <v>0</v>
      </c>
      <c r="HE46" s="11">
        <f>Test!GB45</f>
        <v>0</v>
      </c>
      <c r="HF46" s="11">
        <f>Test!GC45</f>
        <v>0</v>
      </c>
      <c r="HG46" s="11">
        <f>Test!GD45</f>
        <v>0</v>
      </c>
      <c r="HH46" s="11">
        <f>Test!GE45</f>
        <v>0</v>
      </c>
      <c r="HI46" s="11">
        <f>Test!GF45</f>
        <v>0</v>
      </c>
      <c r="HJ46" s="11">
        <f>Test!GG45</f>
        <v>0</v>
      </c>
      <c r="HK46" s="11">
        <f>Test!GH45</f>
        <v>0</v>
      </c>
      <c r="HL46" s="11">
        <f>Test!GI45</f>
        <v>0</v>
      </c>
      <c r="HM46" s="11">
        <f>Test!GJ45</f>
        <v>0</v>
      </c>
      <c r="HN46" s="11">
        <f>Test!GK45</f>
        <v>0</v>
      </c>
      <c r="HO46" s="11">
        <f>Test!GL45</f>
        <v>0</v>
      </c>
      <c r="HP46" s="11">
        <f>Test!GM45</f>
        <v>0</v>
      </c>
      <c r="HQ46" s="11">
        <f>Test!GN45</f>
        <v>0</v>
      </c>
      <c r="HR46" s="11">
        <f>Test!GO45</f>
        <v>0</v>
      </c>
      <c r="HS46" s="11">
        <f>Test!GP45</f>
        <v>0</v>
      </c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12" t="b">
        <f t="shared" si="218"/>
        <v>1</v>
      </c>
      <c r="IF46" s="3"/>
      <c r="IG46" s="36">
        <f t="shared" si="43"/>
        <v>-1</v>
      </c>
      <c r="IH46" s="11">
        <f>Test!HD45</f>
        <v>0</v>
      </c>
      <c r="II46" s="11">
        <f>Test!HE45</f>
        <v>0</v>
      </c>
      <c r="IJ46" s="11">
        <f>Test!HF45</f>
        <v>0</v>
      </c>
      <c r="IK46" s="11">
        <f>Test!HG45</f>
        <v>0</v>
      </c>
      <c r="IL46" s="11">
        <f>Test!HH45</f>
        <v>0</v>
      </c>
      <c r="IM46" s="11">
        <f>Test!HI45</f>
        <v>0</v>
      </c>
      <c r="IN46" s="11">
        <f>Test!HJ45</f>
        <v>0</v>
      </c>
      <c r="IO46" s="11">
        <f>Test!HK45</f>
        <v>0</v>
      </c>
      <c r="IP46" s="11">
        <f>Test!HL45</f>
        <v>0</v>
      </c>
      <c r="IQ46" s="11">
        <f>Test!HM45</f>
        <v>0</v>
      </c>
      <c r="IR46" s="11">
        <f>Test!HN45</f>
        <v>0</v>
      </c>
      <c r="IS46" s="11">
        <f>Test!HO45</f>
        <v>0</v>
      </c>
      <c r="IT46" s="11">
        <f>Test!HP45</f>
        <v>0</v>
      </c>
      <c r="IU46" s="11">
        <f>Test!HQ45</f>
        <v>0</v>
      </c>
      <c r="IV46" s="11">
        <f>Test!HR45</f>
        <v>0</v>
      </c>
      <c r="IW46" s="11">
        <f>Test!HS45</f>
        <v>0</v>
      </c>
      <c r="IX46" s="11">
        <f>Test!HT45</f>
        <v>0</v>
      </c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12" t="b">
        <f t="shared" si="219"/>
        <v>1</v>
      </c>
      <c r="JK46" s="3"/>
      <c r="JL46" s="36">
        <f t="shared" si="45"/>
        <v>-1</v>
      </c>
      <c r="JM46" s="11">
        <f>Test!IH45</f>
        <v>0</v>
      </c>
      <c r="JN46" s="11">
        <f>Test!II45</f>
        <v>0</v>
      </c>
      <c r="JO46" s="11">
        <f>Test!IJ45</f>
        <v>0</v>
      </c>
      <c r="JP46" s="11">
        <f>Test!IK45</f>
        <v>0</v>
      </c>
      <c r="JQ46" s="11">
        <f>Test!IL45</f>
        <v>0</v>
      </c>
      <c r="JR46" s="11">
        <f>Test!IM45</f>
        <v>0</v>
      </c>
      <c r="JS46" s="11">
        <f>Test!IN45</f>
        <v>0</v>
      </c>
      <c r="JT46" s="11">
        <f>Test!IO45</f>
        <v>0</v>
      </c>
      <c r="JU46" s="11">
        <f>Test!IP45</f>
        <v>0</v>
      </c>
      <c r="JV46" s="11">
        <f>Test!IQ45</f>
        <v>0</v>
      </c>
      <c r="JW46" s="11">
        <f>Test!IR45</f>
        <v>0</v>
      </c>
      <c r="JX46" s="11">
        <f>Test!IS45</f>
        <v>0</v>
      </c>
      <c r="JY46" s="11">
        <f>Test!IT45</f>
        <v>0</v>
      </c>
      <c r="JZ46" s="11">
        <f>Test!IU45</f>
        <v>0</v>
      </c>
      <c r="KA46" s="11">
        <f>Test!IV45</f>
        <v>0</v>
      </c>
      <c r="KB46" s="11">
        <f>Test!IW45</f>
        <v>0</v>
      </c>
      <c r="KC46" s="11">
        <f>Test!IX45</f>
        <v>0</v>
      </c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12" t="b">
        <f t="shared" si="220"/>
        <v>1</v>
      </c>
      <c r="KP46" s="3"/>
      <c r="KQ46" s="36">
        <f t="shared" si="47"/>
        <v>-1</v>
      </c>
      <c r="KR46" s="11">
        <f>Test!JL45</f>
        <v>0</v>
      </c>
      <c r="KS46" s="11">
        <f>Test!JM45</f>
        <v>0</v>
      </c>
      <c r="KT46" s="11">
        <f>Test!JN45</f>
        <v>0</v>
      </c>
      <c r="KU46" s="11">
        <f>Test!JO45</f>
        <v>0</v>
      </c>
      <c r="KV46" s="11">
        <f>Test!JP45</f>
        <v>0</v>
      </c>
      <c r="KW46" s="11">
        <f>Test!JQ45</f>
        <v>0</v>
      </c>
      <c r="KX46" s="11">
        <f>Test!JR45</f>
        <v>0</v>
      </c>
      <c r="KY46" s="11">
        <f>Test!JS45</f>
        <v>0</v>
      </c>
      <c r="KZ46" s="11">
        <f>Test!JT45</f>
        <v>0</v>
      </c>
      <c r="LA46" s="11">
        <f>Test!JU45</f>
        <v>0</v>
      </c>
      <c r="LB46" s="11">
        <f>Test!JV45</f>
        <v>0</v>
      </c>
      <c r="LC46" s="11">
        <f>Test!JW45</f>
        <v>0</v>
      </c>
      <c r="LD46" s="11">
        <f>Test!JX45</f>
        <v>0</v>
      </c>
      <c r="LE46" s="11">
        <f>Test!JY45</f>
        <v>0</v>
      </c>
      <c r="LF46" s="11">
        <f>Test!JZ45</f>
        <v>0</v>
      </c>
      <c r="LG46" s="11">
        <f>Test!KA45</f>
        <v>0</v>
      </c>
      <c r="LH46" s="11">
        <f>Test!KB45</f>
        <v>0</v>
      </c>
      <c r="LI46" s="16"/>
      <c r="LJ46" s="16"/>
      <c r="LK46" s="16"/>
      <c r="LL46" s="16"/>
      <c r="LM46" s="16"/>
      <c r="LN46" s="16"/>
      <c r="LO46" s="16"/>
      <c r="LP46" s="16"/>
      <c r="LQ46" s="16"/>
      <c r="LR46" s="16"/>
      <c r="LS46" s="16"/>
      <c r="LT46" s="112" t="b">
        <f t="shared" si="221"/>
        <v>1</v>
      </c>
      <c r="LU46" s="3"/>
      <c r="LV46" s="36">
        <f t="shared" si="49"/>
        <v>-1</v>
      </c>
      <c r="LW46" s="11">
        <f>Test!KP45</f>
        <v>0</v>
      </c>
      <c r="LX46" s="11">
        <f>Test!KQ45</f>
        <v>0</v>
      </c>
      <c r="LY46" s="11">
        <f>Test!KR45</f>
        <v>0</v>
      </c>
      <c r="LZ46" s="11">
        <f>Test!KS45</f>
        <v>0</v>
      </c>
      <c r="MA46" s="11">
        <f>Test!KT45</f>
        <v>0</v>
      </c>
      <c r="MB46" s="11">
        <f>Test!KU45</f>
        <v>0</v>
      </c>
      <c r="MC46" s="11">
        <f>Test!KV45</f>
        <v>0</v>
      </c>
      <c r="MD46" s="11">
        <f>Test!KW45</f>
        <v>0</v>
      </c>
      <c r="ME46" s="11">
        <f>Test!KX45</f>
        <v>0</v>
      </c>
      <c r="MF46" s="11">
        <f>Test!KY45</f>
        <v>0</v>
      </c>
      <c r="MG46" s="11">
        <f>Test!KZ45</f>
        <v>0</v>
      </c>
      <c r="MH46" s="11">
        <f>Test!LA45</f>
        <v>0</v>
      </c>
      <c r="MI46" s="11">
        <f>Test!LB45</f>
        <v>0</v>
      </c>
      <c r="MJ46" s="11">
        <f>Test!LC45</f>
        <v>0</v>
      </c>
      <c r="MK46" s="11">
        <f>Test!LD45</f>
        <v>0</v>
      </c>
      <c r="ML46" s="11">
        <f>Test!LE45</f>
        <v>0</v>
      </c>
      <c r="MM46" s="11">
        <f>Test!LF45</f>
        <v>0</v>
      </c>
      <c r="MN46" s="16"/>
      <c r="MO46" s="16"/>
      <c r="MP46" s="16"/>
      <c r="MQ46" s="16"/>
      <c r="MR46" s="16"/>
      <c r="MS46" s="16"/>
      <c r="MT46" s="16"/>
      <c r="MU46" s="16"/>
      <c r="MV46" s="16"/>
      <c r="MW46" s="16"/>
      <c r="MX46" s="16"/>
      <c r="MY46" s="112" t="b">
        <f t="shared" si="222"/>
        <v>1</v>
      </c>
      <c r="MZ46" s="54"/>
      <c r="NA46" s="36">
        <f t="shared" si="51"/>
        <v>-1</v>
      </c>
      <c r="NB46" s="11">
        <f>Test!LT45</f>
        <v>0</v>
      </c>
      <c r="NC46" s="11">
        <f>Test!LU45</f>
        <v>0</v>
      </c>
      <c r="ND46" s="11">
        <f>Test!LV45</f>
        <v>0</v>
      </c>
      <c r="NE46" s="11">
        <f>Test!LW45</f>
        <v>0</v>
      </c>
      <c r="NF46" s="11">
        <f>Test!LX45</f>
        <v>0</v>
      </c>
      <c r="NG46" s="11">
        <f>Test!LY45</f>
        <v>0</v>
      </c>
      <c r="NH46" s="11">
        <f>Test!LZ45</f>
        <v>0</v>
      </c>
      <c r="NI46" s="11">
        <f>Test!MA45</f>
        <v>0</v>
      </c>
      <c r="NJ46" s="11">
        <f>Test!MB45</f>
        <v>0</v>
      </c>
      <c r="NK46" s="11">
        <f>Test!MC45</f>
        <v>0</v>
      </c>
      <c r="NL46" s="11">
        <f>Test!MD45</f>
        <v>0</v>
      </c>
      <c r="NM46" s="11">
        <f>Test!ME45</f>
        <v>0</v>
      </c>
      <c r="NN46" s="11">
        <f>Test!MF45</f>
        <v>0</v>
      </c>
      <c r="NO46" s="11">
        <f>Test!MG45</f>
        <v>0</v>
      </c>
      <c r="NP46" s="11">
        <f>Test!MH45</f>
        <v>0</v>
      </c>
      <c r="NQ46" s="11">
        <f>Test!MI45</f>
        <v>0</v>
      </c>
      <c r="NR46" s="11">
        <f>Test!MJ45</f>
        <v>0</v>
      </c>
      <c r="NS46" s="16"/>
      <c r="NT46" s="16"/>
      <c r="NU46" s="16"/>
      <c r="NV46" s="16"/>
      <c r="NW46" s="16"/>
      <c r="NX46" s="16"/>
      <c r="NY46" s="16"/>
      <c r="NZ46" s="16"/>
      <c r="OA46" s="16"/>
      <c r="OB46" s="16"/>
      <c r="OC46" s="16"/>
      <c r="OD46" s="112" t="b">
        <f t="shared" si="223"/>
        <v>1</v>
      </c>
      <c r="OE46" s="54"/>
      <c r="OF46" s="36">
        <f t="shared" si="53"/>
        <v>-1</v>
      </c>
      <c r="OG46" s="11">
        <f>Test!MX45</f>
        <v>0</v>
      </c>
      <c r="OH46" s="11">
        <f>Test!MY45</f>
        <v>0</v>
      </c>
      <c r="OI46" s="11">
        <f>Test!MZ45</f>
        <v>0</v>
      </c>
      <c r="OJ46" s="11">
        <f>Test!NA45</f>
        <v>0</v>
      </c>
      <c r="OK46" s="11">
        <f>Test!NB45</f>
        <v>0</v>
      </c>
      <c r="OL46" s="11">
        <f>Test!NC45</f>
        <v>0</v>
      </c>
      <c r="OM46" s="11">
        <f>Test!ND45</f>
        <v>0</v>
      </c>
      <c r="ON46" s="11">
        <f>Test!NE45</f>
        <v>0</v>
      </c>
      <c r="OO46" s="11">
        <f>Test!NF45</f>
        <v>0</v>
      </c>
      <c r="OP46" s="11">
        <f>Test!NG45</f>
        <v>0</v>
      </c>
      <c r="OQ46" s="11">
        <f>Test!NH45</f>
        <v>0</v>
      </c>
      <c r="OR46" s="11">
        <f>Test!NI45</f>
        <v>0</v>
      </c>
      <c r="OS46" s="11">
        <f>Test!NJ45</f>
        <v>0</v>
      </c>
      <c r="OT46" s="11">
        <f>Test!NK45</f>
        <v>0</v>
      </c>
      <c r="OU46" s="11">
        <f>Test!NL45</f>
        <v>0</v>
      </c>
      <c r="OV46" s="11">
        <f>Test!NM45</f>
        <v>0</v>
      </c>
      <c r="OW46" s="11">
        <f>Test!NN45</f>
        <v>0</v>
      </c>
      <c r="OX46" s="16"/>
      <c r="OY46" s="16"/>
      <c r="OZ46" s="16"/>
      <c r="PA46" s="16"/>
      <c r="PB46" s="16"/>
      <c r="PC46" s="16"/>
      <c r="PD46" s="16"/>
      <c r="PE46" s="16"/>
      <c r="PF46" s="16"/>
      <c r="PG46" s="16"/>
      <c r="PH46" s="16"/>
      <c r="PI46" s="112" t="b">
        <f t="shared" si="224"/>
        <v>1</v>
      </c>
      <c r="PJ46" s="54"/>
      <c r="PK46" s="36">
        <f t="shared" si="55"/>
        <v>-1</v>
      </c>
      <c r="PL46" s="11">
        <f>Test!OB45</f>
        <v>0</v>
      </c>
      <c r="PM46" s="11">
        <f>Test!OC45</f>
        <v>0</v>
      </c>
      <c r="PN46" s="11">
        <f>Test!OD45</f>
        <v>0</v>
      </c>
      <c r="PO46" s="11">
        <f>Test!OE45</f>
        <v>0</v>
      </c>
      <c r="PP46" s="11">
        <f>Test!OF45</f>
        <v>0</v>
      </c>
      <c r="PQ46" s="11">
        <f>Test!OG45</f>
        <v>0</v>
      </c>
      <c r="PR46" s="11">
        <f>Test!OH45</f>
        <v>0</v>
      </c>
      <c r="PS46" s="11">
        <f>Test!OI45</f>
        <v>0</v>
      </c>
      <c r="PT46" s="11">
        <f>Test!OJ45</f>
        <v>0</v>
      </c>
      <c r="PU46" s="11">
        <f>Test!OK45</f>
        <v>0</v>
      </c>
      <c r="PV46" s="11">
        <f>Test!OL45</f>
        <v>0</v>
      </c>
      <c r="PW46" s="11">
        <f>Test!OM45</f>
        <v>0</v>
      </c>
      <c r="PX46" s="11">
        <f>Test!ON45</f>
        <v>0</v>
      </c>
      <c r="PY46" s="11">
        <f>Test!OO45</f>
        <v>0</v>
      </c>
      <c r="PZ46" s="11">
        <f>Test!OP45</f>
        <v>0</v>
      </c>
      <c r="QA46" s="11">
        <f>Test!OQ45</f>
        <v>0</v>
      </c>
      <c r="QB46" s="11">
        <f>Test!OR45</f>
        <v>0</v>
      </c>
      <c r="QC46" s="16"/>
      <c r="QD46" s="16"/>
      <c r="QE46" s="16"/>
      <c r="QF46" s="16"/>
      <c r="QG46" s="16"/>
      <c r="QH46" s="16"/>
      <c r="QI46" s="16"/>
      <c r="QJ46" s="16"/>
      <c r="QK46" s="16"/>
      <c r="QL46" s="16"/>
      <c r="QM46" s="16"/>
      <c r="QN46" s="112" t="b">
        <f t="shared" si="225"/>
        <v>1</v>
      </c>
    </row>
    <row r="47" spans="3:456">
      <c r="C47" s="133"/>
      <c r="D47" s="26">
        <f t="shared" si="85"/>
        <v>1.5</v>
      </c>
      <c r="E47" s="36">
        <f t="shared" ca="1" si="28"/>
        <v>3.508886843223339E-2</v>
      </c>
      <c r="F47" s="11">
        <f ca="1">Reference!B46</f>
        <v>1.5526333026483501</v>
      </c>
      <c r="G47" s="11">
        <f ca="1">Reference!C46</f>
        <v>0.99614053964614802</v>
      </c>
      <c r="H47" s="11">
        <f ca="1">Reference!D46</f>
        <v>0.99611020088195801</v>
      </c>
      <c r="I47" s="11">
        <f ca="1">Reference!E46</f>
        <v>41.137599196381601</v>
      </c>
      <c r="J47" s="11">
        <f ca="1">Reference!F46</f>
        <v>44.003608834250997</v>
      </c>
      <c r="K47" s="11">
        <f ca="1">Reference!G46</f>
        <v>47.199421116617103</v>
      </c>
      <c r="L47" s="11">
        <f ca="1">Reference!H46</f>
        <v>0.75660228729248002</v>
      </c>
      <c r="M47" s="11">
        <f ca="1">Reference!I46</f>
        <v>0.99983119964599598</v>
      </c>
      <c r="N47" s="11">
        <f ca="1">Reference!J46</f>
        <v>6.4195819199085194E-2</v>
      </c>
      <c r="O47" s="11">
        <f ca="1">Reference!K46</f>
        <v>0.99651604890823298</v>
      </c>
      <c r="P47" s="11">
        <f ca="1">Reference!L46</f>
        <v>95.063630000000003</v>
      </c>
      <c r="Q47" s="11">
        <f ca="1">Reference!M46</f>
        <v>41.025355588045002</v>
      </c>
      <c r="R47" s="11" t="str">
        <f ca="1">Reference!N46</f>
        <v>None</v>
      </c>
      <c r="S47" s="11">
        <f ca="1">Reference!O46</f>
        <v>2.8032789999999999</v>
      </c>
      <c r="T47" s="11">
        <f ca="1">Reference!P46</f>
        <v>2.8032789999999999</v>
      </c>
      <c r="U47" s="11">
        <f ca="1">Reference!Q46</f>
        <v>1138.9611050000001</v>
      </c>
      <c r="V47" s="11">
        <f ca="1">Reference!R46</f>
        <v>1138.9611050000001</v>
      </c>
      <c r="X47" s="11">
        <f t="shared" si="29"/>
        <v>6.6227635367980042E-2</v>
      </c>
      <c r="Y47" s="11">
        <f>Test!B46</f>
        <v>1.5993414530519701</v>
      </c>
      <c r="Z47" s="11">
        <f>Test!C46</f>
        <v>0.99527382850646895</v>
      </c>
      <c r="AA47" s="11">
        <f>Test!D46</f>
        <v>0.99525928497314398</v>
      </c>
      <c r="AB47" s="11">
        <f>Test!E46</f>
        <v>37.068459987629403</v>
      </c>
      <c r="AC47" s="11">
        <f>Test!F46</f>
        <v>42.632102021807</v>
      </c>
      <c r="AD47" s="11">
        <f>Test!G46</f>
        <v>48.4951873559124</v>
      </c>
      <c r="AE47" s="11">
        <f>Test!H46</f>
        <v>0.64721816778182895</v>
      </c>
      <c r="AF47" s="11">
        <f>Test!I46</f>
        <v>0.99993640184402399</v>
      </c>
      <c r="AG47" s="11">
        <f>Test!J46</f>
        <v>7.9279862344264901E-2</v>
      </c>
      <c r="AH47" s="11">
        <f>Test!K46</f>
        <v>0.99536049365997303</v>
      </c>
      <c r="AI47" s="11">
        <f>Test!L46</f>
        <v>94.714489</v>
      </c>
      <c r="AJ47" s="11">
        <f>Test!M46</f>
        <v>40.584907648213502</v>
      </c>
      <c r="AK47" s="11" t="str">
        <f>Test!N46</f>
        <v>None</v>
      </c>
      <c r="AL47" s="11">
        <f>Test!O46</f>
        <v>11.617896999999999</v>
      </c>
      <c r="AM47" s="11">
        <f>Test!P46</f>
        <v>11.617896999999999</v>
      </c>
      <c r="AN47" s="11">
        <f>Test!Q46</f>
        <v>2.1216629999999999</v>
      </c>
      <c r="AO47" s="11">
        <f>Test!R46</f>
        <v>2.1216629999999999</v>
      </c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12" t="b">
        <f t="shared" si="212"/>
        <v>1</v>
      </c>
      <c r="BB47" s="3"/>
      <c r="BC47" s="36">
        <f t="shared" si="31"/>
        <v>-3.8356229053349011E-5</v>
      </c>
      <c r="BD47" s="11">
        <f>Test!AF46</f>
        <v>1.49994246565642</v>
      </c>
      <c r="BE47" s="11">
        <f>Test!AG46</f>
        <v>0.99333691596984797</v>
      </c>
      <c r="BF47" s="11">
        <f>Test!AH46</f>
        <v>0.99329310655593805</v>
      </c>
      <c r="BG47" s="11">
        <f>Test!AI46</f>
        <v>38.914249983413498</v>
      </c>
      <c r="BH47" s="11">
        <f>Test!AJ46</f>
        <v>44.919013218307001</v>
      </c>
      <c r="BI47" s="11">
        <f>Test!AK46</f>
        <v>47.974442342868997</v>
      </c>
      <c r="BJ47" s="11">
        <f>Test!AL46</f>
        <v>0.68836259841918901</v>
      </c>
      <c r="BK47" s="11">
        <f>Test!AM46</f>
        <v>0.999872505664825</v>
      </c>
      <c r="BL47" s="11">
        <f>Test!AN46</f>
        <v>7.9315908253192902E-2</v>
      </c>
      <c r="BM47" s="11">
        <f>Test!AO46</f>
        <v>0.99439108371734597</v>
      </c>
      <c r="BN47" s="11">
        <f>Test!AP46</f>
        <v>95.447833000000003</v>
      </c>
      <c r="BO47" s="11">
        <f>Test!AQ46</f>
        <v>38.468365432666403</v>
      </c>
      <c r="BP47" s="11" t="str">
        <f>Test!AR46</f>
        <v>None</v>
      </c>
      <c r="BQ47" s="11">
        <f>Test!AS46</f>
        <v>4.7515619999999998</v>
      </c>
      <c r="BR47" s="11">
        <f>Test!AT46</f>
        <v>4.7515619999999998</v>
      </c>
      <c r="BS47" s="11">
        <f>Test!AU46</f>
        <v>2.3806259999999999</v>
      </c>
      <c r="BT47" s="11">
        <f>Test!AV46</f>
        <v>2.3806259999999999</v>
      </c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12" t="b">
        <f t="shared" si="213"/>
        <v>1</v>
      </c>
      <c r="CG47" s="3"/>
      <c r="CH47" s="36">
        <f t="shared" si="33"/>
        <v>-2.9563801161340092E-4</v>
      </c>
      <c r="CI47" s="11">
        <f>Test!BJ46</f>
        <v>1.4995565429825799</v>
      </c>
      <c r="CJ47" s="11">
        <f>Test!BK46</f>
        <v>0.99650818109512296</v>
      </c>
      <c r="CK47" s="11">
        <f>Test!BL46</f>
        <v>0.99649518728256203</v>
      </c>
      <c r="CL47" s="11">
        <f>Test!BM46</f>
        <v>39.8382041035889</v>
      </c>
      <c r="CM47" s="11">
        <f>Test!BN46</f>
        <v>42.2624625948838</v>
      </c>
      <c r="CN47" s="11">
        <f>Test!BO46</f>
        <v>47.0113462006452</v>
      </c>
      <c r="CO47" s="11">
        <f>Test!BP46</f>
        <v>0.72451913356780995</v>
      </c>
      <c r="CP47" s="11">
        <f>Test!BQ46</f>
        <v>0.99991476535797097</v>
      </c>
      <c r="CQ47" s="11">
        <f>Test!BR46</f>
        <v>6.5026558935642201E-2</v>
      </c>
      <c r="CR47" s="11">
        <f>Test!BS46</f>
        <v>0.99669551849365201</v>
      </c>
      <c r="CS47" s="11">
        <f>Test!BT46</f>
        <v>94.108142999999998</v>
      </c>
      <c r="CT47" s="11">
        <f>Test!BU46</f>
        <v>40.938561547573201</v>
      </c>
      <c r="CU47" s="11" t="str">
        <f>Test!BV46</f>
        <v>None</v>
      </c>
      <c r="CV47" s="11">
        <f>Test!BW46</f>
        <v>6.7063930000000003</v>
      </c>
      <c r="CW47" s="11">
        <f>Test!BX46</f>
        <v>6.7063930000000003</v>
      </c>
      <c r="CX47" s="11">
        <f>Test!BY46</f>
        <v>5.7641260000000001</v>
      </c>
      <c r="CY47" s="11">
        <f>Test!BZ46</f>
        <v>5.7641260000000001</v>
      </c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12" t="b">
        <f t="shared" si="214"/>
        <v>1</v>
      </c>
      <c r="DL47" s="3"/>
      <c r="DM47" s="36">
        <f t="shared" si="35"/>
        <v>3.508886843223339E-2</v>
      </c>
      <c r="DN47" s="11">
        <f>Test!CN46</f>
        <v>1.5526333026483501</v>
      </c>
      <c r="DO47" s="11">
        <f>Test!CO46</f>
        <v>0.99614053964614802</v>
      </c>
      <c r="DP47" s="11">
        <f>Test!CP46</f>
        <v>0.99611020088195801</v>
      </c>
      <c r="DQ47" s="11">
        <f>Test!CQ46</f>
        <v>41.137599196381601</v>
      </c>
      <c r="DR47" s="11">
        <f>Test!CR46</f>
        <v>44.003608834250997</v>
      </c>
      <c r="DS47" s="11">
        <f>Test!CS46</f>
        <v>47.199421116617103</v>
      </c>
      <c r="DT47" s="11">
        <f>Test!CT46</f>
        <v>0.75660228729248002</v>
      </c>
      <c r="DU47" s="11">
        <f>Test!CU46</f>
        <v>0.99983119964599598</v>
      </c>
      <c r="DV47" s="11">
        <f>Test!CV46</f>
        <v>6.4195819199085194E-2</v>
      </c>
      <c r="DW47" s="11">
        <f>Test!CW46</f>
        <v>0.99651604890823298</v>
      </c>
      <c r="DX47" s="11">
        <f>Test!CX46</f>
        <v>95.063630000000003</v>
      </c>
      <c r="DY47" s="11">
        <f>Test!CY46</f>
        <v>41.025355588045002</v>
      </c>
      <c r="DZ47" s="11" t="str">
        <f>Test!CZ46</f>
        <v>None</v>
      </c>
      <c r="EA47" s="11">
        <f>Test!DA46</f>
        <v>2.8032789999999999</v>
      </c>
      <c r="EB47" s="11">
        <f>Test!DB46</f>
        <v>2.8032789999999999</v>
      </c>
      <c r="EC47" s="11">
        <f>Test!DC46</f>
        <v>1138.9611050000001</v>
      </c>
      <c r="ED47" s="11">
        <f>Test!DD46</f>
        <v>1138.9611050000001</v>
      </c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12" t="b">
        <f t="shared" si="215"/>
        <v>1</v>
      </c>
      <c r="EQ47" s="3"/>
      <c r="ER47" s="36">
        <f t="shared" si="37"/>
        <v>4.6390383798326607E-2</v>
      </c>
      <c r="ES47" s="11">
        <f>Test!DR46</f>
        <v>1.5695855756974899</v>
      </c>
      <c r="ET47" s="11">
        <f>Test!DS46</f>
        <v>0.99647641181945801</v>
      </c>
      <c r="EU47" s="11">
        <f>Test!DT46</f>
        <v>0.99645084142684903</v>
      </c>
      <c r="EV47" s="11">
        <f>Test!DU46</f>
        <v>41.591563081401603</v>
      </c>
      <c r="EW47" s="11">
        <f>Test!DV46</f>
        <v>47.638338639163798</v>
      </c>
      <c r="EX47" s="11">
        <f>Test!DW46</f>
        <v>49.856712254394999</v>
      </c>
      <c r="EY47" s="11">
        <f>Test!DX46</f>
        <v>0.77026039361953702</v>
      </c>
      <c r="EZ47" s="11">
        <f>Test!DY46</f>
        <v>0.99990934133529596</v>
      </c>
      <c r="FA47" s="11">
        <f>Test!DZ46</f>
        <v>6.0934375971555703E-2</v>
      </c>
      <c r="FB47" s="11">
        <f>Test!EA46</f>
        <v>0.99688088893890303</v>
      </c>
      <c r="FC47" s="11">
        <f>Test!EB46</f>
        <v>95.396342000000004</v>
      </c>
      <c r="FD47" s="11">
        <f>Test!EC46</f>
        <v>41.425497573893701</v>
      </c>
      <c r="FE47" s="11" t="str">
        <f>Test!ED46</f>
        <v>None</v>
      </c>
      <c r="FF47" s="11">
        <f>Test!EE46</f>
        <v>4.2604420000000003</v>
      </c>
      <c r="FG47" s="11">
        <f>Test!EF46</f>
        <v>4.2604420000000003</v>
      </c>
      <c r="FH47" s="11">
        <f>Test!EG46</f>
        <v>5564.8594190000003</v>
      </c>
      <c r="FI47" s="11">
        <f>Test!EH46</f>
        <v>5564.8594190000003</v>
      </c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12" t="b">
        <f t="shared" si="216"/>
        <v>1</v>
      </c>
      <c r="FV47" s="54"/>
      <c r="FW47" s="36">
        <f t="shared" si="39"/>
        <v>-1</v>
      </c>
      <c r="FX47" s="11">
        <f>Test!EV46</f>
        <v>0</v>
      </c>
      <c r="FY47" s="11">
        <f>Test!EW46</f>
        <v>0</v>
      </c>
      <c r="FZ47" s="11">
        <f>Test!EX46</f>
        <v>0</v>
      </c>
      <c r="GA47" s="11">
        <f>Test!EY46</f>
        <v>0</v>
      </c>
      <c r="GB47" s="11">
        <f>Test!EZ46</f>
        <v>0</v>
      </c>
      <c r="GC47" s="11">
        <f>Test!FA46</f>
        <v>0</v>
      </c>
      <c r="GD47" s="11">
        <f>Test!FB46</f>
        <v>0</v>
      </c>
      <c r="GE47" s="11">
        <f>Test!FC46</f>
        <v>0</v>
      </c>
      <c r="GF47" s="11">
        <f>Test!FD46</f>
        <v>0</v>
      </c>
      <c r="GG47" s="11">
        <f>Test!FE46</f>
        <v>0</v>
      </c>
      <c r="GH47" s="11">
        <f>Test!FF46</f>
        <v>0</v>
      </c>
      <c r="GI47" s="11">
        <f>Test!FG46</f>
        <v>0</v>
      </c>
      <c r="GJ47" s="11">
        <f>Test!FH46</f>
        <v>0</v>
      </c>
      <c r="GK47" s="11">
        <f>Test!FI46</f>
        <v>0</v>
      </c>
      <c r="GL47" s="11">
        <f>Test!FJ46</f>
        <v>0</v>
      </c>
      <c r="GM47" s="11">
        <f>Test!FK46</f>
        <v>0</v>
      </c>
      <c r="GN47" s="11">
        <f>Test!FL46</f>
        <v>0</v>
      </c>
      <c r="GO47" s="16"/>
      <c r="GP47" s="16"/>
      <c r="GQ47" s="16"/>
      <c r="GR47" s="16"/>
      <c r="GS47" s="16"/>
      <c r="GT47" s="16"/>
      <c r="GU47" s="16"/>
      <c r="GV47" s="16"/>
      <c r="GW47" s="16"/>
      <c r="GX47" s="16"/>
      <c r="GY47" s="16"/>
      <c r="GZ47" s="112" t="b">
        <f t="shared" si="217"/>
        <v>1</v>
      </c>
      <c r="HA47" s="54"/>
      <c r="HB47" s="36">
        <f t="shared" si="41"/>
        <v>-1</v>
      </c>
      <c r="HC47" s="11">
        <f>Test!FZ46</f>
        <v>0</v>
      </c>
      <c r="HD47" s="11">
        <f>Test!GA46</f>
        <v>0</v>
      </c>
      <c r="HE47" s="11">
        <f>Test!GB46</f>
        <v>0</v>
      </c>
      <c r="HF47" s="11">
        <f>Test!GC46</f>
        <v>0</v>
      </c>
      <c r="HG47" s="11">
        <f>Test!GD46</f>
        <v>0</v>
      </c>
      <c r="HH47" s="11">
        <f>Test!GE46</f>
        <v>0</v>
      </c>
      <c r="HI47" s="11">
        <f>Test!GF46</f>
        <v>0</v>
      </c>
      <c r="HJ47" s="11">
        <f>Test!GG46</f>
        <v>0</v>
      </c>
      <c r="HK47" s="11">
        <f>Test!GH46</f>
        <v>0</v>
      </c>
      <c r="HL47" s="11">
        <f>Test!GI46</f>
        <v>0</v>
      </c>
      <c r="HM47" s="11">
        <f>Test!GJ46</f>
        <v>0</v>
      </c>
      <c r="HN47" s="11">
        <f>Test!GK46</f>
        <v>0</v>
      </c>
      <c r="HO47" s="11">
        <f>Test!GL46</f>
        <v>0</v>
      </c>
      <c r="HP47" s="11">
        <f>Test!GM46</f>
        <v>0</v>
      </c>
      <c r="HQ47" s="11">
        <f>Test!GN46</f>
        <v>0</v>
      </c>
      <c r="HR47" s="11">
        <f>Test!GO46</f>
        <v>0</v>
      </c>
      <c r="HS47" s="11">
        <f>Test!GP46</f>
        <v>0</v>
      </c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12" t="b">
        <f t="shared" si="218"/>
        <v>1</v>
      </c>
      <c r="IF47" s="3"/>
      <c r="IG47" s="36">
        <f t="shared" si="43"/>
        <v>-1</v>
      </c>
      <c r="IH47" s="11">
        <f>Test!HD46</f>
        <v>0</v>
      </c>
      <c r="II47" s="11">
        <f>Test!HE46</f>
        <v>0</v>
      </c>
      <c r="IJ47" s="11">
        <f>Test!HF46</f>
        <v>0</v>
      </c>
      <c r="IK47" s="11">
        <f>Test!HG46</f>
        <v>0</v>
      </c>
      <c r="IL47" s="11">
        <f>Test!HH46</f>
        <v>0</v>
      </c>
      <c r="IM47" s="11">
        <f>Test!HI46</f>
        <v>0</v>
      </c>
      <c r="IN47" s="11">
        <f>Test!HJ46</f>
        <v>0</v>
      </c>
      <c r="IO47" s="11">
        <f>Test!HK46</f>
        <v>0</v>
      </c>
      <c r="IP47" s="11">
        <f>Test!HL46</f>
        <v>0</v>
      </c>
      <c r="IQ47" s="11">
        <f>Test!HM46</f>
        <v>0</v>
      </c>
      <c r="IR47" s="11">
        <f>Test!HN46</f>
        <v>0</v>
      </c>
      <c r="IS47" s="11">
        <f>Test!HO46</f>
        <v>0</v>
      </c>
      <c r="IT47" s="11">
        <f>Test!HP46</f>
        <v>0</v>
      </c>
      <c r="IU47" s="11">
        <f>Test!HQ46</f>
        <v>0</v>
      </c>
      <c r="IV47" s="11">
        <f>Test!HR46</f>
        <v>0</v>
      </c>
      <c r="IW47" s="11">
        <f>Test!HS46</f>
        <v>0</v>
      </c>
      <c r="IX47" s="11">
        <f>Test!HT46</f>
        <v>0</v>
      </c>
      <c r="IY47" s="16"/>
      <c r="IZ47" s="16"/>
      <c r="JA47" s="16"/>
      <c r="JB47" s="16"/>
      <c r="JC47" s="16"/>
      <c r="JD47" s="16"/>
      <c r="JE47" s="16"/>
      <c r="JF47" s="16"/>
      <c r="JG47" s="16"/>
      <c r="JH47" s="16"/>
      <c r="JI47" s="16"/>
      <c r="JJ47" s="112" t="b">
        <f t="shared" si="219"/>
        <v>1</v>
      </c>
      <c r="JK47" s="3"/>
      <c r="JL47" s="36">
        <f t="shared" si="45"/>
        <v>-1</v>
      </c>
      <c r="JM47" s="11">
        <f>Test!IH46</f>
        <v>0</v>
      </c>
      <c r="JN47" s="11">
        <f>Test!II46</f>
        <v>0</v>
      </c>
      <c r="JO47" s="11">
        <f>Test!IJ46</f>
        <v>0</v>
      </c>
      <c r="JP47" s="11">
        <f>Test!IK46</f>
        <v>0</v>
      </c>
      <c r="JQ47" s="11">
        <f>Test!IL46</f>
        <v>0</v>
      </c>
      <c r="JR47" s="11">
        <f>Test!IM46</f>
        <v>0</v>
      </c>
      <c r="JS47" s="11">
        <f>Test!IN46</f>
        <v>0</v>
      </c>
      <c r="JT47" s="11">
        <f>Test!IO46</f>
        <v>0</v>
      </c>
      <c r="JU47" s="11">
        <f>Test!IP46</f>
        <v>0</v>
      </c>
      <c r="JV47" s="11">
        <f>Test!IQ46</f>
        <v>0</v>
      </c>
      <c r="JW47" s="11">
        <f>Test!IR46</f>
        <v>0</v>
      </c>
      <c r="JX47" s="11">
        <f>Test!IS46</f>
        <v>0</v>
      </c>
      <c r="JY47" s="11">
        <f>Test!IT46</f>
        <v>0</v>
      </c>
      <c r="JZ47" s="11">
        <f>Test!IU46</f>
        <v>0</v>
      </c>
      <c r="KA47" s="11">
        <f>Test!IV46</f>
        <v>0</v>
      </c>
      <c r="KB47" s="11">
        <f>Test!IW46</f>
        <v>0</v>
      </c>
      <c r="KC47" s="11">
        <f>Test!IX46</f>
        <v>0</v>
      </c>
      <c r="KD47" s="16"/>
      <c r="KE47" s="16"/>
      <c r="KF47" s="16"/>
      <c r="KG47" s="16"/>
      <c r="KH47" s="16"/>
      <c r="KI47" s="16"/>
      <c r="KJ47" s="16"/>
      <c r="KK47" s="16"/>
      <c r="KL47" s="16"/>
      <c r="KM47" s="16"/>
      <c r="KN47" s="16"/>
      <c r="KO47" s="112" t="b">
        <f t="shared" si="220"/>
        <v>1</v>
      </c>
      <c r="KP47" s="3"/>
      <c r="KQ47" s="36">
        <f t="shared" si="47"/>
        <v>-1</v>
      </c>
      <c r="KR47" s="11">
        <f>Test!JL46</f>
        <v>0</v>
      </c>
      <c r="KS47" s="11">
        <f>Test!JM46</f>
        <v>0</v>
      </c>
      <c r="KT47" s="11">
        <f>Test!JN46</f>
        <v>0</v>
      </c>
      <c r="KU47" s="11">
        <f>Test!JO46</f>
        <v>0</v>
      </c>
      <c r="KV47" s="11">
        <f>Test!JP46</f>
        <v>0</v>
      </c>
      <c r="KW47" s="11">
        <f>Test!JQ46</f>
        <v>0</v>
      </c>
      <c r="KX47" s="11">
        <f>Test!JR46</f>
        <v>0</v>
      </c>
      <c r="KY47" s="11">
        <f>Test!JS46</f>
        <v>0</v>
      </c>
      <c r="KZ47" s="11">
        <f>Test!JT46</f>
        <v>0</v>
      </c>
      <c r="LA47" s="11">
        <f>Test!JU46</f>
        <v>0</v>
      </c>
      <c r="LB47" s="11">
        <f>Test!JV46</f>
        <v>0</v>
      </c>
      <c r="LC47" s="11">
        <f>Test!JW46</f>
        <v>0</v>
      </c>
      <c r="LD47" s="11">
        <f>Test!JX46</f>
        <v>0</v>
      </c>
      <c r="LE47" s="11">
        <f>Test!JY46</f>
        <v>0</v>
      </c>
      <c r="LF47" s="11">
        <f>Test!JZ46</f>
        <v>0</v>
      </c>
      <c r="LG47" s="11">
        <f>Test!KA46</f>
        <v>0</v>
      </c>
      <c r="LH47" s="11">
        <f>Test!KB46</f>
        <v>0</v>
      </c>
      <c r="LI47" s="16"/>
      <c r="LJ47" s="16"/>
      <c r="LK47" s="16"/>
      <c r="LL47" s="16"/>
      <c r="LM47" s="16"/>
      <c r="LN47" s="16"/>
      <c r="LO47" s="16"/>
      <c r="LP47" s="16"/>
      <c r="LQ47" s="16"/>
      <c r="LR47" s="16"/>
      <c r="LS47" s="16"/>
      <c r="LT47" s="112" t="b">
        <f t="shared" si="221"/>
        <v>1</v>
      </c>
      <c r="LU47" s="3"/>
      <c r="LV47" s="36">
        <f t="shared" si="49"/>
        <v>-1</v>
      </c>
      <c r="LW47" s="11">
        <f>Test!KP46</f>
        <v>0</v>
      </c>
      <c r="LX47" s="11">
        <f>Test!KQ46</f>
        <v>0</v>
      </c>
      <c r="LY47" s="11">
        <f>Test!KR46</f>
        <v>0</v>
      </c>
      <c r="LZ47" s="11">
        <f>Test!KS46</f>
        <v>0</v>
      </c>
      <c r="MA47" s="11">
        <f>Test!KT46</f>
        <v>0</v>
      </c>
      <c r="MB47" s="11">
        <f>Test!KU46</f>
        <v>0</v>
      </c>
      <c r="MC47" s="11">
        <f>Test!KV46</f>
        <v>0</v>
      </c>
      <c r="MD47" s="11">
        <f>Test!KW46</f>
        <v>0</v>
      </c>
      <c r="ME47" s="11">
        <f>Test!KX46</f>
        <v>0</v>
      </c>
      <c r="MF47" s="11">
        <f>Test!KY46</f>
        <v>0</v>
      </c>
      <c r="MG47" s="11">
        <f>Test!KZ46</f>
        <v>0</v>
      </c>
      <c r="MH47" s="11">
        <f>Test!LA46</f>
        <v>0</v>
      </c>
      <c r="MI47" s="11">
        <f>Test!LB46</f>
        <v>0</v>
      </c>
      <c r="MJ47" s="11">
        <f>Test!LC46</f>
        <v>0</v>
      </c>
      <c r="MK47" s="11">
        <f>Test!LD46</f>
        <v>0</v>
      </c>
      <c r="ML47" s="11">
        <f>Test!LE46</f>
        <v>0</v>
      </c>
      <c r="MM47" s="11">
        <f>Test!LF46</f>
        <v>0</v>
      </c>
      <c r="MN47" s="16"/>
      <c r="MO47" s="16"/>
      <c r="MP47" s="16"/>
      <c r="MQ47" s="16"/>
      <c r="MR47" s="16"/>
      <c r="MS47" s="16"/>
      <c r="MT47" s="16"/>
      <c r="MU47" s="16"/>
      <c r="MV47" s="16"/>
      <c r="MW47" s="16"/>
      <c r="MX47" s="16"/>
      <c r="MY47" s="112" t="b">
        <f t="shared" si="222"/>
        <v>1</v>
      </c>
      <c r="MZ47" s="54"/>
      <c r="NA47" s="36">
        <f t="shared" si="51"/>
        <v>-1</v>
      </c>
      <c r="NB47" s="11">
        <f>Test!LT46</f>
        <v>0</v>
      </c>
      <c r="NC47" s="11">
        <f>Test!LU46</f>
        <v>0</v>
      </c>
      <c r="ND47" s="11">
        <f>Test!LV46</f>
        <v>0</v>
      </c>
      <c r="NE47" s="11">
        <f>Test!LW46</f>
        <v>0</v>
      </c>
      <c r="NF47" s="11">
        <f>Test!LX46</f>
        <v>0</v>
      </c>
      <c r="NG47" s="11">
        <f>Test!LY46</f>
        <v>0</v>
      </c>
      <c r="NH47" s="11">
        <f>Test!LZ46</f>
        <v>0</v>
      </c>
      <c r="NI47" s="11">
        <f>Test!MA46</f>
        <v>0</v>
      </c>
      <c r="NJ47" s="11">
        <f>Test!MB46</f>
        <v>0</v>
      </c>
      <c r="NK47" s="11">
        <f>Test!MC46</f>
        <v>0</v>
      </c>
      <c r="NL47" s="11">
        <f>Test!MD46</f>
        <v>0</v>
      </c>
      <c r="NM47" s="11">
        <f>Test!ME46</f>
        <v>0</v>
      </c>
      <c r="NN47" s="11">
        <f>Test!MF46</f>
        <v>0</v>
      </c>
      <c r="NO47" s="11">
        <f>Test!MG46</f>
        <v>0</v>
      </c>
      <c r="NP47" s="11">
        <f>Test!MH46</f>
        <v>0</v>
      </c>
      <c r="NQ47" s="11">
        <f>Test!MI46</f>
        <v>0</v>
      </c>
      <c r="NR47" s="11">
        <f>Test!MJ46</f>
        <v>0</v>
      </c>
      <c r="NS47" s="16"/>
      <c r="NT47" s="16"/>
      <c r="NU47" s="16"/>
      <c r="NV47" s="16"/>
      <c r="NW47" s="16"/>
      <c r="NX47" s="16"/>
      <c r="NY47" s="16"/>
      <c r="NZ47" s="16"/>
      <c r="OA47" s="16"/>
      <c r="OB47" s="16"/>
      <c r="OC47" s="16"/>
      <c r="OD47" s="112" t="b">
        <f t="shared" si="223"/>
        <v>1</v>
      </c>
      <c r="OE47" s="54"/>
      <c r="OF47" s="36">
        <f t="shared" si="53"/>
        <v>-1</v>
      </c>
      <c r="OG47" s="11">
        <f>Test!MX46</f>
        <v>0</v>
      </c>
      <c r="OH47" s="11">
        <f>Test!MY46</f>
        <v>0</v>
      </c>
      <c r="OI47" s="11">
        <f>Test!MZ46</f>
        <v>0</v>
      </c>
      <c r="OJ47" s="11">
        <f>Test!NA46</f>
        <v>0</v>
      </c>
      <c r="OK47" s="11">
        <f>Test!NB46</f>
        <v>0</v>
      </c>
      <c r="OL47" s="11">
        <f>Test!NC46</f>
        <v>0</v>
      </c>
      <c r="OM47" s="11">
        <f>Test!ND46</f>
        <v>0</v>
      </c>
      <c r="ON47" s="11">
        <f>Test!NE46</f>
        <v>0</v>
      </c>
      <c r="OO47" s="11">
        <f>Test!NF46</f>
        <v>0</v>
      </c>
      <c r="OP47" s="11">
        <f>Test!NG46</f>
        <v>0</v>
      </c>
      <c r="OQ47" s="11">
        <f>Test!NH46</f>
        <v>0</v>
      </c>
      <c r="OR47" s="11">
        <f>Test!NI46</f>
        <v>0</v>
      </c>
      <c r="OS47" s="11">
        <f>Test!NJ46</f>
        <v>0</v>
      </c>
      <c r="OT47" s="11">
        <f>Test!NK46</f>
        <v>0</v>
      </c>
      <c r="OU47" s="11">
        <f>Test!NL46</f>
        <v>0</v>
      </c>
      <c r="OV47" s="11">
        <f>Test!NM46</f>
        <v>0</v>
      </c>
      <c r="OW47" s="11">
        <f>Test!NN46</f>
        <v>0</v>
      </c>
      <c r="OX47" s="16"/>
      <c r="OY47" s="16"/>
      <c r="OZ47" s="16"/>
      <c r="PA47" s="16"/>
      <c r="PB47" s="16"/>
      <c r="PC47" s="16"/>
      <c r="PD47" s="16"/>
      <c r="PE47" s="16"/>
      <c r="PF47" s="16"/>
      <c r="PG47" s="16"/>
      <c r="PH47" s="16"/>
      <c r="PI47" s="112" t="b">
        <f t="shared" si="224"/>
        <v>1</v>
      </c>
      <c r="PJ47" s="54"/>
      <c r="PK47" s="36">
        <f t="shared" si="55"/>
        <v>-1</v>
      </c>
      <c r="PL47" s="11">
        <f>Test!OB46</f>
        <v>0</v>
      </c>
      <c r="PM47" s="11">
        <f>Test!OC46</f>
        <v>0</v>
      </c>
      <c r="PN47" s="11">
        <f>Test!OD46</f>
        <v>0</v>
      </c>
      <c r="PO47" s="11">
        <f>Test!OE46</f>
        <v>0</v>
      </c>
      <c r="PP47" s="11">
        <f>Test!OF46</f>
        <v>0</v>
      </c>
      <c r="PQ47" s="11">
        <f>Test!OG46</f>
        <v>0</v>
      </c>
      <c r="PR47" s="11">
        <f>Test!OH46</f>
        <v>0</v>
      </c>
      <c r="PS47" s="11">
        <f>Test!OI46</f>
        <v>0</v>
      </c>
      <c r="PT47" s="11">
        <f>Test!OJ46</f>
        <v>0</v>
      </c>
      <c r="PU47" s="11">
        <f>Test!OK46</f>
        <v>0</v>
      </c>
      <c r="PV47" s="11">
        <f>Test!OL46</f>
        <v>0</v>
      </c>
      <c r="PW47" s="11">
        <f>Test!OM46</f>
        <v>0</v>
      </c>
      <c r="PX47" s="11">
        <f>Test!ON46</f>
        <v>0</v>
      </c>
      <c r="PY47" s="11">
        <f>Test!OO46</f>
        <v>0</v>
      </c>
      <c r="PZ47" s="11">
        <f>Test!OP46</f>
        <v>0</v>
      </c>
      <c r="QA47" s="11">
        <f>Test!OQ46</f>
        <v>0</v>
      </c>
      <c r="QB47" s="11">
        <f>Test!OR46</f>
        <v>0</v>
      </c>
      <c r="QC47" s="16"/>
      <c r="QD47" s="16"/>
      <c r="QE47" s="16"/>
      <c r="QF47" s="16"/>
      <c r="QG47" s="16"/>
      <c r="QH47" s="16"/>
      <c r="QI47" s="16"/>
      <c r="QJ47" s="16"/>
      <c r="QK47" s="16"/>
      <c r="QL47" s="16"/>
      <c r="QM47" s="16"/>
      <c r="QN47" s="112" t="b">
        <f t="shared" si="225"/>
        <v>1</v>
      </c>
    </row>
    <row r="48" spans="3:456" ht="16" thickBot="1">
      <c r="C48" s="134"/>
      <c r="D48" s="27">
        <f t="shared" si="85"/>
        <v>2</v>
      </c>
      <c r="E48" s="37">
        <f t="shared" ca="1" si="28"/>
        <v>-4.9776943775669991E-2</v>
      </c>
      <c r="F48" s="12">
        <f ca="1">Reference!B47</f>
        <v>1.90044611244866</v>
      </c>
      <c r="G48" s="12">
        <f ca="1">Reference!C47</f>
        <v>0.99742728471755904</v>
      </c>
      <c r="H48" s="12">
        <f ca="1">Reference!D47</f>
        <v>0.99740779399871804</v>
      </c>
      <c r="I48" s="12">
        <f ca="1">Reference!E47</f>
        <v>42.918975397790398</v>
      </c>
      <c r="J48" s="12">
        <f ca="1">Reference!F47</f>
        <v>45.016110494924199</v>
      </c>
      <c r="K48" s="12">
        <f ca="1">Reference!G47</f>
        <v>47.935910187374503</v>
      </c>
      <c r="L48" s="12">
        <f ca="1">Reference!H47</f>
        <v>0.808724164962768</v>
      </c>
      <c r="M48" s="12">
        <f ca="1">Reference!I47</f>
        <v>0.99988853931427002</v>
      </c>
      <c r="N48" s="12">
        <f ca="1">Reference!J47</f>
        <v>5.2520394325256299E-2</v>
      </c>
      <c r="O48" s="12">
        <f ca="1">Reference!K47</f>
        <v>0.99774974584579401</v>
      </c>
      <c r="P48" s="12">
        <f ca="1">Reference!L47</f>
        <v>95.771618000000004</v>
      </c>
      <c r="Q48" s="12">
        <f ca="1">Reference!M47</f>
        <v>42.954123726747397</v>
      </c>
      <c r="R48" s="12" t="str">
        <f ca="1">Reference!N47</f>
        <v>None</v>
      </c>
      <c r="S48" s="12">
        <f ca="1">Reference!O47</f>
        <v>2.9402010000000001</v>
      </c>
      <c r="T48" s="12">
        <f ca="1">Reference!P47</f>
        <v>2.9402010000000001</v>
      </c>
      <c r="U48" s="12">
        <f ca="1">Reference!Q47</f>
        <v>1127.4861169999999</v>
      </c>
      <c r="V48" s="12">
        <f ca="1">Reference!R47</f>
        <v>1127.4861169999999</v>
      </c>
      <c r="X48" s="12">
        <f t="shared" si="29"/>
        <v>2.7387232686584939E-2</v>
      </c>
      <c r="Y48" s="12">
        <f>Test!B47</f>
        <v>2.0547744653731699</v>
      </c>
      <c r="Z48" s="12">
        <f>Test!C47</f>
        <v>0.99694687128067005</v>
      </c>
      <c r="AA48" s="12">
        <f>Test!D47</f>
        <v>0.99693781137466397</v>
      </c>
      <c r="AB48" s="12">
        <f>Test!E47</f>
        <v>38.836361932548797</v>
      </c>
      <c r="AC48" s="12">
        <f>Test!F47</f>
        <v>43.598937555462399</v>
      </c>
      <c r="AD48" s="12">
        <f>Test!G47</f>
        <v>49.309195831469502</v>
      </c>
      <c r="AE48" s="12">
        <f>Test!H47</f>
        <v>0.70303559303283603</v>
      </c>
      <c r="AF48" s="12">
        <f>Test!I47</f>
        <v>0.99995958805084195</v>
      </c>
      <c r="AG48" s="12">
        <f>Test!J47</f>
        <v>6.4963847398757907E-2</v>
      </c>
      <c r="AH48" s="12">
        <f>Test!K47</f>
        <v>0.99701130390167203</v>
      </c>
      <c r="AI48" s="12">
        <f>Test!L47</f>
        <v>95.558944999999994</v>
      </c>
      <c r="AJ48" s="12">
        <f>Test!M47</f>
        <v>43.380311898410099</v>
      </c>
      <c r="AK48" s="12" t="str">
        <f>Test!N47</f>
        <v>None</v>
      </c>
      <c r="AL48" s="12">
        <f>Test!O47</f>
        <v>12.100709999999999</v>
      </c>
      <c r="AM48" s="12">
        <f>Test!P47</f>
        <v>12.100709999999999</v>
      </c>
      <c r="AN48" s="12">
        <f>Test!Q47</f>
        <v>1.7263360000000001</v>
      </c>
      <c r="AO48" s="12">
        <f>Test!R47</f>
        <v>1.7263360000000001</v>
      </c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9"/>
      <c r="BC48" s="37">
        <f t="shared" si="31"/>
        <v>-3.0980031200389391E-6</v>
      </c>
      <c r="BD48" s="12">
        <f>Test!AF47</f>
        <v>1.9999938039937599</v>
      </c>
      <c r="BE48" s="12">
        <f>Test!AG47</f>
        <v>0.99585682153701705</v>
      </c>
      <c r="BF48" s="12">
        <f>Test!AH47</f>
        <v>0.995819091796875</v>
      </c>
      <c r="BG48" s="12">
        <f>Test!AI47</f>
        <v>41.389667555964799</v>
      </c>
      <c r="BH48" s="12">
        <f>Test!AJ47</f>
        <v>46.406602608098503</v>
      </c>
      <c r="BI48" s="12">
        <f>Test!AK47</f>
        <v>48.989235145527601</v>
      </c>
      <c r="BJ48" s="12">
        <f>Test!AL47</f>
        <v>0.76765525341033902</v>
      </c>
      <c r="BK48" s="12">
        <f>Test!AM47</f>
        <v>0.99989295005798295</v>
      </c>
      <c r="BL48" s="12">
        <f>Test!AN47</f>
        <v>6.3840590417385101E-2</v>
      </c>
      <c r="BM48" s="12">
        <f>Test!AO47</f>
        <v>0.99647146463394098</v>
      </c>
      <c r="BN48" s="12">
        <f>Test!AP47</f>
        <v>95.631393000000003</v>
      </c>
      <c r="BO48" s="12">
        <f>Test!AQ47</f>
        <v>40.570423090053701</v>
      </c>
      <c r="BP48" s="12" t="str">
        <f>Test!AR47</f>
        <v>None</v>
      </c>
      <c r="BQ48" s="12">
        <f>Test!AS47</f>
        <v>4.6424940000000001</v>
      </c>
      <c r="BR48" s="12">
        <f>Test!AT47</f>
        <v>4.6424940000000001</v>
      </c>
      <c r="BS48" s="12">
        <f>Test!AU47</f>
        <v>2.426139</v>
      </c>
      <c r="BT48" s="12">
        <f>Test!AV47</f>
        <v>2.426139</v>
      </c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9"/>
      <c r="CH48" s="37">
        <f t="shared" si="33"/>
        <v>-3.6290893641499622E-4</v>
      </c>
      <c r="CI48" s="12">
        <f>Test!BJ47</f>
        <v>1.99927418212717</v>
      </c>
      <c r="CJ48" s="12">
        <f>Test!BK47</f>
        <v>0.99804735183715798</v>
      </c>
      <c r="CK48" s="12">
        <f>Test!BL47</f>
        <v>0.99804204702377297</v>
      </c>
      <c r="CL48" s="12">
        <f>Test!BM47</f>
        <v>42.370101655758198</v>
      </c>
      <c r="CM48" s="12">
        <f>Test!BN47</f>
        <v>43.448052053714903</v>
      </c>
      <c r="CN48" s="12">
        <f>Test!BO47</f>
        <v>47.547261900375602</v>
      </c>
      <c r="CO48" s="12">
        <f>Test!BP47</f>
        <v>0.79842108488082797</v>
      </c>
      <c r="CP48" s="12">
        <f>Test!BQ47</f>
        <v>0.999952733516693</v>
      </c>
      <c r="CQ48" s="12">
        <f>Test!BR47</f>
        <v>4.91091720759868E-2</v>
      </c>
      <c r="CR48" s="12">
        <f>Test!BS47</f>
        <v>0.99817711114883401</v>
      </c>
      <c r="CS48" s="12">
        <f>Test!BT47</f>
        <v>95.093948999999995</v>
      </c>
      <c r="CT48" s="12">
        <f>Test!BU47</f>
        <v>43.832777301709598</v>
      </c>
      <c r="CU48" s="12" t="str">
        <f>Test!BV47</f>
        <v>None</v>
      </c>
      <c r="CV48" s="12">
        <f>Test!BW47</f>
        <v>7.0010289999999999</v>
      </c>
      <c r="CW48" s="12">
        <f>Test!BX47</f>
        <v>7.0010289999999999</v>
      </c>
      <c r="CX48" s="12">
        <f>Test!BY47</f>
        <v>6.046017</v>
      </c>
      <c r="CY48" s="12">
        <f>Test!BZ47</f>
        <v>6.046017</v>
      </c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9"/>
      <c r="DM48" s="37">
        <f t="shared" si="35"/>
        <v>-4.9776943775669991E-2</v>
      </c>
      <c r="DN48" s="12">
        <f>Test!CN47</f>
        <v>1.90044611244866</v>
      </c>
      <c r="DO48" s="12">
        <f>Test!CO47</f>
        <v>0.99742728471755904</v>
      </c>
      <c r="DP48" s="12">
        <f>Test!CP47</f>
        <v>0.99740779399871804</v>
      </c>
      <c r="DQ48" s="12">
        <f>Test!CQ47</f>
        <v>42.918975397790398</v>
      </c>
      <c r="DR48" s="12">
        <f>Test!CR47</f>
        <v>45.016110494924199</v>
      </c>
      <c r="DS48" s="12">
        <f>Test!CS47</f>
        <v>47.935910187374503</v>
      </c>
      <c r="DT48" s="12">
        <f>Test!CT47</f>
        <v>0.808724164962768</v>
      </c>
      <c r="DU48" s="12">
        <f>Test!CU47</f>
        <v>0.99988853931427002</v>
      </c>
      <c r="DV48" s="12">
        <f>Test!CV47</f>
        <v>5.2520394325256299E-2</v>
      </c>
      <c r="DW48" s="12">
        <f>Test!CW47</f>
        <v>0.99774974584579401</v>
      </c>
      <c r="DX48" s="12">
        <f>Test!CX47</f>
        <v>95.771618000000004</v>
      </c>
      <c r="DY48" s="12">
        <f>Test!CY47</f>
        <v>42.954123726747397</v>
      </c>
      <c r="DZ48" s="12" t="str">
        <f>Test!CZ47</f>
        <v>None</v>
      </c>
      <c r="EA48" s="12">
        <f>Test!DA47</f>
        <v>2.9402010000000001</v>
      </c>
      <c r="EB48" s="12">
        <f>Test!DB47</f>
        <v>2.9402010000000001</v>
      </c>
      <c r="EC48" s="12">
        <f>Test!DC47</f>
        <v>1127.4861169999999</v>
      </c>
      <c r="ED48" s="12">
        <f>Test!DD47</f>
        <v>1127.4861169999999</v>
      </c>
      <c r="EE48" s="16"/>
      <c r="EF48" s="16"/>
      <c r="EG48" s="16"/>
      <c r="EH48" s="16"/>
      <c r="EI48" s="16"/>
      <c r="EJ48" s="16"/>
      <c r="EK48" s="16"/>
      <c r="EL48" s="16"/>
      <c r="EM48" s="16"/>
      <c r="EN48" s="16"/>
      <c r="EO48" s="16"/>
      <c r="EP48" s="16"/>
      <c r="EQ48" s="19"/>
      <c r="ER48" s="37">
        <f t="shared" si="37"/>
        <v>7.0796452343860006E-2</v>
      </c>
      <c r="ES48" s="12">
        <f>Test!DR47</f>
        <v>2.14159290468772</v>
      </c>
      <c r="ET48" s="12">
        <f>Test!DS47</f>
        <v>0.99813383817672696</v>
      </c>
      <c r="EU48" s="12">
        <f>Test!DT47</f>
        <v>0.99812120199203402</v>
      </c>
      <c r="EV48" s="12">
        <f>Test!DU47</f>
        <v>44.325202319389</v>
      </c>
      <c r="EW48" s="12">
        <f>Test!DV47</f>
        <v>49.192816141889402</v>
      </c>
      <c r="EX48" s="12">
        <f>Test!DW47</f>
        <v>50.927988528192003</v>
      </c>
      <c r="EY48" s="12">
        <f>Test!DX47</f>
        <v>0.84472084045410101</v>
      </c>
      <c r="EZ48" s="12">
        <f>Test!DY47</f>
        <v>0.99995428323745705</v>
      </c>
      <c r="FA48" s="12">
        <f>Test!DZ47</f>
        <v>4.4598836451768799E-2</v>
      </c>
      <c r="FB48" s="12">
        <f>Test!EA47</f>
        <v>0.99840784072875899</v>
      </c>
      <c r="FC48" s="12">
        <f>Test!EB47</f>
        <v>96.206207000000006</v>
      </c>
      <c r="FD48" s="12">
        <f>Test!EC47</f>
        <v>44.3591481046032</v>
      </c>
      <c r="FE48" s="12" t="str">
        <f>Test!ED47</f>
        <v>None</v>
      </c>
      <c r="FF48" s="12">
        <f>Test!EE47</f>
        <v>4.5618809999999996</v>
      </c>
      <c r="FG48" s="12">
        <f>Test!EF47</f>
        <v>4.5618809999999996</v>
      </c>
      <c r="FH48" s="12">
        <f>Test!EG47</f>
        <v>6254.4887710000003</v>
      </c>
      <c r="FI48" s="12">
        <f>Test!EH47</f>
        <v>6254.4887710000003</v>
      </c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54"/>
      <c r="FW48" s="37">
        <f t="shared" si="39"/>
        <v>-1</v>
      </c>
      <c r="FX48" s="12">
        <f>Test!EV47</f>
        <v>0</v>
      </c>
      <c r="FY48" s="12">
        <f>Test!EW47</f>
        <v>0</v>
      </c>
      <c r="FZ48" s="12">
        <f>Test!EX47</f>
        <v>0</v>
      </c>
      <c r="GA48" s="12">
        <f>Test!EY47</f>
        <v>0</v>
      </c>
      <c r="GB48" s="12">
        <f>Test!EZ47</f>
        <v>0</v>
      </c>
      <c r="GC48" s="12">
        <f>Test!FA47</f>
        <v>0</v>
      </c>
      <c r="GD48" s="12">
        <f>Test!FB47</f>
        <v>0</v>
      </c>
      <c r="GE48" s="12">
        <f>Test!FC47</f>
        <v>0</v>
      </c>
      <c r="GF48" s="12">
        <f>Test!FD47</f>
        <v>0</v>
      </c>
      <c r="GG48" s="12">
        <f>Test!FE47</f>
        <v>0</v>
      </c>
      <c r="GH48" s="12">
        <f>Test!FF47</f>
        <v>0</v>
      </c>
      <c r="GI48" s="12">
        <f>Test!FG47</f>
        <v>0</v>
      </c>
      <c r="GJ48" s="12">
        <f>Test!FH47</f>
        <v>0</v>
      </c>
      <c r="GK48" s="12">
        <f>Test!FI47</f>
        <v>0</v>
      </c>
      <c r="GL48" s="12">
        <f>Test!FJ47</f>
        <v>0</v>
      </c>
      <c r="GM48" s="12">
        <f>Test!FK47</f>
        <v>0</v>
      </c>
      <c r="GN48" s="12">
        <f>Test!FL47</f>
        <v>0</v>
      </c>
      <c r="GO48" s="16"/>
      <c r="GP48" s="16"/>
      <c r="GQ48" s="16"/>
      <c r="GR48" s="16"/>
      <c r="GS48" s="16"/>
      <c r="GT48" s="16"/>
      <c r="GU48" s="16"/>
      <c r="GV48" s="16"/>
      <c r="GW48" s="16"/>
      <c r="GX48" s="16"/>
      <c r="GY48" s="16"/>
      <c r="GZ48" s="16"/>
      <c r="HA48" s="54"/>
      <c r="HB48" s="37">
        <f t="shared" si="41"/>
        <v>-1</v>
      </c>
      <c r="HC48" s="12">
        <f>Test!FZ47</f>
        <v>0</v>
      </c>
      <c r="HD48" s="12">
        <f>Test!GA47</f>
        <v>0</v>
      </c>
      <c r="HE48" s="12">
        <f>Test!GB47</f>
        <v>0</v>
      </c>
      <c r="HF48" s="12">
        <f>Test!GC47</f>
        <v>0</v>
      </c>
      <c r="HG48" s="12">
        <f>Test!GD47</f>
        <v>0</v>
      </c>
      <c r="HH48" s="12">
        <f>Test!GE47</f>
        <v>0</v>
      </c>
      <c r="HI48" s="12">
        <f>Test!GF47</f>
        <v>0</v>
      </c>
      <c r="HJ48" s="12">
        <f>Test!GG47</f>
        <v>0</v>
      </c>
      <c r="HK48" s="12">
        <f>Test!GH47</f>
        <v>0</v>
      </c>
      <c r="HL48" s="12">
        <f>Test!GI47</f>
        <v>0</v>
      </c>
      <c r="HM48" s="12">
        <f>Test!GJ47</f>
        <v>0</v>
      </c>
      <c r="HN48" s="12">
        <f>Test!GK47</f>
        <v>0</v>
      </c>
      <c r="HO48" s="12">
        <f>Test!GL47</f>
        <v>0</v>
      </c>
      <c r="HP48" s="12">
        <f>Test!GM47</f>
        <v>0</v>
      </c>
      <c r="HQ48" s="12">
        <f>Test!GN47</f>
        <v>0</v>
      </c>
      <c r="HR48" s="12">
        <f>Test!GO47</f>
        <v>0</v>
      </c>
      <c r="HS48" s="12">
        <f>Test!GP47</f>
        <v>0</v>
      </c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9"/>
      <c r="IG48" s="37">
        <f t="shared" si="43"/>
        <v>-1</v>
      </c>
      <c r="IH48" s="12">
        <f>Test!HD47</f>
        <v>0</v>
      </c>
      <c r="II48" s="12">
        <f>Test!HE47</f>
        <v>0</v>
      </c>
      <c r="IJ48" s="12">
        <f>Test!HF47</f>
        <v>0</v>
      </c>
      <c r="IK48" s="12">
        <f>Test!HG47</f>
        <v>0</v>
      </c>
      <c r="IL48" s="12">
        <f>Test!HH47</f>
        <v>0</v>
      </c>
      <c r="IM48" s="12">
        <f>Test!HI47</f>
        <v>0</v>
      </c>
      <c r="IN48" s="12">
        <f>Test!HJ47</f>
        <v>0</v>
      </c>
      <c r="IO48" s="12">
        <f>Test!HK47</f>
        <v>0</v>
      </c>
      <c r="IP48" s="12">
        <f>Test!HL47</f>
        <v>0</v>
      </c>
      <c r="IQ48" s="12">
        <f>Test!HM47</f>
        <v>0</v>
      </c>
      <c r="IR48" s="12">
        <f>Test!HN47</f>
        <v>0</v>
      </c>
      <c r="IS48" s="12">
        <f>Test!HO47</f>
        <v>0</v>
      </c>
      <c r="IT48" s="12">
        <f>Test!HP47</f>
        <v>0</v>
      </c>
      <c r="IU48" s="12">
        <f>Test!HQ47</f>
        <v>0</v>
      </c>
      <c r="IV48" s="12">
        <f>Test!HR47</f>
        <v>0</v>
      </c>
      <c r="IW48" s="12">
        <f>Test!HS47</f>
        <v>0</v>
      </c>
      <c r="IX48" s="12">
        <f>Test!HT47</f>
        <v>0</v>
      </c>
      <c r="IY48" s="16"/>
      <c r="IZ48" s="16"/>
      <c r="JA48" s="16"/>
      <c r="JB48" s="16"/>
      <c r="JC48" s="16"/>
      <c r="JD48" s="16"/>
      <c r="JE48" s="16"/>
      <c r="JF48" s="16"/>
      <c r="JG48" s="16"/>
      <c r="JH48" s="16"/>
      <c r="JI48" s="16"/>
      <c r="JJ48" s="16"/>
      <c r="JK48" s="19"/>
      <c r="JL48" s="37">
        <f t="shared" si="45"/>
        <v>-1</v>
      </c>
      <c r="JM48" s="12">
        <f>Test!IH47</f>
        <v>0</v>
      </c>
      <c r="JN48" s="12">
        <f>Test!II47</f>
        <v>0</v>
      </c>
      <c r="JO48" s="12">
        <f>Test!IJ47</f>
        <v>0</v>
      </c>
      <c r="JP48" s="12">
        <f>Test!IK47</f>
        <v>0</v>
      </c>
      <c r="JQ48" s="12">
        <f>Test!IL47</f>
        <v>0</v>
      </c>
      <c r="JR48" s="12">
        <f>Test!IM47</f>
        <v>0</v>
      </c>
      <c r="JS48" s="12">
        <f>Test!IN47</f>
        <v>0</v>
      </c>
      <c r="JT48" s="12">
        <f>Test!IO47</f>
        <v>0</v>
      </c>
      <c r="JU48" s="12">
        <f>Test!IP47</f>
        <v>0</v>
      </c>
      <c r="JV48" s="12">
        <f>Test!IQ47</f>
        <v>0</v>
      </c>
      <c r="JW48" s="12">
        <f>Test!IR47</f>
        <v>0</v>
      </c>
      <c r="JX48" s="12">
        <f>Test!IS47</f>
        <v>0</v>
      </c>
      <c r="JY48" s="12">
        <f>Test!IT47</f>
        <v>0</v>
      </c>
      <c r="JZ48" s="12">
        <f>Test!IU47</f>
        <v>0</v>
      </c>
      <c r="KA48" s="12">
        <f>Test!IV47</f>
        <v>0</v>
      </c>
      <c r="KB48" s="12">
        <f>Test!IW47</f>
        <v>0</v>
      </c>
      <c r="KC48" s="12">
        <f>Test!IX47</f>
        <v>0</v>
      </c>
      <c r="KD48" s="16"/>
      <c r="KE48" s="16"/>
      <c r="KF48" s="16"/>
      <c r="KG48" s="16"/>
      <c r="KH48" s="16"/>
      <c r="KI48" s="16"/>
      <c r="KJ48" s="16"/>
      <c r="KK48" s="16"/>
      <c r="KL48" s="16"/>
      <c r="KM48" s="16"/>
      <c r="KN48" s="16"/>
      <c r="KO48" s="16"/>
      <c r="KP48" s="19"/>
      <c r="KQ48" s="37">
        <f t="shared" si="47"/>
        <v>-1</v>
      </c>
      <c r="KR48" s="12">
        <f>Test!JL47</f>
        <v>0</v>
      </c>
      <c r="KS48" s="12">
        <f>Test!JM47</f>
        <v>0</v>
      </c>
      <c r="KT48" s="12">
        <f>Test!JN47</f>
        <v>0</v>
      </c>
      <c r="KU48" s="12">
        <f>Test!JO47</f>
        <v>0</v>
      </c>
      <c r="KV48" s="12">
        <f>Test!JP47</f>
        <v>0</v>
      </c>
      <c r="KW48" s="12">
        <f>Test!JQ47</f>
        <v>0</v>
      </c>
      <c r="KX48" s="12">
        <f>Test!JR47</f>
        <v>0</v>
      </c>
      <c r="KY48" s="12">
        <f>Test!JS47</f>
        <v>0</v>
      </c>
      <c r="KZ48" s="12">
        <f>Test!JT47</f>
        <v>0</v>
      </c>
      <c r="LA48" s="12">
        <f>Test!JU47</f>
        <v>0</v>
      </c>
      <c r="LB48" s="12">
        <f>Test!JV47</f>
        <v>0</v>
      </c>
      <c r="LC48" s="12">
        <f>Test!JW47</f>
        <v>0</v>
      </c>
      <c r="LD48" s="12">
        <f>Test!JX47</f>
        <v>0</v>
      </c>
      <c r="LE48" s="12">
        <f>Test!JY47</f>
        <v>0</v>
      </c>
      <c r="LF48" s="12">
        <f>Test!JZ47</f>
        <v>0</v>
      </c>
      <c r="LG48" s="12">
        <f>Test!KA47</f>
        <v>0</v>
      </c>
      <c r="LH48" s="12">
        <f>Test!KB47</f>
        <v>0</v>
      </c>
      <c r="LI48" s="16"/>
      <c r="LJ48" s="16"/>
      <c r="LK48" s="16"/>
      <c r="LL48" s="16"/>
      <c r="LM48" s="16"/>
      <c r="LN48" s="16"/>
      <c r="LO48" s="16"/>
      <c r="LP48" s="16"/>
      <c r="LQ48" s="16"/>
      <c r="LR48" s="16"/>
      <c r="LS48" s="16"/>
      <c r="LT48" s="16"/>
      <c r="LU48" s="19"/>
      <c r="LV48" s="37">
        <f t="shared" si="49"/>
        <v>-1</v>
      </c>
      <c r="LW48" s="12">
        <f>Test!KP47</f>
        <v>0</v>
      </c>
      <c r="LX48" s="12">
        <f>Test!KQ47</f>
        <v>0</v>
      </c>
      <c r="LY48" s="12">
        <f>Test!KR47</f>
        <v>0</v>
      </c>
      <c r="LZ48" s="12">
        <f>Test!KS47</f>
        <v>0</v>
      </c>
      <c r="MA48" s="12">
        <f>Test!KT47</f>
        <v>0</v>
      </c>
      <c r="MB48" s="12">
        <f>Test!KU47</f>
        <v>0</v>
      </c>
      <c r="MC48" s="12">
        <f>Test!KV47</f>
        <v>0</v>
      </c>
      <c r="MD48" s="12">
        <f>Test!KW47</f>
        <v>0</v>
      </c>
      <c r="ME48" s="12">
        <f>Test!KX47</f>
        <v>0</v>
      </c>
      <c r="MF48" s="12">
        <f>Test!KY47</f>
        <v>0</v>
      </c>
      <c r="MG48" s="12">
        <f>Test!KZ47</f>
        <v>0</v>
      </c>
      <c r="MH48" s="12">
        <f>Test!LA47</f>
        <v>0</v>
      </c>
      <c r="MI48" s="12">
        <f>Test!LB47</f>
        <v>0</v>
      </c>
      <c r="MJ48" s="12">
        <f>Test!LC47</f>
        <v>0</v>
      </c>
      <c r="MK48" s="12">
        <f>Test!LD47</f>
        <v>0</v>
      </c>
      <c r="ML48" s="12">
        <f>Test!LE47</f>
        <v>0</v>
      </c>
      <c r="MM48" s="12">
        <f>Test!LF47</f>
        <v>0</v>
      </c>
      <c r="MN48" s="16"/>
      <c r="MO48" s="16"/>
      <c r="MP48" s="16"/>
      <c r="MQ48" s="16"/>
      <c r="MR48" s="16"/>
      <c r="MS48" s="16"/>
      <c r="MT48" s="16"/>
      <c r="MU48" s="16"/>
      <c r="MV48" s="16"/>
      <c r="MW48" s="16"/>
      <c r="MX48" s="16"/>
      <c r="MY48" s="16"/>
      <c r="MZ48" s="54"/>
      <c r="NA48" s="37">
        <f t="shared" si="51"/>
        <v>-1</v>
      </c>
      <c r="NB48" s="12">
        <f>Test!LT47</f>
        <v>0</v>
      </c>
      <c r="NC48" s="12">
        <f>Test!LU47</f>
        <v>0</v>
      </c>
      <c r="ND48" s="12">
        <f>Test!LV47</f>
        <v>0</v>
      </c>
      <c r="NE48" s="12">
        <f>Test!LW47</f>
        <v>0</v>
      </c>
      <c r="NF48" s="12">
        <f>Test!LX47</f>
        <v>0</v>
      </c>
      <c r="NG48" s="12">
        <f>Test!LY47</f>
        <v>0</v>
      </c>
      <c r="NH48" s="12">
        <f>Test!LZ47</f>
        <v>0</v>
      </c>
      <c r="NI48" s="12">
        <f>Test!MA47</f>
        <v>0</v>
      </c>
      <c r="NJ48" s="12">
        <f>Test!MB47</f>
        <v>0</v>
      </c>
      <c r="NK48" s="12">
        <f>Test!MC47</f>
        <v>0</v>
      </c>
      <c r="NL48" s="12">
        <f>Test!MD47</f>
        <v>0</v>
      </c>
      <c r="NM48" s="12">
        <f>Test!ME47</f>
        <v>0</v>
      </c>
      <c r="NN48" s="12">
        <f>Test!MF47</f>
        <v>0</v>
      </c>
      <c r="NO48" s="12">
        <f>Test!MG47</f>
        <v>0</v>
      </c>
      <c r="NP48" s="12">
        <f>Test!MH47</f>
        <v>0</v>
      </c>
      <c r="NQ48" s="12">
        <f>Test!MI47</f>
        <v>0</v>
      </c>
      <c r="NR48" s="12">
        <f>Test!MJ47</f>
        <v>0</v>
      </c>
      <c r="NS48" s="16"/>
      <c r="NT48" s="16"/>
      <c r="NU48" s="16"/>
      <c r="NV48" s="16"/>
      <c r="NW48" s="16"/>
      <c r="NX48" s="16"/>
      <c r="NY48" s="16"/>
      <c r="NZ48" s="16"/>
      <c r="OA48" s="16"/>
      <c r="OB48" s="16"/>
      <c r="OC48" s="16"/>
      <c r="OD48" s="16"/>
      <c r="OE48" s="54"/>
      <c r="OF48" s="37">
        <f t="shared" si="53"/>
        <v>-1</v>
      </c>
      <c r="OG48" s="12">
        <f>Test!MX47</f>
        <v>0</v>
      </c>
      <c r="OH48" s="12">
        <f>Test!MY47</f>
        <v>0</v>
      </c>
      <c r="OI48" s="12">
        <f>Test!MZ47</f>
        <v>0</v>
      </c>
      <c r="OJ48" s="12">
        <f>Test!NA47</f>
        <v>0</v>
      </c>
      <c r="OK48" s="12">
        <f>Test!NB47</f>
        <v>0</v>
      </c>
      <c r="OL48" s="12">
        <f>Test!NC47</f>
        <v>0</v>
      </c>
      <c r="OM48" s="12">
        <f>Test!ND47</f>
        <v>0</v>
      </c>
      <c r="ON48" s="12">
        <f>Test!NE47</f>
        <v>0</v>
      </c>
      <c r="OO48" s="12">
        <f>Test!NF47</f>
        <v>0</v>
      </c>
      <c r="OP48" s="12">
        <f>Test!NG47</f>
        <v>0</v>
      </c>
      <c r="OQ48" s="12">
        <f>Test!NH47</f>
        <v>0</v>
      </c>
      <c r="OR48" s="12">
        <f>Test!NI47</f>
        <v>0</v>
      </c>
      <c r="OS48" s="12">
        <f>Test!NJ47</f>
        <v>0</v>
      </c>
      <c r="OT48" s="12">
        <f>Test!NK47</f>
        <v>0</v>
      </c>
      <c r="OU48" s="12">
        <f>Test!NL47</f>
        <v>0</v>
      </c>
      <c r="OV48" s="12">
        <f>Test!NM47</f>
        <v>0</v>
      </c>
      <c r="OW48" s="12">
        <f>Test!NN47</f>
        <v>0</v>
      </c>
      <c r="OX48" s="16"/>
      <c r="OY48" s="16"/>
      <c r="OZ48" s="16"/>
      <c r="PA48" s="16"/>
      <c r="PB48" s="16"/>
      <c r="PC48" s="16"/>
      <c r="PD48" s="16"/>
      <c r="PE48" s="16"/>
      <c r="PF48" s="16"/>
      <c r="PG48" s="16"/>
      <c r="PH48" s="16"/>
      <c r="PI48" s="16"/>
      <c r="PJ48" s="54"/>
      <c r="PK48" s="37">
        <f t="shared" si="55"/>
        <v>-1</v>
      </c>
      <c r="PL48" s="12">
        <f>Test!OB47</f>
        <v>0</v>
      </c>
      <c r="PM48" s="12">
        <f>Test!OC47</f>
        <v>0</v>
      </c>
      <c r="PN48" s="12">
        <f>Test!OD47</f>
        <v>0</v>
      </c>
      <c r="PO48" s="12">
        <f>Test!OE47</f>
        <v>0</v>
      </c>
      <c r="PP48" s="12">
        <f>Test!OF47</f>
        <v>0</v>
      </c>
      <c r="PQ48" s="12">
        <f>Test!OG47</f>
        <v>0</v>
      </c>
      <c r="PR48" s="12">
        <f>Test!OH47</f>
        <v>0</v>
      </c>
      <c r="PS48" s="12">
        <f>Test!OI47</f>
        <v>0</v>
      </c>
      <c r="PT48" s="12">
        <f>Test!OJ47</f>
        <v>0</v>
      </c>
      <c r="PU48" s="12">
        <f>Test!OK47</f>
        <v>0</v>
      </c>
      <c r="PV48" s="12">
        <f>Test!OL47</f>
        <v>0</v>
      </c>
      <c r="PW48" s="12">
        <f>Test!OM47</f>
        <v>0</v>
      </c>
      <c r="PX48" s="12">
        <f>Test!ON47</f>
        <v>0</v>
      </c>
      <c r="PY48" s="12">
        <f>Test!OO47</f>
        <v>0</v>
      </c>
      <c r="PZ48" s="12">
        <f>Test!OP47</f>
        <v>0</v>
      </c>
      <c r="QA48" s="12">
        <f>Test!OQ47</f>
        <v>0</v>
      </c>
      <c r="QB48" s="12">
        <f>Test!OR47</f>
        <v>0</v>
      </c>
      <c r="QC48" s="16"/>
      <c r="QD48" s="16"/>
      <c r="QE48" s="16"/>
      <c r="QF48" s="16"/>
      <c r="QG48" s="16"/>
      <c r="QH48" s="16"/>
      <c r="QI48" s="16"/>
      <c r="QJ48" s="16"/>
      <c r="QK48" s="16"/>
      <c r="QL48" s="16"/>
      <c r="QM48" s="16"/>
      <c r="QN48" s="16"/>
    </row>
    <row r="49" spans="3:456" ht="16" thickBot="1">
      <c r="C49" s="132" t="s">
        <v>9</v>
      </c>
      <c r="D49" s="25">
        <f>D40</f>
        <v>0.03</v>
      </c>
      <c r="E49" s="32">
        <f t="shared" ca="1" si="28"/>
        <v>0.11930144704827678</v>
      </c>
      <c r="F49" s="9">
        <f ca="1">Reference!B48</f>
        <v>3.3579043411448302E-2</v>
      </c>
      <c r="G49" s="9">
        <f ca="1">Reference!C48</f>
        <v>0.75180196762084905</v>
      </c>
      <c r="H49" s="9">
        <f ca="1">Reference!D48</f>
        <v>0.74666196107864302</v>
      </c>
      <c r="I49" s="9">
        <f ca="1">Reference!E48</f>
        <v>22.477960882502298</v>
      </c>
      <c r="J49" s="9">
        <f ca="1">Reference!F48</f>
        <v>33.202286209926903</v>
      </c>
      <c r="K49" s="9">
        <f ca="1">Reference!G48</f>
        <v>36.187048792883601</v>
      </c>
      <c r="L49" s="9">
        <f ca="1">Reference!H48</f>
        <v>0.15439772605895899</v>
      </c>
      <c r="M49" s="9">
        <f ca="1">Reference!I48</f>
        <v>0.93725526332855202</v>
      </c>
      <c r="N49" s="9">
        <f ca="1">Reference!J48</f>
        <v>0.53475147485732999</v>
      </c>
      <c r="O49" s="9">
        <f ca="1">Reference!K48</f>
        <v>0.66350471973419101</v>
      </c>
      <c r="P49" s="9">
        <f ca="1">Reference!L48</f>
        <v>15.370837999999999</v>
      </c>
      <c r="Q49" s="9">
        <f ca="1">Reference!M48</f>
        <v>17.701780155158001</v>
      </c>
      <c r="R49" s="9" t="str">
        <f ca="1">Reference!N48</f>
        <v>None</v>
      </c>
      <c r="S49" s="9">
        <f ca="1">Reference!O48</f>
        <v>2.114522</v>
      </c>
      <c r="T49" s="9">
        <f ca="1">Reference!P48</f>
        <v>2.114522</v>
      </c>
      <c r="U49" s="9">
        <f ca="1">Reference!Q48</f>
        <v>277.798497</v>
      </c>
      <c r="V49" s="9">
        <f ca="1">Reference!R48</f>
        <v>277.798497</v>
      </c>
      <c r="X49" s="9">
        <f t="shared" si="29"/>
        <v>1.9261108976821599</v>
      </c>
      <c r="Y49" s="9">
        <f>Test!B48</f>
        <v>8.7783326930464797E-2</v>
      </c>
      <c r="Z49" s="9">
        <f>Test!C48</f>
        <v>0.74192798137664795</v>
      </c>
      <c r="AA49" s="9">
        <f>Test!D48</f>
        <v>0.73332101106643599</v>
      </c>
      <c r="AB49" s="9">
        <f>Test!E48</f>
        <v>21.811242180574698</v>
      </c>
      <c r="AC49" s="9">
        <f>Test!F48</f>
        <v>27.527370921930299</v>
      </c>
      <c r="AD49" s="9">
        <f>Test!G48</f>
        <v>30.414639263823201</v>
      </c>
      <c r="AE49" s="9">
        <f>Test!H48</f>
        <v>0.133311852812767</v>
      </c>
      <c r="AF49" s="9">
        <f>Test!I48</f>
        <v>0.91289615631103505</v>
      </c>
      <c r="AG49" s="9">
        <f>Test!J48</f>
        <v>0.56790238618850697</v>
      </c>
      <c r="AH49" s="9">
        <f>Test!K48</f>
        <v>0.69605708122253396</v>
      </c>
      <c r="AI49" s="9">
        <f>Test!L48</f>
        <v>25.878824000000002</v>
      </c>
      <c r="AJ49" s="9">
        <f>Test!M48</f>
        <v>16.888282740880701</v>
      </c>
      <c r="AK49" s="9" t="str">
        <f>Test!N48</f>
        <v>None</v>
      </c>
      <c r="AL49" s="9">
        <f>Test!O48</f>
        <v>1.0764</v>
      </c>
      <c r="AM49" s="9">
        <f>Test!P48</f>
        <v>1.0764</v>
      </c>
      <c r="AN49" s="9">
        <f>Test!Q48</f>
        <v>0.35394399999999998</v>
      </c>
      <c r="AO49" s="9">
        <f>Test!R48</f>
        <v>0.35394399999999998</v>
      </c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11" t="b">
        <f>AND(Z49&lt;=Z50, AE49&lt;=AE50,AF49&lt;=AF50,AG50&lt;=AG49,AH49&lt;=AH50,AI49&lt;=AI50,AJ49&lt;=AJ50)</f>
        <v>1</v>
      </c>
      <c r="BB49" s="5"/>
      <c r="BC49" s="32">
        <f t="shared" si="31"/>
        <v>-9.1240875912668162E-4</v>
      </c>
      <c r="BD49" s="9">
        <f>Test!AF48</f>
        <v>2.9972627737226198E-2</v>
      </c>
      <c r="BE49" s="9">
        <f>Test!AG48</f>
        <v>0.72854703664779596</v>
      </c>
      <c r="BF49" s="9">
        <f>Test!AH48</f>
        <v>0.72092741727828902</v>
      </c>
      <c r="BG49" s="9">
        <f>Test!AI48</f>
        <v>21.982140390827102</v>
      </c>
      <c r="BH49" s="9">
        <f>Test!AJ48</f>
        <v>32.714737404000303</v>
      </c>
      <c r="BI49" s="9">
        <f>Test!AK48</f>
        <v>36.137545912964903</v>
      </c>
      <c r="BJ49" s="9">
        <f>Test!AL48</f>
        <v>0.13650916516780801</v>
      </c>
      <c r="BK49" s="9">
        <f>Test!AM48</f>
        <v>0.93414694070815996</v>
      </c>
      <c r="BL49" s="9">
        <f>Test!AN48</f>
        <v>0.56149643659591597</v>
      </c>
      <c r="BM49" s="9">
        <f>Test!AO48</f>
        <v>0.62368834018707198</v>
      </c>
      <c r="BN49" s="9">
        <f>Test!AP48</f>
        <v>13.455823000000001</v>
      </c>
      <c r="BO49" s="9">
        <f>Test!AQ48</f>
        <v>17.168843742187899</v>
      </c>
      <c r="BP49" s="9" t="str">
        <f>Test!AR48</f>
        <v>None</v>
      </c>
      <c r="BQ49" s="9">
        <f>Test!AS48</f>
        <v>1.72345399999999</v>
      </c>
      <c r="BR49" s="9">
        <f>Test!AT48</f>
        <v>1.72345399999999</v>
      </c>
      <c r="BS49" s="9">
        <f>Test!AU48</f>
        <v>0.98149699999999995</v>
      </c>
      <c r="BT49" s="9">
        <f>Test!AV48</f>
        <v>0.98149699999999995</v>
      </c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11" t="b">
        <f>AND(BE49&lt;=BE50, BJ49&lt;=BJ50,BK49&lt;=BK50,BL50&lt;=BL49,BM49&lt;=BM50,BN49&lt;=BN50,BO49&lt;=BO50)</f>
        <v>1</v>
      </c>
      <c r="CG49" s="5"/>
      <c r="CH49" s="32">
        <f t="shared" si="33"/>
        <v>-1.1205019848995376E-4</v>
      </c>
      <c r="CI49" s="9">
        <f>Test!BJ48</f>
        <v>2.99966384940453E-2</v>
      </c>
      <c r="CJ49" s="9">
        <f>Test!BK48</f>
        <v>0.71234285831451405</v>
      </c>
      <c r="CK49" s="9">
        <f>Test!BL48</f>
        <v>0.70953571796417203</v>
      </c>
      <c r="CL49" s="9">
        <f>Test!BM48</f>
        <v>21.364832460539901</v>
      </c>
      <c r="CM49" s="9">
        <f>Test!BN48</f>
        <v>31.302838835745</v>
      </c>
      <c r="CN49" s="9">
        <f>Test!BO48</f>
        <v>35.8702476652469</v>
      </c>
      <c r="CO49" s="9">
        <f>Test!BP48</f>
        <v>0.122057139873504</v>
      </c>
      <c r="CP49" s="9">
        <f>Test!BQ48</f>
        <v>0.927062928676605</v>
      </c>
      <c r="CQ49" s="9">
        <f>Test!BR48</f>
        <v>0.56408196687698298</v>
      </c>
      <c r="CR49" s="9">
        <f>Test!BS48</f>
        <v>0.55935877561569203</v>
      </c>
      <c r="CS49" s="9">
        <f>Test!BT48</f>
        <v>0</v>
      </c>
      <c r="CT49" s="9">
        <f>Test!BU48</f>
        <v>16.173114071403202</v>
      </c>
      <c r="CU49" s="9" t="str">
        <f>Test!BV48</f>
        <v>None</v>
      </c>
      <c r="CV49" s="9">
        <f>Test!BW48</f>
        <v>3.9692270000000001</v>
      </c>
      <c r="CW49" s="9">
        <f>Test!BX48</f>
        <v>3.9692270000000001</v>
      </c>
      <c r="CX49" s="9">
        <f>Test!BY48</f>
        <v>0.53860699999999995</v>
      </c>
      <c r="CY49" s="9">
        <f>Test!BZ48</f>
        <v>0.53860699999999995</v>
      </c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11" t="b">
        <f>AND(CJ49&lt;=CJ50, CO49&lt;=CO50,CP49&lt;=CP50,CQ50&lt;=CQ49,CR49&lt;=CR50,CS49&lt;=CS50,CT49&lt;=CT50)</f>
        <v>1</v>
      </c>
      <c r="DL49" s="5"/>
      <c r="DM49" s="32">
        <f t="shared" si="35"/>
        <v>0.11930144704827678</v>
      </c>
      <c r="DN49" s="9">
        <f>Test!CN48</f>
        <v>3.3579043411448302E-2</v>
      </c>
      <c r="DO49" s="9">
        <f>Test!CO48</f>
        <v>0.75180196762084905</v>
      </c>
      <c r="DP49" s="9">
        <f>Test!CP48</f>
        <v>0.74666196107864302</v>
      </c>
      <c r="DQ49" s="9">
        <f>Test!CQ48</f>
        <v>22.477960882502298</v>
      </c>
      <c r="DR49" s="9">
        <f>Test!CR48</f>
        <v>33.202286209926903</v>
      </c>
      <c r="DS49" s="9">
        <f>Test!CS48</f>
        <v>36.187048792883601</v>
      </c>
      <c r="DT49" s="9">
        <f>Test!CT48</f>
        <v>0.15439772605895899</v>
      </c>
      <c r="DU49" s="9">
        <f>Test!CU48</f>
        <v>0.93725526332855202</v>
      </c>
      <c r="DV49" s="9">
        <f>Test!CV48</f>
        <v>0.53475147485732999</v>
      </c>
      <c r="DW49" s="9">
        <f>Test!CW48</f>
        <v>0.66350471973419101</v>
      </c>
      <c r="DX49" s="9">
        <f>Test!CX48</f>
        <v>15.370837999999999</v>
      </c>
      <c r="DY49" s="9">
        <f>Test!CY48</f>
        <v>17.701780155158001</v>
      </c>
      <c r="DZ49" s="9" t="str">
        <f>Test!CZ48</f>
        <v>None</v>
      </c>
      <c r="EA49" s="9">
        <f>Test!DA48</f>
        <v>2.114522</v>
      </c>
      <c r="EB49" s="9">
        <f>Test!DB48</f>
        <v>2.114522</v>
      </c>
      <c r="EC49" s="9">
        <f>Test!DC48</f>
        <v>277.798497</v>
      </c>
      <c r="ED49" s="9">
        <f>Test!DD48</f>
        <v>277.798497</v>
      </c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11" t="b">
        <f>AND(DO49&lt;=DO50, DT49&lt;=DT50,DU49&lt;=DU50,DV50&lt;=DV49,DW49&lt;=DW50,DX49&lt;=DX50,DY49&lt;=DY50)</f>
        <v>1</v>
      </c>
      <c r="EQ49" s="5"/>
      <c r="ER49" s="32">
        <f t="shared" si="37"/>
        <v>4.7349212447173286E-2</v>
      </c>
      <c r="ES49" s="9">
        <f>Test!DR48</f>
        <v>3.1420476373415197E-2</v>
      </c>
      <c r="ET49" s="9">
        <f>Test!DS48</f>
        <v>0.764407098293304</v>
      </c>
      <c r="EU49" s="9">
        <f>Test!DT48</f>
        <v>0.75975888967514005</v>
      </c>
      <c r="EV49" s="9">
        <f>Test!DU48</f>
        <v>22.736532063904999</v>
      </c>
      <c r="EW49" s="9">
        <f>Test!DV48</f>
        <v>33.702861802619097</v>
      </c>
      <c r="EX49" s="9">
        <f>Test!DW48</f>
        <v>36.756172761497602</v>
      </c>
      <c r="EY49" s="9">
        <f>Test!DX48</f>
        <v>0.16658668220043099</v>
      </c>
      <c r="EZ49" s="9">
        <f>Test!DY48</f>
        <v>0.94223630428314198</v>
      </c>
      <c r="FA49" s="9">
        <f>Test!DZ48</f>
        <v>0.51676672697067205</v>
      </c>
      <c r="FB49" s="9">
        <f>Test!EA48</f>
        <v>0.68386787176132202</v>
      </c>
      <c r="FC49" s="9">
        <f>Test!EB48</f>
        <v>19.341888999999998</v>
      </c>
      <c r="FD49" s="9">
        <f>Test!EC48</f>
        <v>18.034975978069301</v>
      </c>
      <c r="FE49" s="9" t="str">
        <f>Test!ED48</f>
        <v>None</v>
      </c>
      <c r="FF49" s="9">
        <f>Test!EE48</f>
        <v>2.5608309999999999</v>
      </c>
      <c r="FG49" s="9">
        <f>Test!EF48</f>
        <v>2.5608309999999999</v>
      </c>
      <c r="FH49" s="9">
        <f>Test!EG48</f>
        <v>129.406463</v>
      </c>
      <c r="FI49" s="9">
        <f>Test!EH48</f>
        <v>129.406463</v>
      </c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11" t="b">
        <f>AND(ET49&lt;=ET50, EY49&lt;=EY50,EZ49&lt;=EZ50,FA50&lt;=FA49,FB49&lt;=FB50,FC49&lt;=FC50,FD49&lt;=FD50)</f>
        <v>1</v>
      </c>
      <c r="FV49" s="52"/>
      <c r="FW49" s="32">
        <f t="shared" si="39"/>
        <v>-1</v>
      </c>
      <c r="FX49" s="9">
        <f>Test!EV48</f>
        <v>0</v>
      </c>
      <c r="FY49" s="9">
        <f>Test!EW48</f>
        <v>0</v>
      </c>
      <c r="FZ49" s="9">
        <f>Test!EX48</f>
        <v>0</v>
      </c>
      <c r="GA49" s="9">
        <f>Test!EY48</f>
        <v>0</v>
      </c>
      <c r="GB49" s="9">
        <f>Test!EZ48</f>
        <v>0</v>
      </c>
      <c r="GC49" s="9">
        <f>Test!FA48</f>
        <v>0</v>
      </c>
      <c r="GD49" s="9">
        <f>Test!FB48</f>
        <v>0</v>
      </c>
      <c r="GE49" s="9">
        <f>Test!FC48</f>
        <v>0</v>
      </c>
      <c r="GF49" s="9">
        <f>Test!FD48</f>
        <v>0</v>
      </c>
      <c r="GG49" s="9">
        <f>Test!FE48</f>
        <v>0</v>
      </c>
      <c r="GH49" s="9">
        <f>Test!FF48</f>
        <v>0</v>
      </c>
      <c r="GI49" s="9">
        <f>Test!FG48</f>
        <v>0</v>
      </c>
      <c r="GJ49" s="9">
        <f>Test!FH48</f>
        <v>0</v>
      </c>
      <c r="GK49" s="9">
        <f>Test!FI48</f>
        <v>0</v>
      </c>
      <c r="GL49" s="9">
        <f>Test!FJ48</f>
        <v>0</v>
      </c>
      <c r="GM49" s="9">
        <f>Test!FK48</f>
        <v>0</v>
      </c>
      <c r="GN49" s="9">
        <f>Test!FL48</f>
        <v>0</v>
      </c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11" t="b">
        <f>AND(FY49&lt;=FY50, GD49&lt;=GD50,GE49&lt;=GE50,GF50&lt;=GF49,GG49&lt;=GG50,GH49&lt;=GH50,GI49&lt;=GI50)</f>
        <v>1</v>
      </c>
      <c r="HA49" s="52"/>
      <c r="HB49" s="32">
        <f t="shared" si="41"/>
        <v>-1</v>
      </c>
      <c r="HC49" s="9">
        <f>Test!FZ48</f>
        <v>0</v>
      </c>
      <c r="HD49" s="9">
        <f>Test!GA48</f>
        <v>0</v>
      </c>
      <c r="HE49" s="9">
        <f>Test!GB48</f>
        <v>0</v>
      </c>
      <c r="HF49" s="9">
        <f>Test!GC48</f>
        <v>0</v>
      </c>
      <c r="HG49" s="9">
        <f>Test!GD48</f>
        <v>0</v>
      </c>
      <c r="HH49" s="9">
        <f>Test!GE48</f>
        <v>0</v>
      </c>
      <c r="HI49" s="9">
        <f>Test!GF48</f>
        <v>0</v>
      </c>
      <c r="HJ49" s="9">
        <f>Test!GG48</f>
        <v>0</v>
      </c>
      <c r="HK49" s="9">
        <f>Test!GH48</f>
        <v>0</v>
      </c>
      <c r="HL49" s="9">
        <f>Test!GI48</f>
        <v>0</v>
      </c>
      <c r="HM49" s="9">
        <f>Test!GJ48</f>
        <v>0</v>
      </c>
      <c r="HN49" s="9">
        <f>Test!GK48</f>
        <v>0</v>
      </c>
      <c r="HO49" s="9">
        <f>Test!GL48</f>
        <v>0</v>
      </c>
      <c r="HP49" s="9">
        <f>Test!GM48</f>
        <v>0</v>
      </c>
      <c r="HQ49" s="9">
        <f>Test!GN48</f>
        <v>0</v>
      </c>
      <c r="HR49" s="9">
        <f>Test!GO48</f>
        <v>0</v>
      </c>
      <c r="HS49" s="9">
        <f>Test!GP48</f>
        <v>0</v>
      </c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11" t="b">
        <f>AND(HD49&lt;=HD50, HI49&lt;=HI50,HJ49&lt;=HJ50,HK50&lt;=HK49,HL49&lt;=HL50,HM49&lt;=HM50,HN49&lt;=HN50)</f>
        <v>1</v>
      </c>
      <c r="IF49" s="5"/>
      <c r="IG49" s="32">
        <f t="shared" si="43"/>
        <v>-1</v>
      </c>
      <c r="IH49" s="9">
        <f>Test!HD48</f>
        <v>0</v>
      </c>
      <c r="II49" s="9">
        <f>Test!HE48</f>
        <v>0</v>
      </c>
      <c r="IJ49" s="9">
        <f>Test!HF48</f>
        <v>0</v>
      </c>
      <c r="IK49" s="9">
        <f>Test!HG48</f>
        <v>0</v>
      </c>
      <c r="IL49" s="9">
        <f>Test!HH48</f>
        <v>0</v>
      </c>
      <c r="IM49" s="9">
        <f>Test!HI48</f>
        <v>0</v>
      </c>
      <c r="IN49" s="9">
        <f>Test!HJ48</f>
        <v>0</v>
      </c>
      <c r="IO49" s="9">
        <f>Test!HK48</f>
        <v>0</v>
      </c>
      <c r="IP49" s="9">
        <f>Test!HL48</f>
        <v>0</v>
      </c>
      <c r="IQ49" s="9">
        <f>Test!HM48</f>
        <v>0</v>
      </c>
      <c r="IR49" s="9">
        <f>Test!HN48</f>
        <v>0</v>
      </c>
      <c r="IS49" s="9">
        <f>Test!HO48</f>
        <v>0</v>
      </c>
      <c r="IT49" s="9">
        <f>Test!HP48</f>
        <v>0</v>
      </c>
      <c r="IU49" s="9">
        <f>Test!HQ48</f>
        <v>0</v>
      </c>
      <c r="IV49" s="9">
        <f>Test!HR48</f>
        <v>0</v>
      </c>
      <c r="IW49" s="9">
        <f>Test!HS48</f>
        <v>0</v>
      </c>
      <c r="IX49" s="9">
        <f>Test!HT48</f>
        <v>0</v>
      </c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11" t="b">
        <f>AND(II49&lt;=II50, IN49&lt;=IN50,IO49&lt;=IO50,IP50&lt;=IP49,IQ49&lt;=IQ50,IR49&lt;=IR50,IS49&lt;=IS50)</f>
        <v>1</v>
      </c>
      <c r="JK49" s="5"/>
      <c r="JL49" s="32">
        <f t="shared" si="45"/>
        <v>-1</v>
      </c>
      <c r="JM49" s="9">
        <f>Test!IH48</f>
        <v>0</v>
      </c>
      <c r="JN49" s="9">
        <f>Test!II48</f>
        <v>0</v>
      </c>
      <c r="JO49" s="9">
        <f>Test!IJ48</f>
        <v>0</v>
      </c>
      <c r="JP49" s="9">
        <f>Test!IK48</f>
        <v>0</v>
      </c>
      <c r="JQ49" s="9">
        <f>Test!IL48</f>
        <v>0</v>
      </c>
      <c r="JR49" s="9">
        <f>Test!IM48</f>
        <v>0</v>
      </c>
      <c r="JS49" s="9">
        <f>Test!IN48</f>
        <v>0</v>
      </c>
      <c r="JT49" s="9">
        <f>Test!IO48</f>
        <v>0</v>
      </c>
      <c r="JU49" s="9">
        <f>Test!IP48</f>
        <v>0</v>
      </c>
      <c r="JV49" s="9">
        <f>Test!IQ48</f>
        <v>0</v>
      </c>
      <c r="JW49" s="9">
        <f>Test!IR48</f>
        <v>0</v>
      </c>
      <c r="JX49" s="9">
        <f>Test!IS48</f>
        <v>0</v>
      </c>
      <c r="JY49" s="9">
        <f>Test!IT48</f>
        <v>0</v>
      </c>
      <c r="JZ49" s="9">
        <f>Test!IU48</f>
        <v>0</v>
      </c>
      <c r="KA49" s="9">
        <f>Test!IV48</f>
        <v>0</v>
      </c>
      <c r="KB49" s="9">
        <f>Test!IW48</f>
        <v>0</v>
      </c>
      <c r="KC49" s="9">
        <f>Test!IX48</f>
        <v>0</v>
      </c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11" t="b">
        <f>AND(JN49&lt;=JN50, JS49&lt;=JS50,JT49&lt;=JT50,JU50&lt;=JU49,JV49&lt;=JV50,JW49&lt;=JW50,JX49&lt;=JX50)</f>
        <v>1</v>
      </c>
      <c r="KP49" s="5"/>
      <c r="KQ49" s="32">
        <f t="shared" si="47"/>
        <v>-1</v>
      </c>
      <c r="KR49" s="9">
        <f>Test!JL48</f>
        <v>0</v>
      </c>
      <c r="KS49" s="9">
        <f>Test!JM48</f>
        <v>0</v>
      </c>
      <c r="KT49" s="9">
        <f>Test!JN48</f>
        <v>0</v>
      </c>
      <c r="KU49" s="9">
        <f>Test!JO48</f>
        <v>0</v>
      </c>
      <c r="KV49" s="9">
        <f>Test!JP48</f>
        <v>0</v>
      </c>
      <c r="KW49" s="9">
        <f>Test!JQ48</f>
        <v>0</v>
      </c>
      <c r="KX49" s="9">
        <f>Test!JR48</f>
        <v>0</v>
      </c>
      <c r="KY49" s="9">
        <f>Test!JS48</f>
        <v>0</v>
      </c>
      <c r="KZ49" s="9">
        <f>Test!JT48</f>
        <v>0</v>
      </c>
      <c r="LA49" s="9">
        <f>Test!JU48</f>
        <v>0</v>
      </c>
      <c r="LB49" s="9">
        <f>Test!JV48</f>
        <v>0</v>
      </c>
      <c r="LC49" s="9">
        <f>Test!JW48</f>
        <v>0</v>
      </c>
      <c r="LD49" s="9">
        <f>Test!JX48</f>
        <v>0</v>
      </c>
      <c r="LE49" s="9">
        <f>Test!JY48</f>
        <v>0</v>
      </c>
      <c r="LF49" s="9">
        <f>Test!JZ48</f>
        <v>0</v>
      </c>
      <c r="LG49" s="9">
        <f>Test!KA48</f>
        <v>0</v>
      </c>
      <c r="LH49" s="9">
        <f>Test!KB48</f>
        <v>0</v>
      </c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11" t="b">
        <f>AND(KS49&lt;=KS50, KX49&lt;=KX50,KY49&lt;=KY50,KZ50&lt;=KZ49,LA49&lt;=LA50,LB49&lt;=LB50,LC49&lt;=LC50)</f>
        <v>1</v>
      </c>
      <c r="LU49" s="5"/>
      <c r="LV49" s="32">
        <f t="shared" si="49"/>
        <v>-1</v>
      </c>
      <c r="LW49" s="9">
        <f>Test!KP48</f>
        <v>0</v>
      </c>
      <c r="LX49" s="9">
        <f>Test!KQ48</f>
        <v>0</v>
      </c>
      <c r="LY49" s="9">
        <f>Test!KR48</f>
        <v>0</v>
      </c>
      <c r="LZ49" s="9">
        <f>Test!KS48</f>
        <v>0</v>
      </c>
      <c r="MA49" s="9">
        <f>Test!KT48</f>
        <v>0</v>
      </c>
      <c r="MB49" s="9">
        <f>Test!KU48</f>
        <v>0</v>
      </c>
      <c r="MC49" s="9">
        <f>Test!KV48</f>
        <v>0</v>
      </c>
      <c r="MD49" s="9">
        <f>Test!KW48</f>
        <v>0</v>
      </c>
      <c r="ME49" s="9">
        <f>Test!KX48</f>
        <v>0</v>
      </c>
      <c r="MF49" s="9">
        <f>Test!KY48</f>
        <v>0</v>
      </c>
      <c r="MG49" s="9">
        <f>Test!KZ48</f>
        <v>0</v>
      </c>
      <c r="MH49" s="9">
        <f>Test!LA48</f>
        <v>0</v>
      </c>
      <c r="MI49" s="9">
        <f>Test!LB48</f>
        <v>0</v>
      </c>
      <c r="MJ49" s="9">
        <f>Test!LC48</f>
        <v>0</v>
      </c>
      <c r="MK49" s="9">
        <f>Test!LD48</f>
        <v>0</v>
      </c>
      <c r="ML49" s="9">
        <f>Test!LE48</f>
        <v>0</v>
      </c>
      <c r="MM49" s="9">
        <f>Test!LF48</f>
        <v>0</v>
      </c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11" t="b">
        <f>AND(LX49&lt;=LX50, MC49&lt;=MC50,MD49&lt;=MD50,ME50&lt;=ME49,MF49&lt;=MF50,MG49&lt;=MG50,MH49&lt;=MH50)</f>
        <v>1</v>
      </c>
      <c r="MZ49" s="52"/>
      <c r="NA49" s="32">
        <f t="shared" si="51"/>
        <v>-1</v>
      </c>
      <c r="NB49" s="9">
        <f>Test!LT48</f>
        <v>0</v>
      </c>
      <c r="NC49" s="9">
        <f>Test!LU48</f>
        <v>0</v>
      </c>
      <c r="ND49" s="9">
        <f>Test!LV48</f>
        <v>0</v>
      </c>
      <c r="NE49" s="9">
        <f>Test!LW48</f>
        <v>0</v>
      </c>
      <c r="NF49" s="9">
        <f>Test!LX48</f>
        <v>0</v>
      </c>
      <c r="NG49" s="9">
        <f>Test!LY48</f>
        <v>0</v>
      </c>
      <c r="NH49" s="9">
        <f>Test!LZ48</f>
        <v>0</v>
      </c>
      <c r="NI49" s="9">
        <f>Test!MA48</f>
        <v>0</v>
      </c>
      <c r="NJ49" s="9">
        <f>Test!MB48</f>
        <v>0</v>
      </c>
      <c r="NK49" s="9">
        <f>Test!MC48</f>
        <v>0</v>
      </c>
      <c r="NL49" s="9">
        <f>Test!MD48</f>
        <v>0</v>
      </c>
      <c r="NM49" s="9">
        <f>Test!ME48</f>
        <v>0</v>
      </c>
      <c r="NN49" s="9">
        <f>Test!MF48</f>
        <v>0</v>
      </c>
      <c r="NO49" s="9">
        <f>Test!MG48</f>
        <v>0</v>
      </c>
      <c r="NP49" s="9">
        <f>Test!MH48</f>
        <v>0</v>
      </c>
      <c r="NQ49" s="9">
        <f>Test!MI48</f>
        <v>0</v>
      </c>
      <c r="NR49" s="9">
        <f>Test!MJ48</f>
        <v>0</v>
      </c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11" t="b">
        <f>AND(NC49&lt;=NC50, NH49&lt;=NH50,NI49&lt;=NI50,NJ50&lt;=NJ49,NK49&lt;=NK50,NL49&lt;=NL50,NM49&lt;=NM50)</f>
        <v>1</v>
      </c>
      <c r="OE49" s="52"/>
      <c r="OF49" s="32">
        <f t="shared" si="53"/>
        <v>-1</v>
      </c>
      <c r="OG49" s="9">
        <f>Test!MX48</f>
        <v>0</v>
      </c>
      <c r="OH49" s="9">
        <f>Test!MY48</f>
        <v>0</v>
      </c>
      <c r="OI49" s="9">
        <f>Test!MZ48</f>
        <v>0</v>
      </c>
      <c r="OJ49" s="9">
        <f>Test!NA48</f>
        <v>0</v>
      </c>
      <c r="OK49" s="9">
        <f>Test!NB48</f>
        <v>0</v>
      </c>
      <c r="OL49" s="9">
        <f>Test!NC48</f>
        <v>0</v>
      </c>
      <c r="OM49" s="9">
        <f>Test!ND48</f>
        <v>0</v>
      </c>
      <c r="ON49" s="9">
        <f>Test!NE48</f>
        <v>0</v>
      </c>
      <c r="OO49" s="9">
        <f>Test!NF48</f>
        <v>0</v>
      </c>
      <c r="OP49" s="9">
        <f>Test!NG48</f>
        <v>0</v>
      </c>
      <c r="OQ49" s="9">
        <f>Test!NH48</f>
        <v>0</v>
      </c>
      <c r="OR49" s="9">
        <f>Test!NI48</f>
        <v>0</v>
      </c>
      <c r="OS49" s="9">
        <f>Test!NJ48</f>
        <v>0</v>
      </c>
      <c r="OT49" s="9">
        <f>Test!NK48</f>
        <v>0</v>
      </c>
      <c r="OU49" s="9">
        <f>Test!NL48</f>
        <v>0</v>
      </c>
      <c r="OV49" s="9">
        <f>Test!NM48</f>
        <v>0</v>
      </c>
      <c r="OW49" s="9">
        <f>Test!NN48</f>
        <v>0</v>
      </c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11" t="b">
        <f>AND(OH49&lt;=OH50, OM49&lt;=OM50,ON49&lt;=ON50,OO50&lt;=OO49,OP49&lt;=OP50,OQ49&lt;=OQ50,OR49&lt;=OR50)</f>
        <v>1</v>
      </c>
      <c r="PJ49" s="52"/>
      <c r="PK49" s="32">
        <f t="shared" si="55"/>
        <v>-1</v>
      </c>
      <c r="PL49" s="9">
        <f>Test!OB48</f>
        <v>0</v>
      </c>
      <c r="PM49" s="9">
        <f>Test!OC48</f>
        <v>0</v>
      </c>
      <c r="PN49" s="9">
        <f>Test!OD48</f>
        <v>0</v>
      </c>
      <c r="PO49" s="9">
        <f>Test!OE48</f>
        <v>0</v>
      </c>
      <c r="PP49" s="9">
        <f>Test!OF48</f>
        <v>0</v>
      </c>
      <c r="PQ49" s="9">
        <f>Test!OG48</f>
        <v>0</v>
      </c>
      <c r="PR49" s="9">
        <f>Test!OH48</f>
        <v>0</v>
      </c>
      <c r="PS49" s="9">
        <f>Test!OI48</f>
        <v>0</v>
      </c>
      <c r="PT49" s="9">
        <f>Test!OJ48</f>
        <v>0</v>
      </c>
      <c r="PU49" s="9">
        <f>Test!OK48</f>
        <v>0</v>
      </c>
      <c r="PV49" s="9">
        <f>Test!OL48</f>
        <v>0</v>
      </c>
      <c r="PW49" s="9">
        <f>Test!OM48</f>
        <v>0</v>
      </c>
      <c r="PX49" s="9">
        <f>Test!ON48</f>
        <v>0</v>
      </c>
      <c r="PY49" s="9">
        <f>Test!OO48</f>
        <v>0</v>
      </c>
      <c r="PZ49" s="9">
        <f>Test!OP48</f>
        <v>0</v>
      </c>
      <c r="QA49" s="9">
        <f>Test!OQ48</f>
        <v>0</v>
      </c>
      <c r="QB49" s="9">
        <f>Test!OR48</f>
        <v>0</v>
      </c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11" t="b">
        <f>AND(PM49&lt;=PM50, PR49&lt;=PR50,PS49&lt;=PS50,PT50&lt;=PT49,PU49&lt;=PU50,PV49&lt;=PV50,PW49&lt;=PW50)</f>
        <v>1</v>
      </c>
    </row>
    <row r="50" spans="3:456">
      <c r="C50" s="133"/>
      <c r="D50" s="26">
        <f t="shared" si="85"/>
        <v>0.06</v>
      </c>
      <c r="E50" s="33">
        <f t="shared" ca="1" si="28"/>
        <v>8.1124343705980123E-2</v>
      </c>
      <c r="F50" s="13">
        <f ca="1">Reference!B49</f>
        <v>6.4867460622358805E-2</v>
      </c>
      <c r="G50" s="13">
        <f ca="1">Reference!C49</f>
        <v>0.83777427673339799</v>
      </c>
      <c r="H50" s="13">
        <f ca="1">Reference!D49</f>
        <v>0.83546227216720503</v>
      </c>
      <c r="I50" s="13">
        <f ca="1">Reference!E49</f>
        <v>23.9329631368938</v>
      </c>
      <c r="J50" s="13">
        <f ca="1">Reference!F49</f>
        <v>33.019068772685003</v>
      </c>
      <c r="K50" s="13">
        <f ca="1">Reference!G49</f>
        <v>35.6989411656795</v>
      </c>
      <c r="L50" s="13">
        <f ca="1">Reference!H49</f>
        <v>0.22087545692920599</v>
      </c>
      <c r="M50" s="13">
        <f ca="1">Reference!I49</f>
        <v>0.96698707342147805</v>
      </c>
      <c r="N50" s="13">
        <f ca="1">Reference!J49</f>
        <v>0.43659234046936002</v>
      </c>
      <c r="O50" s="13">
        <f ca="1">Reference!K49</f>
        <v>0.78754800558090199</v>
      </c>
      <c r="P50" s="13">
        <f ca="1">Reference!L49</f>
        <v>31.342741</v>
      </c>
      <c r="Q50" s="13">
        <f ca="1">Reference!M49</f>
        <v>19.666651184410998</v>
      </c>
      <c r="R50" s="13" t="str">
        <f ca="1">Reference!N49</f>
        <v>None</v>
      </c>
      <c r="S50" s="13">
        <f ca="1">Reference!O49</f>
        <v>2.1900309999999998</v>
      </c>
      <c r="T50" s="13">
        <f ca="1">Reference!P49</f>
        <v>2.1900309999999998</v>
      </c>
      <c r="U50" s="13">
        <f ca="1">Reference!Q49</f>
        <v>272.84455700000001</v>
      </c>
      <c r="V50" s="13">
        <f ca="1">Reference!R49</f>
        <v>272.84455700000001</v>
      </c>
      <c r="X50" s="13">
        <f t="shared" si="29"/>
        <v>0.46305544884108002</v>
      </c>
      <c r="Y50" s="13">
        <f>Test!B49</f>
        <v>8.7783326930464797E-2</v>
      </c>
      <c r="Z50" s="13">
        <f>Test!C49</f>
        <v>0.74192798137664795</v>
      </c>
      <c r="AA50" s="13">
        <f>Test!D49</f>
        <v>0.73332101106643599</v>
      </c>
      <c r="AB50" s="13">
        <f>Test!E49</f>
        <v>21.811242180574698</v>
      </c>
      <c r="AC50" s="13">
        <f>Test!F49</f>
        <v>27.527370921930299</v>
      </c>
      <c r="AD50" s="13">
        <f>Test!G49</f>
        <v>30.414639263823201</v>
      </c>
      <c r="AE50" s="13">
        <f>Test!H49</f>
        <v>0.133311852812767</v>
      </c>
      <c r="AF50" s="13">
        <f>Test!I49</f>
        <v>0.91289615631103505</v>
      </c>
      <c r="AG50" s="13">
        <f>Test!J49</f>
        <v>0.56790238618850697</v>
      </c>
      <c r="AH50" s="13">
        <f>Test!K49</f>
        <v>0.69605708122253396</v>
      </c>
      <c r="AI50" s="13">
        <f>Test!L49</f>
        <v>25.878824000000002</v>
      </c>
      <c r="AJ50" s="13">
        <f>Test!M49</f>
        <v>16.888282740880701</v>
      </c>
      <c r="AK50" s="13" t="str">
        <f>Test!N49</f>
        <v>None</v>
      </c>
      <c r="AL50" s="13">
        <f>Test!O49</f>
        <v>1.075798</v>
      </c>
      <c r="AM50" s="13">
        <f>Test!P49</f>
        <v>1.075798</v>
      </c>
      <c r="AN50" s="13">
        <f>Test!Q49</f>
        <v>0.348472</v>
      </c>
      <c r="AO50" s="13">
        <f>Test!R49</f>
        <v>0.348472</v>
      </c>
      <c r="AP50" s="14">
        <f ca="1">bdRateExtend($F50:$F53,$G50:$G53,Y50:Y53,Z50:Z53)</f>
        <v>0.67751713328195207</v>
      </c>
      <c r="AQ50" s="14">
        <f ca="1">bdRateExtend($F50:$F53,$H50:$H53,Y50:Y53,AA50:AA53)</f>
        <v>0.68378312219054638</v>
      </c>
      <c r="AR50" s="14">
        <f ca="1">bdRateExtend($F50:$F53,$I50:$I53,Y50:Y53,AB50:AB53)</f>
        <v>1.0912879302970042</v>
      </c>
      <c r="AS50" s="14">
        <f ca="1">bdRateExtend($F50:$F53,$J50:$J53,Y50:Y53,AC50:AC53)</f>
        <v>0.3512702383626487</v>
      </c>
      <c r="AT50" s="14">
        <f ca="1">bdRateExtend($F50:$F53,$K50:$K53,Y50:Y53,AD50:AD53)</f>
        <v>0.38518799455913344</v>
      </c>
      <c r="AU50" s="14">
        <f ca="1">bdRateExtend($F50:$F53,$L50:$L53,Y50:Y53,AE50:AE53)</f>
        <v>0.7972263675581901</v>
      </c>
      <c r="AV50" s="14">
        <f ca="1">bdRateExtend($F50:$F53,$M50:$M53,Y50:Y53,AF50:AF53)</f>
        <v>0.64050920637055397</v>
      </c>
      <c r="AW50" s="14">
        <f ca="1">bdRateExtend($F50:$F53,$N50:$N53,Y50:Y53,AG50:AG53)</f>
        <v>0.76130577168058311</v>
      </c>
      <c r="AX50" s="14">
        <f ca="1">bdRateExtend($F50:$F53,$O50:$O53,Y50:Y53,AH50:AH53)</f>
        <v>0.56327961636692536</v>
      </c>
      <c r="AY50" s="14">
        <f ca="1">bdRateExtend($F50:$F53,$P50:$P53,Y50:Y53,AI50:AI53)</f>
        <v>0.46288214132735228</v>
      </c>
      <c r="AZ50" s="14">
        <f ca="1">bdRateExtend($F50:$F53,$Q50:$Q53,Y50:Y53,AJ50:AJ53)</f>
        <v>0.77287563904236611</v>
      </c>
      <c r="BA50" s="112" t="b">
        <f t="shared" ref="BA50:BA56" si="254">AND(Z50&lt;=Z51, AE50&lt;=AE51,AF50&lt;=AF51,AG51&lt;=AG50,AH50&lt;=AH51,AI50&lt;=AI51,AJ50&lt;=AJ51)</f>
        <v>1</v>
      </c>
      <c r="BB50" s="3"/>
      <c r="BC50" s="33">
        <f t="shared" si="31"/>
        <v>-1.2725701114100116E-3</v>
      </c>
      <c r="BD50" s="13">
        <f>Test!AF49</f>
        <v>5.9923645793315397E-2</v>
      </c>
      <c r="BE50" s="13">
        <f>Test!AG49</f>
        <v>0.80902278423309304</v>
      </c>
      <c r="BF50" s="13">
        <f>Test!AH49</f>
        <v>0.805963575839996</v>
      </c>
      <c r="BG50" s="13">
        <f>Test!AI49</f>
        <v>23.212650667819702</v>
      </c>
      <c r="BH50" s="13">
        <f>Test!AJ49</f>
        <v>34.624652846804899</v>
      </c>
      <c r="BI50" s="13">
        <f>Test!AK49</f>
        <v>37.5233241150179</v>
      </c>
      <c r="BJ50" s="13">
        <f>Test!AL49</f>
        <v>0.18900901079177801</v>
      </c>
      <c r="BK50" s="13">
        <f>Test!AM49</f>
        <v>0.96568048000335605</v>
      </c>
      <c r="BL50" s="13">
        <f>Test!AN49</f>
        <v>0.46473714709281899</v>
      </c>
      <c r="BM50" s="13">
        <f>Test!AO49</f>
        <v>0.74294430017471302</v>
      </c>
      <c r="BN50" s="13">
        <f>Test!AP49</f>
        <v>29.317181999999999</v>
      </c>
      <c r="BO50" s="13">
        <f>Test!AQ49</f>
        <v>18.722693389685698</v>
      </c>
      <c r="BP50" s="13" t="str">
        <f>Test!AR49</f>
        <v>None</v>
      </c>
      <c r="BQ50" s="13">
        <f>Test!AS49</f>
        <v>1.7759480000000001</v>
      </c>
      <c r="BR50" s="13">
        <f>Test!AT49</f>
        <v>1.7759480000000001</v>
      </c>
      <c r="BS50" s="13">
        <f>Test!AU49</f>
        <v>0.98175000000000001</v>
      </c>
      <c r="BT50" s="13">
        <f>Test!AV49</f>
        <v>0.98175000000000001</v>
      </c>
      <c r="BU50" s="14">
        <f ca="1">bdRateExtend($F50:$F53,$G50:$G53,BD50:BD53,BE50:BE53)</f>
        <v>0.259783325125021</v>
      </c>
      <c r="BV50" s="14">
        <f ca="1">bdRateExtend($F50:$F53,$H50:$H53,BD50:BD53,BF50:BF53)</f>
        <v>0.26085850087822404</v>
      </c>
      <c r="BW50" s="14">
        <f ca="1">bdRateExtend($F50:$F53,$I50:$I53,BD50:BD53,BG50:BG53)</f>
        <v>0.30614015864724742</v>
      </c>
      <c r="BX50" s="14">
        <f ca="1">bdRateExtend($F50:$F53,$J50:$J53,BD50:BD53,BH50:BH53)</f>
        <v>-0.64683157980191275</v>
      </c>
      <c r="BY50" s="14">
        <f ca="1">bdRateExtend($F50:$F53,$K50:$K53,BD50:BD53,BI50:BI53)</f>
        <v>-0.61135351815505223</v>
      </c>
      <c r="BZ50" s="14">
        <f ca="1">bdRateExtend($F50:$F53,$L50:$L53,BD50:BD53,BJ50:BJ53)</f>
        <v>0.25109026309672178</v>
      </c>
      <c r="CA50" s="14">
        <f ca="1">bdRateExtend($F50:$F53,$M50:$M53,BD50:BD53,BK50:BK53)</f>
        <v>-1.3703858537492009E-2</v>
      </c>
      <c r="CB50" s="14">
        <f ca="1">bdRateExtend($F50:$F53,$N50:$N53,BD50:BD53,BL50:BL53)</f>
        <v>0.20750345293225747</v>
      </c>
      <c r="CC50" s="14">
        <f ca="1">bdRateExtend($F50:$F53,$O50:$O53,BD50:BD53,BM50:BM53)</f>
        <v>0.21605310706938452</v>
      </c>
      <c r="CD50" s="14">
        <f ca="1">bdRateExtend($F50:$F53,$P50:$P53,BD50:BD53,BN50:BN53)</f>
        <v>-3.8389346064521712E-2</v>
      </c>
      <c r="CE50" s="14">
        <f ca="1">bdRateExtend($F50:$F53,$Q50:$Q53,BD50:BD53,BO50:BO53)</f>
        <v>0.28083265120991907</v>
      </c>
      <c r="CF50" s="112" t="b">
        <f t="shared" ref="CF50:CF56" si="255">AND(BE50&lt;=BE51, BJ50&lt;=BJ51,BK50&lt;=BK51,BL51&lt;=BL50,BM50&lt;=BM51,BN50&lt;=BN51,BO50&lt;=BO51)</f>
        <v>1</v>
      </c>
      <c r="CG50" s="3"/>
      <c r="CH50" s="33">
        <f t="shared" si="33"/>
        <v>-7.3552951722382492E-3</v>
      </c>
      <c r="CI50" s="13">
        <f>Test!BJ49</f>
        <v>5.9558682289665703E-2</v>
      </c>
      <c r="CJ50" s="13">
        <f>Test!BK49</f>
        <v>0.74931818246841397</v>
      </c>
      <c r="CK50" s="13">
        <f>Test!BL49</f>
        <v>0.74830907583236606</v>
      </c>
      <c r="CL50" s="13">
        <f>Test!BM49</f>
        <v>21.744702903118799</v>
      </c>
      <c r="CM50" s="13">
        <f>Test!BN49</f>
        <v>32.8187449080012</v>
      </c>
      <c r="CN50" s="13">
        <f>Test!BO49</f>
        <v>37.201556579483999</v>
      </c>
      <c r="CO50" s="13">
        <f>Test!BP49</f>
        <v>0.143142819404602</v>
      </c>
      <c r="CP50" s="13">
        <f>Test!BQ49</f>
        <v>0.94745743274688698</v>
      </c>
      <c r="CQ50" s="13">
        <f>Test!BR49</f>
        <v>0.51570433378219604</v>
      </c>
      <c r="CR50" s="13">
        <f>Test!BS49</f>
        <v>0.60803723335266102</v>
      </c>
      <c r="CS50" s="13">
        <f>Test!BT49</f>
        <v>0</v>
      </c>
      <c r="CT50" s="13">
        <f>Test!BU49</f>
        <v>16.5417102298663</v>
      </c>
      <c r="CU50" s="13" t="str">
        <f>Test!BV49</f>
        <v>None</v>
      </c>
      <c r="CV50" s="13">
        <f>Test!BW49</f>
        <v>3.718798</v>
      </c>
      <c r="CW50" s="13">
        <f>Test!BX49</f>
        <v>3.718798</v>
      </c>
      <c r="CX50" s="13">
        <f>Test!BY49</f>
        <v>0.57032899999999997</v>
      </c>
      <c r="CY50" s="13">
        <f>Test!BZ49</f>
        <v>0.57032899999999997</v>
      </c>
      <c r="CZ50" s="14">
        <f ca="1">bdRateExtend($F50:$F53,$G50:$G53,CI50:CI53,CJ50:CJ53)</f>
        <v>0.63492826933462343</v>
      </c>
      <c r="DA50" s="14">
        <f ca="1">bdRateExtend($F50:$F53,$H50:$H53,CI50:CI53,CK50:CK53)</f>
        <v>0.61455963214886933</v>
      </c>
      <c r="DB50" s="14">
        <f ca="1">bdRateExtend($F50:$F53,$I50:$I53,CI50:CI53,CL50:CL53)</f>
        <v>1.6762331353689532</v>
      </c>
      <c r="DC50" s="14">
        <f ca="1">bdRateExtend($F50:$F53,$J50:$J53,CI50:CI53,CM50:CM53)</f>
        <v>-0.15317118193675627</v>
      </c>
      <c r="DD50" s="14">
        <f ca="1">bdRateExtend($F50:$F53,$K50:$K53,CI50:CI53,CN50:CN53)</f>
        <v>-0.60767689899156485</v>
      </c>
      <c r="DE50" s="14">
        <f ca="1">bdRateExtend($F50:$F53,$L50:$L53,CI50:CI53,CO50:CO53)</f>
        <v>0.45139718573182996</v>
      </c>
      <c r="DF50" s="14">
        <f ca="1">bdRateExtend($F50:$F53,$M50:$M53,CI50:CI53,CP50:CP53)</f>
        <v>-0.10918288980090529</v>
      </c>
      <c r="DG50" s="14">
        <f ca="1">bdRateExtend($F50:$F53,$N50:$N53,CI50:CI53,CQ50:CQ53)</f>
        <v>0.44331975509940102</v>
      </c>
      <c r="DH50" s="14">
        <f ca="1">bdRateExtend($F50:$F53,$O50:$O53,CI50:CI53,CR50:CR53)</f>
        <v>0.896900985325358</v>
      </c>
      <c r="DI50" s="14">
        <f ca="1">bdRateExtend($F50:$F53,$P50:$P53,CI50:CI53,CS50:CS53)</f>
        <v>1.4963983780798236</v>
      </c>
      <c r="DJ50" s="14">
        <f ca="1">bdRateExtend($F50:$F53,$Q50:$Q53,CI50:CI53,CT50:CT53)</f>
        <v>1.2146032850891526</v>
      </c>
      <c r="DK50" s="112" t="b">
        <f t="shared" ref="DK50:DK56" si="256">AND(CJ50&lt;=CJ51, CO50&lt;=CO51,CP50&lt;=CP51,CQ51&lt;=CQ50,CR50&lt;=CR51,CS50&lt;=CS51,CT50&lt;=CT51)</f>
        <v>1</v>
      </c>
      <c r="DL50" s="3"/>
      <c r="DM50" s="33">
        <f t="shared" si="35"/>
        <v>8.1124343705980123E-2</v>
      </c>
      <c r="DN50" s="13">
        <f>Test!CN49</f>
        <v>6.4867460622358805E-2</v>
      </c>
      <c r="DO50" s="13">
        <f>Test!CO49</f>
        <v>0.83777427673339799</v>
      </c>
      <c r="DP50" s="13">
        <f>Test!CP49</f>
        <v>0.83546227216720503</v>
      </c>
      <c r="DQ50" s="13">
        <f>Test!CQ49</f>
        <v>23.9329631368938</v>
      </c>
      <c r="DR50" s="13">
        <f>Test!CR49</f>
        <v>33.019068772685003</v>
      </c>
      <c r="DS50" s="13">
        <f>Test!CS49</f>
        <v>35.6989411656795</v>
      </c>
      <c r="DT50" s="13">
        <f>Test!CT49</f>
        <v>0.22087545692920599</v>
      </c>
      <c r="DU50" s="13">
        <f>Test!CU49</f>
        <v>0.96698707342147805</v>
      </c>
      <c r="DV50" s="13">
        <f>Test!CV49</f>
        <v>0.43659234046936002</v>
      </c>
      <c r="DW50" s="13">
        <f>Test!CW49</f>
        <v>0.78754800558090199</v>
      </c>
      <c r="DX50" s="13">
        <f>Test!CX49</f>
        <v>31.342741</v>
      </c>
      <c r="DY50" s="13">
        <f>Test!CY49</f>
        <v>19.666651184410998</v>
      </c>
      <c r="DZ50" s="13" t="str">
        <f>Test!CZ49</f>
        <v>None</v>
      </c>
      <c r="EA50" s="13">
        <f>Test!DA49</f>
        <v>2.1900309999999998</v>
      </c>
      <c r="EB50" s="13">
        <f>Test!DB49</f>
        <v>2.1900309999999998</v>
      </c>
      <c r="EC50" s="13">
        <f>Test!DC49</f>
        <v>272.84455700000001</v>
      </c>
      <c r="ED50" s="13">
        <f>Test!DD49</f>
        <v>272.84455700000001</v>
      </c>
      <c r="EE50" s="14">
        <f ca="1">bdRateExtend($F50:$F53,$G50:$G53,DN50:DN53,DO50:DO53)</f>
        <v>0</v>
      </c>
      <c r="EF50" s="14">
        <f ca="1">bdRateExtend($F50:$F53,$H50:$H53,DN50:DN53,DP50:DP53)</f>
        <v>0</v>
      </c>
      <c r="EG50" s="14">
        <f ca="1">bdRateExtend($F50:$F53,$I50:$I53,DN50:DN53,DQ50:DQ53)</f>
        <v>0</v>
      </c>
      <c r="EH50" s="14">
        <f ca="1">bdRateExtend($F50:$F53,$J50:$J53,DN50:DN53,DR50:DR53)</f>
        <v>0</v>
      </c>
      <c r="EI50" s="14">
        <f ca="1">bdRateExtend($F50:$F53,$K50:$K53,DN50:DN53,DS50:DS53)</f>
        <v>0</v>
      </c>
      <c r="EJ50" s="14">
        <f ca="1">bdRateExtend($F50:$F53,$L50:$L53,DN50:DN53,DT50:DT53)</f>
        <v>0</v>
      </c>
      <c r="EK50" s="14">
        <f ca="1">bdRateExtend($F50:$F53,$M50:$M53,DN50:DN53,DU50:DU53)</f>
        <v>0</v>
      </c>
      <c r="EL50" s="14">
        <f ca="1">bdRateExtend($F50:$F53,$N50:$N53,DN50:DN53,DV50:DV53)</f>
        <v>0</v>
      </c>
      <c r="EM50" s="14">
        <f ca="1">bdRateExtend($F50:$F53,$O50:$O53,DN50:DN53,DW50:DW53)</f>
        <v>0</v>
      </c>
      <c r="EN50" s="14">
        <f ca="1">bdRateExtend($F50:$F53,$P50:$P53,DN50:DN53,DX50:DX53)</f>
        <v>0</v>
      </c>
      <c r="EO50" s="14">
        <f ca="1">bdRateExtend($F50:$F53,$Q50:$Q53,DN50:DN53,DY50:DY53)</f>
        <v>0</v>
      </c>
      <c r="EP50" s="112" t="b">
        <f t="shared" ref="EP50:EP56" si="257">AND(DO50&lt;=DO51, DT50&lt;=DT51,DU50&lt;=DU51,DV51&lt;=DV50,DW50&lt;=DW51,DX50&lt;=DX51,DY50&lt;=DY51)</f>
        <v>1</v>
      </c>
      <c r="EQ50" s="3"/>
      <c r="ER50" s="33">
        <f t="shared" si="37"/>
        <v>9.9852734024843265E-2</v>
      </c>
      <c r="ES50" s="13">
        <f>Test!DR49</f>
        <v>6.5991164041490594E-2</v>
      </c>
      <c r="ET50" s="13">
        <f>Test!DS49</f>
        <v>0.849667727947235</v>
      </c>
      <c r="EU50" s="13">
        <f>Test!DT49</f>
        <v>0.84760892391204801</v>
      </c>
      <c r="EV50" s="13">
        <f>Test!DU49</f>
        <v>24.281230882690402</v>
      </c>
      <c r="EW50" s="13">
        <f>Test!DV49</f>
        <v>35.5672495443823</v>
      </c>
      <c r="EX50" s="13">
        <f>Test!DW49</f>
        <v>38.110097416112303</v>
      </c>
      <c r="EY50" s="13">
        <f>Test!DX49</f>
        <v>0.23650397360324801</v>
      </c>
      <c r="EZ50" s="13">
        <f>Test!DY49</f>
        <v>0.97081506252288796</v>
      </c>
      <c r="FA50" s="13">
        <f>Test!DZ49</f>
        <v>0.418691545724868</v>
      </c>
      <c r="FB50" s="13">
        <f>Test!EA49</f>
        <v>0.805824995040893</v>
      </c>
      <c r="FC50" s="13">
        <f>Test!EB49</f>
        <v>35.462882999999998</v>
      </c>
      <c r="FD50" s="13">
        <f>Test!EC49</f>
        <v>20.118531560155802</v>
      </c>
      <c r="FE50" s="13" t="str">
        <f>Test!ED49</f>
        <v>None</v>
      </c>
      <c r="FF50" s="13">
        <f>Test!EE49</f>
        <v>2.624412</v>
      </c>
      <c r="FG50" s="13">
        <f>Test!EF49</f>
        <v>2.624412</v>
      </c>
      <c r="FH50" s="13">
        <f>Test!EG49</f>
        <v>354.73521499999998</v>
      </c>
      <c r="FI50" s="13">
        <f>Test!EH49</f>
        <v>354.73521499999998</v>
      </c>
      <c r="FJ50" s="14">
        <f ca="1">bdRateExtend($F50:$F53,$G50:$G53,ES50:ES53,ET50:ET53)</f>
        <v>-8.1616555421223924E-2</v>
      </c>
      <c r="FK50" s="14">
        <f ca="1">bdRateExtend($F50:$F53,$H50:$H53,ES50:ES53,EU50:EU53)</f>
        <v>-8.1632762870752051E-2</v>
      </c>
      <c r="FL50" s="14">
        <f ca="1">bdRateExtend($F50:$F53,$I50:$I53,ES50:ES53,EV50:EV53)</f>
        <v>-0.12248728423543365</v>
      </c>
      <c r="FM50" s="14">
        <f ca="1">bdRateExtend($F50:$F53,$J50:$J53,ES50:ES53,EW50:EW53)</f>
        <v>-0.73752200796178258</v>
      </c>
      <c r="FN50" s="14">
        <f ca="1">bdRateExtend($F50:$F53,$K50:$K53,ES50:ES53,EX50:EX53)</f>
        <v>-0.77532573407889593</v>
      </c>
      <c r="FO50" s="14">
        <f ca="1">bdRateExtend($F50:$F53,$L50:$L53,ES50:ES53,EY50:EY53)</f>
        <v>-0.11600001532366189</v>
      </c>
      <c r="FP50" s="14">
        <f ca="1">bdRateExtend($F50:$F53,$M50:$M53,ES50:ES53,EZ50:EZ53)</f>
        <v>-0.16609041550938752</v>
      </c>
      <c r="FQ50" s="14">
        <f ca="1">bdRateExtend($F50:$F53,$N50:$N53,ES50:ES53,FA50:FA53)</f>
        <v>-0.10456264320980113</v>
      </c>
      <c r="FR50" s="14">
        <f ca="1">bdRateExtend($F50:$F53,$O50:$O53,ES50:ES53,FB50:FB53)</f>
        <v>-9.1672584384002387E-2</v>
      </c>
      <c r="FS50" s="14">
        <f ca="1">bdRateExtend($F50:$F53,$P50:$P53,ES50:ES53,FC50:FC53)</f>
        <v>-0.11666382819509769</v>
      </c>
      <c r="FT50" s="14">
        <f ca="1">bdRateExtend($F50:$F53,$Q50:$Q53,ES50:ES53,FD50:FD53)</f>
        <v>-0.10241859716475521</v>
      </c>
      <c r="FU50" s="112" t="b">
        <f t="shared" ref="FU50:FU56" si="258">AND(ET50&lt;=ET51, EY50&lt;=EY51,EZ50&lt;=EZ51,FA51&lt;=FA50,FB50&lt;=FB51,FC50&lt;=FC51,FD50&lt;=FD51)</f>
        <v>1</v>
      </c>
      <c r="FV50" s="53"/>
      <c r="FW50" s="33">
        <f t="shared" si="39"/>
        <v>-1</v>
      </c>
      <c r="FX50" s="13">
        <f>Test!EV49</f>
        <v>0</v>
      </c>
      <c r="FY50" s="13">
        <f>Test!EW49</f>
        <v>0</v>
      </c>
      <c r="FZ50" s="13">
        <f>Test!EX49</f>
        <v>0</v>
      </c>
      <c r="GA50" s="13">
        <f>Test!EY49</f>
        <v>0</v>
      </c>
      <c r="GB50" s="13">
        <f>Test!EZ49</f>
        <v>0</v>
      </c>
      <c r="GC50" s="13">
        <f>Test!FA49</f>
        <v>0</v>
      </c>
      <c r="GD50" s="13">
        <f>Test!FB49</f>
        <v>0</v>
      </c>
      <c r="GE50" s="13">
        <f>Test!FC49</f>
        <v>0</v>
      </c>
      <c r="GF50" s="13">
        <f>Test!FD49</f>
        <v>0</v>
      </c>
      <c r="GG50" s="13">
        <f>Test!FE49</f>
        <v>0</v>
      </c>
      <c r="GH50" s="13">
        <f>Test!FF49</f>
        <v>0</v>
      </c>
      <c r="GI50" s="13">
        <f>Test!FG49</f>
        <v>0</v>
      </c>
      <c r="GJ50" s="13">
        <f>Test!FH49</f>
        <v>0</v>
      </c>
      <c r="GK50" s="13">
        <f>Test!FI49</f>
        <v>0</v>
      </c>
      <c r="GL50" s="13">
        <f>Test!FJ49</f>
        <v>0</v>
      </c>
      <c r="GM50" s="13">
        <f>Test!FK49</f>
        <v>0</v>
      </c>
      <c r="GN50" s="13">
        <f>Test!FL49</f>
        <v>0</v>
      </c>
      <c r="GO50" s="14">
        <f ca="1">bdRateExtend($F50:$F53,$G50:$G53,FX50:FX53,FY50:FY53)</f>
        <v>1</v>
      </c>
      <c r="GP50" s="14">
        <f ca="1">bdRateExtend($F50:$F53,$H50:$H53,FX50:FX53,FZ50:FZ53)</f>
        <v>1</v>
      </c>
      <c r="GQ50" s="14">
        <f ca="1">bdRateExtend($F50:$F53,$I50:$I53,FX50:FX53,GA50:GA53)</f>
        <v>1</v>
      </c>
      <c r="GR50" s="14">
        <f ca="1">bdRateExtend($F50:$F53,$J50:$J53,FX50:FX53,GB50:GB53)</f>
        <v>1</v>
      </c>
      <c r="GS50" s="14">
        <f ca="1">bdRateExtend($F50:$F53,$K50:$K53,FX50:FX53,GC50:GC53)</f>
        <v>1</v>
      </c>
      <c r="GT50" s="14">
        <f ca="1">bdRateExtend($F50:$F53,$L50:$L53,FX50:FX53,GD50:GD53)</f>
        <v>1</v>
      </c>
      <c r="GU50" s="14">
        <f ca="1">bdRateExtend($F50:$F53,$M50:$M53,FX50:FX53,GE50:GE53)</f>
        <v>1</v>
      </c>
      <c r="GV50" s="14">
        <f ca="1">bdRateExtend($F50:$F53,$N50:$N53,FX50:FX53,GF50:GF53)</f>
        <v>1</v>
      </c>
      <c r="GW50" s="14">
        <f ca="1">bdRateExtend($F50:$F53,$O50:$O53,FX50:FX53,GG50:GG53)</f>
        <v>1</v>
      </c>
      <c r="GX50" s="14">
        <f ca="1">bdRateExtend($F50:$F53,$P50:$P53,FX50:FX53,GH50:GH53)</f>
        <v>1</v>
      </c>
      <c r="GY50" s="14">
        <f ca="1">bdRateExtend($F50:$F53,$Q50:$Q53,FX50:FX53,GI50:GI53)</f>
        <v>1</v>
      </c>
      <c r="GZ50" s="112" t="b">
        <f t="shared" ref="GZ50:GZ56" si="259">AND(FY50&lt;=FY51, GD50&lt;=GD51,GE50&lt;=GE51,GF51&lt;=GF50,GG50&lt;=GG51,GH50&lt;=GH51,GI50&lt;=GI51)</f>
        <v>1</v>
      </c>
      <c r="HA50" s="53"/>
      <c r="HB50" s="33">
        <f t="shared" si="41"/>
        <v>-1</v>
      </c>
      <c r="HC50" s="13">
        <f>Test!FZ49</f>
        <v>0</v>
      </c>
      <c r="HD50" s="13">
        <f>Test!GA49</f>
        <v>0</v>
      </c>
      <c r="HE50" s="13">
        <f>Test!GB49</f>
        <v>0</v>
      </c>
      <c r="HF50" s="13">
        <f>Test!GC49</f>
        <v>0</v>
      </c>
      <c r="HG50" s="13">
        <f>Test!GD49</f>
        <v>0</v>
      </c>
      <c r="HH50" s="13">
        <f>Test!GE49</f>
        <v>0</v>
      </c>
      <c r="HI50" s="13">
        <f>Test!GF49</f>
        <v>0</v>
      </c>
      <c r="HJ50" s="13">
        <f>Test!GG49</f>
        <v>0</v>
      </c>
      <c r="HK50" s="13">
        <f>Test!GH49</f>
        <v>0</v>
      </c>
      <c r="HL50" s="13">
        <f>Test!GI49</f>
        <v>0</v>
      </c>
      <c r="HM50" s="13">
        <f>Test!GJ49</f>
        <v>0</v>
      </c>
      <c r="HN50" s="13">
        <f>Test!GK49</f>
        <v>0</v>
      </c>
      <c r="HO50" s="13">
        <f>Test!GL49</f>
        <v>0</v>
      </c>
      <c r="HP50" s="13">
        <f>Test!GM49</f>
        <v>0</v>
      </c>
      <c r="HQ50" s="13">
        <f>Test!GN49</f>
        <v>0</v>
      </c>
      <c r="HR50" s="13">
        <f>Test!GO49</f>
        <v>0</v>
      </c>
      <c r="HS50" s="13">
        <f>Test!GP49</f>
        <v>0</v>
      </c>
      <c r="HT50" s="14">
        <f ca="1">bdRateExtend($F50:$F53,$G50:$G53,HC50:HC53,HD50:HD53)</f>
        <v>1</v>
      </c>
      <c r="HU50" s="14">
        <f ca="1">bdRateExtend($F50:$F53,$H50:$H53,HC50:HC53,HE50:HE53)</f>
        <v>1</v>
      </c>
      <c r="HV50" s="14">
        <f ca="1">bdRateExtend($F50:$F53,$I50:$I53,HC50:HC53,HF50:HF53)</f>
        <v>1</v>
      </c>
      <c r="HW50" s="14">
        <f ca="1">bdRateExtend($F50:$F53,$J50:$J53,HC50:HC53,HG50:HG53)</f>
        <v>1</v>
      </c>
      <c r="HX50" s="14">
        <f ca="1">bdRateExtend($F50:$F53,$K50:$K53,HC50:HC53,HH50:HH53)</f>
        <v>1</v>
      </c>
      <c r="HY50" s="14">
        <f ca="1">bdRateExtend($F50:$F53,$L50:$L53,HC50:HC53,HI50:HI53)</f>
        <v>1</v>
      </c>
      <c r="HZ50" s="14">
        <f ca="1">bdRateExtend($F50:$F53,$M50:$M53,HC50:HC53,HJ50:HJ53)</f>
        <v>1</v>
      </c>
      <c r="IA50" s="14">
        <f ca="1">bdRateExtend($F50:$F53,$N50:$N53,HC50:HC53,HK50:HK53)</f>
        <v>1</v>
      </c>
      <c r="IB50" s="14">
        <f ca="1">bdRateExtend($F50:$F53,$O50:$O53,HC50:HC53,HL50:HL53)</f>
        <v>1</v>
      </c>
      <c r="IC50" s="14">
        <f ca="1">bdRateExtend($F50:$F53,$P50:$P53,HC50:HC53,HM50:HM53)</f>
        <v>1</v>
      </c>
      <c r="ID50" s="14">
        <f ca="1">bdRateExtend($F50:$F53,$Q50:$Q53,HC50:HC53,HN50:HN53)</f>
        <v>1</v>
      </c>
      <c r="IE50" s="112" t="b">
        <f t="shared" ref="IE50:IE56" si="260">AND(HD50&lt;=HD51, HI50&lt;=HI51,HJ50&lt;=HJ51,HK51&lt;=HK50,HL50&lt;=HL51,HM50&lt;=HM51,HN50&lt;=HN51)</f>
        <v>1</v>
      </c>
      <c r="IF50" s="3"/>
      <c r="IG50" s="33">
        <f t="shared" si="43"/>
        <v>-1</v>
      </c>
      <c r="IH50" s="13">
        <f>Test!HD49</f>
        <v>0</v>
      </c>
      <c r="II50" s="13">
        <f>Test!HE49</f>
        <v>0</v>
      </c>
      <c r="IJ50" s="13">
        <f>Test!HF49</f>
        <v>0</v>
      </c>
      <c r="IK50" s="13">
        <f>Test!HG49</f>
        <v>0</v>
      </c>
      <c r="IL50" s="13">
        <f>Test!HH49</f>
        <v>0</v>
      </c>
      <c r="IM50" s="13">
        <f>Test!HI49</f>
        <v>0</v>
      </c>
      <c r="IN50" s="13">
        <f>Test!HJ49</f>
        <v>0</v>
      </c>
      <c r="IO50" s="13">
        <f>Test!HK49</f>
        <v>0</v>
      </c>
      <c r="IP50" s="13">
        <f>Test!HL49</f>
        <v>0</v>
      </c>
      <c r="IQ50" s="13">
        <f>Test!HM49</f>
        <v>0</v>
      </c>
      <c r="IR50" s="13">
        <f>Test!HN49</f>
        <v>0</v>
      </c>
      <c r="IS50" s="13">
        <f>Test!HO49</f>
        <v>0</v>
      </c>
      <c r="IT50" s="13">
        <f>Test!HP49</f>
        <v>0</v>
      </c>
      <c r="IU50" s="13">
        <f>Test!HQ49</f>
        <v>0</v>
      </c>
      <c r="IV50" s="13">
        <f>Test!HR49</f>
        <v>0</v>
      </c>
      <c r="IW50" s="13">
        <f>Test!HS49</f>
        <v>0</v>
      </c>
      <c r="IX50" s="13">
        <f>Test!HT49</f>
        <v>0</v>
      </c>
      <c r="IY50" s="14">
        <f ca="1">bdRateExtend($F50:$F53,$G50:$G53,IH50:IH53,II50:II53)</f>
        <v>1</v>
      </c>
      <c r="IZ50" s="14">
        <f ca="1">bdRateExtend($F50:$F53,$H50:$H53,IH50:IH53,IJ50:IJ53)</f>
        <v>1</v>
      </c>
      <c r="JA50" s="14">
        <f ca="1">bdRateExtend($F50:$F53,$I50:$I53,IH50:IH53,IK50:IK53)</f>
        <v>1</v>
      </c>
      <c r="JB50" s="14">
        <f ca="1">bdRateExtend($F50:$F53,$J50:$J53,IH50:IH53,IL50:IL53)</f>
        <v>1</v>
      </c>
      <c r="JC50" s="14">
        <f ca="1">bdRateExtend($F50:$F53,$K50:$K53,IH50:IH53,IM50:IM53)</f>
        <v>1</v>
      </c>
      <c r="JD50" s="14">
        <f ca="1">bdRateExtend($F50:$F53,$L50:$L53,IH50:IH53,IN50:IN53)</f>
        <v>1</v>
      </c>
      <c r="JE50" s="14">
        <f ca="1">bdRateExtend($F50:$F53,$M50:$M53,IH50:IH53,IO50:IO53)</f>
        <v>1</v>
      </c>
      <c r="JF50" s="14">
        <f ca="1">bdRateExtend($F50:$F53,$N50:$N53,IH50:IH53,IP50:IP53)</f>
        <v>1</v>
      </c>
      <c r="JG50" s="14">
        <f ca="1">bdRateExtend($F50:$F53,$O50:$O53,IH50:IH53,IQ50:IQ53)</f>
        <v>1</v>
      </c>
      <c r="JH50" s="14">
        <f ca="1">bdRateExtend($F50:$F53,$P50:$P53,IH50:IH53,IR50:IR53)</f>
        <v>1</v>
      </c>
      <c r="JI50" s="14">
        <f ca="1">bdRateExtend($F50:$F53,$Q50:$Q53,IH50:IH53,IS50:IS53)</f>
        <v>1</v>
      </c>
      <c r="JJ50" s="112" t="b">
        <f t="shared" ref="JJ50:JJ56" si="261">AND(II50&lt;=II51, IN50&lt;=IN51,IO50&lt;=IO51,IP51&lt;=IP50,IQ50&lt;=IQ51,IR50&lt;=IR51,IS50&lt;=IS51)</f>
        <v>1</v>
      </c>
      <c r="JK50" s="3"/>
      <c r="JL50" s="33">
        <f t="shared" si="45"/>
        <v>-1</v>
      </c>
      <c r="JM50" s="13">
        <f>Test!IH49</f>
        <v>0</v>
      </c>
      <c r="JN50" s="13">
        <f>Test!II49</f>
        <v>0</v>
      </c>
      <c r="JO50" s="13">
        <f>Test!IJ49</f>
        <v>0</v>
      </c>
      <c r="JP50" s="13">
        <f>Test!IK49</f>
        <v>0</v>
      </c>
      <c r="JQ50" s="13">
        <f>Test!IL49</f>
        <v>0</v>
      </c>
      <c r="JR50" s="13">
        <f>Test!IM49</f>
        <v>0</v>
      </c>
      <c r="JS50" s="13">
        <f>Test!IN49</f>
        <v>0</v>
      </c>
      <c r="JT50" s="13">
        <f>Test!IO49</f>
        <v>0</v>
      </c>
      <c r="JU50" s="13">
        <f>Test!IP49</f>
        <v>0</v>
      </c>
      <c r="JV50" s="13">
        <f>Test!IQ49</f>
        <v>0</v>
      </c>
      <c r="JW50" s="13">
        <f>Test!IR49</f>
        <v>0</v>
      </c>
      <c r="JX50" s="13">
        <f>Test!IS49</f>
        <v>0</v>
      </c>
      <c r="JY50" s="13">
        <f>Test!IT49</f>
        <v>0</v>
      </c>
      <c r="JZ50" s="13">
        <f>Test!IU49</f>
        <v>0</v>
      </c>
      <c r="KA50" s="13">
        <f>Test!IV49</f>
        <v>0</v>
      </c>
      <c r="KB50" s="13">
        <f>Test!IW49</f>
        <v>0</v>
      </c>
      <c r="KC50" s="13">
        <f>Test!IX49</f>
        <v>0</v>
      </c>
      <c r="KD50" s="14">
        <f ca="1">bdRateExtend($F50:$F53,$G50:$G53,JM50:JM53,JN50:JN53)</f>
        <v>1</v>
      </c>
      <c r="KE50" s="14">
        <f ca="1">bdRateExtend($F50:$F53,$H50:$H53,JM50:JM53,JO50:JO53)</f>
        <v>1</v>
      </c>
      <c r="KF50" s="14">
        <f ca="1">bdRateExtend($F50:$F53,$I50:$I53,JM50:JM53,JP50:JP53)</f>
        <v>1</v>
      </c>
      <c r="KG50" s="14">
        <f ca="1">bdRateExtend($F50:$F53,$J50:$J53,JM50:JM53,JQ50:JQ53)</f>
        <v>1</v>
      </c>
      <c r="KH50" s="14">
        <f ca="1">bdRateExtend($F50:$F53,$K50:$K53,JM50:JM53,JR50:JR53)</f>
        <v>1</v>
      </c>
      <c r="KI50" s="14">
        <f ca="1">bdRateExtend($F50:$F53,$L50:$L53,JM50:JM53,JS50:JS53)</f>
        <v>1</v>
      </c>
      <c r="KJ50" s="14">
        <f ca="1">bdRateExtend($F50:$F53,$M50:$M53,JM50:JM53,JT50:JT53)</f>
        <v>1</v>
      </c>
      <c r="KK50" s="14">
        <f ca="1">bdRateExtend($F50:$F53,$N50:$N53,JM50:JM53,JU50:JU53)</f>
        <v>1</v>
      </c>
      <c r="KL50" s="14">
        <f ca="1">bdRateExtend($F50:$F53,$O50:$O53,JM50:JM53,JV50:JV53)</f>
        <v>1</v>
      </c>
      <c r="KM50" s="14">
        <f ca="1">bdRateExtend($F50:$F53,$P50:$P53,JM50:JM53,JW50:JW53)</f>
        <v>1</v>
      </c>
      <c r="KN50" s="14">
        <f ca="1">bdRateExtend($F50:$F53,$Q50:$Q53,JM50:JM53,JX50:JX53)</f>
        <v>1</v>
      </c>
      <c r="KO50" s="112" t="b">
        <f t="shared" ref="KO50:KO56" si="262">AND(JN50&lt;=JN51, JS50&lt;=JS51,JT50&lt;=JT51,JU51&lt;=JU50,JV50&lt;=JV51,JW50&lt;=JW51,JX50&lt;=JX51)</f>
        <v>1</v>
      </c>
      <c r="KP50" s="3"/>
      <c r="KQ50" s="33">
        <f t="shared" si="47"/>
        <v>-1</v>
      </c>
      <c r="KR50" s="13">
        <f>Test!JL49</f>
        <v>0</v>
      </c>
      <c r="KS50" s="13">
        <f>Test!JM49</f>
        <v>0</v>
      </c>
      <c r="KT50" s="13">
        <f>Test!JN49</f>
        <v>0</v>
      </c>
      <c r="KU50" s="13">
        <f>Test!JO49</f>
        <v>0</v>
      </c>
      <c r="KV50" s="13">
        <f>Test!JP49</f>
        <v>0</v>
      </c>
      <c r="KW50" s="13">
        <f>Test!JQ49</f>
        <v>0</v>
      </c>
      <c r="KX50" s="13">
        <f>Test!JR49</f>
        <v>0</v>
      </c>
      <c r="KY50" s="13">
        <f>Test!JS49</f>
        <v>0</v>
      </c>
      <c r="KZ50" s="13">
        <f>Test!JT49</f>
        <v>0</v>
      </c>
      <c r="LA50" s="13">
        <f>Test!JU49</f>
        <v>0</v>
      </c>
      <c r="LB50" s="13">
        <f>Test!JV49</f>
        <v>0</v>
      </c>
      <c r="LC50" s="13">
        <f>Test!JW49</f>
        <v>0</v>
      </c>
      <c r="LD50" s="13">
        <f>Test!JX49</f>
        <v>0</v>
      </c>
      <c r="LE50" s="13">
        <f>Test!JY49</f>
        <v>0</v>
      </c>
      <c r="LF50" s="13">
        <f>Test!JZ49</f>
        <v>0</v>
      </c>
      <c r="LG50" s="13">
        <f>Test!KA49</f>
        <v>0</v>
      </c>
      <c r="LH50" s="13">
        <f>Test!KB49</f>
        <v>0</v>
      </c>
      <c r="LI50" s="14">
        <f ca="1">bdRateExtend($F50:$F53,$G50:$G53,KR50:KR53,KS50:KS53)</f>
        <v>1</v>
      </c>
      <c r="LJ50" s="14">
        <f ca="1">bdRateExtend($F50:$F53,$H50:$H53,KR50:KR53,KT50:KT53)</f>
        <v>1</v>
      </c>
      <c r="LK50" s="14">
        <f ca="1">bdRateExtend($F50:$F53,$I50:$I53,KR50:KR53,KU50:KU53)</f>
        <v>1</v>
      </c>
      <c r="LL50" s="14">
        <f ca="1">bdRateExtend($F50:$F53,$J50:$J53,KR50:KR53,KV50:KV53)</f>
        <v>1</v>
      </c>
      <c r="LM50" s="14">
        <f ca="1">bdRateExtend($F50:$F53,$K50:$K53,KR50:KR53,KW50:KW53)</f>
        <v>1</v>
      </c>
      <c r="LN50" s="14">
        <f ca="1">bdRateExtend($F50:$F53,$L50:$L53,KR50:KR53,KX50:KX53)</f>
        <v>1</v>
      </c>
      <c r="LO50" s="14">
        <f ca="1">bdRateExtend($F50:$F53,$M50:$M53,KR50:KR53,KY50:KY53)</f>
        <v>1</v>
      </c>
      <c r="LP50" s="14">
        <f ca="1">bdRateExtend($F50:$F53,$N50:$N53,KR50:KR53,KZ50:KZ53)</f>
        <v>1</v>
      </c>
      <c r="LQ50" s="14">
        <f ca="1">bdRateExtend($F50:$F53,$O50:$O53,KR50:KR53,LA50:LA53)</f>
        <v>1</v>
      </c>
      <c r="LR50" s="14">
        <f ca="1">bdRateExtend($F50:$F53,$P50:$P53,KR50:KR53,LB50:LB53)</f>
        <v>1</v>
      </c>
      <c r="LS50" s="14">
        <f ca="1">bdRateExtend($F50:$F53,$Q50:$Q53,KR50:KR53,LC50:LC53)</f>
        <v>1</v>
      </c>
      <c r="LT50" s="112" t="b">
        <f t="shared" ref="LT50:LT56" si="263">AND(KS50&lt;=KS51, KX50&lt;=KX51,KY50&lt;=KY51,KZ51&lt;=KZ50,LA50&lt;=LA51,LB50&lt;=LB51,LC50&lt;=LC51)</f>
        <v>1</v>
      </c>
      <c r="LU50" s="3"/>
      <c r="LV50" s="33">
        <f t="shared" si="49"/>
        <v>-1</v>
      </c>
      <c r="LW50" s="13">
        <f>Test!KP49</f>
        <v>0</v>
      </c>
      <c r="LX50" s="13">
        <f>Test!KQ49</f>
        <v>0</v>
      </c>
      <c r="LY50" s="13">
        <f>Test!KR49</f>
        <v>0</v>
      </c>
      <c r="LZ50" s="13">
        <f>Test!KS49</f>
        <v>0</v>
      </c>
      <c r="MA50" s="13">
        <f>Test!KT49</f>
        <v>0</v>
      </c>
      <c r="MB50" s="13">
        <f>Test!KU49</f>
        <v>0</v>
      </c>
      <c r="MC50" s="13">
        <f>Test!KV49</f>
        <v>0</v>
      </c>
      <c r="MD50" s="13">
        <f>Test!KW49</f>
        <v>0</v>
      </c>
      <c r="ME50" s="13">
        <f>Test!KX49</f>
        <v>0</v>
      </c>
      <c r="MF50" s="13">
        <f>Test!KY49</f>
        <v>0</v>
      </c>
      <c r="MG50" s="13">
        <f>Test!KZ49</f>
        <v>0</v>
      </c>
      <c r="MH50" s="13">
        <f>Test!LA49</f>
        <v>0</v>
      </c>
      <c r="MI50" s="13">
        <f>Test!LB49</f>
        <v>0</v>
      </c>
      <c r="MJ50" s="13">
        <f>Test!LC49</f>
        <v>0</v>
      </c>
      <c r="MK50" s="13">
        <f>Test!LD49</f>
        <v>0</v>
      </c>
      <c r="ML50" s="13">
        <f>Test!LE49</f>
        <v>0</v>
      </c>
      <c r="MM50" s="13">
        <f>Test!LF49</f>
        <v>0</v>
      </c>
      <c r="MN50" s="14">
        <f ca="1">bdRateExtend($F50:$F53,$G50:$G53,LW50:LW53,LX50:LX53)</f>
        <v>1</v>
      </c>
      <c r="MO50" s="14">
        <f ca="1">bdRateExtend($F50:$F53,$H50:$H53,LW50:LW53,LY50:LY53)</f>
        <v>1</v>
      </c>
      <c r="MP50" s="14">
        <f ca="1">bdRateExtend($F50:$F53,$I50:$I53,LW50:LW53,LZ50:LZ53)</f>
        <v>1</v>
      </c>
      <c r="MQ50" s="14">
        <f ca="1">bdRateExtend($F50:$F53,$J50:$J53,LW50:LW53,MA50:MA53)</f>
        <v>1</v>
      </c>
      <c r="MR50" s="14">
        <f ca="1">bdRateExtend($F50:$F53,$K50:$K53,LW50:LW53,MB50:MB53)</f>
        <v>1</v>
      </c>
      <c r="MS50" s="14">
        <f ca="1">bdRateExtend($F50:$F53,$L50:$L53,LW50:LW53,MC50:MC53)</f>
        <v>1</v>
      </c>
      <c r="MT50" s="14">
        <f ca="1">bdRateExtend($F50:$F53,$M50:$M53,LW50:LW53,MD50:MD53)</f>
        <v>1</v>
      </c>
      <c r="MU50" s="14">
        <f ca="1">bdRateExtend($F50:$F53,$N50:$N53,LW50:LW53,ME50:ME53)</f>
        <v>1</v>
      </c>
      <c r="MV50" s="14">
        <f ca="1">bdRateExtend($F50:$F53,$O50:$O53,LW50:LW53,MF50:MF53)</f>
        <v>1</v>
      </c>
      <c r="MW50" s="14">
        <f ca="1">bdRateExtend($F50:$F53,$P50:$P53,LW50:LW53,MG50:MG53)</f>
        <v>1</v>
      </c>
      <c r="MX50" s="14">
        <f ca="1">bdRateExtend($F50:$F53,$Q50:$Q53,LW50:LW53,MH50:MH53)</f>
        <v>1</v>
      </c>
      <c r="MY50" s="112" t="b">
        <f t="shared" ref="MY50:MY56" si="264">AND(LX50&lt;=LX51, MC50&lt;=MC51,MD50&lt;=MD51,ME51&lt;=ME50,MF50&lt;=MF51,MG50&lt;=MG51,MH50&lt;=MH51)</f>
        <v>1</v>
      </c>
      <c r="MZ50" s="53"/>
      <c r="NA50" s="33">
        <f t="shared" si="51"/>
        <v>-1</v>
      </c>
      <c r="NB50" s="13">
        <f>Test!LT49</f>
        <v>0</v>
      </c>
      <c r="NC50" s="13">
        <f>Test!LU49</f>
        <v>0</v>
      </c>
      <c r="ND50" s="13">
        <f>Test!LV49</f>
        <v>0</v>
      </c>
      <c r="NE50" s="13">
        <f>Test!LW49</f>
        <v>0</v>
      </c>
      <c r="NF50" s="13">
        <f>Test!LX49</f>
        <v>0</v>
      </c>
      <c r="NG50" s="13">
        <f>Test!LY49</f>
        <v>0</v>
      </c>
      <c r="NH50" s="13">
        <f>Test!LZ49</f>
        <v>0</v>
      </c>
      <c r="NI50" s="13">
        <f>Test!MA49</f>
        <v>0</v>
      </c>
      <c r="NJ50" s="13">
        <f>Test!MB49</f>
        <v>0</v>
      </c>
      <c r="NK50" s="13">
        <f>Test!MC49</f>
        <v>0</v>
      </c>
      <c r="NL50" s="13">
        <f>Test!MD49</f>
        <v>0</v>
      </c>
      <c r="NM50" s="13">
        <f>Test!ME49</f>
        <v>0</v>
      </c>
      <c r="NN50" s="13">
        <f>Test!MF49</f>
        <v>0</v>
      </c>
      <c r="NO50" s="13">
        <f>Test!MG49</f>
        <v>0</v>
      </c>
      <c r="NP50" s="13">
        <f>Test!MH49</f>
        <v>0</v>
      </c>
      <c r="NQ50" s="13">
        <f>Test!MI49</f>
        <v>0</v>
      </c>
      <c r="NR50" s="13">
        <f>Test!MJ49</f>
        <v>0</v>
      </c>
      <c r="NS50" s="14">
        <f ca="1">bdRateExtend($F50:$F53,$G50:$G53,NB50:NB53,NC50:NC53)</f>
        <v>1</v>
      </c>
      <c r="NT50" s="14">
        <f ca="1">bdRateExtend($F50:$F53,$H50:$H53,NB50:NB53,ND50:ND53)</f>
        <v>1</v>
      </c>
      <c r="NU50" s="14">
        <f ca="1">bdRateExtend($F50:$F53,$I50:$I53,NB50:NB53,NE50:NE53)</f>
        <v>1</v>
      </c>
      <c r="NV50" s="14">
        <f ca="1">bdRateExtend($F50:$F53,$J50:$J53,NB50:NB53,NF50:NF53)</f>
        <v>1</v>
      </c>
      <c r="NW50" s="14">
        <f ca="1">bdRateExtend($F50:$F53,$K50:$K53,NB50:NB53,NG50:NG53)</f>
        <v>1</v>
      </c>
      <c r="NX50" s="14">
        <f ca="1">bdRateExtend($F50:$F53,$L50:$L53,NB50:NB53,NH50:NH53)</f>
        <v>1</v>
      </c>
      <c r="NY50" s="14">
        <f ca="1">bdRateExtend($F50:$F53,$M50:$M53,NB50:NB53,NI50:NI53)</f>
        <v>1</v>
      </c>
      <c r="NZ50" s="14">
        <f ca="1">bdRateExtend($F50:$F53,$N50:$N53,NB50:NB53,NJ50:NJ53)</f>
        <v>1</v>
      </c>
      <c r="OA50" s="14">
        <f ca="1">bdRateExtend($F50:$F53,$O50:$O53,NB50:NB53,NK50:NK53)</f>
        <v>1</v>
      </c>
      <c r="OB50" s="14">
        <f ca="1">bdRateExtend($F50:$F53,$P50:$P53,NB50:NB53,NL50:NL53)</f>
        <v>1</v>
      </c>
      <c r="OC50" s="14">
        <f ca="1">bdRateExtend($F50:$F53,$Q50:$Q53,NB50:NB53,NM50:NM53)</f>
        <v>1</v>
      </c>
      <c r="OD50" s="112" t="b">
        <f t="shared" ref="OD50:OD56" si="265">AND(NC50&lt;=NC51, NH50&lt;=NH51,NI50&lt;=NI51,NJ51&lt;=NJ50,NK50&lt;=NK51,NL50&lt;=NL51,NM50&lt;=NM51)</f>
        <v>1</v>
      </c>
      <c r="OE50" s="53"/>
      <c r="OF50" s="33">
        <f t="shared" si="53"/>
        <v>-1</v>
      </c>
      <c r="OG50" s="13">
        <f>Test!MX49</f>
        <v>0</v>
      </c>
      <c r="OH50" s="13">
        <f>Test!MY49</f>
        <v>0</v>
      </c>
      <c r="OI50" s="13">
        <f>Test!MZ49</f>
        <v>0</v>
      </c>
      <c r="OJ50" s="13">
        <f>Test!NA49</f>
        <v>0</v>
      </c>
      <c r="OK50" s="13">
        <f>Test!NB49</f>
        <v>0</v>
      </c>
      <c r="OL50" s="13">
        <f>Test!NC49</f>
        <v>0</v>
      </c>
      <c r="OM50" s="13">
        <f>Test!ND49</f>
        <v>0</v>
      </c>
      <c r="ON50" s="13">
        <f>Test!NE49</f>
        <v>0</v>
      </c>
      <c r="OO50" s="13">
        <f>Test!NF49</f>
        <v>0</v>
      </c>
      <c r="OP50" s="13">
        <f>Test!NG49</f>
        <v>0</v>
      </c>
      <c r="OQ50" s="13">
        <f>Test!NH49</f>
        <v>0</v>
      </c>
      <c r="OR50" s="13">
        <f>Test!NI49</f>
        <v>0</v>
      </c>
      <c r="OS50" s="13">
        <f>Test!NJ49</f>
        <v>0</v>
      </c>
      <c r="OT50" s="13">
        <f>Test!NK49</f>
        <v>0</v>
      </c>
      <c r="OU50" s="13">
        <f>Test!NL49</f>
        <v>0</v>
      </c>
      <c r="OV50" s="13">
        <f>Test!NM49</f>
        <v>0</v>
      </c>
      <c r="OW50" s="13">
        <f>Test!NN49</f>
        <v>0</v>
      </c>
      <c r="OX50" s="14">
        <f ca="1">bdRateExtend($F50:$F53,$G50:$G53,OG50:OG53,OH50:OH53)</f>
        <v>1</v>
      </c>
      <c r="OY50" s="14">
        <f ca="1">bdRateExtend($F50:$F53,$H50:$H53,OG50:OG53,OI50:OI53)</f>
        <v>1</v>
      </c>
      <c r="OZ50" s="14">
        <f ca="1">bdRateExtend($F50:$F53,$I50:$I53,OG50:OG53,OJ50:OJ53)</f>
        <v>1</v>
      </c>
      <c r="PA50" s="14">
        <f ca="1">bdRateExtend($F50:$F53,$J50:$J53,OG50:OG53,OK50:OK53)</f>
        <v>1</v>
      </c>
      <c r="PB50" s="14">
        <f ca="1">bdRateExtend($F50:$F53,$K50:$K53,OG50:OG53,OL50:OL53)</f>
        <v>1</v>
      </c>
      <c r="PC50" s="14">
        <f ca="1">bdRateExtend($F50:$F53,$L50:$L53,OG50:OG53,OM50:OM53)</f>
        <v>1</v>
      </c>
      <c r="PD50" s="14">
        <f ca="1">bdRateExtend($F50:$F53,$M50:$M53,OG50:OG53,ON50:ON53)</f>
        <v>1</v>
      </c>
      <c r="PE50" s="14">
        <f ca="1">bdRateExtend($F50:$F53,$N50:$N53,OG50:OG53,OO50:OO53)</f>
        <v>1</v>
      </c>
      <c r="PF50" s="14">
        <f ca="1">bdRateExtend($F50:$F53,$O50:$O53,OG50:OG53,OP50:OP53)</f>
        <v>1</v>
      </c>
      <c r="PG50" s="14">
        <f ca="1">bdRateExtend($F50:$F53,$P50:$P53,OG50:OG53,OQ50:OQ53)</f>
        <v>1</v>
      </c>
      <c r="PH50" s="14">
        <f ca="1">bdRateExtend($F50:$F53,$Q50:$Q53,OG50:OG53,OR50:OR53)</f>
        <v>1</v>
      </c>
      <c r="PI50" s="112" t="b">
        <f t="shared" ref="PI50:PI56" si="266">AND(OH50&lt;=OH51, OM50&lt;=OM51,ON50&lt;=ON51,OO51&lt;=OO50,OP50&lt;=OP51,OQ50&lt;=OQ51,OR50&lt;=OR51)</f>
        <v>1</v>
      </c>
      <c r="PJ50" s="53"/>
      <c r="PK50" s="33">
        <f t="shared" si="55"/>
        <v>-1</v>
      </c>
      <c r="PL50" s="13">
        <f>Test!OB49</f>
        <v>0</v>
      </c>
      <c r="PM50" s="13">
        <f>Test!OC49</f>
        <v>0</v>
      </c>
      <c r="PN50" s="13">
        <f>Test!OD49</f>
        <v>0</v>
      </c>
      <c r="PO50" s="13">
        <f>Test!OE49</f>
        <v>0</v>
      </c>
      <c r="PP50" s="13">
        <f>Test!OF49</f>
        <v>0</v>
      </c>
      <c r="PQ50" s="13">
        <f>Test!OG49</f>
        <v>0</v>
      </c>
      <c r="PR50" s="13">
        <f>Test!OH49</f>
        <v>0</v>
      </c>
      <c r="PS50" s="13">
        <f>Test!OI49</f>
        <v>0</v>
      </c>
      <c r="PT50" s="13">
        <f>Test!OJ49</f>
        <v>0</v>
      </c>
      <c r="PU50" s="13">
        <f>Test!OK49</f>
        <v>0</v>
      </c>
      <c r="PV50" s="13">
        <f>Test!OL49</f>
        <v>0</v>
      </c>
      <c r="PW50" s="13">
        <f>Test!OM49</f>
        <v>0</v>
      </c>
      <c r="PX50" s="13">
        <f>Test!ON49</f>
        <v>0</v>
      </c>
      <c r="PY50" s="13">
        <f>Test!OO49</f>
        <v>0</v>
      </c>
      <c r="PZ50" s="13">
        <f>Test!OP49</f>
        <v>0</v>
      </c>
      <c r="QA50" s="13">
        <f>Test!OQ49</f>
        <v>0</v>
      </c>
      <c r="QB50" s="13">
        <f>Test!OR49</f>
        <v>0</v>
      </c>
      <c r="QC50" s="14">
        <f ca="1">bdRateExtend($F50:$F53,$G50:$G53,PL50:PL53,PM50:PM53)</f>
        <v>1</v>
      </c>
      <c r="QD50" s="14">
        <f ca="1">bdRateExtend($F50:$F53,$H50:$H53,PL50:PL53,PN50:PN53)</f>
        <v>1</v>
      </c>
      <c r="QE50" s="14">
        <f ca="1">bdRateExtend($F50:$F53,$I50:$I53,PL50:PL53,PO50:PO53)</f>
        <v>1</v>
      </c>
      <c r="QF50" s="14">
        <f ca="1">bdRateExtend($F50:$F53,$J50:$J53,PL50:PL53,PP50:PP53)</f>
        <v>1</v>
      </c>
      <c r="QG50" s="14">
        <f ca="1">bdRateExtend($F50:$F53,$K50:$K53,PL50:PL53,PQ50:PQ53)</f>
        <v>1</v>
      </c>
      <c r="QH50" s="14">
        <f ca="1">bdRateExtend($F50:$F53,$L50:$L53,PL50:PL53,PR50:PR53)</f>
        <v>1</v>
      </c>
      <c r="QI50" s="14">
        <f ca="1">bdRateExtend($F50:$F53,$M50:$M53,PL50:PL53,PS50:PS53)</f>
        <v>1</v>
      </c>
      <c r="QJ50" s="14">
        <f ca="1">bdRateExtend($F50:$F53,$N50:$N53,PL50:PL53,PT50:PT53)</f>
        <v>1</v>
      </c>
      <c r="QK50" s="14">
        <f ca="1">bdRateExtend($F50:$F53,$O50:$O53,PL50:PL53,PU50:PU53)</f>
        <v>1</v>
      </c>
      <c r="QL50" s="14">
        <f ca="1">bdRateExtend($F50:$F53,$P50:$P53,PL50:PL53,PV50:PV53)</f>
        <v>1</v>
      </c>
      <c r="QM50" s="14">
        <f ca="1">bdRateExtend($F50:$F53,$Q50:$Q53,PL50:PL53,PW50:PW53)</f>
        <v>1</v>
      </c>
      <c r="QN50" s="112" t="b">
        <f t="shared" ref="QN50:QN56" si="267">AND(PM50&lt;=PM51, PR50&lt;=PR51,PS50&lt;=PS51,PT51&lt;=PT50,PU50&lt;=PU51,PV50&lt;=PV51,PW50&lt;=PW51)</f>
        <v>1</v>
      </c>
    </row>
    <row r="51" spans="3:456">
      <c r="C51" s="133"/>
      <c r="D51" s="26">
        <f t="shared" si="85"/>
        <v>0.12</v>
      </c>
      <c r="E51" s="34">
        <f t="shared" ca="1" si="28"/>
        <v>-7.296468818030824E-2</v>
      </c>
      <c r="F51" s="15">
        <f ca="1">Reference!B50</f>
        <v>0.11124423741836301</v>
      </c>
      <c r="G51" s="15">
        <f ca="1">Reference!C50</f>
        <v>0.89222788810729903</v>
      </c>
      <c r="H51" s="15">
        <f ca="1">Reference!D50</f>
        <v>0.89096701145172097</v>
      </c>
      <c r="I51" s="15">
        <f ca="1">Reference!E50</f>
        <v>25.229967036685</v>
      </c>
      <c r="J51" s="15">
        <f ca="1">Reference!F50</f>
        <v>33.3918579964296</v>
      </c>
      <c r="K51" s="15">
        <f ca="1">Reference!G50</f>
        <v>35.785145700919401</v>
      </c>
      <c r="L51" s="15">
        <f ca="1">Reference!H50</f>
        <v>0.280578732490539</v>
      </c>
      <c r="M51" s="15">
        <f ca="1">Reference!I50</f>
        <v>0.97956115007400502</v>
      </c>
      <c r="N51" s="15">
        <f ca="1">Reference!J50</f>
        <v>0.36581662297248801</v>
      </c>
      <c r="O51" s="15">
        <f ca="1">Reference!K50</f>
        <v>0.86288213729858398</v>
      </c>
      <c r="P51" s="15">
        <f ca="1">Reference!L50</f>
        <v>44.896011000000001</v>
      </c>
      <c r="Q51" s="15">
        <f ca="1">Reference!M50</f>
        <v>21.516235982053999</v>
      </c>
      <c r="R51" s="15" t="str">
        <f ca="1">Reference!N50</f>
        <v>None</v>
      </c>
      <c r="S51" s="15">
        <f ca="1">Reference!O50</f>
        <v>2.359502</v>
      </c>
      <c r="T51" s="15">
        <f ca="1">Reference!P50</f>
        <v>2.359502</v>
      </c>
      <c r="U51" s="15">
        <f ca="1">Reference!Q50</f>
        <v>303.34268300000002</v>
      </c>
      <c r="V51" s="15">
        <f ca="1">Reference!R50</f>
        <v>303.34268300000002</v>
      </c>
      <c r="X51" s="15">
        <f t="shared" si="29"/>
        <v>5.3431937508000016E-2</v>
      </c>
      <c r="Y51" s="15">
        <f>Test!B50</f>
        <v>0.12641183250096</v>
      </c>
      <c r="Z51" s="15">
        <f>Test!C50</f>
        <v>0.83041220903396595</v>
      </c>
      <c r="AA51" s="15">
        <f>Test!D50</f>
        <v>0.82667899131774902</v>
      </c>
      <c r="AB51" s="15">
        <f>Test!E50</f>
        <v>23.2366043752289</v>
      </c>
      <c r="AC51" s="15">
        <f>Test!F50</f>
        <v>31.142305896610601</v>
      </c>
      <c r="AD51" s="15">
        <f>Test!G50</f>
        <v>32.430715379793398</v>
      </c>
      <c r="AE51" s="15">
        <f>Test!H50</f>
        <v>0.19554305076599099</v>
      </c>
      <c r="AF51" s="15">
        <f>Test!I50</f>
        <v>0.95924919843673695</v>
      </c>
      <c r="AG51" s="15">
        <f>Test!J50</f>
        <v>0.46324253082275302</v>
      </c>
      <c r="AH51" s="15">
        <f>Test!K50</f>
        <v>0.80126595497131303</v>
      </c>
      <c r="AI51" s="15">
        <f>Test!L50</f>
        <v>35.770868</v>
      </c>
      <c r="AJ51" s="15">
        <f>Test!M50</f>
        <v>18.7510916022581</v>
      </c>
      <c r="AK51" s="15" t="str">
        <f>Test!N50</f>
        <v>None</v>
      </c>
      <c r="AL51" s="15">
        <f>Test!O50</f>
        <v>2.5663529999999999</v>
      </c>
      <c r="AM51" s="15">
        <f>Test!P50</f>
        <v>2.5663529999999999</v>
      </c>
      <c r="AN51" s="15">
        <f>Test!Q50</f>
        <v>0.35704399999999997</v>
      </c>
      <c r="AO51" s="15">
        <f>Test!R50</f>
        <v>0.35704399999999997</v>
      </c>
      <c r="AP51" s="16">
        <f ca="1">bdRateExtend($F50:$F54,$G50:$G54,Y50:Y54,Z50:Z54)</f>
        <v>0.63231098750495085</v>
      </c>
      <c r="AQ51" s="16">
        <f ca="1">bdRateExtend($F50:$F54,$H50:$H54,Y50:Y54,AA50:AA54)</f>
        <v>0.6376979555566844</v>
      </c>
      <c r="AR51" s="16">
        <f ca="1">bdRateExtend($F50:$F54,$I50:$I54,Y50:Y54,AB50:AB54)</f>
        <v>1.0384545883464433</v>
      </c>
      <c r="AS51" s="16">
        <f ca="1">bdRateExtend($F50:$F54,$J50:$J54,Y50:Y54,AC50:AC54)</f>
        <v>0.25999208031865839</v>
      </c>
      <c r="AT51" s="16">
        <f ca="1">bdRateExtend($F50:$F54,$K50:$K54,Y50:Y54,AD50:AD54)</f>
        <v>0.24050494095748154</v>
      </c>
      <c r="AU51" s="16">
        <f ca="1">bdRateExtend($F50:$F54,$L50:$L54,Y50:Y54,AE50:AE54)</f>
        <v>0.71725697264038168</v>
      </c>
      <c r="AV51" s="16">
        <f ca="1">bdRateExtend($F50:$F54,$M50:$M54,Y50:Y54,AF50:AF54)</f>
        <v>0.58271706469732787</v>
      </c>
      <c r="AW51" s="16">
        <f ca="1">bdRateExtend($F50:$F54,$N50:$N54,Y50:Y54,AG50:AG54)</f>
        <v>0.69469660852433646</v>
      </c>
      <c r="AX51" s="16">
        <f ca="1">bdRateExtend($F50:$F54,$O50:$O54,Y50:Y54,AH50:AH54)</f>
        <v>0.53149593502271553</v>
      </c>
      <c r="AY51" s="16">
        <f ca="1">bdRateExtend($F50:$F54,$P50:$P54,Y50:Y54,AI50:AI54)</f>
        <v>0.41120249894444449</v>
      </c>
      <c r="AZ51" s="16">
        <f ca="1">bdRateExtend($F50:$F54,$Q50:$Q54,Y50:Y54,AJ50:AJ54)</f>
        <v>0.61675252816626269</v>
      </c>
      <c r="BA51" s="112" t="b">
        <f t="shared" si="254"/>
        <v>1</v>
      </c>
      <c r="BB51" s="3"/>
      <c r="BC51" s="34">
        <f t="shared" si="31"/>
        <v>-3.2014342433300813E-5</v>
      </c>
      <c r="BD51" s="15">
        <f>Test!AF50</f>
        <v>0.119996158278908</v>
      </c>
      <c r="BE51" s="15">
        <f>Test!AG50</f>
        <v>0.87998586893081598</v>
      </c>
      <c r="BF51" s="15">
        <f>Test!AH50</f>
        <v>0.87838518619537298</v>
      </c>
      <c r="BG51" s="15">
        <f>Test!AI50</f>
        <v>24.767756942214699</v>
      </c>
      <c r="BH51" s="15">
        <f>Test!AJ50</f>
        <v>36.2859031494447</v>
      </c>
      <c r="BI51" s="15">
        <f>Test!AK50</f>
        <v>38.0348466544771</v>
      </c>
      <c r="BJ51" s="15">
        <f>Test!AL50</f>
        <v>0.262802064418792</v>
      </c>
      <c r="BK51" s="15">
        <f>Test!AM50</f>
        <v>0.98091679811477595</v>
      </c>
      <c r="BL51" s="15">
        <f>Test!AN50</f>
        <v>0.37775924801826399</v>
      </c>
      <c r="BM51" s="15">
        <f>Test!AO50</f>
        <v>0.84958010911941495</v>
      </c>
      <c r="BN51" s="15">
        <f>Test!AP50</f>
        <v>47.166088999999999</v>
      </c>
      <c r="BO51" s="15">
        <f>Test!AQ50</f>
        <v>20.949970128695298</v>
      </c>
      <c r="BP51" s="15" t="str">
        <f>Test!AR50</f>
        <v>None</v>
      </c>
      <c r="BQ51" s="15">
        <f>Test!AS50</f>
        <v>1.78035899999999</v>
      </c>
      <c r="BR51" s="15">
        <f>Test!AT50</f>
        <v>1.78035899999999</v>
      </c>
      <c r="BS51" s="15">
        <f>Test!AU50</f>
        <v>0.98523099999999997</v>
      </c>
      <c r="BT51" s="15">
        <f>Test!AV50</f>
        <v>0.98523099999999997</v>
      </c>
      <c r="BU51" s="16">
        <f ca="1">bdRateExtend($F50:$F54,$G50:$G54,BD50:BD54,BE50:BE54)</f>
        <v>0.25836735195831606</v>
      </c>
      <c r="BV51" s="16">
        <f ca="1">bdRateExtend($F50:$F54,$H50:$H54,BD50:BD54,BF50:BF54)</f>
        <v>0.25918909253174727</v>
      </c>
      <c r="BW51" s="16">
        <f ca="1">bdRateExtend($F50:$F54,$I50:$I54,BD50:BD54,BG50:BG54)</f>
        <v>0.304125131178272</v>
      </c>
      <c r="BX51" s="16">
        <f ca="1">bdRateExtend($F50:$F54,$J50:$J54,BD50:BD54,BH50:BH54)</f>
        <v>-0.60521767192665288</v>
      </c>
      <c r="BY51" s="16">
        <f ca="1">bdRateExtend($F50:$F54,$K50:$K54,BD50:BD54,BI50:BI54)</f>
        <v>-0.56761342959101291</v>
      </c>
      <c r="BZ51" s="16">
        <f ca="1">bdRateExtend($F50:$F54,$L50:$L54,BD50:BD54,BJ50:BJ54)</f>
        <v>0.24465702733039119</v>
      </c>
      <c r="CA51" s="16">
        <f ca="1">bdRateExtend($F50:$F54,$M50:$M54,BD50:BD54,BK50:BK54)</f>
        <v>-2.7719307932601245E-2</v>
      </c>
      <c r="CB51" s="16">
        <f ca="1">bdRateExtend($F50:$F54,$N50:$N54,BD50:BD54,BL50:BL54)</f>
        <v>0.20502611326399744</v>
      </c>
      <c r="CC51" s="16">
        <f ca="1">bdRateExtend($F50:$F54,$O50:$O54,BD50:BD54,BM50:BM54)</f>
        <v>0.21213498239517081</v>
      </c>
      <c r="CD51" s="16">
        <f ca="1">bdRateExtend($F50:$F54,$P50:$P54,BD50:BD54,BN50:BN54)</f>
        <v>-5.4854247901529374E-2</v>
      </c>
      <c r="CE51" s="16">
        <f ca="1">bdRateExtend($F50:$F54,$Q50:$Q54,BD50:BD54,BO50:BO54)</f>
        <v>0.2811732219439611</v>
      </c>
      <c r="CF51" s="112" t="b">
        <f t="shared" si="255"/>
        <v>1</v>
      </c>
      <c r="CG51" s="3"/>
      <c r="CH51" s="34">
        <f t="shared" si="33"/>
        <v>1.948873095141667E-3</v>
      </c>
      <c r="CI51" s="15">
        <f>Test!BJ50</f>
        <v>0.120233864771417</v>
      </c>
      <c r="CJ51" s="15">
        <f>Test!BK50</f>
        <v>0.87617933750152499</v>
      </c>
      <c r="CK51" s="15">
        <f>Test!BL50</f>
        <v>0.87568420171737604</v>
      </c>
      <c r="CL51" s="15">
        <f>Test!BM50</f>
        <v>23.856664569639999</v>
      </c>
      <c r="CM51" s="15">
        <f>Test!BN50</f>
        <v>33.732126325700399</v>
      </c>
      <c r="CN51" s="15">
        <f>Test!BO50</f>
        <v>37.948516603671997</v>
      </c>
      <c r="CO51" s="15">
        <f>Test!BP50</f>
        <v>0.27013951539993197</v>
      </c>
      <c r="CP51" s="15">
        <f>Test!BQ50</f>
        <v>0.98576587438583296</v>
      </c>
      <c r="CQ51" s="15">
        <f>Test!BR50</f>
        <v>0.37275752425193698</v>
      </c>
      <c r="CR51" s="15">
        <f>Test!BS50</f>
        <v>0.82422667741775502</v>
      </c>
      <c r="CS51" s="15">
        <f>Test!BT50</f>
        <v>26.983035000000001</v>
      </c>
      <c r="CT51" s="15">
        <f>Test!BU50</f>
        <v>19.566915426313301</v>
      </c>
      <c r="CU51" s="15" t="str">
        <f>Test!BV50</f>
        <v>None</v>
      </c>
      <c r="CV51" s="15">
        <f>Test!BW50</f>
        <v>3.6544300000000001</v>
      </c>
      <c r="CW51" s="15">
        <f>Test!BX50</f>
        <v>3.6544300000000001</v>
      </c>
      <c r="CX51" s="15">
        <f>Test!BY50</f>
        <v>0.68337000000000003</v>
      </c>
      <c r="CY51" s="15">
        <f>Test!BZ50</f>
        <v>0.68337000000000003</v>
      </c>
      <c r="CZ51" s="16">
        <f ca="1">bdRateExtend($F50:$F54,$G50:$G54,CI50:CI54,CJ50:CJ54)</f>
        <v>0.49507216970248646</v>
      </c>
      <c r="DA51" s="16">
        <f ca="1">bdRateExtend($F50:$F54,$H50:$H54,CI50:CI54,CK50:CK54)</f>
        <v>0.47942075594554634</v>
      </c>
      <c r="DB51" s="16">
        <f ca="1">bdRateExtend($F50:$F54,$I50:$I54,CI50:CI54,CL50:CL54)</f>
        <v>1.0746899258246794</v>
      </c>
      <c r="DC51" s="16">
        <f ca="1">bdRateExtend($F50:$F54,$J50:$J54,CI50:CI54,CM50:CM54)</f>
        <v>-0.14773285873654618</v>
      </c>
      <c r="DD51" s="16">
        <f ca="1">bdRateExtend($F50:$F54,$K50:$K54,CI50:CI54,CN50:CN54)</f>
        <v>-0.52253881518693857</v>
      </c>
      <c r="DE51" s="16">
        <f ca="1">bdRateExtend($F50:$F54,$L50:$L54,CI50:CI54,CO50:CO54)</f>
        <v>0.32316251760496284</v>
      </c>
      <c r="DF51" s="16">
        <f ca="1">bdRateExtend($F50:$F54,$M50:$M54,CI50:CI54,CP50:CP54)</f>
        <v>-0.11208196120348146</v>
      </c>
      <c r="DG51" s="16">
        <f ca="1">bdRateExtend($F50:$F54,$N50:$N54,CI50:CI54,CQ50:CQ54)</f>
        <v>0.33150119367906572</v>
      </c>
      <c r="DH51" s="16">
        <f ca="1">bdRateExtend($F50:$F54,$O50:$O54,CI50:CI54,CR50:CR54)</f>
        <v>0.70239517873114976</v>
      </c>
      <c r="DI51" s="16">
        <f ca="1">bdRateExtend($F50:$F54,$P50:$P54,CI50:CI54,CS50:CS54)</f>
        <v>0.99167136800039191</v>
      </c>
      <c r="DJ51" s="16">
        <f ca="1">bdRateExtend($F50:$F54,$Q50:$Q54,CI50:CI54,CT50:CT54)</f>
        <v>0.69937964450833934</v>
      </c>
      <c r="DK51" s="112" t="b">
        <f t="shared" si="256"/>
        <v>1</v>
      </c>
      <c r="DL51" s="3"/>
      <c r="DM51" s="34">
        <f t="shared" si="35"/>
        <v>-7.296468818030824E-2</v>
      </c>
      <c r="DN51" s="15">
        <f>Test!CN50</f>
        <v>0.11124423741836301</v>
      </c>
      <c r="DO51" s="15">
        <f>Test!CO50</f>
        <v>0.89222788810729903</v>
      </c>
      <c r="DP51" s="15">
        <f>Test!CP50</f>
        <v>0.89096701145172097</v>
      </c>
      <c r="DQ51" s="15">
        <f>Test!CQ50</f>
        <v>25.229967036685</v>
      </c>
      <c r="DR51" s="15">
        <f>Test!CR50</f>
        <v>33.3918579964296</v>
      </c>
      <c r="DS51" s="15">
        <f>Test!CS50</f>
        <v>35.785145700919401</v>
      </c>
      <c r="DT51" s="15">
        <f>Test!CT50</f>
        <v>0.280578732490539</v>
      </c>
      <c r="DU51" s="15">
        <f>Test!CU50</f>
        <v>0.97956115007400502</v>
      </c>
      <c r="DV51" s="15">
        <f>Test!CV50</f>
        <v>0.36581662297248801</v>
      </c>
      <c r="DW51" s="15">
        <f>Test!CW50</f>
        <v>0.86288213729858398</v>
      </c>
      <c r="DX51" s="15">
        <f>Test!CX50</f>
        <v>44.896011000000001</v>
      </c>
      <c r="DY51" s="15">
        <f>Test!CY50</f>
        <v>21.516235982053999</v>
      </c>
      <c r="DZ51" s="15" t="str">
        <f>Test!CZ50</f>
        <v>None</v>
      </c>
      <c r="EA51" s="15">
        <f>Test!DA50</f>
        <v>2.359502</v>
      </c>
      <c r="EB51" s="15">
        <f>Test!DB50</f>
        <v>2.359502</v>
      </c>
      <c r="EC51" s="15">
        <f>Test!DC50</f>
        <v>303.34268300000002</v>
      </c>
      <c r="ED51" s="15">
        <f>Test!DD50</f>
        <v>303.34268300000002</v>
      </c>
      <c r="EE51" s="16">
        <f ca="1">bdRateExtend($F50:$F54,$G50:$G54,DN50:DN54,DO50:DO54)</f>
        <v>0</v>
      </c>
      <c r="EF51" s="16">
        <f ca="1">bdRateExtend($F50:$F54,$H50:$H54,DN50:DN54,DP50:DP54)</f>
        <v>0</v>
      </c>
      <c r="EG51" s="16">
        <f ca="1">bdRateExtend($F50:$F54,$I50:$I54,DN50:DN54,DQ50:DQ54)</f>
        <v>0</v>
      </c>
      <c r="EH51" s="16">
        <f ca="1">bdRateExtend($F50:$F54,$J50:$J54,DN50:DN54,DR50:DR54)</f>
        <v>0</v>
      </c>
      <c r="EI51" s="16">
        <f ca="1">bdRateExtend($F50:$F54,$K50:$K54,DN50:DN54,DS50:DS54)</f>
        <v>0</v>
      </c>
      <c r="EJ51" s="16">
        <f ca="1">bdRateExtend($F50:$F54,$L50:$L54,DN50:DN54,DT50:DT54)</f>
        <v>0</v>
      </c>
      <c r="EK51" s="16">
        <f ca="1">bdRateExtend($F50:$F54,$M50:$M54,DN50:DN54,DU50:DU54)</f>
        <v>0</v>
      </c>
      <c r="EL51" s="16">
        <f ca="1">bdRateExtend($F50:$F54,$N50:$N54,DN50:DN54,DV50:DV54)</f>
        <v>0</v>
      </c>
      <c r="EM51" s="16">
        <f ca="1">bdRateExtend($F50:$F54,$O50:$O54,DN50:DN54,DW50:DW54)</f>
        <v>0</v>
      </c>
      <c r="EN51" s="16">
        <f ca="1">bdRateExtend($F50:$F54,$P50:$P54,DN50:DN54,DX50:DX54)</f>
        <v>0</v>
      </c>
      <c r="EO51" s="16">
        <f ca="1">bdRateExtend($F50:$F54,$Q50:$Q54,DN50:DN54,DY50:DY54)</f>
        <v>0</v>
      </c>
      <c r="EP51" s="112" t="b">
        <f t="shared" si="257"/>
        <v>1</v>
      </c>
      <c r="EQ51" s="3"/>
      <c r="ER51" s="34">
        <f t="shared" si="37"/>
        <v>-4.1990811883724916E-2</v>
      </c>
      <c r="ES51" s="15">
        <f>Test!DR50</f>
        <v>0.11496110257395301</v>
      </c>
      <c r="ET51" s="15">
        <f>Test!DS50</f>
        <v>0.90155190229415805</v>
      </c>
      <c r="EU51" s="15">
        <f>Test!DT50</f>
        <v>0.90040826797485296</v>
      </c>
      <c r="EV51" s="15">
        <f>Test!DU50</f>
        <v>25.678168662049899</v>
      </c>
      <c r="EW51" s="15">
        <f>Test!DV50</f>
        <v>37.022987928230499</v>
      </c>
      <c r="EX51" s="15">
        <f>Test!DW50</f>
        <v>39.191818058499202</v>
      </c>
      <c r="EY51" s="15">
        <f>Test!DX50</f>
        <v>0.298654824495315</v>
      </c>
      <c r="EZ51" s="15">
        <f>Test!DY50</f>
        <v>0.98322683572769098</v>
      </c>
      <c r="FA51" s="15">
        <f>Test!DZ50</f>
        <v>0.34769070148468001</v>
      </c>
      <c r="FB51" s="15">
        <f>Test!EA50</f>
        <v>0.87697213888168302</v>
      </c>
      <c r="FC51" s="15">
        <f>Test!EB50</f>
        <v>48.931373000000001</v>
      </c>
      <c r="FD51" s="15">
        <f>Test!EC50</f>
        <v>22.062051589945799</v>
      </c>
      <c r="FE51" s="15" t="str">
        <f>Test!ED50</f>
        <v>None</v>
      </c>
      <c r="FF51" s="15">
        <f>Test!EE50</f>
        <v>2.5587659999999999</v>
      </c>
      <c r="FG51" s="15">
        <f>Test!EF50</f>
        <v>2.5587659999999999</v>
      </c>
      <c r="FH51" s="15">
        <f>Test!EG50</f>
        <v>641.80145400000004</v>
      </c>
      <c r="FI51" s="15">
        <f>Test!EH50</f>
        <v>641.80145400000004</v>
      </c>
      <c r="FJ51" s="16">
        <f ca="1">bdRateExtend($F50:$F54,$G50:$G54,ES50:ES54,ET50:ET54)</f>
        <v>-8.176528322931087E-2</v>
      </c>
      <c r="FK51" s="16">
        <f ca="1">bdRateExtend($F50:$F54,$H50:$H54,ES50:ES54,EU50:EU54)</f>
        <v>-8.1797303356367701E-2</v>
      </c>
      <c r="FL51" s="16">
        <f ca="1">bdRateExtend($F50:$F54,$I50:$I54,ES50:ES54,EV50:EV54)</f>
        <v>-0.11896393770726432</v>
      </c>
      <c r="FM51" s="16">
        <f ca="1">bdRateExtend($F50:$F54,$J50:$J54,ES50:ES54,EW50:EW54)</f>
        <v>-0.7238476884724665</v>
      </c>
      <c r="FN51" s="16">
        <f ca="1">bdRateExtend($F50:$F54,$K50:$K54,ES50:ES54,EX50:EX54)</f>
        <v>-0.7571110179627859</v>
      </c>
      <c r="FO51" s="16">
        <f ca="1">bdRateExtend($F50:$F54,$L50:$L54,ES50:ES54,EY50:EY54)</f>
        <v>-0.11386759794712342</v>
      </c>
      <c r="FP51" s="16">
        <f ca="1">bdRateExtend($F50:$F54,$M50:$M54,ES50:ES54,EZ50:EZ54)</f>
        <v>-0.16831212261952055</v>
      </c>
      <c r="FQ51" s="16">
        <f ca="1">bdRateExtend($F50:$F54,$N50:$N54,ES50:ES54,FA50:FA54)</f>
        <v>-0.10304573852851051</v>
      </c>
      <c r="FR51" s="16">
        <f ca="1">bdRateExtend($F50:$F54,$O50:$O54,ES50:ES54,FB50:FB54)</f>
        <v>-9.131391138786249E-2</v>
      </c>
      <c r="FS51" s="16">
        <f ca="1">bdRateExtend($F50:$F54,$P50:$P54,ES50:ES54,FC50:FC54)</f>
        <v>-0.11554614788832485</v>
      </c>
      <c r="FT51" s="16">
        <f ca="1">bdRateExtend($F50:$F54,$Q50:$Q54,ES50:ES54,FD50:FD54)</f>
        <v>-9.8214658912006647E-2</v>
      </c>
      <c r="FU51" s="112" t="b">
        <f t="shared" si="258"/>
        <v>1</v>
      </c>
      <c r="FV51" s="54"/>
      <c r="FW51" s="34">
        <f t="shared" si="39"/>
        <v>-1</v>
      </c>
      <c r="FX51" s="15">
        <f>Test!EV50</f>
        <v>0</v>
      </c>
      <c r="FY51" s="15">
        <f>Test!EW50</f>
        <v>0</v>
      </c>
      <c r="FZ51" s="15">
        <f>Test!EX50</f>
        <v>0</v>
      </c>
      <c r="GA51" s="15">
        <f>Test!EY50</f>
        <v>0</v>
      </c>
      <c r="GB51" s="15">
        <f>Test!EZ50</f>
        <v>0</v>
      </c>
      <c r="GC51" s="15">
        <f>Test!FA50</f>
        <v>0</v>
      </c>
      <c r="GD51" s="15">
        <f>Test!FB50</f>
        <v>0</v>
      </c>
      <c r="GE51" s="15">
        <f>Test!FC50</f>
        <v>0</v>
      </c>
      <c r="GF51" s="15">
        <f>Test!FD50</f>
        <v>0</v>
      </c>
      <c r="GG51" s="15">
        <f>Test!FE50</f>
        <v>0</v>
      </c>
      <c r="GH51" s="15">
        <f>Test!FF50</f>
        <v>0</v>
      </c>
      <c r="GI51" s="15">
        <f>Test!FG50</f>
        <v>0</v>
      </c>
      <c r="GJ51" s="15">
        <f>Test!FH50</f>
        <v>0</v>
      </c>
      <c r="GK51" s="15">
        <f>Test!FI50</f>
        <v>0</v>
      </c>
      <c r="GL51" s="15">
        <f>Test!FJ50</f>
        <v>0</v>
      </c>
      <c r="GM51" s="15">
        <f>Test!FK50</f>
        <v>0</v>
      </c>
      <c r="GN51" s="15">
        <f>Test!FL50</f>
        <v>0</v>
      </c>
      <c r="GO51" s="16">
        <f ca="1">bdRateExtend($F50:$F54,$G50:$G54,FX50:FX54,FY50:FY54)</f>
        <v>1</v>
      </c>
      <c r="GP51" s="16">
        <f ca="1">bdRateExtend($F50:$F54,$H50:$H54,FX50:FX54,FZ50:FZ54)</f>
        <v>1</v>
      </c>
      <c r="GQ51" s="16">
        <f ca="1">bdRateExtend($F50:$F54,$I50:$I54,FX50:FX54,GA50:GA54)</f>
        <v>1</v>
      </c>
      <c r="GR51" s="16">
        <f ca="1">bdRateExtend($F50:$F54,$J50:$J54,FX50:FX54,GB50:GB54)</f>
        <v>1</v>
      </c>
      <c r="GS51" s="16">
        <f ca="1">bdRateExtend($F50:$F54,$K50:$K54,FX50:FX54,GC50:GC54)</f>
        <v>1</v>
      </c>
      <c r="GT51" s="16">
        <f ca="1">bdRateExtend($F50:$F54,$L50:$L54,FX50:FX54,GD50:GD54)</f>
        <v>1</v>
      </c>
      <c r="GU51" s="16">
        <f ca="1">bdRateExtend($F50:$F54,$M50:$M54,FX50:FX54,GE50:GE54)</f>
        <v>1</v>
      </c>
      <c r="GV51" s="16">
        <f ca="1">bdRateExtend($F50:$F54,$N50:$N54,FX50:FX54,GF50:GF54)</f>
        <v>1</v>
      </c>
      <c r="GW51" s="16">
        <f ca="1">bdRateExtend($F50:$F54,$O50:$O54,FX50:FX54,GG50:GG54)</f>
        <v>1</v>
      </c>
      <c r="GX51" s="16">
        <f ca="1">bdRateExtend($F50:$F54,$P50:$P54,FX50:FX54,GH50:GH54)</f>
        <v>1</v>
      </c>
      <c r="GY51" s="16">
        <f ca="1">bdRateExtend($F50:$F54,$Q50:$Q54,FX50:FX54,GI50:GI54)</f>
        <v>1</v>
      </c>
      <c r="GZ51" s="112" t="b">
        <f t="shared" si="259"/>
        <v>1</v>
      </c>
      <c r="HA51" s="54"/>
      <c r="HB51" s="34">
        <f t="shared" si="41"/>
        <v>-1</v>
      </c>
      <c r="HC51" s="15">
        <f>Test!FZ50</f>
        <v>0</v>
      </c>
      <c r="HD51" s="15">
        <f>Test!GA50</f>
        <v>0</v>
      </c>
      <c r="HE51" s="15">
        <f>Test!GB50</f>
        <v>0</v>
      </c>
      <c r="HF51" s="15">
        <f>Test!GC50</f>
        <v>0</v>
      </c>
      <c r="HG51" s="15">
        <f>Test!GD50</f>
        <v>0</v>
      </c>
      <c r="HH51" s="15">
        <f>Test!GE50</f>
        <v>0</v>
      </c>
      <c r="HI51" s="15">
        <f>Test!GF50</f>
        <v>0</v>
      </c>
      <c r="HJ51" s="15">
        <f>Test!GG50</f>
        <v>0</v>
      </c>
      <c r="HK51" s="15">
        <f>Test!GH50</f>
        <v>0</v>
      </c>
      <c r="HL51" s="15">
        <f>Test!GI50</f>
        <v>0</v>
      </c>
      <c r="HM51" s="15">
        <f>Test!GJ50</f>
        <v>0</v>
      </c>
      <c r="HN51" s="15">
        <f>Test!GK50</f>
        <v>0</v>
      </c>
      <c r="HO51" s="15">
        <f>Test!GL50</f>
        <v>0</v>
      </c>
      <c r="HP51" s="15">
        <f>Test!GM50</f>
        <v>0</v>
      </c>
      <c r="HQ51" s="15">
        <f>Test!GN50</f>
        <v>0</v>
      </c>
      <c r="HR51" s="15">
        <f>Test!GO50</f>
        <v>0</v>
      </c>
      <c r="HS51" s="15">
        <f>Test!GP50</f>
        <v>0</v>
      </c>
      <c r="HT51" s="16">
        <f ca="1">bdRateExtend($F50:$F54,$G50:$G54,HC50:HC54,HD50:HD54)</f>
        <v>1</v>
      </c>
      <c r="HU51" s="16">
        <f ca="1">bdRateExtend($F50:$F54,$H50:$H54,HC50:HC54,HE50:HE54)</f>
        <v>1</v>
      </c>
      <c r="HV51" s="16">
        <f ca="1">bdRateExtend($F50:$F54,$I50:$I54,HC50:HC54,HF50:HF54)</f>
        <v>1</v>
      </c>
      <c r="HW51" s="16">
        <f ca="1">bdRateExtend($F50:$F54,$J50:$J54,HC50:HC54,HG50:HG54)</f>
        <v>1</v>
      </c>
      <c r="HX51" s="16">
        <f ca="1">bdRateExtend($F50:$F54,$K50:$K54,HC50:HC54,HH50:HH54)</f>
        <v>1</v>
      </c>
      <c r="HY51" s="16">
        <f ca="1">bdRateExtend($F50:$F54,$L50:$L54,HC50:HC54,HI50:HI54)</f>
        <v>1</v>
      </c>
      <c r="HZ51" s="16">
        <f ca="1">bdRateExtend($F50:$F54,$M50:$M54,HC50:HC54,HJ50:HJ54)</f>
        <v>1</v>
      </c>
      <c r="IA51" s="16">
        <f ca="1">bdRateExtend($F50:$F54,$N50:$N54,HC50:HC54,HK50:HK54)</f>
        <v>1</v>
      </c>
      <c r="IB51" s="16">
        <f ca="1">bdRateExtend($F50:$F54,$O50:$O54,HC50:HC54,HL50:HL54)</f>
        <v>1</v>
      </c>
      <c r="IC51" s="16">
        <f ca="1">bdRateExtend($F50:$F54,$P50:$P54,HC50:HC54,HM50:HM54)</f>
        <v>1</v>
      </c>
      <c r="ID51" s="16">
        <f ca="1">bdRateExtend($F50:$F54,$Q50:$Q54,HC50:HC54,HN50:HN54)</f>
        <v>1</v>
      </c>
      <c r="IE51" s="112" t="b">
        <f t="shared" si="260"/>
        <v>1</v>
      </c>
      <c r="IF51" s="3"/>
      <c r="IG51" s="34">
        <f t="shared" si="43"/>
        <v>-1</v>
      </c>
      <c r="IH51" s="15">
        <f>Test!HD50</f>
        <v>0</v>
      </c>
      <c r="II51" s="15">
        <f>Test!HE50</f>
        <v>0</v>
      </c>
      <c r="IJ51" s="15">
        <f>Test!HF50</f>
        <v>0</v>
      </c>
      <c r="IK51" s="15">
        <f>Test!HG50</f>
        <v>0</v>
      </c>
      <c r="IL51" s="15">
        <f>Test!HH50</f>
        <v>0</v>
      </c>
      <c r="IM51" s="15">
        <f>Test!HI50</f>
        <v>0</v>
      </c>
      <c r="IN51" s="15">
        <f>Test!HJ50</f>
        <v>0</v>
      </c>
      <c r="IO51" s="15">
        <f>Test!HK50</f>
        <v>0</v>
      </c>
      <c r="IP51" s="15">
        <f>Test!HL50</f>
        <v>0</v>
      </c>
      <c r="IQ51" s="15">
        <f>Test!HM50</f>
        <v>0</v>
      </c>
      <c r="IR51" s="15">
        <f>Test!HN50</f>
        <v>0</v>
      </c>
      <c r="IS51" s="15">
        <f>Test!HO50</f>
        <v>0</v>
      </c>
      <c r="IT51" s="15">
        <f>Test!HP50</f>
        <v>0</v>
      </c>
      <c r="IU51" s="15">
        <f>Test!HQ50</f>
        <v>0</v>
      </c>
      <c r="IV51" s="15">
        <f>Test!HR50</f>
        <v>0</v>
      </c>
      <c r="IW51" s="15">
        <f>Test!HS50</f>
        <v>0</v>
      </c>
      <c r="IX51" s="15">
        <f>Test!HT50</f>
        <v>0</v>
      </c>
      <c r="IY51" s="16">
        <f ca="1">bdRateExtend($F50:$F54,$G50:$G54,IH50:IH54,II50:II54)</f>
        <v>1</v>
      </c>
      <c r="IZ51" s="16">
        <f ca="1">bdRateExtend($F50:$F54,$H50:$H54,IH50:IH54,IJ50:IJ54)</f>
        <v>1</v>
      </c>
      <c r="JA51" s="16">
        <f ca="1">bdRateExtend($F50:$F54,$I50:$I54,IH50:IH54,IK50:IK54)</f>
        <v>1</v>
      </c>
      <c r="JB51" s="16">
        <f ca="1">bdRateExtend($F50:$F54,$J50:$J54,IH50:IH54,IL50:IL54)</f>
        <v>1</v>
      </c>
      <c r="JC51" s="16">
        <f ca="1">bdRateExtend($F50:$F54,$K50:$K54,IH50:IH54,IM50:IM54)</f>
        <v>1</v>
      </c>
      <c r="JD51" s="16">
        <f ca="1">bdRateExtend($F50:$F54,$L50:$L54,IH50:IH54,IN50:IN54)</f>
        <v>1</v>
      </c>
      <c r="JE51" s="16">
        <f ca="1">bdRateExtend($F50:$F54,$M50:$M54,IH50:IH54,IO50:IO54)</f>
        <v>1</v>
      </c>
      <c r="JF51" s="16">
        <f ca="1">bdRateExtend($F50:$F54,$N50:$N54,IH50:IH54,IP50:IP54)</f>
        <v>1</v>
      </c>
      <c r="JG51" s="16">
        <f ca="1">bdRateExtend($F50:$F54,$O50:$O54,IH50:IH54,IQ50:IQ54)</f>
        <v>1</v>
      </c>
      <c r="JH51" s="16">
        <f ca="1">bdRateExtend($F50:$F54,$P50:$P54,IH50:IH54,IR50:IR54)</f>
        <v>1</v>
      </c>
      <c r="JI51" s="16">
        <f ca="1">bdRateExtend($F50:$F54,$Q50:$Q54,IH50:IH54,IS50:IS54)</f>
        <v>1</v>
      </c>
      <c r="JJ51" s="112" t="b">
        <f t="shared" si="261"/>
        <v>1</v>
      </c>
      <c r="JK51" s="3"/>
      <c r="JL51" s="34">
        <f t="shared" si="45"/>
        <v>-1</v>
      </c>
      <c r="JM51" s="15">
        <f>Test!IH50</f>
        <v>0</v>
      </c>
      <c r="JN51" s="15">
        <f>Test!II50</f>
        <v>0</v>
      </c>
      <c r="JO51" s="15">
        <f>Test!IJ50</f>
        <v>0</v>
      </c>
      <c r="JP51" s="15">
        <f>Test!IK50</f>
        <v>0</v>
      </c>
      <c r="JQ51" s="15">
        <f>Test!IL50</f>
        <v>0</v>
      </c>
      <c r="JR51" s="15">
        <f>Test!IM50</f>
        <v>0</v>
      </c>
      <c r="JS51" s="15">
        <f>Test!IN50</f>
        <v>0</v>
      </c>
      <c r="JT51" s="15">
        <f>Test!IO50</f>
        <v>0</v>
      </c>
      <c r="JU51" s="15">
        <f>Test!IP50</f>
        <v>0</v>
      </c>
      <c r="JV51" s="15">
        <f>Test!IQ50</f>
        <v>0</v>
      </c>
      <c r="JW51" s="15">
        <f>Test!IR50</f>
        <v>0</v>
      </c>
      <c r="JX51" s="15">
        <f>Test!IS50</f>
        <v>0</v>
      </c>
      <c r="JY51" s="15">
        <f>Test!IT50</f>
        <v>0</v>
      </c>
      <c r="JZ51" s="15">
        <f>Test!IU50</f>
        <v>0</v>
      </c>
      <c r="KA51" s="15">
        <f>Test!IV50</f>
        <v>0</v>
      </c>
      <c r="KB51" s="15">
        <f>Test!IW50</f>
        <v>0</v>
      </c>
      <c r="KC51" s="15">
        <f>Test!IX50</f>
        <v>0</v>
      </c>
      <c r="KD51" s="16">
        <f ca="1">bdRateExtend($F50:$F54,$G50:$G54,JM50:JM54,JN50:JN54)</f>
        <v>1</v>
      </c>
      <c r="KE51" s="16">
        <f ca="1">bdRateExtend($F50:$F54,$H50:$H54,JM50:JM54,JO50:JO54)</f>
        <v>1</v>
      </c>
      <c r="KF51" s="16">
        <f ca="1">bdRateExtend($F50:$F54,$I50:$I54,JM50:JM54,JP50:JP54)</f>
        <v>1</v>
      </c>
      <c r="KG51" s="16">
        <f ca="1">bdRateExtend($F50:$F54,$J50:$J54,JM50:JM54,JQ50:JQ54)</f>
        <v>1</v>
      </c>
      <c r="KH51" s="16">
        <f ca="1">bdRateExtend($F50:$F54,$K50:$K54,JM50:JM54,JR50:JR54)</f>
        <v>1</v>
      </c>
      <c r="KI51" s="16">
        <f ca="1">bdRateExtend($F50:$F54,$L50:$L54,JM50:JM54,JS50:JS54)</f>
        <v>1</v>
      </c>
      <c r="KJ51" s="16">
        <f ca="1">bdRateExtend($F50:$F54,$M50:$M54,JM50:JM54,JT50:JT54)</f>
        <v>1</v>
      </c>
      <c r="KK51" s="16">
        <f ca="1">bdRateExtend($F50:$F54,$N50:$N54,JM50:JM54,JU50:JU54)</f>
        <v>1</v>
      </c>
      <c r="KL51" s="16">
        <f ca="1">bdRateExtend($F50:$F54,$O50:$O54,JM50:JM54,JV50:JV54)</f>
        <v>1</v>
      </c>
      <c r="KM51" s="16">
        <f ca="1">bdRateExtend($F50:$F54,$P50:$P54,JM50:JM54,JW50:JW54)</f>
        <v>1</v>
      </c>
      <c r="KN51" s="16">
        <f ca="1">bdRateExtend($F50:$F54,$Q50:$Q54,JM50:JM54,JX50:JX54)</f>
        <v>1</v>
      </c>
      <c r="KO51" s="112" t="b">
        <f t="shared" si="262"/>
        <v>1</v>
      </c>
      <c r="KP51" s="3"/>
      <c r="KQ51" s="34">
        <f t="shared" si="47"/>
        <v>-1</v>
      </c>
      <c r="KR51" s="15">
        <f>Test!JL50</f>
        <v>0</v>
      </c>
      <c r="KS51" s="15">
        <f>Test!JM50</f>
        <v>0</v>
      </c>
      <c r="KT51" s="15">
        <f>Test!JN50</f>
        <v>0</v>
      </c>
      <c r="KU51" s="15">
        <f>Test!JO50</f>
        <v>0</v>
      </c>
      <c r="KV51" s="15">
        <f>Test!JP50</f>
        <v>0</v>
      </c>
      <c r="KW51" s="15">
        <f>Test!JQ50</f>
        <v>0</v>
      </c>
      <c r="KX51" s="15">
        <f>Test!JR50</f>
        <v>0</v>
      </c>
      <c r="KY51" s="15">
        <f>Test!JS50</f>
        <v>0</v>
      </c>
      <c r="KZ51" s="15">
        <f>Test!JT50</f>
        <v>0</v>
      </c>
      <c r="LA51" s="15">
        <f>Test!JU50</f>
        <v>0</v>
      </c>
      <c r="LB51" s="15">
        <f>Test!JV50</f>
        <v>0</v>
      </c>
      <c r="LC51" s="15">
        <f>Test!JW50</f>
        <v>0</v>
      </c>
      <c r="LD51" s="15">
        <f>Test!JX50</f>
        <v>0</v>
      </c>
      <c r="LE51" s="15">
        <f>Test!JY50</f>
        <v>0</v>
      </c>
      <c r="LF51" s="15">
        <f>Test!JZ50</f>
        <v>0</v>
      </c>
      <c r="LG51" s="15">
        <f>Test!KA50</f>
        <v>0</v>
      </c>
      <c r="LH51" s="15">
        <f>Test!KB50</f>
        <v>0</v>
      </c>
      <c r="LI51" s="16">
        <f ca="1">bdRateExtend($F50:$F54,$G50:$G54,KR50:KR54,KS50:KS54)</f>
        <v>1</v>
      </c>
      <c r="LJ51" s="16">
        <f ca="1">bdRateExtend($F50:$F54,$H50:$H54,KR50:KR54,KT50:KT54)</f>
        <v>1</v>
      </c>
      <c r="LK51" s="16">
        <f ca="1">bdRateExtend($F50:$F54,$I50:$I54,KR50:KR54,KU50:KU54)</f>
        <v>1</v>
      </c>
      <c r="LL51" s="16">
        <f ca="1">bdRateExtend($F50:$F54,$J50:$J54,KR50:KR54,KV50:KV54)</f>
        <v>1</v>
      </c>
      <c r="LM51" s="16">
        <f ca="1">bdRateExtend($F50:$F54,$K50:$K54,KR50:KR54,KW50:KW54)</f>
        <v>1</v>
      </c>
      <c r="LN51" s="16">
        <f ca="1">bdRateExtend($F50:$F54,$L50:$L54,KR50:KR54,KX50:KX54)</f>
        <v>1</v>
      </c>
      <c r="LO51" s="16">
        <f ca="1">bdRateExtend($F50:$F54,$M50:$M54,KR50:KR54,KY50:KY54)</f>
        <v>1</v>
      </c>
      <c r="LP51" s="16">
        <f ca="1">bdRateExtend($F50:$F54,$N50:$N54,KR50:KR54,KZ50:KZ54)</f>
        <v>1</v>
      </c>
      <c r="LQ51" s="16">
        <f ca="1">bdRateExtend($F50:$F54,$O50:$O54,KR50:KR54,LA50:LA54)</f>
        <v>1</v>
      </c>
      <c r="LR51" s="16">
        <f ca="1">bdRateExtend($F50:$F54,$P50:$P54,KR50:KR54,LB50:LB54)</f>
        <v>1</v>
      </c>
      <c r="LS51" s="16">
        <f ca="1">bdRateExtend($F50:$F54,$Q50:$Q54,KR50:KR54,LC50:LC54)</f>
        <v>1</v>
      </c>
      <c r="LT51" s="112" t="b">
        <f t="shared" si="263"/>
        <v>1</v>
      </c>
      <c r="LU51" s="3"/>
      <c r="LV51" s="34">
        <f t="shared" si="49"/>
        <v>-1</v>
      </c>
      <c r="LW51" s="15">
        <f>Test!KP50</f>
        <v>0</v>
      </c>
      <c r="LX51" s="15">
        <f>Test!KQ50</f>
        <v>0</v>
      </c>
      <c r="LY51" s="15">
        <f>Test!KR50</f>
        <v>0</v>
      </c>
      <c r="LZ51" s="15">
        <f>Test!KS50</f>
        <v>0</v>
      </c>
      <c r="MA51" s="15">
        <f>Test!KT50</f>
        <v>0</v>
      </c>
      <c r="MB51" s="15">
        <f>Test!KU50</f>
        <v>0</v>
      </c>
      <c r="MC51" s="15">
        <f>Test!KV50</f>
        <v>0</v>
      </c>
      <c r="MD51" s="15">
        <f>Test!KW50</f>
        <v>0</v>
      </c>
      <c r="ME51" s="15">
        <f>Test!KX50</f>
        <v>0</v>
      </c>
      <c r="MF51" s="15">
        <f>Test!KY50</f>
        <v>0</v>
      </c>
      <c r="MG51" s="15">
        <f>Test!KZ50</f>
        <v>0</v>
      </c>
      <c r="MH51" s="15">
        <f>Test!LA50</f>
        <v>0</v>
      </c>
      <c r="MI51" s="15">
        <f>Test!LB50</f>
        <v>0</v>
      </c>
      <c r="MJ51" s="15">
        <f>Test!LC50</f>
        <v>0</v>
      </c>
      <c r="MK51" s="15">
        <f>Test!LD50</f>
        <v>0</v>
      </c>
      <c r="ML51" s="15">
        <f>Test!LE50</f>
        <v>0</v>
      </c>
      <c r="MM51" s="15">
        <f>Test!LF50</f>
        <v>0</v>
      </c>
      <c r="MN51" s="16">
        <f ca="1">bdRateExtend($F50:$F54,$G50:$G54,LW50:LW54,LX50:LX54)</f>
        <v>1</v>
      </c>
      <c r="MO51" s="16">
        <f ca="1">bdRateExtend($F50:$F54,$H50:$H54,LW50:LW54,LY50:LY54)</f>
        <v>1</v>
      </c>
      <c r="MP51" s="16">
        <f ca="1">bdRateExtend($F50:$F54,$I50:$I54,LW50:LW54,LZ50:LZ54)</f>
        <v>1</v>
      </c>
      <c r="MQ51" s="16">
        <f ca="1">bdRateExtend($F50:$F54,$J50:$J54,LW50:LW54,MA50:MA54)</f>
        <v>1</v>
      </c>
      <c r="MR51" s="16">
        <f ca="1">bdRateExtend($F50:$F54,$K50:$K54,LW50:LW54,MB50:MB54)</f>
        <v>1</v>
      </c>
      <c r="MS51" s="16">
        <f ca="1">bdRateExtend($F50:$F54,$L50:$L54,LW50:LW54,MC50:MC54)</f>
        <v>1</v>
      </c>
      <c r="MT51" s="16">
        <f ca="1">bdRateExtend($F50:$F54,$M50:$M54,LW50:LW54,MD50:MD54)</f>
        <v>1</v>
      </c>
      <c r="MU51" s="16">
        <f ca="1">bdRateExtend($F50:$F54,$N50:$N54,LW50:LW54,ME50:ME54)</f>
        <v>1</v>
      </c>
      <c r="MV51" s="16">
        <f ca="1">bdRateExtend($F50:$F54,$O50:$O54,LW50:LW54,MF50:MF54)</f>
        <v>1</v>
      </c>
      <c r="MW51" s="16">
        <f ca="1">bdRateExtend($F50:$F54,$P50:$P54,LW50:LW54,MG50:MG54)</f>
        <v>1</v>
      </c>
      <c r="MX51" s="16">
        <f ca="1">bdRateExtend($F50:$F54,$Q50:$Q54,LW50:LW54,MH50:MH54)</f>
        <v>1</v>
      </c>
      <c r="MY51" s="112" t="b">
        <f t="shared" si="264"/>
        <v>1</v>
      </c>
      <c r="MZ51" s="54"/>
      <c r="NA51" s="34">
        <f t="shared" si="51"/>
        <v>-1</v>
      </c>
      <c r="NB51" s="15">
        <f>Test!LT50</f>
        <v>0</v>
      </c>
      <c r="NC51" s="15">
        <f>Test!LU50</f>
        <v>0</v>
      </c>
      <c r="ND51" s="15">
        <f>Test!LV50</f>
        <v>0</v>
      </c>
      <c r="NE51" s="15">
        <f>Test!LW50</f>
        <v>0</v>
      </c>
      <c r="NF51" s="15">
        <f>Test!LX50</f>
        <v>0</v>
      </c>
      <c r="NG51" s="15">
        <f>Test!LY50</f>
        <v>0</v>
      </c>
      <c r="NH51" s="15">
        <f>Test!LZ50</f>
        <v>0</v>
      </c>
      <c r="NI51" s="15">
        <f>Test!MA50</f>
        <v>0</v>
      </c>
      <c r="NJ51" s="15">
        <f>Test!MB50</f>
        <v>0</v>
      </c>
      <c r="NK51" s="15">
        <f>Test!MC50</f>
        <v>0</v>
      </c>
      <c r="NL51" s="15">
        <f>Test!MD50</f>
        <v>0</v>
      </c>
      <c r="NM51" s="15">
        <f>Test!ME50</f>
        <v>0</v>
      </c>
      <c r="NN51" s="15">
        <f>Test!MF50</f>
        <v>0</v>
      </c>
      <c r="NO51" s="15">
        <f>Test!MG50</f>
        <v>0</v>
      </c>
      <c r="NP51" s="15">
        <f>Test!MH50</f>
        <v>0</v>
      </c>
      <c r="NQ51" s="15">
        <f>Test!MI50</f>
        <v>0</v>
      </c>
      <c r="NR51" s="15">
        <f>Test!MJ50</f>
        <v>0</v>
      </c>
      <c r="NS51" s="16">
        <f ca="1">bdRateExtend($F50:$F54,$G50:$G54,NB50:NB54,NC50:NC54)</f>
        <v>1</v>
      </c>
      <c r="NT51" s="16">
        <f ca="1">bdRateExtend($F50:$F54,$H50:$H54,NB50:NB54,ND50:ND54)</f>
        <v>1</v>
      </c>
      <c r="NU51" s="16">
        <f ca="1">bdRateExtend($F50:$F54,$I50:$I54,NB50:NB54,NE50:NE54)</f>
        <v>1</v>
      </c>
      <c r="NV51" s="16">
        <f ca="1">bdRateExtend($F50:$F54,$J50:$J54,NB50:NB54,NF50:NF54)</f>
        <v>1</v>
      </c>
      <c r="NW51" s="16">
        <f ca="1">bdRateExtend($F50:$F54,$K50:$K54,NB50:NB54,NG50:NG54)</f>
        <v>1</v>
      </c>
      <c r="NX51" s="16">
        <f ca="1">bdRateExtend($F50:$F54,$L50:$L54,NB50:NB54,NH50:NH54)</f>
        <v>1</v>
      </c>
      <c r="NY51" s="16">
        <f ca="1">bdRateExtend($F50:$F54,$M50:$M54,NB50:NB54,NI50:NI54)</f>
        <v>1</v>
      </c>
      <c r="NZ51" s="16">
        <f ca="1">bdRateExtend($F50:$F54,$N50:$N54,NB50:NB54,NJ50:NJ54)</f>
        <v>1</v>
      </c>
      <c r="OA51" s="16">
        <f ca="1">bdRateExtend($F50:$F54,$O50:$O54,NB50:NB54,NK50:NK54)</f>
        <v>1</v>
      </c>
      <c r="OB51" s="16">
        <f ca="1">bdRateExtend($F50:$F54,$P50:$P54,NB50:NB54,NL50:NL54)</f>
        <v>1</v>
      </c>
      <c r="OC51" s="16">
        <f ca="1">bdRateExtend($F50:$F54,$Q50:$Q54,NB50:NB54,NM50:NM54)</f>
        <v>1</v>
      </c>
      <c r="OD51" s="112" t="b">
        <f t="shared" si="265"/>
        <v>1</v>
      </c>
      <c r="OE51" s="54"/>
      <c r="OF51" s="34">
        <f t="shared" si="53"/>
        <v>-1</v>
      </c>
      <c r="OG51" s="15">
        <f>Test!MX50</f>
        <v>0</v>
      </c>
      <c r="OH51" s="15">
        <f>Test!MY50</f>
        <v>0</v>
      </c>
      <c r="OI51" s="15">
        <f>Test!MZ50</f>
        <v>0</v>
      </c>
      <c r="OJ51" s="15">
        <f>Test!NA50</f>
        <v>0</v>
      </c>
      <c r="OK51" s="15">
        <f>Test!NB50</f>
        <v>0</v>
      </c>
      <c r="OL51" s="15">
        <f>Test!NC50</f>
        <v>0</v>
      </c>
      <c r="OM51" s="15">
        <f>Test!ND50</f>
        <v>0</v>
      </c>
      <c r="ON51" s="15">
        <f>Test!NE50</f>
        <v>0</v>
      </c>
      <c r="OO51" s="15">
        <f>Test!NF50</f>
        <v>0</v>
      </c>
      <c r="OP51" s="15">
        <f>Test!NG50</f>
        <v>0</v>
      </c>
      <c r="OQ51" s="15">
        <f>Test!NH50</f>
        <v>0</v>
      </c>
      <c r="OR51" s="15">
        <f>Test!NI50</f>
        <v>0</v>
      </c>
      <c r="OS51" s="15">
        <f>Test!NJ50</f>
        <v>0</v>
      </c>
      <c r="OT51" s="15">
        <f>Test!NK50</f>
        <v>0</v>
      </c>
      <c r="OU51" s="15">
        <f>Test!NL50</f>
        <v>0</v>
      </c>
      <c r="OV51" s="15">
        <f>Test!NM50</f>
        <v>0</v>
      </c>
      <c r="OW51" s="15">
        <f>Test!NN50</f>
        <v>0</v>
      </c>
      <c r="OX51" s="16">
        <f ca="1">bdRateExtend($F50:$F54,$G50:$G54,OG50:OG54,OH50:OH54)</f>
        <v>1</v>
      </c>
      <c r="OY51" s="16">
        <f ca="1">bdRateExtend($F50:$F54,$H50:$H54,OG50:OG54,OI50:OI54)</f>
        <v>1</v>
      </c>
      <c r="OZ51" s="16">
        <f ca="1">bdRateExtend($F50:$F54,$I50:$I54,OG50:OG54,OJ50:OJ54)</f>
        <v>1</v>
      </c>
      <c r="PA51" s="16">
        <f ca="1">bdRateExtend($F50:$F54,$J50:$J54,OG50:OG54,OK50:OK54)</f>
        <v>1</v>
      </c>
      <c r="PB51" s="16">
        <f ca="1">bdRateExtend($F50:$F54,$K50:$K54,OG50:OG54,OL50:OL54)</f>
        <v>1</v>
      </c>
      <c r="PC51" s="16">
        <f ca="1">bdRateExtend($F50:$F54,$L50:$L54,OG50:OG54,OM50:OM54)</f>
        <v>1</v>
      </c>
      <c r="PD51" s="16">
        <f ca="1">bdRateExtend($F50:$F54,$M50:$M54,OG50:OG54,ON50:ON54)</f>
        <v>1</v>
      </c>
      <c r="PE51" s="16">
        <f ca="1">bdRateExtend($F50:$F54,$N50:$N54,OG50:OG54,OO50:OO54)</f>
        <v>1</v>
      </c>
      <c r="PF51" s="16">
        <f ca="1">bdRateExtend($F50:$F54,$O50:$O54,OG50:OG54,OP50:OP54)</f>
        <v>1</v>
      </c>
      <c r="PG51" s="16">
        <f ca="1">bdRateExtend($F50:$F54,$P50:$P54,OG50:OG54,OQ50:OQ54)</f>
        <v>1</v>
      </c>
      <c r="PH51" s="16">
        <f ca="1">bdRateExtend($F50:$F54,$Q50:$Q54,OG50:OG54,OR50:OR54)</f>
        <v>1</v>
      </c>
      <c r="PI51" s="112" t="b">
        <f t="shared" si="266"/>
        <v>1</v>
      </c>
      <c r="PJ51" s="54"/>
      <c r="PK51" s="34">
        <f t="shared" si="55"/>
        <v>-1</v>
      </c>
      <c r="PL51" s="15">
        <f>Test!OB50</f>
        <v>0</v>
      </c>
      <c r="PM51" s="15">
        <f>Test!OC50</f>
        <v>0</v>
      </c>
      <c r="PN51" s="15">
        <f>Test!OD50</f>
        <v>0</v>
      </c>
      <c r="PO51" s="15">
        <f>Test!OE50</f>
        <v>0</v>
      </c>
      <c r="PP51" s="15">
        <f>Test!OF50</f>
        <v>0</v>
      </c>
      <c r="PQ51" s="15">
        <f>Test!OG50</f>
        <v>0</v>
      </c>
      <c r="PR51" s="15">
        <f>Test!OH50</f>
        <v>0</v>
      </c>
      <c r="PS51" s="15">
        <f>Test!OI50</f>
        <v>0</v>
      </c>
      <c r="PT51" s="15">
        <f>Test!OJ50</f>
        <v>0</v>
      </c>
      <c r="PU51" s="15">
        <f>Test!OK50</f>
        <v>0</v>
      </c>
      <c r="PV51" s="15">
        <f>Test!OL50</f>
        <v>0</v>
      </c>
      <c r="PW51" s="15">
        <f>Test!OM50</f>
        <v>0</v>
      </c>
      <c r="PX51" s="15">
        <f>Test!ON50</f>
        <v>0</v>
      </c>
      <c r="PY51" s="15">
        <f>Test!OO50</f>
        <v>0</v>
      </c>
      <c r="PZ51" s="15">
        <f>Test!OP50</f>
        <v>0</v>
      </c>
      <c r="QA51" s="15">
        <f>Test!OQ50</f>
        <v>0</v>
      </c>
      <c r="QB51" s="15">
        <f>Test!OR50</f>
        <v>0</v>
      </c>
      <c r="QC51" s="16">
        <f ca="1">bdRateExtend($F50:$F54,$G50:$G54,PL50:PL54,PM50:PM54)</f>
        <v>1</v>
      </c>
      <c r="QD51" s="16">
        <f ca="1">bdRateExtend($F50:$F54,$H50:$H54,PL50:PL54,PN50:PN54)</f>
        <v>1</v>
      </c>
      <c r="QE51" s="16">
        <f ca="1">bdRateExtend($F50:$F54,$I50:$I54,PL50:PL54,PO50:PO54)</f>
        <v>1</v>
      </c>
      <c r="QF51" s="16">
        <f ca="1">bdRateExtend($F50:$F54,$J50:$J54,PL50:PL54,PP50:PP54)</f>
        <v>1</v>
      </c>
      <c r="QG51" s="16">
        <f ca="1">bdRateExtend($F50:$F54,$K50:$K54,PL50:PL54,PQ50:PQ54)</f>
        <v>1</v>
      </c>
      <c r="QH51" s="16">
        <f ca="1">bdRateExtend($F50:$F54,$L50:$L54,PL50:PL54,PR50:PR54)</f>
        <v>1</v>
      </c>
      <c r="QI51" s="16">
        <f ca="1">bdRateExtend($F50:$F54,$M50:$M54,PL50:PL54,PS50:PS54)</f>
        <v>1</v>
      </c>
      <c r="QJ51" s="16">
        <f ca="1">bdRateExtend($F50:$F54,$N50:$N54,PL50:PL54,PT50:PT54)</f>
        <v>1</v>
      </c>
      <c r="QK51" s="16">
        <f ca="1">bdRateExtend($F50:$F54,$O50:$O54,PL50:PL54,PU50:PU54)</f>
        <v>1</v>
      </c>
      <c r="QL51" s="16">
        <f ca="1">bdRateExtend($F50:$F54,$P50:$P54,PL50:PL54,PV50:PV54)</f>
        <v>1</v>
      </c>
      <c r="QM51" s="16">
        <f ca="1">bdRateExtend($F50:$F54,$Q50:$Q54,PL50:PL54,PW50:PW54)</f>
        <v>1</v>
      </c>
      <c r="QN51" s="112" t="b">
        <f t="shared" si="267"/>
        <v>1</v>
      </c>
    </row>
    <row r="52" spans="3:456">
      <c r="C52" s="133"/>
      <c r="D52" s="26">
        <f t="shared" si="85"/>
        <v>0.25</v>
      </c>
      <c r="E52" s="34">
        <f t="shared" ca="1" si="28"/>
        <v>8.7283903188628109E-2</v>
      </c>
      <c r="F52" s="15">
        <f ca="1">Reference!B51</f>
        <v>0.27182097579715703</v>
      </c>
      <c r="G52" s="15">
        <f ca="1">Reference!C51</f>
        <v>0.95352113246917702</v>
      </c>
      <c r="H52" s="15">
        <f ca="1">Reference!D51</f>
        <v>0.95306694507598799</v>
      </c>
      <c r="I52" s="15">
        <f ca="1">Reference!E51</f>
        <v>28.056076775584199</v>
      </c>
      <c r="J52" s="15">
        <f ca="1">Reference!F51</f>
        <v>35.6193019380636</v>
      </c>
      <c r="K52" s="15">
        <f ca="1">Reference!G51</f>
        <v>37.7222383585624</v>
      </c>
      <c r="L52" s="15">
        <f ca="1">Reference!H51</f>
        <v>0.39810773730277998</v>
      </c>
      <c r="M52" s="15">
        <f ca="1">Reference!I51</f>
        <v>0.99184864759445102</v>
      </c>
      <c r="N52" s="15">
        <f ca="1">Reference!J51</f>
        <v>0.25461021065711897</v>
      </c>
      <c r="O52" s="15">
        <f ca="1">Reference!K51</f>
        <v>0.94366979598999001</v>
      </c>
      <c r="P52" s="15">
        <f ca="1">Reference!L51</f>
        <v>67.155967000000004</v>
      </c>
      <c r="Q52" s="15">
        <f ca="1">Reference!M51</f>
        <v>25.405293699652699</v>
      </c>
      <c r="R52" s="15" t="str">
        <f ca="1">Reference!N51</f>
        <v>None</v>
      </c>
      <c r="S52" s="15">
        <f ca="1">Reference!O51</f>
        <v>2.1026370000000001</v>
      </c>
      <c r="T52" s="15">
        <f ca="1">Reference!P51</f>
        <v>2.1026370000000001</v>
      </c>
      <c r="U52" s="15">
        <f ca="1">Reference!Q51</f>
        <v>382.60584</v>
      </c>
      <c r="V52" s="15">
        <f ca="1">Reference!R51</f>
        <v>382.60584</v>
      </c>
      <c r="X52" s="15">
        <f t="shared" si="29"/>
        <v>2.7650787552820022E-2</v>
      </c>
      <c r="Y52" s="15">
        <f>Test!B51</f>
        <v>0.25691269688820501</v>
      </c>
      <c r="Z52" s="15">
        <f>Test!C51</f>
        <v>0.92188441753387396</v>
      </c>
      <c r="AA52" s="15">
        <f>Test!D51</f>
        <v>0.92080384492874101</v>
      </c>
      <c r="AB52" s="15">
        <f>Test!E51</f>
        <v>25.444209593166399</v>
      </c>
      <c r="AC52" s="15">
        <f>Test!F51</f>
        <v>34.292225048765303</v>
      </c>
      <c r="AD52" s="15">
        <f>Test!G51</f>
        <v>35.909176110432597</v>
      </c>
      <c r="AE52" s="15">
        <f>Test!H51</f>
        <v>0.30750054121017401</v>
      </c>
      <c r="AF52" s="15">
        <f>Test!I51</f>
        <v>0.98686063289642301</v>
      </c>
      <c r="AG52" s="15">
        <f>Test!J51</f>
        <v>0.33137574791908198</v>
      </c>
      <c r="AH52" s="15">
        <f>Test!K51</f>
        <v>0.90986168384552002</v>
      </c>
      <c r="AI52" s="15">
        <f>Test!L51</f>
        <v>56.417901000000001</v>
      </c>
      <c r="AJ52" s="15">
        <f>Test!M51</f>
        <v>22.2559743432987</v>
      </c>
      <c r="AK52" s="15" t="str">
        <f>Test!N51</f>
        <v>None</v>
      </c>
      <c r="AL52" s="15">
        <f>Test!O51</f>
        <v>2.686372</v>
      </c>
      <c r="AM52" s="15">
        <f>Test!P51</f>
        <v>2.686372</v>
      </c>
      <c r="AN52" s="15">
        <f>Test!Q51</f>
        <v>0.36611500000000002</v>
      </c>
      <c r="AO52" s="15">
        <f>Test!R51</f>
        <v>0.36611500000000002</v>
      </c>
      <c r="AP52" s="16" t="b">
        <f t="shared" ref="AP52:AV52" si="268">AND(Z50&lt;=Z51,Z51&lt;=Z52,Z52&lt;=Z53)</f>
        <v>1</v>
      </c>
      <c r="AQ52" s="16" t="b">
        <f t="shared" si="268"/>
        <v>1</v>
      </c>
      <c r="AR52" s="16" t="b">
        <f t="shared" si="268"/>
        <v>1</v>
      </c>
      <c r="AS52" s="16" t="b">
        <f t="shared" si="268"/>
        <v>1</v>
      </c>
      <c r="AT52" s="16" t="b">
        <f t="shared" si="268"/>
        <v>1</v>
      </c>
      <c r="AU52" s="16" t="b">
        <f t="shared" si="268"/>
        <v>1</v>
      </c>
      <c r="AV52" s="16" t="b">
        <f t="shared" si="268"/>
        <v>1</v>
      </c>
      <c r="AW52" s="16" t="b">
        <f>AND(AG50&gt;=AG51,AG51&gt;=AG52,AG52&gt;=AG53)</f>
        <v>1</v>
      </c>
      <c r="AX52" s="16" t="b">
        <f>AND(AH50&lt;=AH51,AH51&lt;=AH52,AH52&lt;=AH53)</f>
        <v>1</v>
      </c>
      <c r="AY52" s="16" t="b">
        <f>AND(AI50&lt;=AI51,AI51&lt;=AI52,AI52&lt;=AI53)</f>
        <v>1</v>
      </c>
      <c r="AZ52" s="16" t="b">
        <f>AND(AJ50&lt;=AJ51,AJ51&lt;=AJ52,AJ52&lt;=AJ53)</f>
        <v>1</v>
      </c>
      <c r="BA52" s="112" t="b">
        <f t="shared" si="254"/>
        <v>1</v>
      </c>
      <c r="BB52" s="3"/>
      <c r="BC52" s="34">
        <f t="shared" si="31"/>
        <v>-7.9715712639605307E-4</v>
      </c>
      <c r="BD52" s="15">
        <f>Test!AF51</f>
        <v>0.24980071071840099</v>
      </c>
      <c r="BE52" s="15">
        <f>Test!AG51</f>
        <v>0.933546543121337</v>
      </c>
      <c r="BF52" s="15">
        <f>Test!AH51</f>
        <v>0.932808518409729</v>
      </c>
      <c r="BG52" s="15">
        <f>Test!AI51</f>
        <v>26.8230248728043</v>
      </c>
      <c r="BH52" s="15">
        <f>Test!AJ51</f>
        <v>37.841857582076003</v>
      </c>
      <c r="BI52" s="15">
        <f>Test!AK51</f>
        <v>39.605990390905703</v>
      </c>
      <c r="BJ52" s="15">
        <f>Test!AL51</f>
        <v>0.35384058952331499</v>
      </c>
      <c r="BK52" s="15">
        <f>Test!AM51</f>
        <v>0.99107670783996504</v>
      </c>
      <c r="BL52" s="15">
        <f>Test!AN51</f>
        <v>0.29142364859580899</v>
      </c>
      <c r="BM52" s="15">
        <f>Test!AO51</f>
        <v>0.92175734043121305</v>
      </c>
      <c r="BN52" s="15">
        <f>Test!AP51</f>
        <v>66.616676999999996</v>
      </c>
      <c r="BO52" s="15">
        <f>Test!AQ51</f>
        <v>23.7860586554321</v>
      </c>
      <c r="BP52" s="15" t="str">
        <f>Test!AR51</f>
        <v>None</v>
      </c>
      <c r="BQ52" s="15">
        <f>Test!AS51</f>
        <v>1.7411300000000001</v>
      </c>
      <c r="BR52" s="15">
        <f>Test!AT51</f>
        <v>1.7411300000000001</v>
      </c>
      <c r="BS52" s="15">
        <f>Test!AU51</f>
        <v>0.97787900000000005</v>
      </c>
      <c r="BT52" s="15">
        <f>Test!AV51</f>
        <v>0.97787900000000005</v>
      </c>
      <c r="BU52" s="16" t="b">
        <f t="shared" ref="BU52:CA52" si="269">AND(BE50&lt;=BE51,BE51&lt;=BE52,BE52&lt;=BE53)</f>
        <v>1</v>
      </c>
      <c r="BV52" s="16" t="b">
        <f t="shared" si="269"/>
        <v>1</v>
      </c>
      <c r="BW52" s="16" t="b">
        <f t="shared" si="269"/>
        <v>1</v>
      </c>
      <c r="BX52" s="16" t="b">
        <f t="shared" si="269"/>
        <v>1</v>
      </c>
      <c r="BY52" s="16" t="b">
        <f t="shared" si="269"/>
        <v>1</v>
      </c>
      <c r="BZ52" s="16" t="b">
        <f t="shared" si="269"/>
        <v>1</v>
      </c>
      <c r="CA52" s="16" t="b">
        <f t="shared" si="269"/>
        <v>1</v>
      </c>
      <c r="CB52" s="16" t="b">
        <f>AND(BL50&gt;=BL51,BL51&gt;=BL52,BL52&gt;=BL53)</f>
        <v>1</v>
      </c>
      <c r="CC52" s="16" t="b">
        <f>AND(BM50&lt;=BM51,BM51&lt;=BM52,BM52&lt;=BM53)</f>
        <v>1</v>
      </c>
      <c r="CD52" s="16" t="b">
        <f>AND(BN50&lt;=BN51,BN51&lt;=BN52,BN52&lt;=BN53)</f>
        <v>1</v>
      </c>
      <c r="CE52" s="16" t="b">
        <f>AND(BO50&lt;=BO51,BO51&lt;=BO52,BO52&lt;=BO53)</f>
        <v>1</v>
      </c>
      <c r="CF52" s="112" t="b">
        <f t="shared" si="255"/>
        <v>1</v>
      </c>
      <c r="CG52" s="3"/>
      <c r="CH52" s="34">
        <f t="shared" si="33"/>
        <v>-1.0007683442183946E-2</v>
      </c>
      <c r="CI52" s="15">
        <f>Test!BJ51</f>
        <v>0.24749807913945401</v>
      </c>
      <c r="CJ52" s="15">
        <f>Test!BK51</f>
        <v>0.89802193641662598</v>
      </c>
      <c r="CK52" s="15">
        <f>Test!BL51</f>
        <v>0.89776682853698697</v>
      </c>
      <c r="CL52" s="15">
        <f>Test!BM51</f>
        <v>24.196628461622598</v>
      </c>
      <c r="CM52" s="15">
        <f>Test!BN51</f>
        <v>36.595812167830502</v>
      </c>
      <c r="CN52" s="15">
        <f>Test!BO51</f>
        <v>39.421790882332203</v>
      </c>
      <c r="CO52" s="15">
        <f>Test!BP51</f>
        <v>0.31070762872695901</v>
      </c>
      <c r="CP52" s="15">
        <f>Test!BQ51</f>
        <v>0.99200350046157804</v>
      </c>
      <c r="CQ52" s="15">
        <f>Test!BR51</f>
        <v>0.33669114112853998</v>
      </c>
      <c r="CR52" s="15">
        <f>Test!BS51</f>
        <v>0.85516279935836703</v>
      </c>
      <c r="CS52" s="15">
        <f>Test!BT51</f>
        <v>36.289757000000002</v>
      </c>
      <c r="CT52" s="15">
        <f>Test!BU51</f>
        <v>20.115384790632199</v>
      </c>
      <c r="CU52" s="15" t="str">
        <f>Test!BV51</f>
        <v>None</v>
      </c>
      <c r="CV52" s="15">
        <f>Test!BW51</f>
        <v>4.2557999999999998</v>
      </c>
      <c r="CW52" s="15">
        <f>Test!BX51</f>
        <v>4.2557999999999998</v>
      </c>
      <c r="CX52" s="15">
        <f>Test!BY51</f>
        <v>0.71064799999999995</v>
      </c>
      <c r="CY52" s="15">
        <f>Test!BZ51</f>
        <v>0.71064799999999995</v>
      </c>
      <c r="CZ52" s="16" t="b">
        <f t="shared" ref="CZ52:DF52" si="270">AND(CJ50&lt;=CJ51,CJ51&lt;=CJ52,CJ52&lt;=CJ53)</f>
        <v>1</v>
      </c>
      <c r="DA52" s="16" t="b">
        <f t="shared" si="270"/>
        <v>1</v>
      </c>
      <c r="DB52" s="16" t="b">
        <f t="shared" si="270"/>
        <v>1</v>
      </c>
      <c r="DC52" s="16" t="b">
        <f t="shared" si="270"/>
        <v>0</v>
      </c>
      <c r="DD52" s="16" t="b">
        <f t="shared" si="270"/>
        <v>1</v>
      </c>
      <c r="DE52" s="16" t="b">
        <f t="shared" si="270"/>
        <v>1</v>
      </c>
      <c r="DF52" s="16" t="b">
        <f t="shared" si="270"/>
        <v>1</v>
      </c>
      <c r="DG52" s="16" t="b">
        <f>AND(CQ50&gt;=CQ51,CQ51&gt;=CQ52,CQ52&gt;=CQ53)</f>
        <v>1</v>
      </c>
      <c r="DH52" s="16" t="b">
        <f>AND(CR50&lt;=CR51,CR51&lt;=CR52,CR52&lt;=CR53)</f>
        <v>1</v>
      </c>
      <c r="DI52" s="16" t="b">
        <f>AND(CS50&lt;=CS51,CS51&lt;=CS52,CS52&lt;=CS53)</f>
        <v>1</v>
      </c>
      <c r="DJ52" s="16" t="b">
        <f>AND(CT50&lt;=CT51,CT51&lt;=CT52,CT52&lt;=CT53)</f>
        <v>1</v>
      </c>
      <c r="DK52" s="112" t="b">
        <f t="shared" si="256"/>
        <v>1</v>
      </c>
      <c r="DL52" s="3"/>
      <c r="DM52" s="34">
        <f t="shared" si="35"/>
        <v>8.7283903188628109E-2</v>
      </c>
      <c r="DN52" s="15">
        <f>Test!CN51</f>
        <v>0.27182097579715703</v>
      </c>
      <c r="DO52" s="15">
        <f>Test!CO51</f>
        <v>0.95352113246917702</v>
      </c>
      <c r="DP52" s="15">
        <f>Test!CP51</f>
        <v>0.95306694507598799</v>
      </c>
      <c r="DQ52" s="15">
        <f>Test!CQ51</f>
        <v>28.056076775584199</v>
      </c>
      <c r="DR52" s="15">
        <f>Test!CR51</f>
        <v>35.6193019380636</v>
      </c>
      <c r="DS52" s="15">
        <f>Test!CS51</f>
        <v>37.7222383585624</v>
      </c>
      <c r="DT52" s="15">
        <f>Test!CT51</f>
        <v>0.39810773730277998</v>
      </c>
      <c r="DU52" s="15">
        <f>Test!CU51</f>
        <v>0.99184864759445102</v>
      </c>
      <c r="DV52" s="15">
        <f>Test!CV51</f>
        <v>0.25461021065711897</v>
      </c>
      <c r="DW52" s="15">
        <f>Test!CW51</f>
        <v>0.94366979598999001</v>
      </c>
      <c r="DX52" s="15">
        <f>Test!CX51</f>
        <v>67.155967000000004</v>
      </c>
      <c r="DY52" s="15">
        <f>Test!CY51</f>
        <v>25.405293699652699</v>
      </c>
      <c r="DZ52" s="15" t="str">
        <f>Test!CZ51</f>
        <v>None</v>
      </c>
      <c r="EA52" s="15">
        <f>Test!DA51</f>
        <v>2.1026370000000001</v>
      </c>
      <c r="EB52" s="15">
        <f>Test!DB51</f>
        <v>2.1026370000000001</v>
      </c>
      <c r="EC52" s="15">
        <f>Test!DC51</f>
        <v>382.60584</v>
      </c>
      <c r="ED52" s="15">
        <f>Test!DD51</f>
        <v>382.60584</v>
      </c>
      <c r="EE52" s="16" t="b">
        <f t="shared" ref="EE52:EK52" si="271">AND(DO50&lt;=DO51,DO51&lt;=DO52,DO52&lt;=DO53)</f>
        <v>1</v>
      </c>
      <c r="EF52" s="16" t="b">
        <f t="shared" si="271"/>
        <v>1</v>
      </c>
      <c r="EG52" s="16" t="b">
        <f t="shared" si="271"/>
        <v>1</v>
      </c>
      <c r="EH52" s="16" t="b">
        <f t="shared" si="271"/>
        <v>1</v>
      </c>
      <c r="EI52" s="16" t="b">
        <f t="shared" si="271"/>
        <v>1</v>
      </c>
      <c r="EJ52" s="16" t="b">
        <f t="shared" si="271"/>
        <v>1</v>
      </c>
      <c r="EK52" s="16" t="b">
        <f t="shared" si="271"/>
        <v>1</v>
      </c>
      <c r="EL52" s="16" t="b">
        <f>AND(DV50&gt;=DV51,DV51&gt;=DV52,DV52&gt;=DV53)</f>
        <v>1</v>
      </c>
      <c r="EM52" s="16" t="b">
        <f>AND(DW50&lt;=DW51,DW51&lt;=DW52,DW52&lt;=DW53)</f>
        <v>1</v>
      </c>
      <c r="EN52" s="16" t="b">
        <f>AND(DX50&lt;=DX51,DX51&lt;=DX52,DX52&lt;=DX53)</f>
        <v>1</v>
      </c>
      <c r="EO52" s="16" t="b">
        <f>AND(DY50&lt;=DY51,DY51&lt;=DY52,DY52&lt;=DY53)</f>
        <v>1</v>
      </c>
      <c r="EP52" s="112" t="b">
        <f t="shared" si="257"/>
        <v>1</v>
      </c>
      <c r="EQ52" s="3"/>
      <c r="ER52" s="34">
        <f t="shared" si="37"/>
        <v>8.8071456012291938E-2</v>
      </c>
      <c r="ES52" s="15">
        <f>Test!DR51</f>
        <v>0.27201786400307298</v>
      </c>
      <c r="ET52" s="15">
        <f>Test!DS51</f>
        <v>0.95816618204116799</v>
      </c>
      <c r="EU52" s="15">
        <f>Test!DT51</f>
        <v>0.95779466629028298</v>
      </c>
      <c r="EV52" s="15">
        <f>Test!DU51</f>
        <v>28.569331656448298</v>
      </c>
      <c r="EW52" s="15">
        <f>Test!DV51</f>
        <v>39.589115501221997</v>
      </c>
      <c r="EX52" s="15">
        <f>Test!DW51</f>
        <v>41.273371237953903</v>
      </c>
      <c r="EY52" s="15">
        <f>Test!DX51</f>
        <v>0.417330682277679</v>
      </c>
      <c r="EZ52" s="15">
        <f>Test!DY51</f>
        <v>0.99377614259719804</v>
      </c>
      <c r="FA52" s="15">
        <f>Test!DZ51</f>
        <v>0.24119736254215199</v>
      </c>
      <c r="FB52" s="15">
        <f>Test!EA51</f>
        <v>0.94994223117828303</v>
      </c>
      <c r="FC52" s="15">
        <f>Test!EB51</f>
        <v>69.878692999999998</v>
      </c>
      <c r="FD52" s="15">
        <f>Test!EC51</f>
        <v>25.963860771976599</v>
      </c>
      <c r="FE52" s="15" t="str">
        <f>Test!ED51</f>
        <v>None</v>
      </c>
      <c r="FF52" s="15">
        <f>Test!EE51</f>
        <v>2.8178169999999998</v>
      </c>
      <c r="FG52" s="15">
        <f>Test!EF51</f>
        <v>2.8178169999999998</v>
      </c>
      <c r="FH52" s="15">
        <f>Test!EG51</f>
        <v>1237.408146</v>
      </c>
      <c r="FI52" s="15">
        <f>Test!EH51</f>
        <v>1237.408146</v>
      </c>
      <c r="FJ52" s="16" t="b">
        <f t="shared" ref="FJ52:FP52" si="272">AND(ET50&lt;=ET51,ET51&lt;=ET52,ET52&lt;=ET53)</f>
        <v>1</v>
      </c>
      <c r="FK52" s="16" t="b">
        <f t="shared" si="272"/>
        <v>1</v>
      </c>
      <c r="FL52" s="16" t="b">
        <f t="shared" si="272"/>
        <v>1</v>
      </c>
      <c r="FM52" s="16" t="b">
        <f t="shared" si="272"/>
        <v>1</v>
      </c>
      <c r="FN52" s="16" t="b">
        <f t="shared" si="272"/>
        <v>1</v>
      </c>
      <c r="FO52" s="16" t="b">
        <f t="shared" si="272"/>
        <v>1</v>
      </c>
      <c r="FP52" s="16" t="b">
        <f t="shared" si="272"/>
        <v>1</v>
      </c>
      <c r="FQ52" s="16" t="b">
        <f>AND(FA50&gt;=FA51,FA51&gt;=FA52,FA52&gt;=FA53)</f>
        <v>1</v>
      </c>
      <c r="FR52" s="16" t="b">
        <f>AND(FB50&lt;=FB51,FB51&lt;=FB52,FB52&lt;=FB53)</f>
        <v>1</v>
      </c>
      <c r="FS52" s="16" t="b">
        <f>AND(FC50&lt;=FC51,FC51&lt;=FC52,FC52&lt;=FC53)</f>
        <v>1</v>
      </c>
      <c r="FT52" s="16" t="b">
        <f>AND(FD50&lt;=FD51,FD51&lt;=FD52,FD52&lt;=FD53)</f>
        <v>1</v>
      </c>
      <c r="FU52" s="112" t="b">
        <f t="shared" si="258"/>
        <v>1</v>
      </c>
      <c r="FV52" s="54"/>
      <c r="FW52" s="34">
        <f t="shared" si="39"/>
        <v>-1</v>
      </c>
      <c r="FX52" s="15">
        <f>Test!EV51</f>
        <v>0</v>
      </c>
      <c r="FY52" s="15">
        <f>Test!EW51</f>
        <v>0</v>
      </c>
      <c r="FZ52" s="15">
        <f>Test!EX51</f>
        <v>0</v>
      </c>
      <c r="GA52" s="15">
        <f>Test!EY51</f>
        <v>0</v>
      </c>
      <c r="GB52" s="15">
        <f>Test!EZ51</f>
        <v>0</v>
      </c>
      <c r="GC52" s="15">
        <f>Test!FA51</f>
        <v>0</v>
      </c>
      <c r="GD52" s="15">
        <f>Test!FB51</f>
        <v>0</v>
      </c>
      <c r="GE52" s="15">
        <f>Test!FC51</f>
        <v>0</v>
      </c>
      <c r="GF52" s="15">
        <f>Test!FD51</f>
        <v>0</v>
      </c>
      <c r="GG52" s="15">
        <f>Test!FE51</f>
        <v>0</v>
      </c>
      <c r="GH52" s="15">
        <f>Test!FF51</f>
        <v>0</v>
      </c>
      <c r="GI52" s="15">
        <f>Test!FG51</f>
        <v>0</v>
      </c>
      <c r="GJ52" s="15">
        <f>Test!FH51</f>
        <v>0</v>
      </c>
      <c r="GK52" s="15">
        <f>Test!FI51</f>
        <v>0</v>
      </c>
      <c r="GL52" s="15">
        <f>Test!FJ51</f>
        <v>0</v>
      </c>
      <c r="GM52" s="15">
        <f>Test!FK51</f>
        <v>0</v>
      </c>
      <c r="GN52" s="15">
        <f>Test!FL51</f>
        <v>0</v>
      </c>
      <c r="GO52" s="16" t="b">
        <f t="shared" ref="GO52:GU52" si="273">AND(FY50&lt;=FY51,FY51&lt;=FY52,FY52&lt;=FY53)</f>
        <v>1</v>
      </c>
      <c r="GP52" s="16" t="b">
        <f t="shared" si="273"/>
        <v>1</v>
      </c>
      <c r="GQ52" s="16" t="b">
        <f t="shared" si="273"/>
        <v>1</v>
      </c>
      <c r="GR52" s="16" t="b">
        <f t="shared" si="273"/>
        <v>1</v>
      </c>
      <c r="GS52" s="16" t="b">
        <f t="shared" si="273"/>
        <v>1</v>
      </c>
      <c r="GT52" s="16" t="b">
        <f t="shared" si="273"/>
        <v>1</v>
      </c>
      <c r="GU52" s="16" t="b">
        <f t="shared" si="273"/>
        <v>1</v>
      </c>
      <c r="GV52" s="16" t="b">
        <f>AND(GF50&gt;=GF51,GF51&gt;=GF52,GF52&gt;=GF53)</f>
        <v>1</v>
      </c>
      <c r="GW52" s="16" t="b">
        <f>AND(GG50&lt;=GG51,GG51&lt;=GG52,GG52&lt;=GG53)</f>
        <v>1</v>
      </c>
      <c r="GX52" s="16" t="b">
        <f>AND(GH50&lt;=GH51,GH51&lt;=GH52,GH52&lt;=GH53)</f>
        <v>1</v>
      </c>
      <c r="GY52" s="16" t="b">
        <f>AND(GI50&lt;=GI51,GI51&lt;=GI52,GI52&lt;=GI53)</f>
        <v>1</v>
      </c>
      <c r="GZ52" s="112" t="b">
        <f t="shared" si="259"/>
        <v>1</v>
      </c>
      <c r="HA52" s="54"/>
      <c r="HB52" s="34">
        <f t="shared" si="41"/>
        <v>-1</v>
      </c>
      <c r="HC52" s="15">
        <f>Test!FZ51</f>
        <v>0</v>
      </c>
      <c r="HD52" s="15">
        <f>Test!GA51</f>
        <v>0</v>
      </c>
      <c r="HE52" s="15">
        <f>Test!GB51</f>
        <v>0</v>
      </c>
      <c r="HF52" s="15">
        <f>Test!GC51</f>
        <v>0</v>
      </c>
      <c r="HG52" s="15">
        <f>Test!GD51</f>
        <v>0</v>
      </c>
      <c r="HH52" s="15">
        <f>Test!GE51</f>
        <v>0</v>
      </c>
      <c r="HI52" s="15">
        <f>Test!GF51</f>
        <v>0</v>
      </c>
      <c r="HJ52" s="15">
        <f>Test!GG51</f>
        <v>0</v>
      </c>
      <c r="HK52" s="15">
        <f>Test!GH51</f>
        <v>0</v>
      </c>
      <c r="HL52" s="15">
        <f>Test!GI51</f>
        <v>0</v>
      </c>
      <c r="HM52" s="15">
        <f>Test!GJ51</f>
        <v>0</v>
      </c>
      <c r="HN52" s="15">
        <f>Test!GK51</f>
        <v>0</v>
      </c>
      <c r="HO52" s="15">
        <f>Test!GL51</f>
        <v>0</v>
      </c>
      <c r="HP52" s="15">
        <f>Test!GM51</f>
        <v>0</v>
      </c>
      <c r="HQ52" s="15">
        <f>Test!GN51</f>
        <v>0</v>
      </c>
      <c r="HR52" s="15">
        <f>Test!GO51</f>
        <v>0</v>
      </c>
      <c r="HS52" s="15">
        <f>Test!GP51</f>
        <v>0</v>
      </c>
      <c r="HT52" s="16" t="b">
        <f t="shared" ref="HT52:HZ52" si="274">AND(HD50&lt;=HD51,HD51&lt;=HD52,HD52&lt;=HD53)</f>
        <v>1</v>
      </c>
      <c r="HU52" s="16" t="b">
        <f t="shared" si="274"/>
        <v>1</v>
      </c>
      <c r="HV52" s="16" t="b">
        <f t="shared" si="274"/>
        <v>1</v>
      </c>
      <c r="HW52" s="16" t="b">
        <f t="shared" si="274"/>
        <v>1</v>
      </c>
      <c r="HX52" s="16" t="b">
        <f t="shared" si="274"/>
        <v>1</v>
      </c>
      <c r="HY52" s="16" t="b">
        <f t="shared" si="274"/>
        <v>1</v>
      </c>
      <c r="HZ52" s="16" t="b">
        <f t="shared" si="274"/>
        <v>1</v>
      </c>
      <c r="IA52" s="16" t="b">
        <f>AND(HK50&gt;=HK51,HK51&gt;=HK52,HK52&gt;=HK53)</f>
        <v>1</v>
      </c>
      <c r="IB52" s="16" t="b">
        <f>AND(HL50&lt;=HL51,HL51&lt;=HL52,HL52&lt;=HL53)</f>
        <v>1</v>
      </c>
      <c r="IC52" s="16" t="b">
        <f>AND(HM50&lt;=HM51,HM51&lt;=HM52,HM52&lt;=HM53)</f>
        <v>1</v>
      </c>
      <c r="ID52" s="16" t="b">
        <f>AND(HN50&lt;=HN51,HN51&lt;=HN52,HN52&lt;=HN53)</f>
        <v>1</v>
      </c>
      <c r="IE52" s="112" t="b">
        <f t="shared" si="260"/>
        <v>1</v>
      </c>
      <c r="IF52" s="3"/>
      <c r="IG52" s="34">
        <f t="shared" si="43"/>
        <v>-1</v>
      </c>
      <c r="IH52" s="15">
        <f>Test!HD51</f>
        <v>0</v>
      </c>
      <c r="II52" s="15">
        <f>Test!HE51</f>
        <v>0</v>
      </c>
      <c r="IJ52" s="15">
        <f>Test!HF51</f>
        <v>0</v>
      </c>
      <c r="IK52" s="15">
        <f>Test!HG51</f>
        <v>0</v>
      </c>
      <c r="IL52" s="15">
        <f>Test!HH51</f>
        <v>0</v>
      </c>
      <c r="IM52" s="15">
        <f>Test!HI51</f>
        <v>0</v>
      </c>
      <c r="IN52" s="15">
        <f>Test!HJ51</f>
        <v>0</v>
      </c>
      <c r="IO52" s="15">
        <f>Test!HK51</f>
        <v>0</v>
      </c>
      <c r="IP52" s="15">
        <f>Test!HL51</f>
        <v>0</v>
      </c>
      <c r="IQ52" s="15">
        <f>Test!HM51</f>
        <v>0</v>
      </c>
      <c r="IR52" s="15">
        <f>Test!HN51</f>
        <v>0</v>
      </c>
      <c r="IS52" s="15">
        <f>Test!HO51</f>
        <v>0</v>
      </c>
      <c r="IT52" s="15">
        <f>Test!HP51</f>
        <v>0</v>
      </c>
      <c r="IU52" s="15">
        <f>Test!HQ51</f>
        <v>0</v>
      </c>
      <c r="IV52" s="15">
        <f>Test!HR51</f>
        <v>0</v>
      </c>
      <c r="IW52" s="15">
        <f>Test!HS51</f>
        <v>0</v>
      </c>
      <c r="IX52" s="15">
        <f>Test!HT51</f>
        <v>0</v>
      </c>
      <c r="IY52" s="16" t="b">
        <f t="shared" ref="IY52:JE52" si="275">AND(II50&lt;=II51,II51&lt;=II52,II52&lt;=II53)</f>
        <v>1</v>
      </c>
      <c r="IZ52" s="16" t="b">
        <f t="shared" si="275"/>
        <v>1</v>
      </c>
      <c r="JA52" s="16" t="b">
        <f t="shared" si="275"/>
        <v>1</v>
      </c>
      <c r="JB52" s="16" t="b">
        <f t="shared" si="275"/>
        <v>1</v>
      </c>
      <c r="JC52" s="16" t="b">
        <f t="shared" si="275"/>
        <v>1</v>
      </c>
      <c r="JD52" s="16" t="b">
        <f t="shared" si="275"/>
        <v>1</v>
      </c>
      <c r="JE52" s="16" t="b">
        <f t="shared" si="275"/>
        <v>1</v>
      </c>
      <c r="JF52" s="16" t="b">
        <f>AND(IP50&gt;=IP51,IP51&gt;=IP52,IP52&gt;=IP53)</f>
        <v>1</v>
      </c>
      <c r="JG52" s="16" t="b">
        <f>AND(IQ50&lt;=IQ51,IQ51&lt;=IQ52,IQ52&lt;=IQ53)</f>
        <v>1</v>
      </c>
      <c r="JH52" s="16" t="b">
        <f>AND(IR50&lt;=IR51,IR51&lt;=IR52,IR52&lt;=IR53)</f>
        <v>1</v>
      </c>
      <c r="JI52" s="16" t="b">
        <f>AND(IS50&lt;=IS51,IS51&lt;=IS52,IS52&lt;=IS53)</f>
        <v>1</v>
      </c>
      <c r="JJ52" s="112" t="b">
        <f t="shared" si="261"/>
        <v>1</v>
      </c>
      <c r="JK52" s="3"/>
      <c r="JL52" s="34">
        <f t="shared" si="45"/>
        <v>-1</v>
      </c>
      <c r="JM52" s="15">
        <f>Test!IH51</f>
        <v>0</v>
      </c>
      <c r="JN52" s="15">
        <f>Test!II51</f>
        <v>0</v>
      </c>
      <c r="JO52" s="15">
        <f>Test!IJ51</f>
        <v>0</v>
      </c>
      <c r="JP52" s="15">
        <f>Test!IK51</f>
        <v>0</v>
      </c>
      <c r="JQ52" s="15">
        <f>Test!IL51</f>
        <v>0</v>
      </c>
      <c r="JR52" s="15">
        <f>Test!IM51</f>
        <v>0</v>
      </c>
      <c r="JS52" s="15">
        <f>Test!IN51</f>
        <v>0</v>
      </c>
      <c r="JT52" s="15">
        <f>Test!IO51</f>
        <v>0</v>
      </c>
      <c r="JU52" s="15">
        <f>Test!IP51</f>
        <v>0</v>
      </c>
      <c r="JV52" s="15">
        <f>Test!IQ51</f>
        <v>0</v>
      </c>
      <c r="JW52" s="15">
        <f>Test!IR51</f>
        <v>0</v>
      </c>
      <c r="JX52" s="15">
        <f>Test!IS51</f>
        <v>0</v>
      </c>
      <c r="JY52" s="15">
        <f>Test!IT51</f>
        <v>0</v>
      </c>
      <c r="JZ52" s="15">
        <f>Test!IU51</f>
        <v>0</v>
      </c>
      <c r="KA52" s="15">
        <f>Test!IV51</f>
        <v>0</v>
      </c>
      <c r="KB52" s="15">
        <f>Test!IW51</f>
        <v>0</v>
      </c>
      <c r="KC52" s="15">
        <f>Test!IX51</f>
        <v>0</v>
      </c>
      <c r="KD52" s="16" t="b">
        <f t="shared" ref="KD52:KJ52" si="276">AND(JN50&lt;=JN51,JN51&lt;=JN52,JN52&lt;=JN53)</f>
        <v>1</v>
      </c>
      <c r="KE52" s="16" t="b">
        <f t="shared" si="276"/>
        <v>1</v>
      </c>
      <c r="KF52" s="16" t="b">
        <f t="shared" si="276"/>
        <v>1</v>
      </c>
      <c r="KG52" s="16" t="b">
        <f t="shared" si="276"/>
        <v>1</v>
      </c>
      <c r="KH52" s="16" t="b">
        <f t="shared" si="276"/>
        <v>1</v>
      </c>
      <c r="KI52" s="16" t="b">
        <f t="shared" si="276"/>
        <v>1</v>
      </c>
      <c r="KJ52" s="16" t="b">
        <f t="shared" si="276"/>
        <v>1</v>
      </c>
      <c r="KK52" s="16" t="b">
        <f>AND(JU50&gt;=JU51,JU51&gt;=JU52,JU52&gt;=JU53)</f>
        <v>1</v>
      </c>
      <c r="KL52" s="16" t="b">
        <f>AND(JV50&lt;=JV51,JV51&lt;=JV52,JV52&lt;=JV53)</f>
        <v>1</v>
      </c>
      <c r="KM52" s="16" t="b">
        <f>AND(JW50&lt;=JW51,JW51&lt;=JW52,JW52&lt;=JW53)</f>
        <v>1</v>
      </c>
      <c r="KN52" s="16" t="b">
        <f>AND(JX50&lt;=JX51,JX51&lt;=JX52,JX52&lt;=JX53)</f>
        <v>1</v>
      </c>
      <c r="KO52" s="112" t="b">
        <f t="shared" si="262"/>
        <v>1</v>
      </c>
      <c r="KP52" s="3"/>
      <c r="KQ52" s="34">
        <f t="shared" si="47"/>
        <v>-1</v>
      </c>
      <c r="KR52" s="15">
        <f>Test!JL51</f>
        <v>0</v>
      </c>
      <c r="KS52" s="15">
        <f>Test!JM51</f>
        <v>0</v>
      </c>
      <c r="KT52" s="15">
        <f>Test!JN51</f>
        <v>0</v>
      </c>
      <c r="KU52" s="15">
        <f>Test!JO51</f>
        <v>0</v>
      </c>
      <c r="KV52" s="15">
        <f>Test!JP51</f>
        <v>0</v>
      </c>
      <c r="KW52" s="15">
        <f>Test!JQ51</f>
        <v>0</v>
      </c>
      <c r="KX52" s="15">
        <f>Test!JR51</f>
        <v>0</v>
      </c>
      <c r="KY52" s="15">
        <f>Test!JS51</f>
        <v>0</v>
      </c>
      <c r="KZ52" s="15">
        <f>Test!JT51</f>
        <v>0</v>
      </c>
      <c r="LA52" s="15">
        <f>Test!JU51</f>
        <v>0</v>
      </c>
      <c r="LB52" s="15">
        <f>Test!JV51</f>
        <v>0</v>
      </c>
      <c r="LC52" s="15">
        <f>Test!JW51</f>
        <v>0</v>
      </c>
      <c r="LD52" s="15">
        <f>Test!JX51</f>
        <v>0</v>
      </c>
      <c r="LE52" s="15">
        <f>Test!JY51</f>
        <v>0</v>
      </c>
      <c r="LF52" s="15">
        <f>Test!JZ51</f>
        <v>0</v>
      </c>
      <c r="LG52" s="15">
        <f>Test!KA51</f>
        <v>0</v>
      </c>
      <c r="LH52" s="15">
        <f>Test!KB51</f>
        <v>0</v>
      </c>
      <c r="LI52" s="16" t="b">
        <f t="shared" ref="LI52:LO52" si="277">AND(KS50&lt;=KS51,KS51&lt;=KS52,KS52&lt;=KS53)</f>
        <v>1</v>
      </c>
      <c r="LJ52" s="16" t="b">
        <f t="shared" si="277"/>
        <v>1</v>
      </c>
      <c r="LK52" s="16" t="b">
        <f t="shared" si="277"/>
        <v>1</v>
      </c>
      <c r="LL52" s="16" t="b">
        <f t="shared" si="277"/>
        <v>1</v>
      </c>
      <c r="LM52" s="16" t="b">
        <f t="shared" si="277"/>
        <v>1</v>
      </c>
      <c r="LN52" s="16" t="b">
        <f t="shared" si="277"/>
        <v>1</v>
      </c>
      <c r="LO52" s="16" t="b">
        <f t="shared" si="277"/>
        <v>1</v>
      </c>
      <c r="LP52" s="16" t="b">
        <f>AND(KZ50&gt;=KZ51,KZ51&gt;=KZ52,KZ52&gt;=KZ53)</f>
        <v>1</v>
      </c>
      <c r="LQ52" s="16" t="b">
        <f>AND(LA50&lt;=LA51,LA51&lt;=LA52,LA52&lt;=LA53)</f>
        <v>1</v>
      </c>
      <c r="LR52" s="16" t="b">
        <f>AND(LB50&lt;=LB51,LB51&lt;=LB52,LB52&lt;=LB53)</f>
        <v>1</v>
      </c>
      <c r="LS52" s="16" t="b">
        <f>AND(LC50&lt;=LC51,LC51&lt;=LC52,LC52&lt;=LC53)</f>
        <v>1</v>
      </c>
      <c r="LT52" s="112" t="b">
        <f t="shared" si="263"/>
        <v>1</v>
      </c>
      <c r="LU52" s="3"/>
      <c r="LV52" s="34">
        <f t="shared" si="49"/>
        <v>-1</v>
      </c>
      <c r="LW52" s="15">
        <f>Test!KP51</f>
        <v>0</v>
      </c>
      <c r="LX52" s="15">
        <f>Test!KQ51</f>
        <v>0</v>
      </c>
      <c r="LY52" s="15">
        <f>Test!KR51</f>
        <v>0</v>
      </c>
      <c r="LZ52" s="15">
        <f>Test!KS51</f>
        <v>0</v>
      </c>
      <c r="MA52" s="15">
        <f>Test!KT51</f>
        <v>0</v>
      </c>
      <c r="MB52" s="15">
        <f>Test!KU51</f>
        <v>0</v>
      </c>
      <c r="MC52" s="15">
        <f>Test!KV51</f>
        <v>0</v>
      </c>
      <c r="MD52" s="15">
        <f>Test!KW51</f>
        <v>0</v>
      </c>
      <c r="ME52" s="15">
        <f>Test!KX51</f>
        <v>0</v>
      </c>
      <c r="MF52" s="15">
        <f>Test!KY51</f>
        <v>0</v>
      </c>
      <c r="MG52" s="15">
        <f>Test!KZ51</f>
        <v>0</v>
      </c>
      <c r="MH52" s="15">
        <f>Test!LA51</f>
        <v>0</v>
      </c>
      <c r="MI52" s="15">
        <f>Test!LB51</f>
        <v>0</v>
      </c>
      <c r="MJ52" s="15">
        <f>Test!LC51</f>
        <v>0</v>
      </c>
      <c r="MK52" s="15">
        <f>Test!LD51</f>
        <v>0</v>
      </c>
      <c r="ML52" s="15">
        <f>Test!LE51</f>
        <v>0</v>
      </c>
      <c r="MM52" s="15">
        <f>Test!LF51</f>
        <v>0</v>
      </c>
      <c r="MN52" s="16" t="b">
        <f t="shared" ref="MN52:MT52" si="278">AND(LX50&lt;=LX51,LX51&lt;=LX52,LX52&lt;=LX53)</f>
        <v>1</v>
      </c>
      <c r="MO52" s="16" t="b">
        <f t="shared" si="278"/>
        <v>1</v>
      </c>
      <c r="MP52" s="16" t="b">
        <f t="shared" si="278"/>
        <v>1</v>
      </c>
      <c r="MQ52" s="16" t="b">
        <f t="shared" si="278"/>
        <v>1</v>
      </c>
      <c r="MR52" s="16" t="b">
        <f t="shared" si="278"/>
        <v>1</v>
      </c>
      <c r="MS52" s="16" t="b">
        <f t="shared" si="278"/>
        <v>1</v>
      </c>
      <c r="MT52" s="16" t="b">
        <f t="shared" si="278"/>
        <v>1</v>
      </c>
      <c r="MU52" s="16" t="b">
        <f>AND(ME50&gt;=ME51,ME51&gt;=ME52,ME52&gt;=ME53)</f>
        <v>1</v>
      </c>
      <c r="MV52" s="16" t="b">
        <f>AND(MF50&lt;=MF51,MF51&lt;=MF52,MF52&lt;=MF53)</f>
        <v>1</v>
      </c>
      <c r="MW52" s="16" t="b">
        <f>AND(MG50&lt;=MG51,MG51&lt;=MG52,MG52&lt;=MG53)</f>
        <v>1</v>
      </c>
      <c r="MX52" s="16" t="b">
        <f>AND(MH50&lt;=MH51,MH51&lt;=MH52,MH52&lt;=MH53)</f>
        <v>1</v>
      </c>
      <c r="MY52" s="112" t="b">
        <f t="shared" si="264"/>
        <v>1</v>
      </c>
      <c r="MZ52" s="54"/>
      <c r="NA52" s="34">
        <f t="shared" si="51"/>
        <v>-1</v>
      </c>
      <c r="NB52" s="15">
        <f>Test!LT51</f>
        <v>0</v>
      </c>
      <c r="NC52" s="15">
        <f>Test!LU51</f>
        <v>0</v>
      </c>
      <c r="ND52" s="15">
        <f>Test!LV51</f>
        <v>0</v>
      </c>
      <c r="NE52" s="15">
        <f>Test!LW51</f>
        <v>0</v>
      </c>
      <c r="NF52" s="15">
        <f>Test!LX51</f>
        <v>0</v>
      </c>
      <c r="NG52" s="15">
        <f>Test!LY51</f>
        <v>0</v>
      </c>
      <c r="NH52" s="15">
        <f>Test!LZ51</f>
        <v>0</v>
      </c>
      <c r="NI52" s="15">
        <f>Test!MA51</f>
        <v>0</v>
      </c>
      <c r="NJ52" s="15">
        <f>Test!MB51</f>
        <v>0</v>
      </c>
      <c r="NK52" s="15">
        <f>Test!MC51</f>
        <v>0</v>
      </c>
      <c r="NL52" s="15">
        <f>Test!MD51</f>
        <v>0</v>
      </c>
      <c r="NM52" s="15">
        <f>Test!ME51</f>
        <v>0</v>
      </c>
      <c r="NN52" s="15">
        <f>Test!MF51</f>
        <v>0</v>
      </c>
      <c r="NO52" s="15">
        <f>Test!MG51</f>
        <v>0</v>
      </c>
      <c r="NP52" s="15">
        <f>Test!MH51</f>
        <v>0</v>
      </c>
      <c r="NQ52" s="15">
        <f>Test!MI51</f>
        <v>0</v>
      </c>
      <c r="NR52" s="15">
        <f>Test!MJ51</f>
        <v>0</v>
      </c>
      <c r="NS52" s="16" t="b">
        <f t="shared" ref="NS52:NY52" si="279">AND(NC50&lt;=NC51,NC51&lt;=NC52,NC52&lt;=NC53)</f>
        <v>1</v>
      </c>
      <c r="NT52" s="16" t="b">
        <f t="shared" si="279"/>
        <v>1</v>
      </c>
      <c r="NU52" s="16" t="b">
        <f t="shared" si="279"/>
        <v>1</v>
      </c>
      <c r="NV52" s="16" t="b">
        <f t="shared" si="279"/>
        <v>1</v>
      </c>
      <c r="NW52" s="16" t="b">
        <f t="shared" si="279"/>
        <v>1</v>
      </c>
      <c r="NX52" s="16" t="b">
        <f t="shared" si="279"/>
        <v>1</v>
      </c>
      <c r="NY52" s="16" t="b">
        <f t="shared" si="279"/>
        <v>1</v>
      </c>
      <c r="NZ52" s="16" t="b">
        <f>AND(NJ50&gt;=NJ51,NJ51&gt;=NJ52,NJ52&gt;=NJ53)</f>
        <v>1</v>
      </c>
      <c r="OA52" s="16" t="b">
        <f>AND(NK50&lt;=NK51,NK51&lt;=NK52,NK52&lt;=NK53)</f>
        <v>1</v>
      </c>
      <c r="OB52" s="16" t="b">
        <f>AND(NL50&lt;=NL51,NL51&lt;=NL52,NL52&lt;=NL53)</f>
        <v>1</v>
      </c>
      <c r="OC52" s="16" t="b">
        <f>AND(NM50&lt;=NM51,NM51&lt;=NM52,NM52&lt;=NM53)</f>
        <v>1</v>
      </c>
      <c r="OD52" s="112" t="b">
        <f t="shared" si="265"/>
        <v>1</v>
      </c>
      <c r="OE52" s="54"/>
      <c r="OF52" s="34">
        <f t="shared" si="53"/>
        <v>-1</v>
      </c>
      <c r="OG52" s="15">
        <f>Test!MX51</f>
        <v>0</v>
      </c>
      <c r="OH52" s="15">
        <f>Test!MY51</f>
        <v>0</v>
      </c>
      <c r="OI52" s="15">
        <f>Test!MZ51</f>
        <v>0</v>
      </c>
      <c r="OJ52" s="15">
        <f>Test!NA51</f>
        <v>0</v>
      </c>
      <c r="OK52" s="15">
        <f>Test!NB51</f>
        <v>0</v>
      </c>
      <c r="OL52" s="15">
        <f>Test!NC51</f>
        <v>0</v>
      </c>
      <c r="OM52" s="15">
        <f>Test!ND51</f>
        <v>0</v>
      </c>
      <c r="ON52" s="15">
        <f>Test!NE51</f>
        <v>0</v>
      </c>
      <c r="OO52" s="15">
        <f>Test!NF51</f>
        <v>0</v>
      </c>
      <c r="OP52" s="15">
        <f>Test!NG51</f>
        <v>0</v>
      </c>
      <c r="OQ52" s="15">
        <f>Test!NH51</f>
        <v>0</v>
      </c>
      <c r="OR52" s="15">
        <f>Test!NI51</f>
        <v>0</v>
      </c>
      <c r="OS52" s="15">
        <f>Test!NJ51</f>
        <v>0</v>
      </c>
      <c r="OT52" s="15">
        <f>Test!NK51</f>
        <v>0</v>
      </c>
      <c r="OU52" s="15">
        <f>Test!NL51</f>
        <v>0</v>
      </c>
      <c r="OV52" s="15">
        <f>Test!NM51</f>
        <v>0</v>
      </c>
      <c r="OW52" s="15">
        <f>Test!NN51</f>
        <v>0</v>
      </c>
      <c r="OX52" s="16" t="b">
        <f t="shared" ref="OX52:PD52" si="280">AND(OH50&lt;=OH51,OH51&lt;=OH52,OH52&lt;=OH53)</f>
        <v>1</v>
      </c>
      <c r="OY52" s="16" t="b">
        <f t="shared" si="280"/>
        <v>1</v>
      </c>
      <c r="OZ52" s="16" t="b">
        <f t="shared" si="280"/>
        <v>1</v>
      </c>
      <c r="PA52" s="16" t="b">
        <f t="shared" si="280"/>
        <v>1</v>
      </c>
      <c r="PB52" s="16" t="b">
        <f t="shared" si="280"/>
        <v>1</v>
      </c>
      <c r="PC52" s="16" t="b">
        <f t="shared" si="280"/>
        <v>1</v>
      </c>
      <c r="PD52" s="16" t="b">
        <f t="shared" si="280"/>
        <v>1</v>
      </c>
      <c r="PE52" s="16" t="b">
        <f>AND(OO50&gt;=OO51,OO51&gt;=OO52,OO52&gt;=OO53)</f>
        <v>1</v>
      </c>
      <c r="PF52" s="16" t="b">
        <f>AND(OP50&lt;=OP51,OP51&lt;=OP52,OP52&lt;=OP53)</f>
        <v>1</v>
      </c>
      <c r="PG52" s="16" t="b">
        <f>AND(OQ50&lt;=OQ51,OQ51&lt;=OQ52,OQ52&lt;=OQ53)</f>
        <v>1</v>
      </c>
      <c r="PH52" s="16" t="b">
        <f>AND(OR50&lt;=OR51,OR51&lt;=OR52,OR52&lt;=OR53)</f>
        <v>1</v>
      </c>
      <c r="PI52" s="112" t="b">
        <f t="shared" si="266"/>
        <v>1</v>
      </c>
      <c r="PJ52" s="54"/>
      <c r="PK52" s="34">
        <f t="shared" si="55"/>
        <v>-1</v>
      </c>
      <c r="PL52" s="15">
        <f>Test!OB51</f>
        <v>0</v>
      </c>
      <c r="PM52" s="15">
        <f>Test!OC51</f>
        <v>0</v>
      </c>
      <c r="PN52" s="15">
        <f>Test!OD51</f>
        <v>0</v>
      </c>
      <c r="PO52" s="15">
        <f>Test!OE51</f>
        <v>0</v>
      </c>
      <c r="PP52" s="15">
        <f>Test!OF51</f>
        <v>0</v>
      </c>
      <c r="PQ52" s="15">
        <f>Test!OG51</f>
        <v>0</v>
      </c>
      <c r="PR52" s="15">
        <f>Test!OH51</f>
        <v>0</v>
      </c>
      <c r="PS52" s="15">
        <f>Test!OI51</f>
        <v>0</v>
      </c>
      <c r="PT52" s="15">
        <f>Test!OJ51</f>
        <v>0</v>
      </c>
      <c r="PU52" s="15">
        <f>Test!OK51</f>
        <v>0</v>
      </c>
      <c r="PV52" s="15">
        <f>Test!OL51</f>
        <v>0</v>
      </c>
      <c r="PW52" s="15">
        <f>Test!OM51</f>
        <v>0</v>
      </c>
      <c r="PX52" s="15">
        <f>Test!ON51</f>
        <v>0</v>
      </c>
      <c r="PY52" s="15">
        <f>Test!OO51</f>
        <v>0</v>
      </c>
      <c r="PZ52" s="15">
        <f>Test!OP51</f>
        <v>0</v>
      </c>
      <c r="QA52" s="15">
        <f>Test!OQ51</f>
        <v>0</v>
      </c>
      <c r="QB52" s="15">
        <f>Test!OR51</f>
        <v>0</v>
      </c>
      <c r="QC52" s="16" t="b">
        <f t="shared" ref="QC52:QI52" si="281">AND(PM50&lt;=PM51,PM51&lt;=PM52,PM52&lt;=PM53)</f>
        <v>1</v>
      </c>
      <c r="QD52" s="16" t="b">
        <f t="shared" si="281"/>
        <v>1</v>
      </c>
      <c r="QE52" s="16" t="b">
        <f t="shared" si="281"/>
        <v>1</v>
      </c>
      <c r="QF52" s="16" t="b">
        <f t="shared" si="281"/>
        <v>1</v>
      </c>
      <c r="QG52" s="16" t="b">
        <f t="shared" si="281"/>
        <v>1</v>
      </c>
      <c r="QH52" s="16" t="b">
        <f t="shared" si="281"/>
        <v>1</v>
      </c>
      <c r="QI52" s="16" t="b">
        <f t="shared" si="281"/>
        <v>1</v>
      </c>
      <c r="QJ52" s="16" t="b">
        <f>AND(PT50&gt;=PT51,PT51&gt;=PT52,PT52&gt;=PT53)</f>
        <v>1</v>
      </c>
      <c r="QK52" s="16" t="b">
        <f>AND(PU50&lt;=PU51,PU51&lt;=PU52,PU52&lt;=PU53)</f>
        <v>1</v>
      </c>
      <c r="QL52" s="16" t="b">
        <f>AND(PV50&lt;=PV51,PV51&lt;=PV52,PV52&lt;=PV53)</f>
        <v>1</v>
      </c>
      <c r="QM52" s="16" t="b">
        <f>AND(PW50&lt;=PW51,PW51&lt;=PW52,PW52&lt;=PW53)</f>
        <v>1</v>
      </c>
      <c r="QN52" s="112" t="b">
        <f t="shared" si="267"/>
        <v>1</v>
      </c>
    </row>
    <row r="53" spans="3:456" ht="16" thickBot="1">
      <c r="C53" s="133"/>
      <c r="D53" s="26">
        <f t="shared" si="85"/>
        <v>0.5</v>
      </c>
      <c r="E53" s="35">
        <f t="shared" ca="1" si="28"/>
        <v>-1.0507107184020037E-2</v>
      </c>
      <c r="F53" s="17">
        <f ca="1">Reference!B52</f>
        <v>0.49474644640798998</v>
      </c>
      <c r="G53" s="17">
        <f ca="1">Reference!C52</f>
        <v>0.97733175754547097</v>
      </c>
      <c r="H53" s="17">
        <f ca="1">Reference!D52</f>
        <v>0.97714704275131203</v>
      </c>
      <c r="I53" s="17">
        <f ca="1">Reference!E52</f>
        <v>30.675216919324502</v>
      </c>
      <c r="J53" s="17">
        <f ca="1">Reference!F52</f>
        <v>37.565693816131997</v>
      </c>
      <c r="K53" s="17">
        <f ca="1">Reference!G52</f>
        <v>39.277890477589096</v>
      </c>
      <c r="L53" s="17">
        <f ca="1">Reference!H52</f>
        <v>0.494212836027145</v>
      </c>
      <c r="M53" s="17">
        <f ca="1">Reference!I52</f>
        <v>0.99634313583374001</v>
      </c>
      <c r="N53" s="17">
        <f ca="1">Reference!J52</f>
        <v>0.18520878255367201</v>
      </c>
      <c r="O53" s="17">
        <f ca="1">Reference!K52</f>
        <v>0.97307544946670499</v>
      </c>
      <c r="P53" s="17">
        <f ca="1">Reference!L52</f>
        <v>79.945842999999996</v>
      </c>
      <c r="Q53" s="17">
        <f ca="1">Reference!M52</f>
        <v>28.815067842670601</v>
      </c>
      <c r="R53" s="17" t="str">
        <f ca="1">Reference!N52</f>
        <v>None</v>
      </c>
      <c r="S53" s="17">
        <f ca="1">Reference!O52</f>
        <v>2.6863320000000002</v>
      </c>
      <c r="T53" s="17">
        <f ca="1">Reference!P52</f>
        <v>2.6863320000000002</v>
      </c>
      <c r="U53" s="17">
        <f ca="1">Reference!Q52</f>
        <v>441.80278600000003</v>
      </c>
      <c r="V53" s="17">
        <f ca="1">Reference!R52</f>
        <v>441.80278600000003</v>
      </c>
      <c r="X53" s="17">
        <f t="shared" si="29"/>
        <v>9.2028428736071977E-2</v>
      </c>
      <c r="Y53" s="17">
        <f>Test!B52</f>
        <v>0.54601421436803599</v>
      </c>
      <c r="Z53" s="17">
        <f>Test!C52</f>
        <v>0.971227467060089</v>
      </c>
      <c r="AA53" s="17">
        <f>Test!D52</f>
        <v>0.97101557254791204</v>
      </c>
      <c r="AB53" s="17">
        <f>Test!E52</f>
        <v>28.2101292159787</v>
      </c>
      <c r="AC53" s="17">
        <f>Test!F52</f>
        <v>37.786979127234602</v>
      </c>
      <c r="AD53" s="17">
        <f>Test!G52</f>
        <v>39.7481143933813</v>
      </c>
      <c r="AE53" s="17">
        <f>Test!H52</f>
        <v>0.44103398919105502</v>
      </c>
      <c r="AF53" s="17">
        <f>Test!I52</f>
        <v>0.99683564901351895</v>
      </c>
      <c r="AG53" s="17">
        <f>Test!J52</f>
        <v>0.217297002673149</v>
      </c>
      <c r="AH53" s="17">
        <f>Test!K52</f>
        <v>0.96723628044128396</v>
      </c>
      <c r="AI53" s="17">
        <f>Test!L52</f>
        <v>78.279927999999998</v>
      </c>
      <c r="AJ53" s="17">
        <f>Test!M52</f>
        <v>27.336612958837001</v>
      </c>
      <c r="AK53" s="17" t="str">
        <f>Test!N52</f>
        <v>None</v>
      </c>
      <c r="AL53" s="17">
        <f>Test!O52</f>
        <v>5.2143990000000002</v>
      </c>
      <c r="AM53" s="17">
        <f>Test!P52</f>
        <v>5.2143990000000002</v>
      </c>
      <c r="AN53" s="17">
        <f>Test!Q52</f>
        <v>0.57786800000000005</v>
      </c>
      <c r="AO53" s="17">
        <f>Test!R52</f>
        <v>0.57786800000000005</v>
      </c>
      <c r="AP53" s="18" t="b">
        <f t="shared" ref="AP53:AV53" si="282">AND(AP52,Z53&lt;=Z54)</f>
        <v>1</v>
      </c>
      <c r="AQ53" s="18" t="b">
        <f t="shared" si="282"/>
        <v>1</v>
      </c>
      <c r="AR53" s="18" t="b">
        <f t="shared" si="282"/>
        <v>1</v>
      </c>
      <c r="AS53" s="18" t="b">
        <f t="shared" si="282"/>
        <v>1</v>
      </c>
      <c r="AT53" s="18" t="b">
        <f t="shared" si="282"/>
        <v>1</v>
      </c>
      <c r="AU53" s="18" t="b">
        <f t="shared" si="282"/>
        <v>1</v>
      </c>
      <c r="AV53" s="18" t="b">
        <f t="shared" si="282"/>
        <v>1</v>
      </c>
      <c r="AW53" s="18" t="b">
        <f>AND(AW52,AG53&gt;=AG54)</f>
        <v>1</v>
      </c>
      <c r="AX53" s="18" t="b">
        <f>AND(AX52,AH53&lt;=AH54)</f>
        <v>1</v>
      </c>
      <c r="AY53" s="18" t="b">
        <f>AND(AY52,AI53&lt;=AI54)</f>
        <v>1</v>
      </c>
      <c r="AZ53" s="18" t="b">
        <f>AND(AZ52,AJ53&lt;=AJ54)</f>
        <v>1</v>
      </c>
      <c r="BA53" s="112" t="b">
        <f t="shared" si="254"/>
        <v>1</v>
      </c>
      <c r="BB53" s="3"/>
      <c r="BC53" s="35">
        <f t="shared" si="31"/>
        <v>-1.9688820591801104E-4</v>
      </c>
      <c r="BD53" s="17">
        <f>Test!AF52</f>
        <v>0.49990155589704099</v>
      </c>
      <c r="BE53" s="17">
        <f>Test!AG52</f>
        <v>0.96975362300872803</v>
      </c>
      <c r="BF53" s="17">
        <f>Test!AH52</f>
        <v>0.96954005956649703</v>
      </c>
      <c r="BG53" s="17">
        <f>Test!AI52</f>
        <v>29.421570781804601</v>
      </c>
      <c r="BH53" s="17">
        <f>Test!AJ52</f>
        <v>39.655077473752797</v>
      </c>
      <c r="BI53" s="17">
        <f>Test!AK52</f>
        <v>40.757938991022201</v>
      </c>
      <c r="BJ53" s="17">
        <f>Test!AL52</f>
        <v>0.46285521984100297</v>
      </c>
      <c r="BK53" s="17">
        <f>Test!AM52</f>
        <v>0.99710726737975997</v>
      </c>
      <c r="BL53" s="17">
        <f>Test!AN52</f>
        <v>0.20340830087661699</v>
      </c>
      <c r="BM53" s="17">
        <f>Test!AO52</f>
        <v>0.966666400432586</v>
      </c>
      <c r="BN53" s="17">
        <f>Test!AP52</f>
        <v>82.666685000000001</v>
      </c>
      <c r="BO53" s="17">
        <f>Test!AQ52</f>
        <v>27.3748103075092</v>
      </c>
      <c r="BP53" s="17" t="str">
        <f>Test!AR52</f>
        <v>None</v>
      </c>
      <c r="BQ53" s="17">
        <f>Test!AS52</f>
        <v>1.667708</v>
      </c>
      <c r="BR53" s="17">
        <f>Test!AT52</f>
        <v>1.667708</v>
      </c>
      <c r="BS53" s="17">
        <f>Test!AU52</f>
        <v>0.97994099999999995</v>
      </c>
      <c r="BT53" s="17">
        <f>Test!AV52</f>
        <v>0.97994099999999995</v>
      </c>
      <c r="BU53" s="18" t="b">
        <f t="shared" ref="BU53:CA53" si="283">AND(BU52,BE53&lt;=BE54)</f>
        <v>1</v>
      </c>
      <c r="BV53" s="18" t="b">
        <f t="shared" si="283"/>
        <v>1</v>
      </c>
      <c r="BW53" s="18" t="b">
        <f t="shared" si="283"/>
        <v>1</v>
      </c>
      <c r="BX53" s="18" t="b">
        <f t="shared" si="283"/>
        <v>1</v>
      </c>
      <c r="BY53" s="18" t="b">
        <f t="shared" si="283"/>
        <v>1</v>
      </c>
      <c r="BZ53" s="18" t="b">
        <f t="shared" si="283"/>
        <v>1</v>
      </c>
      <c r="CA53" s="18" t="b">
        <f t="shared" si="283"/>
        <v>1</v>
      </c>
      <c r="CB53" s="18" t="b">
        <f>AND(CB52,BL53&gt;=BL54)</f>
        <v>1</v>
      </c>
      <c r="CC53" s="18" t="b">
        <f>AND(CC52,BM53&lt;=BM54)</f>
        <v>1</v>
      </c>
      <c r="CD53" s="18" t="b">
        <f>AND(CD52,BN53&lt;=BN54)</f>
        <v>1</v>
      </c>
      <c r="CE53" s="18" t="b">
        <f>AND(CE52,BO53&lt;=BO54)</f>
        <v>1</v>
      </c>
      <c r="CF53" s="112" t="b">
        <f t="shared" si="255"/>
        <v>1</v>
      </c>
      <c r="CG53" s="3"/>
      <c r="CH53" s="35">
        <f t="shared" si="33"/>
        <v>-2.7852477910195184E-4</v>
      </c>
      <c r="CI53" s="17">
        <f>Test!BJ52</f>
        <v>0.49986073761044902</v>
      </c>
      <c r="CJ53" s="17">
        <f>Test!BK52</f>
        <v>0.97499799728393499</v>
      </c>
      <c r="CK53" s="17">
        <f>Test!BL52</f>
        <v>0.97491246461868197</v>
      </c>
      <c r="CL53" s="17">
        <f>Test!BM52</f>
        <v>28.193728144393901</v>
      </c>
      <c r="CM53" s="17">
        <f>Test!BN52</f>
        <v>36.521564204300098</v>
      </c>
      <c r="CN53" s="17">
        <f>Test!BO52</f>
        <v>40.080388707348199</v>
      </c>
      <c r="CO53" s="17">
        <f>Test!BP52</f>
        <v>0.46822929382324202</v>
      </c>
      <c r="CP53" s="17">
        <f>Test!BQ52</f>
        <v>0.99718582630157404</v>
      </c>
      <c r="CQ53" s="17">
        <f>Test!BR52</f>
        <v>0.20449256896972601</v>
      </c>
      <c r="CR53" s="17">
        <f>Test!BS52</f>
        <v>0.96776926517486495</v>
      </c>
      <c r="CS53" s="17">
        <f>Test!BT52</f>
        <v>71.778279999999995</v>
      </c>
      <c r="CT53" s="17">
        <f>Test!BU52</f>
        <v>27.449660116854002</v>
      </c>
      <c r="CU53" s="17" t="str">
        <f>Test!BV52</f>
        <v>None</v>
      </c>
      <c r="CV53" s="17">
        <f>Test!BW52</f>
        <v>2.0518239999999999</v>
      </c>
      <c r="CW53" s="17">
        <f>Test!BX52</f>
        <v>2.0518239999999999</v>
      </c>
      <c r="CX53" s="17">
        <f>Test!BY52</f>
        <v>18.342779</v>
      </c>
      <c r="CY53" s="17">
        <f>Test!BZ52</f>
        <v>18.342779</v>
      </c>
      <c r="CZ53" s="18" t="b">
        <f t="shared" ref="CZ53:DF53" si="284">AND(CZ52,CJ53&lt;=CJ54)</f>
        <v>1</v>
      </c>
      <c r="DA53" s="18" t="b">
        <f t="shared" si="284"/>
        <v>1</v>
      </c>
      <c r="DB53" s="18" t="b">
        <f t="shared" si="284"/>
        <v>1</v>
      </c>
      <c r="DC53" s="18" t="b">
        <f t="shared" si="284"/>
        <v>0</v>
      </c>
      <c r="DD53" s="18" t="b">
        <f t="shared" si="284"/>
        <v>1</v>
      </c>
      <c r="DE53" s="18" t="b">
        <f t="shared" si="284"/>
        <v>1</v>
      </c>
      <c r="DF53" s="18" t="b">
        <f t="shared" si="284"/>
        <v>1</v>
      </c>
      <c r="DG53" s="18" t="b">
        <f>AND(DG52,CQ53&gt;=CQ54)</f>
        <v>1</v>
      </c>
      <c r="DH53" s="18" t="b">
        <f>AND(DH52,CR53&lt;=CR54)</f>
        <v>1</v>
      </c>
      <c r="DI53" s="18" t="b">
        <f>AND(DI52,CS53&lt;=CS54)</f>
        <v>1</v>
      </c>
      <c r="DJ53" s="18" t="b">
        <f>AND(DJ52,CT53&lt;=CT54)</f>
        <v>1</v>
      </c>
      <c r="DK53" s="112" t="b">
        <f t="shared" si="256"/>
        <v>1</v>
      </c>
      <c r="DL53" s="3"/>
      <c r="DM53" s="35">
        <f t="shared" si="35"/>
        <v>-1.0507107184020037E-2</v>
      </c>
      <c r="DN53" s="17">
        <f>Test!CN52</f>
        <v>0.49474644640798998</v>
      </c>
      <c r="DO53" s="17">
        <f>Test!CO52</f>
        <v>0.97733175754547097</v>
      </c>
      <c r="DP53" s="17">
        <f>Test!CP52</f>
        <v>0.97714704275131203</v>
      </c>
      <c r="DQ53" s="17">
        <f>Test!CQ52</f>
        <v>30.675216919324502</v>
      </c>
      <c r="DR53" s="17">
        <f>Test!CR52</f>
        <v>37.565693816131997</v>
      </c>
      <c r="DS53" s="17">
        <f>Test!CS52</f>
        <v>39.277890477589096</v>
      </c>
      <c r="DT53" s="17">
        <f>Test!CT52</f>
        <v>0.494212836027145</v>
      </c>
      <c r="DU53" s="17">
        <f>Test!CU52</f>
        <v>0.99634313583374001</v>
      </c>
      <c r="DV53" s="17">
        <f>Test!CV52</f>
        <v>0.18520878255367201</v>
      </c>
      <c r="DW53" s="17">
        <f>Test!CW52</f>
        <v>0.97307544946670499</v>
      </c>
      <c r="DX53" s="17">
        <f>Test!CX52</f>
        <v>79.945842999999996</v>
      </c>
      <c r="DY53" s="17">
        <f>Test!CY52</f>
        <v>28.815067842670601</v>
      </c>
      <c r="DZ53" s="17" t="str">
        <f>Test!CZ52</f>
        <v>None</v>
      </c>
      <c r="EA53" s="17">
        <f>Test!DA52</f>
        <v>2.6863320000000002</v>
      </c>
      <c r="EB53" s="17">
        <f>Test!DB52</f>
        <v>2.6863320000000002</v>
      </c>
      <c r="EC53" s="17">
        <f>Test!DC52</f>
        <v>441.80278600000003</v>
      </c>
      <c r="ED53" s="17">
        <f>Test!DD52</f>
        <v>441.80278600000003</v>
      </c>
      <c r="EE53" s="18" t="b">
        <f t="shared" ref="EE53:EK53" si="285">AND(EE52,DO53&lt;=DO54)</f>
        <v>1</v>
      </c>
      <c r="EF53" s="18" t="b">
        <f t="shared" si="285"/>
        <v>1</v>
      </c>
      <c r="EG53" s="18" t="b">
        <f t="shared" si="285"/>
        <v>1</v>
      </c>
      <c r="EH53" s="18" t="b">
        <f t="shared" si="285"/>
        <v>1</v>
      </c>
      <c r="EI53" s="18" t="b">
        <f t="shared" si="285"/>
        <v>1</v>
      </c>
      <c r="EJ53" s="18" t="b">
        <f t="shared" si="285"/>
        <v>1</v>
      </c>
      <c r="EK53" s="18" t="b">
        <f t="shared" si="285"/>
        <v>1</v>
      </c>
      <c r="EL53" s="18" t="b">
        <f>AND(EL52,DV53&gt;=DV54)</f>
        <v>1</v>
      </c>
      <c r="EM53" s="18" t="b">
        <f>AND(EM52,DW53&lt;=DW54)</f>
        <v>1</v>
      </c>
      <c r="EN53" s="18" t="b">
        <f>AND(EN52,DX53&lt;=DX54)</f>
        <v>1</v>
      </c>
      <c r="EO53" s="18" t="b">
        <f>AND(EO52,DY53&lt;=DY54)</f>
        <v>1</v>
      </c>
      <c r="EP53" s="112" t="b">
        <f t="shared" si="257"/>
        <v>1</v>
      </c>
      <c r="EQ53" s="3"/>
      <c r="ER53" s="35">
        <f t="shared" si="37"/>
        <v>-1.6658663081062008E-2</v>
      </c>
      <c r="ES53" s="17">
        <f>Test!DR52</f>
        <v>0.491670668459469</v>
      </c>
      <c r="ET53" s="17">
        <f>Test!DS52</f>
        <v>0.97975444793701105</v>
      </c>
      <c r="EU53" s="17">
        <f>Test!DT52</f>
        <v>0.97960406541824296</v>
      </c>
      <c r="EV53" s="17">
        <f>Test!DU52</f>
        <v>31.252435767478801</v>
      </c>
      <c r="EW53" s="17">
        <f>Test!DV52</f>
        <v>41.650035395316202</v>
      </c>
      <c r="EX53" s="17">
        <f>Test!DW52</f>
        <v>43.018365742782201</v>
      </c>
      <c r="EY53" s="17">
        <f>Test!DX52</f>
        <v>0.51362293958663896</v>
      </c>
      <c r="EZ53" s="17">
        <f>Test!DY52</f>
        <v>0.99740588665008501</v>
      </c>
      <c r="FA53" s="17">
        <f>Test!DZ52</f>
        <v>0.17483627796173001</v>
      </c>
      <c r="FB53" s="17">
        <f>Test!EA52</f>
        <v>0.97615063190460205</v>
      </c>
      <c r="FC53" s="17">
        <f>Test!EB52</f>
        <v>81.931686999999997</v>
      </c>
      <c r="FD53" s="17">
        <f>Test!EC52</f>
        <v>29.372145825064798</v>
      </c>
      <c r="FE53" s="17" t="str">
        <f>Test!ED52</f>
        <v>None</v>
      </c>
      <c r="FF53" s="17">
        <f>Test!EE52</f>
        <v>3.5955219999999999</v>
      </c>
      <c r="FG53" s="17">
        <f>Test!EF52</f>
        <v>3.5955219999999999</v>
      </c>
      <c r="FH53" s="17">
        <f>Test!EG52</f>
        <v>1726.780248</v>
      </c>
      <c r="FI53" s="17">
        <f>Test!EH52</f>
        <v>1726.780248</v>
      </c>
      <c r="FJ53" s="18" t="b">
        <f t="shared" ref="FJ53:FP53" si="286">AND(FJ52,ET53&lt;=ET54)</f>
        <v>1</v>
      </c>
      <c r="FK53" s="18" t="b">
        <f t="shared" si="286"/>
        <v>1</v>
      </c>
      <c r="FL53" s="18" t="b">
        <f t="shared" si="286"/>
        <v>1</v>
      </c>
      <c r="FM53" s="18" t="b">
        <f t="shared" si="286"/>
        <v>1</v>
      </c>
      <c r="FN53" s="18" t="b">
        <f t="shared" si="286"/>
        <v>1</v>
      </c>
      <c r="FO53" s="18" t="b">
        <f t="shared" si="286"/>
        <v>1</v>
      </c>
      <c r="FP53" s="18" t="b">
        <f t="shared" si="286"/>
        <v>1</v>
      </c>
      <c r="FQ53" s="18" t="b">
        <f>AND(FQ52,FA53&gt;=FA54)</f>
        <v>1</v>
      </c>
      <c r="FR53" s="18" t="b">
        <f>AND(FR52,FB53&lt;=FB54)</f>
        <v>1</v>
      </c>
      <c r="FS53" s="18" t="b">
        <f>AND(FS52,FC53&lt;=FC54)</f>
        <v>1</v>
      </c>
      <c r="FT53" s="18" t="b">
        <f>AND(FT52,FD53&lt;=FD54)</f>
        <v>1</v>
      </c>
      <c r="FU53" s="112" t="b">
        <f t="shared" si="258"/>
        <v>1</v>
      </c>
      <c r="FV53" s="54"/>
      <c r="FW53" s="35">
        <f t="shared" si="39"/>
        <v>-1</v>
      </c>
      <c r="FX53" s="17">
        <f>Test!EV52</f>
        <v>0</v>
      </c>
      <c r="FY53" s="17">
        <f>Test!EW52</f>
        <v>0</v>
      </c>
      <c r="FZ53" s="17">
        <f>Test!EX52</f>
        <v>0</v>
      </c>
      <c r="GA53" s="17">
        <f>Test!EY52</f>
        <v>0</v>
      </c>
      <c r="GB53" s="17">
        <f>Test!EZ52</f>
        <v>0</v>
      </c>
      <c r="GC53" s="17">
        <f>Test!FA52</f>
        <v>0</v>
      </c>
      <c r="GD53" s="17">
        <f>Test!FB52</f>
        <v>0</v>
      </c>
      <c r="GE53" s="17">
        <f>Test!FC52</f>
        <v>0</v>
      </c>
      <c r="GF53" s="17">
        <f>Test!FD52</f>
        <v>0</v>
      </c>
      <c r="GG53" s="17">
        <f>Test!FE52</f>
        <v>0</v>
      </c>
      <c r="GH53" s="17">
        <f>Test!FF52</f>
        <v>0</v>
      </c>
      <c r="GI53" s="17">
        <f>Test!FG52</f>
        <v>0</v>
      </c>
      <c r="GJ53" s="17">
        <f>Test!FH52</f>
        <v>0</v>
      </c>
      <c r="GK53" s="17">
        <f>Test!FI52</f>
        <v>0</v>
      </c>
      <c r="GL53" s="17">
        <f>Test!FJ52</f>
        <v>0</v>
      </c>
      <c r="GM53" s="17">
        <f>Test!FK52</f>
        <v>0</v>
      </c>
      <c r="GN53" s="17">
        <f>Test!FL52</f>
        <v>0</v>
      </c>
      <c r="GO53" s="18" t="b">
        <f t="shared" ref="GO53:GU53" si="287">AND(GO52,FY53&lt;=FY54)</f>
        <v>1</v>
      </c>
      <c r="GP53" s="18" t="b">
        <f t="shared" si="287"/>
        <v>1</v>
      </c>
      <c r="GQ53" s="18" t="b">
        <f t="shared" si="287"/>
        <v>1</v>
      </c>
      <c r="GR53" s="18" t="b">
        <f t="shared" si="287"/>
        <v>1</v>
      </c>
      <c r="GS53" s="18" t="b">
        <f t="shared" si="287"/>
        <v>1</v>
      </c>
      <c r="GT53" s="18" t="b">
        <f t="shared" si="287"/>
        <v>1</v>
      </c>
      <c r="GU53" s="18" t="b">
        <f t="shared" si="287"/>
        <v>1</v>
      </c>
      <c r="GV53" s="18" t="b">
        <f>AND(GV52,GF53&gt;=GF54)</f>
        <v>1</v>
      </c>
      <c r="GW53" s="18" t="b">
        <f>AND(GW52,GG53&lt;=GG54)</f>
        <v>1</v>
      </c>
      <c r="GX53" s="18" t="b">
        <f>AND(GX52,GH53&lt;=GH54)</f>
        <v>1</v>
      </c>
      <c r="GY53" s="18" t="b">
        <f>AND(GY52,GI53&lt;=GI54)</f>
        <v>1</v>
      </c>
      <c r="GZ53" s="112" t="b">
        <f t="shared" si="259"/>
        <v>1</v>
      </c>
      <c r="HA53" s="54"/>
      <c r="HB53" s="35">
        <f t="shared" si="41"/>
        <v>-1</v>
      </c>
      <c r="HC53" s="17">
        <f>Test!FZ52</f>
        <v>0</v>
      </c>
      <c r="HD53" s="17">
        <f>Test!GA52</f>
        <v>0</v>
      </c>
      <c r="HE53" s="17">
        <f>Test!GB52</f>
        <v>0</v>
      </c>
      <c r="HF53" s="17">
        <f>Test!GC52</f>
        <v>0</v>
      </c>
      <c r="HG53" s="17">
        <f>Test!GD52</f>
        <v>0</v>
      </c>
      <c r="HH53" s="17">
        <f>Test!GE52</f>
        <v>0</v>
      </c>
      <c r="HI53" s="17">
        <f>Test!GF52</f>
        <v>0</v>
      </c>
      <c r="HJ53" s="17">
        <f>Test!GG52</f>
        <v>0</v>
      </c>
      <c r="HK53" s="17">
        <f>Test!GH52</f>
        <v>0</v>
      </c>
      <c r="HL53" s="17">
        <f>Test!GI52</f>
        <v>0</v>
      </c>
      <c r="HM53" s="17">
        <f>Test!GJ52</f>
        <v>0</v>
      </c>
      <c r="HN53" s="17">
        <f>Test!GK52</f>
        <v>0</v>
      </c>
      <c r="HO53" s="17">
        <f>Test!GL52</f>
        <v>0</v>
      </c>
      <c r="HP53" s="17">
        <f>Test!GM52</f>
        <v>0</v>
      </c>
      <c r="HQ53" s="17">
        <f>Test!GN52</f>
        <v>0</v>
      </c>
      <c r="HR53" s="17">
        <f>Test!GO52</f>
        <v>0</v>
      </c>
      <c r="HS53" s="17">
        <f>Test!GP52</f>
        <v>0</v>
      </c>
      <c r="HT53" s="18" t="b">
        <f t="shared" ref="HT53:HZ53" si="288">AND(HT52,HD53&lt;=HD54)</f>
        <v>1</v>
      </c>
      <c r="HU53" s="18" t="b">
        <f t="shared" si="288"/>
        <v>1</v>
      </c>
      <c r="HV53" s="18" t="b">
        <f t="shared" si="288"/>
        <v>1</v>
      </c>
      <c r="HW53" s="18" t="b">
        <f t="shared" si="288"/>
        <v>1</v>
      </c>
      <c r="HX53" s="18" t="b">
        <f t="shared" si="288"/>
        <v>1</v>
      </c>
      <c r="HY53" s="18" t="b">
        <f t="shared" si="288"/>
        <v>1</v>
      </c>
      <c r="HZ53" s="18" t="b">
        <f t="shared" si="288"/>
        <v>1</v>
      </c>
      <c r="IA53" s="18" t="b">
        <f>AND(IA52,HK53&gt;=HK54)</f>
        <v>1</v>
      </c>
      <c r="IB53" s="18" t="b">
        <f>AND(IB52,HL53&lt;=HL54)</f>
        <v>1</v>
      </c>
      <c r="IC53" s="18" t="b">
        <f>AND(IC52,HM53&lt;=HM54)</f>
        <v>1</v>
      </c>
      <c r="ID53" s="18" t="b">
        <f>AND(ID52,HN53&lt;=HN54)</f>
        <v>1</v>
      </c>
      <c r="IE53" s="112" t="b">
        <f t="shared" si="260"/>
        <v>1</v>
      </c>
      <c r="IF53" s="3"/>
      <c r="IG53" s="35">
        <f t="shared" si="43"/>
        <v>-1</v>
      </c>
      <c r="IH53" s="17">
        <f>Test!HD52</f>
        <v>0</v>
      </c>
      <c r="II53" s="17">
        <f>Test!HE52</f>
        <v>0</v>
      </c>
      <c r="IJ53" s="17">
        <f>Test!HF52</f>
        <v>0</v>
      </c>
      <c r="IK53" s="17">
        <f>Test!HG52</f>
        <v>0</v>
      </c>
      <c r="IL53" s="17">
        <f>Test!HH52</f>
        <v>0</v>
      </c>
      <c r="IM53" s="17">
        <f>Test!HI52</f>
        <v>0</v>
      </c>
      <c r="IN53" s="17">
        <f>Test!HJ52</f>
        <v>0</v>
      </c>
      <c r="IO53" s="17">
        <f>Test!HK52</f>
        <v>0</v>
      </c>
      <c r="IP53" s="17">
        <f>Test!HL52</f>
        <v>0</v>
      </c>
      <c r="IQ53" s="17">
        <f>Test!HM52</f>
        <v>0</v>
      </c>
      <c r="IR53" s="17">
        <f>Test!HN52</f>
        <v>0</v>
      </c>
      <c r="IS53" s="17">
        <f>Test!HO52</f>
        <v>0</v>
      </c>
      <c r="IT53" s="17">
        <f>Test!HP52</f>
        <v>0</v>
      </c>
      <c r="IU53" s="17">
        <f>Test!HQ52</f>
        <v>0</v>
      </c>
      <c r="IV53" s="17">
        <f>Test!HR52</f>
        <v>0</v>
      </c>
      <c r="IW53" s="17">
        <f>Test!HS52</f>
        <v>0</v>
      </c>
      <c r="IX53" s="17">
        <f>Test!HT52</f>
        <v>0</v>
      </c>
      <c r="IY53" s="18" t="b">
        <f t="shared" ref="IY53:JE53" si="289">AND(IY52,II53&lt;=II54)</f>
        <v>1</v>
      </c>
      <c r="IZ53" s="18" t="b">
        <f t="shared" si="289"/>
        <v>1</v>
      </c>
      <c r="JA53" s="18" t="b">
        <f t="shared" si="289"/>
        <v>1</v>
      </c>
      <c r="JB53" s="18" t="b">
        <f t="shared" si="289"/>
        <v>1</v>
      </c>
      <c r="JC53" s="18" t="b">
        <f t="shared" si="289"/>
        <v>1</v>
      </c>
      <c r="JD53" s="18" t="b">
        <f t="shared" si="289"/>
        <v>1</v>
      </c>
      <c r="JE53" s="18" t="b">
        <f t="shared" si="289"/>
        <v>1</v>
      </c>
      <c r="JF53" s="18" t="b">
        <f>AND(JF52,IP53&gt;=IP54)</f>
        <v>1</v>
      </c>
      <c r="JG53" s="18" t="b">
        <f>AND(JG52,IQ53&lt;=IQ54)</f>
        <v>1</v>
      </c>
      <c r="JH53" s="18" t="b">
        <f>AND(JH52,IR53&lt;=IR54)</f>
        <v>1</v>
      </c>
      <c r="JI53" s="18" t="b">
        <f>AND(JI52,IS53&lt;=IS54)</f>
        <v>1</v>
      </c>
      <c r="JJ53" s="112" t="b">
        <f t="shared" si="261"/>
        <v>1</v>
      </c>
      <c r="JK53" s="3"/>
      <c r="JL53" s="35">
        <f t="shared" si="45"/>
        <v>-1</v>
      </c>
      <c r="JM53" s="17">
        <f>Test!IH52</f>
        <v>0</v>
      </c>
      <c r="JN53" s="17">
        <f>Test!II52</f>
        <v>0</v>
      </c>
      <c r="JO53" s="17">
        <f>Test!IJ52</f>
        <v>0</v>
      </c>
      <c r="JP53" s="17">
        <f>Test!IK52</f>
        <v>0</v>
      </c>
      <c r="JQ53" s="17">
        <f>Test!IL52</f>
        <v>0</v>
      </c>
      <c r="JR53" s="17">
        <f>Test!IM52</f>
        <v>0</v>
      </c>
      <c r="JS53" s="17">
        <f>Test!IN52</f>
        <v>0</v>
      </c>
      <c r="JT53" s="17">
        <f>Test!IO52</f>
        <v>0</v>
      </c>
      <c r="JU53" s="17">
        <f>Test!IP52</f>
        <v>0</v>
      </c>
      <c r="JV53" s="17">
        <f>Test!IQ52</f>
        <v>0</v>
      </c>
      <c r="JW53" s="17">
        <f>Test!IR52</f>
        <v>0</v>
      </c>
      <c r="JX53" s="17">
        <f>Test!IS52</f>
        <v>0</v>
      </c>
      <c r="JY53" s="17">
        <f>Test!IT52</f>
        <v>0</v>
      </c>
      <c r="JZ53" s="17">
        <f>Test!IU52</f>
        <v>0</v>
      </c>
      <c r="KA53" s="17">
        <f>Test!IV52</f>
        <v>0</v>
      </c>
      <c r="KB53" s="17">
        <f>Test!IW52</f>
        <v>0</v>
      </c>
      <c r="KC53" s="17">
        <f>Test!IX52</f>
        <v>0</v>
      </c>
      <c r="KD53" s="18" t="b">
        <f t="shared" ref="KD53:KJ53" si="290">AND(KD52,JN53&lt;=JN54)</f>
        <v>1</v>
      </c>
      <c r="KE53" s="18" t="b">
        <f t="shared" si="290"/>
        <v>1</v>
      </c>
      <c r="KF53" s="18" t="b">
        <f t="shared" si="290"/>
        <v>1</v>
      </c>
      <c r="KG53" s="18" t="b">
        <f t="shared" si="290"/>
        <v>1</v>
      </c>
      <c r="KH53" s="18" t="b">
        <f t="shared" si="290"/>
        <v>1</v>
      </c>
      <c r="KI53" s="18" t="b">
        <f t="shared" si="290"/>
        <v>1</v>
      </c>
      <c r="KJ53" s="18" t="b">
        <f t="shared" si="290"/>
        <v>1</v>
      </c>
      <c r="KK53" s="18" t="b">
        <f>AND(KK52,JU53&gt;=JU54)</f>
        <v>1</v>
      </c>
      <c r="KL53" s="18" t="b">
        <f>AND(KL52,JV53&lt;=JV54)</f>
        <v>1</v>
      </c>
      <c r="KM53" s="18" t="b">
        <f>AND(KM52,JW53&lt;=JW54)</f>
        <v>1</v>
      </c>
      <c r="KN53" s="18" t="b">
        <f>AND(KN52,JX53&lt;=JX54)</f>
        <v>1</v>
      </c>
      <c r="KO53" s="112" t="b">
        <f t="shared" si="262"/>
        <v>1</v>
      </c>
      <c r="KP53" s="3"/>
      <c r="KQ53" s="35">
        <f t="shared" si="47"/>
        <v>-1</v>
      </c>
      <c r="KR53" s="17">
        <f>Test!JL52</f>
        <v>0</v>
      </c>
      <c r="KS53" s="17">
        <f>Test!JM52</f>
        <v>0</v>
      </c>
      <c r="KT53" s="17">
        <f>Test!JN52</f>
        <v>0</v>
      </c>
      <c r="KU53" s="17">
        <f>Test!JO52</f>
        <v>0</v>
      </c>
      <c r="KV53" s="17">
        <f>Test!JP52</f>
        <v>0</v>
      </c>
      <c r="KW53" s="17">
        <f>Test!JQ52</f>
        <v>0</v>
      </c>
      <c r="KX53" s="17">
        <f>Test!JR52</f>
        <v>0</v>
      </c>
      <c r="KY53" s="17">
        <f>Test!JS52</f>
        <v>0</v>
      </c>
      <c r="KZ53" s="17">
        <f>Test!JT52</f>
        <v>0</v>
      </c>
      <c r="LA53" s="17">
        <f>Test!JU52</f>
        <v>0</v>
      </c>
      <c r="LB53" s="17">
        <f>Test!JV52</f>
        <v>0</v>
      </c>
      <c r="LC53" s="17">
        <f>Test!JW52</f>
        <v>0</v>
      </c>
      <c r="LD53" s="17">
        <f>Test!JX52</f>
        <v>0</v>
      </c>
      <c r="LE53" s="17">
        <f>Test!JY52</f>
        <v>0</v>
      </c>
      <c r="LF53" s="17">
        <f>Test!JZ52</f>
        <v>0</v>
      </c>
      <c r="LG53" s="17">
        <f>Test!KA52</f>
        <v>0</v>
      </c>
      <c r="LH53" s="17">
        <f>Test!KB52</f>
        <v>0</v>
      </c>
      <c r="LI53" s="18" t="b">
        <f t="shared" ref="LI53:LO53" si="291">AND(LI52,KS53&lt;=KS54)</f>
        <v>1</v>
      </c>
      <c r="LJ53" s="18" t="b">
        <f t="shared" si="291"/>
        <v>1</v>
      </c>
      <c r="LK53" s="18" t="b">
        <f t="shared" si="291"/>
        <v>1</v>
      </c>
      <c r="LL53" s="18" t="b">
        <f t="shared" si="291"/>
        <v>1</v>
      </c>
      <c r="LM53" s="18" t="b">
        <f t="shared" si="291"/>
        <v>1</v>
      </c>
      <c r="LN53" s="18" t="b">
        <f t="shared" si="291"/>
        <v>1</v>
      </c>
      <c r="LO53" s="18" t="b">
        <f t="shared" si="291"/>
        <v>1</v>
      </c>
      <c r="LP53" s="18" t="b">
        <f>AND(LP52,KZ53&gt;=KZ54)</f>
        <v>1</v>
      </c>
      <c r="LQ53" s="18" t="b">
        <f>AND(LQ52,LA53&lt;=LA54)</f>
        <v>1</v>
      </c>
      <c r="LR53" s="18" t="b">
        <f>AND(LR52,LB53&lt;=LB54)</f>
        <v>1</v>
      </c>
      <c r="LS53" s="18" t="b">
        <f>AND(LS52,LC53&lt;=LC54)</f>
        <v>1</v>
      </c>
      <c r="LT53" s="112" t="b">
        <f t="shared" si="263"/>
        <v>1</v>
      </c>
      <c r="LU53" s="3"/>
      <c r="LV53" s="35">
        <f t="shared" si="49"/>
        <v>-1</v>
      </c>
      <c r="LW53" s="17">
        <f>Test!KP52</f>
        <v>0</v>
      </c>
      <c r="LX53" s="17">
        <f>Test!KQ52</f>
        <v>0</v>
      </c>
      <c r="LY53" s="17">
        <f>Test!KR52</f>
        <v>0</v>
      </c>
      <c r="LZ53" s="17">
        <f>Test!KS52</f>
        <v>0</v>
      </c>
      <c r="MA53" s="17">
        <f>Test!KT52</f>
        <v>0</v>
      </c>
      <c r="MB53" s="17">
        <f>Test!KU52</f>
        <v>0</v>
      </c>
      <c r="MC53" s="17">
        <f>Test!KV52</f>
        <v>0</v>
      </c>
      <c r="MD53" s="17">
        <f>Test!KW52</f>
        <v>0</v>
      </c>
      <c r="ME53" s="17">
        <f>Test!KX52</f>
        <v>0</v>
      </c>
      <c r="MF53" s="17">
        <f>Test!KY52</f>
        <v>0</v>
      </c>
      <c r="MG53" s="17">
        <f>Test!KZ52</f>
        <v>0</v>
      </c>
      <c r="MH53" s="17">
        <f>Test!LA52</f>
        <v>0</v>
      </c>
      <c r="MI53" s="17">
        <f>Test!LB52</f>
        <v>0</v>
      </c>
      <c r="MJ53" s="17">
        <f>Test!LC52</f>
        <v>0</v>
      </c>
      <c r="MK53" s="17">
        <f>Test!LD52</f>
        <v>0</v>
      </c>
      <c r="ML53" s="17">
        <f>Test!LE52</f>
        <v>0</v>
      </c>
      <c r="MM53" s="17">
        <f>Test!LF52</f>
        <v>0</v>
      </c>
      <c r="MN53" s="18" t="b">
        <f t="shared" ref="MN53:MT53" si="292">AND(MN52,LX53&lt;=LX54)</f>
        <v>1</v>
      </c>
      <c r="MO53" s="18" t="b">
        <f t="shared" si="292"/>
        <v>1</v>
      </c>
      <c r="MP53" s="18" t="b">
        <f t="shared" si="292"/>
        <v>1</v>
      </c>
      <c r="MQ53" s="18" t="b">
        <f t="shared" si="292"/>
        <v>1</v>
      </c>
      <c r="MR53" s="18" t="b">
        <f t="shared" si="292"/>
        <v>1</v>
      </c>
      <c r="MS53" s="18" t="b">
        <f t="shared" si="292"/>
        <v>1</v>
      </c>
      <c r="MT53" s="18" t="b">
        <f t="shared" si="292"/>
        <v>1</v>
      </c>
      <c r="MU53" s="18" t="b">
        <f>AND(MU52,ME53&gt;=ME54)</f>
        <v>1</v>
      </c>
      <c r="MV53" s="18" t="b">
        <f>AND(MV52,MF53&lt;=MF54)</f>
        <v>1</v>
      </c>
      <c r="MW53" s="18" t="b">
        <f>AND(MW52,MG53&lt;=MG54)</f>
        <v>1</v>
      </c>
      <c r="MX53" s="18" t="b">
        <f>AND(MX52,MH53&lt;=MH54)</f>
        <v>1</v>
      </c>
      <c r="MY53" s="112" t="b">
        <f t="shared" si="264"/>
        <v>1</v>
      </c>
      <c r="MZ53" s="54"/>
      <c r="NA53" s="35">
        <f t="shared" si="51"/>
        <v>-1</v>
      </c>
      <c r="NB53" s="17">
        <f>Test!LT52</f>
        <v>0</v>
      </c>
      <c r="NC53" s="17">
        <f>Test!LU52</f>
        <v>0</v>
      </c>
      <c r="ND53" s="17">
        <f>Test!LV52</f>
        <v>0</v>
      </c>
      <c r="NE53" s="17">
        <f>Test!LW52</f>
        <v>0</v>
      </c>
      <c r="NF53" s="17">
        <f>Test!LX52</f>
        <v>0</v>
      </c>
      <c r="NG53" s="17">
        <f>Test!LY52</f>
        <v>0</v>
      </c>
      <c r="NH53" s="17">
        <f>Test!LZ52</f>
        <v>0</v>
      </c>
      <c r="NI53" s="17">
        <f>Test!MA52</f>
        <v>0</v>
      </c>
      <c r="NJ53" s="17">
        <f>Test!MB52</f>
        <v>0</v>
      </c>
      <c r="NK53" s="17">
        <f>Test!MC52</f>
        <v>0</v>
      </c>
      <c r="NL53" s="17">
        <f>Test!MD52</f>
        <v>0</v>
      </c>
      <c r="NM53" s="17">
        <f>Test!ME52</f>
        <v>0</v>
      </c>
      <c r="NN53" s="17">
        <f>Test!MF52</f>
        <v>0</v>
      </c>
      <c r="NO53" s="17">
        <f>Test!MG52</f>
        <v>0</v>
      </c>
      <c r="NP53" s="17">
        <f>Test!MH52</f>
        <v>0</v>
      </c>
      <c r="NQ53" s="17">
        <f>Test!MI52</f>
        <v>0</v>
      </c>
      <c r="NR53" s="17">
        <f>Test!MJ52</f>
        <v>0</v>
      </c>
      <c r="NS53" s="18" t="b">
        <f t="shared" ref="NS53:NY53" si="293">AND(NS52,NC53&lt;=NC54)</f>
        <v>1</v>
      </c>
      <c r="NT53" s="18" t="b">
        <f t="shared" si="293"/>
        <v>1</v>
      </c>
      <c r="NU53" s="18" t="b">
        <f t="shared" si="293"/>
        <v>1</v>
      </c>
      <c r="NV53" s="18" t="b">
        <f t="shared" si="293"/>
        <v>1</v>
      </c>
      <c r="NW53" s="18" t="b">
        <f t="shared" si="293"/>
        <v>1</v>
      </c>
      <c r="NX53" s="18" t="b">
        <f t="shared" si="293"/>
        <v>1</v>
      </c>
      <c r="NY53" s="18" t="b">
        <f t="shared" si="293"/>
        <v>1</v>
      </c>
      <c r="NZ53" s="18" t="b">
        <f>AND(NZ52,NJ53&gt;=NJ54)</f>
        <v>1</v>
      </c>
      <c r="OA53" s="18" t="b">
        <f>AND(OA52,NK53&lt;=NK54)</f>
        <v>1</v>
      </c>
      <c r="OB53" s="18" t="b">
        <f>AND(OB52,NL53&lt;=NL54)</f>
        <v>1</v>
      </c>
      <c r="OC53" s="18" t="b">
        <f>AND(OC52,NM53&lt;=NM54)</f>
        <v>1</v>
      </c>
      <c r="OD53" s="112" t="b">
        <f t="shared" si="265"/>
        <v>1</v>
      </c>
      <c r="OE53" s="54"/>
      <c r="OF53" s="35">
        <f t="shared" si="53"/>
        <v>-1</v>
      </c>
      <c r="OG53" s="17">
        <f>Test!MX52</f>
        <v>0</v>
      </c>
      <c r="OH53" s="17">
        <f>Test!MY52</f>
        <v>0</v>
      </c>
      <c r="OI53" s="17">
        <f>Test!MZ52</f>
        <v>0</v>
      </c>
      <c r="OJ53" s="17">
        <f>Test!NA52</f>
        <v>0</v>
      </c>
      <c r="OK53" s="17">
        <f>Test!NB52</f>
        <v>0</v>
      </c>
      <c r="OL53" s="17">
        <f>Test!NC52</f>
        <v>0</v>
      </c>
      <c r="OM53" s="17">
        <f>Test!ND52</f>
        <v>0</v>
      </c>
      <c r="ON53" s="17">
        <f>Test!NE52</f>
        <v>0</v>
      </c>
      <c r="OO53" s="17">
        <f>Test!NF52</f>
        <v>0</v>
      </c>
      <c r="OP53" s="17">
        <f>Test!NG52</f>
        <v>0</v>
      </c>
      <c r="OQ53" s="17">
        <f>Test!NH52</f>
        <v>0</v>
      </c>
      <c r="OR53" s="17">
        <f>Test!NI52</f>
        <v>0</v>
      </c>
      <c r="OS53" s="17">
        <f>Test!NJ52</f>
        <v>0</v>
      </c>
      <c r="OT53" s="17">
        <f>Test!NK52</f>
        <v>0</v>
      </c>
      <c r="OU53" s="17">
        <f>Test!NL52</f>
        <v>0</v>
      </c>
      <c r="OV53" s="17">
        <f>Test!NM52</f>
        <v>0</v>
      </c>
      <c r="OW53" s="17">
        <f>Test!NN52</f>
        <v>0</v>
      </c>
      <c r="OX53" s="18" t="b">
        <f t="shared" ref="OX53:PD53" si="294">AND(OX52,OH53&lt;=OH54)</f>
        <v>1</v>
      </c>
      <c r="OY53" s="18" t="b">
        <f t="shared" si="294"/>
        <v>1</v>
      </c>
      <c r="OZ53" s="18" t="b">
        <f t="shared" si="294"/>
        <v>1</v>
      </c>
      <c r="PA53" s="18" t="b">
        <f t="shared" si="294"/>
        <v>1</v>
      </c>
      <c r="PB53" s="18" t="b">
        <f t="shared" si="294"/>
        <v>1</v>
      </c>
      <c r="PC53" s="18" t="b">
        <f t="shared" si="294"/>
        <v>1</v>
      </c>
      <c r="PD53" s="18" t="b">
        <f t="shared" si="294"/>
        <v>1</v>
      </c>
      <c r="PE53" s="18" t="b">
        <f>AND(PE52,OO53&gt;=OO54)</f>
        <v>1</v>
      </c>
      <c r="PF53" s="18" t="b">
        <f>AND(PF52,OP53&lt;=OP54)</f>
        <v>1</v>
      </c>
      <c r="PG53" s="18" t="b">
        <f>AND(PG52,OQ53&lt;=OQ54)</f>
        <v>1</v>
      </c>
      <c r="PH53" s="18" t="b">
        <f>AND(PH52,OR53&lt;=OR54)</f>
        <v>1</v>
      </c>
      <c r="PI53" s="112" t="b">
        <f t="shared" si="266"/>
        <v>1</v>
      </c>
      <c r="PJ53" s="54"/>
      <c r="PK53" s="35">
        <f t="shared" si="55"/>
        <v>-1</v>
      </c>
      <c r="PL53" s="17">
        <f>Test!OB52</f>
        <v>0</v>
      </c>
      <c r="PM53" s="17">
        <f>Test!OC52</f>
        <v>0</v>
      </c>
      <c r="PN53" s="17">
        <f>Test!OD52</f>
        <v>0</v>
      </c>
      <c r="PO53" s="17">
        <f>Test!OE52</f>
        <v>0</v>
      </c>
      <c r="PP53" s="17">
        <f>Test!OF52</f>
        <v>0</v>
      </c>
      <c r="PQ53" s="17">
        <f>Test!OG52</f>
        <v>0</v>
      </c>
      <c r="PR53" s="17">
        <f>Test!OH52</f>
        <v>0</v>
      </c>
      <c r="PS53" s="17">
        <f>Test!OI52</f>
        <v>0</v>
      </c>
      <c r="PT53" s="17">
        <f>Test!OJ52</f>
        <v>0</v>
      </c>
      <c r="PU53" s="17">
        <f>Test!OK52</f>
        <v>0</v>
      </c>
      <c r="PV53" s="17">
        <f>Test!OL52</f>
        <v>0</v>
      </c>
      <c r="PW53" s="17">
        <f>Test!OM52</f>
        <v>0</v>
      </c>
      <c r="PX53" s="17">
        <f>Test!ON52</f>
        <v>0</v>
      </c>
      <c r="PY53" s="17">
        <f>Test!OO52</f>
        <v>0</v>
      </c>
      <c r="PZ53" s="17">
        <f>Test!OP52</f>
        <v>0</v>
      </c>
      <c r="QA53" s="17">
        <f>Test!OQ52</f>
        <v>0</v>
      </c>
      <c r="QB53" s="17">
        <f>Test!OR52</f>
        <v>0</v>
      </c>
      <c r="QC53" s="18" t="b">
        <f t="shared" ref="QC53:QI53" si="295">AND(QC52,PM53&lt;=PM54)</f>
        <v>1</v>
      </c>
      <c r="QD53" s="18" t="b">
        <f t="shared" si="295"/>
        <v>1</v>
      </c>
      <c r="QE53" s="18" t="b">
        <f t="shared" si="295"/>
        <v>1</v>
      </c>
      <c r="QF53" s="18" t="b">
        <f t="shared" si="295"/>
        <v>1</v>
      </c>
      <c r="QG53" s="18" t="b">
        <f t="shared" si="295"/>
        <v>1</v>
      </c>
      <c r="QH53" s="18" t="b">
        <f t="shared" si="295"/>
        <v>1</v>
      </c>
      <c r="QI53" s="18" t="b">
        <f t="shared" si="295"/>
        <v>1</v>
      </c>
      <c r="QJ53" s="18" t="b">
        <f>AND(QJ52,PT53&gt;=PT54)</f>
        <v>1</v>
      </c>
      <c r="QK53" s="18" t="b">
        <f>AND(QK52,PU53&lt;=PU54)</f>
        <v>1</v>
      </c>
      <c r="QL53" s="18" t="b">
        <f>AND(QL52,PV53&lt;=PV54)</f>
        <v>1</v>
      </c>
      <c r="QM53" s="18" t="b">
        <f>AND(QM52,PW53&lt;=PW54)</f>
        <v>1</v>
      </c>
      <c r="QN53" s="112" t="b">
        <f t="shared" si="267"/>
        <v>1</v>
      </c>
    </row>
    <row r="54" spans="3:456">
      <c r="C54" s="133"/>
      <c r="D54" s="26">
        <f t="shared" si="85"/>
        <v>0.75</v>
      </c>
      <c r="E54" s="36">
        <f t="shared" ca="1" si="28"/>
        <v>-2.6571904213087933E-2</v>
      </c>
      <c r="F54" s="11">
        <f ca="1">Reference!B53</f>
        <v>0.73007107184018405</v>
      </c>
      <c r="G54" s="11">
        <f ca="1">Reference!C53</f>
        <v>0.98692697286605802</v>
      </c>
      <c r="H54" s="11">
        <f ca="1">Reference!D53</f>
        <v>0.98683482408523504</v>
      </c>
      <c r="I54" s="11">
        <f ca="1">Reference!E53</f>
        <v>32.809400912645401</v>
      </c>
      <c r="J54" s="11">
        <f ca="1">Reference!F53</f>
        <v>38.995666347998203</v>
      </c>
      <c r="K54" s="11">
        <f ca="1">Reference!G53</f>
        <v>40.5580410178544</v>
      </c>
      <c r="L54" s="11">
        <f ca="1">Reference!H53</f>
        <v>0.56592112779617298</v>
      </c>
      <c r="M54" s="11">
        <f ca="1">Reference!I53</f>
        <v>0.99800604581832797</v>
      </c>
      <c r="N54" s="11">
        <f ca="1">Reference!J53</f>
        <v>0.14428175985813099</v>
      </c>
      <c r="O54" s="11">
        <f ca="1">Reference!K53</f>
        <v>0.98468649387359597</v>
      </c>
      <c r="P54" s="11">
        <f ca="1">Reference!L53</f>
        <v>86.409847999999997</v>
      </c>
      <c r="Q54" s="11">
        <f ca="1">Reference!M53</f>
        <v>31.485211041833601</v>
      </c>
      <c r="R54" s="11" t="str">
        <f ca="1">Reference!N53</f>
        <v>None</v>
      </c>
      <c r="S54" s="11">
        <f ca="1">Reference!O53</f>
        <v>2.6941139999999999</v>
      </c>
      <c r="T54" s="11">
        <f ca="1">Reference!P53</f>
        <v>2.6941139999999999</v>
      </c>
      <c r="U54" s="11">
        <f ca="1">Reference!Q53</f>
        <v>471.573014</v>
      </c>
      <c r="V54" s="11">
        <f ca="1">Reference!R53</f>
        <v>471.573014</v>
      </c>
      <c r="X54" s="11">
        <f t="shared" si="29"/>
        <v>8.7187860161352049E-2</v>
      </c>
      <c r="Y54" s="11">
        <f>Test!B53</f>
        <v>0.81539089512101404</v>
      </c>
      <c r="Z54" s="11">
        <f>Test!C53</f>
        <v>0.98429381847381503</v>
      </c>
      <c r="AA54" s="11">
        <f>Test!D53</f>
        <v>0.98421591520309404</v>
      </c>
      <c r="AB54" s="11">
        <f>Test!E53</f>
        <v>29.966088707163301</v>
      </c>
      <c r="AC54" s="11">
        <f>Test!F53</f>
        <v>39.5854631146061</v>
      </c>
      <c r="AD54" s="11">
        <f>Test!G53</f>
        <v>41.3289858541089</v>
      </c>
      <c r="AE54" s="11">
        <f>Test!H53</f>
        <v>0.51120787858963002</v>
      </c>
      <c r="AF54" s="11">
        <f>Test!I53</f>
        <v>0.99868834018707198</v>
      </c>
      <c r="AG54" s="11">
        <f>Test!J53</f>
        <v>0.16808845102787001</v>
      </c>
      <c r="AH54" s="11">
        <f>Test!K53</f>
        <v>0.98215526342391901</v>
      </c>
      <c r="AI54" s="11">
        <f>Test!L53</f>
        <v>86.003572000000005</v>
      </c>
      <c r="AJ54" s="11">
        <f>Test!M53</f>
        <v>30.693194534734801</v>
      </c>
      <c r="AK54" s="11" t="str">
        <f>Test!N53</f>
        <v>None</v>
      </c>
      <c r="AL54" s="11">
        <f>Test!O53</f>
        <v>5.3539359999999903</v>
      </c>
      <c r="AM54" s="11">
        <f>Test!P53</f>
        <v>5.3539359999999903</v>
      </c>
      <c r="AN54" s="11">
        <f>Test!Q53</f>
        <v>0.43620599999999998</v>
      </c>
      <c r="AO54" s="11">
        <f>Test!R53</f>
        <v>0.43620599999999998</v>
      </c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12" t="b">
        <f t="shared" si="254"/>
        <v>1</v>
      </c>
      <c r="BB54" s="3"/>
      <c r="BC54" s="36">
        <f t="shared" si="31"/>
        <v>-6.0827250609296613E-5</v>
      </c>
      <c r="BD54" s="11">
        <f>Test!AF53</f>
        <v>0.74995437956204303</v>
      </c>
      <c r="BE54" s="11">
        <f>Test!AG53</f>
        <v>0.98149424791336004</v>
      </c>
      <c r="BF54" s="11">
        <f>Test!AH53</f>
        <v>0.98130142688751198</v>
      </c>
      <c r="BG54" s="11">
        <f>Test!AI53</f>
        <v>31.625911021848101</v>
      </c>
      <c r="BH54" s="11">
        <f>Test!AJ53</f>
        <v>40.870611480168201</v>
      </c>
      <c r="BI54" s="11">
        <f>Test!AK53</f>
        <v>41.733383312191599</v>
      </c>
      <c r="BJ54" s="11">
        <f>Test!AL53</f>
        <v>0.52616846561431796</v>
      </c>
      <c r="BK54" s="11">
        <f>Test!AM53</f>
        <v>0.997552990913391</v>
      </c>
      <c r="BL54" s="11">
        <f>Test!AN53</f>
        <v>0.16781385242938901</v>
      </c>
      <c r="BM54" s="11">
        <f>Test!AO53</f>
        <v>0.97892534732818604</v>
      </c>
      <c r="BN54" s="11">
        <f>Test!AP53</f>
        <v>85.052372000000005</v>
      </c>
      <c r="BO54" s="11">
        <f>Test!AQ53</f>
        <v>29.7799171904744</v>
      </c>
      <c r="BP54" s="11" t="str">
        <f>Test!AR53</f>
        <v>None</v>
      </c>
      <c r="BQ54" s="11">
        <f>Test!AS53</f>
        <v>1.630895</v>
      </c>
      <c r="BR54" s="11">
        <f>Test!AT53</f>
        <v>1.630895</v>
      </c>
      <c r="BS54" s="11">
        <f>Test!AU53</f>
        <v>0.98121999999999998</v>
      </c>
      <c r="BT54" s="11">
        <f>Test!AV53</f>
        <v>0.98121999999999998</v>
      </c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12" t="b">
        <f t="shared" si="255"/>
        <v>1</v>
      </c>
      <c r="CG54" s="3"/>
      <c r="CH54" s="36">
        <f t="shared" si="33"/>
        <v>-2.6892047637335398E-4</v>
      </c>
      <c r="CI54" s="11">
        <f>Test!BJ53</f>
        <v>0.74979830964271998</v>
      </c>
      <c r="CJ54" s="11">
        <f>Test!BK53</f>
        <v>0.98700964450836104</v>
      </c>
      <c r="CK54" s="11">
        <f>Test!BL53</f>
        <v>0.986974477767944</v>
      </c>
      <c r="CL54" s="11">
        <f>Test!BM53</f>
        <v>31.192909566742799</v>
      </c>
      <c r="CM54" s="11">
        <f>Test!BN53</f>
        <v>38.778047437108803</v>
      </c>
      <c r="CN54" s="11">
        <f>Test!BO53</f>
        <v>42.511062459026398</v>
      </c>
      <c r="CO54" s="11">
        <f>Test!BP53</f>
        <v>0.55258792638778598</v>
      </c>
      <c r="CP54" s="11">
        <f>Test!BQ53</f>
        <v>0.99902468919753995</v>
      </c>
      <c r="CQ54" s="11">
        <f>Test!BR53</f>
        <v>0.14695337414741499</v>
      </c>
      <c r="CR54" s="11">
        <f>Test!BS53</f>
        <v>0.98578363656997603</v>
      </c>
      <c r="CS54" s="11">
        <f>Test!BT53</f>
        <v>86.674982</v>
      </c>
      <c r="CT54" s="11">
        <f>Test!BU53</f>
        <v>31.4119985145466</v>
      </c>
      <c r="CU54" s="11" t="str">
        <f>Test!BV53</f>
        <v>None</v>
      </c>
      <c r="CV54" s="11">
        <f>Test!BW53</f>
        <v>3.6854140000000002</v>
      </c>
      <c r="CW54" s="11">
        <f>Test!BX53</f>
        <v>3.6854140000000002</v>
      </c>
      <c r="CX54" s="11">
        <f>Test!BY53</f>
        <v>1.5459179999999999</v>
      </c>
      <c r="CY54" s="11">
        <f>Test!BZ53</f>
        <v>1.5459179999999999</v>
      </c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12" t="b">
        <f t="shared" si="256"/>
        <v>1</v>
      </c>
      <c r="DL54" s="3"/>
      <c r="DM54" s="36">
        <f t="shared" si="35"/>
        <v>-2.6571904213087933E-2</v>
      </c>
      <c r="DN54" s="11">
        <f>Test!CN53</f>
        <v>0.73007107184018405</v>
      </c>
      <c r="DO54" s="11">
        <f>Test!CO53</f>
        <v>0.98692697286605802</v>
      </c>
      <c r="DP54" s="11">
        <f>Test!CP53</f>
        <v>0.98683482408523504</v>
      </c>
      <c r="DQ54" s="11">
        <f>Test!CQ53</f>
        <v>32.809400912645401</v>
      </c>
      <c r="DR54" s="11">
        <f>Test!CR53</f>
        <v>38.995666347998203</v>
      </c>
      <c r="DS54" s="11">
        <f>Test!CS53</f>
        <v>40.5580410178544</v>
      </c>
      <c r="DT54" s="11">
        <f>Test!CT53</f>
        <v>0.56592112779617298</v>
      </c>
      <c r="DU54" s="11">
        <f>Test!CU53</f>
        <v>0.99800604581832797</v>
      </c>
      <c r="DV54" s="11">
        <f>Test!CV53</f>
        <v>0.14428175985813099</v>
      </c>
      <c r="DW54" s="11">
        <f>Test!CW53</f>
        <v>0.98468649387359597</v>
      </c>
      <c r="DX54" s="11">
        <f>Test!CX53</f>
        <v>86.409847999999997</v>
      </c>
      <c r="DY54" s="11">
        <f>Test!CY53</f>
        <v>31.485211041833601</v>
      </c>
      <c r="DZ54" s="11" t="str">
        <f>Test!CZ53</f>
        <v>None</v>
      </c>
      <c r="EA54" s="11">
        <f>Test!DA53</f>
        <v>2.6941139999999999</v>
      </c>
      <c r="EB54" s="11">
        <f>Test!DB53</f>
        <v>2.6941139999999999</v>
      </c>
      <c r="EC54" s="11">
        <f>Test!DC53</f>
        <v>471.573014</v>
      </c>
      <c r="ED54" s="11">
        <f>Test!DD53</f>
        <v>471.573014</v>
      </c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12" t="b">
        <f t="shared" si="257"/>
        <v>1</v>
      </c>
      <c r="EQ54" s="3"/>
      <c r="ER54" s="36">
        <f t="shared" si="37"/>
        <v>8.3519016519399969E-2</v>
      </c>
      <c r="ES54" s="11">
        <f>Test!DR53</f>
        <v>0.81263926238954998</v>
      </c>
      <c r="ET54" s="11">
        <f>Test!DS53</f>
        <v>0.99031877517700195</v>
      </c>
      <c r="EU54" s="11">
        <f>Test!DT53</f>
        <v>0.99025988578796298</v>
      </c>
      <c r="EV54" s="11">
        <f>Test!DU53</f>
        <v>34.110233100553202</v>
      </c>
      <c r="EW54" s="11">
        <f>Test!DV53</f>
        <v>43.544852784941398</v>
      </c>
      <c r="EX54" s="11">
        <f>Test!DW53</f>
        <v>44.748878828224598</v>
      </c>
      <c r="EY54" s="11">
        <f>Test!DX53</f>
        <v>0.607141733169555</v>
      </c>
      <c r="EZ54" s="11">
        <f>Test!DY53</f>
        <v>0.99890053272247303</v>
      </c>
      <c r="FA54" s="11">
        <f>Test!DZ53</f>
        <v>0.12506403028964899</v>
      </c>
      <c r="FB54" s="11">
        <f>Test!EA53</f>
        <v>0.98877251148223799</v>
      </c>
      <c r="FC54" s="11">
        <f>Test!EB53</f>
        <v>89.002093000000002</v>
      </c>
      <c r="FD54" s="11">
        <f>Test!EC53</f>
        <v>32.926302886115401</v>
      </c>
      <c r="FE54" s="11" t="str">
        <f>Test!ED53</f>
        <v>None</v>
      </c>
      <c r="FF54" s="11">
        <f>Test!EE53</f>
        <v>3.1920510000000002</v>
      </c>
      <c r="FG54" s="11">
        <f>Test!EF53</f>
        <v>3.1920510000000002</v>
      </c>
      <c r="FH54" s="11">
        <f>Test!EG53</f>
        <v>2142.6126199999999</v>
      </c>
      <c r="FI54" s="11">
        <f>Test!EH53</f>
        <v>2142.6126199999999</v>
      </c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12" t="b">
        <f t="shared" si="258"/>
        <v>1</v>
      </c>
      <c r="FV54" s="54"/>
      <c r="FW54" s="36">
        <f t="shared" si="39"/>
        <v>-1</v>
      </c>
      <c r="FX54" s="11">
        <f>Test!EV53</f>
        <v>0</v>
      </c>
      <c r="FY54" s="11">
        <f>Test!EW53</f>
        <v>0</v>
      </c>
      <c r="FZ54" s="11">
        <f>Test!EX53</f>
        <v>0</v>
      </c>
      <c r="GA54" s="11">
        <f>Test!EY53</f>
        <v>0</v>
      </c>
      <c r="GB54" s="11">
        <f>Test!EZ53</f>
        <v>0</v>
      </c>
      <c r="GC54" s="11">
        <f>Test!FA53</f>
        <v>0</v>
      </c>
      <c r="GD54" s="11">
        <f>Test!FB53</f>
        <v>0</v>
      </c>
      <c r="GE54" s="11">
        <f>Test!FC53</f>
        <v>0</v>
      </c>
      <c r="GF54" s="11">
        <f>Test!FD53</f>
        <v>0</v>
      </c>
      <c r="GG54" s="11">
        <f>Test!FE53</f>
        <v>0</v>
      </c>
      <c r="GH54" s="11">
        <f>Test!FF53</f>
        <v>0</v>
      </c>
      <c r="GI54" s="11">
        <f>Test!FG53</f>
        <v>0</v>
      </c>
      <c r="GJ54" s="11">
        <f>Test!FH53</f>
        <v>0</v>
      </c>
      <c r="GK54" s="11">
        <f>Test!FI53</f>
        <v>0</v>
      </c>
      <c r="GL54" s="11">
        <f>Test!FJ53</f>
        <v>0</v>
      </c>
      <c r="GM54" s="11">
        <f>Test!FK53</f>
        <v>0</v>
      </c>
      <c r="GN54" s="11">
        <f>Test!FL53</f>
        <v>0</v>
      </c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12" t="b">
        <f t="shared" si="259"/>
        <v>1</v>
      </c>
      <c r="HA54" s="54"/>
      <c r="HB54" s="36">
        <f t="shared" si="41"/>
        <v>-1</v>
      </c>
      <c r="HC54" s="11">
        <f>Test!FZ53</f>
        <v>0</v>
      </c>
      <c r="HD54" s="11">
        <f>Test!GA53</f>
        <v>0</v>
      </c>
      <c r="HE54" s="11">
        <f>Test!GB53</f>
        <v>0</v>
      </c>
      <c r="HF54" s="11">
        <f>Test!GC53</f>
        <v>0</v>
      </c>
      <c r="HG54" s="11">
        <f>Test!GD53</f>
        <v>0</v>
      </c>
      <c r="HH54" s="11">
        <f>Test!GE53</f>
        <v>0</v>
      </c>
      <c r="HI54" s="11">
        <f>Test!GF53</f>
        <v>0</v>
      </c>
      <c r="HJ54" s="11">
        <f>Test!GG53</f>
        <v>0</v>
      </c>
      <c r="HK54" s="11">
        <f>Test!GH53</f>
        <v>0</v>
      </c>
      <c r="HL54" s="11">
        <f>Test!GI53</f>
        <v>0</v>
      </c>
      <c r="HM54" s="11">
        <f>Test!GJ53</f>
        <v>0</v>
      </c>
      <c r="HN54" s="11">
        <f>Test!GK53</f>
        <v>0</v>
      </c>
      <c r="HO54" s="11">
        <f>Test!GL53</f>
        <v>0</v>
      </c>
      <c r="HP54" s="11">
        <f>Test!GM53</f>
        <v>0</v>
      </c>
      <c r="HQ54" s="11">
        <f>Test!GN53</f>
        <v>0</v>
      </c>
      <c r="HR54" s="11">
        <f>Test!GO53</f>
        <v>0</v>
      </c>
      <c r="HS54" s="11">
        <f>Test!GP53</f>
        <v>0</v>
      </c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12" t="b">
        <f t="shared" si="260"/>
        <v>1</v>
      </c>
      <c r="IF54" s="3"/>
      <c r="IG54" s="36">
        <f t="shared" si="43"/>
        <v>-1</v>
      </c>
      <c r="IH54" s="11">
        <f>Test!HD53</f>
        <v>0</v>
      </c>
      <c r="II54" s="11">
        <f>Test!HE53</f>
        <v>0</v>
      </c>
      <c r="IJ54" s="11">
        <f>Test!HF53</f>
        <v>0</v>
      </c>
      <c r="IK54" s="11">
        <f>Test!HG53</f>
        <v>0</v>
      </c>
      <c r="IL54" s="11">
        <f>Test!HH53</f>
        <v>0</v>
      </c>
      <c r="IM54" s="11">
        <f>Test!HI53</f>
        <v>0</v>
      </c>
      <c r="IN54" s="11">
        <f>Test!HJ53</f>
        <v>0</v>
      </c>
      <c r="IO54" s="11">
        <f>Test!HK53</f>
        <v>0</v>
      </c>
      <c r="IP54" s="11">
        <f>Test!HL53</f>
        <v>0</v>
      </c>
      <c r="IQ54" s="11">
        <f>Test!HM53</f>
        <v>0</v>
      </c>
      <c r="IR54" s="11">
        <f>Test!HN53</f>
        <v>0</v>
      </c>
      <c r="IS54" s="11">
        <f>Test!HO53</f>
        <v>0</v>
      </c>
      <c r="IT54" s="11">
        <f>Test!HP53</f>
        <v>0</v>
      </c>
      <c r="IU54" s="11">
        <f>Test!HQ53</f>
        <v>0</v>
      </c>
      <c r="IV54" s="11">
        <f>Test!HR53</f>
        <v>0</v>
      </c>
      <c r="IW54" s="11">
        <f>Test!HS53</f>
        <v>0</v>
      </c>
      <c r="IX54" s="11">
        <f>Test!HT53</f>
        <v>0</v>
      </c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12" t="b">
        <f t="shared" si="261"/>
        <v>1</v>
      </c>
      <c r="JK54" s="3"/>
      <c r="JL54" s="36">
        <f t="shared" si="45"/>
        <v>-1</v>
      </c>
      <c r="JM54" s="11">
        <f>Test!IH53</f>
        <v>0</v>
      </c>
      <c r="JN54" s="11">
        <f>Test!II53</f>
        <v>0</v>
      </c>
      <c r="JO54" s="11">
        <f>Test!IJ53</f>
        <v>0</v>
      </c>
      <c r="JP54" s="11">
        <f>Test!IK53</f>
        <v>0</v>
      </c>
      <c r="JQ54" s="11">
        <f>Test!IL53</f>
        <v>0</v>
      </c>
      <c r="JR54" s="11">
        <f>Test!IM53</f>
        <v>0</v>
      </c>
      <c r="JS54" s="11">
        <f>Test!IN53</f>
        <v>0</v>
      </c>
      <c r="JT54" s="11">
        <f>Test!IO53</f>
        <v>0</v>
      </c>
      <c r="JU54" s="11">
        <f>Test!IP53</f>
        <v>0</v>
      </c>
      <c r="JV54" s="11">
        <f>Test!IQ53</f>
        <v>0</v>
      </c>
      <c r="JW54" s="11">
        <f>Test!IR53</f>
        <v>0</v>
      </c>
      <c r="JX54" s="11">
        <f>Test!IS53</f>
        <v>0</v>
      </c>
      <c r="JY54" s="11">
        <f>Test!IT53</f>
        <v>0</v>
      </c>
      <c r="JZ54" s="11">
        <f>Test!IU53</f>
        <v>0</v>
      </c>
      <c r="KA54" s="11">
        <f>Test!IV53</f>
        <v>0</v>
      </c>
      <c r="KB54" s="11">
        <f>Test!IW53</f>
        <v>0</v>
      </c>
      <c r="KC54" s="11">
        <f>Test!IX53</f>
        <v>0</v>
      </c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12" t="b">
        <f t="shared" si="262"/>
        <v>1</v>
      </c>
      <c r="KP54" s="3"/>
      <c r="KQ54" s="36">
        <f t="shared" si="47"/>
        <v>-1</v>
      </c>
      <c r="KR54" s="11">
        <f>Test!JL53</f>
        <v>0</v>
      </c>
      <c r="KS54" s="11">
        <f>Test!JM53</f>
        <v>0</v>
      </c>
      <c r="KT54" s="11">
        <f>Test!JN53</f>
        <v>0</v>
      </c>
      <c r="KU54" s="11">
        <f>Test!JO53</f>
        <v>0</v>
      </c>
      <c r="KV54" s="11">
        <f>Test!JP53</f>
        <v>0</v>
      </c>
      <c r="KW54" s="11">
        <f>Test!JQ53</f>
        <v>0</v>
      </c>
      <c r="KX54" s="11">
        <f>Test!JR53</f>
        <v>0</v>
      </c>
      <c r="KY54" s="11">
        <f>Test!JS53</f>
        <v>0</v>
      </c>
      <c r="KZ54" s="11">
        <f>Test!JT53</f>
        <v>0</v>
      </c>
      <c r="LA54" s="11">
        <f>Test!JU53</f>
        <v>0</v>
      </c>
      <c r="LB54" s="11">
        <f>Test!JV53</f>
        <v>0</v>
      </c>
      <c r="LC54" s="11">
        <f>Test!JW53</f>
        <v>0</v>
      </c>
      <c r="LD54" s="11">
        <f>Test!JX53</f>
        <v>0</v>
      </c>
      <c r="LE54" s="11">
        <f>Test!JY53</f>
        <v>0</v>
      </c>
      <c r="LF54" s="11">
        <f>Test!JZ53</f>
        <v>0</v>
      </c>
      <c r="LG54" s="11">
        <f>Test!KA53</f>
        <v>0</v>
      </c>
      <c r="LH54" s="11">
        <f>Test!KB53</f>
        <v>0</v>
      </c>
      <c r="LI54" s="16"/>
      <c r="LJ54" s="16"/>
      <c r="LK54" s="16"/>
      <c r="LL54" s="16"/>
      <c r="LM54" s="16"/>
      <c r="LN54" s="16"/>
      <c r="LO54" s="16"/>
      <c r="LP54" s="16"/>
      <c r="LQ54" s="16"/>
      <c r="LR54" s="16"/>
      <c r="LS54" s="16"/>
      <c r="LT54" s="112" t="b">
        <f t="shared" si="263"/>
        <v>1</v>
      </c>
      <c r="LU54" s="3"/>
      <c r="LV54" s="36">
        <f t="shared" si="49"/>
        <v>-1</v>
      </c>
      <c r="LW54" s="11">
        <f>Test!KP53</f>
        <v>0</v>
      </c>
      <c r="LX54" s="11">
        <f>Test!KQ53</f>
        <v>0</v>
      </c>
      <c r="LY54" s="11">
        <f>Test!KR53</f>
        <v>0</v>
      </c>
      <c r="LZ54" s="11">
        <f>Test!KS53</f>
        <v>0</v>
      </c>
      <c r="MA54" s="11">
        <f>Test!KT53</f>
        <v>0</v>
      </c>
      <c r="MB54" s="11">
        <f>Test!KU53</f>
        <v>0</v>
      </c>
      <c r="MC54" s="11">
        <f>Test!KV53</f>
        <v>0</v>
      </c>
      <c r="MD54" s="11">
        <f>Test!KW53</f>
        <v>0</v>
      </c>
      <c r="ME54" s="11">
        <f>Test!KX53</f>
        <v>0</v>
      </c>
      <c r="MF54" s="11">
        <f>Test!KY53</f>
        <v>0</v>
      </c>
      <c r="MG54" s="11">
        <f>Test!KZ53</f>
        <v>0</v>
      </c>
      <c r="MH54" s="11">
        <f>Test!LA53</f>
        <v>0</v>
      </c>
      <c r="MI54" s="11">
        <f>Test!LB53</f>
        <v>0</v>
      </c>
      <c r="MJ54" s="11">
        <f>Test!LC53</f>
        <v>0</v>
      </c>
      <c r="MK54" s="11">
        <f>Test!LD53</f>
        <v>0</v>
      </c>
      <c r="ML54" s="11">
        <f>Test!LE53</f>
        <v>0</v>
      </c>
      <c r="MM54" s="11">
        <f>Test!LF53</f>
        <v>0</v>
      </c>
      <c r="MN54" s="16"/>
      <c r="MO54" s="16"/>
      <c r="MP54" s="16"/>
      <c r="MQ54" s="16"/>
      <c r="MR54" s="16"/>
      <c r="MS54" s="16"/>
      <c r="MT54" s="16"/>
      <c r="MU54" s="16"/>
      <c r="MV54" s="16"/>
      <c r="MW54" s="16"/>
      <c r="MX54" s="16"/>
      <c r="MY54" s="112" t="b">
        <f t="shared" si="264"/>
        <v>1</v>
      </c>
      <c r="MZ54" s="54"/>
      <c r="NA54" s="36">
        <f t="shared" si="51"/>
        <v>-1</v>
      </c>
      <c r="NB54" s="11">
        <f>Test!LT53</f>
        <v>0</v>
      </c>
      <c r="NC54" s="11">
        <f>Test!LU53</f>
        <v>0</v>
      </c>
      <c r="ND54" s="11">
        <f>Test!LV53</f>
        <v>0</v>
      </c>
      <c r="NE54" s="11">
        <f>Test!LW53</f>
        <v>0</v>
      </c>
      <c r="NF54" s="11">
        <f>Test!LX53</f>
        <v>0</v>
      </c>
      <c r="NG54" s="11">
        <f>Test!LY53</f>
        <v>0</v>
      </c>
      <c r="NH54" s="11">
        <f>Test!LZ53</f>
        <v>0</v>
      </c>
      <c r="NI54" s="11">
        <f>Test!MA53</f>
        <v>0</v>
      </c>
      <c r="NJ54" s="11">
        <f>Test!MB53</f>
        <v>0</v>
      </c>
      <c r="NK54" s="11">
        <f>Test!MC53</f>
        <v>0</v>
      </c>
      <c r="NL54" s="11">
        <f>Test!MD53</f>
        <v>0</v>
      </c>
      <c r="NM54" s="11">
        <f>Test!ME53</f>
        <v>0</v>
      </c>
      <c r="NN54" s="11">
        <f>Test!MF53</f>
        <v>0</v>
      </c>
      <c r="NO54" s="11">
        <f>Test!MG53</f>
        <v>0</v>
      </c>
      <c r="NP54" s="11">
        <f>Test!MH53</f>
        <v>0</v>
      </c>
      <c r="NQ54" s="11">
        <f>Test!MI53</f>
        <v>0</v>
      </c>
      <c r="NR54" s="11">
        <f>Test!MJ53</f>
        <v>0</v>
      </c>
      <c r="NS54" s="16"/>
      <c r="NT54" s="16"/>
      <c r="NU54" s="16"/>
      <c r="NV54" s="16"/>
      <c r="NW54" s="16"/>
      <c r="NX54" s="16"/>
      <c r="NY54" s="16"/>
      <c r="NZ54" s="16"/>
      <c r="OA54" s="16"/>
      <c r="OB54" s="16"/>
      <c r="OC54" s="16"/>
      <c r="OD54" s="112" t="b">
        <f t="shared" si="265"/>
        <v>1</v>
      </c>
      <c r="OE54" s="54"/>
      <c r="OF54" s="36">
        <f t="shared" si="53"/>
        <v>-1</v>
      </c>
      <c r="OG54" s="11">
        <f>Test!MX53</f>
        <v>0</v>
      </c>
      <c r="OH54" s="11">
        <f>Test!MY53</f>
        <v>0</v>
      </c>
      <c r="OI54" s="11">
        <f>Test!MZ53</f>
        <v>0</v>
      </c>
      <c r="OJ54" s="11">
        <f>Test!NA53</f>
        <v>0</v>
      </c>
      <c r="OK54" s="11">
        <f>Test!NB53</f>
        <v>0</v>
      </c>
      <c r="OL54" s="11">
        <f>Test!NC53</f>
        <v>0</v>
      </c>
      <c r="OM54" s="11">
        <f>Test!ND53</f>
        <v>0</v>
      </c>
      <c r="ON54" s="11">
        <f>Test!NE53</f>
        <v>0</v>
      </c>
      <c r="OO54" s="11">
        <f>Test!NF53</f>
        <v>0</v>
      </c>
      <c r="OP54" s="11">
        <f>Test!NG53</f>
        <v>0</v>
      </c>
      <c r="OQ54" s="11">
        <f>Test!NH53</f>
        <v>0</v>
      </c>
      <c r="OR54" s="11">
        <f>Test!NI53</f>
        <v>0</v>
      </c>
      <c r="OS54" s="11">
        <f>Test!NJ53</f>
        <v>0</v>
      </c>
      <c r="OT54" s="11">
        <f>Test!NK53</f>
        <v>0</v>
      </c>
      <c r="OU54" s="11">
        <f>Test!NL53</f>
        <v>0</v>
      </c>
      <c r="OV54" s="11">
        <f>Test!NM53</f>
        <v>0</v>
      </c>
      <c r="OW54" s="11">
        <f>Test!NN53</f>
        <v>0</v>
      </c>
      <c r="OX54" s="16"/>
      <c r="OY54" s="16"/>
      <c r="OZ54" s="16"/>
      <c r="PA54" s="16"/>
      <c r="PB54" s="16"/>
      <c r="PC54" s="16"/>
      <c r="PD54" s="16"/>
      <c r="PE54" s="16"/>
      <c r="PF54" s="16"/>
      <c r="PG54" s="16"/>
      <c r="PH54" s="16"/>
      <c r="PI54" s="112" t="b">
        <f t="shared" si="266"/>
        <v>1</v>
      </c>
      <c r="PJ54" s="54"/>
      <c r="PK54" s="36">
        <f t="shared" si="55"/>
        <v>-1</v>
      </c>
      <c r="PL54" s="11">
        <f>Test!OB53</f>
        <v>0</v>
      </c>
      <c r="PM54" s="11">
        <f>Test!OC53</f>
        <v>0</v>
      </c>
      <c r="PN54" s="11">
        <f>Test!OD53</f>
        <v>0</v>
      </c>
      <c r="PO54" s="11">
        <f>Test!OE53</f>
        <v>0</v>
      </c>
      <c r="PP54" s="11">
        <f>Test!OF53</f>
        <v>0</v>
      </c>
      <c r="PQ54" s="11">
        <f>Test!OG53</f>
        <v>0</v>
      </c>
      <c r="PR54" s="11">
        <f>Test!OH53</f>
        <v>0</v>
      </c>
      <c r="PS54" s="11">
        <f>Test!OI53</f>
        <v>0</v>
      </c>
      <c r="PT54" s="11">
        <f>Test!OJ53</f>
        <v>0</v>
      </c>
      <c r="PU54" s="11">
        <f>Test!OK53</f>
        <v>0</v>
      </c>
      <c r="PV54" s="11">
        <f>Test!OL53</f>
        <v>0</v>
      </c>
      <c r="PW54" s="11">
        <f>Test!OM53</f>
        <v>0</v>
      </c>
      <c r="PX54" s="11">
        <f>Test!ON53</f>
        <v>0</v>
      </c>
      <c r="PY54" s="11">
        <f>Test!OO53</f>
        <v>0</v>
      </c>
      <c r="PZ54" s="11">
        <f>Test!OP53</f>
        <v>0</v>
      </c>
      <c r="QA54" s="11">
        <f>Test!OQ53</f>
        <v>0</v>
      </c>
      <c r="QB54" s="11">
        <f>Test!OR53</f>
        <v>0</v>
      </c>
      <c r="QC54" s="16"/>
      <c r="QD54" s="16"/>
      <c r="QE54" s="16"/>
      <c r="QF54" s="16"/>
      <c r="QG54" s="16"/>
      <c r="QH54" s="16"/>
      <c r="QI54" s="16"/>
      <c r="QJ54" s="16"/>
      <c r="QK54" s="16"/>
      <c r="QL54" s="16"/>
      <c r="QM54" s="16"/>
      <c r="QN54" s="112" t="b">
        <f t="shared" si="267"/>
        <v>1</v>
      </c>
    </row>
    <row r="55" spans="3:456">
      <c r="C55" s="133"/>
      <c r="D55" s="26">
        <f t="shared" si="85"/>
        <v>1</v>
      </c>
      <c r="E55" s="36">
        <f t="shared" ca="1" si="28"/>
        <v>2.9715712639259984E-2</v>
      </c>
      <c r="F55" s="11">
        <f ca="1">Reference!B54</f>
        <v>1.02971571263926</v>
      </c>
      <c r="G55" s="11">
        <f ca="1">Reference!C54</f>
        <v>0.99246430397033603</v>
      </c>
      <c r="H55" s="11">
        <f ca="1">Reference!D54</f>
        <v>0.99241477251052801</v>
      </c>
      <c r="I55" s="11">
        <f ca="1">Reference!E54</f>
        <v>35.040206510299498</v>
      </c>
      <c r="J55" s="11">
        <f ca="1">Reference!F54</f>
        <v>40.505373490308301</v>
      </c>
      <c r="K55" s="11">
        <f ca="1">Reference!G54</f>
        <v>41.897657632574401</v>
      </c>
      <c r="L55" s="11">
        <f ca="1">Reference!H54</f>
        <v>0.63590329885482699</v>
      </c>
      <c r="M55" s="11">
        <f ca="1">Reference!I54</f>
        <v>0.99893003702163696</v>
      </c>
      <c r="N55" s="11">
        <f ca="1">Reference!J54</f>
        <v>0.111867405474185</v>
      </c>
      <c r="O55" s="11">
        <f ca="1">Reference!K54</f>
        <v>0.99126106500625599</v>
      </c>
      <c r="P55" s="11">
        <f ca="1">Reference!L54</f>
        <v>90.603831999999997</v>
      </c>
      <c r="Q55" s="11">
        <f ca="1">Reference!M54</f>
        <v>34.1929307385751</v>
      </c>
      <c r="R55" s="11" t="str">
        <f ca="1">Reference!N54</f>
        <v>None</v>
      </c>
      <c r="S55" s="11">
        <f ca="1">Reference!O54</f>
        <v>2.512521</v>
      </c>
      <c r="T55" s="11">
        <f ca="1">Reference!P54</f>
        <v>2.512521</v>
      </c>
      <c r="U55" s="11">
        <f ca="1">Reference!Q54</f>
        <v>466.13430699999998</v>
      </c>
      <c r="V55" s="11">
        <f ca="1">Reference!R54</f>
        <v>466.13430699999998</v>
      </c>
      <c r="X55" s="11">
        <f t="shared" si="29"/>
        <v>8.6880522474060085E-2</v>
      </c>
      <c r="Y55" s="11">
        <f>Test!B54</f>
        <v>1.0868805224740601</v>
      </c>
      <c r="Z55" s="11">
        <f>Test!C54</f>
        <v>0.99004054069518999</v>
      </c>
      <c r="AA55" s="11">
        <f>Test!D54</f>
        <v>0.99000465869903498</v>
      </c>
      <c r="AB55" s="11">
        <f>Test!E54</f>
        <v>31.388919177017399</v>
      </c>
      <c r="AC55" s="11">
        <f>Test!F54</f>
        <v>40.870645526367703</v>
      </c>
      <c r="AD55" s="11">
        <f>Test!G54</f>
        <v>42.430306965769802</v>
      </c>
      <c r="AE55" s="11">
        <f>Test!H54</f>
        <v>0.55993610620498602</v>
      </c>
      <c r="AF55" s="11">
        <f>Test!I54</f>
        <v>0.99933373928070002</v>
      </c>
      <c r="AG55" s="11">
        <f>Test!J54</f>
        <v>0.13798134028911499</v>
      </c>
      <c r="AH55" s="11">
        <f>Test!K54</f>
        <v>0.98863691091537398</v>
      </c>
      <c r="AI55" s="11">
        <f>Test!L54</f>
        <v>89.770302000000001</v>
      </c>
      <c r="AJ55" s="11">
        <f>Test!M54</f>
        <v>33.3723514491789</v>
      </c>
      <c r="AK55" s="11" t="str">
        <f>Test!N54</f>
        <v>None</v>
      </c>
      <c r="AL55" s="11">
        <f>Test!O54</f>
        <v>3.504429</v>
      </c>
      <c r="AM55" s="11">
        <f>Test!P54</f>
        <v>3.504429</v>
      </c>
      <c r="AN55" s="11">
        <f>Test!Q54</f>
        <v>0.54456800000000005</v>
      </c>
      <c r="AO55" s="11">
        <f>Test!R54</f>
        <v>0.54456800000000005</v>
      </c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12" t="b">
        <f t="shared" si="254"/>
        <v>1</v>
      </c>
      <c r="BB55" s="3"/>
      <c r="BC55" s="36">
        <f t="shared" si="31"/>
        <v>-2.6171724932799734E-4</v>
      </c>
      <c r="BD55" s="11">
        <f>Test!AF54</f>
        <v>0.999738282750672</v>
      </c>
      <c r="BE55" s="11">
        <f>Test!AG54</f>
        <v>0.98854231834411599</v>
      </c>
      <c r="BF55" s="11">
        <f>Test!AH54</f>
        <v>0.98848217725753695</v>
      </c>
      <c r="BG55" s="11">
        <f>Test!AI54</f>
        <v>33.287561348379597</v>
      </c>
      <c r="BH55" s="11">
        <f>Test!AJ54</f>
        <v>41.927780280456503</v>
      </c>
      <c r="BI55" s="11">
        <f>Test!AK54</f>
        <v>42.617257659697103</v>
      </c>
      <c r="BJ55" s="11">
        <f>Test!AL54</f>
        <v>0.58643448352813698</v>
      </c>
      <c r="BK55" s="11">
        <f>Test!AM54</f>
        <v>0.999103903770446</v>
      </c>
      <c r="BL55" s="11">
        <f>Test!AN54</f>
        <v>0.13050605356693201</v>
      </c>
      <c r="BM55" s="11">
        <f>Test!AO54</f>
        <v>0.98754674196243197</v>
      </c>
      <c r="BN55" s="11">
        <f>Test!AP54</f>
        <v>91.192639</v>
      </c>
      <c r="BO55" s="11">
        <f>Test!AQ54</f>
        <v>32.231154520782098</v>
      </c>
      <c r="BP55" s="11" t="str">
        <f>Test!AR54</f>
        <v>None</v>
      </c>
      <c r="BQ55" s="11">
        <f>Test!AS54</f>
        <v>1.5456909999999999</v>
      </c>
      <c r="BR55" s="11">
        <f>Test!AT54</f>
        <v>1.5456909999999999</v>
      </c>
      <c r="BS55" s="11">
        <f>Test!AU54</f>
        <v>0.99038300000000001</v>
      </c>
      <c r="BT55" s="11">
        <f>Test!AV54</f>
        <v>0.99038300000000001</v>
      </c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12" t="b">
        <f t="shared" si="255"/>
        <v>1</v>
      </c>
      <c r="CG55" s="3"/>
      <c r="CH55" s="36">
        <f t="shared" si="33"/>
        <v>1.3686131385992617E-4</v>
      </c>
      <c r="CI55" s="11">
        <f>Test!BJ54</f>
        <v>1.0001368613138599</v>
      </c>
      <c r="CJ55" s="11">
        <f>Test!BK54</f>
        <v>0.99195688962936401</v>
      </c>
      <c r="CK55" s="11">
        <f>Test!BL54</f>
        <v>0.99193483591079701</v>
      </c>
      <c r="CL55" s="11">
        <f>Test!BM54</f>
        <v>33.083805718801997</v>
      </c>
      <c r="CM55" s="11">
        <f>Test!BN54</f>
        <v>39.526200077114197</v>
      </c>
      <c r="CN55" s="11">
        <f>Test!BO54</f>
        <v>42.925855863780797</v>
      </c>
      <c r="CO55" s="11">
        <f>Test!BP54</f>
        <v>0.60532218217849698</v>
      </c>
      <c r="CP55" s="11">
        <f>Test!BQ54</f>
        <v>0.99936234951019198</v>
      </c>
      <c r="CQ55" s="11">
        <f>Test!BR54</f>
        <v>0.118844836950302</v>
      </c>
      <c r="CR55" s="11">
        <f>Test!BS54</f>
        <v>0.991199791431427</v>
      </c>
      <c r="CS55" s="11">
        <f>Test!BT54</f>
        <v>89.881209999999996</v>
      </c>
      <c r="CT55" s="11">
        <f>Test!BU54</f>
        <v>33.892352154652301</v>
      </c>
      <c r="CU55" s="11" t="str">
        <f>Test!BV54</f>
        <v>None</v>
      </c>
      <c r="CV55" s="11">
        <f>Test!BW54</f>
        <v>3.3657550000000001</v>
      </c>
      <c r="CW55" s="11">
        <f>Test!BX54</f>
        <v>3.3657550000000001</v>
      </c>
      <c r="CX55" s="11">
        <f>Test!BY54</f>
        <v>1.312268</v>
      </c>
      <c r="CY55" s="11">
        <f>Test!BZ54</f>
        <v>1.312268</v>
      </c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12" t="b">
        <f t="shared" si="256"/>
        <v>1</v>
      </c>
      <c r="DL55" s="3"/>
      <c r="DM55" s="36">
        <f t="shared" si="35"/>
        <v>2.9715712639259984E-2</v>
      </c>
      <c r="DN55" s="11">
        <f>Test!CN54</f>
        <v>1.02971571263926</v>
      </c>
      <c r="DO55" s="11">
        <f>Test!CO54</f>
        <v>0.99246430397033603</v>
      </c>
      <c r="DP55" s="11">
        <f>Test!CP54</f>
        <v>0.99241477251052801</v>
      </c>
      <c r="DQ55" s="11">
        <f>Test!CQ54</f>
        <v>35.040206510299498</v>
      </c>
      <c r="DR55" s="11">
        <f>Test!CR54</f>
        <v>40.505373490308301</v>
      </c>
      <c r="DS55" s="11">
        <f>Test!CS54</f>
        <v>41.897657632574401</v>
      </c>
      <c r="DT55" s="11">
        <f>Test!CT54</f>
        <v>0.63590329885482699</v>
      </c>
      <c r="DU55" s="11">
        <f>Test!CU54</f>
        <v>0.99893003702163696</v>
      </c>
      <c r="DV55" s="11">
        <f>Test!CV54</f>
        <v>0.111867405474185</v>
      </c>
      <c r="DW55" s="11">
        <f>Test!CW54</f>
        <v>0.99126106500625599</v>
      </c>
      <c r="DX55" s="11">
        <f>Test!CX54</f>
        <v>90.603831999999997</v>
      </c>
      <c r="DY55" s="11">
        <f>Test!CY54</f>
        <v>34.1929307385751</v>
      </c>
      <c r="DZ55" s="11" t="str">
        <f>Test!CZ54</f>
        <v>None</v>
      </c>
      <c r="EA55" s="11">
        <f>Test!DA54</f>
        <v>2.512521</v>
      </c>
      <c r="EB55" s="11">
        <f>Test!DB54</f>
        <v>2.512521</v>
      </c>
      <c r="EC55" s="11">
        <f>Test!DC54</f>
        <v>466.13430699999998</v>
      </c>
      <c r="ED55" s="11">
        <f>Test!DD54</f>
        <v>466.13430699999998</v>
      </c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12" t="b">
        <f t="shared" si="257"/>
        <v>1</v>
      </c>
      <c r="EQ55" s="3"/>
      <c r="ER55" s="36">
        <f t="shared" si="37"/>
        <v>2.1011813292350023E-2</v>
      </c>
      <c r="ES55" s="11">
        <f>Test!DR54</f>
        <v>1.02101181329235</v>
      </c>
      <c r="ET55" s="11">
        <f>Test!DS54</f>
        <v>0.99333757162094105</v>
      </c>
      <c r="EU55" s="11">
        <f>Test!DT54</f>
        <v>0.99329948425292902</v>
      </c>
      <c r="EV55" s="11">
        <f>Test!DU54</f>
        <v>35.620050682751597</v>
      </c>
      <c r="EW55" s="11">
        <f>Test!DV54</f>
        <v>44.456682253238696</v>
      </c>
      <c r="EX55" s="11">
        <f>Test!DW54</f>
        <v>45.525822488826201</v>
      </c>
      <c r="EY55" s="11">
        <f>Test!DX54</f>
        <v>0.65354168415069502</v>
      </c>
      <c r="EZ55" s="11">
        <f>Test!DY54</f>
        <v>0.99929565191268899</v>
      </c>
      <c r="FA55" s="11">
        <f>Test!DZ54</f>
        <v>0.10509854555129999</v>
      </c>
      <c r="FB55" s="11">
        <f>Test!EA54</f>
        <v>0.992323458194732</v>
      </c>
      <c r="FC55" s="11">
        <f>Test!EB54</f>
        <v>91.471542999999997</v>
      </c>
      <c r="FD55" s="11">
        <f>Test!EC54</f>
        <v>34.758300716957898</v>
      </c>
      <c r="FE55" s="11" t="str">
        <f>Test!ED54</f>
        <v>None</v>
      </c>
      <c r="FF55" s="11">
        <f>Test!EE54</f>
        <v>3.2707920000000001</v>
      </c>
      <c r="FG55" s="11">
        <f>Test!EF54</f>
        <v>3.2707920000000001</v>
      </c>
      <c r="FH55" s="11">
        <f>Test!EG54</f>
        <v>2338.8770850000001</v>
      </c>
      <c r="FI55" s="11">
        <f>Test!EH54</f>
        <v>2338.8770850000001</v>
      </c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12" t="b">
        <f t="shared" si="258"/>
        <v>1</v>
      </c>
      <c r="FV55" s="54"/>
      <c r="FW55" s="36">
        <f t="shared" si="39"/>
        <v>-1</v>
      </c>
      <c r="FX55" s="11">
        <f>Test!EV54</f>
        <v>0</v>
      </c>
      <c r="FY55" s="11">
        <f>Test!EW54</f>
        <v>0</v>
      </c>
      <c r="FZ55" s="11">
        <f>Test!EX54</f>
        <v>0</v>
      </c>
      <c r="GA55" s="11">
        <f>Test!EY54</f>
        <v>0</v>
      </c>
      <c r="GB55" s="11">
        <f>Test!EZ54</f>
        <v>0</v>
      </c>
      <c r="GC55" s="11">
        <f>Test!FA54</f>
        <v>0</v>
      </c>
      <c r="GD55" s="11">
        <f>Test!FB54</f>
        <v>0</v>
      </c>
      <c r="GE55" s="11">
        <f>Test!FC54</f>
        <v>0</v>
      </c>
      <c r="GF55" s="11">
        <f>Test!FD54</f>
        <v>0</v>
      </c>
      <c r="GG55" s="11">
        <f>Test!FE54</f>
        <v>0</v>
      </c>
      <c r="GH55" s="11">
        <f>Test!FF54</f>
        <v>0</v>
      </c>
      <c r="GI55" s="11">
        <f>Test!FG54</f>
        <v>0</v>
      </c>
      <c r="GJ55" s="11">
        <f>Test!FH54</f>
        <v>0</v>
      </c>
      <c r="GK55" s="11">
        <f>Test!FI54</f>
        <v>0</v>
      </c>
      <c r="GL55" s="11">
        <f>Test!FJ54</f>
        <v>0</v>
      </c>
      <c r="GM55" s="11">
        <f>Test!FK54</f>
        <v>0</v>
      </c>
      <c r="GN55" s="11">
        <f>Test!FL54</f>
        <v>0</v>
      </c>
      <c r="GO55" s="16"/>
      <c r="GP55" s="16"/>
      <c r="GQ55" s="16"/>
      <c r="GR55" s="16"/>
      <c r="GS55" s="16"/>
      <c r="GT55" s="16"/>
      <c r="GU55" s="16"/>
      <c r="GV55" s="16"/>
      <c r="GW55" s="16"/>
      <c r="GX55" s="16"/>
      <c r="GY55" s="16"/>
      <c r="GZ55" s="112" t="b">
        <f t="shared" si="259"/>
        <v>1</v>
      </c>
      <c r="HA55" s="54"/>
      <c r="HB55" s="36">
        <f t="shared" si="41"/>
        <v>-1</v>
      </c>
      <c r="HC55" s="11">
        <f>Test!FZ54</f>
        <v>0</v>
      </c>
      <c r="HD55" s="11">
        <f>Test!GA54</f>
        <v>0</v>
      </c>
      <c r="HE55" s="11">
        <f>Test!GB54</f>
        <v>0</v>
      </c>
      <c r="HF55" s="11">
        <f>Test!GC54</f>
        <v>0</v>
      </c>
      <c r="HG55" s="11">
        <f>Test!GD54</f>
        <v>0</v>
      </c>
      <c r="HH55" s="11">
        <f>Test!GE54</f>
        <v>0</v>
      </c>
      <c r="HI55" s="11">
        <f>Test!GF54</f>
        <v>0</v>
      </c>
      <c r="HJ55" s="11">
        <f>Test!GG54</f>
        <v>0</v>
      </c>
      <c r="HK55" s="11">
        <f>Test!GH54</f>
        <v>0</v>
      </c>
      <c r="HL55" s="11">
        <f>Test!GI54</f>
        <v>0</v>
      </c>
      <c r="HM55" s="11">
        <f>Test!GJ54</f>
        <v>0</v>
      </c>
      <c r="HN55" s="11">
        <f>Test!GK54</f>
        <v>0</v>
      </c>
      <c r="HO55" s="11">
        <f>Test!GL54</f>
        <v>0</v>
      </c>
      <c r="HP55" s="11">
        <f>Test!GM54</f>
        <v>0</v>
      </c>
      <c r="HQ55" s="11">
        <f>Test!GN54</f>
        <v>0</v>
      </c>
      <c r="HR55" s="11">
        <f>Test!GO54</f>
        <v>0</v>
      </c>
      <c r="HS55" s="11">
        <f>Test!GP54</f>
        <v>0</v>
      </c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12" t="b">
        <f t="shared" si="260"/>
        <v>1</v>
      </c>
      <c r="IF55" s="3"/>
      <c r="IG55" s="36">
        <f t="shared" si="43"/>
        <v>-1</v>
      </c>
      <c r="IH55" s="11">
        <f>Test!HD54</f>
        <v>0</v>
      </c>
      <c r="II55" s="11">
        <f>Test!HE54</f>
        <v>0</v>
      </c>
      <c r="IJ55" s="11">
        <f>Test!HF54</f>
        <v>0</v>
      </c>
      <c r="IK55" s="11">
        <f>Test!HG54</f>
        <v>0</v>
      </c>
      <c r="IL55" s="11">
        <f>Test!HH54</f>
        <v>0</v>
      </c>
      <c r="IM55" s="11">
        <f>Test!HI54</f>
        <v>0</v>
      </c>
      <c r="IN55" s="11">
        <f>Test!HJ54</f>
        <v>0</v>
      </c>
      <c r="IO55" s="11">
        <f>Test!HK54</f>
        <v>0</v>
      </c>
      <c r="IP55" s="11">
        <f>Test!HL54</f>
        <v>0</v>
      </c>
      <c r="IQ55" s="11">
        <f>Test!HM54</f>
        <v>0</v>
      </c>
      <c r="IR55" s="11">
        <f>Test!HN54</f>
        <v>0</v>
      </c>
      <c r="IS55" s="11">
        <f>Test!HO54</f>
        <v>0</v>
      </c>
      <c r="IT55" s="11">
        <f>Test!HP54</f>
        <v>0</v>
      </c>
      <c r="IU55" s="11">
        <f>Test!HQ54</f>
        <v>0</v>
      </c>
      <c r="IV55" s="11">
        <f>Test!HR54</f>
        <v>0</v>
      </c>
      <c r="IW55" s="11">
        <f>Test!HS54</f>
        <v>0</v>
      </c>
      <c r="IX55" s="11">
        <f>Test!HT54</f>
        <v>0</v>
      </c>
      <c r="IY55" s="16"/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12" t="b">
        <f t="shared" si="261"/>
        <v>1</v>
      </c>
      <c r="JK55" s="3"/>
      <c r="JL55" s="36">
        <f t="shared" si="45"/>
        <v>-1</v>
      </c>
      <c r="JM55" s="11">
        <f>Test!IH54</f>
        <v>0</v>
      </c>
      <c r="JN55" s="11">
        <f>Test!II54</f>
        <v>0</v>
      </c>
      <c r="JO55" s="11">
        <f>Test!IJ54</f>
        <v>0</v>
      </c>
      <c r="JP55" s="11">
        <f>Test!IK54</f>
        <v>0</v>
      </c>
      <c r="JQ55" s="11">
        <f>Test!IL54</f>
        <v>0</v>
      </c>
      <c r="JR55" s="11">
        <f>Test!IM54</f>
        <v>0</v>
      </c>
      <c r="JS55" s="11">
        <f>Test!IN54</f>
        <v>0</v>
      </c>
      <c r="JT55" s="11">
        <f>Test!IO54</f>
        <v>0</v>
      </c>
      <c r="JU55" s="11">
        <f>Test!IP54</f>
        <v>0</v>
      </c>
      <c r="JV55" s="11">
        <f>Test!IQ54</f>
        <v>0</v>
      </c>
      <c r="JW55" s="11">
        <f>Test!IR54</f>
        <v>0</v>
      </c>
      <c r="JX55" s="11">
        <f>Test!IS54</f>
        <v>0</v>
      </c>
      <c r="JY55" s="11">
        <f>Test!IT54</f>
        <v>0</v>
      </c>
      <c r="JZ55" s="11">
        <f>Test!IU54</f>
        <v>0</v>
      </c>
      <c r="KA55" s="11">
        <f>Test!IV54</f>
        <v>0</v>
      </c>
      <c r="KB55" s="11">
        <f>Test!IW54</f>
        <v>0</v>
      </c>
      <c r="KC55" s="11">
        <f>Test!IX54</f>
        <v>0</v>
      </c>
      <c r="KD55" s="16"/>
      <c r="KE55" s="16"/>
      <c r="KF55" s="16"/>
      <c r="KG55" s="16"/>
      <c r="KH55" s="16"/>
      <c r="KI55" s="16"/>
      <c r="KJ55" s="16"/>
      <c r="KK55" s="16"/>
      <c r="KL55" s="16"/>
      <c r="KM55" s="16"/>
      <c r="KN55" s="16"/>
      <c r="KO55" s="112" t="b">
        <f t="shared" si="262"/>
        <v>1</v>
      </c>
      <c r="KP55" s="3"/>
      <c r="KQ55" s="36">
        <f t="shared" si="47"/>
        <v>-1</v>
      </c>
      <c r="KR55" s="11">
        <f>Test!JL54</f>
        <v>0</v>
      </c>
      <c r="KS55" s="11">
        <f>Test!JM54</f>
        <v>0</v>
      </c>
      <c r="KT55" s="11">
        <f>Test!JN54</f>
        <v>0</v>
      </c>
      <c r="KU55" s="11">
        <f>Test!JO54</f>
        <v>0</v>
      </c>
      <c r="KV55" s="11">
        <f>Test!JP54</f>
        <v>0</v>
      </c>
      <c r="KW55" s="11">
        <f>Test!JQ54</f>
        <v>0</v>
      </c>
      <c r="KX55" s="11">
        <f>Test!JR54</f>
        <v>0</v>
      </c>
      <c r="KY55" s="11">
        <f>Test!JS54</f>
        <v>0</v>
      </c>
      <c r="KZ55" s="11">
        <f>Test!JT54</f>
        <v>0</v>
      </c>
      <c r="LA55" s="11">
        <f>Test!JU54</f>
        <v>0</v>
      </c>
      <c r="LB55" s="11">
        <f>Test!JV54</f>
        <v>0</v>
      </c>
      <c r="LC55" s="11">
        <f>Test!JW54</f>
        <v>0</v>
      </c>
      <c r="LD55" s="11">
        <f>Test!JX54</f>
        <v>0</v>
      </c>
      <c r="LE55" s="11">
        <f>Test!JY54</f>
        <v>0</v>
      </c>
      <c r="LF55" s="11">
        <f>Test!JZ54</f>
        <v>0</v>
      </c>
      <c r="LG55" s="11">
        <f>Test!KA54</f>
        <v>0</v>
      </c>
      <c r="LH55" s="11">
        <f>Test!KB54</f>
        <v>0</v>
      </c>
      <c r="LI55" s="16"/>
      <c r="LJ55" s="16"/>
      <c r="LK55" s="16"/>
      <c r="LL55" s="16"/>
      <c r="LM55" s="16"/>
      <c r="LN55" s="16"/>
      <c r="LO55" s="16"/>
      <c r="LP55" s="16"/>
      <c r="LQ55" s="16"/>
      <c r="LR55" s="16"/>
      <c r="LS55" s="16"/>
      <c r="LT55" s="112" t="b">
        <f t="shared" si="263"/>
        <v>1</v>
      </c>
      <c r="LU55" s="3"/>
      <c r="LV55" s="36">
        <f t="shared" si="49"/>
        <v>-1</v>
      </c>
      <c r="LW55" s="11">
        <f>Test!KP54</f>
        <v>0</v>
      </c>
      <c r="LX55" s="11">
        <f>Test!KQ54</f>
        <v>0</v>
      </c>
      <c r="LY55" s="11">
        <f>Test!KR54</f>
        <v>0</v>
      </c>
      <c r="LZ55" s="11">
        <f>Test!KS54</f>
        <v>0</v>
      </c>
      <c r="MA55" s="11">
        <f>Test!KT54</f>
        <v>0</v>
      </c>
      <c r="MB55" s="11">
        <f>Test!KU54</f>
        <v>0</v>
      </c>
      <c r="MC55" s="11">
        <f>Test!KV54</f>
        <v>0</v>
      </c>
      <c r="MD55" s="11">
        <f>Test!KW54</f>
        <v>0</v>
      </c>
      <c r="ME55" s="11">
        <f>Test!KX54</f>
        <v>0</v>
      </c>
      <c r="MF55" s="11">
        <f>Test!KY54</f>
        <v>0</v>
      </c>
      <c r="MG55" s="11">
        <f>Test!KZ54</f>
        <v>0</v>
      </c>
      <c r="MH55" s="11">
        <f>Test!LA54</f>
        <v>0</v>
      </c>
      <c r="MI55" s="11">
        <f>Test!LB54</f>
        <v>0</v>
      </c>
      <c r="MJ55" s="11">
        <f>Test!LC54</f>
        <v>0</v>
      </c>
      <c r="MK55" s="11">
        <f>Test!LD54</f>
        <v>0</v>
      </c>
      <c r="ML55" s="11">
        <f>Test!LE54</f>
        <v>0</v>
      </c>
      <c r="MM55" s="11">
        <f>Test!LF54</f>
        <v>0</v>
      </c>
      <c r="MN55" s="16"/>
      <c r="MO55" s="16"/>
      <c r="MP55" s="16"/>
      <c r="MQ55" s="16"/>
      <c r="MR55" s="16"/>
      <c r="MS55" s="16"/>
      <c r="MT55" s="16"/>
      <c r="MU55" s="16"/>
      <c r="MV55" s="16"/>
      <c r="MW55" s="16"/>
      <c r="MX55" s="16"/>
      <c r="MY55" s="112" t="b">
        <f t="shared" si="264"/>
        <v>1</v>
      </c>
      <c r="MZ55" s="54"/>
      <c r="NA55" s="36">
        <f t="shared" si="51"/>
        <v>-1</v>
      </c>
      <c r="NB55" s="11">
        <f>Test!LT54</f>
        <v>0</v>
      </c>
      <c r="NC55" s="11">
        <f>Test!LU54</f>
        <v>0</v>
      </c>
      <c r="ND55" s="11">
        <f>Test!LV54</f>
        <v>0</v>
      </c>
      <c r="NE55" s="11">
        <f>Test!LW54</f>
        <v>0</v>
      </c>
      <c r="NF55" s="11">
        <f>Test!LX54</f>
        <v>0</v>
      </c>
      <c r="NG55" s="11">
        <f>Test!LY54</f>
        <v>0</v>
      </c>
      <c r="NH55" s="11">
        <f>Test!LZ54</f>
        <v>0</v>
      </c>
      <c r="NI55" s="11">
        <f>Test!MA54</f>
        <v>0</v>
      </c>
      <c r="NJ55" s="11">
        <f>Test!MB54</f>
        <v>0</v>
      </c>
      <c r="NK55" s="11">
        <f>Test!MC54</f>
        <v>0</v>
      </c>
      <c r="NL55" s="11">
        <f>Test!MD54</f>
        <v>0</v>
      </c>
      <c r="NM55" s="11">
        <f>Test!ME54</f>
        <v>0</v>
      </c>
      <c r="NN55" s="11">
        <f>Test!MF54</f>
        <v>0</v>
      </c>
      <c r="NO55" s="11">
        <f>Test!MG54</f>
        <v>0</v>
      </c>
      <c r="NP55" s="11">
        <f>Test!MH54</f>
        <v>0</v>
      </c>
      <c r="NQ55" s="11">
        <f>Test!MI54</f>
        <v>0</v>
      </c>
      <c r="NR55" s="11">
        <f>Test!MJ54</f>
        <v>0</v>
      </c>
      <c r="NS55" s="16"/>
      <c r="NT55" s="16"/>
      <c r="NU55" s="16"/>
      <c r="NV55" s="16"/>
      <c r="NW55" s="16"/>
      <c r="NX55" s="16"/>
      <c r="NY55" s="16"/>
      <c r="NZ55" s="16"/>
      <c r="OA55" s="16"/>
      <c r="OB55" s="16"/>
      <c r="OC55" s="16"/>
      <c r="OD55" s="112" t="b">
        <f t="shared" si="265"/>
        <v>1</v>
      </c>
      <c r="OE55" s="54"/>
      <c r="OF55" s="36">
        <f t="shared" si="53"/>
        <v>-1</v>
      </c>
      <c r="OG55" s="11">
        <f>Test!MX54</f>
        <v>0</v>
      </c>
      <c r="OH55" s="11">
        <f>Test!MY54</f>
        <v>0</v>
      </c>
      <c r="OI55" s="11">
        <f>Test!MZ54</f>
        <v>0</v>
      </c>
      <c r="OJ55" s="11">
        <f>Test!NA54</f>
        <v>0</v>
      </c>
      <c r="OK55" s="11">
        <f>Test!NB54</f>
        <v>0</v>
      </c>
      <c r="OL55" s="11">
        <f>Test!NC54</f>
        <v>0</v>
      </c>
      <c r="OM55" s="11">
        <f>Test!ND54</f>
        <v>0</v>
      </c>
      <c r="ON55" s="11">
        <f>Test!NE54</f>
        <v>0</v>
      </c>
      <c r="OO55" s="11">
        <f>Test!NF54</f>
        <v>0</v>
      </c>
      <c r="OP55" s="11">
        <f>Test!NG54</f>
        <v>0</v>
      </c>
      <c r="OQ55" s="11">
        <f>Test!NH54</f>
        <v>0</v>
      </c>
      <c r="OR55" s="11">
        <f>Test!NI54</f>
        <v>0</v>
      </c>
      <c r="OS55" s="11">
        <f>Test!NJ54</f>
        <v>0</v>
      </c>
      <c r="OT55" s="11">
        <f>Test!NK54</f>
        <v>0</v>
      </c>
      <c r="OU55" s="11">
        <f>Test!NL54</f>
        <v>0</v>
      </c>
      <c r="OV55" s="11">
        <f>Test!NM54</f>
        <v>0</v>
      </c>
      <c r="OW55" s="11">
        <f>Test!NN54</f>
        <v>0</v>
      </c>
      <c r="OX55" s="16"/>
      <c r="OY55" s="16"/>
      <c r="OZ55" s="16"/>
      <c r="PA55" s="16"/>
      <c r="PB55" s="16"/>
      <c r="PC55" s="16"/>
      <c r="PD55" s="16"/>
      <c r="PE55" s="16"/>
      <c r="PF55" s="16"/>
      <c r="PG55" s="16"/>
      <c r="PH55" s="16"/>
      <c r="PI55" s="112" t="b">
        <f t="shared" si="266"/>
        <v>1</v>
      </c>
      <c r="PJ55" s="54"/>
      <c r="PK55" s="36">
        <f t="shared" si="55"/>
        <v>-1</v>
      </c>
      <c r="PL55" s="11">
        <f>Test!OB54</f>
        <v>0</v>
      </c>
      <c r="PM55" s="11">
        <f>Test!OC54</f>
        <v>0</v>
      </c>
      <c r="PN55" s="11">
        <f>Test!OD54</f>
        <v>0</v>
      </c>
      <c r="PO55" s="11">
        <f>Test!OE54</f>
        <v>0</v>
      </c>
      <c r="PP55" s="11">
        <f>Test!OF54</f>
        <v>0</v>
      </c>
      <c r="PQ55" s="11">
        <f>Test!OG54</f>
        <v>0</v>
      </c>
      <c r="PR55" s="11">
        <f>Test!OH54</f>
        <v>0</v>
      </c>
      <c r="PS55" s="11">
        <f>Test!OI54</f>
        <v>0</v>
      </c>
      <c r="PT55" s="11">
        <f>Test!OJ54</f>
        <v>0</v>
      </c>
      <c r="PU55" s="11">
        <f>Test!OK54</f>
        <v>0</v>
      </c>
      <c r="PV55" s="11">
        <f>Test!OL54</f>
        <v>0</v>
      </c>
      <c r="PW55" s="11">
        <f>Test!OM54</f>
        <v>0</v>
      </c>
      <c r="PX55" s="11">
        <f>Test!ON54</f>
        <v>0</v>
      </c>
      <c r="PY55" s="11">
        <f>Test!OO54</f>
        <v>0</v>
      </c>
      <c r="PZ55" s="11">
        <f>Test!OP54</f>
        <v>0</v>
      </c>
      <c r="QA55" s="11">
        <f>Test!OQ54</f>
        <v>0</v>
      </c>
      <c r="QB55" s="11">
        <f>Test!OR54</f>
        <v>0</v>
      </c>
      <c r="QC55" s="16"/>
      <c r="QD55" s="16"/>
      <c r="QE55" s="16"/>
      <c r="QF55" s="16"/>
      <c r="QG55" s="16"/>
      <c r="QH55" s="16"/>
      <c r="QI55" s="16"/>
      <c r="QJ55" s="16"/>
      <c r="QK55" s="16"/>
      <c r="QL55" s="16"/>
      <c r="QM55" s="16"/>
      <c r="QN55" s="112" t="b">
        <f t="shared" si="267"/>
        <v>1</v>
      </c>
    </row>
    <row r="56" spans="3:456">
      <c r="C56" s="133"/>
      <c r="D56" s="26">
        <f t="shared" si="85"/>
        <v>1.5</v>
      </c>
      <c r="E56" s="36">
        <f t="shared" ca="1" si="28"/>
        <v>3.0533679088226684E-2</v>
      </c>
      <c r="F56" s="11">
        <f ca="1">Reference!B55</f>
        <v>1.54580051863234</v>
      </c>
      <c r="G56" s="11">
        <f ca="1">Reference!C55</f>
        <v>0.99643254280090299</v>
      </c>
      <c r="H56" s="11">
        <f ca="1">Reference!D55</f>
        <v>0.99641299247741699</v>
      </c>
      <c r="I56" s="11">
        <f ca="1">Reference!E55</f>
        <v>38.170731009769803</v>
      </c>
      <c r="J56" s="11">
        <f ca="1">Reference!F55</f>
        <v>42.559116357455501</v>
      </c>
      <c r="K56" s="11">
        <f ca="1">Reference!G55</f>
        <v>43.800987749103598</v>
      </c>
      <c r="L56" s="11">
        <f ca="1">Reference!H55</f>
        <v>0.72888565063476496</v>
      </c>
      <c r="M56" s="11">
        <f ca="1">Reference!I55</f>
        <v>0.99953770637512196</v>
      </c>
      <c r="N56" s="11">
        <f ca="1">Reference!J55</f>
        <v>7.8687526285648304E-2</v>
      </c>
      <c r="O56" s="11">
        <f ca="1">Reference!K55</f>
        <v>0.99586880207061701</v>
      </c>
      <c r="P56" s="11">
        <f ca="1">Reference!L55</f>
        <v>93.901615000000007</v>
      </c>
      <c r="Q56" s="11">
        <f ca="1">Reference!M55</f>
        <v>37.9392095078925</v>
      </c>
      <c r="R56" s="11" t="str">
        <f ca="1">Reference!N55</f>
        <v>None</v>
      </c>
      <c r="S56" s="11">
        <f ca="1">Reference!O55</f>
        <v>2.6352150000000001</v>
      </c>
      <c r="T56" s="11">
        <f ca="1">Reference!P55</f>
        <v>2.6352150000000001</v>
      </c>
      <c r="U56" s="11">
        <f ca="1">Reference!Q55</f>
        <v>506.96997399999998</v>
      </c>
      <c r="V56" s="11">
        <f ca="1">Reference!R55</f>
        <v>506.96997399999998</v>
      </c>
      <c r="X56" s="11">
        <f t="shared" si="29"/>
        <v>6.5864707388906638E-2</v>
      </c>
      <c r="Y56" s="11">
        <f>Test!B55</f>
        <v>1.5987970610833599</v>
      </c>
      <c r="Z56" s="11">
        <f>Test!C55</f>
        <v>0.99493306875228804</v>
      </c>
      <c r="AA56" s="11">
        <f>Test!D55</f>
        <v>0.99492102861404397</v>
      </c>
      <c r="AB56" s="11">
        <f>Test!E55</f>
        <v>33.721613633479201</v>
      </c>
      <c r="AC56" s="11">
        <f>Test!F55</f>
        <v>42.457298128596797</v>
      </c>
      <c r="AD56" s="11">
        <f>Test!G55</f>
        <v>43.810738727334702</v>
      </c>
      <c r="AE56" s="11">
        <f>Test!H55</f>
        <v>0.62932604551315297</v>
      </c>
      <c r="AF56" s="11">
        <f>Test!I55</f>
        <v>0.99974316358566195</v>
      </c>
      <c r="AG56" s="11">
        <f>Test!J55</f>
        <v>0.102498523890972</v>
      </c>
      <c r="AH56" s="11">
        <f>Test!K55</f>
        <v>0.99408298730850198</v>
      </c>
      <c r="AI56" s="11">
        <f>Test!L55</f>
        <v>93.116283999999993</v>
      </c>
      <c r="AJ56" s="11">
        <f>Test!M55</f>
        <v>37.443629243265498</v>
      </c>
      <c r="AK56" s="11" t="str">
        <f>Test!N55</f>
        <v>None</v>
      </c>
      <c r="AL56" s="11">
        <f>Test!O55</f>
        <v>3.3892739999999999</v>
      </c>
      <c r="AM56" s="11">
        <f>Test!P55</f>
        <v>3.3892739999999999</v>
      </c>
      <c r="AN56" s="11">
        <f>Test!Q55</f>
        <v>0.65950699999999995</v>
      </c>
      <c r="AO56" s="11">
        <f>Test!R55</f>
        <v>0.65950699999999995</v>
      </c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12" t="b">
        <f t="shared" si="254"/>
        <v>1</v>
      </c>
      <c r="BB56" s="3"/>
      <c r="BC56" s="36">
        <f t="shared" si="31"/>
        <v>-7.3632987579970902E-5</v>
      </c>
      <c r="BD56" s="11">
        <f>Test!AF55</f>
        <v>1.49988955051863</v>
      </c>
      <c r="BE56" s="11">
        <f>Test!AG55</f>
        <v>0.99388569593429499</v>
      </c>
      <c r="BF56" s="11">
        <f>Test!AH55</f>
        <v>0.99383395910262995</v>
      </c>
      <c r="BG56" s="11">
        <f>Test!AI55</f>
        <v>36.448151744837602</v>
      </c>
      <c r="BH56" s="11">
        <f>Test!AJ55</f>
        <v>43.529140106840003</v>
      </c>
      <c r="BI56" s="11">
        <f>Test!AK55</f>
        <v>43.6829449953321</v>
      </c>
      <c r="BJ56" s="11">
        <f>Test!AL55</f>
        <v>0.67878550291061401</v>
      </c>
      <c r="BK56" s="11">
        <f>Test!AM55</f>
        <v>0.99932628870010298</v>
      </c>
      <c r="BL56" s="11">
        <f>Test!AN55</f>
        <v>9.9061988294124603E-2</v>
      </c>
      <c r="BM56" s="11">
        <f>Test!AO55</f>
        <v>0.99314647912979104</v>
      </c>
      <c r="BN56" s="11">
        <f>Test!AP55</f>
        <v>92.495231000000004</v>
      </c>
      <c r="BO56" s="11">
        <f>Test!AQ55</f>
        <v>35.132483589219099</v>
      </c>
      <c r="BP56" s="11" t="str">
        <f>Test!AR55</f>
        <v>None</v>
      </c>
      <c r="BQ56" s="11">
        <f>Test!AS55</f>
        <v>1.5323279999999999</v>
      </c>
      <c r="BR56" s="11">
        <f>Test!AT55</f>
        <v>1.5323279999999999</v>
      </c>
      <c r="BS56" s="11">
        <f>Test!AU55</f>
        <v>0.97949600000000003</v>
      </c>
      <c r="BT56" s="11">
        <f>Test!AV55</f>
        <v>0.97949600000000003</v>
      </c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12" t="b">
        <f t="shared" si="255"/>
        <v>1</v>
      </c>
      <c r="CG56" s="3"/>
      <c r="CH56" s="36">
        <f t="shared" si="33"/>
        <v>9.1240875906617447E-5</v>
      </c>
      <c r="CI56" s="11">
        <f>Test!BJ55</f>
        <v>1.5001368613138599</v>
      </c>
      <c r="CJ56" s="11">
        <f>Test!BK55</f>
        <v>0.99622637033462502</v>
      </c>
      <c r="CK56" s="11">
        <f>Test!BL55</f>
        <v>0.99621725082397405</v>
      </c>
      <c r="CL56" s="11">
        <f>Test!BM55</f>
        <v>36.3606213035496</v>
      </c>
      <c r="CM56" s="11">
        <f>Test!BN55</f>
        <v>40.550639546809101</v>
      </c>
      <c r="CN56" s="11">
        <f>Test!BO55</f>
        <v>43.572062660417203</v>
      </c>
      <c r="CO56" s="11">
        <f>Test!BP55</f>
        <v>0.69202041625976496</v>
      </c>
      <c r="CP56" s="11">
        <f>Test!BQ55</f>
        <v>0.99966466426849299</v>
      </c>
      <c r="CQ56" s="11">
        <f>Test!BR55</f>
        <v>8.4256790578365298E-2</v>
      </c>
      <c r="CR56" s="11">
        <f>Test!BS55</f>
        <v>0.99572867155074996</v>
      </c>
      <c r="CS56" s="11">
        <f>Test!BT55</f>
        <v>92.909948</v>
      </c>
      <c r="CT56" s="11">
        <f>Test!BU55</f>
        <v>37.644098261442799</v>
      </c>
      <c r="CU56" s="11" t="str">
        <f>Test!BV55</f>
        <v>None</v>
      </c>
      <c r="CV56" s="11">
        <f>Test!BW55</f>
        <v>2.2288869999999998</v>
      </c>
      <c r="CW56" s="11">
        <f>Test!BX55</f>
        <v>2.2288869999999998</v>
      </c>
      <c r="CX56" s="11">
        <f>Test!BY55</f>
        <v>1.475112</v>
      </c>
      <c r="CY56" s="11">
        <f>Test!BZ55</f>
        <v>1.475112</v>
      </c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12" t="b">
        <f t="shared" si="256"/>
        <v>1</v>
      </c>
      <c r="DL56" s="3"/>
      <c r="DM56" s="36">
        <f t="shared" si="35"/>
        <v>3.0533679088226684E-2</v>
      </c>
      <c r="DN56" s="11">
        <f>Test!CN55</f>
        <v>1.54580051863234</v>
      </c>
      <c r="DO56" s="11">
        <f>Test!CO55</f>
        <v>0.99643254280090299</v>
      </c>
      <c r="DP56" s="11">
        <f>Test!CP55</f>
        <v>0.99641299247741699</v>
      </c>
      <c r="DQ56" s="11">
        <f>Test!CQ55</f>
        <v>38.170731009769803</v>
      </c>
      <c r="DR56" s="11">
        <f>Test!CR55</f>
        <v>42.559116357455501</v>
      </c>
      <c r="DS56" s="11">
        <f>Test!CS55</f>
        <v>43.800987749103598</v>
      </c>
      <c r="DT56" s="11">
        <f>Test!CT55</f>
        <v>0.72888565063476496</v>
      </c>
      <c r="DU56" s="11">
        <f>Test!CU55</f>
        <v>0.99953770637512196</v>
      </c>
      <c r="DV56" s="11">
        <f>Test!CV55</f>
        <v>7.8687526285648304E-2</v>
      </c>
      <c r="DW56" s="11">
        <f>Test!CW55</f>
        <v>0.99586880207061701</v>
      </c>
      <c r="DX56" s="11">
        <f>Test!CX55</f>
        <v>93.901615000000007</v>
      </c>
      <c r="DY56" s="11">
        <f>Test!CY55</f>
        <v>37.9392095078925</v>
      </c>
      <c r="DZ56" s="11" t="str">
        <f>Test!CZ55</f>
        <v>None</v>
      </c>
      <c r="EA56" s="11">
        <f>Test!DA55</f>
        <v>2.6352150000000001</v>
      </c>
      <c r="EB56" s="11">
        <f>Test!DB55</f>
        <v>2.6352150000000001</v>
      </c>
      <c r="EC56" s="11">
        <f>Test!DC55</f>
        <v>506.96997399999998</v>
      </c>
      <c r="ED56" s="11">
        <f>Test!DD55</f>
        <v>506.96997399999998</v>
      </c>
      <c r="EE56" s="16"/>
      <c r="EF56" s="16"/>
      <c r="EG56" s="16"/>
      <c r="EH56" s="16"/>
      <c r="EI56" s="16"/>
      <c r="EJ56" s="16"/>
      <c r="EK56" s="16"/>
      <c r="EL56" s="16"/>
      <c r="EM56" s="16"/>
      <c r="EN56" s="16"/>
      <c r="EO56" s="16"/>
      <c r="EP56" s="112" t="b">
        <f t="shared" si="257"/>
        <v>1</v>
      </c>
      <c r="EQ56" s="3"/>
      <c r="ER56" s="36">
        <f t="shared" si="37"/>
        <v>2.0970995005760013E-2</v>
      </c>
      <c r="ES56" s="11">
        <f>Test!DR55</f>
        <v>1.53145649250864</v>
      </c>
      <c r="ET56" s="11">
        <f>Test!DS55</f>
        <v>0.99677985906600897</v>
      </c>
      <c r="EU56" s="11">
        <f>Test!DT55</f>
        <v>0.99676448106765703</v>
      </c>
      <c r="EV56" s="11">
        <f>Test!DU55</f>
        <v>38.640578074999702</v>
      </c>
      <c r="EW56" s="11">
        <f>Test!DV55</f>
        <v>46.210457092201104</v>
      </c>
      <c r="EX56" s="11">
        <f>Test!DW55</f>
        <v>47.185172140241299</v>
      </c>
      <c r="EY56" s="11">
        <f>Test!DX55</f>
        <v>0.74229431152343694</v>
      </c>
      <c r="EZ56" s="11">
        <f>Test!DY55</f>
        <v>0.99971467256545998</v>
      </c>
      <c r="FA56" s="11">
        <f>Test!DZ55</f>
        <v>7.4654228985309601E-2</v>
      </c>
      <c r="FB56" s="11">
        <f>Test!EA55</f>
        <v>0.99630117416381803</v>
      </c>
      <c r="FC56" s="11">
        <f>Test!EB55</f>
        <v>94.370994999999994</v>
      </c>
      <c r="FD56" s="11">
        <f>Test!EC55</f>
        <v>38.402579839124598</v>
      </c>
      <c r="FE56" s="11" t="str">
        <f>Test!ED55</f>
        <v>None</v>
      </c>
      <c r="FF56" s="11">
        <f>Test!EE55</f>
        <v>3.93566799999999</v>
      </c>
      <c r="FG56" s="11">
        <f>Test!EF55</f>
        <v>3.93566799999999</v>
      </c>
      <c r="FH56" s="11">
        <f>Test!EG55</f>
        <v>2681.9662750000002</v>
      </c>
      <c r="FI56" s="11">
        <f>Test!EH55</f>
        <v>2681.9662750000002</v>
      </c>
      <c r="FJ56" s="16"/>
      <c r="FK56" s="16"/>
      <c r="FL56" s="16"/>
      <c r="FM56" s="16"/>
      <c r="FN56" s="16"/>
      <c r="FO56" s="16"/>
      <c r="FP56" s="16"/>
      <c r="FQ56" s="16"/>
      <c r="FR56" s="16"/>
      <c r="FS56" s="16"/>
      <c r="FT56" s="16"/>
      <c r="FU56" s="112" t="b">
        <f t="shared" si="258"/>
        <v>1</v>
      </c>
      <c r="FV56" s="54"/>
      <c r="FW56" s="36">
        <f t="shared" si="39"/>
        <v>-1</v>
      </c>
      <c r="FX56" s="11">
        <f>Test!EV55</f>
        <v>0</v>
      </c>
      <c r="FY56" s="11">
        <f>Test!EW55</f>
        <v>0</v>
      </c>
      <c r="FZ56" s="11">
        <f>Test!EX55</f>
        <v>0</v>
      </c>
      <c r="GA56" s="11">
        <f>Test!EY55</f>
        <v>0</v>
      </c>
      <c r="GB56" s="11">
        <f>Test!EZ55</f>
        <v>0</v>
      </c>
      <c r="GC56" s="11">
        <f>Test!FA55</f>
        <v>0</v>
      </c>
      <c r="GD56" s="11">
        <f>Test!FB55</f>
        <v>0</v>
      </c>
      <c r="GE56" s="11">
        <f>Test!FC55</f>
        <v>0</v>
      </c>
      <c r="GF56" s="11">
        <f>Test!FD55</f>
        <v>0</v>
      </c>
      <c r="GG56" s="11">
        <f>Test!FE55</f>
        <v>0</v>
      </c>
      <c r="GH56" s="11">
        <f>Test!FF55</f>
        <v>0</v>
      </c>
      <c r="GI56" s="11">
        <f>Test!FG55</f>
        <v>0</v>
      </c>
      <c r="GJ56" s="11">
        <f>Test!FH55</f>
        <v>0</v>
      </c>
      <c r="GK56" s="11">
        <f>Test!FI55</f>
        <v>0</v>
      </c>
      <c r="GL56" s="11">
        <f>Test!FJ55</f>
        <v>0</v>
      </c>
      <c r="GM56" s="11">
        <f>Test!FK55</f>
        <v>0</v>
      </c>
      <c r="GN56" s="11">
        <f>Test!FL55</f>
        <v>0</v>
      </c>
      <c r="GO56" s="16"/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12" t="b">
        <f t="shared" si="259"/>
        <v>1</v>
      </c>
      <c r="HA56" s="54"/>
      <c r="HB56" s="36">
        <f t="shared" si="41"/>
        <v>-1</v>
      </c>
      <c r="HC56" s="11">
        <f>Test!FZ55</f>
        <v>0</v>
      </c>
      <c r="HD56" s="11">
        <f>Test!GA55</f>
        <v>0</v>
      </c>
      <c r="HE56" s="11">
        <f>Test!GB55</f>
        <v>0</v>
      </c>
      <c r="HF56" s="11">
        <f>Test!GC55</f>
        <v>0</v>
      </c>
      <c r="HG56" s="11">
        <f>Test!GD55</f>
        <v>0</v>
      </c>
      <c r="HH56" s="11">
        <f>Test!GE55</f>
        <v>0</v>
      </c>
      <c r="HI56" s="11">
        <f>Test!GF55</f>
        <v>0</v>
      </c>
      <c r="HJ56" s="11">
        <f>Test!GG55</f>
        <v>0</v>
      </c>
      <c r="HK56" s="11">
        <f>Test!GH55</f>
        <v>0</v>
      </c>
      <c r="HL56" s="11">
        <f>Test!GI55</f>
        <v>0</v>
      </c>
      <c r="HM56" s="11">
        <f>Test!GJ55</f>
        <v>0</v>
      </c>
      <c r="HN56" s="11">
        <f>Test!GK55</f>
        <v>0</v>
      </c>
      <c r="HO56" s="11">
        <f>Test!GL55</f>
        <v>0</v>
      </c>
      <c r="HP56" s="11">
        <f>Test!GM55</f>
        <v>0</v>
      </c>
      <c r="HQ56" s="11">
        <f>Test!GN55</f>
        <v>0</v>
      </c>
      <c r="HR56" s="11">
        <f>Test!GO55</f>
        <v>0</v>
      </c>
      <c r="HS56" s="11">
        <f>Test!GP55</f>
        <v>0</v>
      </c>
      <c r="HT56" s="16"/>
      <c r="HU56" s="16"/>
      <c r="HV56" s="16"/>
      <c r="HW56" s="16"/>
      <c r="HX56" s="16"/>
      <c r="HY56" s="16"/>
      <c r="HZ56" s="16"/>
      <c r="IA56" s="16"/>
      <c r="IB56" s="16"/>
      <c r="IC56" s="16"/>
      <c r="ID56" s="16"/>
      <c r="IE56" s="112" t="b">
        <f t="shared" si="260"/>
        <v>1</v>
      </c>
      <c r="IF56" s="3"/>
      <c r="IG56" s="36">
        <f t="shared" si="43"/>
        <v>-1</v>
      </c>
      <c r="IH56" s="11">
        <f>Test!HD55</f>
        <v>0</v>
      </c>
      <c r="II56" s="11">
        <f>Test!HE55</f>
        <v>0</v>
      </c>
      <c r="IJ56" s="11">
        <f>Test!HF55</f>
        <v>0</v>
      </c>
      <c r="IK56" s="11">
        <f>Test!HG55</f>
        <v>0</v>
      </c>
      <c r="IL56" s="11">
        <f>Test!HH55</f>
        <v>0</v>
      </c>
      <c r="IM56" s="11">
        <f>Test!HI55</f>
        <v>0</v>
      </c>
      <c r="IN56" s="11">
        <f>Test!HJ55</f>
        <v>0</v>
      </c>
      <c r="IO56" s="11">
        <f>Test!HK55</f>
        <v>0</v>
      </c>
      <c r="IP56" s="11">
        <f>Test!HL55</f>
        <v>0</v>
      </c>
      <c r="IQ56" s="11">
        <f>Test!HM55</f>
        <v>0</v>
      </c>
      <c r="IR56" s="11">
        <f>Test!HN55</f>
        <v>0</v>
      </c>
      <c r="IS56" s="11">
        <f>Test!HO55</f>
        <v>0</v>
      </c>
      <c r="IT56" s="11">
        <f>Test!HP55</f>
        <v>0</v>
      </c>
      <c r="IU56" s="11">
        <f>Test!HQ55</f>
        <v>0</v>
      </c>
      <c r="IV56" s="11">
        <f>Test!HR55</f>
        <v>0</v>
      </c>
      <c r="IW56" s="11">
        <f>Test!HS55</f>
        <v>0</v>
      </c>
      <c r="IX56" s="11">
        <f>Test!HT55</f>
        <v>0</v>
      </c>
      <c r="IY56" s="16"/>
      <c r="IZ56" s="16"/>
      <c r="JA56" s="16"/>
      <c r="JB56" s="16"/>
      <c r="JC56" s="16"/>
      <c r="JD56" s="16"/>
      <c r="JE56" s="16"/>
      <c r="JF56" s="16"/>
      <c r="JG56" s="16"/>
      <c r="JH56" s="16"/>
      <c r="JI56" s="16"/>
      <c r="JJ56" s="112" t="b">
        <f t="shared" si="261"/>
        <v>1</v>
      </c>
      <c r="JK56" s="3"/>
      <c r="JL56" s="36">
        <f t="shared" si="45"/>
        <v>-1</v>
      </c>
      <c r="JM56" s="11">
        <f>Test!IH55</f>
        <v>0</v>
      </c>
      <c r="JN56" s="11">
        <f>Test!II55</f>
        <v>0</v>
      </c>
      <c r="JO56" s="11">
        <f>Test!IJ55</f>
        <v>0</v>
      </c>
      <c r="JP56" s="11">
        <f>Test!IK55</f>
        <v>0</v>
      </c>
      <c r="JQ56" s="11">
        <f>Test!IL55</f>
        <v>0</v>
      </c>
      <c r="JR56" s="11">
        <f>Test!IM55</f>
        <v>0</v>
      </c>
      <c r="JS56" s="11">
        <f>Test!IN55</f>
        <v>0</v>
      </c>
      <c r="JT56" s="11">
        <f>Test!IO55</f>
        <v>0</v>
      </c>
      <c r="JU56" s="11">
        <f>Test!IP55</f>
        <v>0</v>
      </c>
      <c r="JV56" s="11">
        <f>Test!IQ55</f>
        <v>0</v>
      </c>
      <c r="JW56" s="11">
        <f>Test!IR55</f>
        <v>0</v>
      </c>
      <c r="JX56" s="11">
        <f>Test!IS55</f>
        <v>0</v>
      </c>
      <c r="JY56" s="11">
        <f>Test!IT55</f>
        <v>0</v>
      </c>
      <c r="JZ56" s="11">
        <f>Test!IU55</f>
        <v>0</v>
      </c>
      <c r="KA56" s="11">
        <f>Test!IV55</f>
        <v>0</v>
      </c>
      <c r="KB56" s="11">
        <f>Test!IW55</f>
        <v>0</v>
      </c>
      <c r="KC56" s="11">
        <f>Test!IX55</f>
        <v>0</v>
      </c>
      <c r="KD56" s="16"/>
      <c r="KE56" s="16"/>
      <c r="KF56" s="16"/>
      <c r="KG56" s="16"/>
      <c r="KH56" s="16"/>
      <c r="KI56" s="16"/>
      <c r="KJ56" s="16"/>
      <c r="KK56" s="16"/>
      <c r="KL56" s="16"/>
      <c r="KM56" s="16"/>
      <c r="KN56" s="16"/>
      <c r="KO56" s="112" t="b">
        <f t="shared" si="262"/>
        <v>1</v>
      </c>
      <c r="KP56" s="3"/>
      <c r="KQ56" s="36">
        <f t="shared" si="47"/>
        <v>-1</v>
      </c>
      <c r="KR56" s="11">
        <f>Test!JL55</f>
        <v>0</v>
      </c>
      <c r="KS56" s="11">
        <f>Test!JM55</f>
        <v>0</v>
      </c>
      <c r="KT56" s="11">
        <f>Test!JN55</f>
        <v>0</v>
      </c>
      <c r="KU56" s="11">
        <f>Test!JO55</f>
        <v>0</v>
      </c>
      <c r="KV56" s="11">
        <f>Test!JP55</f>
        <v>0</v>
      </c>
      <c r="KW56" s="11">
        <f>Test!JQ55</f>
        <v>0</v>
      </c>
      <c r="KX56" s="11">
        <f>Test!JR55</f>
        <v>0</v>
      </c>
      <c r="KY56" s="11">
        <f>Test!JS55</f>
        <v>0</v>
      </c>
      <c r="KZ56" s="11">
        <f>Test!JT55</f>
        <v>0</v>
      </c>
      <c r="LA56" s="11">
        <f>Test!JU55</f>
        <v>0</v>
      </c>
      <c r="LB56" s="11">
        <f>Test!JV55</f>
        <v>0</v>
      </c>
      <c r="LC56" s="11">
        <f>Test!JW55</f>
        <v>0</v>
      </c>
      <c r="LD56" s="11">
        <f>Test!JX55</f>
        <v>0</v>
      </c>
      <c r="LE56" s="11">
        <f>Test!JY55</f>
        <v>0</v>
      </c>
      <c r="LF56" s="11">
        <f>Test!JZ55</f>
        <v>0</v>
      </c>
      <c r="LG56" s="11">
        <f>Test!KA55</f>
        <v>0</v>
      </c>
      <c r="LH56" s="11">
        <f>Test!KB55</f>
        <v>0</v>
      </c>
      <c r="LI56" s="16"/>
      <c r="LJ56" s="16"/>
      <c r="LK56" s="16"/>
      <c r="LL56" s="16"/>
      <c r="LM56" s="16"/>
      <c r="LN56" s="16"/>
      <c r="LO56" s="16"/>
      <c r="LP56" s="16"/>
      <c r="LQ56" s="16"/>
      <c r="LR56" s="16"/>
      <c r="LS56" s="16"/>
      <c r="LT56" s="112" t="b">
        <f t="shared" si="263"/>
        <v>1</v>
      </c>
      <c r="LU56" s="3"/>
      <c r="LV56" s="36">
        <f t="shared" si="49"/>
        <v>-1</v>
      </c>
      <c r="LW56" s="11">
        <f>Test!KP55</f>
        <v>0</v>
      </c>
      <c r="LX56" s="11">
        <f>Test!KQ55</f>
        <v>0</v>
      </c>
      <c r="LY56" s="11">
        <f>Test!KR55</f>
        <v>0</v>
      </c>
      <c r="LZ56" s="11">
        <f>Test!KS55</f>
        <v>0</v>
      </c>
      <c r="MA56" s="11">
        <f>Test!KT55</f>
        <v>0</v>
      </c>
      <c r="MB56" s="11">
        <f>Test!KU55</f>
        <v>0</v>
      </c>
      <c r="MC56" s="11">
        <f>Test!KV55</f>
        <v>0</v>
      </c>
      <c r="MD56" s="11">
        <f>Test!KW55</f>
        <v>0</v>
      </c>
      <c r="ME56" s="11">
        <f>Test!KX55</f>
        <v>0</v>
      </c>
      <c r="MF56" s="11">
        <f>Test!KY55</f>
        <v>0</v>
      </c>
      <c r="MG56" s="11">
        <f>Test!KZ55</f>
        <v>0</v>
      </c>
      <c r="MH56" s="11">
        <f>Test!LA55</f>
        <v>0</v>
      </c>
      <c r="MI56" s="11">
        <f>Test!LB55</f>
        <v>0</v>
      </c>
      <c r="MJ56" s="11">
        <f>Test!LC55</f>
        <v>0</v>
      </c>
      <c r="MK56" s="11">
        <f>Test!LD55</f>
        <v>0</v>
      </c>
      <c r="ML56" s="11">
        <f>Test!LE55</f>
        <v>0</v>
      </c>
      <c r="MM56" s="11">
        <f>Test!LF55</f>
        <v>0</v>
      </c>
      <c r="MN56" s="16"/>
      <c r="MO56" s="16"/>
      <c r="MP56" s="16"/>
      <c r="MQ56" s="16"/>
      <c r="MR56" s="16"/>
      <c r="MS56" s="16"/>
      <c r="MT56" s="16"/>
      <c r="MU56" s="16"/>
      <c r="MV56" s="16"/>
      <c r="MW56" s="16"/>
      <c r="MX56" s="16"/>
      <c r="MY56" s="112" t="b">
        <f t="shared" si="264"/>
        <v>1</v>
      </c>
      <c r="MZ56" s="54"/>
      <c r="NA56" s="36">
        <f t="shared" si="51"/>
        <v>-1</v>
      </c>
      <c r="NB56" s="11">
        <f>Test!LT55</f>
        <v>0</v>
      </c>
      <c r="NC56" s="11">
        <f>Test!LU55</f>
        <v>0</v>
      </c>
      <c r="ND56" s="11">
        <f>Test!LV55</f>
        <v>0</v>
      </c>
      <c r="NE56" s="11">
        <f>Test!LW55</f>
        <v>0</v>
      </c>
      <c r="NF56" s="11">
        <f>Test!LX55</f>
        <v>0</v>
      </c>
      <c r="NG56" s="11">
        <f>Test!LY55</f>
        <v>0</v>
      </c>
      <c r="NH56" s="11">
        <f>Test!LZ55</f>
        <v>0</v>
      </c>
      <c r="NI56" s="11">
        <f>Test!MA55</f>
        <v>0</v>
      </c>
      <c r="NJ56" s="11">
        <f>Test!MB55</f>
        <v>0</v>
      </c>
      <c r="NK56" s="11">
        <f>Test!MC55</f>
        <v>0</v>
      </c>
      <c r="NL56" s="11">
        <f>Test!MD55</f>
        <v>0</v>
      </c>
      <c r="NM56" s="11">
        <f>Test!ME55</f>
        <v>0</v>
      </c>
      <c r="NN56" s="11">
        <f>Test!MF55</f>
        <v>0</v>
      </c>
      <c r="NO56" s="11">
        <f>Test!MG55</f>
        <v>0</v>
      </c>
      <c r="NP56" s="11">
        <f>Test!MH55</f>
        <v>0</v>
      </c>
      <c r="NQ56" s="11">
        <f>Test!MI55</f>
        <v>0</v>
      </c>
      <c r="NR56" s="11">
        <f>Test!MJ55</f>
        <v>0</v>
      </c>
      <c r="NS56" s="16"/>
      <c r="NT56" s="16"/>
      <c r="NU56" s="16"/>
      <c r="NV56" s="16"/>
      <c r="NW56" s="16"/>
      <c r="NX56" s="16"/>
      <c r="NY56" s="16"/>
      <c r="NZ56" s="16"/>
      <c r="OA56" s="16"/>
      <c r="OB56" s="16"/>
      <c r="OC56" s="16"/>
      <c r="OD56" s="112" t="b">
        <f t="shared" si="265"/>
        <v>1</v>
      </c>
      <c r="OE56" s="54"/>
      <c r="OF56" s="36">
        <f t="shared" si="53"/>
        <v>-1</v>
      </c>
      <c r="OG56" s="11">
        <f>Test!MX55</f>
        <v>0</v>
      </c>
      <c r="OH56" s="11">
        <f>Test!MY55</f>
        <v>0</v>
      </c>
      <c r="OI56" s="11">
        <f>Test!MZ55</f>
        <v>0</v>
      </c>
      <c r="OJ56" s="11">
        <f>Test!NA55</f>
        <v>0</v>
      </c>
      <c r="OK56" s="11">
        <f>Test!NB55</f>
        <v>0</v>
      </c>
      <c r="OL56" s="11">
        <f>Test!NC55</f>
        <v>0</v>
      </c>
      <c r="OM56" s="11">
        <f>Test!ND55</f>
        <v>0</v>
      </c>
      <c r="ON56" s="11">
        <f>Test!NE55</f>
        <v>0</v>
      </c>
      <c r="OO56" s="11">
        <f>Test!NF55</f>
        <v>0</v>
      </c>
      <c r="OP56" s="11">
        <f>Test!NG55</f>
        <v>0</v>
      </c>
      <c r="OQ56" s="11">
        <f>Test!NH55</f>
        <v>0</v>
      </c>
      <c r="OR56" s="11">
        <f>Test!NI55</f>
        <v>0</v>
      </c>
      <c r="OS56" s="11">
        <f>Test!NJ55</f>
        <v>0</v>
      </c>
      <c r="OT56" s="11">
        <f>Test!NK55</f>
        <v>0</v>
      </c>
      <c r="OU56" s="11">
        <f>Test!NL55</f>
        <v>0</v>
      </c>
      <c r="OV56" s="11">
        <f>Test!NM55</f>
        <v>0</v>
      </c>
      <c r="OW56" s="11">
        <f>Test!NN55</f>
        <v>0</v>
      </c>
      <c r="OX56" s="16"/>
      <c r="OY56" s="16"/>
      <c r="OZ56" s="16"/>
      <c r="PA56" s="16"/>
      <c r="PB56" s="16"/>
      <c r="PC56" s="16"/>
      <c r="PD56" s="16"/>
      <c r="PE56" s="16"/>
      <c r="PF56" s="16"/>
      <c r="PG56" s="16"/>
      <c r="PH56" s="16"/>
      <c r="PI56" s="112" t="b">
        <f t="shared" si="266"/>
        <v>1</v>
      </c>
      <c r="PJ56" s="54"/>
      <c r="PK56" s="36">
        <f t="shared" si="55"/>
        <v>-1</v>
      </c>
      <c r="PL56" s="11">
        <f>Test!OB55</f>
        <v>0</v>
      </c>
      <c r="PM56" s="11">
        <f>Test!OC55</f>
        <v>0</v>
      </c>
      <c r="PN56" s="11">
        <f>Test!OD55</f>
        <v>0</v>
      </c>
      <c r="PO56" s="11">
        <f>Test!OE55</f>
        <v>0</v>
      </c>
      <c r="PP56" s="11">
        <f>Test!OF55</f>
        <v>0</v>
      </c>
      <c r="PQ56" s="11">
        <f>Test!OG55</f>
        <v>0</v>
      </c>
      <c r="PR56" s="11">
        <f>Test!OH55</f>
        <v>0</v>
      </c>
      <c r="PS56" s="11">
        <f>Test!OI55</f>
        <v>0</v>
      </c>
      <c r="PT56" s="11">
        <f>Test!OJ55</f>
        <v>0</v>
      </c>
      <c r="PU56" s="11">
        <f>Test!OK55</f>
        <v>0</v>
      </c>
      <c r="PV56" s="11">
        <f>Test!OL55</f>
        <v>0</v>
      </c>
      <c r="PW56" s="11">
        <f>Test!OM55</f>
        <v>0</v>
      </c>
      <c r="PX56" s="11">
        <f>Test!ON55</f>
        <v>0</v>
      </c>
      <c r="PY56" s="11">
        <f>Test!OO55</f>
        <v>0</v>
      </c>
      <c r="PZ56" s="11">
        <f>Test!OP55</f>
        <v>0</v>
      </c>
      <c r="QA56" s="11">
        <f>Test!OQ55</f>
        <v>0</v>
      </c>
      <c r="QB56" s="11">
        <f>Test!OR55</f>
        <v>0</v>
      </c>
      <c r="QC56" s="16"/>
      <c r="QD56" s="16"/>
      <c r="QE56" s="16"/>
      <c r="QF56" s="16"/>
      <c r="QG56" s="16"/>
      <c r="QH56" s="16"/>
      <c r="QI56" s="16"/>
      <c r="QJ56" s="16"/>
      <c r="QK56" s="16"/>
      <c r="QL56" s="16"/>
      <c r="QM56" s="16"/>
      <c r="QN56" s="112" t="b">
        <f t="shared" si="267"/>
        <v>1</v>
      </c>
    </row>
    <row r="57" spans="3:456" ht="16" thickBot="1">
      <c r="C57" s="134"/>
      <c r="D57" s="27">
        <f t="shared" si="85"/>
        <v>2</v>
      </c>
      <c r="E57" s="37">
        <f t="shared" ca="1" si="28"/>
        <v>2.1582068766804907E-2</v>
      </c>
      <c r="F57" s="12">
        <f ca="1">Reference!B56</f>
        <v>2.0431641375336098</v>
      </c>
      <c r="G57" s="12">
        <f ca="1">Reference!C56</f>
        <v>0.99802732467651301</v>
      </c>
      <c r="H57" s="12">
        <f ca="1">Reference!D56</f>
        <v>0.99801814556121804</v>
      </c>
      <c r="I57" s="12">
        <f ca="1">Reference!E56</f>
        <v>40.6989499133865</v>
      </c>
      <c r="J57" s="12">
        <f ca="1">Reference!F56</f>
        <v>44.079064822294399</v>
      </c>
      <c r="K57" s="12">
        <f ca="1">Reference!G56</f>
        <v>45.2426744341291</v>
      </c>
      <c r="L57" s="12">
        <f ca="1">Reference!H56</f>
        <v>0.79841017723083496</v>
      </c>
      <c r="M57" s="12">
        <f ca="1">Reference!I56</f>
        <v>0.99974930286407404</v>
      </c>
      <c r="N57" s="12">
        <f ca="1">Reference!J56</f>
        <v>5.9326861053705202E-2</v>
      </c>
      <c r="O57" s="12">
        <f ca="1">Reference!K56</f>
        <v>0.99770838022232</v>
      </c>
      <c r="P57" s="12">
        <f ca="1">Reference!L56</f>
        <v>95.273518999999993</v>
      </c>
      <c r="Q57" s="12">
        <f ca="1">Reference!M56</f>
        <v>40.863583556918599</v>
      </c>
      <c r="R57" s="12" t="str">
        <f ca="1">Reference!N56</f>
        <v>None</v>
      </c>
      <c r="S57" s="12">
        <f ca="1">Reference!O56</f>
        <v>3.055653</v>
      </c>
      <c r="T57" s="12">
        <f ca="1">Reference!P56</f>
        <v>3.055653</v>
      </c>
      <c r="U57" s="12">
        <f ca="1">Reference!Q56</f>
        <v>527.48961499999996</v>
      </c>
      <c r="V57" s="12">
        <f ca="1">Reference!R56</f>
        <v>527.48961499999996</v>
      </c>
      <c r="X57" s="12">
        <f t="shared" si="29"/>
        <v>7.0103006146750024E-2</v>
      </c>
      <c r="Y57" s="12">
        <f>Test!B56</f>
        <v>2.1402060122935</v>
      </c>
      <c r="Z57" s="12">
        <f>Test!C56</f>
        <v>0.99704074859619096</v>
      </c>
      <c r="AA57" s="12">
        <f>Test!D56</f>
        <v>0.99703580141067505</v>
      </c>
      <c r="AB57" s="12">
        <f>Test!E56</f>
        <v>35.690453376977302</v>
      </c>
      <c r="AC57" s="12">
        <f>Test!F56</f>
        <v>43.594170256854603</v>
      </c>
      <c r="AD57" s="12">
        <f>Test!G56</f>
        <v>44.831307318638402</v>
      </c>
      <c r="AE57" s="12">
        <f>Test!H56</f>
        <v>0.68315422534942605</v>
      </c>
      <c r="AF57" s="12">
        <f>Test!I56</f>
        <v>0.999880731105804</v>
      </c>
      <c r="AG57" s="12">
        <f>Test!J56</f>
        <v>8.0488190054893494E-2</v>
      </c>
      <c r="AH57" s="12">
        <f>Test!K56</f>
        <v>0.99640989303588801</v>
      </c>
      <c r="AI57" s="12">
        <f>Test!L56</f>
        <v>94.696714999999998</v>
      </c>
      <c r="AJ57" s="12">
        <f>Test!M56</f>
        <v>40.7433490559186</v>
      </c>
      <c r="AK57" s="12" t="str">
        <f>Test!N56</f>
        <v>None</v>
      </c>
      <c r="AL57" s="12">
        <f>Test!O56</f>
        <v>3.4089770000000001</v>
      </c>
      <c r="AM57" s="12">
        <f>Test!P56</f>
        <v>3.4089770000000001</v>
      </c>
      <c r="AN57" s="12">
        <f>Test!Q56</f>
        <v>0.65776199999999996</v>
      </c>
      <c r="AO57" s="12">
        <f>Test!R56</f>
        <v>0.65776199999999996</v>
      </c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9"/>
      <c r="BC57" s="37">
        <f t="shared" si="31"/>
        <v>-8.5238186710023811E-5</v>
      </c>
      <c r="BD57" s="12">
        <f>Test!AF56</f>
        <v>1.99982952362658</v>
      </c>
      <c r="BE57" s="12">
        <f>Test!AG56</f>
        <v>0.99673706293106001</v>
      </c>
      <c r="BF57" s="12">
        <f>Test!AH56</f>
        <v>0.99672156572341897</v>
      </c>
      <c r="BG57" s="12">
        <f>Test!AI56</f>
        <v>38.779316029796</v>
      </c>
      <c r="BH57" s="12">
        <f>Test!AJ56</f>
        <v>44.718624476290003</v>
      </c>
      <c r="BI57" s="12">
        <f>Test!AK56</f>
        <v>44.780459895981998</v>
      </c>
      <c r="BJ57" s="12">
        <f>Test!AL56</f>
        <v>0.75078761577606201</v>
      </c>
      <c r="BK57" s="12">
        <f>Test!AM56</f>
        <v>0.99976795911788896</v>
      </c>
      <c r="BL57" s="12">
        <f>Test!AN56</f>
        <v>7.2464190423488603E-2</v>
      </c>
      <c r="BM57" s="12">
        <f>Test!AO56</f>
        <v>0.99633485078811601</v>
      </c>
      <c r="BN57" s="12">
        <f>Test!AP56</f>
        <v>95.313238999999996</v>
      </c>
      <c r="BO57" s="12">
        <f>Test!AQ56</f>
        <v>38.468665199621597</v>
      </c>
      <c r="BP57" s="12" t="str">
        <f>Test!AR56</f>
        <v>None</v>
      </c>
      <c r="BQ57" s="12">
        <f>Test!AS56</f>
        <v>1.5231669999999999</v>
      </c>
      <c r="BR57" s="12">
        <f>Test!AT56</f>
        <v>1.5231669999999999</v>
      </c>
      <c r="BS57" s="12">
        <f>Test!AU56</f>
        <v>0.99176200000000003</v>
      </c>
      <c r="BT57" s="12">
        <f>Test!AV56</f>
        <v>0.99176200000000003</v>
      </c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9"/>
      <c r="CH57" s="37">
        <f t="shared" si="33"/>
        <v>9.2441413749977386E-5</v>
      </c>
      <c r="CI57" s="12">
        <f>Test!BJ56</f>
        <v>2.0001848828275</v>
      </c>
      <c r="CJ57" s="12">
        <f>Test!BK56</f>
        <v>0.99789810180663996</v>
      </c>
      <c r="CK57" s="12">
        <f>Test!BL56</f>
        <v>0.99789357185363703</v>
      </c>
      <c r="CL57" s="12">
        <f>Test!BM56</f>
        <v>38.954327622675599</v>
      </c>
      <c r="CM57" s="12">
        <f>Test!BN56</f>
        <v>41.501982216357099</v>
      </c>
      <c r="CN57" s="12">
        <f>Test!BO56</f>
        <v>43.997583719153901</v>
      </c>
      <c r="CO57" s="12">
        <f>Test!BP56</f>
        <v>0.760878086090087</v>
      </c>
      <c r="CP57" s="12">
        <f>Test!BQ56</f>
        <v>0.99979174137115401</v>
      </c>
      <c r="CQ57" s="12">
        <f>Test!BR56</f>
        <v>6.4003825187683105E-2</v>
      </c>
      <c r="CR57" s="12">
        <f>Test!BS56</f>
        <v>0.99755996465682895</v>
      </c>
      <c r="CS57" s="12">
        <f>Test!BT56</f>
        <v>94.179248000000001</v>
      </c>
      <c r="CT57" s="12">
        <f>Test!BU56</f>
        <v>40.379669613284001</v>
      </c>
      <c r="CU57" s="12" t="str">
        <f>Test!BV56</f>
        <v>None</v>
      </c>
      <c r="CV57" s="12">
        <f>Test!BW56</f>
        <v>3.0991710000000001</v>
      </c>
      <c r="CW57" s="12">
        <f>Test!BX56</f>
        <v>3.0991710000000001</v>
      </c>
      <c r="CX57" s="12">
        <f>Test!BY56</f>
        <v>1.585107</v>
      </c>
      <c r="CY57" s="12">
        <f>Test!BZ56</f>
        <v>1.585107</v>
      </c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9"/>
      <c r="DM57" s="37">
        <f t="shared" si="35"/>
        <v>2.1582068766804907E-2</v>
      </c>
      <c r="DN57" s="12">
        <f>Test!CN56</f>
        <v>2.0431641375336098</v>
      </c>
      <c r="DO57" s="12">
        <f>Test!CO56</f>
        <v>0.99802732467651301</v>
      </c>
      <c r="DP57" s="12">
        <f>Test!CP56</f>
        <v>0.99801814556121804</v>
      </c>
      <c r="DQ57" s="12">
        <f>Test!CQ56</f>
        <v>40.6989499133865</v>
      </c>
      <c r="DR57" s="12">
        <f>Test!CR56</f>
        <v>44.079064822294399</v>
      </c>
      <c r="DS57" s="12">
        <f>Test!CS56</f>
        <v>45.2426744341291</v>
      </c>
      <c r="DT57" s="12">
        <f>Test!CT56</f>
        <v>0.79841017723083496</v>
      </c>
      <c r="DU57" s="12">
        <f>Test!CU56</f>
        <v>0.99974930286407404</v>
      </c>
      <c r="DV57" s="12">
        <f>Test!CV56</f>
        <v>5.9326861053705202E-2</v>
      </c>
      <c r="DW57" s="12">
        <f>Test!CW56</f>
        <v>0.99770838022232</v>
      </c>
      <c r="DX57" s="12">
        <f>Test!CX56</f>
        <v>95.273518999999993</v>
      </c>
      <c r="DY57" s="12">
        <f>Test!CY56</f>
        <v>40.863583556918599</v>
      </c>
      <c r="DZ57" s="12" t="str">
        <f>Test!CZ56</f>
        <v>None</v>
      </c>
      <c r="EA57" s="12">
        <f>Test!DA56</f>
        <v>3.055653</v>
      </c>
      <c r="EB57" s="12">
        <f>Test!DB56</f>
        <v>3.055653</v>
      </c>
      <c r="EC57" s="12">
        <f>Test!DC56</f>
        <v>527.48961499999996</v>
      </c>
      <c r="ED57" s="12">
        <f>Test!DD56</f>
        <v>527.48961499999996</v>
      </c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9"/>
      <c r="ER57" s="37">
        <f t="shared" si="37"/>
        <v>3.1618565117170094E-2</v>
      </c>
      <c r="ES57" s="12">
        <f>Test!DR56</f>
        <v>2.0632371302343402</v>
      </c>
      <c r="ET57" s="12">
        <f>Test!DS56</f>
        <v>0.99825990200042702</v>
      </c>
      <c r="EU57" s="12">
        <f>Test!DT56</f>
        <v>0.99825280904769897</v>
      </c>
      <c r="EV57" s="12">
        <f>Test!DU56</f>
        <v>41.266225007602003</v>
      </c>
      <c r="EW57" s="12">
        <f>Test!DV56</f>
        <v>47.566982706610702</v>
      </c>
      <c r="EX57" s="12">
        <f>Test!DW56</f>
        <v>48.412499387385097</v>
      </c>
      <c r="EY57" s="12">
        <f>Test!DX56</f>
        <v>0.81236577033996504</v>
      </c>
      <c r="EZ57" s="12">
        <f>Test!DY56</f>
        <v>0.99985402822494496</v>
      </c>
      <c r="FA57" s="12">
        <f>Test!DZ56</f>
        <v>5.5479560047388E-2</v>
      </c>
      <c r="FB57" s="12">
        <f>Test!EA56</f>
        <v>0.99800759553909302</v>
      </c>
      <c r="FC57" s="12">
        <f>Test!EB56</f>
        <v>95.629279999999994</v>
      </c>
      <c r="FD57" s="12">
        <f>Test!EC56</f>
        <v>41.369553714808198</v>
      </c>
      <c r="FE57" s="12" t="str">
        <f>Test!ED56</f>
        <v>None</v>
      </c>
      <c r="FF57" s="12">
        <f>Test!EE56</f>
        <v>2.7153390000000002</v>
      </c>
      <c r="FG57" s="12">
        <f>Test!EF56</f>
        <v>2.7153390000000002</v>
      </c>
      <c r="FH57" s="12">
        <f>Test!EG56</f>
        <v>3156.051269</v>
      </c>
      <c r="FI57" s="12">
        <f>Test!EH56</f>
        <v>3156.051269</v>
      </c>
      <c r="FJ57" s="16"/>
      <c r="FK57" s="16"/>
      <c r="FL57" s="16"/>
      <c r="FM57" s="16"/>
      <c r="FN57" s="16"/>
      <c r="FO57" s="16"/>
      <c r="FP57" s="16"/>
      <c r="FQ57" s="16"/>
      <c r="FR57" s="16"/>
      <c r="FS57" s="16"/>
      <c r="FT57" s="16"/>
      <c r="FU57" s="16"/>
      <c r="FV57" s="54"/>
      <c r="FW57" s="37">
        <f t="shared" si="39"/>
        <v>-1</v>
      </c>
      <c r="FX57" s="12">
        <f>Test!EV56</f>
        <v>0</v>
      </c>
      <c r="FY57" s="12">
        <f>Test!EW56</f>
        <v>0</v>
      </c>
      <c r="FZ57" s="12">
        <f>Test!EX56</f>
        <v>0</v>
      </c>
      <c r="GA57" s="12">
        <f>Test!EY56</f>
        <v>0</v>
      </c>
      <c r="GB57" s="12">
        <f>Test!EZ56</f>
        <v>0</v>
      </c>
      <c r="GC57" s="12">
        <f>Test!FA56</f>
        <v>0</v>
      </c>
      <c r="GD57" s="12">
        <f>Test!FB56</f>
        <v>0</v>
      </c>
      <c r="GE57" s="12">
        <f>Test!FC56</f>
        <v>0</v>
      </c>
      <c r="GF57" s="12">
        <f>Test!FD56</f>
        <v>0</v>
      </c>
      <c r="GG57" s="12">
        <f>Test!FE56</f>
        <v>0</v>
      </c>
      <c r="GH57" s="12">
        <f>Test!FF56</f>
        <v>0</v>
      </c>
      <c r="GI57" s="12">
        <f>Test!FG56</f>
        <v>0</v>
      </c>
      <c r="GJ57" s="12">
        <f>Test!FH56</f>
        <v>0</v>
      </c>
      <c r="GK57" s="12">
        <f>Test!FI56</f>
        <v>0</v>
      </c>
      <c r="GL57" s="12">
        <f>Test!FJ56</f>
        <v>0</v>
      </c>
      <c r="GM57" s="12">
        <f>Test!FK56</f>
        <v>0</v>
      </c>
      <c r="GN57" s="12">
        <f>Test!FL56</f>
        <v>0</v>
      </c>
      <c r="GO57" s="16"/>
      <c r="GP57" s="16"/>
      <c r="GQ57" s="16"/>
      <c r="GR57" s="16"/>
      <c r="GS57" s="16"/>
      <c r="GT57" s="16"/>
      <c r="GU57" s="16"/>
      <c r="GV57" s="16"/>
      <c r="GW57" s="16"/>
      <c r="GX57" s="16"/>
      <c r="GY57" s="16"/>
      <c r="GZ57" s="16"/>
      <c r="HA57" s="54"/>
      <c r="HB57" s="37">
        <f t="shared" si="41"/>
        <v>-1</v>
      </c>
      <c r="HC57" s="12">
        <f>Test!FZ56</f>
        <v>0</v>
      </c>
      <c r="HD57" s="12">
        <f>Test!GA56</f>
        <v>0</v>
      </c>
      <c r="HE57" s="12">
        <f>Test!GB56</f>
        <v>0</v>
      </c>
      <c r="HF57" s="12">
        <f>Test!GC56</f>
        <v>0</v>
      </c>
      <c r="HG57" s="12">
        <f>Test!GD56</f>
        <v>0</v>
      </c>
      <c r="HH57" s="12">
        <f>Test!GE56</f>
        <v>0</v>
      </c>
      <c r="HI57" s="12">
        <f>Test!GF56</f>
        <v>0</v>
      </c>
      <c r="HJ57" s="12">
        <f>Test!GG56</f>
        <v>0</v>
      </c>
      <c r="HK57" s="12">
        <f>Test!GH56</f>
        <v>0</v>
      </c>
      <c r="HL57" s="12">
        <f>Test!GI56</f>
        <v>0</v>
      </c>
      <c r="HM57" s="12">
        <f>Test!GJ56</f>
        <v>0</v>
      </c>
      <c r="HN57" s="12">
        <f>Test!GK56</f>
        <v>0</v>
      </c>
      <c r="HO57" s="12">
        <f>Test!GL56</f>
        <v>0</v>
      </c>
      <c r="HP57" s="12">
        <f>Test!GM56</f>
        <v>0</v>
      </c>
      <c r="HQ57" s="12">
        <f>Test!GN56</f>
        <v>0</v>
      </c>
      <c r="HR57" s="12">
        <f>Test!GO56</f>
        <v>0</v>
      </c>
      <c r="HS57" s="12">
        <f>Test!GP56</f>
        <v>0</v>
      </c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9"/>
      <c r="IG57" s="37">
        <f t="shared" si="43"/>
        <v>-1</v>
      </c>
      <c r="IH57" s="12">
        <f>Test!HD56</f>
        <v>0</v>
      </c>
      <c r="II57" s="12">
        <f>Test!HE56</f>
        <v>0</v>
      </c>
      <c r="IJ57" s="12">
        <f>Test!HF56</f>
        <v>0</v>
      </c>
      <c r="IK57" s="12">
        <f>Test!HG56</f>
        <v>0</v>
      </c>
      <c r="IL57" s="12">
        <f>Test!HH56</f>
        <v>0</v>
      </c>
      <c r="IM57" s="12">
        <f>Test!HI56</f>
        <v>0</v>
      </c>
      <c r="IN57" s="12">
        <f>Test!HJ56</f>
        <v>0</v>
      </c>
      <c r="IO57" s="12">
        <f>Test!HK56</f>
        <v>0</v>
      </c>
      <c r="IP57" s="12">
        <f>Test!HL56</f>
        <v>0</v>
      </c>
      <c r="IQ57" s="12">
        <f>Test!HM56</f>
        <v>0</v>
      </c>
      <c r="IR57" s="12">
        <f>Test!HN56</f>
        <v>0</v>
      </c>
      <c r="IS57" s="12">
        <f>Test!HO56</f>
        <v>0</v>
      </c>
      <c r="IT57" s="12">
        <f>Test!HP56</f>
        <v>0</v>
      </c>
      <c r="IU57" s="12">
        <f>Test!HQ56</f>
        <v>0</v>
      </c>
      <c r="IV57" s="12">
        <f>Test!HR56</f>
        <v>0</v>
      </c>
      <c r="IW57" s="12">
        <f>Test!HS56</f>
        <v>0</v>
      </c>
      <c r="IX57" s="12">
        <f>Test!HT56</f>
        <v>0</v>
      </c>
      <c r="IY57" s="16"/>
      <c r="IZ57" s="16"/>
      <c r="JA57" s="16"/>
      <c r="JB57" s="16"/>
      <c r="JC57" s="16"/>
      <c r="JD57" s="16"/>
      <c r="JE57" s="16"/>
      <c r="JF57" s="16"/>
      <c r="JG57" s="16"/>
      <c r="JH57" s="16"/>
      <c r="JI57" s="16"/>
      <c r="JJ57" s="16"/>
      <c r="JK57" s="19"/>
      <c r="JL57" s="37">
        <f t="shared" si="45"/>
        <v>-1</v>
      </c>
      <c r="JM57" s="12">
        <f>Test!IH56</f>
        <v>0</v>
      </c>
      <c r="JN57" s="12">
        <f>Test!II56</f>
        <v>0</v>
      </c>
      <c r="JO57" s="12">
        <f>Test!IJ56</f>
        <v>0</v>
      </c>
      <c r="JP57" s="12">
        <f>Test!IK56</f>
        <v>0</v>
      </c>
      <c r="JQ57" s="12">
        <f>Test!IL56</f>
        <v>0</v>
      </c>
      <c r="JR57" s="12">
        <f>Test!IM56</f>
        <v>0</v>
      </c>
      <c r="JS57" s="12">
        <f>Test!IN56</f>
        <v>0</v>
      </c>
      <c r="JT57" s="12">
        <f>Test!IO56</f>
        <v>0</v>
      </c>
      <c r="JU57" s="12">
        <f>Test!IP56</f>
        <v>0</v>
      </c>
      <c r="JV57" s="12">
        <f>Test!IQ56</f>
        <v>0</v>
      </c>
      <c r="JW57" s="12">
        <f>Test!IR56</f>
        <v>0</v>
      </c>
      <c r="JX57" s="12">
        <f>Test!IS56</f>
        <v>0</v>
      </c>
      <c r="JY57" s="12">
        <f>Test!IT56</f>
        <v>0</v>
      </c>
      <c r="JZ57" s="12">
        <f>Test!IU56</f>
        <v>0</v>
      </c>
      <c r="KA57" s="12">
        <f>Test!IV56</f>
        <v>0</v>
      </c>
      <c r="KB57" s="12">
        <f>Test!IW56</f>
        <v>0</v>
      </c>
      <c r="KC57" s="12">
        <f>Test!IX56</f>
        <v>0</v>
      </c>
      <c r="KD57" s="16"/>
      <c r="KE57" s="16"/>
      <c r="KF57" s="16"/>
      <c r="KG57" s="16"/>
      <c r="KH57" s="16"/>
      <c r="KI57" s="16"/>
      <c r="KJ57" s="16"/>
      <c r="KK57" s="16"/>
      <c r="KL57" s="16"/>
      <c r="KM57" s="16"/>
      <c r="KN57" s="16"/>
      <c r="KO57" s="16"/>
      <c r="KP57" s="19"/>
      <c r="KQ57" s="37">
        <f t="shared" si="47"/>
        <v>-1</v>
      </c>
      <c r="KR57" s="12">
        <f>Test!JL56</f>
        <v>0</v>
      </c>
      <c r="KS57" s="12">
        <f>Test!JM56</f>
        <v>0</v>
      </c>
      <c r="KT57" s="12">
        <f>Test!JN56</f>
        <v>0</v>
      </c>
      <c r="KU57" s="12">
        <f>Test!JO56</f>
        <v>0</v>
      </c>
      <c r="KV57" s="12">
        <f>Test!JP56</f>
        <v>0</v>
      </c>
      <c r="KW57" s="12">
        <f>Test!JQ56</f>
        <v>0</v>
      </c>
      <c r="KX57" s="12">
        <f>Test!JR56</f>
        <v>0</v>
      </c>
      <c r="KY57" s="12">
        <f>Test!JS56</f>
        <v>0</v>
      </c>
      <c r="KZ57" s="12">
        <f>Test!JT56</f>
        <v>0</v>
      </c>
      <c r="LA57" s="12">
        <f>Test!JU56</f>
        <v>0</v>
      </c>
      <c r="LB57" s="12">
        <f>Test!JV56</f>
        <v>0</v>
      </c>
      <c r="LC57" s="12">
        <f>Test!JW56</f>
        <v>0</v>
      </c>
      <c r="LD57" s="12">
        <f>Test!JX56</f>
        <v>0</v>
      </c>
      <c r="LE57" s="12">
        <f>Test!JY56</f>
        <v>0</v>
      </c>
      <c r="LF57" s="12">
        <f>Test!JZ56</f>
        <v>0</v>
      </c>
      <c r="LG57" s="12">
        <f>Test!KA56</f>
        <v>0</v>
      </c>
      <c r="LH57" s="12">
        <f>Test!KB56</f>
        <v>0</v>
      </c>
      <c r="LI57" s="16"/>
      <c r="LJ57" s="16"/>
      <c r="LK57" s="16"/>
      <c r="LL57" s="16"/>
      <c r="LM57" s="16"/>
      <c r="LN57" s="16"/>
      <c r="LO57" s="16"/>
      <c r="LP57" s="16"/>
      <c r="LQ57" s="16"/>
      <c r="LR57" s="16"/>
      <c r="LS57" s="16"/>
      <c r="LT57" s="16"/>
      <c r="LU57" s="19"/>
      <c r="LV57" s="37">
        <f t="shared" si="49"/>
        <v>-1</v>
      </c>
      <c r="LW57" s="12">
        <f>Test!KP56</f>
        <v>0</v>
      </c>
      <c r="LX57" s="12">
        <f>Test!KQ56</f>
        <v>0</v>
      </c>
      <c r="LY57" s="12">
        <f>Test!KR56</f>
        <v>0</v>
      </c>
      <c r="LZ57" s="12">
        <f>Test!KS56</f>
        <v>0</v>
      </c>
      <c r="MA57" s="12">
        <f>Test!KT56</f>
        <v>0</v>
      </c>
      <c r="MB57" s="12">
        <f>Test!KU56</f>
        <v>0</v>
      </c>
      <c r="MC57" s="12">
        <f>Test!KV56</f>
        <v>0</v>
      </c>
      <c r="MD57" s="12">
        <f>Test!KW56</f>
        <v>0</v>
      </c>
      <c r="ME57" s="12">
        <f>Test!KX56</f>
        <v>0</v>
      </c>
      <c r="MF57" s="12">
        <f>Test!KY56</f>
        <v>0</v>
      </c>
      <c r="MG57" s="12">
        <f>Test!KZ56</f>
        <v>0</v>
      </c>
      <c r="MH57" s="12">
        <f>Test!LA56</f>
        <v>0</v>
      </c>
      <c r="MI57" s="12">
        <f>Test!LB56</f>
        <v>0</v>
      </c>
      <c r="MJ57" s="12">
        <f>Test!LC56</f>
        <v>0</v>
      </c>
      <c r="MK57" s="12">
        <f>Test!LD56</f>
        <v>0</v>
      </c>
      <c r="ML57" s="12">
        <f>Test!LE56</f>
        <v>0</v>
      </c>
      <c r="MM57" s="12">
        <f>Test!LF56</f>
        <v>0</v>
      </c>
      <c r="MN57" s="16"/>
      <c r="MO57" s="16"/>
      <c r="MP57" s="16"/>
      <c r="MQ57" s="16"/>
      <c r="MR57" s="16"/>
      <c r="MS57" s="16"/>
      <c r="MT57" s="16"/>
      <c r="MU57" s="16"/>
      <c r="MV57" s="16"/>
      <c r="MW57" s="16"/>
      <c r="MX57" s="16"/>
      <c r="MY57" s="16"/>
      <c r="MZ57" s="54"/>
      <c r="NA57" s="37">
        <f t="shared" si="51"/>
        <v>-1</v>
      </c>
      <c r="NB57" s="12">
        <f>Test!LT56</f>
        <v>0</v>
      </c>
      <c r="NC57" s="12">
        <f>Test!LU56</f>
        <v>0</v>
      </c>
      <c r="ND57" s="12">
        <f>Test!LV56</f>
        <v>0</v>
      </c>
      <c r="NE57" s="12">
        <f>Test!LW56</f>
        <v>0</v>
      </c>
      <c r="NF57" s="12">
        <f>Test!LX56</f>
        <v>0</v>
      </c>
      <c r="NG57" s="12">
        <f>Test!LY56</f>
        <v>0</v>
      </c>
      <c r="NH57" s="12">
        <f>Test!LZ56</f>
        <v>0</v>
      </c>
      <c r="NI57" s="12">
        <f>Test!MA56</f>
        <v>0</v>
      </c>
      <c r="NJ57" s="12">
        <f>Test!MB56</f>
        <v>0</v>
      </c>
      <c r="NK57" s="12">
        <f>Test!MC56</f>
        <v>0</v>
      </c>
      <c r="NL57" s="12">
        <f>Test!MD56</f>
        <v>0</v>
      </c>
      <c r="NM57" s="12">
        <f>Test!ME56</f>
        <v>0</v>
      </c>
      <c r="NN57" s="12">
        <f>Test!MF56</f>
        <v>0</v>
      </c>
      <c r="NO57" s="12">
        <f>Test!MG56</f>
        <v>0</v>
      </c>
      <c r="NP57" s="12">
        <f>Test!MH56</f>
        <v>0</v>
      </c>
      <c r="NQ57" s="12">
        <f>Test!MI56</f>
        <v>0</v>
      </c>
      <c r="NR57" s="12">
        <f>Test!MJ56</f>
        <v>0</v>
      </c>
      <c r="NS57" s="16"/>
      <c r="NT57" s="16"/>
      <c r="NU57" s="16"/>
      <c r="NV57" s="16"/>
      <c r="NW57" s="16"/>
      <c r="NX57" s="16"/>
      <c r="NY57" s="16"/>
      <c r="NZ57" s="16"/>
      <c r="OA57" s="16"/>
      <c r="OB57" s="16"/>
      <c r="OC57" s="16"/>
      <c r="OD57" s="16"/>
      <c r="OE57" s="54"/>
      <c r="OF57" s="37">
        <f t="shared" si="53"/>
        <v>-1</v>
      </c>
      <c r="OG57" s="12">
        <f>Test!MX56</f>
        <v>0</v>
      </c>
      <c r="OH57" s="12">
        <f>Test!MY56</f>
        <v>0</v>
      </c>
      <c r="OI57" s="12">
        <f>Test!MZ56</f>
        <v>0</v>
      </c>
      <c r="OJ57" s="12">
        <f>Test!NA56</f>
        <v>0</v>
      </c>
      <c r="OK57" s="12">
        <f>Test!NB56</f>
        <v>0</v>
      </c>
      <c r="OL57" s="12">
        <f>Test!NC56</f>
        <v>0</v>
      </c>
      <c r="OM57" s="12">
        <f>Test!ND56</f>
        <v>0</v>
      </c>
      <c r="ON57" s="12">
        <f>Test!NE56</f>
        <v>0</v>
      </c>
      <c r="OO57" s="12">
        <f>Test!NF56</f>
        <v>0</v>
      </c>
      <c r="OP57" s="12">
        <f>Test!NG56</f>
        <v>0</v>
      </c>
      <c r="OQ57" s="12">
        <f>Test!NH56</f>
        <v>0</v>
      </c>
      <c r="OR57" s="12">
        <f>Test!NI56</f>
        <v>0</v>
      </c>
      <c r="OS57" s="12">
        <f>Test!NJ56</f>
        <v>0</v>
      </c>
      <c r="OT57" s="12">
        <f>Test!NK56</f>
        <v>0</v>
      </c>
      <c r="OU57" s="12">
        <f>Test!NL56</f>
        <v>0</v>
      </c>
      <c r="OV57" s="12">
        <f>Test!NM56</f>
        <v>0</v>
      </c>
      <c r="OW57" s="12">
        <f>Test!NN56</f>
        <v>0</v>
      </c>
      <c r="OX57" s="16"/>
      <c r="OY57" s="16"/>
      <c r="OZ57" s="16"/>
      <c r="PA57" s="16"/>
      <c r="PB57" s="16"/>
      <c r="PC57" s="16"/>
      <c r="PD57" s="16"/>
      <c r="PE57" s="16"/>
      <c r="PF57" s="16"/>
      <c r="PG57" s="16"/>
      <c r="PH57" s="16"/>
      <c r="PI57" s="16"/>
      <c r="PJ57" s="54"/>
      <c r="PK57" s="37">
        <f t="shared" si="55"/>
        <v>-1</v>
      </c>
      <c r="PL57" s="12">
        <f>Test!OB56</f>
        <v>0</v>
      </c>
      <c r="PM57" s="12">
        <f>Test!OC56</f>
        <v>0</v>
      </c>
      <c r="PN57" s="12">
        <f>Test!OD56</f>
        <v>0</v>
      </c>
      <c r="PO57" s="12">
        <f>Test!OE56</f>
        <v>0</v>
      </c>
      <c r="PP57" s="12">
        <f>Test!OF56</f>
        <v>0</v>
      </c>
      <c r="PQ57" s="12">
        <f>Test!OG56</f>
        <v>0</v>
      </c>
      <c r="PR57" s="12">
        <f>Test!OH56</f>
        <v>0</v>
      </c>
      <c r="PS57" s="12">
        <f>Test!OI56</f>
        <v>0</v>
      </c>
      <c r="PT57" s="12">
        <f>Test!OJ56</f>
        <v>0</v>
      </c>
      <c r="PU57" s="12">
        <f>Test!OK56</f>
        <v>0</v>
      </c>
      <c r="PV57" s="12">
        <f>Test!OL56</f>
        <v>0</v>
      </c>
      <c r="PW57" s="12">
        <f>Test!OM56</f>
        <v>0</v>
      </c>
      <c r="PX57" s="12">
        <f>Test!ON56</f>
        <v>0</v>
      </c>
      <c r="PY57" s="12">
        <f>Test!OO56</f>
        <v>0</v>
      </c>
      <c r="PZ57" s="12">
        <f>Test!OP56</f>
        <v>0</v>
      </c>
      <c r="QA57" s="12">
        <f>Test!OQ56</f>
        <v>0</v>
      </c>
      <c r="QB57" s="12">
        <f>Test!OR56</f>
        <v>0</v>
      </c>
      <c r="QC57" s="16"/>
      <c r="QD57" s="16"/>
      <c r="QE57" s="16"/>
      <c r="QF57" s="16"/>
      <c r="QG57" s="16"/>
      <c r="QH57" s="16"/>
      <c r="QI57" s="16"/>
      <c r="QJ57" s="16"/>
      <c r="QK57" s="16"/>
      <c r="QL57" s="16"/>
      <c r="QM57" s="16"/>
      <c r="QN57" s="16"/>
    </row>
    <row r="58" spans="3:456" ht="16" thickBot="1">
      <c r="C58" s="132" t="s">
        <v>10</v>
      </c>
      <c r="D58" s="25">
        <f>D49</f>
        <v>0.03</v>
      </c>
      <c r="E58" s="32">
        <f t="shared" ca="1" si="28"/>
        <v>0.18574334319526345</v>
      </c>
      <c r="F58" s="9">
        <f ca="1">Reference!B57</f>
        <v>3.5572300295857902E-2</v>
      </c>
      <c r="G58" s="9">
        <f ca="1">Reference!C57</f>
        <v>0.85074251890182495</v>
      </c>
      <c r="H58" s="9">
        <f ca="1">Reference!D57</f>
        <v>0.847176194190979</v>
      </c>
      <c r="I58" s="9">
        <f ca="1">Reference!E57</f>
        <v>22.8677242586684</v>
      </c>
      <c r="J58" s="9">
        <f ca="1">Reference!F57</f>
        <v>30.835417897140999</v>
      </c>
      <c r="K58" s="9">
        <f ca="1">Reference!G57</f>
        <v>33.348692134350301</v>
      </c>
      <c r="L58" s="9">
        <f ca="1">Reference!H57</f>
        <v>0.19416926801204601</v>
      </c>
      <c r="M58" s="9">
        <f ca="1">Reference!I57</f>
        <v>0.87678891420364302</v>
      </c>
      <c r="N58" s="9">
        <f ca="1">Reference!J57</f>
        <v>0.427479147911071</v>
      </c>
      <c r="O58" s="9">
        <f ca="1">Reference!K57</f>
        <v>0.80751019716262795</v>
      </c>
      <c r="P58" s="9">
        <f ca="1">Reference!L57</f>
        <v>35.067827000000001</v>
      </c>
      <c r="Q58" s="9">
        <f ca="1">Reference!M57</f>
        <v>18.780817244921099</v>
      </c>
      <c r="R58" s="9" t="str">
        <f ca="1">Reference!N57</f>
        <v>None</v>
      </c>
      <c r="S58" s="9">
        <f ca="1">Reference!O57</f>
        <v>1.595804</v>
      </c>
      <c r="T58" s="9">
        <f ca="1">Reference!P57</f>
        <v>1.595804</v>
      </c>
      <c r="U58" s="9">
        <f ca="1">Reference!Q57</f>
        <v>29.797757000000001</v>
      </c>
      <c r="V58" s="9">
        <f ca="1">Reference!R57</f>
        <v>29.797757000000001</v>
      </c>
      <c r="X58" s="9">
        <f t="shared" si="29"/>
        <v>2.7174864398422001</v>
      </c>
      <c r="Y58" s="9">
        <f>Test!B57</f>
        <v>0.111524593195266</v>
      </c>
      <c r="Z58" s="9">
        <f>Test!C57</f>
        <v>0.80093920230865401</v>
      </c>
      <c r="AA58" s="9">
        <f>Test!D57</f>
        <v>0.79382693767547596</v>
      </c>
      <c r="AB58" s="9">
        <f>Test!E57</f>
        <v>21.8618354430549</v>
      </c>
      <c r="AC58" s="9">
        <f>Test!F57</f>
        <v>27.482418512200599</v>
      </c>
      <c r="AD58" s="9">
        <f>Test!G57</f>
        <v>27.398874014772101</v>
      </c>
      <c r="AE58" s="9">
        <f>Test!H57</f>
        <v>0.16298840939998599</v>
      </c>
      <c r="AF58" s="9">
        <f>Test!I57</f>
        <v>0.82650661468505804</v>
      </c>
      <c r="AG58" s="9">
        <f>Test!J57</f>
        <v>0.49942600727081299</v>
      </c>
      <c r="AH58" s="9">
        <f>Test!K57</f>
        <v>0.77473163604736295</v>
      </c>
      <c r="AI58" s="9">
        <f>Test!L57</f>
        <v>39.672248000000003</v>
      </c>
      <c r="AJ58" s="9">
        <f>Test!M57</f>
        <v>17.555425103368101</v>
      </c>
      <c r="AK58" s="9" t="str">
        <f>Test!N57</f>
        <v>None</v>
      </c>
      <c r="AL58" s="9">
        <f>Test!O57</f>
        <v>0.32486099999999901</v>
      </c>
      <c r="AM58" s="9">
        <f>Test!P57</f>
        <v>0.32486099999999901</v>
      </c>
      <c r="AN58" s="9">
        <f>Test!Q57</f>
        <v>0.12027400000000001</v>
      </c>
      <c r="AO58" s="9">
        <f>Test!R57</f>
        <v>0.12027400000000001</v>
      </c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11" t="b">
        <f>AND(Z58&lt;=Z59, AE58&lt;=AE59,AF58&lt;=AF59,AG59&lt;=AG58,AH58&lt;=AH59,AI58&lt;=AI59,AJ58&lt;=AJ59)</f>
        <v>1</v>
      </c>
      <c r="BB58" s="5"/>
      <c r="BC58" s="32">
        <f t="shared" si="31"/>
        <v>-2.8445512820513344E-2</v>
      </c>
      <c r="BD58" s="9">
        <f>Test!AF57</f>
        <v>2.9146634615384599E-2</v>
      </c>
      <c r="BE58" s="9">
        <f>Test!AG57</f>
        <v>0.750000119209289</v>
      </c>
      <c r="BF58" s="9">
        <f>Test!AH57</f>
        <v>0.74230206012725797</v>
      </c>
      <c r="BG58" s="9">
        <f>Test!AI57</f>
        <v>20.832576512727702</v>
      </c>
      <c r="BH58" s="9">
        <f>Test!AJ57</f>
        <v>30.561219937875201</v>
      </c>
      <c r="BI58" s="9">
        <f>Test!AK57</f>
        <v>32.641455202589</v>
      </c>
      <c r="BJ58" s="9">
        <f>Test!AL57</f>
        <v>0.121149480342864</v>
      </c>
      <c r="BK58" s="9">
        <f>Test!AM57</f>
        <v>0.82523548603057795</v>
      </c>
      <c r="BL58" s="9">
        <f>Test!AN57</f>
        <v>0.54472243785858099</v>
      </c>
      <c r="BM58" s="9">
        <f>Test!AO57</f>
        <v>0.66602468490600497</v>
      </c>
      <c r="BN58" s="9">
        <f>Test!AP57</f>
        <v>23.077567999999999</v>
      </c>
      <c r="BO58" s="9">
        <f>Test!AQ57</f>
        <v>16.251319167075799</v>
      </c>
      <c r="BP58" s="9" t="str">
        <f>Test!AR57</f>
        <v>None</v>
      </c>
      <c r="BQ58" s="9">
        <f>Test!AS57</f>
        <v>0.49186099999999999</v>
      </c>
      <c r="BR58" s="9">
        <f>Test!AT57</f>
        <v>0.49186099999999999</v>
      </c>
      <c r="BS58" s="9">
        <f>Test!AU57</f>
        <v>0.33138800000000002</v>
      </c>
      <c r="BT58" s="9">
        <f>Test!AV57</f>
        <v>0.33138800000000002</v>
      </c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11" t="b">
        <f>AND(BE58&lt;=BE59, BJ58&lt;=BJ59,BK58&lt;=BK59,BL59&lt;=BL58,BM58&lt;=BM59,BN58&lt;=BN59,BO58&lt;=BO59)</f>
        <v>1</v>
      </c>
      <c r="CG58" s="5"/>
      <c r="CH58" s="32">
        <f t="shared" si="33"/>
        <v>-3.533859303093273E-3</v>
      </c>
      <c r="CI58" s="9">
        <f>Test!BJ57</f>
        <v>2.9893984220907201E-2</v>
      </c>
      <c r="CJ58" s="9">
        <f>Test!BK57</f>
        <v>0.74884271621704102</v>
      </c>
      <c r="CK58" s="9">
        <f>Test!BL57</f>
        <v>0.74662619829177801</v>
      </c>
      <c r="CL58" s="9">
        <f>Test!BM57</f>
        <v>19.920344073210501</v>
      </c>
      <c r="CM58" s="9">
        <f>Test!BN57</f>
        <v>28.532410068669201</v>
      </c>
      <c r="CN58" s="9">
        <f>Test!BO57</f>
        <v>32.415619366542202</v>
      </c>
      <c r="CO58" s="9">
        <f>Test!BP57</f>
        <v>0.109992705285549</v>
      </c>
      <c r="CP58" s="9">
        <f>Test!BQ57</f>
        <v>0.79505759477615301</v>
      </c>
      <c r="CQ58" s="9">
        <f>Test!BR57</f>
        <v>0.53557223081588701</v>
      </c>
      <c r="CR58" s="9">
        <f>Test!BS57</f>
        <v>0.58111619949340798</v>
      </c>
      <c r="CS58" s="9">
        <f>Test!BT57</f>
        <v>0</v>
      </c>
      <c r="CT58" s="9">
        <f>Test!BU57</f>
        <v>14.7065851703018</v>
      </c>
      <c r="CU58" s="9" t="str">
        <f>Test!BV57</f>
        <v>None</v>
      </c>
      <c r="CV58" s="9">
        <f>Test!BW57</f>
        <v>1.111391</v>
      </c>
      <c r="CW58" s="9">
        <f>Test!BX57</f>
        <v>1.111391</v>
      </c>
      <c r="CX58" s="9">
        <f>Test!BY57</f>
        <v>0.41292200000000001</v>
      </c>
      <c r="CY58" s="9">
        <f>Test!BZ57</f>
        <v>0.41292200000000001</v>
      </c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11" t="b">
        <f>AND(CJ58&lt;=CJ59, CO58&lt;=CO59,CP58&lt;=CP59,CQ59&lt;=CQ58,CR58&lt;=CR59,CS58&lt;=CS59,CT58&lt;=CT59)</f>
        <v>1</v>
      </c>
      <c r="DL58" s="5"/>
      <c r="DM58" s="32">
        <f t="shared" si="35"/>
        <v>0.18574334319526345</v>
      </c>
      <c r="DN58" s="9">
        <f>Test!CN57</f>
        <v>3.5572300295857902E-2</v>
      </c>
      <c r="DO58" s="9">
        <f>Test!CO57</f>
        <v>0.85074251890182495</v>
      </c>
      <c r="DP58" s="9">
        <f>Test!CP57</f>
        <v>0.847176194190979</v>
      </c>
      <c r="DQ58" s="9">
        <f>Test!CQ57</f>
        <v>22.8677242586684</v>
      </c>
      <c r="DR58" s="9">
        <f>Test!CR57</f>
        <v>30.835417897140999</v>
      </c>
      <c r="DS58" s="9">
        <f>Test!CS57</f>
        <v>33.348692134350301</v>
      </c>
      <c r="DT58" s="9">
        <f>Test!CT57</f>
        <v>0.19416926801204601</v>
      </c>
      <c r="DU58" s="9">
        <f>Test!CU57</f>
        <v>0.87678891420364302</v>
      </c>
      <c r="DV58" s="9">
        <f>Test!CV57</f>
        <v>0.427479147911071</v>
      </c>
      <c r="DW58" s="9">
        <f>Test!CW57</f>
        <v>0.80751019716262795</v>
      </c>
      <c r="DX58" s="9">
        <f>Test!CX57</f>
        <v>35.067827000000001</v>
      </c>
      <c r="DY58" s="9">
        <f>Test!CY57</f>
        <v>18.780817244921099</v>
      </c>
      <c r="DZ58" s="9" t="str">
        <f>Test!CZ57</f>
        <v>None</v>
      </c>
      <c r="EA58" s="9">
        <f>Test!DA57</f>
        <v>1.595804</v>
      </c>
      <c r="EB58" s="9">
        <f>Test!DB57</f>
        <v>1.595804</v>
      </c>
      <c r="EC58" s="9">
        <f>Test!DC57</f>
        <v>29.797757000000001</v>
      </c>
      <c r="ED58" s="9">
        <f>Test!DD57</f>
        <v>29.797757000000001</v>
      </c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11" t="b">
        <f>AND(DO58&lt;=DO59, DT58&lt;=DT59,DU58&lt;=DU59,DV59&lt;=DV58,DW58&lt;=DW59,DX58&lt;=DX59,DY58&lt;=DY59)</f>
        <v>1</v>
      </c>
      <c r="EQ58" s="5"/>
      <c r="ER58" s="32">
        <f t="shared" si="37"/>
        <v>-5.1559418145956618E-2</v>
      </c>
      <c r="ES58" s="9">
        <f>Test!DR57</f>
        <v>2.8453217455621301E-2</v>
      </c>
      <c r="ET58" s="9">
        <f>Test!DS57</f>
        <v>0.85417395830154397</v>
      </c>
      <c r="EU58" s="9">
        <f>Test!DT57</f>
        <v>0.85001426935195901</v>
      </c>
      <c r="EV58" s="9">
        <f>Test!DU57</f>
        <v>23.031734232601799</v>
      </c>
      <c r="EW58" s="9">
        <f>Test!DV57</f>
        <v>31.617925475633299</v>
      </c>
      <c r="EX58" s="9">
        <f>Test!DW57</f>
        <v>34.476177459124102</v>
      </c>
      <c r="EY58" s="9">
        <f>Test!DX57</f>
        <v>0.20438267290592099</v>
      </c>
      <c r="EZ58" s="9">
        <f>Test!DY57</f>
        <v>0.88217073678970304</v>
      </c>
      <c r="FA58" s="9">
        <f>Test!DZ57</f>
        <v>0.42353567481040899</v>
      </c>
      <c r="FB58" s="9">
        <f>Test!EA57</f>
        <v>0.81535166501998901</v>
      </c>
      <c r="FC58" s="9">
        <f>Test!EB57</f>
        <v>37.258333</v>
      </c>
      <c r="FD58" s="9">
        <f>Test!EC57</f>
        <v>18.990923010232802</v>
      </c>
      <c r="FE58" s="9" t="str">
        <f>Test!ED57</f>
        <v>None</v>
      </c>
      <c r="FF58" s="9">
        <f>Test!EE57</f>
        <v>1.4841359999999999</v>
      </c>
      <c r="FG58" s="9">
        <f>Test!EF57</f>
        <v>1.4841359999999999</v>
      </c>
      <c r="FH58" s="9">
        <f>Test!EG57</f>
        <v>51.911355</v>
      </c>
      <c r="FI58" s="9">
        <f>Test!EH57</f>
        <v>51.911355</v>
      </c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11" t="b">
        <f>AND(ET58&lt;=ET59, EY58&lt;=EY59,EZ58&lt;=EZ59,FA59&lt;=FA58,FB58&lt;=FB59,FC58&lt;=FC59,FD58&lt;=FD59)</f>
        <v>1</v>
      </c>
      <c r="FV58" s="52"/>
      <c r="FW58" s="32">
        <f t="shared" si="39"/>
        <v>-1</v>
      </c>
      <c r="FX58" s="9">
        <f>Test!EV57</f>
        <v>0</v>
      </c>
      <c r="FY58" s="9">
        <f>Test!EW57</f>
        <v>0</v>
      </c>
      <c r="FZ58" s="9">
        <f>Test!EX57</f>
        <v>0</v>
      </c>
      <c r="GA58" s="9">
        <f>Test!EY57</f>
        <v>0</v>
      </c>
      <c r="GB58" s="9">
        <f>Test!EZ57</f>
        <v>0</v>
      </c>
      <c r="GC58" s="9">
        <f>Test!FA57</f>
        <v>0</v>
      </c>
      <c r="GD58" s="9">
        <f>Test!FB57</f>
        <v>0</v>
      </c>
      <c r="GE58" s="9">
        <f>Test!FC57</f>
        <v>0</v>
      </c>
      <c r="GF58" s="9">
        <f>Test!FD57</f>
        <v>0</v>
      </c>
      <c r="GG58" s="9">
        <f>Test!FE57</f>
        <v>0</v>
      </c>
      <c r="GH58" s="9">
        <f>Test!FF57</f>
        <v>0</v>
      </c>
      <c r="GI58" s="9">
        <f>Test!FG57</f>
        <v>0</v>
      </c>
      <c r="GJ58" s="9">
        <f>Test!FH57</f>
        <v>0</v>
      </c>
      <c r="GK58" s="9">
        <f>Test!FI57</f>
        <v>0</v>
      </c>
      <c r="GL58" s="9">
        <f>Test!FJ57</f>
        <v>0</v>
      </c>
      <c r="GM58" s="9">
        <f>Test!FK57</f>
        <v>0</v>
      </c>
      <c r="GN58" s="9">
        <f>Test!FL57</f>
        <v>0</v>
      </c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11" t="b">
        <f>AND(FY58&lt;=FY59, GD58&lt;=GD59,GE58&lt;=GE59,GF59&lt;=GF58,GG58&lt;=GG59,GH58&lt;=GH59,GI58&lt;=GI59)</f>
        <v>1</v>
      </c>
      <c r="HA58" s="52"/>
      <c r="HB58" s="32">
        <f t="shared" si="41"/>
        <v>-1</v>
      </c>
      <c r="HC58" s="9">
        <f>Test!FZ57</f>
        <v>0</v>
      </c>
      <c r="HD58" s="9">
        <f>Test!GA57</f>
        <v>0</v>
      </c>
      <c r="HE58" s="9">
        <f>Test!GB57</f>
        <v>0</v>
      </c>
      <c r="HF58" s="9">
        <f>Test!GC57</f>
        <v>0</v>
      </c>
      <c r="HG58" s="9">
        <f>Test!GD57</f>
        <v>0</v>
      </c>
      <c r="HH58" s="9">
        <f>Test!GE57</f>
        <v>0</v>
      </c>
      <c r="HI58" s="9">
        <f>Test!GF57</f>
        <v>0</v>
      </c>
      <c r="HJ58" s="9">
        <f>Test!GG57</f>
        <v>0</v>
      </c>
      <c r="HK58" s="9">
        <f>Test!GH57</f>
        <v>0</v>
      </c>
      <c r="HL58" s="9">
        <f>Test!GI57</f>
        <v>0</v>
      </c>
      <c r="HM58" s="9">
        <f>Test!GJ57</f>
        <v>0</v>
      </c>
      <c r="HN58" s="9">
        <f>Test!GK57</f>
        <v>0</v>
      </c>
      <c r="HO58" s="9">
        <f>Test!GL57</f>
        <v>0</v>
      </c>
      <c r="HP58" s="9">
        <f>Test!GM57</f>
        <v>0</v>
      </c>
      <c r="HQ58" s="9">
        <f>Test!GN57</f>
        <v>0</v>
      </c>
      <c r="HR58" s="9">
        <f>Test!GO57</f>
        <v>0</v>
      </c>
      <c r="HS58" s="9">
        <f>Test!GP57</f>
        <v>0</v>
      </c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11" t="b">
        <f>AND(HD58&lt;=HD59, HI58&lt;=HI59,HJ58&lt;=HJ59,HK59&lt;=HK58,HL58&lt;=HL59,HM58&lt;=HM59,HN58&lt;=HN59)</f>
        <v>1</v>
      </c>
      <c r="IF58" s="5"/>
      <c r="IG58" s="32">
        <f t="shared" si="43"/>
        <v>-1</v>
      </c>
      <c r="IH58" s="9">
        <f>Test!HD57</f>
        <v>0</v>
      </c>
      <c r="II58" s="9">
        <f>Test!HE57</f>
        <v>0</v>
      </c>
      <c r="IJ58" s="9">
        <f>Test!HF57</f>
        <v>0</v>
      </c>
      <c r="IK58" s="9">
        <f>Test!HG57</f>
        <v>0</v>
      </c>
      <c r="IL58" s="9">
        <f>Test!HH57</f>
        <v>0</v>
      </c>
      <c r="IM58" s="9">
        <f>Test!HI57</f>
        <v>0</v>
      </c>
      <c r="IN58" s="9">
        <f>Test!HJ57</f>
        <v>0</v>
      </c>
      <c r="IO58" s="9">
        <f>Test!HK57</f>
        <v>0</v>
      </c>
      <c r="IP58" s="9">
        <f>Test!HL57</f>
        <v>0</v>
      </c>
      <c r="IQ58" s="9">
        <f>Test!HM57</f>
        <v>0</v>
      </c>
      <c r="IR58" s="9">
        <f>Test!HN57</f>
        <v>0</v>
      </c>
      <c r="IS58" s="9">
        <f>Test!HO57</f>
        <v>0</v>
      </c>
      <c r="IT58" s="9">
        <f>Test!HP57</f>
        <v>0</v>
      </c>
      <c r="IU58" s="9">
        <f>Test!HQ57</f>
        <v>0</v>
      </c>
      <c r="IV58" s="9">
        <f>Test!HR57</f>
        <v>0</v>
      </c>
      <c r="IW58" s="9">
        <f>Test!HS57</f>
        <v>0</v>
      </c>
      <c r="IX58" s="9">
        <f>Test!HT57</f>
        <v>0</v>
      </c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11" t="b">
        <f>AND(II58&lt;=II59, IN58&lt;=IN59,IO58&lt;=IO59,IP59&lt;=IP58,IQ58&lt;=IQ59,IR58&lt;=IR59,IS58&lt;=IS59)</f>
        <v>1</v>
      </c>
      <c r="JK58" s="5"/>
      <c r="JL58" s="32">
        <f t="shared" si="45"/>
        <v>-1</v>
      </c>
      <c r="JM58" s="9">
        <f>Test!IH57</f>
        <v>0</v>
      </c>
      <c r="JN58" s="9">
        <f>Test!II57</f>
        <v>0</v>
      </c>
      <c r="JO58" s="9">
        <f>Test!IJ57</f>
        <v>0</v>
      </c>
      <c r="JP58" s="9">
        <f>Test!IK57</f>
        <v>0</v>
      </c>
      <c r="JQ58" s="9">
        <f>Test!IL57</f>
        <v>0</v>
      </c>
      <c r="JR58" s="9">
        <f>Test!IM57</f>
        <v>0</v>
      </c>
      <c r="JS58" s="9">
        <f>Test!IN57</f>
        <v>0</v>
      </c>
      <c r="JT58" s="9">
        <f>Test!IO57</f>
        <v>0</v>
      </c>
      <c r="JU58" s="9">
        <f>Test!IP57</f>
        <v>0</v>
      </c>
      <c r="JV58" s="9">
        <f>Test!IQ57</f>
        <v>0</v>
      </c>
      <c r="JW58" s="9">
        <f>Test!IR57</f>
        <v>0</v>
      </c>
      <c r="JX58" s="9">
        <f>Test!IS57</f>
        <v>0</v>
      </c>
      <c r="JY58" s="9">
        <f>Test!IT57</f>
        <v>0</v>
      </c>
      <c r="JZ58" s="9">
        <f>Test!IU57</f>
        <v>0</v>
      </c>
      <c r="KA58" s="9">
        <f>Test!IV57</f>
        <v>0</v>
      </c>
      <c r="KB58" s="9">
        <f>Test!IW57</f>
        <v>0</v>
      </c>
      <c r="KC58" s="9">
        <f>Test!IX57</f>
        <v>0</v>
      </c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11" t="b">
        <f>AND(JN58&lt;=JN59, JS58&lt;=JS59,JT58&lt;=JT59,JU59&lt;=JU58,JV58&lt;=JV59,JW58&lt;=JW59,JX58&lt;=JX59)</f>
        <v>1</v>
      </c>
      <c r="KP58" s="5"/>
      <c r="KQ58" s="32">
        <f t="shared" si="47"/>
        <v>-1</v>
      </c>
      <c r="KR58" s="9">
        <f>Test!JL57</f>
        <v>0</v>
      </c>
      <c r="KS58" s="9">
        <f>Test!JM57</f>
        <v>0</v>
      </c>
      <c r="KT58" s="9">
        <f>Test!JN57</f>
        <v>0</v>
      </c>
      <c r="KU58" s="9">
        <f>Test!JO57</f>
        <v>0</v>
      </c>
      <c r="KV58" s="9">
        <f>Test!JP57</f>
        <v>0</v>
      </c>
      <c r="KW58" s="9">
        <f>Test!JQ57</f>
        <v>0</v>
      </c>
      <c r="KX58" s="9">
        <f>Test!JR57</f>
        <v>0</v>
      </c>
      <c r="KY58" s="9">
        <f>Test!JS57</f>
        <v>0</v>
      </c>
      <c r="KZ58" s="9">
        <f>Test!JT57</f>
        <v>0</v>
      </c>
      <c r="LA58" s="9">
        <f>Test!JU57</f>
        <v>0</v>
      </c>
      <c r="LB58" s="9">
        <f>Test!JV57</f>
        <v>0</v>
      </c>
      <c r="LC58" s="9">
        <f>Test!JW57</f>
        <v>0</v>
      </c>
      <c r="LD58" s="9">
        <f>Test!JX57</f>
        <v>0</v>
      </c>
      <c r="LE58" s="9">
        <f>Test!JY57</f>
        <v>0</v>
      </c>
      <c r="LF58" s="9">
        <f>Test!JZ57</f>
        <v>0</v>
      </c>
      <c r="LG58" s="9">
        <f>Test!KA57</f>
        <v>0</v>
      </c>
      <c r="LH58" s="9">
        <f>Test!KB57</f>
        <v>0</v>
      </c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11" t="b">
        <f>AND(KS58&lt;=KS59, KX58&lt;=KX59,KY58&lt;=KY59,KZ59&lt;=KZ58,LA58&lt;=LA59,LB58&lt;=LB59,LC58&lt;=LC59)</f>
        <v>1</v>
      </c>
      <c r="LU58" s="5"/>
      <c r="LV58" s="32">
        <f t="shared" si="49"/>
        <v>-1</v>
      </c>
      <c r="LW58" s="9">
        <f>Test!KP57</f>
        <v>0</v>
      </c>
      <c r="LX58" s="9">
        <f>Test!KQ57</f>
        <v>0</v>
      </c>
      <c r="LY58" s="9">
        <f>Test!KR57</f>
        <v>0</v>
      </c>
      <c r="LZ58" s="9">
        <f>Test!KS57</f>
        <v>0</v>
      </c>
      <c r="MA58" s="9">
        <f>Test!KT57</f>
        <v>0</v>
      </c>
      <c r="MB58" s="9">
        <f>Test!KU57</f>
        <v>0</v>
      </c>
      <c r="MC58" s="9">
        <f>Test!KV57</f>
        <v>0</v>
      </c>
      <c r="MD58" s="9">
        <f>Test!KW57</f>
        <v>0</v>
      </c>
      <c r="ME58" s="9">
        <f>Test!KX57</f>
        <v>0</v>
      </c>
      <c r="MF58" s="9">
        <f>Test!KY57</f>
        <v>0</v>
      </c>
      <c r="MG58" s="9">
        <f>Test!KZ57</f>
        <v>0</v>
      </c>
      <c r="MH58" s="9">
        <f>Test!LA57</f>
        <v>0</v>
      </c>
      <c r="MI58" s="9">
        <f>Test!LB57</f>
        <v>0</v>
      </c>
      <c r="MJ58" s="9">
        <f>Test!LC57</f>
        <v>0</v>
      </c>
      <c r="MK58" s="9">
        <f>Test!LD57</f>
        <v>0</v>
      </c>
      <c r="ML58" s="9">
        <f>Test!LE57</f>
        <v>0</v>
      </c>
      <c r="MM58" s="9">
        <f>Test!LF57</f>
        <v>0</v>
      </c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11" t="b">
        <f>AND(LX58&lt;=LX59, MC58&lt;=MC59,MD58&lt;=MD59,ME59&lt;=ME58,MF58&lt;=MF59,MG58&lt;=MG59,MH58&lt;=MH59)</f>
        <v>1</v>
      </c>
      <c r="MZ58" s="52"/>
      <c r="NA58" s="32">
        <f t="shared" si="51"/>
        <v>-1</v>
      </c>
      <c r="NB58" s="9">
        <f>Test!LT57</f>
        <v>0</v>
      </c>
      <c r="NC58" s="9">
        <f>Test!LU57</f>
        <v>0</v>
      </c>
      <c r="ND58" s="9">
        <f>Test!LV57</f>
        <v>0</v>
      </c>
      <c r="NE58" s="9">
        <f>Test!LW57</f>
        <v>0</v>
      </c>
      <c r="NF58" s="9">
        <f>Test!LX57</f>
        <v>0</v>
      </c>
      <c r="NG58" s="9">
        <f>Test!LY57</f>
        <v>0</v>
      </c>
      <c r="NH58" s="9">
        <f>Test!LZ57</f>
        <v>0</v>
      </c>
      <c r="NI58" s="9">
        <f>Test!MA57</f>
        <v>0</v>
      </c>
      <c r="NJ58" s="9">
        <f>Test!MB57</f>
        <v>0</v>
      </c>
      <c r="NK58" s="9">
        <f>Test!MC57</f>
        <v>0</v>
      </c>
      <c r="NL58" s="9">
        <f>Test!MD57</f>
        <v>0</v>
      </c>
      <c r="NM58" s="9">
        <f>Test!ME57</f>
        <v>0</v>
      </c>
      <c r="NN58" s="9">
        <f>Test!MF57</f>
        <v>0</v>
      </c>
      <c r="NO58" s="9">
        <f>Test!MG57</f>
        <v>0</v>
      </c>
      <c r="NP58" s="9">
        <f>Test!MH57</f>
        <v>0</v>
      </c>
      <c r="NQ58" s="9">
        <f>Test!MI57</f>
        <v>0</v>
      </c>
      <c r="NR58" s="9">
        <f>Test!MJ57</f>
        <v>0</v>
      </c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11" t="b">
        <f>AND(NC58&lt;=NC59, NH58&lt;=NH59,NI58&lt;=NI59,NJ59&lt;=NJ58,NK58&lt;=NK59,NL58&lt;=NL59,NM58&lt;=NM59)</f>
        <v>1</v>
      </c>
      <c r="OE58" s="52"/>
      <c r="OF58" s="32">
        <f t="shared" si="53"/>
        <v>-1</v>
      </c>
      <c r="OG58" s="9">
        <f>Test!MX57</f>
        <v>0</v>
      </c>
      <c r="OH58" s="9">
        <f>Test!MY57</f>
        <v>0</v>
      </c>
      <c r="OI58" s="9">
        <f>Test!MZ57</f>
        <v>0</v>
      </c>
      <c r="OJ58" s="9">
        <f>Test!NA57</f>
        <v>0</v>
      </c>
      <c r="OK58" s="9">
        <f>Test!NB57</f>
        <v>0</v>
      </c>
      <c r="OL58" s="9">
        <f>Test!NC57</f>
        <v>0</v>
      </c>
      <c r="OM58" s="9">
        <f>Test!ND57</f>
        <v>0</v>
      </c>
      <c r="ON58" s="9">
        <f>Test!NE57</f>
        <v>0</v>
      </c>
      <c r="OO58" s="9">
        <f>Test!NF57</f>
        <v>0</v>
      </c>
      <c r="OP58" s="9">
        <f>Test!NG57</f>
        <v>0</v>
      </c>
      <c r="OQ58" s="9">
        <f>Test!NH57</f>
        <v>0</v>
      </c>
      <c r="OR58" s="9">
        <f>Test!NI57</f>
        <v>0</v>
      </c>
      <c r="OS58" s="9">
        <f>Test!NJ57</f>
        <v>0</v>
      </c>
      <c r="OT58" s="9">
        <f>Test!NK57</f>
        <v>0</v>
      </c>
      <c r="OU58" s="9">
        <f>Test!NL57</f>
        <v>0</v>
      </c>
      <c r="OV58" s="9">
        <f>Test!NM57</f>
        <v>0</v>
      </c>
      <c r="OW58" s="9">
        <f>Test!NN57</f>
        <v>0</v>
      </c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11" t="b">
        <f>AND(OH58&lt;=OH59, OM58&lt;=OM59,ON58&lt;=ON59,OO59&lt;=OO58,OP58&lt;=OP59,OQ58&lt;=OQ59,OR58&lt;=OR59)</f>
        <v>1</v>
      </c>
      <c r="PJ58" s="52"/>
      <c r="PK58" s="32">
        <f t="shared" si="55"/>
        <v>-1</v>
      </c>
      <c r="PL58" s="9">
        <f>Test!OB57</f>
        <v>0</v>
      </c>
      <c r="PM58" s="9">
        <f>Test!OC57</f>
        <v>0</v>
      </c>
      <c r="PN58" s="9">
        <f>Test!OD57</f>
        <v>0</v>
      </c>
      <c r="PO58" s="9">
        <f>Test!OE57</f>
        <v>0</v>
      </c>
      <c r="PP58" s="9">
        <f>Test!OF57</f>
        <v>0</v>
      </c>
      <c r="PQ58" s="9">
        <f>Test!OG57</f>
        <v>0</v>
      </c>
      <c r="PR58" s="9">
        <f>Test!OH57</f>
        <v>0</v>
      </c>
      <c r="PS58" s="9">
        <f>Test!OI57</f>
        <v>0</v>
      </c>
      <c r="PT58" s="9">
        <f>Test!OJ57</f>
        <v>0</v>
      </c>
      <c r="PU58" s="9">
        <f>Test!OK57</f>
        <v>0</v>
      </c>
      <c r="PV58" s="9">
        <f>Test!OL57</f>
        <v>0</v>
      </c>
      <c r="PW58" s="9">
        <f>Test!OM57</f>
        <v>0</v>
      </c>
      <c r="PX58" s="9">
        <f>Test!ON57</f>
        <v>0</v>
      </c>
      <c r="PY58" s="9">
        <f>Test!OO57</f>
        <v>0</v>
      </c>
      <c r="PZ58" s="9">
        <f>Test!OP57</f>
        <v>0</v>
      </c>
      <c r="QA58" s="9">
        <f>Test!OQ57</f>
        <v>0</v>
      </c>
      <c r="QB58" s="9">
        <f>Test!OR57</f>
        <v>0</v>
      </c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11" t="b">
        <f>AND(PM58&lt;=PM59, PR58&lt;=PR59,PS58&lt;=PS59,PT59&lt;=PT58,PU58&lt;=PU59,PV58&lt;=PV59,PW58&lt;=PW59)</f>
        <v>1</v>
      </c>
    </row>
    <row r="59" spans="3:456">
      <c r="C59" s="133"/>
      <c r="D59" s="26">
        <f t="shared" si="85"/>
        <v>0.06</v>
      </c>
      <c r="E59" s="33">
        <f t="shared" ca="1" si="28"/>
        <v>8.3913749178171626E-2</v>
      </c>
      <c r="F59" s="13">
        <f ca="1">Reference!B58</f>
        <v>6.5034824950690295E-2</v>
      </c>
      <c r="G59" s="13">
        <f ca="1">Reference!C58</f>
        <v>0.90616726875305098</v>
      </c>
      <c r="H59" s="13">
        <f ca="1">Reference!D58</f>
        <v>0.90447008609771695</v>
      </c>
      <c r="I59" s="13">
        <f ca="1">Reference!E58</f>
        <v>24.8614622585192</v>
      </c>
      <c r="J59" s="13">
        <f ca="1">Reference!F58</f>
        <v>30.944068143821401</v>
      </c>
      <c r="K59" s="13">
        <f ca="1">Reference!G58</f>
        <v>33.051195939573397</v>
      </c>
      <c r="L59" s="13">
        <f ca="1">Reference!H58</f>
        <v>0.26749721169471702</v>
      </c>
      <c r="M59" s="13">
        <f ca="1">Reference!I58</f>
        <v>0.92168229818344105</v>
      </c>
      <c r="N59" s="13">
        <f ca="1">Reference!J58</f>
        <v>0.33928796648979098</v>
      </c>
      <c r="O59" s="13">
        <f ca="1">Reference!K58</f>
        <v>0.88415837287902799</v>
      </c>
      <c r="P59" s="13">
        <f ca="1">Reference!L58</f>
        <v>48.00573</v>
      </c>
      <c r="Q59" s="13">
        <f ca="1">Reference!M58</f>
        <v>21.357735843380802</v>
      </c>
      <c r="R59" s="13" t="str">
        <f ca="1">Reference!N58</f>
        <v>None</v>
      </c>
      <c r="S59" s="13">
        <f ca="1">Reference!O58</f>
        <v>0.932114</v>
      </c>
      <c r="T59" s="13">
        <f ca="1">Reference!P58</f>
        <v>0.932114</v>
      </c>
      <c r="U59" s="13">
        <f ca="1">Reference!Q58</f>
        <v>35.319397000000002</v>
      </c>
      <c r="V59" s="13">
        <f ca="1">Reference!R58</f>
        <v>35.319397000000002</v>
      </c>
      <c r="X59" s="13">
        <f t="shared" si="29"/>
        <v>0.85874321992110014</v>
      </c>
      <c r="Y59" s="13">
        <f>Test!B58</f>
        <v>0.111524593195266</v>
      </c>
      <c r="Z59" s="13">
        <f>Test!C58</f>
        <v>0.80093920230865401</v>
      </c>
      <c r="AA59" s="13">
        <f>Test!D58</f>
        <v>0.79382693767547596</v>
      </c>
      <c r="AB59" s="13">
        <f>Test!E58</f>
        <v>21.8618354430549</v>
      </c>
      <c r="AC59" s="13">
        <f>Test!F58</f>
        <v>27.482418512200599</v>
      </c>
      <c r="AD59" s="13">
        <f>Test!G58</f>
        <v>27.398874014772101</v>
      </c>
      <c r="AE59" s="13">
        <f>Test!H58</f>
        <v>0.16298840939998599</v>
      </c>
      <c r="AF59" s="13">
        <f>Test!I58</f>
        <v>0.82650661468505804</v>
      </c>
      <c r="AG59" s="13">
        <f>Test!J58</f>
        <v>0.49942600727081299</v>
      </c>
      <c r="AH59" s="13">
        <f>Test!K58</f>
        <v>0.77473163604736295</v>
      </c>
      <c r="AI59" s="13">
        <f>Test!L58</f>
        <v>39.672248000000003</v>
      </c>
      <c r="AJ59" s="13">
        <f>Test!M58</f>
        <v>17.555425103368101</v>
      </c>
      <c r="AK59" s="13" t="str">
        <f>Test!N58</f>
        <v>None</v>
      </c>
      <c r="AL59" s="13">
        <f>Test!O58</f>
        <v>0.37438399999999999</v>
      </c>
      <c r="AM59" s="13">
        <f>Test!P58</f>
        <v>0.37438399999999999</v>
      </c>
      <c r="AN59" s="13">
        <f>Test!Q58</f>
        <v>0.121641</v>
      </c>
      <c r="AO59" s="13">
        <f>Test!R58</f>
        <v>0.121641</v>
      </c>
      <c r="AP59" s="14">
        <f ca="1">bdRateExtend($F59:$F62,$G59:$G62,Y59:Y62,Z59:Z62)</f>
        <v>1.5785973560002704</v>
      </c>
      <c r="AQ59" s="14">
        <f ca="1">bdRateExtend($F59:$F62,$H59:$H62,Y59:Y62,AA59:AA62)</f>
        <v>1.579023107294002</v>
      </c>
      <c r="AR59" s="14">
        <f ca="1">bdRateExtend($F59:$F62,$I59:$I62,Y59:Y62,AB59:AB62)</f>
        <v>2.3486272450018566</v>
      </c>
      <c r="AS59" s="14">
        <f ca="1">bdRateExtend($F59:$F62,$J59:$J62,Y59:Y62,AC59:AC62)</f>
        <v>0.80491735155831545</v>
      </c>
      <c r="AT59" s="14">
        <f ca="1">bdRateExtend($F59:$F62,$K59:$K62,Y59:Y62,AD59:AD62)</f>
        <v>0.78787720918156201</v>
      </c>
      <c r="AU59" s="14">
        <f ca="1">bdRateExtend($F59:$F62,$L59:$L62,Y59:Y62,AE59:AE62)</f>
        <v>1.7514935893107659</v>
      </c>
      <c r="AV59" s="14">
        <f ca="1">bdRateExtend($F59:$F62,$M59:$M62,Y59:Y62,AF59:AF62)</f>
        <v>1.1394347787946901</v>
      </c>
      <c r="AW59" s="14">
        <f ca="1">bdRateExtend($F59:$F62,$N59:$N62,Y59:Y62,AG59:AG62)</f>
        <v>1.6271626178023086</v>
      </c>
      <c r="AX59" s="14">
        <f ca="1">bdRateExtend($F59:$F62,$O59:$O62,Y59:Y62,AH59:AH62)</f>
        <v>1.4080182527023251</v>
      </c>
      <c r="AY59" s="14">
        <f ca="1">bdRateExtend($F59:$F62,$P59:$P62,Y59:Y62,AI59:AI62)</f>
        <v>0.99904358862380982</v>
      </c>
      <c r="AZ59" s="14">
        <f ca="1">bdRateExtend($F59:$F62,$Q59:$Q62,Y59:Y62,AJ59:AJ62)</f>
        <v>1.4291191997277686</v>
      </c>
      <c r="BA59" s="112" t="b">
        <f t="shared" ref="BA59:BA65" si="296">AND(Z59&lt;=Z60, AE59&lt;=AE60,AF59&lt;=AF60,AG60&lt;=AG59,AH59&lt;=AH60,AI59&lt;=AI60,AJ59&lt;=AJ60)</f>
        <v>1</v>
      </c>
      <c r="BB59" s="3"/>
      <c r="BC59" s="33">
        <f t="shared" si="31"/>
        <v>-7.2577662721900107E-3</v>
      </c>
      <c r="BD59" s="13">
        <f>Test!AF58</f>
        <v>5.9564534023668597E-2</v>
      </c>
      <c r="BE59" s="13">
        <f>Test!AG58</f>
        <v>0.83062058687210005</v>
      </c>
      <c r="BF59" s="13">
        <f>Test!AH58</f>
        <v>0.82757341861724798</v>
      </c>
      <c r="BG59" s="13">
        <f>Test!AI58</f>
        <v>22.4179232539833</v>
      </c>
      <c r="BH59" s="13">
        <f>Test!AJ58</f>
        <v>31.497498369024701</v>
      </c>
      <c r="BI59" s="13">
        <f>Test!AK58</f>
        <v>33.479094771436003</v>
      </c>
      <c r="BJ59" s="13">
        <f>Test!AL58</f>
        <v>0.17836846411228099</v>
      </c>
      <c r="BK59" s="13">
        <f>Test!AM58</f>
        <v>0.88646119832992498</v>
      </c>
      <c r="BL59" s="13">
        <f>Test!AN58</f>
        <v>0.438035398721694</v>
      </c>
      <c r="BM59" s="13">
        <f>Test!AO58</f>
        <v>0.78423434495925903</v>
      </c>
      <c r="BN59" s="13">
        <f>Test!AP58</f>
        <v>39.058148000000003</v>
      </c>
      <c r="BO59" s="13">
        <f>Test!AQ58</f>
        <v>18.297029586295402</v>
      </c>
      <c r="BP59" s="13" t="str">
        <f>Test!AR58</f>
        <v>None</v>
      </c>
      <c r="BQ59" s="13">
        <f>Test!AS58</f>
        <v>0.49209799999999998</v>
      </c>
      <c r="BR59" s="13">
        <f>Test!AT58</f>
        <v>0.49209799999999998</v>
      </c>
      <c r="BS59" s="13">
        <f>Test!AU58</f>
        <v>0.33205200000000001</v>
      </c>
      <c r="BT59" s="13">
        <f>Test!AV58</f>
        <v>0.33205200000000001</v>
      </c>
      <c r="BU59" s="14">
        <f ca="1">bdRateExtend($F59:$F62,$G59:$G62,BD59:BD62,BE59:BE62)</f>
        <v>1.2425441441551168</v>
      </c>
      <c r="BV59" s="14">
        <f ca="1">bdRateExtend($F59:$F62,$H59:$H62,BD59:BD62,BF59:BF62)</f>
        <v>1.2336275754563646</v>
      </c>
      <c r="BW59" s="14">
        <f ca="1">bdRateExtend($F59:$F62,$I59:$I62,BD59:BD62,BG59:BG62)</f>
        <v>1.2030181908583772</v>
      </c>
      <c r="BX59" s="14">
        <f ca="1">bdRateExtend($F59:$F62,$J59:$J62,BD59:BD62,BH59:BH62)</f>
        <v>-0.20919975808523728</v>
      </c>
      <c r="BY59" s="14">
        <f ca="1">bdRateExtend($F59:$F62,$K59:$K62,BD59:BD62,BI59:BI62)</f>
        <v>-0.13943712700765731</v>
      </c>
      <c r="BZ59" s="14">
        <f ca="1">bdRateExtend($F59:$F62,$L59:$L62,BD59:BD62,BJ59:BJ62)</f>
        <v>1.2086700759603657</v>
      </c>
      <c r="CA59" s="14">
        <f ca="1">bdRateExtend($F59:$F62,$M59:$M62,BD59:BD62,BK59:BK62)</f>
        <v>0.74683797763948889</v>
      </c>
      <c r="CB59" s="14">
        <f ca="1">bdRateExtend($F59:$F62,$N59:$N62,BD59:BD62,BL59:BL62)</f>
        <v>1.0676044177433197</v>
      </c>
      <c r="CC59" s="14">
        <f ca="1">bdRateExtend($F59:$F62,$O59:$O62,BD59:BD62,BM59:BM62)</f>
        <v>1.1553788678281443</v>
      </c>
      <c r="CD59" s="14">
        <f ca="1">bdRateExtend($F59:$F62,$P59:$P62,BD59:BD62,BN59:BN62)</f>
        <v>0.38613141480467084</v>
      </c>
      <c r="CE59" s="14">
        <f ca="1">bdRateExtend($F59:$F62,$Q59:$Q62,BD59:BD62,BO59:BO62)</f>
        <v>1.1474426286557327</v>
      </c>
      <c r="CF59" s="112" t="b">
        <f t="shared" ref="CF59:CF65" si="297">AND(BE59&lt;=BE60, BJ59&lt;=BJ60,BK59&lt;=BK60,BL60&lt;=BL59,BM59&lt;=BM60,BN59&lt;=BN60,BO59&lt;=BO60)</f>
        <v>1</v>
      </c>
      <c r="CG59" s="3"/>
      <c r="CH59" s="33">
        <f t="shared" si="33"/>
        <v>-1.3293063773833307E-2</v>
      </c>
      <c r="CI59" s="13">
        <f>Test!BJ58</f>
        <v>5.9202416173569999E-2</v>
      </c>
      <c r="CJ59" s="13">
        <f>Test!BK58</f>
        <v>0.77090543508529596</v>
      </c>
      <c r="CK59" s="13">
        <f>Test!BL58</f>
        <v>0.77007889747619596</v>
      </c>
      <c r="CL59" s="13">
        <f>Test!BM58</f>
        <v>20.103094599143901</v>
      </c>
      <c r="CM59" s="13">
        <f>Test!BN58</f>
        <v>30.205388748449799</v>
      </c>
      <c r="CN59" s="13">
        <f>Test!BO58</f>
        <v>34.0126598957238</v>
      </c>
      <c r="CO59" s="13">
        <f>Test!BP58</f>
        <v>0.12252427637577</v>
      </c>
      <c r="CP59" s="13">
        <f>Test!BQ58</f>
        <v>0.811362504959106</v>
      </c>
      <c r="CQ59" s="13">
        <f>Test!BR58</f>
        <v>0.50325477123260498</v>
      </c>
      <c r="CR59" s="13">
        <f>Test!BS58</f>
        <v>0.60739111900329501</v>
      </c>
      <c r="CS59" s="13">
        <f>Test!BT58</f>
        <v>0</v>
      </c>
      <c r="CT59" s="13">
        <f>Test!BU58</f>
        <v>14.8761320368264</v>
      </c>
      <c r="CU59" s="13" t="str">
        <f>Test!BV58</f>
        <v>None</v>
      </c>
      <c r="CV59" s="13">
        <f>Test!BW58</f>
        <v>1.3457319999999999</v>
      </c>
      <c r="CW59" s="13">
        <f>Test!BX58</f>
        <v>1.3457319999999999</v>
      </c>
      <c r="CX59" s="13">
        <f>Test!BY58</f>
        <v>0.408113</v>
      </c>
      <c r="CY59" s="13">
        <f>Test!BZ58</f>
        <v>0.408113</v>
      </c>
      <c r="CZ59" s="14">
        <f ca="1">bdRateExtend($F59:$F62,$G59:$G62,CI59:CI62,CJ59:CJ62)</f>
        <v>2.3309771157723449</v>
      </c>
      <c r="DA59" s="14">
        <f ca="1">bdRateExtend($F59:$F62,$H59:$H62,CI59:CI62,CK59:CK62)</f>
        <v>2.3125934334980975</v>
      </c>
      <c r="DB59" s="14">
        <f ca="1">bdRateExtend($F59:$F62,$I59:$I62,CI59:CI62,CL59:CL62)</f>
        <v>5.236189352284109</v>
      </c>
      <c r="DC59" s="14">
        <f ca="1">bdRateExtend($F59:$F62,$J59:$J62,CI59:CI62,CM59:CM62)</f>
        <v>0.51801321984216164</v>
      </c>
      <c r="DD59" s="14">
        <f ca="1">bdRateExtend($F59:$F62,$K59:$K62,CI59:CI62,CN59:CN62)</f>
        <v>-0.34901978063355499</v>
      </c>
      <c r="DE59" s="14">
        <f ca="1">bdRateExtend($F59:$F62,$L59:$L62,CI59:CI62,CO59:CO62)</f>
        <v>2.8295797912090035</v>
      </c>
      <c r="DF59" s="14">
        <f ca="1">bdRateExtend($F59:$F62,$M59:$M62,CI59:CI62,CP59:CP62)</f>
        <v>1.9420767045318108</v>
      </c>
      <c r="DG59" s="14">
        <f ca="1">bdRateExtend($F59:$F62,$N59:$N62,CI59:CI62,CQ59:CQ62)</f>
        <v>2.4093878802313937</v>
      </c>
      <c r="DH59" s="14">
        <f ca="1">bdRateExtend($F59:$F62,$O59:$O62,CI59:CI62,CR59:CR62)</f>
        <v>2.9423387035489212</v>
      </c>
      <c r="DI59" s="14">
        <f ca="1">bdRateExtend($F59:$F62,$P59:$P62,CI59:CI62,CS59:CS62)</f>
        <v>3.0609058535337645</v>
      </c>
      <c r="DJ59" s="14">
        <f ca="1">bdRateExtend($F59:$F62,$Q59:$Q62,CI59:CI62,CT59:CT62)</f>
        <v>3.534883704155912</v>
      </c>
      <c r="DK59" s="112" t="b">
        <f t="shared" ref="DK59:DK65" si="298">AND(CJ59&lt;=CJ60, CO59&lt;=CO60,CP59&lt;=CP60,CQ60&lt;=CQ59,CR59&lt;=CR60,CS59&lt;=CS60,CT59&lt;=CT60)</f>
        <v>1</v>
      </c>
      <c r="DL59" s="3"/>
      <c r="DM59" s="33">
        <f t="shared" si="35"/>
        <v>8.3913749178171626E-2</v>
      </c>
      <c r="DN59" s="13">
        <f>Test!CN58</f>
        <v>6.5034824950690295E-2</v>
      </c>
      <c r="DO59" s="13">
        <f>Test!CO58</f>
        <v>0.90616726875305098</v>
      </c>
      <c r="DP59" s="13">
        <f>Test!CP58</f>
        <v>0.90447008609771695</v>
      </c>
      <c r="DQ59" s="13">
        <f>Test!CQ58</f>
        <v>24.8614622585192</v>
      </c>
      <c r="DR59" s="13">
        <f>Test!CR58</f>
        <v>30.944068143821401</v>
      </c>
      <c r="DS59" s="13">
        <f>Test!CS58</f>
        <v>33.051195939573397</v>
      </c>
      <c r="DT59" s="13">
        <f>Test!CT58</f>
        <v>0.26749721169471702</v>
      </c>
      <c r="DU59" s="13">
        <f>Test!CU58</f>
        <v>0.92168229818344105</v>
      </c>
      <c r="DV59" s="13">
        <f>Test!CV58</f>
        <v>0.33928796648979098</v>
      </c>
      <c r="DW59" s="13">
        <f>Test!CW58</f>
        <v>0.88415837287902799</v>
      </c>
      <c r="DX59" s="13">
        <f>Test!CX58</f>
        <v>48.00573</v>
      </c>
      <c r="DY59" s="13">
        <f>Test!CY58</f>
        <v>21.357735843380802</v>
      </c>
      <c r="DZ59" s="13" t="str">
        <f>Test!CZ58</f>
        <v>None</v>
      </c>
      <c r="EA59" s="13">
        <f>Test!DA58</f>
        <v>0.932114</v>
      </c>
      <c r="EB59" s="13">
        <f>Test!DB58</f>
        <v>0.932114</v>
      </c>
      <c r="EC59" s="13">
        <f>Test!DC58</f>
        <v>35.319397000000002</v>
      </c>
      <c r="ED59" s="13">
        <f>Test!DD58</f>
        <v>35.319397000000002</v>
      </c>
      <c r="EE59" s="14">
        <f ca="1">bdRateExtend($F59:$F62,$G59:$G62,DN59:DN62,DO59:DO62)</f>
        <v>0</v>
      </c>
      <c r="EF59" s="14">
        <f ca="1">bdRateExtend($F59:$F62,$H59:$H62,DN59:DN62,DP59:DP62)</f>
        <v>0</v>
      </c>
      <c r="EG59" s="14">
        <f ca="1">bdRateExtend($F59:$F62,$I59:$I62,DN59:DN62,DQ59:DQ62)</f>
        <v>0</v>
      </c>
      <c r="EH59" s="14">
        <f ca="1">bdRateExtend($F59:$F62,$J59:$J62,DN59:DN62,DR59:DR62)</f>
        <v>0</v>
      </c>
      <c r="EI59" s="14">
        <f ca="1">bdRateExtend($F59:$F62,$K59:$K62,DN59:DN62,DS59:DS62)</f>
        <v>0</v>
      </c>
      <c r="EJ59" s="14">
        <f ca="1">bdRateExtend($F59:$F62,$L59:$L62,DN59:DN62,DT59:DT62)</f>
        <v>0</v>
      </c>
      <c r="EK59" s="14">
        <f ca="1">bdRateExtend($F59:$F62,$M59:$M62,DN59:DN62,DU59:DU62)</f>
        <v>0</v>
      </c>
      <c r="EL59" s="14">
        <f ca="1">bdRateExtend($F59:$F62,$N59:$N62,DN59:DN62,DV59:DV62)</f>
        <v>0</v>
      </c>
      <c r="EM59" s="14">
        <f ca="1">bdRateExtend($F59:$F62,$O59:$O62,DN59:DN62,DW59:DW62)</f>
        <v>0</v>
      </c>
      <c r="EN59" s="14">
        <f ca="1">bdRateExtend($F59:$F62,$P59:$P62,DN59:DN62,DX59:DX62)</f>
        <v>0</v>
      </c>
      <c r="EO59" s="14">
        <f ca="1">bdRateExtend($F59:$F62,$Q59:$Q62,DN59:DN62,DY59:DY62)</f>
        <v>0</v>
      </c>
      <c r="EP59" s="112" t="b">
        <f t="shared" ref="EP59:EP65" si="299">AND(DO59&lt;=DO60, DT59&lt;=DT60,DU59&lt;=DU60,DV60&lt;=DV59,DW59&lt;=DW60,DX59&lt;=DX60,DY59&lt;=DY60)</f>
        <v>1</v>
      </c>
      <c r="EQ59" s="3"/>
      <c r="ER59" s="33">
        <f t="shared" si="37"/>
        <v>6.8632889546349968E-2</v>
      </c>
      <c r="ES59" s="13">
        <f>Test!DR58</f>
        <v>6.4117973372780995E-2</v>
      </c>
      <c r="ET59" s="13">
        <f>Test!DS58</f>
        <v>0.91877418756484897</v>
      </c>
      <c r="EU59" s="13">
        <f>Test!DT58</f>
        <v>0.91727137565612704</v>
      </c>
      <c r="EV59" s="13">
        <f>Test!DU58</f>
        <v>25.650263296659102</v>
      </c>
      <c r="EW59" s="13">
        <f>Test!DV58</f>
        <v>33.532727353062398</v>
      </c>
      <c r="EX59" s="13">
        <f>Test!DW58</f>
        <v>36.417020931791299</v>
      </c>
      <c r="EY59" s="13">
        <f>Test!DX58</f>
        <v>0.30251899361610401</v>
      </c>
      <c r="EZ59" s="13">
        <f>Test!DY58</f>
        <v>0.93388986587524403</v>
      </c>
      <c r="FA59" s="13">
        <f>Test!DZ58</f>
        <v>0.31432119011878901</v>
      </c>
      <c r="FB59" s="13">
        <f>Test!EA58</f>
        <v>0.90229183435439997</v>
      </c>
      <c r="FC59" s="13">
        <f>Test!EB58</f>
        <v>52.749715999999999</v>
      </c>
      <c r="FD59" s="13">
        <f>Test!EC58</f>
        <v>22.287162887310199</v>
      </c>
      <c r="FE59" s="13" t="str">
        <f>Test!ED58</f>
        <v>None</v>
      </c>
      <c r="FF59" s="13">
        <f>Test!EE58</f>
        <v>1.5088599999999901</v>
      </c>
      <c r="FG59" s="13">
        <f>Test!EF58</f>
        <v>1.5088599999999901</v>
      </c>
      <c r="FH59" s="13">
        <f>Test!EG58</f>
        <v>112.419391</v>
      </c>
      <c r="FI59" s="13">
        <f>Test!EH58</f>
        <v>112.419391</v>
      </c>
      <c r="FJ59" s="14">
        <f ca="1">bdRateExtend($F59:$F62,$G59:$G62,ES59:ES62,ET59:ET62)</f>
        <v>-0.14178743475746536</v>
      </c>
      <c r="FK59" s="14">
        <f ca="1">bdRateExtend($F59:$F62,$H59:$H62,ES59:ES62,EU59:EU62)</f>
        <v>-0.14111404312036313</v>
      </c>
      <c r="FL59" s="14">
        <f ca="1">bdRateExtend($F59:$F62,$I59:$I62,ES59:ES62,EV59:EV62)</f>
        <v>-0.15585645990567243</v>
      </c>
      <c r="FM59" s="14">
        <f ca="1">bdRateExtend($F59:$F62,$J59:$J62,ES59:ES62,EW59:EW62)</f>
        <v>-0.67643861958460882</v>
      </c>
      <c r="FN59" s="14">
        <f ca="1">bdRateExtend($F59:$F62,$K59:$K62,ES59:ES62,EX59:EX62)</f>
        <v>-0.7719979253556275</v>
      </c>
      <c r="FO59" s="14">
        <f ca="1">bdRateExtend($F59:$F62,$L59:$L62,ES59:ES62,EY59:EY62)</f>
        <v>-0.17156719457760883</v>
      </c>
      <c r="FP59" s="14">
        <f ca="1">bdRateExtend($F59:$F62,$M59:$M62,ES59:ES62,EZ59:EZ62)</f>
        <v>-0.19731550419846744</v>
      </c>
      <c r="FQ59" s="14">
        <f ca="1">bdRateExtend($F59:$F62,$N59:$N62,ES59:ES62,FA59:FA62)</f>
        <v>-0.13820086461405567</v>
      </c>
      <c r="FR59" s="14">
        <f ca="1">bdRateExtend($F59:$F62,$O59:$O62,ES59:ES62,FB59:FB62)</f>
        <v>-0.15166510137638978</v>
      </c>
      <c r="FS59" s="14">
        <f ca="1">bdRateExtend($F59:$F62,$P59:$P62,ES59:ES62,FC59:FC62)</f>
        <v>-0.13043064026145035</v>
      </c>
      <c r="FT59" s="14">
        <f ca="1">bdRateExtend($F59:$F62,$Q59:$Q62,ES59:ES62,FD59:FD62)</f>
        <v>-0.12994016958659083</v>
      </c>
      <c r="FU59" s="112" t="b">
        <f t="shared" ref="FU59:FU65" si="300">AND(ET59&lt;=ET60, EY59&lt;=EY60,EZ59&lt;=EZ60,FA60&lt;=FA59,FB59&lt;=FB60,FC59&lt;=FC60,FD59&lt;=FD60)</f>
        <v>1</v>
      </c>
      <c r="FV59" s="53"/>
      <c r="FW59" s="33">
        <f t="shared" si="39"/>
        <v>-1</v>
      </c>
      <c r="FX59" s="13">
        <f>Test!EV58</f>
        <v>0</v>
      </c>
      <c r="FY59" s="13">
        <f>Test!EW58</f>
        <v>0</v>
      </c>
      <c r="FZ59" s="13">
        <f>Test!EX58</f>
        <v>0</v>
      </c>
      <c r="GA59" s="13">
        <f>Test!EY58</f>
        <v>0</v>
      </c>
      <c r="GB59" s="13">
        <f>Test!EZ58</f>
        <v>0</v>
      </c>
      <c r="GC59" s="13">
        <f>Test!FA58</f>
        <v>0</v>
      </c>
      <c r="GD59" s="13">
        <f>Test!FB58</f>
        <v>0</v>
      </c>
      <c r="GE59" s="13">
        <f>Test!FC58</f>
        <v>0</v>
      </c>
      <c r="GF59" s="13">
        <f>Test!FD58</f>
        <v>0</v>
      </c>
      <c r="GG59" s="13">
        <f>Test!FE58</f>
        <v>0</v>
      </c>
      <c r="GH59" s="13">
        <f>Test!FF58</f>
        <v>0</v>
      </c>
      <c r="GI59" s="13">
        <f>Test!FG58</f>
        <v>0</v>
      </c>
      <c r="GJ59" s="13">
        <f>Test!FH58</f>
        <v>0</v>
      </c>
      <c r="GK59" s="13">
        <f>Test!FI58</f>
        <v>0</v>
      </c>
      <c r="GL59" s="13">
        <f>Test!FJ58</f>
        <v>0</v>
      </c>
      <c r="GM59" s="13">
        <f>Test!FK58</f>
        <v>0</v>
      </c>
      <c r="GN59" s="13">
        <f>Test!FL58</f>
        <v>0</v>
      </c>
      <c r="GO59" s="14">
        <f ca="1">bdRateExtend($F59:$F62,$G59:$G62,FX59:FX62,FY59:FY62)</f>
        <v>1</v>
      </c>
      <c r="GP59" s="14">
        <f ca="1">bdRateExtend($F59:$F62,$H59:$H62,FX59:FX62,FZ59:FZ62)</f>
        <v>1</v>
      </c>
      <c r="GQ59" s="14">
        <f ca="1">bdRateExtend($F59:$F62,$I59:$I62,FX59:FX62,GA59:GA62)</f>
        <v>1</v>
      </c>
      <c r="GR59" s="14">
        <f ca="1">bdRateExtend($F59:$F62,$J59:$J62,FX59:FX62,GB59:GB62)</f>
        <v>1</v>
      </c>
      <c r="GS59" s="14">
        <f ca="1">bdRateExtend($F59:$F62,$K59:$K62,FX59:FX62,GC59:GC62)</f>
        <v>1</v>
      </c>
      <c r="GT59" s="14">
        <f ca="1">bdRateExtend($F59:$F62,$L59:$L62,FX59:FX62,GD59:GD62)</f>
        <v>1</v>
      </c>
      <c r="GU59" s="14">
        <f ca="1">bdRateExtend($F59:$F62,$M59:$M62,FX59:FX62,GE59:GE62)</f>
        <v>1</v>
      </c>
      <c r="GV59" s="14">
        <f ca="1">bdRateExtend($F59:$F62,$N59:$N62,FX59:FX62,GF59:GF62)</f>
        <v>1</v>
      </c>
      <c r="GW59" s="14">
        <f ca="1">bdRateExtend($F59:$F62,$O59:$O62,FX59:FX62,GG59:GG62)</f>
        <v>1</v>
      </c>
      <c r="GX59" s="14">
        <f ca="1">bdRateExtend($F59:$F62,$P59:$P62,FX59:FX62,GH59:GH62)</f>
        <v>1</v>
      </c>
      <c r="GY59" s="14">
        <f ca="1">bdRateExtend($F59:$F62,$Q59:$Q62,FX59:FX62,GI59:GI62)</f>
        <v>1</v>
      </c>
      <c r="GZ59" s="112" t="b">
        <f t="shared" ref="GZ59:GZ65" si="301">AND(FY59&lt;=FY60, GD59&lt;=GD60,GE59&lt;=GE60,GF60&lt;=GF59,GG59&lt;=GG60,GH59&lt;=GH60,GI59&lt;=GI60)</f>
        <v>1</v>
      </c>
      <c r="HA59" s="53"/>
      <c r="HB59" s="33">
        <f t="shared" si="41"/>
        <v>-1</v>
      </c>
      <c r="HC59" s="13">
        <f>Test!FZ58</f>
        <v>0</v>
      </c>
      <c r="HD59" s="13">
        <f>Test!GA58</f>
        <v>0</v>
      </c>
      <c r="HE59" s="13">
        <f>Test!GB58</f>
        <v>0</v>
      </c>
      <c r="HF59" s="13">
        <f>Test!GC58</f>
        <v>0</v>
      </c>
      <c r="HG59" s="13">
        <f>Test!GD58</f>
        <v>0</v>
      </c>
      <c r="HH59" s="13">
        <f>Test!GE58</f>
        <v>0</v>
      </c>
      <c r="HI59" s="13">
        <f>Test!GF58</f>
        <v>0</v>
      </c>
      <c r="HJ59" s="13">
        <f>Test!GG58</f>
        <v>0</v>
      </c>
      <c r="HK59" s="13">
        <f>Test!GH58</f>
        <v>0</v>
      </c>
      <c r="HL59" s="13">
        <f>Test!GI58</f>
        <v>0</v>
      </c>
      <c r="HM59" s="13">
        <f>Test!GJ58</f>
        <v>0</v>
      </c>
      <c r="HN59" s="13">
        <f>Test!GK58</f>
        <v>0</v>
      </c>
      <c r="HO59" s="13">
        <f>Test!GL58</f>
        <v>0</v>
      </c>
      <c r="HP59" s="13">
        <f>Test!GM58</f>
        <v>0</v>
      </c>
      <c r="HQ59" s="13">
        <f>Test!GN58</f>
        <v>0</v>
      </c>
      <c r="HR59" s="13">
        <f>Test!GO58</f>
        <v>0</v>
      </c>
      <c r="HS59" s="13">
        <f>Test!GP58</f>
        <v>0</v>
      </c>
      <c r="HT59" s="14">
        <f ca="1">bdRateExtend($F59:$F62,$G59:$G62,HC59:HC62,HD59:HD62)</f>
        <v>1</v>
      </c>
      <c r="HU59" s="14">
        <f ca="1">bdRateExtend($F59:$F62,$H59:$H62,HC59:HC62,HE59:HE62)</f>
        <v>1</v>
      </c>
      <c r="HV59" s="14">
        <f ca="1">bdRateExtend($F59:$F62,$I59:$I62,HC59:HC62,HF59:HF62)</f>
        <v>1</v>
      </c>
      <c r="HW59" s="14">
        <f ca="1">bdRateExtend($F59:$F62,$J59:$J62,HC59:HC62,HG59:HG62)</f>
        <v>1</v>
      </c>
      <c r="HX59" s="14">
        <f ca="1">bdRateExtend($F59:$F62,$K59:$K62,HC59:HC62,HH59:HH62)</f>
        <v>1</v>
      </c>
      <c r="HY59" s="14">
        <f ca="1">bdRateExtend($F59:$F62,$L59:$L62,HC59:HC62,HI59:HI62)</f>
        <v>1</v>
      </c>
      <c r="HZ59" s="14">
        <f ca="1">bdRateExtend($F59:$F62,$M59:$M62,HC59:HC62,HJ59:HJ62)</f>
        <v>1</v>
      </c>
      <c r="IA59" s="14">
        <f ca="1">bdRateExtend($F59:$F62,$N59:$N62,HC59:HC62,HK59:HK62)</f>
        <v>1</v>
      </c>
      <c r="IB59" s="14">
        <f ca="1">bdRateExtend($F59:$F62,$O59:$O62,HC59:HC62,HL59:HL62)</f>
        <v>1</v>
      </c>
      <c r="IC59" s="14">
        <f ca="1">bdRateExtend($F59:$F62,$P59:$P62,HC59:HC62,HM59:HM62)</f>
        <v>1</v>
      </c>
      <c r="ID59" s="14">
        <f ca="1">bdRateExtend($F59:$F62,$Q59:$Q62,HC59:HC62,HN59:HN62)</f>
        <v>1</v>
      </c>
      <c r="IE59" s="112" t="b">
        <f t="shared" ref="IE59:IE65" si="302">AND(HD59&lt;=HD60, HI59&lt;=HI60,HJ59&lt;=HJ60,HK60&lt;=HK59,HL59&lt;=HL60,HM59&lt;=HM60,HN59&lt;=HN60)</f>
        <v>1</v>
      </c>
      <c r="IF59" s="3"/>
      <c r="IG59" s="33">
        <f t="shared" si="43"/>
        <v>-1</v>
      </c>
      <c r="IH59" s="13">
        <f>Test!HD58</f>
        <v>0</v>
      </c>
      <c r="II59" s="13">
        <f>Test!HE58</f>
        <v>0</v>
      </c>
      <c r="IJ59" s="13">
        <f>Test!HF58</f>
        <v>0</v>
      </c>
      <c r="IK59" s="13">
        <f>Test!HG58</f>
        <v>0</v>
      </c>
      <c r="IL59" s="13">
        <f>Test!HH58</f>
        <v>0</v>
      </c>
      <c r="IM59" s="13">
        <f>Test!HI58</f>
        <v>0</v>
      </c>
      <c r="IN59" s="13">
        <f>Test!HJ58</f>
        <v>0</v>
      </c>
      <c r="IO59" s="13">
        <f>Test!HK58</f>
        <v>0</v>
      </c>
      <c r="IP59" s="13">
        <f>Test!HL58</f>
        <v>0</v>
      </c>
      <c r="IQ59" s="13">
        <f>Test!HM58</f>
        <v>0</v>
      </c>
      <c r="IR59" s="13">
        <f>Test!HN58</f>
        <v>0</v>
      </c>
      <c r="IS59" s="13">
        <f>Test!HO58</f>
        <v>0</v>
      </c>
      <c r="IT59" s="13">
        <f>Test!HP58</f>
        <v>0</v>
      </c>
      <c r="IU59" s="13">
        <f>Test!HQ58</f>
        <v>0</v>
      </c>
      <c r="IV59" s="13">
        <f>Test!HR58</f>
        <v>0</v>
      </c>
      <c r="IW59" s="13">
        <f>Test!HS58</f>
        <v>0</v>
      </c>
      <c r="IX59" s="13">
        <f>Test!HT58</f>
        <v>0</v>
      </c>
      <c r="IY59" s="14">
        <f ca="1">bdRateExtend($F59:$F62,$G59:$G62,IH59:IH62,II59:II62)</f>
        <v>1</v>
      </c>
      <c r="IZ59" s="14">
        <f ca="1">bdRateExtend($F59:$F62,$H59:$H62,IH59:IH62,IJ59:IJ62)</f>
        <v>1</v>
      </c>
      <c r="JA59" s="14">
        <f ca="1">bdRateExtend($F59:$F62,$I59:$I62,IH59:IH62,IK59:IK62)</f>
        <v>1</v>
      </c>
      <c r="JB59" s="14">
        <f ca="1">bdRateExtend($F59:$F62,$J59:$J62,IH59:IH62,IL59:IL62)</f>
        <v>1</v>
      </c>
      <c r="JC59" s="14">
        <f ca="1">bdRateExtend($F59:$F62,$K59:$K62,IH59:IH62,IM59:IM62)</f>
        <v>1</v>
      </c>
      <c r="JD59" s="14">
        <f ca="1">bdRateExtend($F59:$F62,$L59:$L62,IH59:IH62,IN59:IN62)</f>
        <v>1</v>
      </c>
      <c r="JE59" s="14">
        <f ca="1">bdRateExtend($F59:$F62,$M59:$M62,IH59:IH62,IO59:IO62)</f>
        <v>1</v>
      </c>
      <c r="JF59" s="14">
        <f ca="1">bdRateExtend($F59:$F62,$N59:$N62,IH59:IH62,IP59:IP62)</f>
        <v>1</v>
      </c>
      <c r="JG59" s="14">
        <f ca="1">bdRateExtend($F59:$F62,$O59:$O62,IH59:IH62,IQ59:IQ62)</f>
        <v>1</v>
      </c>
      <c r="JH59" s="14">
        <f ca="1">bdRateExtend($F59:$F62,$P59:$P62,IH59:IH62,IR59:IR62)</f>
        <v>1</v>
      </c>
      <c r="JI59" s="14">
        <f ca="1">bdRateExtend($F59:$F62,$Q59:$Q62,IH59:IH62,IS59:IS62)</f>
        <v>1</v>
      </c>
      <c r="JJ59" s="112" t="b">
        <f t="shared" ref="JJ59:JJ65" si="303">AND(II59&lt;=II60, IN59&lt;=IN60,IO59&lt;=IO60,IP60&lt;=IP59,IQ59&lt;=IQ60,IR59&lt;=IR60,IS59&lt;=IS60)</f>
        <v>1</v>
      </c>
      <c r="JK59" s="3"/>
      <c r="JL59" s="33">
        <f t="shared" si="45"/>
        <v>-1</v>
      </c>
      <c r="JM59" s="13">
        <f>Test!IH58</f>
        <v>0</v>
      </c>
      <c r="JN59" s="13">
        <f>Test!II58</f>
        <v>0</v>
      </c>
      <c r="JO59" s="13">
        <f>Test!IJ58</f>
        <v>0</v>
      </c>
      <c r="JP59" s="13">
        <f>Test!IK58</f>
        <v>0</v>
      </c>
      <c r="JQ59" s="13">
        <f>Test!IL58</f>
        <v>0</v>
      </c>
      <c r="JR59" s="13">
        <f>Test!IM58</f>
        <v>0</v>
      </c>
      <c r="JS59" s="13">
        <f>Test!IN58</f>
        <v>0</v>
      </c>
      <c r="JT59" s="13">
        <f>Test!IO58</f>
        <v>0</v>
      </c>
      <c r="JU59" s="13">
        <f>Test!IP58</f>
        <v>0</v>
      </c>
      <c r="JV59" s="13">
        <f>Test!IQ58</f>
        <v>0</v>
      </c>
      <c r="JW59" s="13">
        <f>Test!IR58</f>
        <v>0</v>
      </c>
      <c r="JX59" s="13">
        <f>Test!IS58</f>
        <v>0</v>
      </c>
      <c r="JY59" s="13">
        <f>Test!IT58</f>
        <v>0</v>
      </c>
      <c r="JZ59" s="13">
        <f>Test!IU58</f>
        <v>0</v>
      </c>
      <c r="KA59" s="13">
        <f>Test!IV58</f>
        <v>0</v>
      </c>
      <c r="KB59" s="13">
        <f>Test!IW58</f>
        <v>0</v>
      </c>
      <c r="KC59" s="13">
        <f>Test!IX58</f>
        <v>0</v>
      </c>
      <c r="KD59" s="14">
        <f ca="1">bdRateExtend($F59:$F62,$G59:$G62,JM59:JM62,JN59:JN62)</f>
        <v>1</v>
      </c>
      <c r="KE59" s="14">
        <f ca="1">bdRateExtend($F59:$F62,$H59:$H62,JM59:JM62,JO59:JO62)</f>
        <v>1</v>
      </c>
      <c r="KF59" s="14">
        <f ca="1">bdRateExtend($F59:$F62,$I59:$I62,JM59:JM62,JP59:JP62)</f>
        <v>1</v>
      </c>
      <c r="KG59" s="14">
        <f ca="1">bdRateExtend($F59:$F62,$J59:$J62,JM59:JM62,JQ59:JQ62)</f>
        <v>1</v>
      </c>
      <c r="KH59" s="14">
        <f ca="1">bdRateExtend($F59:$F62,$K59:$K62,JM59:JM62,JR59:JR62)</f>
        <v>1</v>
      </c>
      <c r="KI59" s="14">
        <f ca="1">bdRateExtend($F59:$F62,$L59:$L62,JM59:JM62,JS59:JS62)</f>
        <v>1</v>
      </c>
      <c r="KJ59" s="14">
        <f ca="1">bdRateExtend($F59:$F62,$M59:$M62,JM59:JM62,JT59:JT62)</f>
        <v>1</v>
      </c>
      <c r="KK59" s="14">
        <f ca="1">bdRateExtend($F59:$F62,$N59:$N62,JM59:JM62,JU59:JU62)</f>
        <v>1</v>
      </c>
      <c r="KL59" s="14">
        <f ca="1">bdRateExtend($F59:$F62,$O59:$O62,JM59:JM62,JV59:JV62)</f>
        <v>1</v>
      </c>
      <c r="KM59" s="14">
        <f ca="1">bdRateExtend($F59:$F62,$P59:$P62,JM59:JM62,JW59:JW62)</f>
        <v>1</v>
      </c>
      <c r="KN59" s="14">
        <f ca="1">bdRateExtend($F59:$F62,$Q59:$Q62,JM59:JM62,JX59:JX62)</f>
        <v>1</v>
      </c>
      <c r="KO59" s="112" t="b">
        <f t="shared" ref="KO59:KO65" si="304">AND(JN59&lt;=JN60, JS59&lt;=JS60,JT59&lt;=JT60,JU60&lt;=JU59,JV59&lt;=JV60,JW59&lt;=JW60,JX59&lt;=JX60)</f>
        <v>1</v>
      </c>
      <c r="KP59" s="3"/>
      <c r="KQ59" s="33">
        <f t="shared" si="47"/>
        <v>-1</v>
      </c>
      <c r="KR59" s="13">
        <f>Test!JL58</f>
        <v>0</v>
      </c>
      <c r="KS59" s="13">
        <f>Test!JM58</f>
        <v>0</v>
      </c>
      <c r="KT59" s="13">
        <f>Test!JN58</f>
        <v>0</v>
      </c>
      <c r="KU59" s="13">
        <f>Test!JO58</f>
        <v>0</v>
      </c>
      <c r="KV59" s="13">
        <f>Test!JP58</f>
        <v>0</v>
      </c>
      <c r="KW59" s="13">
        <f>Test!JQ58</f>
        <v>0</v>
      </c>
      <c r="KX59" s="13">
        <f>Test!JR58</f>
        <v>0</v>
      </c>
      <c r="KY59" s="13">
        <f>Test!JS58</f>
        <v>0</v>
      </c>
      <c r="KZ59" s="13">
        <f>Test!JT58</f>
        <v>0</v>
      </c>
      <c r="LA59" s="13">
        <f>Test!JU58</f>
        <v>0</v>
      </c>
      <c r="LB59" s="13">
        <f>Test!JV58</f>
        <v>0</v>
      </c>
      <c r="LC59" s="13">
        <f>Test!JW58</f>
        <v>0</v>
      </c>
      <c r="LD59" s="13">
        <f>Test!JX58</f>
        <v>0</v>
      </c>
      <c r="LE59" s="13">
        <f>Test!JY58</f>
        <v>0</v>
      </c>
      <c r="LF59" s="13">
        <f>Test!JZ58</f>
        <v>0</v>
      </c>
      <c r="LG59" s="13">
        <f>Test!KA58</f>
        <v>0</v>
      </c>
      <c r="LH59" s="13">
        <f>Test!KB58</f>
        <v>0</v>
      </c>
      <c r="LI59" s="14">
        <f ca="1">bdRateExtend($F59:$F62,$G59:$G62,KR59:KR62,KS59:KS62)</f>
        <v>1</v>
      </c>
      <c r="LJ59" s="14">
        <f ca="1">bdRateExtend($F59:$F62,$H59:$H62,KR59:KR62,KT59:KT62)</f>
        <v>1</v>
      </c>
      <c r="LK59" s="14">
        <f ca="1">bdRateExtend($F59:$F62,$I59:$I62,KR59:KR62,KU59:KU62)</f>
        <v>1</v>
      </c>
      <c r="LL59" s="14">
        <f ca="1">bdRateExtend($F59:$F62,$J59:$J62,KR59:KR62,KV59:KV62)</f>
        <v>1</v>
      </c>
      <c r="LM59" s="14">
        <f ca="1">bdRateExtend($F59:$F62,$K59:$K62,KR59:KR62,KW59:KW62)</f>
        <v>1</v>
      </c>
      <c r="LN59" s="14">
        <f ca="1">bdRateExtend($F59:$F62,$L59:$L62,KR59:KR62,KX59:KX62)</f>
        <v>1</v>
      </c>
      <c r="LO59" s="14">
        <f ca="1">bdRateExtend($F59:$F62,$M59:$M62,KR59:KR62,KY59:KY62)</f>
        <v>1</v>
      </c>
      <c r="LP59" s="14">
        <f ca="1">bdRateExtend($F59:$F62,$N59:$N62,KR59:KR62,KZ59:KZ62)</f>
        <v>1</v>
      </c>
      <c r="LQ59" s="14">
        <f ca="1">bdRateExtend($F59:$F62,$O59:$O62,KR59:KR62,LA59:LA62)</f>
        <v>1</v>
      </c>
      <c r="LR59" s="14">
        <f ca="1">bdRateExtend($F59:$F62,$P59:$P62,KR59:KR62,LB59:LB62)</f>
        <v>1</v>
      </c>
      <c r="LS59" s="14">
        <f ca="1">bdRateExtend($F59:$F62,$Q59:$Q62,KR59:KR62,LC59:LC62)</f>
        <v>1</v>
      </c>
      <c r="LT59" s="112" t="b">
        <f t="shared" ref="LT59:LT65" si="305">AND(KS59&lt;=KS60, KX59&lt;=KX60,KY59&lt;=KY60,KZ60&lt;=KZ59,LA59&lt;=LA60,LB59&lt;=LB60,LC59&lt;=LC60)</f>
        <v>1</v>
      </c>
      <c r="LU59" s="3"/>
      <c r="LV59" s="33">
        <f t="shared" si="49"/>
        <v>-1</v>
      </c>
      <c r="LW59" s="13">
        <f>Test!KP58</f>
        <v>0</v>
      </c>
      <c r="LX59" s="13">
        <f>Test!KQ58</f>
        <v>0</v>
      </c>
      <c r="LY59" s="13">
        <f>Test!KR58</f>
        <v>0</v>
      </c>
      <c r="LZ59" s="13">
        <f>Test!KS58</f>
        <v>0</v>
      </c>
      <c r="MA59" s="13">
        <f>Test!KT58</f>
        <v>0</v>
      </c>
      <c r="MB59" s="13">
        <f>Test!KU58</f>
        <v>0</v>
      </c>
      <c r="MC59" s="13">
        <f>Test!KV58</f>
        <v>0</v>
      </c>
      <c r="MD59" s="13">
        <f>Test!KW58</f>
        <v>0</v>
      </c>
      <c r="ME59" s="13">
        <f>Test!KX58</f>
        <v>0</v>
      </c>
      <c r="MF59" s="13">
        <f>Test!KY58</f>
        <v>0</v>
      </c>
      <c r="MG59" s="13">
        <f>Test!KZ58</f>
        <v>0</v>
      </c>
      <c r="MH59" s="13">
        <f>Test!LA58</f>
        <v>0</v>
      </c>
      <c r="MI59" s="13">
        <f>Test!LB58</f>
        <v>0</v>
      </c>
      <c r="MJ59" s="13">
        <f>Test!LC58</f>
        <v>0</v>
      </c>
      <c r="MK59" s="13">
        <f>Test!LD58</f>
        <v>0</v>
      </c>
      <c r="ML59" s="13">
        <f>Test!LE58</f>
        <v>0</v>
      </c>
      <c r="MM59" s="13">
        <f>Test!LF58</f>
        <v>0</v>
      </c>
      <c r="MN59" s="14">
        <f ca="1">bdRateExtend($F59:$F62,$G59:$G62,LW59:LW62,LX59:LX62)</f>
        <v>1</v>
      </c>
      <c r="MO59" s="14">
        <f ca="1">bdRateExtend($F59:$F62,$H59:$H62,LW59:LW62,LY59:LY62)</f>
        <v>1</v>
      </c>
      <c r="MP59" s="14">
        <f ca="1">bdRateExtend($F59:$F62,$I59:$I62,LW59:LW62,LZ59:LZ62)</f>
        <v>1</v>
      </c>
      <c r="MQ59" s="14">
        <f ca="1">bdRateExtend($F59:$F62,$J59:$J62,LW59:LW62,MA59:MA62)</f>
        <v>1</v>
      </c>
      <c r="MR59" s="14">
        <f ca="1">bdRateExtend($F59:$F62,$K59:$K62,LW59:LW62,MB59:MB62)</f>
        <v>1</v>
      </c>
      <c r="MS59" s="14">
        <f ca="1">bdRateExtend($F59:$F62,$L59:$L62,LW59:LW62,MC59:MC62)</f>
        <v>1</v>
      </c>
      <c r="MT59" s="14">
        <f ca="1">bdRateExtend($F59:$F62,$M59:$M62,LW59:LW62,MD59:MD62)</f>
        <v>1</v>
      </c>
      <c r="MU59" s="14">
        <f ca="1">bdRateExtend($F59:$F62,$N59:$N62,LW59:LW62,ME59:ME62)</f>
        <v>1</v>
      </c>
      <c r="MV59" s="14">
        <f ca="1">bdRateExtend($F59:$F62,$O59:$O62,LW59:LW62,MF59:MF62)</f>
        <v>1</v>
      </c>
      <c r="MW59" s="14">
        <f ca="1">bdRateExtend($F59:$F62,$P59:$P62,LW59:LW62,MG59:MG62)</f>
        <v>1</v>
      </c>
      <c r="MX59" s="14">
        <f ca="1">bdRateExtend($F59:$F62,$Q59:$Q62,LW59:LW62,MH59:MH62)</f>
        <v>1</v>
      </c>
      <c r="MY59" s="112" t="b">
        <f t="shared" ref="MY59:MY65" si="306">AND(LX59&lt;=LX60, MC59&lt;=MC60,MD59&lt;=MD60,ME60&lt;=ME59,MF59&lt;=MF60,MG59&lt;=MG60,MH59&lt;=MH60)</f>
        <v>1</v>
      </c>
      <c r="MZ59" s="53"/>
      <c r="NA59" s="33">
        <f t="shared" si="51"/>
        <v>-1</v>
      </c>
      <c r="NB59" s="13">
        <f>Test!LT58</f>
        <v>0</v>
      </c>
      <c r="NC59" s="13">
        <f>Test!LU58</f>
        <v>0</v>
      </c>
      <c r="ND59" s="13">
        <f>Test!LV58</f>
        <v>0</v>
      </c>
      <c r="NE59" s="13">
        <f>Test!LW58</f>
        <v>0</v>
      </c>
      <c r="NF59" s="13">
        <f>Test!LX58</f>
        <v>0</v>
      </c>
      <c r="NG59" s="13">
        <f>Test!LY58</f>
        <v>0</v>
      </c>
      <c r="NH59" s="13">
        <f>Test!LZ58</f>
        <v>0</v>
      </c>
      <c r="NI59" s="13">
        <f>Test!MA58</f>
        <v>0</v>
      </c>
      <c r="NJ59" s="13">
        <f>Test!MB58</f>
        <v>0</v>
      </c>
      <c r="NK59" s="13">
        <f>Test!MC58</f>
        <v>0</v>
      </c>
      <c r="NL59" s="13">
        <f>Test!MD58</f>
        <v>0</v>
      </c>
      <c r="NM59" s="13">
        <f>Test!ME58</f>
        <v>0</v>
      </c>
      <c r="NN59" s="13">
        <f>Test!MF58</f>
        <v>0</v>
      </c>
      <c r="NO59" s="13">
        <f>Test!MG58</f>
        <v>0</v>
      </c>
      <c r="NP59" s="13">
        <f>Test!MH58</f>
        <v>0</v>
      </c>
      <c r="NQ59" s="13">
        <f>Test!MI58</f>
        <v>0</v>
      </c>
      <c r="NR59" s="13">
        <f>Test!MJ58</f>
        <v>0</v>
      </c>
      <c r="NS59" s="14">
        <f ca="1">bdRateExtend($F59:$F62,$G59:$G62,NB59:NB62,NC59:NC62)</f>
        <v>1</v>
      </c>
      <c r="NT59" s="14">
        <f ca="1">bdRateExtend($F59:$F62,$H59:$H62,NB59:NB62,ND59:ND62)</f>
        <v>1</v>
      </c>
      <c r="NU59" s="14">
        <f ca="1">bdRateExtend($F59:$F62,$I59:$I62,NB59:NB62,NE59:NE62)</f>
        <v>1</v>
      </c>
      <c r="NV59" s="14">
        <f ca="1">bdRateExtend($F59:$F62,$J59:$J62,NB59:NB62,NF59:NF62)</f>
        <v>1</v>
      </c>
      <c r="NW59" s="14">
        <f ca="1">bdRateExtend($F59:$F62,$K59:$K62,NB59:NB62,NG59:NG62)</f>
        <v>1</v>
      </c>
      <c r="NX59" s="14">
        <f ca="1">bdRateExtend($F59:$F62,$L59:$L62,NB59:NB62,NH59:NH62)</f>
        <v>1</v>
      </c>
      <c r="NY59" s="14">
        <f ca="1">bdRateExtend($F59:$F62,$M59:$M62,NB59:NB62,NI59:NI62)</f>
        <v>1</v>
      </c>
      <c r="NZ59" s="14">
        <f ca="1">bdRateExtend($F59:$F62,$N59:$N62,NB59:NB62,NJ59:NJ62)</f>
        <v>1</v>
      </c>
      <c r="OA59" s="14">
        <f ca="1">bdRateExtend($F59:$F62,$O59:$O62,NB59:NB62,NK59:NK62)</f>
        <v>1</v>
      </c>
      <c r="OB59" s="14">
        <f ca="1">bdRateExtend($F59:$F62,$P59:$P62,NB59:NB62,NL59:NL62)</f>
        <v>1</v>
      </c>
      <c r="OC59" s="14">
        <f ca="1">bdRateExtend($F59:$F62,$Q59:$Q62,NB59:NB62,NM59:NM62)</f>
        <v>1</v>
      </c>
      <c r="OD59" s="112" t="b">
        <f t="shared" ref="OD59:OD65" si="307">AND(NC59&lt;=NC60, NH59&lt;=NH60,NI59&lt;=NI60,NJ60&lt;=NJ59,NK59&lt;=NK60,NL59&lt;=NL60,NM59&lt;=NM60)</f>
        <v>1</v>
      </c>
      <c r="OE59" s="53"/>
      <c r="OF59" s="33">
        <f t="shared" si="53"/>
        <v>-1</v>
      </c>
      <c r="OG59" s="13">
        <f>Test!MX58</f>
        <v>0</v>
      </c>
      <c r="OH59" s="13">
        <f>Test!MY58</f>
        <v>0</v>
      </c>
      <c r="OI59" s="13">
        <f>Test!MZ58</f>
        <v>0</v>
      </c>
      <c r="OJ59" s="13">
        <f>Test!NA58</f>
        <v>0</v>
      </c>
      <c r="OK59" s="13">
        <f>Test!NB58</f>
        <v>0</v>
      </c>
      <c r="OL59" s="13">
        <f>Test!NC58</f>
        <v>0</v>
      </c>
      <c r="OM59" s="13">
        <f>Test!ND58</f>
        <v>0</v>
      </c>
      <c r="ON59" s="13">
        <f>Test!NE58</f>
        <v>0</v>
      </c>
      <c r="OO59" s="13">
        <f>Test!NF58</f>
        <v>0</v>
      </c>
      <c r="OP59" s="13">
        <f>Test!NG58</f>
        <v>0</v>
      </c>
      <c r="OQ59" s="13">
        <f>Test!NH58</f>
        <v>0</v>
      </c>
      <c r="OR59" s="13">
        <f>Test!NI58</f>
        <v>0</v>
      </c>
      <c r="OS59" s="13">
        <f>Test!NJ58</f>
        <v>0</v>
      </c>
      <c r="OT59" s="13">
        <f>Test!NK58</f>
        <v>0</v>
      </c>
      <c r="OU59" s="13">
        <f>Test!NL58</f>
        <v>0</v>
      </c>
      <c r="OV59" s="13">
        <f>Test!NM58</f>
        <v>0</v>
      </c>
      <c r="OW59" s="13">
        <f>Test!NN58</f>
        <v>0</v>
      </c>
      <c r="OX59" s="14">
        <f ca="1">bdRateExtend($F59:$F62,$G59:$G62,OG59:OG62,OH59:OH62)</f>
        <v>1</v>
      </c>
      <c r="OY59" s="14">
        <f ca="1">bdRateExtend($F59:$F62,$H59:$H62,OG59:OG62,OI59:OI62)</f>
        <v>1</v>
      </c>
      <c r="OZ59" s="14">
        <f ca="1">bdRateExtend($F59:$F62,$I59:$I62,OG59:OG62,OJ59:OJ62)</f>
        <v>1</v>
      </c>
      <c r="PA59" s="14">
        <f ca="1">bdRateExtend($F59:$F62,$J59:$J62,OG59:OG62,OK59:OK62)</f>
        <v>1</v>
      </c>
      <c r="PB59" s="14">
        <f ca="1">bdRateExtend($F59:$F62,$K59:$K62,OG59:OG62,OL59:OL62)</f>
        <v>1</v>
      </c>
      <c r="PC59" s="14">
        <f ca="1">bdRateExtend($F59:$F62,$L59:$L62,OG59:OG62,OM59:OM62)</f>
        <v>1</v>
      </c>
      <c r="PD59" s="14">
        <f ca="1">bdRateExtend($F59:$F62,$M59:$M62,OG59:OG62,ON59:ON62)</f>
        <v>1</v>
      </c>
      <c r="PE59" s="14">
        <f ca="1">bdRateExtend($F59:$F62,$N59:$N62,OG59:OG62,OO59:OO62)</f>
        <v>1</v>
      </c>
      <c r="PF59" s="14">
        <f ca="1">bdRateExtend($F59:$F62,$O59:$O62,OG59:OG62,OP59:OP62)</f>
        <v>1</v>
      </c>
      <c r="PG59" s="14">
        <f ca="1">bdRateExtend($F59:$F62,$P59:$P62,OG59:OG62,OQ59:OQ62)</f>
        <v>1</v>
      </c>
      <c r="PH59" s="14">
        <f ca="1">bdRateExtend($F59:$F62,$Q59:$Q62,OG59:OG62,OR59:OR62)</f>
        <v>1</v>
      </c>
      <c r="PI59" s="112" t="b">
        <f t="shared" ref="PI59:PI65" si="308">AND(OH59&lt;=OH60, OM59&lt;=OM60,ON59&lt;=ON60,OO60&lt;=OO59,OP59&lt;=OP60,OQ59&lt;=OQ60,OR59&lt;=OR60)</f>
        <v>1</v>
      </c>
      <c r="PJ59" s="53"/>
      <c r="PK59" s="33">
        <f t="shared" si="55"/>
        <v>-1</v>
      </c>
      <c r="PL59" s="13">
        <f>Test!OB58</f>
        <v>0</v>
      </c>
      <c r="PM59" s="13">
        <f>Test!OC58</f>
        <v>0</v>
      </c>
      <c r="PN59" s="13">
        <f>Test!OD58</f>
        <v>0</v>
      </c>
      <c r="PO59" s="13">
        <f>Test!OE58</f>
        <v>0</v>
      </c>
      <c r="PP59" s="13">
        <f>Test!OF58</f>
        <v>0</v>
      </c>
      <c r="PQ59" s="13">
        <f>Test!OG58</f>
        <v>0</v>
      </c>
      <c r="PR59" s="13">
        <f>Test!OH58</f>
        <v>0</v>
      </c>
      <c r="PS59" s="13">
        <f>Test!OI58</f>
        <v>0</v>
      </c>
      <c r="PT59" s="13">
        <f>Test!OJ58</f>
        <v>0</v>
      </c>
      <c r="PU59" s="13">
        <f>Test!OK58</f>
        <v>0</v>
      </c>
      <c r="PV59" s="13">
        <f>Test!OL58</f>
        <v>0</v>
      </c>
      <c r="PW59" s="13">
        <f>Test!OM58</f>
        <v>0</v>
      </c>
      <c r="PX59" s="13">
        <f>Test!ON58</f>
        <v>0</v>
      </c>
      <c r="PY59" s="13">
        <f>Test!OO58</f>
        <v>0</v>
      </c>
      <c r="PZ59" s="13">
        <f>Test!OP58</f>
        <v>0</v>
      </c>
      <c r="QA59" s="13">
        <f>Test!OQ58</f>
        <v>0</v>
      </c>
      <c r="QB59" s="13">
        <f>Test!OR58</f>
        <v>0</v>
      </c>
      <c r="QC59" s="14">
        <f ca="1">bdRateExtend($F59:$F62,$G59:$G62,PL59:PL62,PM59:PM62)</f>
        <v>1</v>
      </c>
      <c r="QD59" s="14">
        <f ca="1">bdRateExtend($F59:$F62,$H59:$H62,PL59:PL62,PN59:PN62)</f>
        <v>1</v>
      </c>
      <c r="QE59" s="14">
        <f ca="1">bdRateExtend($F59:$F62,$I59:$I62,PL59:PL62,PO59:PO62)</f>
        <v>1</v>
      </c>
      <c r="QF59" s="14">
        <f ca="1">bdRateExtend($F59:$F62,$J59:$J62,PL59:PL62,PP59:PP62)</f>
        <v>1</v>
      </c>
      <c r="QG59" s="14">
        <f ca="1">bdRateExtend($F59:$F62,$K59:$K62,PL59:PL62,PQ59:PQ62)</f>
        <v>1</v>
      </c>
      <c r="QH59" s="14">
        <f ca="1">bdRateExtend($F59:$F62,$L59:$L62,PL59:PL62,PR59:PR62)</f>
        <v>1</v>
      </c>
      <c r="QI59" s="14">
        <f ca="1">bdRateExtend($F59:$F62,$M59:$M62,PL59:PL62,PS59:PS62)</f>
        <v>1</v>
      </c>
      <c r="QJ59" s="14">
        <f ca="1">bdRateExtend($F59:$F62,$N59:$N62,PL59:PL62,PT59:PT62)</f>
        <v>1</v>
      </c>
      <c r="QK59" s="14">
        <f ca="1">bdRateExtend($F59:$F62,$O59:$O62,PL59:PL62,PU59:PU62)</f>
        <v>1</v>
      </c>
      <c r="QL59" s="14">
        <f ca="1">bdRateExtend($F59:$F62,$P59:$P62,PL59:PL62,PV59:PV62)</f>
        <v>1</v>
      </c>
      <c r="QM59" s="14">
        <f ca="1">bdRateExtend($F59:$F62,$Q59:$Q62,PL59:PL62,PW59:PW62)</f>
        <v>1</v>
      </c>
      <c r="QN59" s="112" t="b">
        <f t="shared" ref="QN59:QN65" si="309">AND(PM59&lt;=PM60, PR59&lt;=PR60,PS59&lt;=PS60,PT60&lt;=PT59,PU59&lt;=PU60,PV59&lt;=PV60,PW59&lt;=PW60)</f>
        <v>1</v>
      </c>
    </row>
    <row r="60" spans="3:456">
      <c r="C60" s="133"/>
      <c r="D60" s="26">
        <f t="shared" si="85"/>
        <v>0.12</v>
      </c>
      <c r="E60" s="34">
        <f t="shared" ca="1" si="28"/>
        <v>-2.1639751808025014E-2</v>
      </c>
      <c r="F60" s="15">
        <f ca="1">Reference!B59</f>
        <v>0.11740322978303699</v>
      </c>
      <c r="G60" s="15">
        <f ca="1">Reference!C59</f>
        <v>0.94261604547500599</v>
      </c>
      <c r="H60" s="15">
        <f ca="1">Reference!D59</f>
        <v>0.94184297323226895</v>
      </c>
      <c r="I60" s="15">
        <f ca="1">Reference!E59</f>
        <v>27.1126394660016</v>
      </c>
      <c r="J60" s="15">
        <f ca="1">Reference!F59</f>
        <v>31.499747361069598</v>
      </c>
      <c r="K60" s="15">
        <f ca="1">Reference!G59</f>
        <v>33.540445713165397</v>
      </c>
      <c r="L60" s="15">
        <f ca="1">Reference!H59</f>
        <v>0.350121140480041</v>
      </c>
      <c r="M60" s="15">
        <f ca="1">Reference!I59</f>
        <v>0.95005398988723699</v>
      </c>
      <c r="N60" s="15">
        <f ca="1">Reference!J59</f>
        <v>0.26425525546073902</v>
      </c>
      <c r="O60" s="15">
        <f ca="1">Reference!K59</f>
        <v>0.93138378858566195</v>
      </c>
      <c r="P60" s="15">
        <f ca="1">Reference!L59</f>
        <v>62.369224000000003</v>
      </c>
      <c r="Q60" s="15">
        <f ca="1">Reference!M59</f>
        <v>24.141307112847802</v>
      </c>
      <c r="R60" s="15" t="str">
        <f ca="1">Reference!N59</f>
        <v>None</v>
      </c>
      <c r="S60" s="15">
        <f ca="1">Reference!O59</f>
        <v>1.434269</v>
      </c>
      <c r="T60" s="15">
        <f ca="1">Reference!P59</f>
        <v>1.434269</v>
      </c>
      <c r="U60" s="15">
        <f ca="1">Reference!Q59</f>
        <v>40.572696999999998</v>
      </c>
      <c r="V60" s="15">
        <f ca="1">Reference!R59</f>
        <v>40.572696999999998</v>
      </c>
      <c r="X60" s="15">
        <f t="shared" si="29"/>
        <v>7.7364809335958351E-2</v>
      </c>
      <c r="Y60" s="15">
        <f>Test!B59</f>
        <v>0.129283777120315</v>
      </c>
      <c r="Z60" s="15">
        <f>Test!C59</f>
        <v>0.83276587724685602</v>
      </c>
      <c r="AA60" s="15">
        <f>Test!D59</f>
        <v>0.82794725894927901</v>
      </c>
      <c r="AB60" s="15">
        <f>Test!E59</f>
        <v>22.589864970324701</v>
      </c>
      <c r="AC60" s="15">
        <f>Test!F59</f>
        <v>28.8286731489011</v>
      </c>
      <c r="AD60" s="15">
        <f>Test!G59</f>
        <v>28.770472659916901</v>
      </c>
      <c r="AE60" s="15">
        <f>Test!H59</f>
        <v>0.19082762300968101</v>
      </c>
      <c r="AF60" s="15">
        <f>Test!I59</f>
        <v>0.86226224899291903</v>
      </c>
      <c r="AG60" s="15">
        <f>Test!J59</f>
        <v>0.44989919662475503</v>
      </c>
      <c r="AH60" s="15">
        <f>Test!K59</f>
        <v>0.813873410224914</v>
      </c>
      <c r="AI60" s="15">
        <f>Test!L59</f>
        <v>43.750185999999999</v>
      </c>
      <c r="AJ60" s="15">
        <f>Test!M59</f>
        <v>18.614623649138501</v>
      </c>
      <c r="AK60" s="15" t="str">
        <f>Test!N59</f>
        <v>None</v>
      </c>
      <c r="AL60" s="15">
        <f>Test!O59</f>
        <v>0.31011899999999998</v>
      </c>
      <c r="AM60" s="15">
        <f>Test!P59</f>
        <v>0.31011899999999998</v>
      </c>
      <c r="AN60" s="15">
        <f>Test!Q59</f>
        <v>0.129859</v>
      </c>
      <c r="AO60" s="15">
        <f>Test!R59</f>
        <v>0.129859</v>
      </c>
      <c r="AP60" s="16">
        <f ca="1">bdRateExtend($F59:$F63,$G59:$G63,Y59:Y63,Z59:Z63)</f>
        <v>1.4459815560547766</v>
      </c>
      <c r="AQ60" s="16">
        <f ca="1">bdRateExtend($F59:$F63,$H59:$H63,Y59:Y63,AA59:AA63)</f>
        <v>1.446692287077779</v>
      </c>
      <c r="AR60" s="16">
        <f ca="1">bdRateExtend($F59:$F63,$I59:$I63,Y59:Y63,AB59:AB63)</f>
        <v>2.331048016707491</v>
      </c>
      <c r="AS60" s="16">
        <f ca="1">bdRateExtend($F59:$F63,$J59:$J63,Y59:Y63,AC59:AC63)</f>
        <v>0.82922981922020655</v>
      </c>
      <c r="AT60" s="16">
        <f ca="1">bdRateExtend($F59:$F63,$K59:$K63,Y59:Y63,AD59:AD63)</f>
        <v>0.74640511675870735</v>
      </c>
      <c r="AU60" s="16">
        <f ca="1">bdRateExtend($F59:$F63,$L59:$L63,Y59:Y63,AE59:AE63)</f>
        <v>1.6673104007759099</v>
      </c>
      <c r="AV60" s="16">
        <f ca="1">bdRateExtend($F59:$F63,$M59:$M63,Y59:Y63,AF59:AF63)</f>
        <v>1.0406019725460278</v>
      </c>
      <c r="AW60" s="16">
        <f ca="1">bdRateExtend($F59:$F63,$N59:$N63,Y59:Y63,AG59:AG63)</f>
        <v>1.5136098979464645</v>
      </c>
      <c r="AX60" s="16">
        <f ca="1">bdRateExtend($F59:$F63,$O59:$O63,Y59:Y63,AH59:AH63)</f>
        <v>1.3105298574629742</v>
      </c>
      <c r="AY60" s="16">
        <f ca="1">bdRateExtend($F59:$F63,$P59:$P63,Y59:Y63,AI59:AI63)</f>
        <v>0.92483193506156502</v>
      </c>
      <c r="AZ60" s="16">
        <f ca="1">bdRateExtend($F59:$F63,$Q59:$Q63,Y59:Y63,AJ59:AJ63)</f>
        <v>1.2568368691502694</v>
      </c>
      <c r="BA60" s="112" t="b">
        <f t="shared" si="296"/>
        <v>1</v>
      </c>
      <c r="BB60" s="3"/>
      <c r="BC60" s="34">
        <f t="shared" si="31"/>
        <v>-1.1174289119008271E-2</v>
      </c>
      <c r="BD60" s="15">
        <f>Test!AF59</f>
        <v>0.118659085305719</v>
      </c>
      <c r="BE60" s="15">
        <f>Test!AG59</f>
        <v>0.89255791902542103</v>
      </c>
      <c r="BF60" s="15">
        <f>Test!AH59</f>
        <v>0.89078652858734098</v>
      </c>
      <c r="BG60" s="15">
        <f>Test!AI59</f>
        <v>24.330775275640999</v>
      </c>
      <c r="BH60" s="15">
        <f>Test!AJ59</f>
        <v>32.570499968866002</v>
      </c>
      <c r="BI60" s="15">
        <f>Test!AK59</f>
        <v>34.566588026741499</v>
      </c>
      <c r="BJ60" s="15">
        <f>Test!AL59</f>
        <v>0.24921363592147799</v>
      </c>
      <c r="BK60" s="15">
        <f>Test!AM59</f>
        <v>0.92519247531890803</v>
      </c>
      <c r="BL60" s="15">
        <f>Test!AN59</f>
        <v>0.35125991702079701</v>
      </c>
      <c r="BM60" s="15">
        <f>Test!AO59</f>
        <v>0.86869293451309204</v>
      </c>
      <c r="BN60" s="15">
        <f>Test!AP59</f>
        <v>55.383555999999999</v>
      </c>
      <c r="BO60" s="15">
        <f>Test!AQ59</f>
        <v>20.837712513564298</v>
      </c>
      <c r="BP60" s="15" t="str">
        <f>Test!AR59</f>
        <v>None</v>
      </c>
      <c r="BQ60" s="15">
        <f>Test!AS59</f>
        <v>0.49418299999999998</v>
      </c>
      <c r="BR60" s="15">
        <f>Test!AT59</f>
        <v>0.49418299999999998</v>
      </c>
      <c r="BS60" s="15">
        <f>Test!AU59</f>
        <v>0.33136900000000002</v>
      </c>
      <c r="BT60" s="15">
        <f>Test!AV59</f>
        <v>0.33136900000000002</v>
      </c>
      <c r="BU60" s="16">
        <f ca="1">bdRateExtend($F59:$F63,$G59:$G63,BD59:BD63,BE59:BE63)</f>
        <v>1.2457180146110769</v>
      </c>
      <c r="BV60" s="16">
        <f ca="1">bdRateExtend($F59:$F63,$H59:$H63,BD59:BD63,BF59:BF63)</f>
        <v>1.237425192017501</v>
      </c>
      <c r="BW60" s="16">
        <f ca="1">bdRateExtend($F59:$F63,$I59:$I63,BD59:BD63,BG59:BG63)</f>
        <v>1.1624906046993706</v>
      </c>
      <c r="BX60" s="16">
        <f ca="1">bdRateExtend($F59:$F63,$J59:$J63,BD59:BD63,BH59:BH63)</f>
        <v>-0.13928327681606256</v>
      </c>
      <c r="BY60" s="16">
        <f ca="1">bdRateExtend($F59:$F63,$K59:$K63,BD59:BD63,BI59:BI63)</f>
        <v>-6.5047835530052778E-2</v>
      </c>
      <c r="BZ60" s="16">
        <f ca="1">bdRateExtend($F59:$F63,$L59:$L63,BD59:BD63,BJ59:BJ63)</f>
        <v>1.1897505640369967</v>
      </c>
      <c r="CA60" s="16">
        <f ca="1">bdRateExtend($F59:$F63,$M59:$M63,BD59:BD63,BK59:BK63)</f>
        <v>0.76412961297976167</v>
      </c>
      <c r="CB60" s="16">
        <f ca="1">bdRateExtend($F59:$F63,$N59:$N63,BD59:BD63,BL59:BL63)</f>
        <v>1.0870155572694458</v>
      </c>
      <c r="CC60" s="16">
        <f ca="1">bdRateExtend($F59:$F63,$O59:$O63,BD59:BD63,BM59:BM63)</f>
        <v>1.157093330216691</v>
      </c>
      <c r="CD60" s="16">
        <f ca="1">bdRateExtend($F59:$F63,$P59:$P63,BD59:BD63,BN59:BN63)</f>
        <v>0.42201877167440083</v>
      </c>
      <c r="CE60" s="16">
        <f ca="1">bdRateExtend($F59:$F63,$Q59:$Q63,BD59:BD63,BO59:BO63)</f>
        <v>1.133461997099376</v>
      </c>
      <c r="CF60" s="112" t="b">
        <f t="shared" si="297"/>
        <v>1</v>
      </c>
      <c r="CG60" s="3"/>
      <c r="CH60" s="34">
        <f t="shared" si="33"/>
        <v>-1.4792899408333274E-3</v>
      </c>
      <c r="CI60" s="15">
        <f>Test!BJ59</f>
        <v>0.1198224852071</v>
      </c>
      <c r="CJ60" s="15">
        <f>Test!BK59</f>
        <v>0.88710248470306396</v>
      </c>
      <c r="CK60" s="15">
        <f>Test!BL59</f>
        <v>0.88660526275634699</v>
      </c>
      <c r="CL60" s="15">
        <f>Test!BM59</f>
        <v>21.900098392850399</v>
      </c>
      <c r="CM60" s="15">
        <f>Test!BN59</f>
        <v>30.757616686042098</v>
      </c>
      <c r="CN60" s="15">
        <f>Test!BO59</f>
        <v>34.989788499862399</v>
      </c>
      <c r="CO60" s="15">
        <f>Test!BP59</f>
        <v>0.220293968915939</v>
      </c>
      <c r="CP60" s="15">
        <f>Test!BQ59</f>
        <v>0.91676765680313099</v>
      </c>
      <c r="CQ60" s="15">
        <f>Test!BR59</f>
        <v>0.36506494879722501</v>
      </c>
      <c r="CR60" s="15">
        <f>Test!BS59</f>
        <v>0.81699901819229104</v>
      </c>
      <c r="CS60" s="15">
        <f>Test!BT59</f>
        <v>28.561800999999999</v>
      </c>
      <c r="CT60" s="15">
        <f>Test!BU59</f>
        <v>17.513930390994599</v>
      </c>
      <c r="CU60" s="15" t="str">
        <f>Test!BV59</f>
        <v>None</v>
      </c>
      <c r="CV60" s="15">
        <f>Test!BW59</f>
        <v>0.91478599999999999</v>
      </c>
      <c r="CW60" s="15">
        <f>Test!BX59</f>
        <v>0.91478599999999999</v>
      </c>
      <c r="CX60" s="15">
        <f>Test!BY59</f>
        <v>0.419848</v>
      </c>
      <c r="CY60" s="15">
        <f>Test!BZ59</f>
        <v>0.419848</v>
      </c>
      <c r="CZ60" s="16">
        <f ca="1">bdRateExtend($F59:$F63,$G59:$G63,CI59:CI63,CJ59:CJ63)</f>
        <v>1.646665947585003</v>
      </c>
      <c r="DA60" s="16">
        <f ca="1">bdRateExtend($F59:$F63,$H59:$H63,CI59:CI63,CK59:CK63)</f>
        <v>1.6423690414692045</v>
      </c>
      <c r="DB60" s="16">
        <f ca="1">bdRateExtend($F59:$F63,$I59:$I63,CI59:CI63,CL59:CL63)</f>
        <v>2.5235821973831465</v>
      </c>
      <c r="DC60" s="16">
        <f ca="1">bdRateExtend($F59:$F63,$J59:$J63,CI59:CI63,CM59:CM63)</f>
        <v>1.02534155843238</v>
      </c>
      <c r="DD60" s="16">
        <f ca="1">bdRateExtend($F59:$F63,$K59:$K63,CI59:CI63,CN59:CN63)</f>
        <v>-0.1851677761775441</v>
      </c>
      <c r="DE60" s="16">
        <f ca="1">bdRateExtend($F59:$F63,$L59:$L63,CI59:CI63,CO59:CO63)</f>
        <v>1.6778600293698833</v>
      </c>
      <c r="DF60" s="16">
        <f ca="1">bdRateExtend($F59:$F63,$M59:$M63,CI59:CI63,CP59:CP63)</f>
        <v>1.4365857689216441</v>
      </c>
      <c r="DG60" s="16">
        <f ca="1">bdRateExtend($F59:$F63,$N59:$N63,CI59:CI63,CQ59:CQ63)</f>
        <v>1.5938291497129784</v>
      </c>
      <c r="DH60" s="16">
        <f ca="1">bdRateExtend($F59:$F63,$O59:$O63,CI59:CI63,CR59:CR63)</f>
        <v>1.942443975171293</v>
      </c>
      <c r="DI60" s="16">
        <f ca="1">bdRateExtend($F59:$F63,$P59:$P63,CI59:CI63,CS59:CS63)</f>
        <v>1.8912091344157149</v>
      </c>
      <c r="DJ60" s="16">
        <f ca="1">bdRateExtend($F59:$F63,$Q59:$Q63,CI59:CI63,CT59:CT63)</f>
        <v>1.784309385272937</v>
      </c>
      <c r="DK60" s="112" t="b">
        <f t="shared" si="298"/>
        <v>1</v>
      </c>
      <c r="DL60" s="3"/>
      <c r="DM60" s="34">
        <f t="shared" si="35"/>
        <v>-2.1639751808025014E-2</v>
      </c>
      <c r="DN60" s="15">
        <f>Test!CN59</f>
        <v>0.11740322978303699</v>
      </c>
      <c r="DO60" s="15">
        <f>Test!CO59</f>
        <v>0.94261604547500599</v>
      </c>
      <c r="DP60" s="15">
        <f>Test!CP59</f>
        <v>0.94184297323226895</v>
      </c>
      <c r="DQ60" s="15">
        <f>Test!CQ59</f>
        <v>27.1126394660016</v>
      </c>
      <c r="DR60" s="15">
        <f>Test!CR59</f>
        <v>31.499747361069598</v>
      </c>
      <c r="DS60" s="15">
        <f>Test!CS59</f>
        <v>33.540445713165397</v>
      </c>
      <c r="DT60" s="15">
        <f>Test!CT59</f>
        <v>0.350121140480041</v>
      </c>
      <c r="DU60" s="15">
        <f>Test!CU59</f>
        <v>0.95005398988723699</v>
      </c>
      <c r="DV60" s="15">
        <f>Test!CV59</f>
        <v>0.26425525546073902</v>
      </c>
      <c r="DW60" s="15">
        <f>Test!CW59</f>
        <v>0.93138378858566195</v>
      </c>
      <c r="DX60" s="15">
        <f>Test!CX59</f>
        <v>62.369224000000003</v>
      </c>
      <c r="DY60" s="15">
        <f>Test!CY59</f>
        <v>24.141307112847802</v>
      </c>
      <c r="DZ60" s="15" t="str">
        <f>Test!CZ59</f>
        <v>None</v>
      </c>
      <c r="EA60" s="15">
        <f>Test!DA59</f>
        <v>1.434269</v>
      </c>
      <c r="EB60" s="15">
        <f>Test!DB59</f>
        <v>1.434269</v>
      </c>
      <c r="EC60" s="15">
        <f>Test!DC59</f>
        <v>40.572696999999998</v>
      </c>
      <c r="ED60" s="15">
        <f>Test!DD59</f>
        <v>40.572696999999998</v>
      </c>
      <c r="EE60" s="16">
        <f ca="1">bdRateExtend($F59:$F63,$G59:$G63,DN59:DN63,DO59:DO63)</f>
        <v>0</v>
      </c>
      <c r="EF60" s="16">
        <f ca="1">bdRateExtend($F59:$F63,$H59:$H63,DN59:DN63,DP59:DP63)</f>
        <v>0</v>
      </c>
      <c r="EG60" s="16">
        <f ca="1">bdRateExtend($F59:$F63,$I59:$I63,DN59:DN63,DQ59:DQ63)</f>
        <v>0</v>
      </c>
      <c r="EH60" s="16">
        <f ca="1">bdRateExtend($F59:$F63,$J59:$J63,DN59:DN63,DR59:DR63)</f>
        <v>0</v>
      </c>
      <c r="EI60" s="16">
        <f ca="1">bdRateExtend($F59:$F63,$K59:$K63,DN59:DN63,DS59:DS63)</f>
        <v>0</v>
      </c>
      <c r="EJ60" s="16">
        <f ca="1">bdRateExtend($F59:$F63,$L59:$L63,DN59:DN63,DT59:DT63)</f>
        <v>0</v>
      </c>
      <c r="EK60" s="16">
        <f ca="1">bdRateExtend($F59:$F63,$M59:$M63,DN59:DN63,DU59:DU63)</f>
        <v>0</v>
      </c>
      <c r="EL60" s="16">
        <f ca="1">bdRateExtend($F59:$F63,$N59:$N63,DN59:DN63,DV59:DV63)</f>
        <v>0</v>
      </c>
      <c r="EM60" s="16">
        <f ca="1">bdRateExtend($F59:$F63,$O59:$O63,DN59:DN63,DW59:DW63)</f>
        <v>0</v>
      </c>
      <c r="EN60" s="16">
        <f ca="1">bdRateExtend($F59:$F63,$P59:$P63,DN59:DN63,DX59:DX63)</f>
        <v>0</v>
      </c>
      <c r="EO60" s="16">
        <f ca="1">bdRateExtend($F59:$F63,$Q59:$Q63,DN59:DN63,DY59:DY63)</f>
        <v>0</v>
      </c>
      <c r="EP60" s="112" t="b">
        <f t="shared" si="299"/>
        <v>1</v>
      </c>
      <c r="EQ60" s="3"/>
      <c r="ER60" s="34">
        <f t="shared" si="37"/>
        <v>1.0462894477316725E-2</v>
      </c>
      <c r="ES60" s="15">
        <f>Test!DR59</f>
        <v>0.121255547337278</v>
      </c>
      <c r="ET60" s="15">
        <f>Test!DS59</f>
        <v>0.95173949003219604</v>
      </c>
      <c r="EU60" s="15">
        <f>Test!DT59</f>
        <v>0.95109754800796498</v>
      </c>
      <c r="EV60" s="15">
        <f>Test!DU59</f>
        <v>28.112660844083699</v>
      </c>
      <c r="EW60" s="15">
        <f>Test!DV59</f>
        <v>35.2463909414056</v>
      </c>
      <c r="EX60" s="15">
        <f>Test!DW59</f>
        <v>38.200699535643899</v>
      </c>
      <c r="EY60" s="15">
        <f>Test!DX59</f>
        <v>0.389633297920227</v>
      </c>
      <c r="EZ60" s="15">
        <f>Test!DY59</f>
        <v>0.96078145503997803</v>
      </c>
      <c r="FA60" s="15">
        <f>Test!DZ59</f>
        <v>0.24185009300708701</v>
      </c>
      <c r="FB60" s="15">
        <f>Test!EA59</f>
        <v>0.94375520944595304</v>
      </c>
      <c r="FC60" s="15">
        <f>Test!EB59</f>
        <v>65.960311000000004</v>
      </c>
      <c r="FD60" s="15">
        <f>Test!EC59</f>
        <v>25.152467267878698</v>
      </c>
      <c r="FE60" s="15" t="str">
        <f>Test!ED59</f>
        <v>None</v>
      </c>
      <c r="FF60" s="15">
        <f>Test!EE59</f>
        <v>1.4868889999999999</v>
      </c>
      <c r="FG60" s="15">
        <f>Test!EF59</f>
        <v>1.4868889999999999</v>
      </c>
      <c r="FH60" s="15">
        <f>Test!EG59</f>
        <v>206.38659200000001</v>
      </c>
      <c r="FI60" s="15">
        <f>Test!EH59</f>
        <v>206.38659200000001</v>
      </c>
      <c r="FJ60" s="16">
        <f ca="1">bdRateExtend($F59:$F63,$G59:$G63,ES59:ES63,ET59:ET63)</f>
        <v>-0.13628971168318749</v>
      </c>
      <c r="FK60" s="16">
        <f ca="1">bdRateExtend($F59:$F63,$H59:$H63,ES59:ES63,EU59:EU63)</f>
        <v>-0.1357022384251021</v>
      </c>
      <c r="FL60" s="16">
        <f ca="1">bdRateExtend($F59:$F63,$I59:$I63,ES59:ES63,EV59:EV63)</f>
        <v>-0.14123816828718727</v>
      </c>
      <c r="FM60" s="16">
        <f ca="1">bdRateExtend($F59:$F63,$J59:$J63,ES59:ES63,EW59:EW63)</f>
        <v>-0.66041271975426818</v>
      </c>
      <c r="FN60" s="16">
        <f ca="1">bdRateExtend($F59:$F63,$K59:$K63,ES59:ES63,EX59:EX63)</f>
        <v>-0.75174157323786495</v>
      </c>
      <c r="FO60" s="16">
        <f ca="1">bdRateExtend($F59:$F63,$L59:$L63,ES59:ES63,EY59:EY63)</f>
        <v>-0.15753379213171903</v>
      </c>
      <c r="FP60" s="16">
        <f ca="1">bdRateExtend($F59:$F63,$M59:$M63,ES59:ES63,EZ59:EZ63)</f>
        <v>-0.1919958519517494</v>
      </c>
      <c r="FQ60" s="16">
        <f ca="1">bdRateExtend($F59:$F63,$N59:$N63,ES59:ES63,FA59:FA63)</f>
        <v>-0.130812047945842</v>
      </c>
      <c r="FR60" s="16">
        <f ca="1">bdRateExtend($F59:$F63,$O59:$O63,ES59:ES63,FB59:FB63)</f>
        <v>-0.14604764777888302</v>
      </c>
      <c r="FS60" s="16">
        <f ca="1">bdRateExtend($F59:$F63,$P59:$P63,ES59:ES63,FC59:FC63)</f>
        <v>-0.12555673771234532</v>
      </c>
      <c r="FT60" s="16">
        <f ca="1">bdRateExtend($F59:$F63,$Q59:$Q63,ES59:ES63,FD59:FD63)</f>
        <v>-0.11728910154096395</v>
      </c>
      <c r="FU60" s="112" t="b">
        <f t="shared" si="300"/>
        <v>1</v>
      </c>
      <c r="FV60" s="54"/>
      <c r="FW60" s="34">
        <f t="shared" si="39"/>
        <v>-1</v>
      </c>
      <c r="FX60" s="15">
        <f>Test!EV59</f>
        <v>0</v>
      </c>
      <c r="FY60" s="15">
        <f>Test!EW59</f>
        <v>0</v>
      </c>
      <c r="FZ60" s="15">
        <f>Test!EX59</f>
        <v>0</v>
      </c>
      <c r="GA60" s="15">
        <f>Test!EY59</f>
        <v>0</v>
      </c>
      <c r="GB60" s="15">
        <f>Test!EZ59</f>
        <v>0</v>
      </c>
      <c r="GC60" s="15">
        <f>Test!FA59</f>
        <v>0</v>
      </c>
      <c r="GD60" s="15">
        <f>Test!FB59</f>
        <v>0</v>
      </c>
      <c r="GE60" s="15">
        <f>Test!FC59</f>
        <v>0</v>
      </c>
      <c r="GF60" s="15">
        <f>Test!FD59</f>
        <v>0</v>
      </c>
      <c r="GG60" s="15">
        <f>Test!FE59</f>
        <v>0</v>
      </c>
      <c r="GH60" s="15">
        <f>Test!FF59</f>
        <v>0</v>
      </c>
      <c r="GI60" s="15">
        <f>Test!FG59</f>
        <v>0</v>
      </c>
      <c r="GJ60" s="15">
        <f>Test!FH59</f>
        <v>0</v>
      </c>
      <c r="GK60" s="15">
        <f>Test!FI59</f>
        <v>0</v>
      </c>
      <c r="GL60" s="15">
        <f>Test!FJ59</f>
        <v>0</v>
      </c>
      <c r="GM60" s="15">
        <f>Test!FK59</f>
        <v>0</v>
      </c>
      <c r="GN60" s="15">
        <f>Test!FL59</f>
        <v>0</v>
      </c>
      <c r="GO60" s="16">
        <f ca="1">bdRateExtend($F59:$F63,$G59:$G63,FX59:FX63,FY59:FY63)</f>
        <v>1</v>
      </c>
      <c r="GP60" s="16">
        <f ca="1">bdRateExtend($F59:$F63,$H59:$H63,FX59:FX63,FZ59:FZ63)</f>
        <v>1</v>
      </c>
      <c r="GQ60" s="16">
        <f ca="1">bdRateExtend($F59:$F63,$I59:$I63,FX59:FX63,GA59:GA63)</f>
        <v>1</v>
      </c>
      <c r="GR60" s="16">
        <f ca="1">bdRateExtend($F59:$F63,$J59:$J63,FX59:FX63,GB59:GB63)</f>
        <v>1</v>
      </c>
      <c r="GS60" s="16">
        <f ca="1">bdRateExtend($F59:$F63,$K59:$K63,FX59:FX63,GC59:GC63)</f>
        <v>1</v>
      </c>
      <c r="GT60" s="16">
        <f ca="1">bdRateExtend($F59:$F63,$L59:$L63,FX59:FX63,GD59:GD63)</f>
        <v>1</v>
      </c>
      <c r="GU60" s="16">
        <f ca="1">bdRateExtend($F59:$F63,$M59:$M63,FX59:FX63,GE59:GE63)</f>
        <v>1</v>
      </c>
      <c r="GV60" s="16">
        <f ca="1">bdRateExtend($F59:$F63,$N59:$N63,FX59:FX63,GF59:GF63)</f>
        <v>1</v>
      </c>
      <c r="GW60" s="16">
        <f ca="1">bdRateExtend($F59:$F63,$O59:$O63,FX59:FX63,GG59:GG63)</f>
        <v>1</v>
      </c>
      <c r="GX60" s="16">
        <f ca="1">bdRateExtend($F59:$F63,$P59:$P63,FX59:FX63,GH59:GH63)</f>
        <v>1</v>
      </c>
      <c r="GY60" s="16">
        <f ca="1">bdRateExtend($F59:$F63,$Q59:$Q63,FX59:FX63,GI59:GI63)</f>
        <v>1</v>
      </c>
      <c r="GZ60" s="112" t="b">
        <f t="shared" si="301"/>
        <v>1</v>
      </c>
      <c r="HA60" s="54"/>
      <c r="HB60" s="34">
        <f t="shared" si="41"/>
        <v>-1</v>
      </c>
      <c r="HC60" s="15">
        <f>Test!FZ59</f>
        <v>0</v>
      </c>
      <c r="HD60" s="15">
        <f>Test!GA59</f>
        <v>0</v>
      </c>
      <c r="HE60" s="15">
        <f>Test!GB59</f>
        <v>0</v>
      </c>
      <c r="HF60" s="15">
        <f>Test!GC59</f>
        <v>0</v>
      </c>
      <c r="HG60" s="15">
        <f>Test!GD59</f>
        <v>0</v>
      </c>
      <c r="HH60" s="15">
        <f>Test!GE59</f>
        <v>0</v>
      </c>
      <c r="HI60" s="15">
        <f>Test!GF59</f>
        <v>0</v>
      </c>
      <c r="HJ60" s="15">
        <f>Test!GG59</f>
        <v>0</v>
      </c>
      <c r="HK60" s="15">
        <f>Test!GH59</f>
        <v>0</v>
      </c>
      <c r="HL60" s="15">
        <f>Test!GI59</f>
        <v>0</v>
      </c>
      <c r="HM60" s="15">
        <f>Test!GJ59</f>
        <v>0</v>
      </c>
      <c r="HN60" s="15">
        <f>Test!GK59</f>
        <v>0</v>
      </c>
      <c r="HO60" s="15">
        <f>Test!GL59</f>
        <v>0</v>
      </c>
      <c r="HP60" s="15">
        <f>Test!GM59</f>
        <v>0</v>
      </c>
      <c r="HQ60" s="15">
        <f>Test!GN59</f>
        <v>0</v>
      </c>
      <c r="HR60" s="15">
        <f>Test!GO59</f>
        <v>0</v>
      </c>
      <c r="HS60" s="15">
        <f>Test!GP59</f>
        <v>0</v>
      </c>
      <c r="HT60" s="16">
        <f ca="1">bdRateExtend($F59:$F63,$G59:$G63,HC59:HC63,HD59:HD63)</f>
        <v>1</v>
      </c>
      <c r="HU60" s="16">
        <f ca="1">bdRateExtend($F59:$F63,$H59:$H63,HC59:HC63,HE59:HE63)</f>
        <v>1</v>
      </c>
      <c r="HV60" s="16">
        <f ca="1">bdRateExtend($F59:$F63,$I59:$I63,HC59:HC63,HF59:HF63)</f>
        <v>1</v>
      </c>
      <c r="HW60" s="16">
        <f ca="1">bdRateExtend($F59:$F63,$J59:$J63,HC59:HC63,HG59:HG63)</f>
        <v>1</v>
      </c>
      <c r="HX60" s="16">
        <f ca="1">bdRateExtend($F59:$F63,$K59:$K63,HC59:HC63,HH59:HH63)</f>
        <v>1</v>
      </c>
      <c r="HY60" s="16">
        <f ca="1">bdRateExtend($F59:$F63,$L59:$L63,HC59:HC63,HI59:HI63)</f>
        <v>1</v>
      </c>
      <c r="HZ60" s="16">
        <f ca="1">bdRateExtend($F59:$F63,$M59:$M63,HC59:HC63,HJ59:HJ63)</f>
        <v>1</v>
      </c>
      <c r="IA60" s="16">
        <f ca="1">bdRateExtend($F59:$F63,$N59:$N63,HC59:HC63,HK59:HK63)</f>
        <v>1</v>
      </c>
      <c r="IB60" s="16">
        <f ca="1">bdRateExtend($F59:$F63,$O59:$O63,HC59:HC63,HL59:HL63)</f>
        <v>1</v>
      </c>
      <c r="IC60" s="16">
        <f ca="1">bdRateExtend($F59:$F63,$P59:$P63,HC59:HC63,HM59:HM63)</f>
        <v>1</v>
      </c>
      <c r="ID60" s="16">
        <f ca="1">bdRateExtend($F59:$F63,$Q59:$Q63,HC59:HC63,HN59:HN63)</f>
        <v>1</v>
      </c>
      <c r="IE60" s="112" t="b">
        <f t="shared" si="302"/>
        <v>1</v>
      </c>
      <c r="IF60" s="3"/>
      <c r="IG60" s="34">
        <f t="shared" si="43"/>
        <v>-1</v>
      </c>
      <c r="IH60" s="15">
        <f>Test!HD59</f>
        <v>0</v>
      </c>
      <c r="II60" s="15">
        <f>Test!HE59</f>
        <v>0</v>
      </c>
      <c r="IJ60" s="15">
        <f>Test!HF59</f>
        <v>0</v>
      </c>
      <c r="IK60" s="15">
        <f>Test!HG59</f>
        <v>0</v>
      </c>
      <c r="IL60" s="15">
        <f>Test!HH59</f>
        <v>0</v>
      </c>
      <c r="IM60" s="15">
        <f>Test!HI59</f>
        <v>0</v>
      </c>
      <c r="IN60" s="15">
        <f>Test!HJ59</f>
        <v>0</v>
      </c>
      <c r="IO60" s="15">
        <f>Test!HK59</f>
        <v>0</v>
      </c>
      <c r="IP60" s="15">
        <f>Test!HL59</f>
        <v>0</v>
      </c>
      <c r="IQ60" s="15">
        <f>Test!HM59</f>
        <v>0</v>
      </c>
      <c r="IR60" s="15">
        <f>Test!HN59</f>
        <v>0</v>
      </c>
      <c r="IS60" s="15">
        <f>Test!HO59</f>
        <v>0</v>
      </c>
      <c r="IT60" s="15">
        <f>Test!HP59</f>
        <v>0</v>
      </c>
      <c r="IU60" s="15">
        <f>Test!HQ59</f>
        <v>0</v>
      </c>
      <c r="IV60" s="15">
        <f>Test!HR59</f>
        <v>0</v>
      </c>
      <c r="IW60" s="15">
        <f>Test!HS59</f>
        <v>0</v>
      </c>
      <c r="IX60" s="15">
        <f>Test!HT59</f>
        <v>0</v>
      </c>
      <c r="IY60" s="16">
        <f ca="1">bdRateExtend($F59:$F63,$G59:$G63,IH59:IH63,II59:II63)</f>
        <v>1</v>
      </c>
      <c r="IZ60" s="16">
        <f ca="1">bdRateExtend($F59:$F63,$H59:$H63,IH59:IH63,IJ59:IJ63)</f>
        <v>1</v>
      </c>
      <c r="JA60" s="16">
        <f ca="1">bdRateExtend($F59:$F63,$I59:$I63,IH59:IH63,IK59:IK63)</f>
        <v>1</v>
      </c>
      <c r="JB60" s="16">
        <f ca="1">bdRateExtend($F59:$F63,$J59:$J63,IH59:IH63,IL59:IL63)</f>
        <v>1</v>
      </c>
      <c r="JC60" s="16">
        <f ca="1">bdRateExtend($F59:$F63,$K59:$K63,IH59:IH63,IM59:IM63)</f>
        <v>1</v>
      </c>
      <c r="JD60" s="16">
        <f ca="1">bdRateExtend($F59:$F63,$L59:$L63,IH59:IH63,IN59:IN63)</f>
        <v>1</v>
      </c>
      <c r="JE60" s="16">
        <f ca="1">bdRateExtend($F59:$F63,$M59:$M63,IH59:IH63,IO59:IO63)</f>
        <v>1</v>
      </c>
      <c r="JF60" s="16">
        <f ca="1">bdRateExtend($F59:$F63,$N59:$N63,IH59:IH63,IP59:IP63)</f>
        <v>1</v>
      </c>
      <c r="JG60" s="16">
        <f ca="1">bdRateExtend($F59:$F63,$O59:$O63,IH59:IH63,IQ59:IQ63)</f>
        <v>1</v>
      </c>
      <c r="JH60" s="16">
        <f ca="1">bdRateExtend($F59:$F63,$P59:$P63,IH59:IH63,IR59:IR63)</f>
        <v>1</v>
      </c>
      <c r="JI60" s="16">
        <f ca="1">bdRateExtend($F59:$F63,$Q59:$Q63,IH59:IH63,IS59:IS63)</f>
        <v>1</v>
      </c>
      <c r="JJ60" s="112" t="b">
        <f t="shared" si="303"/>
        <v>1</v>
      </c>
      <c r="JK60" s="3"/>
      <c r="JL60" s="34">
        <f t="shared" si="45"/>
        <v>-1</v>
      </c>
      <c r="JM60" s="15">
        <f>Test!IH59</f>
        <v>0</v>
      </c>
      <c r="JN60" s="15">
        <f>Test!II59</f>
        <v>0</v>
      </c>
      <c r="JO60" s="15">
        <f>Test!IJ59</f>
        <v>0</v>
      </c>
      <c r="JP60" s="15">
        <f>Test!IK59</f>
        <v>0</v>
      </c>
      <c r="JQ60" s="15">
        <f>Test!IL59</f>
        <v>0</v>
      </c>
      <c r="JR60" s="15">
        <f>Test!IM59</f>
        <v>0</v>
      </c>
      <c r="JS60" s="15">
        <f>Test!IN59</f>
        <v>0</v>
      </c>
      <c r="JT60" s="15">
        <f>Test!IO59</f>
        <v>0</v>
      </c>
      <c r="JU60" s="15">
        <f>Test!IP59</f>
        <v>0</v>
      </c>
      <c r="JV60" s="15">
        <f>Test!IQ59</f>
        <v>0</v>
      </c>
      <c r="JW60" s="15">
        <f>Test!IR59</f>
        <v>0</v>
      </c>
      <c r="JX60" s="15">
        <f>Test!IS59</f>
        <v>0</v>
      </c>
      <c r="JY60" s="15">
        <f>Test!IT59</f>
        <v>0</v>
      </c>
      <c r="JZ60" s="15">
        <f>Test!IU59</f>
        <v>0</v>
      </c>
      <c r="KA60" s="15">
        <f>Test!IV59</f>
        <v>0</v>
      </c>
      <c r="KB60" s="15">
        <f>Test!IW59</f>
        <v>0</v>
      </c>
      <c r="KC60" s="15">
        <f>Test!IX59</f>
        <v>0</v>
      </c>
      <c r="KD60" s="16">
        <f ca="1">bdRateExtend($F59:$F63,$G59:$G63,JM59:JM63,JN59:JN63)</f>
        <v>1</v>
      </c>
      <c r="KE60" s="16">
        <f ca="1">bdRateExtend($F59:$F63,$H59:$H63,JM59:JM63,JO59:JO63)</f>
        <v>1</v>
      </c>
      <c r="KF60" s="16">
        <f ca="1">bdRateExtend($F59:$F63,$I59:$I63,JM59:JM63,JP59:JP63)</f>
        <v>1</v>
      </c>
      <c r="KG60" s="16">
        <f ca="1">bdRateExtend($F59:$F63,$J59:$J63,JM59:JM63,JQ59:JQ63)</f>
        <v>1</v>
      </c>
      <c r="KH60" s="16">
        <f ca="1">bdRateExtend($F59:$F63,$K59:$K63,JM59:JM63,JR59:JR63)</f>
        <v>1</v>
      </c>
      <c r="KI60" s="16">
        <f ca="1">bdRateExtend($F59:$F63,$L59:$L63,JM59:JM63,JS59:JS63)</f>
        <v>1</v>
      </c>
      <c r="KJ60" s="16">
        <f ca="1">bdRateExtend($F59:$F63,$M59:$M63,JM59:JM63,JT59:JT63)</f>
        <v>1</v>
      </c>
      <c r="KK60" s="16">
        <f ca="1">bdRateExtend($F59:$F63,$N59:$N63,JM59:JM63,JU59:JU63)</f>
        <v>1</v>
      </c>
      <c r="KL60" s="16">
        <f ca="1">bdRateExtend($F59:$F63,$O59:$O63,JM59:JM63,JV59:JV63)</f>
        <v>1</v>
      </c>
      <c r="KM60" s="16">
        <f ca="1">bdRateExtend($F59:$F63,$P59:$P63,JM59:JM63,JW59:JW63)</f>
        <v>1</v>
      </c>
      <c r="KN60" s="16">
        <f ca="1">bdRateExtend($F59:$F63,$Q59:$Q63,JM59:JM63,JX59:JX63)</f>
        <v>1</v>
      </c>
      <c r="KO60" s="112" t="b">
        <f t="shared" si="304"/>
        <v>1</v>
      </c>
      <c r="KP60" s="3"/>
      <c r="KQ60" s="34">
        <f t="shared" si="47"/>
        <v>-1</v>
      </c>
      <c r="KR60" s="15">
        <f>Test!JL59</f>
        <v>0</v>
      </c>
      <c r="KS60" s="15">
        <f>Test!JM59</f>
        <v>0</v>
      </c>
      <c r="KT60" s="15">
        <f>Test!JN59</f>
        <v>0</v>
      </c>
      <c r="KU60" s="15">
        <f>Test!JO59</f>
        <v>0</v>
      </c>
      <c r="KV60" s="15">
        <f>Test!JP59</f>
        <v>0</v>
      </c>
      <c r="KW60" s="15">
        <f>Test!JQ59</f>
        <v>0</v>
      </c>
      <c r="KX60" s="15">
        <f>Test!JR59</f>
        <v>0</v>
      </c>
      <c r="KY60" s="15">
        <f>Test!JS59</f>
        <v>0</v>
      </c>
      <c r="KZ60" s="15">
        <f>Test!JT59</f>
        <v>0</v>
      </c>
      <c r="LA60" s="15">
        <f>Test!JU59</f>
        <v>0</v>
      </c>
      <c r="LB60" s="15">
        <f>Test!JV59</f>
        <v>0</v>
      </c>
      <c r="LC60" s="15">
        <f>Test!JW59</f>
        <v>0</v>
      </c>
      <c r="LD60" s="15">
        <f>Test!JX59</f>
        <v>0</v>
      </c>
      <c r="LE60" s="15">
        <f>Test!JY59</f>
        <v>0</v>
      </c>
      <c r="LF60" s="15">
        <f>Test!JZ59</f>
        <v>0</v>
      </c>
      <c r="LG60" s="15">
        <f>Test!KA59</f>
        <v>0</v>
      </c>
      <c r="LH60" s="15">
        <f>Test!KB59</f>
        <v>0</v>
      </c>
      <c r="LI60" s="16">
        <f ca="1">bdRateExtend($F59:$F63,$G59:$G63,KR59:KR63,KS59:KS63)</f>
        <v>1</v>
      </c>
      <c r="LJ60" s="16">
        <f ca="1">bdRateExtend($F59:$F63,$H59:$H63,KR59:KR63,KT59:KT63)</f>
        <v>1</v>
      </c>
      <c r="LK60" s="16">
        <f ca="1">bdRateExtend($F59:$F63,$I59:$I63,KR59:KR63,KU59:KU63)</f>
        <v>1</v>
      </c>
      <c r="LL60" s="16">
        <f ca="1">bdRateExtend($F59:$F63,$J59:$J63,KR59:KR63,KV59:KV63)</f>
        <v>1</v>
      </c>
      <c r="LM60" s="16">
        <f ca="1">bdRateExtend($F59:$F63,$K59:$K63,KR59:KR63,KW59:KW63)</f>
        <v>1</v>
      </c>
      <c r="LN60" s="16">
        <f ca="1">bdRateExtend($F59:$F63,$L59:$L63,KR59:KR63,KX59:KX63)</f>
        <v>1</v>
      </c>
      <c r="LO60" s="16">
        <f ca="1">bdRateExtend($F59:$F63,$M59:$M63,KR59:KR63,KY59:KY63)</f>
        <v>1</v>
      </c>
      <c r="LP60" s="16">
        <f ca="1">bdRateExtend($F59:$F63,$N59:$N63,KR59:KR63,KZ59:KZ63)</f>
        <v>1</v>
      </c>
      <c r="LQ60" s="16">
        <f ca="1">bdRateExtend($F59:$F63,$O59:$O63,KR59:KR63,LA59:LA63)</f>
        <v>1</v>
      </c>
      <c r="LR60" s="16">
        <f ca="1">bdRateExtend($F59:$F63,$P59:$P63,KR59:KR63,LB59:LB63)</f>
        <v>1</v>
      </c>
      <c r="LS60" s="16">
        <f ca="1">bdRateExtend($F59:$F63,$Q59:$Q63,KR59:KR63,LC59:LC63)</f>
        <v>1</v>
      </c>
      <c r="LT60" s="112" t="b">
        <f t="shared" si="305"/>
        <v>1</v>
      </c>
      <c r="LU60" s="3"/>
      <c r="LV60" s="34">
        <f t="shared" si="49"/>
        <v>-1</v>
      </c>
      <c r="LW60" s="15">
        <f>Test!KP59</f>
        <v>0</v>
      </c>
      <c r="LX60" s="15">
        <f>Test!KQ59</f>
        <v>0</v>
      </c>
      <c r="LY60" s="15">
        <f>Test!KR59</f>
        <v>0</v>
      </c>
      <c r="LZ60" s="15">
        <f>Test!KS59</f>
        <v>0</v>
      </c>
      <c r="MA60" s="15">
        <f>Test!KT59</f>
        <v>0</v>
      </c>
      <c r="MB60" s="15">
        <f>Test!KU59</f>
        <v>0</v>
      </c>
      <c r="MC60" s="15">
        <f>Test!KV59</f>
        <v>0</v>
      </c>
      <c r="MD60" s="15">
        <f>Test!KW59</f>
        <v>0</v>
      </c>
      <c r="ME60" s="15">
        <f>Test!KX59</f>
        <v>0</v>
      </c>
      <c r="MF60" s="15">
        <f>Test!KY59</f>
        <v>0</v>
      </c>
      <c r="MG60" s="15">
        <f>Test!KZ59</f>
        <v>0</v>
      </c>
      <c r="MH60" s="15">
        <f>Test!LA59</f>
        <v>0</v>
      </c>
      <c r="MI60" s="15">
        <f>Test!LB59</f>
        <v>0</v>
      </c>
      <c r="MJ60" s="15">
        <f>Test!LC59</f>
        <v>0</v>
      </c>
      <c r="MK60" s="15">
        <f>Test!LD59</f>
        <v>0</v>
      </c>
      <c r="ML60" s="15">
        <f>Test!LE59</f>
        <v>0</v>
      </c>
      <c r="MM60" s="15">
        <f>Test!LF59</f>
        <v>0</v>
      </c>
      <c r="MN60" s="16">
        <f ca="1">bdRateExtend($F59:$F63,$G59:$G63,LW59:LW63,LX59:LX63)</f>
        <v>1</v>
      </c>
      <c r="MO60" s="16">
        <f ca="1">bdRateExtend($F59:$F63,$H59:$H63,LW59:LW63,LY59:LY63)</f>
        <v>1</v>
      </c>
      <c r="MP60" s="16">
        <f ca="1">bdRateExtend($F59:$F63,$I59:$I63,LW59:LW63,LZ59:LZ63)</f>
        <v>1</v>
      </c>
      <c r="MQ60" s="16">
        <f ca="1">bdRateExtend($F59:$F63,$J59:$J63,LW59:LW63,MA59:MA63)</f>
        <v>1</v>
      </c>
      <c r="MR60" s="16">
        <f ca="1">bdRateExtend($F59:$F63,$K59:$K63,LW59:LW63,MB59:MB63)</f>
        <v>1</v>
      </c>
      <c r="MS60" s="16">
        <f ca="1">bdRateExtend($F59:$F63,$L59:$L63,LW59:LW63,MC59:MC63)</f>
        <v>1</v>
      </c>
      <c r="MT60" s="16">
        <f ca="1">bdRateExtend($F59:$F63,$M59:$M63,LW59:LW63,MD59:MD63)</f>
        <v>1</v>
      </c>
      <c r="MU60" s="16">
        <f ca="1">bdRateExtend($F59:$F63,$N59:$N63,LW59:LW63,ME59:ME63)</f>
        <v>1</v>
      </c>
      <c r="MV60" s="16">
        <f ca="1">bdRateExtend($F59:$F63,$O59:$O63,LW59:LW63,MF59:MF63)</f>
        <v>1</v>
      </c>
      <c r="MW60" s="16">
        <f ca="1">bdRateExtend($F59:$F63,$P59:$P63,LW59:LW63,MG59:MG63)</f>
        <v>1</v>
      </c>
      <c r="MX60" s="16">
        <f ca="1">bdRateExtend($F59:$F63,$Q59:$Q63,LW59:LW63,MH59:MH63)</f>
        <v>1</v>
      </c>
      <c r="MY60" s="112" t="b">
        <f t="shared" si="306"/>
        <v>1</v>
      </c>
      <c r="MZ60" s="54"/>
      <c r="NA60" s="34">
        <f t="shared" si="51"/>
        <v>-1</v>
      </c>
      <c r="NB60" s="15">
        <f>Test!LT59</f>
        <v>0</v>
      </c>
      <c r="NC60" s="15">
        <f>Test!LU59</f>
        <v>0</v>
      </c>
      <c r="ND60" s="15">
        <f>Test!LV59</f>
        <v>0</v>
      </c>
      <c r="NE60" s="15">
        <f>Test!LW59</f>
        <v>0</v>
      </c>
      <c r="NF60" s="15">
        <f>Test!LX59</f>
        <v>0</v>
      </c>
      <c r="NG60" s="15">
        <f>Test!LY59</f>
        <v>0</v>
      </c>
      <c r="NH60" s="15">
        <f>Test!LZ59</f>
        <v>0</v>
      </c>
      <c r="NI60" s="15">
        <f>Test!MA59</f>
        <v>0</v>
      </c>
      <c r="NJ60" s="15">
        <f>Test!MB59</f>
        <v>0</v>
      </c>
      <c r="NK60" s="15">
        <f>Test!MC59</f>
        <v>0</v>
      </c>
      <c r="NL60" s="15">
        <f>Test!MD59</f>
        <v>0</v>
      </c>
      <c r="NM60" s="15">
        <f>Test!ME59</f>
        <v>0</v>
      </c>
      <c r="NN60" s="15">
        <f>Test!MF59</f>
        <v>0</v>
      </c>
      <c r="NO60" s="15">
        <f>Test!MG59</f>
        <v>0</v>
      </c>
      <c r="NP60" s="15">
        <f>Test!MH59</f>
        <v>0</v>
      </c>
      <c r="NQ60" s="15">
        <f>Test!MI59</f>
        <v>0</v>
      </c>
      <c r="NR60" s="15">
        <f>Test!MJ59</f>
        <v>0</v>
      </c>
      <c r="NS60" s="16">
        <f ca="1">bdRateExtend($F59:$F63,$G59:$G63,NB59:NB63,NC59:NC63)</f>
        <v>1</v>
      </c>
      <c r="NT60" s="16">
        <f ca="1">bdRateExtend($F59:$F63,$H59:$H63,NB59:NB63,ND59:ND63)</f>
        <v>1</v>
      </c>
      <c r="NU60" s="16">
        <f ca="1">bdRateExtend($F59:$F63,$I59:$I63,NB59:NB63,NE59:NE63)</f>
        <v>1</v>
      </c>
      <c r="NV60" s="16">
        <f ca="1">bdRateExtend($F59:$F63,$J59:$J63,NB59:NB63,NF59:NF63)</f>
        <v>1</v>
      </c>
      <c r="NW60" s="16">
        <f ca="1">bdRateExtend($F59:$F63,$K59:$K63,NB59:NB63,NG59:NG63)</f>
        <v>1</v>
      </c>
      <c r="NX60" s="16">
        <f ca="1">bdRateExtend($F59:$F63,$L59:$L63,NB59:NB63,NH59:NH63)</f>
        <v>1</v>
      </c>
      <c r="NY60" s="16">
        <f ca="1">bdRateExtend($F59:$F63,$M59:$M63,NB59:NB63,NI59:NI63)</f>
        <v>1</v>
      </c>
      <c r="NZ60" s="16">
        <f ca="1">bdRateExtend($F59:$F63,$N59:$N63,NB59:NB63,NJ59:NJ63)</f>
        <v>1</v>
      </c>
      <c r="OA60" s="16">
        <f ca="1">bdRateExtend($F59:$F63,$O59:$O63,NB59:NB63,NK59:NK63)</f>
        <v>1</v>
      </c>
      <c r="OB60" s="16">
        <f ca="1">bdRateExtend($F59:$F63,$P59:$P63,NB59:NB63,NL59:NL63)</f>
        <v>1</v>
      </c>
      <c r="OC60" s="16">
        <f ca="1">bdRateExtend($F59:$F63,$Q59:$Q63,NB59:NB63,NM59:NM63)</f>
        <v>1</v>
      </c>
      <c r="OD60" s="112" t="b">
        <f t="shared" si="307"/>
        <v>1</v>
      </c>
      <c r="OE60" s="54"/>
      <c r="OF60" s="34">
        <f t="shared" si="53"/>
        <v>-1</v>
      </c>
      <c r="OG60" s="15">
        <f>Test!MX59</f>
        <v>0</v>
      </c>
      <c r="OH60" s="15">
        <f>Test!MY59</f>
        <v>0</v>
      </c>
      <c r="OI60" s="15">
        <f>Test!MZ59</f>
        <v>0</v>
      </c>
      <c r="OJ60" s="15">
        <f>Test!NA59</f>
        <v>0</v>
      </c>
      <c r="OK60" s="15">
        <f>Test!NB59</f>
        <v>0</v>
      </c>
      <c r="OL60" s="15">
        <f>Test!NC59</f>
        <v>0</v>
      </c>
      <c r="OM60" s="15">
        <f>Test!ND59</f>
        <v>0</v>
      </c>
      <c r="ON60" s="15">
        <f>Test!NE59</f>
        <v>0</v>
      </c>
      <c r="OO60" s="15">
        <f>Test!NF59</f>
        <v>0</v>
      </c>
      <c r="OP60" s="15">
        <f>Test!NG59</f>
        <v>0</v>
      </c>
      <c r="OQ60" s="15">
        <f>Test!NH59</f>
        <v>0</v>
      </c>
      <c r="OR60" s="15">
        <f>Test!NI59</f>
        <v>0</v>
      </c>
      <c r="OS60" s="15">
        <f>Test!NJ59</f>
        <v>0</v>
      </c>
      <c r="OT60" s="15">
        <f>Test!NK59</f>
        <v>0</v>
      </c>
      <c r="OU60" s="15">
        <f>Test!NL59</f>
        <v>0</v>
      </c>
      <c r="OV60" s="15">
        <f>Test!NM59</f>
        <v>0</v>
      </c>
      <c r="OW60" s="15">
        <f>Test!NN59</f>
        <v>0</v>
      </c>
      <c r="OX60" s="16">
        <f ca="1">bdRateExtend($F59:$F63,$G59:$G63,OG59:OG63,OH59:OH63)</f>
        <v>1</v>
      </c>
      <c r="OY60" s="16">
        <f ca="1">bdRateExtend($F59:$F63,$H59:$H63,OG59:OG63,OI59:OI63)</f>
        <v>1</v>
      </c>
      <c r="OZ60" s="16">
        <f ca="1">bdRateExtend($F59:$F63,$I59:$I63,OG59:OG63,OJ59:OJ63)</f>
        <v>1</v>
      </c>
      <c r="PA60" s="16">
        <f ca="1">bdRateExtend($F59:$F63,$J59:$J63,OG59:OG63,OK59:OK63)</f>
        <v>1</v>
      </c>
      <c r="PB60" s="16">
        <f ca="1">bdRateExtend($F59:$F63,$K59:$K63,OG59:OG63,OL59:OL63)</f>
        <v>1</v>
      </c>
      <c r="PC60" s="16">
        <f ca="1">bdRateExtend($F59:$F63,$L59:$L63,OG59:OG63,OM59:OM63)</f>
        <v>1</v>
      </c>
      <c r="PD60" s="16">
        <f ca="1">bdRateExtend($F59:$F63,$M59:$M63,OG59:OG63,ON59:ON63)</f>
        <v>1</v>
      </c>
      <c r="PE60" s="16">
        <f ca="1">bdRateExtend($F59:$F63,$N59:$N63,OG59:OG63,OO59:OO63)</f>
        <v>1</v>
      </c>
      <c r="PF60" s="16">
        <f ca="1">bdRateExtend($F59:$F63,$O59:$O63,OG59:OG63,OP59:OP63)</f>
        <v>1</v>
      </c>
      <c r="PG60" s="16">
        <f ca="1">bdRateExtend($F59:$F63,$P59:$P63,OG59:OG63,OQ59:OQ63)</f>
        <v>1</v>
      </c>
      <c r="PH60" s="16">
        <f ca="1">bdRateExtend($F59:$F63,$Q59:$Q63,OG59:OG63,OR59:OR63)</f>
        <v>1</v>
      </c>
      <c r="PI60" s="112" t="b">
        <f t="shared" si="308"/>
        <v>1</v>
      </c>
      <c r="PJ60" s="54"/>
      <c r="PK60" s="34">
        <f t="shared" si="55"/>
        <v>-1</v>
      </c>
      <c r="PL60" s="15">
        <f>Test!OB59</f>
        <v>0</v>
      </c>
      <c r="PM60" s="15">
        <f>Test!OC59</f>
        <v>0</v>
      </c>
      <c r="PN60" s="15">
        <f>Test!OD59</f>
        <v>0</v>
      </c>
      <c r="PO60" s="15">
        <f>Test!OE59</f>
        <v>0</v>
      </c>
      <c r="PP60" s="15">
        <f>Test!OF59</f>
        <v>0</v>
      </c>
      <c r="PQ60" s="15">
        <f>Test!OG59</f>
        <v>0</v>
      </c>
      <c r="PR60" s="15">
        <f>Test!OH59</f>
        <v>0</v>
      </c>
      <c r="PS60" s="15">
        <f>Test!OI59</f>
        <v>0</v>
      </c>
      <c r="PT60" s="15">
        <f>Test!OJ59</f>
        <v>0</v>
      </c>
      <c r="PU60" s="15">
        <f>Test!OK59</f>
        <v>0</v>
      </c>
      <c r="PV60" s="15">
        <f>Test!OL59</f>
        <v>0</v>
      </c>
      <c r="PW60" s="15">
        <f>Test!OM59</f>
        <v>0</v>
      </c>
      <c r="PX60" s="15">
        <f>Test!ON59</f>
        <v>0</v>
      </c>
      <c r="PY60" s="15">
        <f>Test!OO59</f>
        <v>0</v>
      </c>
      <c r="PZ60" s="15">
        <f>Test!OP59</f>
        <v>0</v>
      </c>
      <c r="QA60" s="15">
        <f>Test!OQ59</f>
        <v>0</v>
      </c>
      <c r="QB60" s="15">
        <f>Test!OR59</f>
        <v>0</v>
      </c>
      <c r="QC60" s="16">
        <f ca="1">bdRateExtend($F59:$F63,$G59:$G63,PL59:PL63,PM59:PM63)</f>
        <v>1</v>
      </c>
      <c r="QD60" s="16">
        <f ca="1">bdRateExtend($F59:$F63,$H59:$H63,PL59:PL63,PN59:PN63)</f>
        <v>1</v>
      </c>
      <c r="QE60" s="16">
        <f ca="1">bdRateExtend($F59:$F63,$I59:$I63,PL59:PL63,PO59:PO63)</f>
        <v>1</v>
      </c>
      <c r="QF60" s="16">
        <f ca="1">bdRateExtend($F59:$F63,$J59:$J63,PL59:PL63,PP59:PP63)</f>
        <v>1</v>
      </c>
      <c r="QG60" s="16">
        <f ca="1">bdRateExtend($F59:$F63,$K59:$K63,PL59:PL63,PQ59:PQ63)</f>
        <v>1</v>
      </c>
      <c r="QH60" s="16">
        <f ca="1">bdRateExtend($F59:$F63,$L59:$L63,PL59:PL63,PR59:PR63)</f>
        <v>1</v>
      </c>
      <c r="QI60" s="16">
        <f ca="1">bdRateExtend($F59:$F63,$M59:$M63,PL59:PL63,PS59:PS63)</f>
        <v>1</v>
      </c>
      <c r="QJ60" s="16">
        <f ca="1">bdRateExtend($F59:$F63,$N59:$N63,PL59:PL63,PT59:PT63)</f>
        <v>1</v>
      </c>
      <c r="QK60" s="16">
        <f ca="1">bdRateExtend($F59:$F63,$O59:$O63,PL59:PL63,PU59:PU63)</f>
        <v>1</v>
      </c>
      <c r="QL60" s="16">
        <f ca="1">bdRateExtend($F59:$F63,$P59:$P63,PL59:PL63,PV59:PV63)</f>
        <v>1</v>
      </c>
      <c r="QM60" s="16">
        <f ca="1">bdRateExtend($F59:$F63,$Q59:$Q63,PL59:PL63,PW59:PW63)</f>
        <v>1</v>
      </c>
      <c r="QN60" s="112" t="b">
        <f t="shared" si="309"/>
        <v>1</v>
      </c>
    </row>
    <row r="61" spans="3:456">
      <c r="C61" s="133"/>
      <c r="D61" s="26">
        <f t="shared" si="85"/>
        <v>0.25</v>
      </c>
      <c r="E61" s="34">
        <f t="shared" ca="1" si="28"/>
        <v>7.2762573964495925E-2</v>
      </c>
      <c r="F61" s="15">
        <f ca="1">Reference!B60</f>
        <v>0.26819064349112398</v>
      </c>
      <c r="G61" s="15">
        <f ca="1">Reference!C60</f>
        <v>0.97420513629913297</v>
      </c>
      <c r="H61" s="15">
        <f ca="1">Reference!D60</f>
        <v>0.97397518157958896</v>
      </c>
      <c r="I61" s="15">
        <f ca="1">Reference!E60</f>
        <v>31.0242740404484</v>
      </c>
      <c r="J61" s="15">
        <f ca="1">Reference!F60</f>
        <v>34.091642652580198</v>
      </c>
      <c r="K61" s="15">
        <f ca="1">Reference!G60</f>
        <v>35.914927081955597</v>
      </c>
      <c r="L61" s="15">
        <f ca="1">Reference!H60</f>
        <v>0.48859000205993602</v>
      </c>
      <c r="M61" s="15">
        <f ca="1">Reference!I60</f>
        <v>0.97900885343551602</v>
      </c>
      <c r="N61" s="15">
        <f ca="1">Reference!J60</f>
        <v>0.17582438886165599</v>
      </c>
      <c r="O61" s="15">
        <f ca="1">Reference!K60</f>
        <v>0.97130167484283403</v>
      </c>
      <c r="P61" s="15">
        <f ca="1">Reference!L60</f>
        <v>79.201640999999995</v>
      </c>
      <c r="Q61" s="15">
        <f ca="1">Reference!M60</f>
        <v>28.686810598173398</v>
      </c>
      <c r="R61" s="15" t="str">
        <f ca="1">Reference!N60</f>
        <v>None</v>
      </c>
      <c r="S61" s="15">
        <f ca="1">Reference!O60</f>
        <v>1.3993279999999999</v>
      </c>
      <c r="T61" s="15">
        <f ca="1">Reference!P60</f>
        <v>1.3993279999999999</v>
      </c>
      <c r="U61" s="15">
        <f ca="1">Reference!Q60</f>
        <v>60.951562000000003</v>
      </c>
      <c r="V61" s="15">
        <f ca="1">Reference!R60</f>
        <v>60.951562000000003</v>
      </c>
      <c r="X61" s="15">
        <f t="shared" si="29"/>
        <v>9.2948717948716064E-2</v>
      </c>
      <c r="Y61" s="15">
        <f>Test!B60</f>
        <v>0.27323717948717902</v>
      </c>
      <c r="Z61" s="15">
        <f>Test!C60</f>
        <v>0.93642175197601296</v>
      </c>
      <c r="AA61" s="15">
        <f>Test!D60</f>
        <v>0.93555754423141402</v>
      </c>
      <c r="AB61" s="15">
        <f>Test!E60</f>
        <v>25.6239077694208</v>
      </c>
      <c r="AC61" s="15">
        <f>Test!F60</f>
        <v>32.252239509920997</v>
      </c>
      <c r="AD61" s="15">
        <f>Test!G60</f>
        <v>34.0061202946356</v>
      </c>
      <c r="AE61" s="15">
        <f>Test!H60</f>
        <v>0.32024967670440602</v>
      </c>
      <c r="AF61" s="15">
        <f>Test!I60</f>
        <v>0.95558434724807695</v>
      </c>
      <c r="AG61" s="15">
        <f>Test!J60</f>
        <v>0.28337016701698298</v>
      </c>
      <c r="AH61" s="15">
        <f>Test!K60</f>
        <v>0.93039357662200906</v>
      </c>
      <c r="AI61" s="15">
        <f>Test!L60</f>
        <v>65.663432999999998</v>
      </c>
      <c r="AJ61" s="15">
        <f>Test!M60</f>
        <v>23.6040287711043</v>
      </c>
      <c r="AK61" s="15" t="str">
        <f>Test!N60</f>
        <v>None</v>
      </c>
      <c r="AL61" s="15">
        <f>Test!O60</f>
        <v>1.0258319999999901</v>
      </c>
      <c r="AM61" s="15">
        <f>Test!P60</f>
        <v>1.0258319999999901</v>
      </c>
      <c r="AN61" s="15">
        <f>Test!Q60</f>
        <v>0.131582</v>
      </c>
      <c r="AO61" s="15">
        <f>Test!R60</f>
        <v>0.131582</v>
      </c>
      <c r="AP61" s="16" t="b">
        <f t="shared" ref="AP61:AV61" si="310">AND(Z59&lt;=Z60,Z60&lt;=Z61,Z61&lt;=Z62)</f>
        <v>1</v>
      </c>
      <c r="AQ61" s="16" t="b">
        <f t="shared" si="310"/>
        <v>1</v>
      </c>
      <c r="AR61" s="16" t="b">
        <f t="shared" si="310"/>
        <v>1</v>
      </c>
      <c r="AS61" s="16" t="b">
        <f t="shared" si="310"/>
        <v>1</v>
      </c>
      <c r="AT61" s="16" t="b">
        <f t="shared" si="310"/>
        <v>1</v>
      </c>
      <c r="AU61" s="16" t="b">
        <f t="shared" si="310"/>
        <v>1</v>
      </c>
      <c r="AV61" s="16" t="b">
        <f t="shared" si="310"/>
        <v>1</v>
      </c>
      <c r="AW61" s="16" t="b">
        <f>AND(AG59&gt;=AG60,AG60&gt;=AG61,AG61&gt;=AG62)</f>
        <v>1</v>
      </c>
      <c r="AX61" s="16" t="b">
        <f>AND(AH59&lt;=AH60,AH60&lt;=AH61,AH61&lt;=AH62)</f>
        <v>1</v>
      </c>
      <c r="AY61" s="16" t="b">
        <f>AND(AI59&lt;=AI60,AI60&lt;=AI61,AI61&lt;=AI62)</f>
        <v>1</v>
      </c>
      <c r="AZ61" s="16" t="b">
        <f>AND(AJ59&lt;=AJ60,AJ60&lt;=AJ61,AJ61&lt;=AJ62)</f>
        <v>1</v>
      </c>
      <c r="BA61" s="112" t="b">
        <f t="shared" si="296"/>
        <v>1</v>
      </c>
      <c r="BB61" s="3"/>
      <c r="BC61" s="34">
        <f t="shared" si="31"/>
        <v>-3.0818540435961772E-5</v>
      </c>
      <c r="BD61" s="15">
        <f>Test!AF60</f>
        <v>0.24999229536489101</v>
      </c>
      <c r="BE61" s="15">
        <f>Test!AG60</f>
        <v>0.94047927856445301</v>
      </c>
      <c r="BF61" s="15">
        <f>Test!AH60</f>
        <v>0.939905285835266</v>
      </c>
      <c r="BG61" s="15">
        <f>Test!AI60</f>
        <v>26.931724081779201</v>
      </c>
      <c r="BH61" s="15">
        <f>Test!AJ60</f>
        <v>34.302100626117301</v>
      </c>
      <c r="BI61" s="15">
        <f>Test!AK60</f>
        <v>35.639620567924503</v>
      </c>
      <c r="BJ61" s="15">
        <f>Test!AL60</f>
        <v>0.34403696656227101</v>
      </c>
      <c r="BK61" s="15">
        <f>Test!AM60</f>
        <v>0.95868825912475497</v>
      </c>
      <c r="BL61" s="15">
        <f>Test!AN60</f>
        <v>0.26024249196052501</v>
      </c>
      <c r="BM61" s="15">
        <f>Test!AO60</f>
        <v>0.931601762771606</v>
      </c>
      <c r="BN61" s="15">
        <f>Test!AP60</f>
        <v>71.860816</v>
      </c>
      <c r="BO61" s="15">
        <f>Test!AQ60</f>
        <v>24.0606225991258</v>
      </c>
      <c r="BP61" s="15" t="str">
        <f>Test!AR60</f>
        <v>None</v>
      </c>
      <c r="BQ61" s="15">
        <f>Test!AS60</f>
        <v>0.49863800000000003</v>
      </c>
      <c r="BR61" s="15">
        <f>Test!AT60</f>
        <v>0.49863800000000003</v>
      </c>
      <c r="BS61" s="15">
        <f>Test!AU60</f>
        <v>0.33193800000000001</v>
      </c>
      <c r="BT61" s="15">
        <f>Test!AV60</f>
        <v>0.33193800000000001</v>
      </c>
      <c r="BU61" s="16" t="b">
        <f t="shared" ref="BU61:CA61" si="311">AND(BE59&lt;=BE60,BE60&lt;=BE61,BE61&lt;=BE62)</f>
        <v>1</v>
      </c>
      <c r="BV61" s="16" t="b">
        <f t="shared" si="311"/>
        <v>1</v>
      </c>
      <c r="BW61" s="16" t="b">
        <f t="shared" si="311"/>
        <v>1</v>
      </c>
      <c r="BX61" s="16" t="b">
        <f t="shared" si="311"/>
        <v>1</v>
      </c>
      <c r="BY61" s="16" t="b">
        <f t="shared" si="311"/>
        <v>1</v>
      </c>
      <c r="BZ61" s="16" t="b">
        <f t="shared" si="311"/>
        <v>1</v>
      </c>
      <c r="CA61" s="16" t="b">
        <f t="shared" si="311"/>
        <v>1</v>
      </c>
      <c r="CB61" s="16" t="b">
        <f>AND(BL59&gt;=BL60,BL60&gt;=BL61,BL61&gt;=BL62)</f>
        <v>1</v>
      </c>
      <c r="CC61" s="16" t="b">
        <f>AND(BM59&lt;=BM60,BM60&lt;=BM61,BM61&lt;=BM62)</f>
        <v>1</v>
      </c>
      <c r="CD61" s="16" t="b">
        <f>AND(BN59&lt;=BN60,BN60&lt;=BN61,BN61&lt;=BN62)</f>
        <v>1</v>
      </c>
      <c r="CE61" s="16" t="b">
        <f>AND(BO59&lt;=BO60,BO60&lt;=BO61,BO61&lt;=BO62)</f>
        <v>1</v>
      </c>
      <c r="CF61" s="112" t="b">
        <f t="shared" si="297"/>
        <v>1</v>
      </c>
      <c r="CG61" s="3"/>
      <c r="CH61" s="34">
        <f t="shared" si="33"/>
        <v>-1.2173323471403985E-2</v>
      </c>
      <c r="CI61" s="15">
        <f>Test!BJ60</f>
        <v>0.246956669132149</v>
      </c>
      <c r="CJ61" s="15">
        <f>Test!BK60</f>
        <v>0.89822280406951904</v>
      </c>
      <c r="CK61" s="15">
        <f>Test!BL60</f>
        <v>0.89788138866424505</v>
      </c>
      <c r="CL61" s="15">
        <f>Test!BM60</f>
        <v>22.005041536354501</v>
      </c>
      <c r="CM61" s="15">
        <f>Test!BN60</f>
        <v>32.362313841045903</v>
      </c>
      <c r="CN61" s="15">
        <f>Test!BO60</f>
        <v>36.480714348763797</v>
      </c>
      <c r="CO61" s="15">
        <f>Test!BP60</f>
        <v>0.24016106128692599</v>
      </c>
      <c r="CP61" s="15">
        <f>Test!BQ60</f>
        <v>0.92645144462585405</v>
      </c>
      <c r="CQ61" s="15">
        <f>Test!BR60</f>
        <v>0.34710252285003601</v>
      </c>
      <c r="CR61" s="15">
        <f>Test!BS60</f>
        <v>0.83123207092285101</v>
      </c>
      <c r="CS61" s="15">
        <f>Test!BT60</f>
        <v>33.674810999999998</v>
      </c>
      <c r="CT61" s="15">
        <f>Test!BU60</f>
        <v>17.674620376503501</v>
      </c>
      <c r="CU61" s="15" t="str">
        <f>Test!BV60</f>
        <v>None</v>
      </c>
      <c r="CV61" s="15">
        <f>Test!BW60</f>
        <v>1.329034</v>
      </c>
      <c r="CW61" s="15">
        <f>Test!BX60</f>
        <v>1.329034</v>
      </c>
      <c r="CX61" s="15">
        <f>Test!BY60</f>
        <v>0.43620199999999998</v>
      </c>
      <c r="CY61" s="15">
        <f>Test!BZ60</f>
        <v>0.43620199999999998</v>
      </c>
      <c r="CZ61" s="16" t="b">
        <f t="shared" ref="CZ61:DF61" si="312">AND(CJ59&lt;=CJ60,CJ60&lt;=CJ61,CJ61&lt;=CJ62)</f>
        <v>1</v>
      </c>
      <c r="DA61" s="16" t="b">
        <f t="shared" si="312"/>
        <v>1</v>
      </c>
      <c r="DB61" s="16" t="b">
        <f t="shared" si="312"/>
        <v>1</v>
      </c>
      <c r="DC61" s="16" t="b">
        <f t="shared" si="312"/>
        <v>1</v>
      </c>
      <c r="DD61" s="16" t="b">
        <f t="shared" si="312"/>
        <v>1</v>
      </c>
      <c r="DE61" s="16" t="b">
        <f t="shared" si="312"/>
        <v>1</v>
      </c>
      <c r="DF61" s="16" t="b">
        <f t="shared" si="312"/>
        <v>1</v>
      </c>
      <c r="DG61" s="16" t="b">
        <f>AND(CQ59&gt;=CQ60,CQ60&gt;=CQ61,CQ61&gt;=CQ62)</f>
        <v>1</v>
      </c>
      <c r="DH61" s="16" t="b">
        <f>AND(CR59&lt;=CR60,CR60&lt;=CR61,CR61&lt;=CR62)</f>
        <v>1</v>
      </c>
      <c r="DI61" s="16" t="b">
        <f>AND(CS59&lt;=CS60,CS60&lt;=CS61,CS61&lt;=CS62)</f>
        <v>1</v>
      </c>
      <c r="DJ61" s="16" t="b">
        <f>AND(CT59&lt;=CT60,CT60&lt;=CT61,CT61&lt;=CT62)</f>
        <v>1</v>
      </c>
      <c r="DK61" s="112" t="b">
        <f t="shared" si="298"/>
        <v>1</v>
      </c>
      <c r="DL61" s="3"/>
      <c r="DM61" s="34">
        <f t="shared" si="35"/>
        <v>7.2762573964495925E-2</v>
      </c>
      <c r="DN61" s="15">
        <f>Test!CN60</f>
        <v>0.26819064349112398</v>
      </c>
      <c r="DO61" s="15">
        <f>Test!CO60</f>
        <v>0.97420513629913297</v>
      </c>
      <c r="DP61" s="15">
        <f>Test!CP60</f>
        <v>0.97397518157958896</v>
      </c>
      <c r="DQ61" s="15">
        <f>Test!CQ60</f>
        <v>31.0242740404484</v>
      </c>
      <c r="DR61" s="15">
        <f>Test!CR60</f>
        <v>34.091642652580198</v>
      </c>
      <c r="DS61" s="15">
        <f>Test!CS60</f>
        <v>35.914927081955597</v>
      </c>
      <c r="DT61" s="15">
        <f>Test!CT60</f>
        <v>0.48859000205993602</v>
      </c>
      <c r="DU61" s="15">
        <f>Test!CU60</f>
        <v>0.97900885343551602</v>
      </c>
      <c r="DV61" s="15">
        <f>Test!CV60</f>
        <v>0.17582438886165599</v>
      </c>
      <c r="DW61" s="15">
        <f>Test!CW60</f>
        <v>0.97130167484283403</v>
      </c>
      <c r="DX61" s="15">
        <f>Test!CX60</f>
        <v>79.201640999999995</v>
      </c>
      <c r="DY61" s="15">
        <f>Test!CY60</f>
        <v>28.686810598173398</v>
      </c>
      <c r="DZ61" s="15" t="str">
        <f>Test!CZ60</f>
        <v>None</v>
      </c>
      <c r="EA61" s="15">
        <f>Test!DA60</f>
        <v>1.3993279999999999</v>
      </c>
      <c r="EB61" s="15">
        <f>Test!DB60</f>
        <v>1.3993279999999999</v>
      </c>
      <c r="EC61" s="15">
        <f>Test!DC60</f>
        <v>60.951562000000003</v>
      </c>
      <c r="ED61" s="15">
        <f>Test!DD60</f>
        <v>60.951562000000003</v>
      </c>
      <c r="EE61" s="16" t="b">
        <f t="shared" ref="EE61:EK61" si="313">AND(DO59&lt;=DO60,DO60&lt;=DO61,DO61&lt;=DO62)</f>
        <v>1</v>
      </c>
      <c r="EF61" s="16" t="b">
        <f t="shared" si="313"/>
        <v>1</v>
      </c>
      <c r="EG61" s="16" t="b">
        <f t="shared" si="313"/>
        <v>1</v>
      </c>
      <c r="EH61" s="16" t="b">
        <f t="shared" si="313"/>
        <v>1</v>
      </c>
      <c r="EI61" s="16" t="b">
        <f t="shared" si="313"/>
        <v>1</v>
      </c>
      <c r="EJ61" s="16" t="b">
        <f t="shared" si="313"/>
        <v>1</v>
      </c>
      <c r="EK61" s="16" t="b">
        <f t="shared" si="313"/>
        <v>1</v>
      </c>
      <c r="EL61" s="16" t="b">
        <f>AND(DV59&gt;=DV60,DV60&gt;=DV61,DV61&gt;=DV62)</f>
        <v>1</v>
      </c>
      <c r="EM61" s="16" t="b">
        <f>AND(DW59&lt;=DW60,DW60&lt;=DW61,DW61&lt;=DW62)</f>
        <v>1</v>
      </c>
      <c r="EN61" s="16" t="b">
        <f>AND(DX59&lt;=DX60,DX60&lt;=DX61,DX61&lt;=DX62)</f>
        <v>1</v>
      </c>
      <c r="EO61" s="16" t="b">
        <f>AND(DY59&lt;=DY60,DY60&lt;=DY61,DY61&lt;=DY62)</f>
        <v>1</v>
      </c>
      <c r="EP61" s="112" t="b">
        <f t="shared" si="299"/>
        <v>1</v>
      </c>
      <c r="EQ61" s="3"/>
      <c r="ER61" s="34">
        <f t="shared" si="37"/>
        <v>9.4643737672579942E-2</v>
      </c>
      <c r="ES61" s="15">
        <f>Test!DR60</f>
        <v>0.27366093441814499</v>
      </c>
      <c r="ET61" s="15">
        <f>Test!DS60</f>
        <v>0.97760963439941395</v>
      </c>
      <c r="EU61" s="15">
        <f>Test!DT60</f>
        <v>0.97742342948913497</v>
      </c>
      <c r="EV61" s="15">
        <f>Test!DU60</f>
        <v>31.972971718241499</v>
      </c>
      <c r="EW61" s="15">
        <f>Test!DV60</f>
        <v>38.070858607120002</v>
      </c>
      <c r="EX61" s="15">
        <f>Test!DW60</f>
        <v>40.815750658222903</v>
      </c>
      <c r="EY61" s="15">
        <f>Test!DX60</f>
        <v>0.52232712507247903</v>
      </c>
      <c r="EZ61" s="15">
        <f>Test!DY60</f>
        <v>0.983653783798217</v>
      </c>
      <c r="FA61" s="15">
        <f>Test!DZ60</f>
        <v>0.161889508366584</v>
      </c>
      <c r="FB61" s="15">
        <f>Test!EA60</f>
        <v>0.97542303800582797</v>
      </c>
      <c r="FC61" s="15">
        <f>Test!EB60</f>
        <v>81.940725</v>
      </c>
      <c r="FD61" s="15">
        <f>Test!EC60</f>
        <v>29.549119624784499</v>
      </c>
      <c r="FE61" s="15" t="str">
        <f>Test!ED60</f>
        <v>None</v>
      </c>
      <c r="FF61" s="15">
        <f>Test!EE60</f>
        <v>1.663516</v>
      </c>
      <c r="FG61" s="15">
        <f>Test!EF60</f>
        <v>1.663516</v>
      </c>
      <c r="FH61" s="15">
        <f>Test!EG60</f>
        <v>359.59244999999999</v>
      </c>
      <c r="FI61" s="15">
        <f>Test!EH60</f>
        <v>359.59244999999999</v>
      </c>
      <c r="FJ61" s="16" t="b">
        <f t="shared" ref="FJ61:FP61" si="314">AND(ET59&lt;=ET60,ET60&lt;=ET61,ET61&lt;=ET62)</f>
        <v>1</v>
      </c>
      <c r="FK61" s="16" t="b">
        <f t="shared" si="314"/>
        <v>1</v>
      </c>
      <c r="FL61" s="16" t="b">
        <f t="shared" si="314"/>
        <v>1</v>
      </c>
      <c r="FM61" s="16" t="b">
        <f t="shared" si="314"/>
        <v>1</v>
      </c>
      <c r="FN61" s="16" t="b">
        <f t="shared" si="314"/>
        <v>1</v>
      </c>
      <c r="FO61" s="16" t="b">
        <f t="shared" si="314"/>
        <v>1</v>
      </c>
      <c r="FP61" s="16" t="b">
        <f t="shared" si="314"/>
        <v>1</v>
      </c>
      <c r="FQ61" s="16" t="b">
        <f>AND(FA59&gt;=FA60,FA60&gt;=FA61,FA61&gt;=FA62)</f>
        <v>1</v>
      </c>
      <c r="FR61" s="16" t="b">
        <f>AND(FB59&lt;=FB60,FB60&lt;=FB61,FB61&lt;=FB62)</f>
        <v>1</v>
      </c>
      <c r="FS61" s="16" t="b">
        <f>AND(FC59&lt;=FC60,FC60&lt;=FC61,FC61&lt;=FC62)</f>
        <v>1</v>
      </c>
      <c r="FT61" s="16" t="b">
        <f>AND(FD59&lt;=FD60,FD60&lt;=FD61,FD61&lt;=FD62)</f>
        <v>1</v>
      </c>
      <c r="FU61" s="112" t="b">
        <f t="shared" si="300"/>
        <v>1</v>
      </c>
      <c r="FV61" s="54"/>
      <c r="FW61" s="34">
        <f t="shared" si="39"/>
        <v>-1</v>
      </c>
      <c r="FX61" s="15">
        <f>Test!EV60</f>
        <v>0</v>
      </c>
      <c r="FY61" s="15">
        <f>Test!EW60</f>
        <v>0</v>
      </c>
      <c r="FZ61" s="15">
        <f>Test!EX60</f>
        <v>0</v>
      </c>
      <c r="GA61" s="15">
        <f>Test!EY60</f>
        <v>0</v>
      </c>
      <c r="GB61" s="15">
        <f>Test!EZ60</f>
        <v>0</v>
      </c>
      <c r="GC61" s="15">
        <f>Test!FA60</f>
        <v>0</v>
      </c>
      <c r="GD61" s="15">
        <f>Test!FB60</f>
        <v>0</v>
      </c>
      <c r="GE61" s="15">
        <f>Test!FC60</f>
        <v>0</v>
      </c>
      <c r="GF61" s="15">
        <f>Test!FD60</f>
        <v>0</v>
      </c>
      <c r="GG61" s="15">
        <f>Test!FE60</f>
        <v>0</v>
      </c>
      <c r="GH61" s="15">
        <f>Test!FF60</f>
        <v>0</v>
      </c>
      <c r="GI61" s="15">
        <f>Test!FG60</f>
        <v>0</v>
      </c>
      <c r="GJ61" s="15">
        <f>Test!FH60</f>
        <v>0</v>
      </c>
      <c r="GK61" s="15">
        <f>Test!FI60</f>
        <v>0</v>
      </c>
      <c r="GL61" s="15">
        <f>Test!FJ60</f>
        <v>0</v>
      </c>
      <c r="GM61" s="15">
        <f>Test!FK60</f>
        <v>0</v>
      </c>
      <c r="GN61" s="15">
        <f>Test!FL60</f>
        <v>0</v>
      </c>
      <c r="GO61" s="16" t="b">
        <f t="shared" ref="GO61:GU61" si="315">AND(FY59&lt;=FY60,FY60&lt;=FY61,FY61&lt;=FY62)</f>
        <v>1</v>
      </c>
      <c r="GP61" s="16" t="b">
        <f t="shared" si="315"/>
        <v>1</v>
      </c>
      <c r="GQ61" s="16" t="b">
        <f t="shared" si="315"/>
        <v>1</v>
      </c>
      <c r="GR61" s="16" t="b">
        <f t="shared" si="315"/>
        <v>1</v>
      </c>
      <c r="GS61" s="16" t="b">
        <f t="shared" si="315"/>
        <v>1</v>
      </c>
      <c r="GT61" s="16" t="b">
        <f t="shared" si="315"/>
        <v>1</v>
      </c>
      <c r="GU61" s="16" t="b">
        <f t="shared" si="315"/>
        <v>1</v>
      </c>
      <c r="GV61" s="16" t="b">
        <f>AND(GF59&gt;=GF60,GF60&gt;=GF61,GF61&gt;=GF62)</f>
        <v>1</v>
      </c>
      <c r="GW61" s="16" t="b">
        <f>AND(GG59&lt;=GG60,GG60&lt;=GG61,GG61&lt;=GG62)</f>
        <v>1</v>
      </c>
      <c r="GX61" s="16" t="b">
        <f>AND(GH59&lt;=GH60,GH60&lt;=GH61,GH61&lt;=GH62)</f>
        <v>1</v>
      </c>
      <c r="GY61" s="16" t="b">
        <f>AND(GI59&lt;=GI60,GI60&lt;=GI61,GI61&lt;=GI62)</f>
        <v>1</v>
      </c>
      <c r="GZ61" s="112" t="b">
        <f t="shared" si="301"/>
        <v>1</v>
      </c>
      <c r="HA61" s="54"/>
      <c r="HB61" s="34">
        <f t="shared" si="41"/>
        <v>-1</v>
      </c>
      <c r="HC61" s="15">
        <f>Test!FZ60</f>
        <v>0</v>
      </c>
      <c r="HD61" s="15">
        <f>Test!GA60</f>
        <v>0</v>
      </c>
      <c r="HE61" s="15">
        <f>Test!GB60</f>
        <v>0</v>
      </c>
      <c r="HF61" s="15">
        <f>Test!GC60</f>
        <v>0</v>
      </c>
      <c r="HG61" s="15">
        <f>Test!GD60</f>
        <v>0</v>
      </c>
      <c r="HH61" s="15">
        <f>Test!GE60</f>
        <v>0</v>
      </c>
      <c r="HI61" s="15">
        <f>Test!GF60</f>
        <v>0</v>
      </c>
      <c r="HJ61" s="15">
        <f>Test!GG60</f>
        <v>0</v>
      </c>
      <c r="HK61" s="15">
        <f>Test!GH60</f>
        <v>0</v>
      </c>
      <c r="HL61" s="15">
        <f>Test!GI60</f>
        <v>0</v>
      </c>
      <c r="HM61" s="15">
        <f>Test!GJ60</f>
        <v>0</v>
      </c>
      <c r="HN61" s="15">
        <f>Test!GK60</f>
        <v>0</v>
      </c>
      <c r="HO61" s="15">
        <f>Test!GL60</f>
        <v>0</v>
      </c>
      <c r="HP61" s="15">
        <f>Test!GM60</f>
        <v>0</v>
      </c>
      <c r="HQ61" s="15">
        <f>Test!GN60</f>
        <v>0</v>
      </c>
      <c r="HR61" s="15">
        <f>Test!GO60</f>
        <v>0</v>
      </c>
      <c r="HS61" s="15">
        <f>Test!GP60</f>
        <v>0</v>
      </c>
      <c r="HT61" s="16" t="b">
        <f t="shared" ref="HT61:HZ61" si="316">AND(HD59&lt;=HD60,HD60&lt;=HD61,HD61&lt;=HD62)</f>
        <v>1</v>
      </c>
      <c r="HU61" s="16" t="b">
        <f t="shared" si="316"/>
        <v>1</v>
      </c>
      <c r="HV61" s="16" t="b">
        <f t="shared" si="316"/>
        <v>1</v>
      </c>
      <c r="HW61" s="16" t="b">
        <f t="shared" si="316"/>
        <v>1</v>
      </c>
      <c r="HX61" s="16" t="b">
        <f t="shared" si="316"/>
        <v>1</v>
      </c>
      <c r="HY61" s="16" t="b">
        <f t="shared" si="316"/>
        <v>1</v>
      </c>
      <c r="HZ61" s="16" t="b">
        <f t="shared" si="316"/>
        <v>1</v>
      </c>
      <c r="IA61" s="16" t="b">
        <f>AND(HK59&gt;=HK60,HK60&gt;=HK61,HK61&gt;=HK62)</f>
        <v>1</v>
      </c>
      <c r="IB61" s="16" t="b">
        <f>AND(HL59&lt;=HL60,HL60&lt;=HL61,HL61&lt;=HL62)</f>
        <v>1</v>
      </c>
      <c r="IC61" s="16" t="b">
        <f>AND(HM59&lt;=HM60,HM60&lt;=HM61,HM61&lt;=HM62)</f>
        <v>1</v>
      </c>
      <c r="ID61" s="16" t="b">
        <f>AND(HN59&lt;=HN60,HN60&lt;=HN61,HN61&lt;=HN62)</f>
        <v>1</v>
      </c>
      <c r="IE61" s="112" t="b">
        <f t="shared" si="302"/>
        <v>1</v>
      </c>
      <c r="IF61" s="3"/>
      <c r="IG61" s="34">
        <f t="shared" si="43"/>
        <v>-1</v>
      </c>
      <c r="IH61" s="15">
        <f>Test!HD60</f>
        <v>0</v>
      </c>
      <c r="II61" s="15">
        <f>Test!HE60</f>
        <v>0</v>
      </c>
      <c r="IJ61" s="15">
        <f>Test!HF60</f>
        <v>0</v>
      </c>
      <c r="IK61" s="15">
        <f>Test!HG60</f>
        <v>0</v>
      </c>
      <c r="IL61" s="15">
        <f>Test!HH60</f>
        <v>0</v>
      </c>
      <c r="IM61" s="15">
        <f>Test!HI60</f>
        <v>0</v>
      </c>
      <c r="IN61" s="15">
        <f>Test!HJ60</f>
        <v>0</v>
      </c>
      <c r="IO61" s="15">
        <f>Test!HK60</f>
        <v>0</v>
      </c>
      <c r="IP61" s="15">
        <f>Test!HL60</f>
        <v>0</v>
      </c>
      <c r="IQ61" s="15">
        <f>Test!HM60</f>
        <v>0</v>
      </c>
      <c r="IR61" s="15">
        <f>Test!HN60</f>
        <v>0</v>
      </c>
      <c r="IS61" s="15">
        <f>Test!HO60</f>
        <v>0</v>
      </c>
      <c r="IT61" s="15">
        <f>Test!HP60</f>
        <v>0</v>
      </c>
      <c r="IU61" s="15">
        <f>Test!HQ60</f>
        <v>0</v>
      </c>
      <c r="IV61" s="15">
        <f>Test!HR60</f>
        <v>0</v>
      </c>
      <c r="IW61" s="15">
        <f>Test!HS60</f>
        <v>0</v>
      </c>
      <c r="IX61" s="15">
        <f>Test!HT60</f>
        <v>0</v>
      </c>
      <c r="IY61" s="16" t="b">
        <f t="shared" ref="IY61:JE61" si="317">AND(II59&lt;=II60,II60&lt;=II61,II61&lt;=II62)</f>
        <v>1</v>
      </c>
      <c r="IZ61" s="16" t="b">
        <f t="shared" si="317"/>
        <v>1</v>
      </c>
      <c r="JA61" s="16" t="b">
        <f t="shared" si="317"/>
        <v>1</v>
      </c>
      <c r="JB61" s="16" t="b">
        <f t="shared" si="317"/>
        <v>1</v>
      </c>
      <c r="JC61" s="16" t="b">
        <f t="shared" si="317"/>
        <v>1</v>
      </c>
      <c r="JD61" s="16" t="b">
        <f t="shared" si="317"/>
        <v>1</v>
      </c>
      <c r="JE61" s="16" t="b">
        <f t="shared" si="317"/>
        <v>1</v>
      </c>
      <c r="JF61" s="16" t="b">
        <f>AND(IP59&gt;=IP60,IP60&gt;=IP61,IP61&gt;=IP62)</f>
        <v>1</v>
      </c>
      <c r="JG61" s="16" t="b">
        <f>AND(IQ59&lt;=IQ60,IQ60&lt;=IQ61,IQ61&lt;=IQ62)</f>
        <v>1</v>
      </c>
      <c r="JH61" s="16" t="b">
        <f>AND(IR59&lt;=IR60,IR60&lt;=IR61,IR61&lt;=IR62)</f>
        <v>1</v>
      </c>
      <c r="JI61" s="16" t="b">
        <f>AND(IS59&lt;=IS60,IS60&lt;=IS61,IS61&lt;=IS62)</f>
        <v>1</v>
      </c>
      <c r="JJ61" s="112" t="b">
        <f t="shared" si="303"/>
        <v>1</v>
      </c>
      <c r="JK61" s="3"/>
      <c r="JL61" s="34">
        <f t="shared" si="45"/>
        <v>-1</v>
      </c>
      <c r="JM61" s="15">
        <f>Test!IH60</f>
        <v>0</v>
      </c>
      <c r="JN61" s="15">
        <f>Test!II60</f>
        <v>0</v>
      </c>
      <c r="JO61" s="15">
        <f>Test!IJ60</f>
        <v>0</v>
      </c>
      <c r="JP61" s="15">
        <f>Test!IK60</f>
        <v>0</v>
      </c>
      <c r="JQ61" s="15">
        <f>Test!IL60</f>
        <v>0</v>
      </c>
      <c r="JR61" s="15">
        <f>Test!IM60</f>
        <v>0</v>
      </c>
      <c r="JS61" s="15">
        <f>Test!IN60</f>
        <v>0</v>
      </c>
      <c r="JT61" s="15">
        <f>Test!IO60</f>
        <v>0</v>
      </c>
      <c r="JU61" s="15">
        <f>Test!IP60</f>
        <v>0</v>
      </c>
      <c r="JV61" s="15">
        <f>Test!IQ60</f>
        <v>0</v>
      </c>
      <c r="JW61" s="15">
        <f>Test!IR60</f>
        <v>0</v>
      </c>
      <c r="JX61" s="15">
        <f>Test!IS60</f>
        <v>0</v>
      </c>
      <c r="JY61" s="15">
        <f>Test!IT60</f>
        <v>0</v>
      </c>
      <c r="JZ61" s="15">
        <f>Test!IU60</f>
        <v>0</v>
      </c>
      <c r="KA61" s="15">
        <f>Test!IV60</f>
        <v>0</v>
      </c>
      <c r="KB61" s="15">
        <f>Test!IW60</f>
        <v>0</v>
      </c>
      <c r="KC61" s="15">
        <f>Test!IX60</f>
        <v>0</v>
      </c>
      <c r="KD61" s="16" t="b">
        <f t="shared" ref="KD61:KJ61" si="318">AND(JN59&lt;=JN60,JN60&lt;=JN61,JN61&lt;=JN62)</f>
        <v>1</v>
      </c>
      <c r="KE61" s="16" t="b">
        <f t="shared" si="318"/>
        <v>1</v>
      </c>
      <c r="KF61" s="16" t="b">
        <f t="shared" si="318"/>
        <v>1</v>
      </c>
      <c r="KG61" s="16" t="b">
        <f t="shared" si="318"/>
        <v>1</v>
      </c>
      <c r="KH61" s="16" t="b">
        <f t="shared" si="318"/>
        <v>1</v>
      </c>
      <c r="KI61" s="16" t="b">
        <f t="shared" si="318"/>
        <v>1</v>
      </c>
      <c r="KJ61" s="16" t="b">
        <f t="shared" si="318"/>
        <v>1</v>
      </c>
      <c r="KK61" s="16" t="b">
        <f>AND(JU59&gt;=JU60,JU60&gt;=JU61,JU61&gt;=JU62)</f>
        <v>1</v>
      </c>
      <c r="KL61" s="16" t="b">
        <f>AND(JV59&lt;=JV60,JV60&lt;=JV61,JV61&lt;=JV62)</f>
        <v>1</v>
      </c>
      <c r="KM61" s="16" t="b">
        <f>AND(JW59&lt;=JW60,JW60&lt;=JW61,JW61&lt;=JW62)</f>
        <v>1</v>
      </c>
      <c r="KN61" s="16" t="b">
        <f>AND(JX59&lt;=JX60,JX60&lt;=JX61,JX61&lt;=JX62)</f>
        <v>1</v>
      </c>
      <c r="KO61" s="112" t="b">
        <f t="shared" si="304"/>
        <v>1</v>
      </c>
      <c r="KP61" s="3"/>
      <c r="KQ61" s="34">
        <f t="shared" si="47"/>
        <v>-1</v>
      </c>
      <c r="KR61" s="15">
        <f>Test!JL60</f>
        <v>0</v>
      </c>
      <c r="KS61" s="15">
        <f>Test!JM60</f>
        <v>0</v>
      </c>
      <c r="KT61" s="15">
        <f>Test!JN60</f>
        <v>0</v>
      </c>
      <c r="KU61" s="15">
        <f>Test!JO60</f>
        <v>0</v>
      </c>
      <c r="KV61" s="15">
        <f>Test!JP60</f>
        <v>0</v>
      </c>
      <c r="KW61" s="15">
        <f>Test!JQ60</f>
        <v>0</v>
      </c>
      <c r="KX61" s="15">
        <f>Test!JR60</f>
        <v>0</v>
      </c>
      <c r="KY61" s="15">
        <f>Test!JS60</f>
        <v>0</v>
      </c>
      <c r="KZ61" s="15">
        <f>Test!JT60</f>
        <v>0</v>
      </c>
      <c r="LA61" s="15">
        <f>Test!JU60</f>
        <v>0</v>
      </c>
      <c r="LB61" s="15">
        <f>Test!JV60</f>
        <v>0</v>
      </c>
      <c r="LC61" s="15">
        <f>Test!JW60</f>
        <v>0</v>
      </c>
      <c r="LD61" s="15">
        <f>Test!JX60</f>
        <v>0</v>
      </c>
      <c r="LE61" s="15">
        <f>Test!JY60</f>
        <v>0</v>
      </c>
      <c r="LF61" s="15">
        <f>Test!JZ60</f>
        <v>0</v>
      </c>
      <c r="LG61" s="15">
        <f>Test!KA60</f>
        <v>0</v>
      </c>
      <c r="LH61" s="15">
        <f>Test!KB60</f>
        <v>0</v>
      </c>
      <c r="LI61" s="16" t="b">
        <f t="shared" ref="LI61:LO61" si="319">AND(KS59&lt;=KS60,KS60&lt;=KS61,KS61&lt;=KS62)</f>
        <v>1</v>
      </c>
      <c r="LJ61" s="16" t="b">
        <f t="shared" si="319"/>
        <v>1</v>
      </c>
      <c r="LK61" s="16" t="b">
        <f t="shared" si="319"/>
        <v>1</v>
      </c>
      <c r="LL61" s="16" t="b">
        <f t="shared" si="319"/>
        <v>1</v>
      </c>
      <c r="LM61" s="16" t="b">
        <f t="shared" si="319"/>
        <v>1</v>
      </c>
      <c r="LN61" s="16" t="b">
        <f t="shared" si="319"/>
        <v>1</v>
      </c>
      <c r="LO61" s="16" t="b">
        <f t="shared" si="319"/>
        <v>1</v>
      </c>
      <c r="LP61" s="16" t="b">
        <f>AND(KZ59&gt;=KZ60,KZ60&gt;=KZ61,KZ61&gt;=KZ62)</f>
        <v>1</v>
      </c>
      <c r="LQ61" s="16" t="b">
        <f>AND(LA59&lt;=LA60,LA60&lt;=LA61,LA61&lt;=LA62)</f>
        <v>1</v>
      </c>
      <c r="LR61" s="16" t="b">
        <f>AND(LB59&lt;=LB60,LB60&lt;=LB61,LB61&lt;=LB62)</f>
        <v>1</v>
      </c>
      <c r="LS61" s="16" t="b">
        <f>AND(LC59&lt;=LC60,LC60&lt;=LC61,LC61&lt;=LC62)</f>
        <v>1</v>
      </c>
      <c r="LT61" s="112" t="b">
        <f t="shared" si="305"/>
        <v>1</v>
      </c>
      <c r="LU61" s="3"/>
      <c r="LV61" s="34">
        <f t="shared" si="49"/>
        <v>-1</v>
      </c>
      <c r="LW61" s="15">
        <f>Test!KP60</f>
        <v>0</v>
      </c>
      <c r="LX61" s="15">
        <f>Test!KQ60</f>
        <v>0</v>
      </c>
      <c r="LY61" s="15">
        <f>Test!KR60</f>
        <v>0</v>
      </c>
      <c r="LZ61" s="15">
        <f>Test!KS60</f>
        <v>0</v>
      </c>
      <c r="MA61" s="15">
        <f>Test!KT60</f>
        <v>0</v>
      </c>
      <c r="MB61" s="15">
        <f>Test!KU60</f>
        <v>0</v>
      </c>
      <c r="MC61" s="15">
        <f>Test!KV60</f>
        <v>0</v>
      </c>
      <c r="MD61" s="15">
        <f>Test!KW60</f>
        <v>0</v>
      </c>
      <c r="ME61" s="15">
        <f>Test!KX60</f>
        <v>0</v>
      </c>
      <c r="MF61" s="15">
        <f>Test!KY60</f>
        <v>0</v>
      </c>
      <c r="MG61" s="15">
        <f>Test!KZ60</f>
        <v>0</v>
      </c>
      <c r="MH61" s="15">
        <f>Test!LA60</f>
        <v>0</v>
      </c>
      <c r="MI61" s="15">
        <f>Test!LB60</f>
        <v>0</v>
      </c>
      <c r="MJ61" s="15">
        <f>Test!LC60</f>
        <v>0</v>
      </c>
      <c r="MK61" s="15">
        <f>Test!LD60</f>
        <v>0</v>
      </c>
      <c r="ML61" s="15">
        <f>Test!LE60</f>
        <v>0</v>
      </c>
      <c r="MM61" s="15">
        <f>Test!LF60</f>
        <v>0</v>
      </c>
      <c r="MN61" s="16" t="b">
        <f t="shared" ref="MN61:MT61" si="320">AND(LX59&lt;=LX60,LX60&lt;=LX61,LX61&lt;=LX62)</f>
        <v>1</v>
      </c>
      <c r="MO61" s="16" t="b">
        <f t="shared" si="320"/>
        <v>1</v>
      </c>
      <c r="MP61" s="16" t="b">
        <f t="shared" si="320"/>
        <v>1</v>
      </c>
      <c r="MQ61" s="16" t="b">
        <f t="shared" si="320"/>
        <v>1</v>
      </c>
      <c r="MR61" s="16" t="b">
        <f t="shared" si="320"/>
        <v>1</v>
      </c>
      <c r="MS61" s="16" t="b">
        <f t="shared" si="320"/>
        <v>1</v>
      </c>
      <c r="MT61" s="16" t="b">
        <f t="shared" si="320"/>
        <v>1</v>
      </c>
      <c r="MU61" s="16" t="b">
        <f>AND(ME59&gt;=ME60,ME60&gt;=ME61,ME61&gt;=ME62)</f>
        <v>1</v>
      </c>
      <c r="MV61" s="16" t="b">
        <f>AND(MF59&lt;=MF60,MF60&lt;=MF61,MF61&lt;=MF62)</f>
        <v>1</v>
      </c>
      <c r="MW61" s="16" t="b">
        <f>AND(MG59&lt;=MG60,MG60&lt;=MG61,MG61&lt;=MG62)</f>
        <v>1</v>
      </c>
      <c r="MX61" s="16" t="b">
        <f>AND(MH59&lt;=MH60,MH60&lt;=MH61,MH61&lt;=MH62)</f>
        <v>1</v>
      </c>
      <c r="MY61" s="112" t="b">
        <f t="shared" si="306"/>
        <v>1</v>
      </c>
      <c r="MZ61" s="54"/>
      <c r="NA61" s="34">
        <f t="shared" si="51"/>
        <v>-1</v>
      </c>
      <c r="NB61" s="15">
        <f>Test!LT60</f>
        <v>0</v>
      </c>
      <c r="NC61" s="15">
        <f>Test!LU60</f>
        <v>0</v>
      </c>
      <c r="ND61" s="15">
        <f>Test!LV60</f>
        <v>0</v>
      </c>
      <c r="NE61" s="15">
        <f>Test!LW60</f>
        <v>0</v>
      </c>
      <c r="NF61" s="15">
        <f>Test!LX60</f>
        <v>0</v>
      </c>
      <c r="NG61" s="15">
        <f>Test!LY60</f>
        <v>0</v>
      </c>
      <c r="NH61" s="15">
        <f>Test!LZ60</f>
        <v>0</v>
      </c>
      <c r="NI61" s="15">
        <f>Test!MA60</f>
        <v>0</v>
      </c>
      <c r="NJ61" s="15">
        <f>Test!MB60</f>
        <v>0</v>
      </c>
      <c r="NK61" s="15">
        <f>Test!MC60</f>
        <v>0</v>
      </c>
      <c r="NL61" s="15">
        <f>Test!MD60</f>
        <v>0</v>
      </c>
      <c r="NM61" s="15">
        <f>Test!ME60</f>
        <v>0</v>
      </c>
      <c r="NN61" s="15">
        <f>Test!MF60</f>
        <v>0</v>
      </c>
      <c r="NO61" s="15">
        <f>Test!MG60</f>
        <v>0</v>
      </c>
      <c r="NP61" s="15">
        <f>Test!MH60</f>
        <v>0</v>
      </c>
      <c r="NQ61" s="15">
        <f>Test!MI60</f>
        <v>0</v>
      </c>
      <c r="NR61" s="15">
        <f>Test!MJ60</f>
        <v>0</v>
      </c>
      <c r="NS61" s="16" t="b">
        <f t="shared" ref="NS61:NY61" si="321">AND(NC59&lt;=NC60,NC60&lt;=NC61,NC61&lt;=NC62)</f>
        <v>1</v>
      </c>
      <c r="NT61" s="16" t="b">
        <f t="shared" si="321"/>
        <v>1</v>
      </c>
      <c r="NU61" s="16" t="b">
        <f t="shared" si="321"/>
        <v>1</v>
      </c>
      <c r="NV61" s="16" t="b">
        <f t="shared" si="321"/>
        <v>1</v>
      </c>
      <c r="NW61" s="16" t="b">
        <f t="shared" si="321"/>
        <v>1</v>
      </c>
      <c r="NX61" s="16" t="b">
        <f t="shared" si="321"/>
        <v>1</v>
      </c>
      <c r="NY61" s="16" t="b">
        <f t="shared" si="321"/>
        <v>1</v>
      </c>
      <c r="NZ61" s="16" t="b">
        <f>AND(NJ59&gt;=NJ60,NJ60&gt;=NJ61,NJ61&gt;=NJ62)</f>
        <v>1</v>
      </c>
      <c r="OA61" s="16" t="b">
        <f>AND(NK59&lt;=NK60,NK60&lt;=NK61,NK61&lt;=NK62)</f>
        <v>1</v>
      </c>
      <c r="OB61" s="16" t="b">
        <f>AND(NL59&lt;=NL60,NL60&lt;=NL61,NL61&lt;=NL62)</f>
        <v>1</v>
      </c>
      <c r="OC61" s="16" t="b">
        <f>AND(NM59&lt;=NM60,NM60&lt;=NM61,NM61&lt;=NM62)</f>
        <v>1</v>
      </c>
      <c r="OD61" s="112" t="b">
        <f t="shared" si="307"/>
        <v>1</v>
      </c>
      <c r="OE61" s="54"/>
      <c r="OF61" s="34">
        <f t="shared" si="53"/>
        <v>-1</v>
      </c>
      <c r="OG61" s="15">
        <f>Test!MX60</f>
        <v>0</v>
      </c>
      <c r="OH61" s="15">
        <f>Test!MY60</f>
        <v>0</v>
      </c>
      <c r="OI61" s="15">
        <f>Test!MZ60</f>
        <v>0</v>
      </c>
      <c r="OJ61" s="15">
        <f>Test!NA60</f>
        <v>0</v>
      </c>
      <c r="OK61" s="15">
        <f>Test!NB60</f>
        <v>0</v>
      </c>
      <c r="OL61" s="15">
        <f>Test!NC60</f>
        <v>0</v>
      </c>
      <c r="OM61" s="15">
        <f>Test!ND60</f>
        <v>0</v>
      </c>
      <c r="ON61" s="15">
        <f>Test!NE60</f>
        <v>0</v>
      </c>
      <c r="OO61" s="15">
        <f>Test!NF60</f>
        <v>0</v>
      </c>
      <c r="OP61" s="15">
        <f>Test!NG60</f>
        <v>0</v>
      </c>
      <c r="OQ61" s="15">
        <f>Test!NH60</f>
        <v>0</v>
      </c>
      <c r="OR61" s="15">
        <f>Test!NI60</f>
        <v>0</v>
      </c>
      <c r="OS61" s="15">
        <f>Test!NJ60</f>
        <v>0</v>
      </c>
      <c r="OT61" s="15">
        <f>Test!NK60</f>
        <v>0</v>
      </c>
      <c r="OU61" s="15">
        <f>Test!NL60</f>
        <v>0</v>
      </c>
      <c r="OV61" s="15">
        <f>Test!NM60</f>
        <v>0</v>
      </c>
      <c r="OW61" s="15">
        <f>Test!NN60</f>
        <v>0</v>
      </c>
      <c r="OX61" s="16" t="b">
        <f t="shared" ref="OX61:PD61" si="322">AND(OH59&lt;=OH60,OH60&lt;=OH61,OH61&lt;=OH62)</f>
        <v>1</v>
      </c>
      <c r="OY61" s="16" t="b">
        <f t="shared" si="322"/>
        <v>1</v>
      </c>
      <c r="OZ61" s="16" t="b">
        <f t="shared" si="322"/>
        <v>1</v>
      </c>
      <c r="PA61" s="16" t="b">
        <f t="shared" si="322"/>
        <v>1</v>
      </c>
      <c r="PB61" s="16" t="b">
        <f t="shared" si="322"/>
        <v>1</v>
      </c>
      <c r="PC61" s="16" t="b">
        <f t="shared" si="322"/>
        <v>1</v>
      </c>
      <c r="PD61" s="16" t="b">
        <f t="shared" si="322"/>
        <v>1</v>
      </c>
      <c r="PE61" s="16" t="b">
        <f>AND(OO59&gt;=OO60,OO60&gt;=OO61,OO61&gt;=OO62)</f>
        <v>1</v>
      </c>
      <c r="PF61" s="16" t="b">
        <f>AND(OP59&lt;=OP60,OP60&lt;=OP61,OP61&lt;=OP62)</f>
        <v>1</v>
      </c>
      <c r="PG61" s="16" t="b">
        <f>AND(OQ59&lt;=OQ60,OQ60&lt;=OQ61,OQ61&lt;=OQ62)</f>
        <v>1</v>
      </c>
      <c r="PH61" s="16" t="b">
        <f>AND(OR59&lt;=OR60,OR60&lt;=OR61,OR61&lt;=OR62)</f>
        <v>1</v>
      </c>
      <c r="PI61" s="112" t="b">
        <f t="shared" si="308"/>
        <v>1</v>
      </c>
      <c r="PJ61" s="54"/>
      <c r="PK61" s="34">
        <f t="shared" si="55"/>
        <v>-1</v>
      </c>
      <c r="PL61" s="15">
        <f>Test!OB60</f>
        <v>0</v>
      </c>
      <c r="PM61" s="15">
        <f>Test!OC60</f>
        <v>0</v>
      </c>
      <c r="PN61" s="15">
        <f>Test!OD60</f>
        <v>0</v>
      </c>
      <c r="PO61" s="15">
        <f>Test!OE60</f>
        <v>0</v>
      </c>
      <c r="PP61" s="15">
        <f>Test!OF60</f>
        <v>0</v>
      </c>
      <c r="PQ61" s="15">
        <f>Test!OG60</f>
        <v>0</v>
      </c>
      <c r="PR61" s="15">
        <f>Test!OH60</f>
        <v>0</v>
      </c>
      <c r="PS61" s="15">
        <f>Test!OI60</f>
        <v>0</v>
      </c>
      <c r="PT61" s="15">
        <f>Test!OJ60</f>
        <v>0</v>
      </c>
      <c r="PU61" s="15">
        <f>Test!OK60</f>
        <v>0</v>
      </c>
      <c r="PV61" s="15">
        <f>Test!OL60</f>
        <v>0</v>
      </c>
      <c r="PW61" s="15">
        <f>Test!OM60</f>
        <v>0</v>
      </c>
      <c r="PX61" s="15">
        <f>Test!ON60</f>
        <v>0</v>
      </c>
      <c r="PY61" s="15">
        <f>Test!OO60</f>
        <v>0</v>
      </c>
      <c r="PZ61" s="15">
        <f>Test!OP60</f>
        <v>0</v>
      </c>
      <c r="QA61" s="15">
        <f>Test!OQ60</f>
        <v>0</v>
      </c>
      <c r="QB61" s="15">
        <f>Test!OR60</f>
        <v>0</v>
      </c>
      <c r="QC61" s="16" t="b">
        <f t="shared" ref="QC61:QI61" si="323">AND(PM59&lt;=PM60,PM60&lt;=PM61,PM61&lt;=PM62)</f>
        <v>1</v>
      </c>
      <c r="QD61" s="16" t="b">
        <f t="shared" si="323"/>
        <v>1</v>
      </c>
      <c r="QE61" s="16" t="b">
        <f t="shared" si="323"/>
        <v>1</v>
      </c>
      <c r="QF61" s="16" t="b">
        <f t="shared" si="323"/>
        <v>1</v>
      </c>
      <c r="QG61" s="16" t="b">
        <f t="shared" si="323"/>
        <v>1</v>
      </c>
      <c r="QH61" s="16" t="b">
        <f t="shared" si="323"/>
        <v>1</v>
      </c>
      <c r="QI61" s="16" t="b">
        <f t="shared" si="323"/>
        <v>1</v>
      </c>
      <c r="QJ61" s="16" t="b">
        <f>AND(PT59&gt;=PT60,PT60&gt;=PT61,PT61&gt;=PT62)</f>
        <v>1</v>
      </c>
      <c r="QK61" s="16" t="b">
        <f>AND(PU59&lt;=PU60,PU60&lt;=PU61,PU61&lt;=PU62)</f>
        <v>1</v>
      </c>
      <c r="QL61" s="16" t="b">
        <f>AND(PV59&lt;=PV60,PV60&lt;=PV61,PV61&lt;=PV62)</f>
        <v>1</v>
      </c>
      <c r="QM61" s="16" t="b">
        <f>AND(PW59&lt;=PW60,PW60&lt;=PW61,PW61&lt;=PW62)</f>
        <v>1</v>
      </c>
      <c r="QN61" s="112" t="b">
        <f t="shared" si="309"/>
        <v>1</v>
      </c>
    </row>
    <row r="62" spans="3:456" ht="16" thickBot="1">
      <c r="C62" s="133"/>
      <c r="D62" s="26">
        <f t="shared" si="85"/>
        <v>0.5</v>
      </c>
      <c r="E62" s="35">
        <f t="shared" ca="1" si="28"/>
        <v>9.6723989151872081E-2</v>
      </c>
      <c r="F62" s="17">
        <f ca="1">Reference!B61</f>
        <v>0.54836199457593604</v>
      </c>
      <c r="G62" s="17">
        <f ca="1">Reference!C61</f>
        <v>0.98908489942550604</v>
      </c>
      <c r="H62" s="17">
        <f ca="1">Reference!D61</f>
        <v>0.98902612924575795</v>
      </c>
      <c r="I62" s="17">
        <f ca="1">Reference!E61</f>
        <v>35.350982433676798</v>
      </c>
      <c r="J62" s="17">
        <f ca="1">Reference!F61</f>
        <v>36.853768918229903</v>
      </c>
      <c r="K62" s="17">
        <f ca="1">Reference!G61</f>
        <v>38.618295435889003</v>
      </c>
      <c r="L62" s="17">
        <f ca="1">Reference!H61</f>
        <v>0.62804931402206399</v>
      </c>
      <c r="M62" s="17">
        <f ca="1">Reference!I61</f>
        <v>0.99267739057540805</v>
      </c>
      <c r="N62" s="17">
        <f ca="1">Reference!J61</f>
        <v>0.11213705688714901</v>
      </c>
      <c r="O62" s="17">
        <f ca="1">Reference!K61</f>
        <v>0.98892074823379505</v>
      </c>
      <c r="P62" s="17">
        <f ca="1">Reference!L61</f>
        <v>90.104242999999997</v>
      </c>
      <c r="Q62" s="17">
        <f ca="1">Reference!M61</f>
        <v>33.474501656203799</v>
      </c>
      <c r="R62" s="17" t="str">
        <f ca="1">Reference!N61</f>
        <v>None</v>
      </c>
      <c r="S62" s="17">
        <f ca="1">Reference!O61</f>
        <v>1.4200139999999899</v>
      </c>
      <c r="T62" s="17">
        <f ca="1">Reference!P61</f>
        <v>1.4200139999999899</v>
      </c>
      <c r="U62" s="17">
        <f ca="1">Reference!Q61</f>
        <v>76.040332000000006</v>
      </c>
      <c r="V62" s="17">
        <f ca="1">Reference!R61</f>
        <v>76.040332000000006</v>
      </c>
      <c r="X62" s="17">
        <f t="shared" si="29"/>
        <v>7.5921474358974006E-2</v>
      </c>
      <c r="Y62" s="17">
        <f>Test!B61</f>
        <v>0.537960737179487</v>
      </c>
      <c r="Z62" s="17">
        <f>Test!C61</f>
        <v>0.97435206174850397</v>
      </c>
      <c r="AA62" s="17">
        <f>Test!D61</f>
        <v>0.97417885065078702</v>
      </c>
      <c r="AB62" s="17">
        <f>Test!E61</f>
        <v>28.537811087075301</v>
      </c>
      <c r="AC62" s="17">
        <f>Test!F61</f>
        <v>34.433352533984703</v>
      </c>
      <c r="AD62" s="17">
        <f>Test!G61</f>
        <v>36.686104949325198</v>
      </c>
      <c r="AE62" s="17">
        <f>Test!H61</f>
        <v>0.446960508823394</v>
      </c>
      <c r="AF62" s="17">
        <f>Test!I61</f>
        <v>0.98485988378524703</v>
      </c>
      <c r="AG62" s="17">
        <f>Test!J61</f>
        <v>0.18701224029064101</v>
      </c>
      <c r="AH62" s="17">
        <f>Test!K61</f>
        <v>0.97305399179458596</v>
      </c>
      <c r="AI62" s="17">
        <f>Test!L61</f>
        <v>82.648083</v>
      </c>
      <c r="AJ62" s="17">
        <f>Test!M61</f>
        <v>28.5557619077194</v>
      </c>
      <c r="AK62" s="17" t="str">
        <f>Test!N61</f>
        <v>None</v>
      </c>
      <c r="AL62" s="17">
        <f>Test!O61</f>
        <v>0.48768400000000001</v>
      </c>
      <c r="AM62" s="17">
        <f>Test!P61</f>
        <v>0.48768400000000001</v>
      </c>
      <c r="AN62" s="17">
        <f>Test!Q61</f>
        <v>0.12050900000000001</v>
      </c>
      <c r="AO62" s="17">
        <f>Test!R61</f>
        <v>0.12050900000000001</v>
      </c>
      <c r="AP62" s="18" t="b">
        <f t="shared" ref="AP62:AV62" si="324">AND(AP61,Z62&lt;=Z63)</f>
        <v>1</v>
      </c>
      <c r="AQ62" s="18" t="b">
        <f t="shared" si="324"/>
        <v>1</v>
      </c>
      <c r="AR62" s="18" t="b">
        <f t="shared" si="324"/>
        <v>1</v>
      </c>
      <c r="AS62" s="18" t="b">
        <f t="shared" si="324"/>
        <v>1</v>
      </c>
      <c r="AT62" s="18" t="b">
        <f t="shared" si="324"/>
        <v>1</v>
      </c>
      <c r="AU62" s="18" t="b">
        <f t="shared" si="324"/>
        <v>1</v>
      </c>
      <c r="AV62" s="18" t="b">
        <f t="shared" si="324"/>
        <v>1</v>
      </c>
      <c r="AW62" s="18" t="b">
        <f>AND(AW61,AG62&gt;=AG63)</f>
        <v>1</v>
      </c>
      <c r="AX62" s="18" t="b">
        <f>AND(AX61,AH62&lt;=AH63)</f>
        <v>1</v>
      </c>
      <c r="AY62" s="18" t="b">
        <f>AND(AY61,AI62&lt;=AI63)</f>
        <v>1</v>
      </c>
      <c r="AZ62" s="18" t="b">
        <f>AND(AZ61,AJ62&lt;=AJ63)</f>
        <v>1</v>
      </c>
      <c r="BA62" s="112" t="b">
        <f t="shared" si="296"/>
        <v>1</v>
      </c>
      <c r="BB62" s="3"/>
      <c r="BC62" s="35">
        <f t="shared" si="31"/>
        <v>-7.5505424063204707E-4</v>
      </c>
      <c r="BD62" s="17">
        <f>Test!AF61</f>
        <v>0.49962247287968398</v>
      </c>
      <c r="BE62" s="17">
        <f>Test!AG61</f>
        <v>0.96807348728179898</v>
      </c>
      <c r="BF62" s="17">
        <f>Test!AH61</f>
        <v>0.96784120798110895</v>
      </c>
      <c r="BG62" s="17">
        <f>Test!AI61</f>
        <v>30.297202820764799</v>
      </c>
      <c r="BH62" s="17">
        <f>Test!AJ61</f>
        <v>36.173655549826698</v>
      </c>
      <c r="BI62" s="17">
        <f>Test!AK61</f>
        <v>37.447402796790399</v>
      </c>
      <c r="BJ62" s="17">
        <f>Test!AL61</f>
        <v>0.45921349525451599</v>
      </c>
      <c r="BK62" s="17">
        <f>Test!AM61</f>
        <v>0.97883486747741699</v>
      </c>
      <c r="BL62" s="17">
        <f>Test!AN61</f>
        <v>0.19033090770244501</v>
      </c>
      <c r="BM62" s="17">
        <f>Test!AO61</f>
        <v>0.96525764465331998</v>
      </c>
      <c r="BN62" s="17">
        <f>Test!AP61</f>
        <v>81.984842999999998</v>
      </c>
      <c r="BO62" s="17">
        <f>Test!AQ61</f>
        <v>27.896036022865498</v>
      </c>
      <c r="BP62" s="17" t="str">
        <f>Test!AR61</f>
        <v>None</v>
      </c>
      <c r="BQ62" s="17">
        <f>Test!AS61</f>
        <v>0.55579699999999999</v>
      </c>
      <c r="BR62" s="17">
        <f>Test!AT61</f>
        <v>0.55579699999999999</v>
      </c>
      <c r="BS62" s="17">
        <f>Test!AU61</f>
        <v>0.334262</v>
      </c>
      <c r="BT62" s="17">
        <f>Test!AV61</f>
        <v>0.334262</v>
      </c>
      <c r="BU62" s="18" t="b">
        <f t="shared" ref="BU62:CA62" si="325">AND(BU61,BE62&lt;=BE63)</f>
        <v>1</v>
      </c>
      <c r="BV62" s="18" t="b">
        <f t="shared" si="325"/>
        <v>1</v>
      </c>
      <c r="BW62" s="18" t="b">
        <f t="shared" si="325"/>
        <v>1</v>
      </c>
      <c r="BX62" s="18" t="b">
        <f t="shared" si="325"/>
        <v>1</v>
      </c>
      <c r="BY62" s="18" t="b">
        <f t="shared" si="325"/>
        <v>1</v>
      </c>
      <c r="BZ62" s="18" t="b">
        <f t="shared" si="325"/>
        <v>1</v>
      </c>
      <c r="CA62" s="18" t="b">
        <f t="shared" si="325"/>
        <v>1</v>
      </c>
      <c r="CB62" s="18" t="b">
        <f>AND(CB61,BL62&gt;=BL63)</f>
        <v>1</v>
      </c>
      <c r="CC62" s="18" t="b">
        <f>AND(CC61,BM62&lt;=BM63)</f>
        <v>1</v>
      </c>
      <c r="CD62" s="18" t="b">
        <f>AND(CD61,BN62&lt;=BN63)</f>
        <v>1</v>
      </c>
      <c r="CE62" s="18" t="b">
        <f>AND(CE61,BO62&lt;=BO63)</f>
        <v>1</v>
      </c>
      <c r="CF62" s="112" t="b">
        <f t="shared" si="297"/>
        <v>1</v>
      </c>
      <c r="CG62" s="3"/>
      <c r="CH62" s="35">
        <f t="shared" si="33"/>
        <v>-6.7800788954797131E-4</v>
      </c>
      <c r="CI62" s="17">
        <f>Test!BJ61</f>
        <v>0.49966099605522601</v>
      </c>
      <c r="CJ62" s="17">
        <f>Test!BK61</f>
        <v>0.979361772537231</v>
      </c>
      <c r="CK62" s="17">
        <f>Test!BL61</f>
        <v>0.97921347618103005</v>
      </c>
      <c r="CL62" s="17">
        <f>Test!BM61</f>
        <v>26.3032412743778</v>
      </c>
      <c r="CM62" s="17">
        <f>Test!BN61</f>
        <v>32.643993840048701</v>
      </c>
      <c r="CN62" s="17">
        <f>Test!BO61</f>
        <v>37.163137118805402</v>
      </c>
      <c r="CO62" s="17">
        <f>Test!BP61</f>
        <v>0.422962576150894</v>
      </c>
      <c r="CP62" s="17">
        <f>Test!BQ61</f>
        <v>0.98266154527664096</v>
      </c>
      <c r="CQ62" s="17">
        <f>Test!BR61</f>
        <v>0.18684858083724901</v>
      </c>
      <c r="CR62" s="17">
        <f>Test!BS61</f>
        <v>0.97218769788741999</v>
      </c>
      <c r="CS62" s="17">
        <f>Test!BT61</f>
        <v>74.371138999999999</v>
      </c>
      <c r="CT62" s="17">
        <f>Test!BU61</f>
        <v>26.005941577609601</v>
      </c>
      <c r="CU62" s="17" t="str">
        <f>Test!BV61</f>
        <v>None</v>
      </c>
      <c r="CV62" s="17">
        <f>Test!BW61</f>
        <v>0.71643000000000001</v>
      </c>
      <c r="CW62" s="17">
        <f>Test!BX61</f>
        <v>0.71643000000000001</v>
      </c>
      <c r="CX62" s="17">
        <f>Test!BY61</f>
        <v>6.6064489999999996</v>
      </c>
      <c r="CY62" s="17">
        <f>Test!BZ61</f>
        <v>6.6064489999999996</v>
      </c>
      <c r="CZ62" s="18" t="b">
        <f t="shared" ref="CZ62:DF62" si="326">AND(CZ61,CJ62&lt;=CJ63)</f>
        <v>1</v>
      </c>
      <c r="DA62" s="18" t="b">
        <f t="shared" si="326"/>
        <v>1</v>
      </c>
      <c r="DB62" s="18" t="b">
        <f t="shared" si="326"/>
        <v>1</v>
      </c>
      <c r="DC62" s="18" t="b">
        <f t="shared" si="326"/>
        <v>1</v>
      </c>
      <c r="DD62" s="18" t="b">
        <f t="shared" si="326"/>
        <v>1</v>
      </c>
      <c r="DE62" s="18" t="b">
        <f t="shared" si="326"/>
        <v>1</v>
      </c>
      <c r="DF62" s="18" t="b">
        <f t="shared" si="326"/>
        <v>1</v>
      </c>
      <c r="DG62" s="18" t="b">
        <f>AND(DG61,CQ62&gt;=CQ63)</f>
        <v>1</v>
      </c>
      <c r="DH62" s="18" t="b">
        <f>AND(DH61,CR62&lt;=CR63)</f>
        <v>1</v>
      </c>
      <c r="DI62" s="18" t="b">
        <f>AND(DI61,CS62&lt;=CS63)</f>
        <v>1</v>
      </c>
      <c r="DJ62" s="18" t="b">
        <f>AND(DJ61,CT62&lt;=CT63)</f>
        <v>1</v>
      </c>
      <c r="DK62" s="112" t="b">
        <f t="shared" si="298"/>
        <v>1</v>
      </c>
      <c r="DL62" s="3"/>
      <c r="DM62" s="35">
        <f t="shared" si="35"/>
        <v>9.6723989151872081E-2</v>
      </c>
      <c r="DN62" s="17">
        <f>Test!CN61</f>
        <v>0.54836199457593604</v>
      </c>
      <c r="DO62" s="17">
        <f>Test!CO61</f>
        <v>0.98908489942550604</v>
      </c>
      <c r="DP62" s="17">
        <f>Test!CP61</f>
        <v>0.98902612924575795</v>
      </c>
      <c r="DQ62" s="17">
        <f>Test!CQ61</f>
        <v>35.350982433676798</v>
      </c>
      <c r="DR62" s="17">
        <f>Test!CR61</f>
        <v>36.853768918229903</v>
      </c>
      <c r="DS62" s="17">
        <f>Test!CS61</f>
        <v>38.618295435889003</v>
      </c>
      <c r="DT62" s="17">
        <f>Test!CT61</f>
        <v>0.62804931402206399</v>
      </c>
      <c r="DU62" s="17">
        <f>Test!CU61</f>
        <v>0.99267739057540805</v>
      </c>
      <c r="DV62" s="17">
        <f>Test!CV61</f>
        <v>0.11213705688714901</v>
      </c>
      <c r="DW62" s="17">
        <f>Test!CW61</f>
        <v>0.98892074823379505</v>
      </c>
      <c r="DX62" s="17">
        <f>Test!CX61</f>
        <v>90.104242999999997</v>
      </c>
      <c r="DY62" s="17">
        <f>Test!CY61</f>
        <v>33.474501656203799</v>
      </c>
      <c r="DZ62" s="17" t="str">
        <f>Test!CZ61</f>
        <v>None</v>
      </c>
      <c r="EA62" s="17">
        <f>Test!DA61</f>
        <v>1.4200139999999899</v>
      </c>
      <c r="EB62" s="17">
        <f>Test!DB61</f>
        <v>1.4200139999999899</v>
      </c>
      <c r="EC62" s="17">
        <f>Test!DC61</f>
        <v>76.040332000000006</v>
      </c>
      <c r="ED62" s="17">
        <f>Test!DD61</f>
        <v>76.040332000000006</v>
      </c>
      <c r="EE62" s="18" t="b">
        <f t="shared" ref="EE62:EK62" si="327">AND(EE61,DO62&lt;=DO63)</f>
        <v>1</v>
      </c>
      <c r="EF62" s="18" t="b">
        <f t="shared" si="327"/>
        <v>1</v>
      </c>
      <c r="EG62" s="18" t="b">
        <f t="shared" si="327"/>
        <v>1</v>
      </c>
      <c r="EH62" s="18" t="b">
        <f t="shared" si="327"/>
        <v>1</v>
      </c>
      <c r="EI62" s="18" t="b">
        <f t="shared" si="327"/>
        <v>1</v>
      </c>
      <c r="EJ62" s="18" t="b">
        <f t="shared" si="327"/>
        <v>1</v>
      </c>
      <c r="EK62" s="18" t="b">
        <f t="shared" si="327"/>
        <v>1</v>
      </c>
      <c r="EL62" s="18" t="b">
        <f>AND(EL61,DV62&gt;=DV63)</f>
        <v>1</v>
      </c>
      <c r="EM62" s="18" t="b">
        <f>AND(EM61,DW62&lt;=DW63)</f>
        <v>1</v>
      </c>
      <c r="EN62" s="18" t="b">
        <f>AND(EN61,DX62&lt;=DX63)</f>
        <v>1</v>
      </c>
      <c r="EO62" s="18" t="b">
        <f>AND(EO61,DY62&lt;=DY63)</f>
        <v>1</v>
      </c>
      <c r="EP62" s="112" t="b">
        <f t="shared" si="299"/>
        <v>1</v>
      </c>
      <c r="EQ62" s="3"/>
      <c r="ER62" s="35">
        <f t="shared" si="37"/>
        <v>6.1791173570020508E-3</v>
      </c>
      <c r="ES62" s="17">
        <f>Test!DR61</f>
        <v>0.50308955867850103</v>
      </c>
      <c r="ET62" s="17">
        <f>Test!DS61</f>
        <v>0.98883450031280495</v>
      </c>
      <c r="EU62" s="17">
        <f>Test!DT61</f>
        <v>0.98877304792404097</v>
      </c>
      <c r="EV62" s="17">
        <f>Test!DU61</f>
        <v>35.428533493676198</v>
      </c>
      <c r="EW62" s="17">
        <f>Test!DV61</f>
        <v>40.536731925267901</v>
      </c>
      <c r="EX62" s="17">
        <f>Test!DW61</f>
        <v>43.079111307732397</v>
      </c>
      <c r="EY62" s="17">
        <f>Test!DX61</f>
        <v>0.63263958692550604</v>
      </c>
      <c r="EZ62" s="17">
        <f>Test!DY61</f>
        <v>0.99319505691528298</v>
      </c>
      <c r="FA62" s="17">
        <f>Test!DZ61</f>
        <v>0.112475760281085</v>
      </c>
      <c r="FB62" s="17">
        <f>Test!EA61</f>
        <v>0.98864054679870605</v>
      </c>
      <c r="FC62" s="17">
        <f>Test!EB61</f>
        <v>90.166218999999998</v>
      </c>
      <c r="FD62" s="17">
        <f>Test!EC61</f>
        <v>33.407442206519598</v>
      </c>
      <c r="FE62" s="17" t="str">
        <f>Test!ED61</f>
        <v>None</v>
      </c>
      <c r="FF62" s="17">
        <f>Test!EE61</f>
        <v>1.7422690000000001</v>
      </c>
      <c r="FG62" s="17">
        <f>Test!EF61</f>
        <v>1.7422690000000001</v>
      </c>
      <c r="FH62" s="17">
        <f>Test!EG61</f>
        <v>560.36068599999999</v>
      </c>
      <c r="FI62" s="17">
        <f>Test!EH61</f>
        <v>560.36068599999999</v>
      </c>
      <c r="FJ62" s="18" t="b">
        <f t="shared" ref="FJ62:FP62" si="328">AND(FJ61,ET62&lt;=ET63)</f>
        <v>1</v>
      </c>
      <c r="FK62" s="18" t="b">
        <f t="shared" si="328"/>
        <v>1</v>
      </c>
      <c r="FL62" s="18" t="b">
        <f t="shared" si="328"/>
        <v>1</v>
      </c>
      <c r="FM62" s="18" t="b">
        <f t="shared" si="328"/>
        <v>1</v>
      </c>
      <c r="FN62" s="18" t="b">
        <f t="shared" si="328"/>
        <v>1</v>
      </c>
      <c r="FO62" s="18" t="b">
        <f t="shared" si="328"/>
        <v>1</v>
      </c>
      <c r="FP62" s="18" t="b">
        <f t="shared" si="328"/>
        <v>1</v>
      </c>
      <c r="FQ62" s="18" t="b">
        <f>AND(FQ61,FA62&gt;=FA63)</f>
        <v>1</v>
      </c>
      <c r="FR62" s="18" t="b">
        <f>AND(FR61,FB62&lt;=FB63)</f>
        <v>1</v>
      </c>
      <c r="FS62" s="18" t="b">
        <f>AND(FS61,FC62&lt;=FC63)</f>
        <v>1</v>
      </c>
      <c r="FT62" s="18" t="b">
        <f>AND(FT61,FD62&lt;=FD63)</f>
        <v>1</v>
      </c>
      <c r="FU62" s="112" t="b">
        <f t="shared" si="300"/>
        <v>1</v>
      </c>
      <c r="FV62" s="54"/>
      <c r="FW62" s="35">
        <f t="shared" si="39"/>
        <v>-1</v>
      </c>
      <c r="FX62" s="17">
        <f>Test!EV61</f>
        <v>0</v>
      </c>
      <c r="FY62" s="17">
        <f>Test!EW61</f>
        <v>0</v>
      </c>
      <c r="FZ62" s="17">
        <f>Test!EX61</f>
        <v>0</v>
      </c>
      <c r="GA62" s="17">
        <f>Test!EY61</f>
        <v>0</v>
      </c>
      <c r="GB62" s="17">
        <f>Test!EZ61</f>
        <v>0</v>
      </c>
      <c r="GC62" s="17">
        <f>Test!FA61</f>
        <v>0</v>
      </c>
      <c r="GD62" s="17">
        <f>Test!FB61</f>
        <v>0</v>
      </c>
      <c r="GE62" s="17">
        <f>Test!FC61</f>
        <v>0</v>
      </c>
      <c r="GF62" s="17">
        <f>Test!FD61</f>
        <v>0</v>
      </c>
      <c r="GG62" s="17">
        <f>Test!FE61</f>
        <v>0</v>
      </c>
      <c r="GH62" s="17">
        <f>Test!FF61</f>
        <v>0</v>
      </c>
      <c r="GI62" s="17">
        <f>Test!FG61</f>
        <v>0</v>
      </c>
      <c r="GJ62" s="17">
        <f>Test!FH61</f>
        <v>0</v>
      </c>
      <c r="GK62" s="17">
        <f>Test!FI61</f>
        <v>0</v>
      </c>
      <c r="GL62" s="17">
        <f>Test!FJ61</f>
        <v>0</v>
      </c>
      <c r="GM62" s="17">
        <f>Test!FK61</f>
        <v>0</v>
      </c>
      <c r="GN62" s="17">
        <f>Test!FL61</f>
        <v>0</v>
      </c>
      <c r="GO62" s="18" t="b">
        <f t="shared" ref="GO62:GU62" si="329">AND(GO61,FY62&lt;=FY63)</f>
        <v>1</v>
      </c>
      <c r="GP62" s="18" t="b">
        <f t="shared" si="329"/>
        <v>1</v>
      </c>
      <c r="GQ62" s="18" t="b">
        <f t="shared" si="329"/>
        <v>1</v>
      </c>
      <c r="GR62" s="18" t="b">
        <f t="shared" si="329"/>
        <v>1</v>
      </c>
      <c r="GS62" s="18" t="b">
        <f t="shared" si="329"/>
        <v>1</v>
      </c>
      <c r="GT62" s="18" t="b">
        <f t="shared" si="329"/>
        <v>1</v>
      </c>
      <c r="GU62" s="18" t="b">
        <f t="shared" si="329"/>
        <v>1</v>
      </c>
      <c r="GV62" s="18" t="b">
        <f>AND(GV61,GF62&gt;=GF63)</f>
        <v>1</v>
      </c>
      <c r="GW62" s="18" t="b">
        <f>AND(GW61,GG62&lt;=GG63)</f>
        <v>1</v>
      </c>
      <c r="GX62" s="18" t="b">
        <f>AND(GX61,GH62&lt;=GH63)</f>
        <v>1</v>
      </c>
      <c r="GY62" s="18" t="b">
        <f>AND(GY61,GI62&lt;=GI63)</f>
        <v>1</v>
      </c>
      <c r="GZ62" s="112" t="b">
        <f t="shared" si="301"/>
        <v>1</v>
      </c>
      <c r="HA62" s="54"/>
      <c r="HB62" s="35">
        <f t="shared" si="41"/>
        <v>-1</v>
      </c>
      <c r="HC62" s="17">
        <f>Test!FZ61</f>
        <v>0</v>
      </c>
      <c r="HD62" s="17">
        <f>Test!GA61</f>
        <v>0</v>
      </c>
      <c r="HE62" s="17">
        <f>Test!GB61</f>
        <v>0</v>
      </c>
      <c r="HF62" s="17">
        <f>Test!GC61</f>
        <v>0</v>
      </c>
      <c r="HG62" s="17">
        <f>Test!GD61</f>
        <v>0</v>
      </c>
      <c r="HH62" s="17">
        <f>Test!GE61</f>
        <v>0</v>
      </c>
      <c r="HI62" s="17">
        <f>Test!GF61</f>
        <v>0</v>
      </c>
      <c r="HJ62" s="17">
        <f>Test!GG61</f>
        <v>0</v>
      </c>
      <c r="HK62" s="17">
        <f>Test!GH61</f>
        <v>0</v>
      </c>
      <c r="HL62" s="17">
        <f>Test!GI61</f>
        <v>0</v>
      </c>
      <c r="HM62" s="17">
        <f>Test!GJ61</f>
        <v>0</v>
      </c>
      <c r="HN62" s="17">
        <f>Test!GK61</f>
        <v>0</v>
      </c>
      <c r="HO62" s="17">
        <f>Test!GL61</f>
        <v>0</v>
      </c>
      <c r="HP62" s="17">
        <f>Test!GM61</f>
        <v>0</v>
      </c>
      <c r="HQ62" s="17">
        <f>Test!GN61</f>
        <v>0</v>
      </c>
      <c r="HR62" s="17">
        <f>Test!GO61</f>
        <v>0</v>
      </c>
      <c r="HS62" s="17">
        <f>Test!GP61</f>
        <v>0</v>
      </c>
      <c r="HT62" s="18" t="b">
        <f t="shared" ref="HT62:HZ62" si="330">AND(HT61,HD62&lt;=HD63)</f>
        <v>1</v>
      </c>
      <c r="HU62" s="18" t="b">
        <f t="shared" si="330"/>
        <v>1</v>
      </c>
      <c r="HV62" s="18" t="b">
        <f t="shared" si="330"/>
        <v>1</v>
      </c>
      <c r="HW62" s="18" t="b">
        <f t="shared" si="330"/>
        <v>1</v>
      </c>
      <c r="HX62" s="18" t="b">
        <f t="shared" si="330"/>
        <v>1</v>
      </c>
      <c r="HY62" s="18" t="b">
        <f t="shared" si="330"/>
        <v>1</v>
      </c>
      <c r="HZ62" s="18" t="b">
        <f t="shared" si="330"/>
        <v>1</v>
      </c>
      <c r="IA62" s="18" t="b">
        <f>AND(IA61,HK62&gt;=HK63)</f>
        <v>1</v>
      </c>
      <c r="IB62" s="18" t="b">
        <f>AND(IB61,HL62&lt;=HL63)</f>
        <v>1</v>
      </c>
      <c r="IC62" s="18" t="b">
        <f>AND(IC61,HM62&lt;=HM63)</f>
        <v>1</v>
      </c>
      <c r="ID62" s="18" t="b">
        <f>AND(ID61,HN62&lt;=HN63)</f>
        <v>1</v>
      </c>
      <c r="IE62" s="112" t="b">
        <f t="shared" si="302"/>
        <v>1</v>
      </c>
      <c r="IF62" s="3"/>
      <c r="IG62" s="35">
        <f t="shared" si="43"/>
        <v>-1</v>
      </c>
      <c r="IH62" s="17">
        <f>Test!HD61</f>
        <v>0</v>
      </c>
      <c r="II62" s="17">
        <f>Test!HE61</f>
        <v>0</v>
      </c>
      <c r="IJ62" s="17">
        <f>Test!HF61</f>
        <v>0</v>
      </c>
      <c r="IK62" s="17">
        <f>Test!HG61</f>
        <v>0</v>
      </c>
      <c r="IL62" s="17">
        <f>Test!HH61</f>
        <v>0</v>
      </c>
      <c r="IM62" s="17">
        <f>Test!HI61</f>
        <v>0</v>
      </c>
      <c r="IN62" s="17">
        <f>Test!HJ61</f>
        <v>0</v>
      </c>
      <c r="IO62" s="17">
        <f>Test!HK61</f>
        <v>0</v>
      </c>
      <c r="IP62" s="17">
        <f>Test!HL61</f>
        <v>0</v>
      </c>
      <c r="IQ62" s="17">
        <f>Test!HM61</f>
        <v>0</v>
      </c>
      <c r="IR62" s="17">
        <f>Test!HN61</f>
        <v>0</v>
      </c>
      <c r="IS62" s="17">
        <f>Test!HO61</f>
        <v>0</v>
      </c>
      <c r="IT62" s="17">
        <f>Test!HP61</f>
        <v>0</v>
      </c>
      <c r="IU62" s="17">
        <f>Test!HQ61</f>
        <v>0</v>
      </c>
      <c r="IV62" s="17">
        <f>Test!HR61</f>
        <v>0</v>
      </c>
      <c r="IW62" s="17">
        <f>Test!HS61</f>
        <v>0</v>
      </c>
      <c r="IX62" s="17">
        <f>Test!HT61</f>
        <v>0</v>
      </c>
      <c r="IY62" s="18" t="b">
        <f t="shared" ref="IY62:JE62" si="331">AND(IY61,II62&lt;=II63)</f>
        <v>1</v>
      </c>
      <c r="IZ62" s="18" t="b">
        <f t="shared" si="331"/>
        <v>1</v>
      </c>
      <c r="JA62" s="18" t="b">
        <f t="shared" si="331"/>
        <v>1</v>
      </c>
      <c r="JB62" s="18" t="b">
        <f t="shared" si="331"/>
        <v>1</v>
      </c>
      <c r="JC62" s="18" t="b">
        <f t="shared" si="331"/>
        <v>1</v>
      </c>
      <c r="JD62" s="18" t="b">
        <f t="shared" si="331"/>
        <v>1</v>
      </c>
      <c r="JE62" s="18" t="b">
        <f t="shared" si="331"/>
        <v>1</v>
      </c>
      <c r="JF62" s="18" t="b">
        <f>AND(JF61,IP62&gt;=IP63)</f>
        <v>1</v>
      </c>
      <c r="JG62" s="18" t="b">
        <f>AND(JG61,IQ62&lt;=IQ63)</f>
        <v>1</v>
      </c>
      <c r="JH62" s="18" t="b">
        <f>AND(JH61,IR62&lt;=IR63)</f>
        <v>1</v>
      </c>
      <c r="JI62" s="18" t="b">
        <f>AND(JI61,IS62&lt;=IS63)</f>
        <v>1</v>
      </c>
      <c r="JJ62" s="112" t="b">
        <f t="shared" si="303"/>
        <v>1</v>
      </c>
      <c r="JK62" s="3"/>
      <c r="JL62" s="35">
        <f t="shared" si="45"/>
        <v>-1</v>
      </c>
      <c r="JM62" s="17">
        <f>Test!IH61</f>
        <v>0</v>
      </c>
      <c r="JN62" s="17">
        <f>Test!II61</f>
        <v>0</v>
      </c>
      <c r="JO62" s="17">
        <f>Test!IJ61</f>
        <v>0</v>
      </c>
      <c r="JP62" s="17">
        <f>Test!IK61</f>
        <v>0</v>
      </c>
      <c r="JQ62" s="17">
        <f>Test!IL61</f>
        <v>0</v>
      </c>
      <c r="JR62" s="17">
        <f>Test!IM61</f>
        <v>0</v>
      </c>
      <c r="JS62" s="17">
        <f>Test!IN61</f>
        <v>0</v>
      </c>
      <c r="JT62" s="17">
        <f>Test!IO61</f>
        <v>0</v>
      </c>
      <c r="JU62" s="17">
        <f>Test!IP61</f>
        <v>0</v>
      </c>
      <c r="JV62" s="17">
        <f>Test!IQ61</f>
        <v>0</v>
      </c>
      <c r="JW62" s="17">
        <f>Test!IR61</f>
        <v>0</v>
      </c>
      <c r="JX62" s="17">
        <f>Test!IS61</f>
        <v>0</v>
      </c>
      <c r="JY62" s="17">
        <f>Test!IT61</f>
        <v>0</v>
      </c>
      <c r="JZ62" s="17">
        <f>Test!IU61</f>
        <v>0</v>
      </c>
      <c r="KA62" s="17">
        <f>Test!IV61</f>
        <v>0</v>
      </c>
      <c r="KB62" s="17">
        <f>Test!IW61</f>
        <v>0</v>
      </c>
      <c r="KC62" s="17">
        <f>Test!IX61</f>
        <v>0</v>
      </c>
      <c r="KD62" s="18" t="b">
        <f t="shared" ref="KD62:KJ62" si="332">AND(KD61,JN62&lt;=JN63)</f>
        <v>1</v>
      </c>
      <c r="KE62" s="18" t="b">
        <f t="shared" si="332"/>
        <v>1</v>
      </c>
      <c r="KF62" s="18" t="b">
        <f t="shared" si="332"/>
        <v>1</v>
      </c>
      <c r="KG62" s="18" t="b">
        <f t="shared" si="332"/>
        <v>1</v>
      </c>
      <c r="KH62" s="18" t="b">
        <f t="shared" si="332"/>
        <v>1</v>
      </c>
      <c r="KI62" s="18" t="b">
        <f t="shared" si="332"/>
        <v>1</v>
      </c>
      <c r="KJ62" s="18" t="b">
        <f t="shared" si="332"/>
        <v>1</v>
      </c>
      <c r="KK62" s="18" t="b">
        <f>AND(KK61,JU62&gt;=JU63)</f>
        <v>1</v>
      </c>
      <c r="KL62" s="18" t="b">
        <f>AND(KL61,JV62&lt;=JV63)</f>
        <v>1</v>
      </c>
      <c r="KM62" s="18" t="b">
        <f>AND(KM61,JW62&lt;=JW63)</f>
        <v>1</v>
      </c>
      <c r="KN62" s="18" t="b">
        <f>AND(KN61,JX62&lt;=JX63)</f>
        <v>1</v>
      </c>
      <c r="KO62" s="112" t="b">
        <f t="shared" si="304"/>
        <v>1</v>
      </c>
      <c r="KP62" s="3"/>
      <c r="KQ62" s="35">
        <f t="shared" si="47"/>
        <v>-1</v>
      </c>
      <c r="KR62" s="17">
        <f>Test!JL61</f>
        <v>0</v>
      </c>
      <c r="KS62" s="17">
        <f>Test!JM61</f>
        <v>0</v>
      </c>
      <c r="KT62" s="17">
        <f>Test!JN61</f>
        <v>0</v>
      </c>
      <c r="KU62" s="17">
        <f>Test!JO61</f>
        <v>0</v>
      </c>
      <c r="KV62" s="17">
        <f>Test!JP61</f>
        <v>0</v>
      </c>
      <c r="KW62" s="17">
        <f>Test!JQ61</f>
        <v>0</v>
      </c>
      <c r="KX62" s="17">
        <f>Test!JR61</f>
        <v>0</v>
      </c>
      <c r="KY62" s="17">
        <f>Test!JS61</f>
        <v>0</v>
      </c>
      <c r="KZ62" s="17">
        <f>Test!JT61</f>
        <v>0</v>
      </c>
      <c r="LA62" s="17">
        <f>Test!JU61</f>
        <v>0</v>
      </c>
      <c r="LB62" s="17">
        <f>Test!JV61</f>
        <v>0</v>
      </c>
      <c r="LC62" s="17">
        <f>Test!JW61</f>
        <v>0</v>
      </c>
      <c r="LD62" s="17">
        <f>Test!JX61</f>
        <v>0</v>
      </c>
      <c r="LE62" s="17">
        <f>Test!JY61</f>
        <v>0</v>
      </c>
      <c r="LF62" s="17">
        <f>Test!JZ61</f>
        <v>0</v>
      </c>
      <c r="LG62" s="17">
        <f>Test!KA61</f>
        <v>0</v>
      </c>
      <c r="LH62" s="17">
        <f>Test!KB61</f>
        <v>0</v>
      </c>
      <c r="LI62" s="18" t="b">
        <f t="shared" ref="LI62:LO62" si="333">AND(LI61,KS62&lt;=KS63)</f>
        <v>1</v>
      </c>
      <c r="LJ62" s="18" t="b">
        <f t="shared" si="333"/>
        <v>1</v>
      </c>
      <c r="LK62" s="18" t="b">
        <f t="shared" si="333"/>
        <v>1</v>
      </c>
      <c r="LL62" s="18" t="b">
        <f t="shared" si="333"/>
        <v>1</v>
      </c>
      <c r="LM62" s="18" t="b">
        <f t="shared" si="333"/>
        <v>1</v>
      </c>
      <c r="LN62" s="18" t="b">
        <f t="shared" si="333"/>
        <v>1</v>
      </c>
      <c r="LO62" s="18" t="b">
        <f t="shared" si="333"/>
        <v>1</v>
      </c>
      <c r="LP62" s="18" t="b">
        <f>AND(LP61,KZ62&gt;=KZ63)</f>
        <v>1</v>
      </c>
      <c r="LQ62" s="18" t="b">
        <f>AND(LQ61,LA62&lt;=LA63)</f>
        <v>1</v>
      </c>
      <c r="LR62" s="18" t="b">
        <f>AND(LR61,LB62&lt;=LB63)</f>
        <v>1</v>
      </c>
      <c r="LS62" s="18" t="b">
        <f>AND(LS61,LC62&lt;=LC63)</f>
        <v>1</v>
      </c>
      <c r="LT62" s="112" t="b">
        <f t="shared" si="305"/>
        <v>1</v>
      </c>
      <c r="LU62" s="3"/>
      <c r="LV62" s="35">
        <f t="shared" si="49"/>
        <v>-1</v>
      </c>
      <c r="LW62" s="17">
        <f>Test!KP61</f>
        <v>0</v>
      </c>
      <c r="LX62" s="17">
        <f>Test!KQ61</f>
        <v>0</v>
      </c>
      <c r="LY62" s="17">
        <f>Test!KR61</f>
        <v>0</v>
      </c>
      <c r="LZ62" s="17">
        <f>Test!KS61</f>
        <v>0</v>
      </c>
      <c r="MA62" s="17">
        <f>Test!KT61</f>
        <v>0</v>
      </c>
      <c r="MB62" s="17">
        <f>Test!KU61</f>
        <v>0</v>
      </c>
      <c r="MC62" s="17">
        <f>Test!KV61</f>
        <v>0</v>
      </c>
      <c r="MD62" s="17">
        <f>Test!KW61</f>
        <v>0</v>
      </c>
      <c r="ME62" s="17">
        <f>Test!KX61</f>
        <v>0</v>
      </c>
      <c r="MF62" s="17">
        <f>Test!KY61</f>
        <v>0</v>
      </c>
      <c r="MG62" s="17">
        <f>Test!KZ61</f>
        <v>0</v>
      </c>
      <c r="MH62" s="17">
        <f>Test!LA61</f>
        <v>0</v>
      </c>
      <c r="MI62" s="17">
        <f>Test!LB61</f>
        <v>0</v>
      </c>
      <c r="MJ62" s="17">
        <f>Test!LC61</f>
        <v>0</v>
      </c>
      <c r="MK62" s="17">
        <f>Test!LD61</f>
        <v>0</v>
      </c>
      <c r="ML62" s="17">
        <f>Test!LE61</f>
        <v>0</v>
      </c>
      <c r="MM62" s="17">
        <f>Test!LF61</f>
        <v>0</v>
      </c>
      <c r="MN62" s="18" t="b">
        <f t="shared" ref="MN62:MT62" si="334">AND(MN61,LX62&lt;=LX63)</f>
        <v>1</v>
      </c>
      <c r="MO62" s="18" t="b">
        <f t="shared" si="334"/>
        <v>1</v>
      </c>
      <c r="MP62" s="18" t="b">
        <f t="shared" si="334"/>
        <v>1</v>
      </c>
      <c r="MQ62" s="18" t="b">
        <f t="shared" si="334"/>
        <v>1</v>
      </c>
      <c r="MR62" s="18" t="b">
        <f t="shared" si="334"/>
        <v>1</v>
      </c>
      <c r="MS62" s="18" t="b">
        <f t="shared" si="334"/>
        <v>1</v>
      </c>
      <c r="MT62" s="18" t="b">
        <f t="shared" si="334"/>
        <v>1</v>
      </c>
      <c r="MU62" s="18" t="b">
        <f>AND(MU61,ME62&gt;=ME63)</f>
        <v>1</v>
      </c>
      <c r="MV62" s="18" t="b">
        <f>AND(MV61,MF62&lt;=MF63)</f>
        <v>1</v>
      </c>
      <c r="MW62" s="18" t="b">
        <f>AND(MW61,MG62&lt;=MG63)</f>
        <v>1</v>
      </c>
      <c r="MX62" s="18" t="b">
        <f>AND(MX61,MH62&lt;=MH63)</f>
        <v>1</v>
      </c>
      <c r="MY62" s="112" t="b">
        <f t="shared" si="306"/>
        <v>1</v>
      </c>
      <c r="MZ62" s="54"/>
      <c r="NA62" s="35">
        <f t="shared" si="51"/>
        <v>-1</v>
      </c>
      <c r="NB62" s="17">
        <f>Test!LT61</f>
        <v>0</v>
      </c>
      <c r="NC62" s="17">
        <f>Test!LU61</f>
        <v>0</v>
      </c>
      <c r="ND62" s="17">
        <f>Test!LV61</f>
        <v>0</v>
      </c>
      <c r="NE62" s="17">
        <f>Test!LW61</f>
        <v>0</v>
      </c>
      <c r="NF62" s="17">
        <f>Test!LX61</f>
        <v>0</v>
      </c>
      <c r="NG62" s="17">
        <f>Test!LY61</f>
        <v>0</v>
      </c>
      <c r="NH62" s="17">
        <f>Test!LZ61</f>
        <v>0</v>
      </c>
      <c r="NI62" s="17">
        <f>Test!MA61</f>
        <v>0</v>
      </c>
      <c r="NJ62" s="17">
        <f>Test!MB61</f>
        <v>0</v>
      </c>
      <c r="NK62" s="17">
        <f>Test!MC61</f>
        <v>0</v>
      </c>
      <c r="NL62" s="17">
        <f>Test!MD61</f>
        <v>0</v>
      </c>
      <c r="NM62" s="17">
        <f>Test!ME61</f>
        <v>0</v>
      </c>
      <c r="NN62" s="17">
        <f>Test!MF61</f>
        <v>0</v>
      </c>
      <c r="NO62" s="17">
        <f>Test!MG61</f>
        <v>0</v>
      </c>
      <c r="NP62" s="17">
        <f>Test!MH61</f>
        <v>0</v>
      </c>
      <c r="NQ62" s="17">
        <f>Test!MI61</f>
        <v>0</v>
      </c>
      <c r="NR62" s="17">
        <f>Test!MJ61</f>
        <v>0</v>
      </c>
      <c r="NS62" s="18" t="b">
        <f t="shared" ref="NS62:NY62" si="335">AND(NS61,NC62&lt;=NC63)</f>
        <v>1</v>
      </c>
      <c r="NT62" s="18" t="b">
        <f t="shared" si="335"/>
        <v>1</v>
      </c>
      <c r="NU62" s="18" t="b">
        <f t="shared" si="335"/>
        <v>1</v>
      </c>
      <c r="NV62" s="18" t="b">
        <f t="shared" si="335"/>
        <v>1</v>
      </c>
      <c r="NW62" s="18" t="b">
        <f t="shared" si="335"/>
        <v>1</v>
      </c>
      <c r="NX62" s="18" t="b">
        <f t="shared" si="335"/>
        <v>1</v>
      </c>
      <c r="NY62" s="18" t="b">
        <f t="shared" si="335"/>
        <v>1</v>
      </c>
      <c r="NZ62" s="18" t="b">
        <f>AND(NZ61,NJ62&gt;=NJ63)</f>
        <v>1</v>
      </c>
      <c r="OA62" s="18" t="b">
        <f>AND(OA61,NK62&lt;=NK63)</f>
        <v>1</v>
      </c>
      <c r="OB62" s="18" t="b">
        <f>AND(OB61,NL62&lt;=NL63)</f>
        <v>1</v>
      </c>
      <c r="OC62" s="18" t="b">
        <f>AND(OC61,NM62&lt;=NM63)</f>
        <v>1</v>
      </c>
      <c r="OD62" s="112" t="b">
        <f t="shared" si="307"/>
        <v>1</v>
      </c>
      <c r="OE62" s="54"/>
      <c r="OF62" s="35">
        <f t="shared" si="53"/>
        <v>-1</v>
      </c>
      <c r="OG62" s="17">
        <f>Test!MX61</f>
        <v>0</v>
      </c>
      <c r="OH62" s="17">
        <f>Test!MY61</f>
        <v>0</v>
      </c>
      <c r="OI62" s="17">
        <f>Test!MZ61</f>
        <v>0</v>
      </c>
      <c r="OJ62" s="17">
        <f>Test!NA61</f>
        <v>0</v>
      </c>
      <c r="OK62" s="17">
        <f>Test!NB61</f>
        <v>0</v>
      </c>
      <c r="OL62" s="17">
        <f>Test!NC61</f>
        <v>0</v>
      </c>
      <c r="OM62" s="17">
        <f>Test!ND61</f>
        <v>0</v>
      </c>
      <c r="ON62" s="17">
        <f>Test!NE61</f>
        <v>0</v>
      </c>
      <c r="OO62" s="17">
        <f>Test!NF61</f>
        <v>0</v>
      </c>
      <c r="OP62" s="17">
        <f>Test!NG61</f>
        <v>0</v>
      </c>
      <c r="OQ62" s="17">
        <f>Test!NH61</f>
        <v>0</v>
      </c>
      <c r="OR62" s="17">
        <f>Test!NI61</f>
        <v>0</v>
      </c>
      <c r="OS62" s="17">
        <f>Test!NJ61</f>
        <v>0</v>
      </c>
      <c r="OT62" s="17">
        <f>Test!NK61</f>
        <v>0</v>
      </c>
      <c r="OU62" s="17">
        <f>Test!NL61</f>
        <v>0</v>
      </c>
      <c r="OV62" s="17">
        <f>Test!NM61</f>
        <v>0</v>
      </c>
      <c r="OW62" s="17">
        <f>Test!NN61</f>
        <v>0</v>
      </c>
      <c r="OX62" s="18" t="b">
        <f t="shared" ref="OX62:PD62" si="336">AND(OX61,OH62&lt;=OH63)</f>
        <v>1</v>
      </c>
      <c r="OY62" s="18" t="b">
        <f t="shared" si="336"/>
        <v>1</v>
      </c>
      <c r="OZ62" s="18" t="b">
        <f t="shared" si="336"/>
        <v>1</v>
      </c>
      <c r="PA62" s="18" t="b">
        <f t="shared" si="336"/>
        <v>1</v>
      </c>
      <c r="PB62" s="18" t="b">
        <f t="shared" si="336"/>
        <v>1</v>
      </c>
      <c r="PC62" s="18" t="b">
        <f t="shared" si="336"/>
        <v>1</v>
      </c>
      <c r="PD62" s="18" t="b">
        <f t="shared" si="336"/>
        <v>1</v>
      </c>
      <c r="PE62" s="18" t="b">
        <f>AND(PE61,OO62&gt;=OO63)</f>
        <v>1</v>
      </c>
      <c r="PF62" s="18" t="b">
        <f>AND(PF61,OP62&lt;=OP63)</f>
        <v>1</v>
      </c>
      <c r="PG62" s="18" t="b">
        <f>AND(PG61,OQ62&lt;=OQ63)</f>
        <v>1</v>
      </c>
      <c r="PH62" s="18" t="b">
        <f>AND(PH61,OR62&lt;=OR63)</f>
        <v>1</v>
      </c>
      <c r="PI62" s="112" t="b">
        <f t="shared" si="308"/>
        <v>1</v>
      </c>
      <c r="PJ62" s="54"/>
      <c r="PK62" s="35">
        <f t="shared" si="55"/>
        <v>-1</v>
      </c>
      <c r="PL62" s="17">
        <f>Test!OB61</f>
        <v>0</v>
      </c>
      <c r="PM62" s="17">
        <f>Test!OC61</f>
        <v>0</v>
      </c>
      <c r="PN62" s="17">
        <f>Test!OD61</f>
        <v>0</v>
      </c>
      <c r="PO62" s="17">
        <f>Test!OE61</f>
        <v>0</v>
      </c>
      <c r="PP62" s="17">
        <f>Test!OF61</f>
        <v>0</v>
      </c>
      <c r="PQ62" s="17">
        <f>Test!OG61</f>
        <v>0</v>
      </c>
      <c r="PR62" s="17">
        <f>Test!OH61</f>
        <v>0</v>
      </c>
      <c r="PS62" s="17">
        <f>Test!OI61</f>
        <v>0</v>
      </c>
      <c r="PT62" s="17">
        <f>Test!OJ61</f>
        <v>0</v>
      </c>
      <c r="PU62" s="17">
        <f>Test!OK61</f>
        <v>0</v>
      </c>
      <c r="PV62" s="17">
        <f>Test!OL61</f>
        <v>0</v>
      </c>
      <c r="PW62" s="17">
        <f>Test!OM61</f>
        <v>0</v>
      </c>
      <c r="PX62" s="17">
        <f>Test!ON61</f>
        <v>0</v>
      </c>
      <c r="PY62" s="17">
        <f>Test!OO61</f>
        <v>0</v>
      </c>
      <c r="PZ62" s="17">
        <f>Test!OP61</f>
        <v>0</v>
      </c>
      <c r="QA62" s="17">
        <f>Test!OQ61</f>
        <v>0</v>
      </c>
      <c r="QB62" s="17">
        <f>Test!OR61</f>
        <v>0</v>
      </c>
      <c r="QC62" s="18" t="b">
        <f t="shared" ref="QC62:QI62" si="337">AND(QC61,PM62&lt;=PM63)</f>
        <v>1</v>
      </c>
      <c r="QD62" s="18" t="b">
        <f t="shared" si="337"/>
        <v>1</v>
      </c>
      <c r="QE62" s="18" t="b">
        <f t="shared" si="337"/>
        <v>1</v>
      </c>
      <c r="QF62" s="18" t="b">
        <f t="shared" si="337"/>
        <v>1</v>
      </c>
      <c r="QG62" s="18" t="b">
        <f t="shared" si="337"/>
        <v>1</v>
      </c>
      <c r="QH62" s="18" t="b">
        <f t="shared" si="337"/>
        <v>1</v>
      </c>
      <c r="QI62" s="18" t="b">
        <f t="shared" si="337"/>
        <v>1</v>
      </c>
      <c r="QJ62" s="18" t="b">
        <f>AND(QJ61,PT62&gt;=PT63)</f>
        <v>1</v>
      </c>
      <c r="QK62" s="18" t="b">
        <f>AND(QK61,PU62&lt;=PU63)</f>
        <v>1</v>
      </c>
      <c r="QL62" s="18" t="b">
        <f>AND(QL61,PV62&lt;=PV63)</f>
        <v>1</v>
      </c>
      <c r="QM62" s="18" t="b">
        <f>AND(QM61,PW62&lt;=PW63)</f>
        <v>1</v>
      </c>
      <c r="QN62" s="112" t="b">
        <f t="shared" si="309"/>
        <v>1</v>
      </c>
    </row>
    <row r="63" spans="3:456">
      <c r="C63" s="133"/>
      <c r="D63" s="26">
        <f t="shared" si="85"/>
        <v>0.75</v>
      </c>
      <c r="E63" s="36">
        <f t="shared" ca="1" si="28"/>
        <v>6.0609796186719871E-3</v>
      </c>
      <c r="F63" s="11">
        <f ca="1">Reference!B62</f>
        <v>0.75454573471400399</v>
      </c>
      <c r="G63" s="11">
        <f ca="1">Reference!C62</f>
        <v>0.99307996034622104</v>
      </c>
      <c r="H63" s="11">
        <f ca="1">Reference!D62</f>
        <v>0.99304956197738603</v>
      </c>
      <c r="I63" s="11">
        <f ca="1">Reference!E62</f>
        <v>37.574305244745602</v>
      </c>
      <c r="J63" s="11">
        <f ca="1">Reference!F62</f>
        <v>38.422605190962798</v>
      </c>
      <c r="K63" s="11">
        <f ca="1">Reference!G62</f>
        <v>40.247830474783001</v>
      </c>
      <c r="L63" s="11">
        <f ca="1">Reference!H62</f>
        <v>0.69541567564010598</v>
      </c>
      <c r="M63" s="11">
        <f ca="1">Reference!I62</f>
        <v>0.99582225084304798</v>
      </c>
      <c r="N63" s="11">
        <f ca="1">Reference!J62</f>
        <v>8.8809393346309606E-2</v>
      </c>
      <c r="O63" s="11">
        <f ca="1">Reference!K62</f>
        <v>0.99335372447967496</v>
      </c>
      <c r="P63" s="11">
        <f ca="1">Reference!L62</f>
        <v>92.979900000000001</v>
      </c>
      <c r="Q63" s="11">
        <f ca="1">Reference!M62</f>
        <v>35.975183444529101</v>
      </c>
      <c r="R63" s="11" t="str">
        <f ca="1">Reference!N62</f>
        <v>None</v>
      </c>
      <c r="S63" s="11">
        <f ca="1">Reference!O62</f>
        <v>0.97415499999999999</v>
      </c>
      <c r="T63" s="11">
        <f ca="1">Reference!P62</f>
        <v>0.97415499999999999</v>
      </c>
      <c r="U63" s="11">
        <f ca="1">Reference!Q62</f>
        <v>78.524388999999999</v>
      </c>
      <c r="V63" s="11">
        <f ca="1">Reference!R62</f>
        <v>78.524388999999999</v>
      </c>
      <c r="X63" s="11">
        <f t="shared" si="29"/>
        <v>7.6368343195265379E-2</v>
      </c>
      <c r="Y63" s="11">
        <f>Test!B62</f>
        <v>0.80727625739644904</v>
      </c>
      <c r="Z63" s="11">
        <f>Test!C62</f>
        <v>0.98621737957000699</v>
      </c>
      <c r="AA63" s="11">
        <f>Test!D62</f>
        <v>0.98614984750747603</v>
      </c>
      <c r="AB63" s="11">
        <f>Test!E62</f>
        <v>30.620428146004599</v>
      </c>
      <c r="AC63" s="11">
        <f>Test!F62</f>
        <v>35.635734207959501</v>
      </c>
      <c r="AD63" s="11">
        <f>Test!G62</f>
        <v>38.025872949805297</v>
      </c>
      <c r="AE63" s="11">
        <f>Test!H62</f>
        <v>0.52645927667617798</v>
      </c>
      <c r="AF63" s="11">
        <f>Test!I62</f>
        <v>0.99310398101806596</v>
      </c>
      <c r="AG63" s="11">
        <f>Test!J62</f>
        <v>0.14200857281684801</v>
      </c>
      <c r="AH63" s="11">
        <f>Test!K62</f>
        <v>0.98595118522643999</v>
      </c>
      <c r="AI63" s="11">
        <f>Test!L62</f>
        <v>89.270836000000003</v>
      </c>
      <c r="AJ63" s="11">
        <f>Test!M62</f>
        <v>31.962119430199099</v>
      </c>
      <c r="AK63" s="11" t="str">
        <f>Test!N62</f>
        <v>None</v>
      </c>
      <c r="AL63" s="11">
        <f>Test!O62</f>
        <v>0.68871799999999905</v>
      </c>
      <c r="AM63" s="11">
        <f>Test!P62</f>
        <v>0.68871799999999905</v>
      </c>
      <c r="AN63" s="11">
        <f>Test!Q62</f>
        <v>0.12937399999999999</v>
      </c>
      <c r="AO63" s="11">
        <f>Test!R62</f>
        <v>0.12937399999999999</v>
      </c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12" t="b">
        <f t="shared" si="296"/>
        <v>1</v>
      </c>
      <c r="BB63" s="3"/>
      <c r="BC63" s="36">
        <f t="shared" si="31"/>
        <v>-2.4654832347200301E-4</v>
      </c>
      <c r="BD63" s="11">
        <f>Test!AF62</f>
        <v>0.749815088757396</v>
      </c>
      <c r="BE63" s="11">
        <f>Test!AG62</f>
        <v>0.97958290576934803</v>
      </c>
      <c r="BF63" s="11">
        <f>Test!AH62</f>
        <v>0.97944951057434004</v>
      </c>
      <c r="BG63" s="11">
        <f>Test!AI62</f>
        <v>32.8229203215948</v>
      </c>
      <c r="BH63" s="11">
        <f>Test!AJ62</f>
        <v>37.692271101425803</v>
      </c>
      <c r="BI63" s="11">
        <f>Test!AK62</f>
        <v>38.632944760723902</v>
      </c>
      <c r="BJ63" s="11">
        <f>Test!AL62</f>
        <v>0.54142683744430498</v>
      </c>
      <c r="BK63" s="11">
        <f>Test!AM62</f>
        <v>0.98799198865890503</v>
      </c>
      <c r="BL63" s="11">
        <f>Test!AN62</f>
        <v>0.14957194030284801</v>
      </c>
      <c r="BM63" s="11">
        <f>Test!AO62</f>
        <v>0.97938364744186401</v>
      </c>
      <c r="BN63" s="11">
        <f>Test!AP62</f>
        <v>87.694271999999998</v>
      </c>
      <c r="BO63" s="11">
        <f>Test!AQ62</f>
        <v>30.515409747375799</v>
      </c>
      <c r="BP63" s="11" t="str">
        <f>Test!AR62</f>
        <v>None</v>
      </c>
      <c r="BQ63" s="11">
        <f>Test!AS62</f>
        <v>0.56176099999999995</v>
      </c>
      <c r="BR63" s="11">
        <f>Test!AT62</f>
        <v>0.56176099999999995</v>
      </c>
      <c r="BS63" s="11">
        <f>Test!AU62</f>
        <v>0.331119</v>
      </c>
      <c r="BT63" s="11">
        <f>Test!AV62</f>
        <v>0.331119</v>
      </c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12" t="b">
        <f t="shared" si="297"/>
        <v>1</v>
      </c>
      <c r="CG63" s="3"/>
      <c r="CH63" s="36">
        <f t="shared" si="33"/>
        <v>-2.9791255752797952E-4</v>
      </c>
      <c r="CI63" s="11">
        <f>Test!BJ62</f>
        <v>0.74977656558185402</v>
      </c>
      <c r="CJ63" s="11">
        <f>Test!BK62</f>
        <v>0.991172075271606</v>
      </c>
      <c r="CK63" s="11">
        <f>Test!BL62</f>
        <v>0.99112731218338002</v>
      </c>
      <c r="CL63" s="11">
        <f>Test!BM62</f>
        <v>33.209698234474601</v>
      </c>
      <c r="CM63" s="11">
        <f>Test!BN62</f>
        <v>33.809441314583097</v>
      </c>
      <c r="CN63" s="11">
        <f>Test!BO62</f>
        <v>38.349735667357798</v>
      </c>
      <c r="CO63" s="11">
        <f>Test!BP62</f>
        <v>0.603579521179199</v>
      </c>
      <c r="CP63" s="11">
        <f>Test!BQ62</f>
        <v>0.99400562047958296</v>
      </c>
      <c r="CQ63" s="11">
        <f>Test!BR62</f>
        <v>0.11239676922559701</v>
      </c>
      <c r="CR63" s="11">
        <f>Test!BS62</f>
        <v>0.99075037240982</v>
      </c>
      <c r="CS63" s="11">
        <f>Test!BT62</f>
        <v>89.586571000000006</v>
      </c>
      <c r="CT63" s="11">
        <f>Test!BU62</f>
        <v>32.787161704959303</v>
      </c>
      <c r="CU63" s="11" t="str">
        <f>Test!BV62</f>
        <v>None</v>
      </c>
      <c r="CV63" s="11">
        <f>Test!BW62</f>
        <v>0.80620999999999998</v>
      </c>
      <c r="CW63" s="11">
        <f>Test!BX62</f>
        <v>0.80620999999999998</v>
      </c>
      <c r="CX63" s="11">
        <f>Test!BY62</f>
        <v>1.260448</v>
      </c>
      <c r="CY63" s="11">
        <f>Test!BZ62</f>
        <v>1.260448</v>
      </c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12" t="b">
        <f t="shared" si="298"/>
        <v>1</v>
      </c>
      <c r="DL63" s="3"/>
      <c r="DM63" s="36">
        <f t="shared" si="35"/>
        <v>6.0609796186719871E-3</v>
      </c>
      <c r="DN63" s="11">
        <f>Test!CN62</f>
        <v>0.75454573471400399</v>
      </c>
      <c r="DO63" s="11">
        <f>Test!CO62</f>
        <v>0.99307996034622104</v>
      </c>
      <c r="DP63" s="11">
        <f>Test!CP62</f>
        <v>0.99304956197738603</v>
      </c>
      <c r="DQ63" s="11">
        <f>Test!CQ62</f>
        <v>37.574305244745602</v>
      </c>
      <c r="DR63" s="11">
        <f>Test!CR62</f>
        <v>38.422605190962798</v>
      </c>
      <c r="DS63" s="11">
        <f>Test!CS62</f>
        <v>40.247830474783001</v>
      </c>
      <c r="DT63" s="11">
        <f>Test!CT62</f>
        <v>0.69541567564010598</v>
      </c>
      <c r="DU63" s="11">
        <f>Test!CU62</f>
        <v>0.99582225084304798</v>
      </c>
      <c r="DV63" s="11">
        <f>Test!CV62</f>
        <v>8.8809393346309606E-2</v>
      </c>
      <c r="DW63" s="11">
        <f>Test!CW62</f>
        <v>0.99335372447967496</v>
      </c>
      <c r="DX63" s="11">
        <f>Test!CX62</f>
        <v>92.979900000000001</v>
      </c>
      <c r="DY63" s="11">
        <f>Test!CY62</f>
        <v>35.975183444529101</v>
      </c>
      <c r="DZ63" s="11" t="str">
        <f>Test!CZ62</f>
        <v>None</v>
      </c>
      <c r="EA63" s="11">
        <f>Test!DA62</f>
        <v>0.97415499999999999</v>
      </c>
      <c r="EB63" s="11">
        <f>Test!DB62</f>
        <v>0.97415499999999999</v>
      </c>
      <c r="EC63" s="11">
        <f>Test!DC62</f>
        <v>78.524388999999999</v>
      </c>
      <c r="ED63" s="11">
        <f>Test!DD62</f>
        <v>78.524388999999999</v>
      </c>
      <c r="EE63" s="16"/>
      <c r="EF63" s="16"/>
      <c r="EG63" s="16"/>
      <c r="EH63" s="16"/>
      <c r="EI63" s="16"/>
      <c r="EJ63" s="16"/>
      <c r="EK63" s="16"/>
      <c r="EL63" s="16"/>
      <c r="EM63" s="16"/>
      <c r="EN63" s="16"/>
      <c r="EO63" s="16"/>
      <c r="EP63" s="112" t="b">
        <f t="shared" si="299"/>
        <v>1</v>
      </c>
      <c r="EQ63" s="3"/>
      <c r="ER63" s="36">
        <f t="shared" si="37"/>
        <v>3.8872452333990726E-2</v>
      </c>
      <c r="ES63" s="11">
        <f>Test!DR62</f>
        <v>0.77915433925049304</v>
      </c>
      <c r="ET63" s="11">
        <f>Test!DS62</f>
        <v>0.99382919073104803</v>
      </c>
      <c r="EU63" s="11">
        <f>Test!DT62</f>
        <v>0.99380570650100697</v>
      </c>
      <c r="EV63" s="11">
        <f>Test!DU62</f>
        <v>38.234587850348497</v>
      </c>
      <c r="EW63" s="11">
        <f>Test!DV62</f>
        <v>42.528485115316798</v>
      </c>
      <c r="EX63" s="11">
        <f>Test!DW62</f>
        <v>44.859991267571402</v>
      </c>
      <c r="EY63" s="11">
        <f>Test!DX62</f>
        <v>0.71596771478652899</v>
      </c>
      <c r="EZ63" s="11">
        <f>Test!DY62</f>
        <v>0.99695783853530795</v>
      </c>
      <c r="FA63" s="11">
        <f>Test!DZ62</f>
        <v>8.2869082689285195E-2</v>
      </c>
      <c r="FB63" s="11">
        <f>Test!EA62</f>
        <v>0.99421119689941395</v>
      </c>
      <c r="FC63" s="11">
        <f>Test!EB62</f>
        <v>93.899415000000005</v>
      </c>
      <c r="FD63" s="11">
        <f>Test!EC62</f>
        <v>36.637425704248102</v>
      </c>
      <c r="FE63" s="11" t="str">
        <f>Test!ED62</f>
        <v>None</v>
      </c>
      <c r="FF63" s="11">
        <f>Test!EE62</f>
        <v>1.846287</v>
      </c>
      <c r="FG63" s="11">
        <f>Test!EF62</f>
        <v>1.846287</v>
      </c>
      <c r="FH63" s="11">
        <f>Test!EG62</f>
        <v>682.33866599999999</v>
      </c>
      <c r="FI63" s="11">
        <f>Test!EH62</f>
        <v>682.33866599999999</v>
      </c>
      <c r="FJ63" s="16"/>
      <c r="FK63" s="16"/>
      <c r="FL63" s="16"/>
      <c r="FM63" s="16"/>
      <c r="FN63" s="16"/>
      <c r="FO63" s="16"/>
      <c r="FP63" s="16"/>
      <c r="FQ63" s="16"/>
      <c r="FR63" s="16"/>
      <c r="FS63" s="16"/>
      <c r="FT63" s="16"/>
      <c r="FU63" s="112" t="b">
        <f t="shared" si="300"/>
        <v>1</v>
      </c>
      <c r="FV63" s="54"/>
      <c r="FW63" s="36">
        <f t="shared" si="39"/>
        <v>-1</v>
      </c>
      <c r="FX63" s="11">
        <f>Test!EV62</f>
        <v>0</v>
      </c>
      <c r="FY63" s="11">
        <f>Test!EW62</f>
        <v>0</v>
      </c>
      <c r="FZ63" s="11">
        <f>Test!EX62</f>
        <v>0</v>
      </c>
      <c r="GA63" s="11">
        <f>Test!EY62</f>
        <v>0</v>
      </c>
      <c r="GB63" s="11">
        <f>Test!EZ62</f>
        <v>0</v>
      </c>
      <c r="GC63" s="11">
        <f>Test!FA62</f>
        <v>0</v>
      </c>
      <c r="GD63" s="11">
        <f>Test!FB62</f>
        <v>0</v>
      </c>
      <c r="GE63" s="11">
        <f>Test!FC62</f>
        <v>0</v>
      </c>
      <c r="GF63" s="11">
        <f>Test!FD62</f>
        <v>0</v>
      </c>
      <c r="GG63" s="11">
        <f>Test!FE62</f>
        <v>0</v>
      </c>
      <c r="GH63" s="11">
        <f>Test!FF62</f>
        <v>0</v>
      </c>
      <c r="GI63" s="11">
        <f>Test!FG62</f>
        <v>0</v>
      </c>
      <c r="GJ63" s="11">
        <f>Test!FH62</f>
        <v>0</v>
      </c>
      <c r="GK63" s="11">
        <f>Test!FI62</f>
        <v>0</v>
      </c>
      <c r="GL63" s="11">
        <f>Test!FJ62</f>
        <v>0</v>
      </c>
      <c r="GM63" s="11">
        <f>Test!FK62</f>
        <v>0</v>
      </c>
      <c r="GN63" s="11">
        <f>Test!FL62</f>
        <v>0</v>
      </c>
      <c r="GO63" s="16"/>
      <c r="GP63" s="16"/>
      <c r="GQ63" s="16"/>
      <c r="GR63" s="16"/>
      <c r="GS63" s="16"/>
      <c r="GT63" s="16"/>
      <c r="GU63" s="16"/>
      <c r="GV63" s="16"/>
      <c r="GW63" s="16"/>
      <c r="GX63" s="16"/>
      <c r="GY63" s="16"/>
      <c r="GZ63" s="112" t="b">
        <f t="shared" si="301"/>
        <v>1</v>
      </c>
      <c r="HA63" s="54"/>
      <c r="HB63" s="36">
        <f t="shared" si="41"/>
        <v>-1</v>
      </c>
      <c r="HC63" s="11">
        <f>Test!FZ62</f>
        <v>0</v>
      </c>
      <c r="HD63" s="11">
        <f>Test!GA62</f>
        <v>0</v>
      </c>
      <c r="HE63" s="11">
        <f>Test!GB62</f>
        <v>0</v>
      </c>
      <c r="HF63" s="11">
        <f>Test!GC62</f>
        <v>0</v>
      </c>
      <c r="HG63" s="11">
        <f>Test!GD62</f>
        <v>0</v>
      </c>
      <c r="HH63" s="11">
        <f>Test!GE62</f>
        <v>0</v>
      </c>
      <c r="HI63" s="11">
        <f>Test!GF62</f>
        <v>0</v>
      </c>
      <c r="HJ63" s="11">
        <f>Test!GG62</f>
        <v>0</v>
      </c>
      <c r="HK63" s="11">
        <f>Test!GH62</f>
        <v>0</v>
      </c>
      <c r="HL63" s="11">
        <f>Test!GI62</f>
        <v>0</v>
      </c>
      <c r="HM63" s="11">
        <f>Test!GJ62</f>
        <v>0</v>
      </c>
      <c r="HN63" s="11">
        <f>Test!GK62</f>
        <v>0</v>
      </c>
      <c r="HO63" s="11">
        <f>Test!GL62</f>
        <v>0</v>
      </c>
      <c r="HP63" s="11">
        <f>Test!GM62</f>
        <v>0</v>
      </c>
      <c r="HQ63" s="11">
        <f>Test!GN62</f>
        <v>0</v>
      </c>
      <c r="HR63" s="11">
        <f>Test!GO62</f>
        <v>0</v>
      </c>
      <c r="HS63" s="11">
        <f>Test!GP62</f>
        <v>0</v>
      </c>
      <c r="HT63" s="16"/>
      <c r="HU63" s="16"/>
      <c r="HV63" s="16"/>
      <c r="HW63" s="16"/>
      <c r="HX63" s="16"/>
      <c r="HY63" s="16"/>
      <c r="HZ63" s="16"/>
      <c r="IA63" s="16"/>
      <c r="IB63" s="16"/>
      <c r="IC63" s="16"/>
      <c r="ID63" s="16"/>
      <c r="IE63" s="112" t="b">
        <f t="shared" si="302"/>
        <v>1</v>
      </c>
      <c r="IF63" s="3"/>
      <c r="IG63" s="36">
        <f t="shared" si="43"/>
        <v>-1</v>
      </c>
      <c r="IH63" s="11">
        <f>Test!HD62</f>
        <v>0</v>
      </c>
      <c r="II63" s="11">
        <f>Test!HE62</f>
        <v>0</v>
      </c>
      <c r="IJ63" s="11">
        <f>Test!HF62</f>
        <v>0</v>
      </c>
      <c r="IK63" s="11">
        <f>Test!HG62</f>
        <v>0</v>
      </c>
      <c r="IL63" s="11">
        <f>Test!HH62</f>
        <v>0</v>
      </c>
      <c r="IM63" s="11">
        <f>Test!HI62</f>
        <v>0</v>
      </c>
      <c r="IN63" s="11">
        <f>Test!HJ62</f>
        <v>0</v>
      </c>
      <c r="IO63" s="11">
        <f>Test!HK62</f>
        <v>0</v>
      </c>
      <c r="IP63" s="11">
        <f>Test!HL62</f>
        <v>0</v>
      </c>
      <c r="IQ63" s="11">
        <f>Test!HM62</f>
        <v>0</v>
      </c>
      <c r="IR63" s="11">
        <f>Test!HN62</f>
        <v>0</v>
      </c>
      <c r="IS63" s="11">
        <f>Test!HO62</f>
        <v>0</v>
      </c>
      <c r="IT63" s="11">
        <f>Test!HP62</f>
        <v>0</v>
      </c>
      <c r="IU63" s="11">
        <f>Test!HQ62</f>
        <v>0</v>
      </c>
      <c r="IV63" s="11">
        <f>Test!HR62</f>
        <v>0</v>
      </c>
      <c r="IW63" s="11">
        <f>Test!HS62</f>
        <v>0</v>
      </c>
      <c r="IX63" s="11">
        <f>Test!HT62</f>
        <v>0</v>
      </c>
      <c r="IY63" s="16"/>
      <c r="IZ63" s="16"/>
      <c r="JA63" s="16"/>
      <c r="JB63" s="16"/>
      <c r="JC63" s="16"/>
      <c r="JD63" s="16"/>
      <c r="JE63" s="16"/>
      <c r="JF63" s="16"/>
      <c r="JG63" s="16"/>
      <c r="JH63" s="16"/>
      <c r="JI63" s="16"/>
      <c r="JJ63" s="112" t="b">
        <f t="shared" si="303"/>
        <v>1</v>
      </c>
      <c r="JK63" s="3"/>
      <c r="JL63" s="36">
        <f t="shared" si="45"/>
        <v>-1</v>
      </c>
      <c r="JM63" s="11">
        <f>Test!IH62</f>
        <v>0</v>
      </c>
      <c r="JN63" s="11">
        <f>Test!II62</f>
        <v>0</v>
      </c>
      <c r="JO63" s="11">
        <f>Test!IJ62</f>
        <v>0</v>
      </c>
      <c r="JP63" s="11">
        <f>Test!IK62</f>
        <v>0</v>
      </c>
      <c r="JQ63" s="11">
        <f>Test!IL62</f>
        <v>0</v>
      </c>
      <c r="JR63" s="11">
        <f>Test!IM62</f>
        <v>0</v>
      </c>
      <c r="JS63" s="11">
        <f>Test!IN62</f>
        <v>0</v>
      </c>
      <c r="JT63" s="11">
        <f>Test!IO62</f>
        <v>0</v>
      </c>
      <c r="JU63" s="11">
        <f>Test!IP62</f>
        <v>0</v>
      </c>
      <c r="JV63" s="11">
        <f>Test!IQ62</f>
        <v>0</v>
      </c>
      <c r="JW63" s="11">
        <f>Test!IR62</f>
        <v>0</v>
      </c>
      <c r="JX63" s="11">
        <f>Test!IS62</f>
        <v>0</v>
      </c>
      <c r="JY63" s="11">
        <f>Test!IT62</f>
        <v>0</v>
      </c>
      <c r="JZ63" s="11">
        <f>Test!IU62</f>
        <v>0</v>
      </c>
      <c r="KA63" s="11">
        <f>Test!IV62</f>
        <v>0</v>
      </c>
      <c r="KB63" s="11">
        <f>Test!IW62</f>
        <v>0</v>
      </c>
      <c r="KC63" s="11">
        <f>Test!IX62</f>
        <v>0</v>
      </c>
      <c r="KD63" s="16"/>
      <c r="KE63" s="16"/>
      <c r="KF63" s="16"/>
      <c r="KG63" s="16"/>
      <c r="KH63" s="16"/>
      <c r="KI63" s="16"/>
      <c r="KJ63" s="16"/>
      <c r="KK63" s="16"/>
      <c r="KL63" s="16"/>
      <c r="KM63" s="16"/>
      <c r="KN63" s="16"/>
      <c r="KO63" s="112" t="b">
        <f t="shared" si="304"/>
        <v>1</v>
      </c>
      <c r="KP63" s="3"/>
      <c r="KQ63" s="36">
        <f t="shared" si="47"/>
        <v>-1</v>
      </c>
      <c r="KR63" s="11">
        <f>Test!JL62</f>
        <v>0</v>
      </c>
      <c r="KS63" s="11">
        <f>Test!JM62</f>
        <v>0</v>
      </c>
      <c r="KT63" s="11">
        <f>Test!JN62</f>
        <v>0</v>
      </c>
      <c r="KU63" s="11">
        <f>Test!JO62</f>
        <v>0</v>
      </c>
      <c r="KV63" s="11">
        <f>Test!JP62</f>
        <v>0</v>
      </c>
      <c r="KW63" s="11">
        <f>Test!JQ62</f>
        <v>0</v>
      </c>
      <c r="KX63" s="11">
        <f>Test!JR62</f>
        <v>0</v>
      </c>
      <c r="KY63" s="11">
        <f>Test!JS62</f>
        <v>0</v>
      </c>
      <c r="KZ63" s="11">
        <f>Test!JT62</f>
        <v>0</v>
      </c>
      <c r="LA63" s="11">
        <f>Test!JU62</f>
        <v>0</v>
      </c>
      <c r="LB63" s="11">
        <f>Test!JV62</f>
        <v>0</v>
      </c>
      <c r="LC63" s="11">
        <f>Test!JW62</f>
        <v>0</v>
      </c>
      <c r="LD63" s="11">
        <f>Test!JX62</f>
        <v>0</v>
      </c>
      <c r="LE63" s="11">
        <f>Test!JY62</f>
        <v>0</v>
      </c>
      <c r="LF63" s="11">
        <f>Test!JZ62</f>
        <v>0</v>
      </c>
      <c r="LG63" s="11">
        <f>Test!KA62</f>
        <v>0</v>
      </c>
      <c r="LH63" s="11">
        <f>Test!KB62</f>
        <v>0</v>
      </c>
      <c r="LI63" s="16"/>
      <c r="LJ63" s="16"/>
      <c r="LK63" s="16"/>
      <c r="LL63" s="16"/>
      <c r="LM63" s="16"/>
      <c r="LN63" s="16"/>
      <c r="LO63" s="16"/>
      <c r="LP63" s="16"/>
      <c r="LQ63" s="16"/>
      <c r="LR63" s="16"/>
      <c r="LS63" s="16"/>
      <c r="LT63" s="112" t="b">
        <f t="shared" si="305"/>
        <v>1</v>
      </c>
      <c r="LU63" s="3"/>
      <c r="LV63" s="36">
        <f t="shared" si="49"/>
        <v>-1</v>
      </c>
      <c r="LW63" s="11">
        <f>Test!KP62</f>
        <v>0</v>
      </c>
      <c r="LX63" s="11">
        <f>Test!KQ62</f>
        <v>0</v>
      </c>
      <c r="LY63" s="11">
        <f>Test!KR62</f>
        <v>0</v>
      </c>
      <c r="LZ63" s="11">
        <f>Test!KS62</f>
        <v>0</v>
      </c>
      <c r="MA63" s="11">
        <f>Test!KT62</f>
        <v>0</v>
      </c>
      <c r="MB63" s="11">
        <f>Test!KU62</f>
        <v>0</v>
      </c>
      <c r="MC63" s="11">
        <f>Test!KV62</f>
        <v>0</v>
      </c>
      <c r="MD63" s="11">
        <f>Test!KW62</f>
        <v>0</v>
      </c>
      <c r="ME63" s="11">
        <f>Test!KX62</f>
        <v>0</v>
      </c>
      <c r="MF63" s="11">
        <f>Test!KY62</f>
        <v>0</v>
      </c>
      <c r="MG63" s="11">
        <f>Test!KZ62</f>
        <v>0</v>
      </c>
      <c r="MH63" s="11">
        <f>Test!LA62</f>
        <v>0</v>
      </c>
      <c r="MI63" s="11">
        <f>Test!LB62</f>
        <v>0</v>
      </c>
      <c r="MJ63" s="11">
        <f>Test!LC62</f>
        <v>0</v>
      </c>
      <c r="MK63" s="11">
        <f>Test!LD62</f>
        <v>0</v>
      </c>
      <c r="ML63" s="11">
        <f>Test!LE62</f>
        <v>0</v>
      </c>
      <c r="MM63" s="11">
        <f>Test!LF62</f>
        <v>0</v>
      </c>
      <c r="MN63" s="16"/>
      <c r="MO63" s="16"/>
      <c r="MP63" s="16"/>
      <c r="MQ63" s="16"/>
      <c r="MR63" s="16"/>
      <c r="MS63" s="16"/>
      <c r="MT63" s="16"/>
      <c r="MU63" s="16"/>
      <c r="MV63" s="16"/>
      <c r="MW63" s="16"/>
      <c r="MX63" s="16"/>
      <c r="MY63" s="112" t="b">
        <f t="shared" si="306"/>
        <v>1</v>
      </c>
      <c r="MZ63" s="54"/>
      <c r="NA63" s="36">
        <f t="shared" si="51"/>
        <v>-1</v>
      </c>
      <c r="NB63" s="11">
        <f>Test!LT62</f>
        <v>0</v>
      </c>
      <c r="NC63" s="11">
        <f>Test!LU62</f>
        <v>0</v>
      </c>
      <c r="ND63" s="11">
        <f>Test!LV62</f>
        <v>0</v>
      </c>
      <c r="NE63" s="11">
        <f>Test!LW62</f>
        <v>0</v>
      </c>
      <c r="NF63" s="11">
        <f>Test!LX62</f>
        <v>0</v>
      </c>
      <c r="NG63" s="11">
        <f>Test!LY62</f>
        <v>0</v>
      </c>
      <c r="NH63" s="11">
        <f>Test!LZ62</f>
        <v>0</v>
      </c>
      <c r="NI63" s="11">
        <f>Test!MA62</f>
        <v>0</v>
      </c>
      <c r="NJ63" s="11">
        <f>Test!MB62</f>
        <v>0</v>
      </c>
      <c r="NK63" s="11">
        <f>Test!MC62</f>
        <v>0</v>
      </c>
      <c r="NL63" s="11">
        <f>Test!MD62</f>
        <v>0</v>
      </c>
      <c r="NM63" s="11">
        <f>Test!ME62</f>
        <v>0</v>
      </c>
      <c r="NN63" s="11">
        <f>Test!MF62</f>
        <v>0</v>
      </c>
      <c r="NO63" s="11">
        <f>Test!MG62</f>
        <v>0</v>
      </c>
      <c r="NP63" s="11">
        <f>Test!MH62</f>
        <v>0</v>
      </c>
      <c r="NQ63" s="11">
        <f>Test!MI62</f>
        <v>0</v>
      </c>
      <c r="NR63" s="11">
        <f>Test!MJ62</f>
        <v>0</v>
      </c>
      <c r="NS63" s="16"/>
      <c r="NT63" s="16"/>
      <c r="NU63" s="16"/>
      <c r="NV63" s="16"/>
      <c r="NW63" s="16"/>
      <c r="NX63" s="16"/>
      <c r="NY63" s="16"/>
      <c r="NZ63" s="16"/>
      <c r="OA63" s="16"/>
      <c r="OB63" s="16"/>
      <c r="OC63" s="16"/>
      <c r="OD63" s="112" t="b">
        <f t="shared" si="307"/>
        <v>1</v>
      </c>
      <c r="OE63" s="54"/>
      <c r="OF63" s="36">
        <f t="shared" si="53"/>
        <v>-1</v>
      </c>
      <c r="OG63" s="11">
        <f>Test!MX62</f>
        <v>0</v>
      </c>
      <c r="OH63" s="11">
        <f>Test!MY62</f>
        <v>0</v>
      </c>
      <c r="OI63" s="11">
        <f>Test!MZ62</f>
        <v>0</v>
      </c>
      <c r="OJ63" s="11">
        <f>Test!NA62</f>
        <v>0</v>
      </c>
      <c r="OK63" s="11">
        <f>Test!NB62</f>
        <v>0</v>
      </c>
      <c r="OL63" s="11">
        <f>Test!NC62</f>
        <v>0</v>
      </c>
      <c r="OM63" s="11">
        <f>Test!ND62</f>
        <v>0</v>
      </c>
      <c r="ON63" s="11">
        <f>Test!NE62</f>
        <v>0</v>
      </c>
      <c r="OO63" s="11">
        <f>Test!NF62</f>
        <v>0</v>
      </c>
      <c r="OP63" s="11">
        <f>Test!NG62</f>
        <v>0</v>
      </c>
      <c r="OQ63" s="11">
        <f>Test!NH62</f>
        <v>0</v>
      </c>
      <c r="OR63" s="11">
        <f>Test!NI62</f>
        <v>0</v>
      </c>
      <c r="OS63" s="11">
        <f>Test!NJ62</f>
        <v>0</v>
      </c>
      <c r="OT63" s="11">
        <f>Test!NK62</f>
        <v>0</v>
      </c>
      <c r="OU63" s="11">
        <f>Test!NL62</f>
        <v>0</v>
      </c>
      <c r="OV63" s="11">
        <f>Test!NM62</f>
        <v>0</v>
      </c>
      <c r="OW63" s="11">
        <f>Test!NN62</f>
        <v>0</v>
      </c>
      <c r="OX63" s="16"/>
      <c r="OY63" s="16"/>
      <c r="OZ63" s="16"/>
      <c r="PA63" s="16"/>
      <c r="PB63" s="16"/>
      <c r="PC63" s="16"/>
      <c r="PD63" s="16"/>
      <c r="PE63" s="16"/>
      <c r="PF63" s="16"/>
      <c r="PG63" s="16"/>
      <c r="PH63" s="16"/>
      <c r="PI63" s="112" t="b">
        <f t="shared" si="308"/>
        <v>1</v>
      </c>
      <c r="PJ63" s="54"/>
      <c r="PK63" s="36">
        <f t="shared" si="55"/>
        <v>-1</v>
      </c>
      <c r="PL63" s="11">
        <f>Test!OB62</f>
        <v>0</v>
      </c>
      <c r="PM63" s="11">
        <f>Test!OC62</f>
        <v>0</v>
      </c>
      <c r="PN63" s="11">
        <f>Test!OD62</f>
        <v>0</v>
      </c>
      <c r="PO63" s="11">
        <f>Test!OE62</f>
        <v>0</v>
      </c>
      <c r="PP63" s="11">
        <f>Test!OF62</f>
        <v>0</v>
      </c>
      <c r="PQ63" s="11">
        <f>Test!OG62</f>
        <v>0</v>
      </c>
      <c r="PR63" s="11">
        <f>Test!OH62</f>
        <v>0</v>
      </c>
      <c r="PS63" s="11">
        <f>Test!OI62</f>
        <v>0</v>
      </c>
      <c r="PT63" s="11">
        <f>Test!OJ62</f>
        <v>0</v>
      </c>
      <c r="PU63" s="11">
        <f>Test!OK62</f>
        <v>0</v>
      </c>
      <c r="PV63" s="11">
        <f>Test!OL62</f>
        <v>0</v>
      </c>
      <c r="PW63" s="11">
        <f>Test!OM62</f>
        <v>0</v>
      </c>
      <c r="PX63" s="11">
        <f>Test!ON62</f>
        <v>0</v>
      </c>
      <c r="PY63" s="11">
        <f>Test!OO62</f>
        <v>0</v>
      </c>
      <c r="PZ63" s="11">
        <f>Test!OP62</f>
        <v>0</v>
      </c>
      <c r="QA63" s="11">
        <f>Test!OQ62</f>
        <v>0</v>
      </c>
      <c r="QB63" s="11">
        <f>Test!OR62</f>
        <v>0</v>
      </c>
      <c r="QC63" s="16"/>
      <c r="QD63" s="16"/>
      <c r="QE63" s="16"/>
      <c r="QF63" s="16"/>
      <c r="QG63" s="16"/>
      <c r="QH63" s="16"/>
      <c r="QI63" s="16"/>
      <c r="QJ63" s="16"/>
      <c r="QK63" s="16"/>
      <c r="QL63" s="16"/>
      <c r="QM63" s="16"/>
      <c r="QN63" s="112" t="b">
        <f t="shared" si="309"/>
        <v>1</v>
      </c>
    </row>
    <row r="64" spans="3:456">
      <c r="C64" s="133"/>
      <c r="D64" s="26">
        <f t="shared" si="85"/>
        <v>1</v>
      </c>
      <c r="E64" s="36">
        <f t="shared" ca="1" si="28"/>
        <v>2.4747287968440057E-2</v>
      </c>
      <c r="F64" s="11">
        <f ca="1">Reference!B63</f>
        <v>1.0247472879684401</v>
      </c>
      <c r="G64" s="11">
        <f ca="1">Reference!C63</f>
        <v>0.99569737911224299</v>
      </c>
      <c r="H64" s="11">
        <f ca="1">Reference!D63</f>
        <v>0.99568122625350897</v>
      </c>
      <c r="I64" s="11">
        <f ca="1">Reference!E63</f>
        <v>39.8613899563017</v>
      </c>
      <c r="J64" s="11">
        <f ca="1">Reference!F63</f>
        <v>40.006023514787202</v>
      </c>
      <c r="K64" s="11">
        <f ca="1">Reference!G63</f>
        <v>41.723826282135498</v>
      </c>
      <c r="L64" s="11">
        <f ca="1">Reference!H63</f>
        <v>0.760051488876342</v>
      </c>
      <c r="M64" s="11">
        <f ca="1">Reference!I63</f>
        <v>0.99777793884277299</v>
      </c>
      <c r="N64" s="11">
        <f ca="1">Reference!J63</f>
        <v>6.9289050996303503E-2</v>
      </c>
      <c r="O64" s="11">
        <f ca="1">Reference!K63</f>
        <v>0.99615567922592096</v>
      </c>
      <c r="P64" s="11">
        <f ca="1">Reference!L63</f>
        <v>94.787762999999998</v>
      </c>
      <c r="Q64" s="11">
        <f ca="1">Reference!M63</f>
        <v>38.5510460862683</v>
      </c>
      <c r="R64" s="11" t="str">
        <f ca="1">Reference!N63</f>
        <v>None</v>
      </c>
      <c r="S64" s="11">
        <f ca="1">Reference!O63</f>
        <v>1.55745</v>
      </c>
      <c r="T64" s="11">
        <f ca="1">Reference!P63</f>
        <v>1.55745</v>
      </c>
      <c r="U64" s="11">
        <f ca="1">Reference!Q63</f>
        <v>95.638399000000007</v>
      </c>
      <c r="V64" s="11">
        <f ca="1">Reference!R63</f>
        <v>95.638399000000007</v>
      </c>
      <c r="X64" s="11">
        <f t="shared" si="29"/>
        <v>9.3164447731749922E-2</v>
      </c>
      <c r="Y64" s="11">
        <f>Test!B63</f>
        <v>1.0931644477317499</v>
      </c>
      <c r="Z64" s="11">
        <f>Test!C63</f>
        <v>0.991554856300354</v>
      </c>
      <c r="AA64" s="11">
        <f>Test!D63</f>
        <v>0.99152427911758401</v>
      </c>
      <c r="AB64" s="11">
        <f>Test!E63</f>
        <v>32.416649204287999</v>
      </c>
      <c r="AC64" s="11">
        <f>Test!F63</f>
        <v>36.493805405853898</v>
      </c>
      <c r="AD64" s="11">
        <f>Test!G63</f>
        <v>38.973997733240999</v>
      </c>
      <c r="AE64" s="11">
        <f>Test!H63</f>
        <v>0.58665412664413397</v>
      </c>
      <c r="AF64" s="11">
        <f>Test!I63</f>
        <v>0.99619323015213002</v>
      </c>
      <c r="AG64" s="11">
        <f>Test!J63</f>
        <v>0.113822303712368</v>
      </c>
      <c r="AH64" s="11">
        <f>Test!K63</f>
        <v>0.99160063266754095</v>
      </c>
      <c r="AI64" s="11">
        <f>Test!L63</f>
        <v>92.246520000000004</v>
      </c>
      <c r="AJ64" s="11">
        <f>Test!M63</f>
        <v>34.748267072416503</v>
      </c>
      <c r="AK64" s="11" t="str">
        <f>Test!N63</f>
        <v>None</v>
      </c>
      <c r="AL64" s="11">
        <f>Test!O63</f>
        <v>0.802929</v>
      </c>
      <c r="AM64" s="11">
        <f>Test!P63</f>
        <v>0.802929</v>
      </c>
      <c r="AN64" s="11">
        <f>Test!Q63</f>
        <v>0.13598099999999999</v>
      </c>
      <c r="AO64" s="11">
        <f>Test!R63</f>
        <v>0.13598099999999999</v>
      </c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12" t="b">
        <f t="shared" si="296"/>
        <v>1</v>
      </c>
      <c r="BB64" s="3"/>
      <c r="BC64" s="36">
        <f t="shared" si="31"/>
        <v>-1.6950197238696507E-4</v>
      </c>
      <c r="BD64" s="11">
        <f>Test!AF63</f>
        <v>0.99983049802761303</v>
      </c>
      <c r="BE64" s="11">
        <f>Test!AG63</f>
        <v>0.98651099205017001</v>
      </c>
      <c r="BF64" s="11">
        <f>Test!AH63</f>
        <v>0.98644822835922197</v>
      </c>
      <c r="BG64" s="11">
        <f>Test!AI63</f>
        <v>34.741976885481598</v>
      </c>
      <c r="BH64" s="11">
        <f>Test!AJ63</f>
        <v>38.914315079562598</v>
      </c>
      <c r="BI64" s="11">
        <f>Test!AK63</f>
        <v>39.767689826341098</v>
      </c>
      <c r="BJ64" s="11">
        <f>Test!AL63</f>
        <v>0.60634207725524902</v>
      </c>
      <c r="BK64" s="11">
        <f>Test!AM63</f>
        <v>0.99263948202133101</v>
      </c>
      <c r="BL64" s="11">
        <f>Test!AN63</f>
        <v>0.121428072452545</v>
      </c>
      <c r="BM64" s="11">
        <f>Test!AO63</f>
        <v>0.98665916919708196</v>
      </c>
      <c r="BN64" s="11">
        <f>Test!AP63</f>
        <v>91.360973999999999</v>
      </c>
      <c r="BO64" s="11">
        <f>Test!AQ63</f>
        <v>32.758718535395303</v>
      </c>
      <c r="BP64" s="11" t="str">
        <f>Test!AR63</f>
        <v>None</v>
      </c>
      <c r="BQ64" s="11">
        <f>Test!AS63</f>
        <v>0.56945199999999996</v>
      </c>
      <c r="BR64" s="11">
        <f>Test!AT63</f>
        <v>0.56945199999999996</v>
      </c>
      <c r="BS64" s="11">
        <f>Test!AU63</f>
        <v>0.33249000000000001</v>
      </c>
      <c r="BT64" s="11">
        <f>Test!AV63</f>
        <v>0.33249000000000001</v>
      </c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12" t="b">
        <f t="shared" si="297"/>
        <v>1</v>
      </c>
      <c r="CG64" s="3"/>
      <c r="CH64" s="36">
        <f t="shared" si="33"/>
        <v>2.619575936799734E-4</v>
      </c>
      <c r="CI64" s="11">
        <f>Test!BJ63</f>
        <v>1.00026195759368</v>
      </c>
      <c r="CJ64" s="11">
        <f>Test!BK63</f>
        <v>0.994387447834014</v>
      </c>
      <c r="CK64" s="11">
        <f>Test!BL63</f>
        <v>0.99435871839523304</v>
      </c>
      <c r="CL64" s="11">
        <f>Test!BM63</f>
        <v>35.378347855059197</v>
      </c>
      <c r="CM64" s="11">
        <f>Test!BN63</f>
        <v>34.643864775576603</v>
      </c>
      <c r="CN64" s="11">
        <f>Test!BO63</f>
        <v>39.228001966554103</v>
      </c>
      <c r="CO64" s="11">
        <f>Test!BP63</f>
        <v>0.66526246070861805</v>
      </c>
      <c r="CP64" s="11">
        <f>Test!BQ63</f>
        <v>0.99627935886383001</v>
      </c>
      <c r="CQ64" s="11">
        <f>Test!BR63</f>
        <v>8.9929640293121296E-2</v>
      </c>
      <c r="CR64" s="11">
        <f>Test!BS63</f>
        <v>0.99438077211380005</v>
      </c>
      <c r="CS64" s="11">
        <f>Test!BT63</f>
        <v>92.062578000000002</v>
      </c>
      <c r="CT64" s="11">
        <f>Test!BU63</f>
        <v>35.2479800625349</v>
      </c>
      <c r="CU64" s="11" t="str">
        <f>Test!BV63</f>
        <v>None</v>
      </c>
      <c r="CV64" s="11">
        <f>Test!BW63</f>
        <v>1.2488300000000001</v>
      </c>
      <c r="CW64" s="11">
        <f>Test!BX63</f>
        <v>1.2488300000000001</v>
      </c>
      <c r="CX64" s="11">
        <f>Test!BY63</f>
        <v>1.131526</v>
      </c>
      <c r="CY64" s="11">
        <f>Test!BZ63</f>
        <v>1.131526</v>
      </c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12" t="b">
        <f t="shared" si="298"/>
        <v>1</v>
      </c>
      <c r="DL64" s="3"/>
      <c r="DM64" s="36">
        <f t="shared" si="35"/>
        <v>2.4747287968440057E-2</v>
      </c>
      <c r="DN64" s="11">
        <f>Test!CN63</f>
        <v>1.0247472879684401</v>
      </c>
      <c r="DO64" s="11">
        <f>Test!CO63</f>
        <v>0.99569737911224299</v>
      </c>
      <c r="DP64" s="11">
        <f>Test!CP63</f>
        <v>0.99568122625350897</v>
      </c>
      <c r="DQ64" s="11">
        <f>Test!CQ63</f>
        <v>39.8613899563017</v>
      </c>
      <c r="DR64" s="11">
        <f>Test!CR63</f>
        <v>40.006023514787202</v>
      </c>
      <c r="DS64" s="11">
        <f>Test!CS63</f>
        <v>41.723826282135498</v>
      </c>
      <c r="DT64" s="11">
        <f>Test!CT63</f>
        <v>0.760051488876342</v>
      </c>
      <c r="DU64" s="11">
        <f>Test!CU63</f>
        <v>0.99777793884277299</v>
      </c>
      <c r="DV64" s="11">
        <f>Test!CV63</f>
        <v>6.9289050996303503E-2</v>
      </c>
      <c r="DW64" s="11">
        <f>Test!CW63</f>
        <v>0.99615567922592096</v>
      </c>
      <c r="DX64" s="11">
        <f>Test!CX63</f>
        <v>94.787762999999998</v>
      </c>
      <c r="DY64" s="11">
        <f>Test!CY63</f>
        <v>38.5510460862683</v>
      </c>
      <c r="DZ64" s="11" t="str">
        <f>Test!CZ63</f>
        <v>None</v>
      </c>
      <c r="EA64" s="11">
        <f>Test!DA63</f>
        <v>1.55745</v>
      </c>
      <c r="EB64" s="11">
        <f>Test!DB63</f>
        <v>1.55745</v>
      </c>
      <c r="EC64" s="11">
        <f>Test!DC63</f>
        <v>95.638399000000007</v>
      </c>
      <c r="ED64" s="11">
        <f>Test!DD63</f>
        <v>95.638399000000007</v>
      </c>
      <c r="EE64" s="16"/>
      <c r="EF64" s="16"/>
      <c r="EG64" s="16"/>
      <c r="EH64" s="16"/>
      <c r="EI64" s="16"/>
      <c r="EJ64" s="16"/>
      <c r="EK64" s="16"/>
      <c r="EL64" s="16"/>
      <c r="EM64" s="16"/>
      <c r="EN64" s="16"/>
      <c r="EO64" s="16"/>
      <c r="EP64" s="112" t="b">
        <f t="shared" si="299"/>
        <v>1</v>
      </c>
      <c r="EQ64" s="3"/>
      <c r="ER64" s="36">
        <f t="shared" si="37"/>
        <v>6.9495808678500026E-2</v>
      </c>
      <c r="ES64" s="11">
        <f>Test!DR63</f>
        <v>1.0694958086785</v>
      </c>
      <c r="ET64" s="11">
        <f>Test!DS63</f>
        <v>0.996135354042053</v>
      </c>
      <c r="EU64" s="11">
        <f>Test!DT63</f>
        <v>0.996124267578125</v>
      </c>
      <c r="EV64" s="11">
        <f>Test!DU63</f>
        <v>40.438178293905104</v>
      </c>
      <c r="EW64" s="11">
        <f>Test!DV63</f>
        <v>44.207296267047496</v>
      </c>
      <c r="EX64" s="11">
        <f>Test!DW63</f>
        <v>46.293101450763302</v>
      </c>
      <c r="EY64" s="11">
        <f>Test!DX63</f>
        <v>0.77576404809951705</v>
      </c>
      <c r="EZ64" s="11">
        <f>Test!DY63</f>
        <v>0.99829703569412198</v>
      </c>
      <c r="FA64" s="11">
        <f>Test!DZ63</f>
        <v>6.5118759870529105E-2</v>
      </c>
      <c r="FB64" s="11">
        <f>Test!EA63</f>
        <v>0.99659472703933705</v>
      </c>
      <c r="FC64" s="11">
        <f>Test!EB63</f>
        <v>95.359154000000004</v>
      </c>
      <c r="FD64" s="11">
        <f>Test!EC63</f>
        <v>39.149102849270697</v>
      </c>
      <c r="FE64" s="11" t="str">
        <f>Test!ED63</f>
        <v>None</v>
      </c>
      <c r="FF64" s="11">
        <f>Test!EE63</f>
        <v>1.805132</v>
      </c>
      <c r="FG64" s="11">
        <f>Test!EF63</f>
        <v>1.805132</v>
      </c>
      <c r="FH64" s="11">
        <f>Test!EG63</f>
        <v>814.32692999999995</v>
      </c>
      <c r="FI64" s="11">
        <f>Test!EH63</f>
        <v>814.32692999999995</v>
      </c>
      <c r="FJ64" s="16"/>
      <c r="FK64" s="16"/>
      <c r="FL64" s="16"/>
      <c r="FM64" s="16"/>
      <c r="FN64" s="16"/>
      <c r="FO64" s="16"/>
      <c r="FP64" s="16"/>
      <c r="FQ64" s="16"/>
      <c r="FR64" s="16"/>
      <c r="FS64" s="16"/>
      <c r="FT64" s="16"/>
      <c r="FU64" s="112" t="b">
        <f t="shared" si="300"/>
        <v>1</v>
      </c>
      <c r="FV64" s="54"/>
      <c r="FW64" s="36">
        <f t="shared" si="39"/>
        <v>-1</v>
      </c>
      <c r="FX64" s="11">
        <f>Test!EV63</f>
        <v>0</v>
      </c>
      <c r="FY64" s="11">
        <f>Test!EW63</f>
        <v>0</v>
      </c>
      <c r="FZ64" s="11">
        <f>Test!EX63</f>
        <v>0</v>
      </c>
      <c r="GA64" s="11">
        <f>Test!EY63</f>
        <v>0</v>
      </c>
      <c r="GB64" s="11">
        <f>Test!EZ63</f>
        <v>0</v>
      </c>
      <c r="GC64" s="11">
        <f>Test!FA63</f>
        <v>0</v>
      </c>
      <c r="GD64" s="11">
        <f>Test!FB63</f>
        <v>0</v>
      </c>
      <c r="GE64" s="11">
        <f>Test!FC63</f>
        <v>0</v>
      </c>
      <c r="GF64" s="11">
        <f>Test!FD63</f>
        <v>0</v>
      </c>
      <c r="GG64" s="11">
        <f>Test!FE63</f>
        <v>0</v>
      </c>
      <c r="GH64" s="11">
        <f>Test!FF63</f>
        <v>0</v>
      </c>
      <c r="GI64" s="11">
        <f>Test!FG63</f>
        <v>0</v>
      </c>
      <c r="GJ64" s="11">
        <f>Test!FH63</f>
        <v>0</v>
      </c>
      <c r="GK64" s="11">
        <f>Test!FI63</f>
        <v>0</v>
      </c>
      <c r="GL64" s="11">
        <f>Test!FJ63</f>
        <v>0</v>
      </c>
      <c r="GM64" s="11">
        <f>Test!FK63</f>
        <v>0</v>
      </c>
      <c r="GN64" s="11">
        <f>Test!FL63</f>
        <v>0</v>
      </c>
      <c r="GO64" s="16"/>
      <c r="GP64" s="16"/>
      <c r="GQ64" s="16"/>
      <c r="GR64" s="16"/>
      <c r="GS64" s="16"/>
      <c r="GT64" s="16"/>
      <c r="GU64" s="16"/>
      <c r="GV64" s="16"/>
      <c r="GW64" s="16"/>
      <c r="GX64" s="16"/>
      <c r="GY64" s="16"/>
      <c r="GZ64" s="112" t="b">
        <f t="shared" si="301"/>
        <v>1</v>
      </c>
      <c r="HA64" s="54"/>
      <c r="HB64" s="36">
        <f t="shared" si="41"/>
        <v>-1</v>
      </c>
      <c r="HC64" s="11">
        <f>Test!FZ63</f>
        <v>0</v>
      </c>
      <c r="HD64" s="11">
        <f>Test!GA63</f>
        <v>0</v>
      </c>
      <c r="HE64" s="11">
        <f>Test!GB63</f>
        <v>0</v>
      </c>
      <c r="HF64" s="11">
        <f>Test!GC63</f>
        <v>0</v>
      </c>
      <c r="HG64" s="11">
        <f>Test!GD63</f>
        <v>0</v>
      </c>
      <c r="HH64" s="11">
        <f>Test!GE63</f>
        <v>0</v>
      </c>
      <c r="HI64" s="11">
        <f>Test!GF63</f>
        <v>0</v>
      </c>
      <c r="HJ64" s="11">
        <f>Test!GG63</f>
        <v>0</v>
      </c>
      <c r="HK64" s="11">
        <f>Test!GH63</f>
        <v>0</v>
      </c>
      <c r="HL64" s="11">
        <f>Test!GI63</f>
        <v>0</v>
      </c>
      <c r="HM64" s="11">
        <f>Test!GJ63</f>
        <v>0</v>
      </c>
      <c r="HN64" s="11">
        <f>Test!GK63</f>
        <v>0</v>
      </c>
      <c r="HO64" s="11">
        <f>Test!GL63</f>
        <v>0</v>
      </c>
      <c r="HP64" s="11">
        <f>Test!GM63</f>
        <v>0</v>
      </c>
      <c r="HQ64" s="11">
        <f>Test!GN63</f>
        <v>0</v>
      </c>
      <c r="HR64" s="11">
        <f>Test!GO63</f>
        <v>0</v>
      </c>
      <c r="HS64" s="11">
        <f>Test!GP63</f>
        <v>0</v>
      </c>
      <c r="HT64" s="16"/>
      <c r="HU64" s="16"/>
      <c r="HV64" s="16"/>
      <c r="HW64" s="16"/>
      <c r="HX64" s="16"/>
      <c r="HY64" s="16"/>
      <c r="HZ64" s="16"/>
      <c r="IA64" s="16"/>
      <c r="IB64" s="16"/>
      <c r="IC64" s="16"/>
      <c r="ID64" s="16"/>
      <c r="IE64" s="112" t="b">
        <f t="shared" si="302"/>
        <v>1</v>
      </c>
      <c r="IF64" s="3"/>
      <c r="IG64" s="36">
        <f t="shared" si="43"/>
        <v>-1</v>
      </c>
      <c r="IH64" s="11">
        <f>Test!HD63</f>
        <v>0</v>
      </c>
      <c r="II64" s="11">
        <f>Test!HE63</f>
        <v>0</v>
      </c>
      <c r="IJ64" s="11">
        <f>Test!HF63</f>
        <v>0</v>
      </c>
      <c r="IK64" s="11">
        <f>Test!HG63</f>
        <v>0</v>
      </c>
      <c r="IL64" s="11">
        <f>Test!HH63</f>
        <v>0</v>
      </c>
      <c r="IM64" s="11">
        <f>Test!HI63</f>
        <v>0</v>
      </c>
      <c r="IN64" s="11">
        <f>Test!HJ63</f>
        <v>0</v>
      </c>
      <c r="IO64" s="11">
        <f>Test!HK63</f>
        <v>0</v>
      </c>
      <c r="IP64" s="11">
        <f>Test!HL63</f>
        <v>0</v>
      </c>
      <c r="IQ64" s="11">
        <f>Test!HM63</f>
        <v>0</v>
      </c>
      <c r="IR64" s="11">
        <f>Test!HN63</f>
        <v>0</v>
      </c>
      <c r="IS64" s="11">
        <f>Test!HO63</f>
        <v>0</v>
      </c>
      <c r="IT64" s="11">
        <f>Test!HP63</f>
        <v>0</v>
      </c>
      <c r="IU64" s="11">
        <f>Test!HQ63</f>
        <v>0</v>
      </c>
      <c r="IV64" s="11">
        <f>Test!HR63</f>
        <v>0</v>
      </c>
      <c r="IW64" s="11">
        <f>Test!HS63</f>
        <v>0</v>
      </c>
      <c r="IX64" s="11">
        <f>Test!HT63</f>
        <v>0</v>
      </c>
      <c r="IY64" s="16"/>
      <c r="IZ64" s="16"/>
      <c r="JA64" s="16"/>
      <c r="JB64" s="16"/>
      <c r="JC64" s="16"/>
      <c r="JD64" s="16"/>
      <c r="JE64" s="16"/>
      <c r="JF64" s="16"/>
      <c r="JG64" s="16"/>
      <c r="JH64" s="16"/>
      <c r="JI64" s="16"/>
      <c r="JJ64" s="112" t="b">
        <f t="shared" si="303"/>
        <v>1</v>
      </c>
      <c r="JK64" s="3"/>
      <c r="JL64" s="36">
        <f t="shared" si="45"/>
        <v>-1</v>
      </c>
      <c r="JM64" s="11">
        <f>Test!IH63</f>
        <v>0</v>
      </c>
      <c r="JN64" s="11">
        <f>Test!II63</f>
        <v>0</v>
      </c>
      <c r="JO64" s="11">
        <f>Test!IJ63</f>
        <v>0</v>
      </c>
      <c r="JP64" s="11">
        <f>Test!IK63</f>
        <v>0</v>
      </c>
      <c r="JQ64" s="11">
        <f>Test!IL63</f>
        <v>0</v>
      </c>
      <c r="JR64" s="11">
        <f>Test!IM63</f>
        <v>0</v>
      </c>
      <c r="JS64" s="11">
        <f>Test!IN63</f>
        <v>0</v>
      </c>
      <c r="JT64" s="11">
        <f>Test!IO63</f>
        <v>0</v>
      </c>
      <c r="JU64" s="11">
        <f>Test!IP63</f>
        <v>0</v>
      </c>
      <c r="JV64" s="11">
        <f>Test!IQ63</f>
        <v>0</v>
      </c>
      <c r="JW64" s="11">
        <f>Test!IR63</f>
        <v>0</v>
      </c>
      <c r="JX64" s="11">
        <f>Test!IS63</f>
        <v>0</v>
      </c>
      <c r="JY64" s="11">
        <f>Test!IT63</f>
        <v>0</v>
      </c>
      <c r="JZ64" s="11">
        <f>Test!IU63</f>
        <v>0</v>
      </c>
      <c r="KA64" s="11">
        <f>Test!IV63</f>
        <v>0</v>
      </c>
      <c r="KB64" s="11">
        <f>Test!IW63</f>
        <v>0</v>
      </c>
      <c r="KC64" s="11">
        <f>Test!IX63</f>
        <v>0</v>
      </c>
      <c r="KD64" s="16"/>
      <c r="KE64" s="16"/>
      <c r="KF64" s="16"/>
      <c r="KG64" s="16"/>
      <c r="KH64" s="16"/>
      <c r="KI64" s="16"/>
      <c r="KJ64" s="16"/>
      <c r="KK64" s="16"/>
      <c r="KL64" s="16"/>
      <c r="KM64" s="16"/>
      <c r="KN64" s="16"/>
      <c r="KO64" s="112" t="b">
        <f t="shared" si="304"/>
        <v>1</v>
      </c>
      <c r="KP64" s="3"/>
      <c r="KQ64" s="36">
        <f t="shared" si="47"/>
        <v>-1</v>
      </c>
      <c r="KR64" s="11">
        <f>Test!JL63</f>
        <v>0</v>
      </c>
      <c r="KS64" s="11">
        <f>Test!JM63</f>
        <v>0</v>
      </c>
      <c r="KT64" s="11">
        <f>Test!JN63</f>
        <v>0</v>
      </c>
      <c r="KU64" s="11">
        <f>Test!JO63</f>
        <v>0</v>
      </c>
      <c r="KV64" s="11">
        <f>Test!JP63</f>
        <v>0</v>
      </c>
      <c r="KW64" s="11">
        <f>Test!JQ63</f>
        <v>0</v>
      </c>
      <c r="KX64" s="11">
        <f>Test!JR63</f>
        <v>0</v>
      </c>
      <c r="KY64" s="11">
        <f>Test!JS63</f>
        <v>0</v>
      </c>
      <c r="KZ64" s="11">
        <f>Test!JT63</f>
        <v>0</v>
      </c>
      <c r="LA64" s="11">
        <f>Test!JU63</f>
        <v>0</v>
      </c>
      <c r="LB64" s="11">
        <f>Test!JV63</f>
        <v>0</v>
      </c>
      <c r="LC64" s="11">
        <f>Test!JW63</f>
        <v>0</v>
      </c>
      <c r="LD64" s="11">
        <f>Test!JX63</f>
        <v>0</v>
      </c>
      <c r="LE64" s="11">
        <f>Test!JY63</f>
        <v>0</v>
      </c>
      <c r="LF64" s="11">
        <f>Test!JZ63</f>
        <v>0</v>
      </c>
      <c r="LG64" s="11">
        <f>Test!KA63</f>
        <v>0</v>
      </c>
      <c r="LH64" s="11">
        <f>Test!KB63</f>
        <v>0</v>
      </c>
      <c r="LI64" s="16"/>
      <c r="LJ64" s="16"/>
      <c r="LK64" s="16"/>
      <c r="LL64" s="16"/>
      <c r="LM64" s="16"/>
      <c r="LN64" s="16"/>
      <c r="LO64" s="16"/>
      <c r="LP64" s="16"/>
      <c r="LQ64" s="16"/>
      <c r="LR64" s="16"/>
      <c r="LS64" s="16"/>
      <c r="LT64" s="112" t="b">
        <f t="shared" si="305"/>
        <v>1</v>
      </c>
      <c r="LU64" s="3"/>
      <c r="LV64" s="36">
        <f t="shared" si="49"/>
        <v>-1</v>
      </c>
      <c r="LW64" s="11">
        <f>Test!KP63</f>
        <v>0</v>
      </c>
      <c r="LX64" s="11">
        <f>Test!KQ63</f>
        <v>0</v>
      </c>
      <c r="LY64" s="11">
        <f>Test!KR63</f>
        <v>0</v>
      </c>
      <c r="LZ64" s="11">
        <f>Test!KS63</f>
        <v>0</v>
      </c>
      <c r="MA64" s="11">
        <f>Test!KT63</f>
        <v>0</v>
      </c>
      <c r="MB64" s="11">
        <f>Test!KU63</f>
        <v>0</v>
      </c>
      <c r="MC64" s="11">
        <f>Test!KV63</f>
        <v>0</v>
      </c>
      <c r="MD64" s="11">
        <f>Test!KW63</f>
        <v>0</v>
      </c>
      <c r="ME64" s="11">
        <f>Test!KX63</f>
        <v>0</v>
      </c>
      <c r="MF64" s="11">
        <f>Test!KY63</f>
        <v>0</v>
      </c>
      <c r="MG64" s="11">
        <f>Test!KZ63</f>
        <v>0</v>
      </c>
      <c r="MH64" s="11">
        <f>Test!LA63</f>
        <v>0</v>
      </c>
      <c r="MI64" s="11">
        <f>Test!LB63</f>
        <v>0</v>
      </c>
      <c r="MJ64" s="11">
        <f>Test!LC63</f>
        <v>0</v>
      </c>
      <c r="MK64" s="11">
        <f>Test!LD63</f>
        <v>0</v>
      </c>
      <c r="ML64" s="11">
        <f>Test!LE63</f>
        <v>0</v>
      </c>
      <c r="MM64" s="11">
        <f>Test!LF63</f>
        <v>0</v>
      </c>
      <c r="MN64" s="16"/>
      <c r="MO64" s="16"/>
      <c r="MP64" s="16"/>
      <c r="MQ64" s="16"/>
      <c r="MR64" s="16"/>
      <c r="MS64" s="16"/>
      <c r="MT64" s="16"/>
      <c r="MU64" s="16"/>
      <c r="MV64" s="16"/>
      <c r="MW64" s="16"/>
      <c r="MX64" s="16"/>
      <c r="MY64" s="112" t="b">
        <f t="shared" si="306"/>
        <v>1</v>
      </c>
      <c r="MZ64" s="54"/>
      <c r="NA64" s="36">
        <f t="shared" si="51"/>
        <v>-1</v>
      </c>
      <c r="NB64" s="11">
        <f>Test!LT63</f>
        <v>0</v>
      </c>
      <c r="NC64" s="11">
        <f>Test!LU63</f>
        <v>0</v>
      </c>
      <c r="ND64" s="11">
        <f>Test!LV63</f>
        <v>0</v>
      </c>
      <c r="NE64" s="11">
        <f>Test!LW63</f>
        <v>0</v>
      </c>
      <c r="NF64" s="11">
        <f>Test!LX63</f>
        <v>0</v>
      </c>
      <c r="NG64" s="11">
        <f>Test!LY63</f>
        <v>0</v>
      </c>
      <c r="NH64" s="11">
        <f>Test!LZ63</f>
        <v>0</v>
      </c>
      <c r="NI64" s="11">
        <f>Test!MA63</f>
        <v>0</v>
      </c>
      <c r="NJ64" s="11">
        <f>Test!MB63</f>
        <v>0</v>
      </c>
      <c r="NK64" s="11">
        <f>Test!MC63</f>
        <v>0</v>
      </c>
      <c r="NL64" s="11">
        <f>Test!MD63</f>
        <v>0</v>
      </c>
      <c r="NM64" s="11">
        <f>Test!ME63</f>
        <v>0</v>
      </c>
      <c r="NN64" s="11">
        <f>Test!MF63</f>
        <v>0</v>
      </c>
      <c r="NO64" s="11">
        <f>Test!MG63</f>
        <v>0</v>
      </c>
      <c r="NP64" s="11">
        <f>Test!MH63</f>
        <v>0</v>
      </c>
      <c r="NQ64" s="11">
        <f>Test!MI63</f>
        <v>0</v>
      </c>
      <c r="NR64" s="11">
        <f>Test!MJ63</f>
        <v>0</v>
      </c>
      <c r="NS64" s="16"/>
      <c r="NT64" s="16"/>
      <c r="NU64" s="16"/>
      <c r="NV64" s="16"/>
      <c r="NW64" s="16"/>
      <c r="NX64" s="16"/>
      <c r="NY64" s="16"/>
      <c r="NZ64" s="16"/>
      <c r="OA64" s="16"/>
      <c r="OB64" s="16"/>
      <c r="OC64" s="16"/>
      <c r="OD64" s="112" t="b">
        <f t="shared" si="307"/>
        <v>1</v>
      </c>
      <c r="OE64" s="54"/>
      <c r="OF64" s="36">
        <f t="shared" si="53"/>
        <v>-1</v>
      </c>
      <c r="OG64" s="11">
        <f>Test!MX63</f>
        <v>0</v>
      </c>
      <c r="OH64" s="11">
        <f>Test!MY63</f>
        <v>0</v>
      </c>
      <c r="OI64" s="11">
        <f>Test!MZ63</f>
        <v>0</v>
      </c>
      <c r="OJ64" s="11">
        <f>Test!NA63</f>
        <v>0</v>
      </c>
      <c r="OK64" s="11">
        <f>Test!NB63</f>
        <v>0</v>
      </c>
      <c r="OL64" s="11">
        <f>Test!NC63</f>
        <v>0</v>
      </c>
      <c r="OM64" s="11">
        <f>Test!ND63</f>
        <v>0</v>
      </c>
      <c r="ON64" s="11">
        <f>Test!NE63</f>
        <v>0</v>
      </c>
      <c r="OO64" s="11">
        <f>Test!NF63</f>
        <v>0</v>
      </c>
      <c r="OP64" s="11">
        <f>Test!NG63</f>
        <v>0</v>
      </c>
      <c r="OQ64" s="11">
        <f>Test!NH63</f>
        <v>0</v>
      </c>
      <c r="OR64" s="11">
        <f>Test!NI63</f>
        <v>0</v>
      </c>
      <c r="OS64" s="11">
        <f>Test!NJ63</f>
        <v>0</v>
      </c>
      <c r="OT64" s="11">
        <f>Test!NK63</f>
        <v>0</v>
      </c>
      <c r="OU64" s="11">
        <f>Test!NL63</f>
        <v>0</v>
      </c>
      <c r="OV64" s="11">
        <f>Test!NM63</f>
        <v>0</v>
      </c>
      <c r="OW64" s="11">
        <f>Test!NN63</f>
        <v>0</v>
      </c>
      <c r="OX64" s="16"/>
      <c r="OY64" s="16"/>
      <c r="OZ64" s="16"/>
      <c r="PA64" s="16"/>
      <c r="PB64" s="16"/>
      <c r="PC64" s="16"/>
      <c r="PD64" s="16"/>
      <c r="PE64" s="16"/>
      <c r="PF64" s="16"/>
      <c r="PG64" s="16"/>
      <c r="PH64" s="16"/>
      <c r="PI64" s="112" t="b">
        <f t="shared" si="308"/>
        <v>1</v>
      </c>
      <c r="PJ64" s="54"/>
      <c r="PK64" s="36">
        <f t="shared" si="55"/>
        <v>-1</v>
      </c>
      <c r="PL64" s="11">
        <f>Test!OB63</f>
        <v>0</v>
      </c>
      <c r="PM64" s="11">
        <f>Test!OC63</f>
        <v>0</v>
      </c>
      <c r="PN64" s="11">
        <f>Test!OD63</f>
        <v>0</v>
      </c>
      <c r="PO64" s="11">
        <f>Test!OE63</f>
        <v>0</v>
      </c>
      <c r="PP64" s="11">
        <f>Test!OF63</f>
        <v>0</v>
      </c>
      <c r="PQ64" s="11">
        <f>Test!OG63</f>
        <v>0</v>
      </c>
      <c r="PR64" s="11">
        <f>Test!OH63</f>
        <v>0</v>
      </c>
      <c r="PS64" s="11">
        <f>Test!OI63</f>
        <v>0</v>
      </c>
      <c r="PT64" s="11">
        <f>Test!OJ63</f>
        <v>0</v>
      </c>
      <c r="PU64" s="11">
        <f>Test!OK63</f>
        <v>0</v>
      </c>
      <c r="PV64" s="11">
        <f>Test!OL63</f>
        <v>0</v>
      </c>
      <c r="PW64" s="11">
        <f>Test!OM63</f>
        <v>0</v>
      </c>
      <c r="PX64" s="11">
        <f>Test!ON63</f>
        <v>0</v>
      </c>
      <c r="PY64" s="11">
        <f>Test!OO63</f>
        <v>0</v>
      </c>
      <c r="PZ64" s="11">
        <f>Test!OP63</f>
        <v>0</v>
      </c>
      <c r="QA64" s="11">
        <f>Test!OQ63</f>
        <v>0</v>
      </c>
      <c r="QB64" s="11">
        <f>Test!OR63</f>
        <v>0</v>
      </c>
      <c r="QC64" s="16"/>
      <c r="QD64" s="16"/>
      <c r="QE64" s="16"/>
      <c r="QF64" s="16"/>
      <c r="QG64" s="16"/>
      <c r="QH64" s="16"/>
      <c r="QI64" s="16"/>
      <c r="QJ64" s="16"/>
      <c r="QK64" s="16"/>
      <c r="QL64" s="16"/>
      <c r="QM64" s="16"/>
      <c r="QN64" s="112" t="b">
        <f t="shared" si="309"/>
        <v>1</v>
      </c>
    </row>
    <row r="65" spans="3:456">
      <c r="C65" s="133"/>
      <c r="D65" s="26">
        <f t="shared" si="85"/>
        <v>1.5</v>
      </c>
      <c r="E65" s="36">
        <f t="shared" ca="1" si="28"/>
        <v>9.0924967126886649E-2</v>
      </c>
      <c r="F65" s="11">
        <f ca="1">Reference!B64</f>
        <v>1.63638745069033</v>
      </c>
      <c r="G65" s="11">
        <f ca="1">Reference!C64</f>
        <v>0.998219013214111</v>
      </c>
      <c r="H65" s="11">
        <f ca="1">Reference!D64</f>
        <v>0.99821388721465998</v>
      </c>
      <c r="I65" s="11">
        <f ca="1">Reference!E64</f>
        <v>43.828463808615702</v>
      </c>
      <c r="J65" s="11">
        <f ca="1">Reference!F64</f>
        <v>43.001499208301098</v>
      </c>
      <c r="K65" s="11">
        <f ca="1">Reference!G64</f>
        <v>44.444876173731103</v>
      </c>
      <c r="L65" s="11">
        <f ca="1">Reference!H64</f>
        <v>0.85644823312759399</v>
      </c>
      <c r="M65" s="11">
        <f ca="1">Reference!I64</f>
        <v>0.99920129776000899</v>
      </c>
      <c r="N65" s="11">
        <f ca="1">Reference!J64</f>
        <v>4.4609814882278401E-2</v>
      </c>
      <c r="O65" s="11">
        <f ca="1">Reference!K64</f>
        <v>0.99856185913085904</v>
      </c>
      <c r="P65" s="11">
        <f ca="1">Reference!L64</f>
        <v>96.302728999999999</v>
      </c>
      <c r="Q65" s="11">
        <f ca="1">Reference!M64</f>
        <v>43.0311225968413</v>
      </c>
      <c r="R65" s="11" t="str">
        <f ca="1">Reference!N64</f>
        <v>None</v>
      </c>
      <c r="S65" s="11">
        <f ca="1">Reference!O64</f>
        <v>1.221671</v>
      </c>
      <c r="T65" s="11">
        <f ca="1">Reference!P64</f>
        <v>1.221671</v>
      </c>
      <c r="U65" s="11">
        <f ca="1">Reference!Q64</f>
        <v>98.358106000000006</v>
      </c>
      <c r="V65" s="11">
        <f ca="1">Reference!R64</f>
        <v>98.358106000000006</v>
      </c>
      <c r="X65" s="11">
        <f t="shared" si="29"/>
        <v>7.996383957922E-2</v>
      </c>
      <c r="Y65" s="11">
        <f>Test!B64</f>
        <v>1.61994575936883</v>
      </c>
      <c r="Z65" s="11">
        <f>Test!C64</f>
        <v>0.99585115909576405</v>
      </c>
      <c r="AA65" s="11">
        <f>Test!D64</f>
        <v>0.99583822488784701</v>
      </c>
      <c r="AB65" s="11">
        <f>Test!E64</f>
        <v>35.2454894852278</v>
      </c>
      <c r="AC65" s="11">
        <f>Test!F64</f>
        <v>37.428562020521703</v>
      </c>
      <c r="AD65" s="11">
        <f>Test!G64</f>
        <v>40.135358103791098</v>
      </c>
      <c r="AE65" s="11">
        <f>Test!H64</f>
        <v>0.671356320381164</v>
      </c>
      <c r="AF65" s="11">
        <f>Test!I64</f>
        <v>0.99841934442520097</v>
      </c>
      <c r="AG65" s="11">
        <f>Test!J64</f>
        <v>8.2250289618968894E-2</v>
      </c>
      <c r="AH65" s="11">
        <f>Test!K64</f>
        <v>0.99598401784896795</v>
      </c>
      <c r="AI65" s="11">
        <f>Test!L64</f>
        <v>94.656159000000002</v>
      </c>
      <c r="AJ65" s="11">
        <f>Test!M64</f>
        <v>38.837718194301097</v>
      </c>
      <c r="AK65" s="11" t="str">
        <f>Test!N64</f>
        <v>None</v>
      </c>
      <c r="AL65" s="11">
        <f>Test!O64</f>
        <v>1.566584</v>
      </c>
      <c r="AM65" s="11">
        <f>Test!P64</f>
        <v>1.566584</v>
      </c>
      <c r="AN65" s="11">
        <f>Test!Q64</f>
        <v>0.19438</v>
      </c>
      <c r="AO65" s="11">
        <f>Test!R64</f>
        <v>0.19438</v>
      </c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12" t="b">
        <f t="shared" si="296"/>
        <v>1</v>
      </c>
      <c r="BB65" s="3"/>
      <c r="BC65" s="36">
        <f t="shared" si="31"/>
        <v>-2.0545693622671854E-4</v>
      </c>
      <c r="BD65" s="11">
        <f>Test!AF64</f>
        <v>1.4996918145956599</v>
      </c>
      <c r="BE65" s="11">
        <f>Test!AG64</f>
        <v>0.99228346347808805</v>
      </c>
      <c r="BF65" s="11">
        <f>Test!AH64</f>
        <v>0.992245852947235</v>
      </c>
      <c r="BG65" s="11">
        <f>Test!AI64</f>
        <v>37.631502438039398</v>
      </c>
      <c r="BH65" s="11">
        <f>Test!AJ64</f>
        <v>41.418676042273702</v>
      </c>
      <c r="BI65" s="11">
        <f>Test!AK64</f>
        <v>41.763888438211303</v>
      </c>
      <c r="BJ65" s="11">
        <f>Test!AL64</f>
        <v>0.69471150636672896</v>
      </c>
      <c r="BK65" s="11">
        <f>Test!AM64</f>
        <v>0.99637645483016901</v>
      </c>
      <c r="BL65" s="11">
        <f>Test!AN64</f>
        <v>9.0614892542362199E-2</v>
      </c>
      <c r="BM65" s="11">
        <f>Test!AO64</f>
        <v>0.99301815032958896</v>
      </c>
      <c r="BN65" s="11">
        <f>Test!AP64</f>
        <v>93.722498999999999</v>
      </c>
      <c r="BO65" s="11">
        <f>Test!AQ64</f>
        <v>35.6850466306743</v>
      </c>
      <c r="BP65" s="11" t="str">
        <f>Test!AR64</f>
        <v>None</v>
      </c>
      <c r="BQ65" s="11">
        <f>Test!AS64</f>
        <v>0.58217399999999997</v>
      </c>
      <c r="BR65" s="11">
        <f>Test!AT64</f>
        <v>0.58217399999999997</v>
      </c>
      <c r="BS65" s="11">
        <f>Test!AU64</f>
        <v>0.33312399999999998</v>
      </c>
      <c r="BT65" s="11">
        <f>Test!AV64</f>
        <v>0.33312399999999998</v>
      </c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12" t="b">
        <f t="shared" si="297"/>
        <v>1</v>
      </c>
      <c r="CG65" s="3"/>
      <c r="CH65" s="36">
        <f t="shared" si="33"/>
        <v>-2.3113905326003584E-4</v>
      </c>
      <c r="CI65" s="11">
        <f>Test!BJ64</f>
        <v>1.4996532914201099</v>
      </c>
      <c r="CJ65" s="11">
        <f>Test!BK64</f>
        <v>0.997200727462768</v>
      </c>
      <c r="CK65" s="11">
        <f>Test!BL64</f>
        <v>0.99718427658080999</v>
      </c>
      <c r="CL65" s="11">
        <f>Test!BM64</f>
        <v>38.833743176490302</v>
      </c>
      <c r="CM65" s="11">
        <f>Test!BN64</f>
        <v>35.797162663674797</v>
      </c>
      <c r="CN65" s="11">
        <f>Test!BO64</f>
        <v>40.822110774595501</v>
      </c>
      <c r="CO65" s="11">
        <f>Test!BP64</f>
        <v>0.75644826889037997</v>
      </c>
      <c r="CP65" s="11">
        <f>Test!BQ64</f>
        <v>0.99807500839233398</v>
      </c>
      <c r="CQ65" s="11">
        <f>Test!BR64</f>
        <v>6.3545383512973702E-2</v>
      </c>
      <c r="CR65" s="11">
        <f>Test!BS64</f>
        <v>0.99733436107635498</v>
      </c>
      <c r="CS65" s="11">
        <f>Test!BT64</f>
        <v>94.286929000000001</v>
      </c>
      <c r="CT65" s="11">
        <f>Test!BU64</f>
        <v>38.953857559835697</v>
      </c>
      <c r="CU65" s="11" t="str">
        <f>Test!BV64</f>
        <v>None</v>
      </c>
      <c r="CV65" s="11">
        <f>Test!BW64</f>
        <v>1.4130769999999999</v>
      </c>
      <c r="CW65" s="11">
        <f>Test!BX64</f>
        <v>1.4130769999999999</v>
      </c>
      <c r="CX65" s="11">
        <f>Test!BY64</f>
        <v>1.077164</v>
      </c>
      <c r="CY65" s="11">
        <f>Test!BZ64</f>
        <v>1.077164</v>
      </c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12" t="b">
        <f t="shared" si="298"/>
        <v>1</v>
      </c>
      <c r="DL65" s="3"/>
      <c r="DM65" s="36">
        <f t="shared" si="35"/>
        <v>9.0924967126886649E-2</v>
      </c>
      <c r="DN65" s="11">
        <f>Test!CN64</f>
        <v>1.63638745069033</v>
      </c>
      <c r="DO65" s="11">
        <f>Test!CO64</f>
        <v>0.998219013214111</v>
      </c>
      <c r="DP65" s="11">
        <f>Test!CP64</f>
        <v>0.99821388721465998</v>
      </c>
      <c r="DQ65" s="11">
        <f>Test!CQ64</f>
        <v>43.828463808615702</v>
      </c>
      <c r="DR65" s="11">
        <f>Test!CR64</f>
        <v>43.001499208301098</v>
      </c>
      <c r="DS65" s="11">
        <f>Test!CS64</f>
        <v>44.444876173731103</v>
      </c>
      <c r="DT65" s="11">
        <f>Test!CT64</f>
        <v>0.85644823312759399</v>
      </c>
      <c r="DU65" s="11">
        <f>Test!CU64</f>
        <v>0.99920129776000899</v>
      </c>
      <c r="DV65" s="11">
        <f>Test!CV64</f>
        <v>4.4609814882278401E-2</v>
      </c>
      <c r="DW65" s="11">
        <f>Test!CW64</f>
        <v>0.99856185913085904</v>
      </c>
      <c r="DX65" s="11">
        <f>Test!CX64</f>
        <v>96.302728999999999</v>
      </c>
      <c r="DY65" s="11">
        <f>Test!CY64</f>
        <v>43.0311225968413</v>
      </c>
      <c r="DZ65" s="11" t="str">
        <f>Test!CZ64</f>
        <v>None</v>
      </c>
      <c r="EA65" s="11">
        <f>Test!DA64</f>
        <v>1.221671</v>
      </c>
      <c r="EB65" s="11">
        <f>Test!DB64</f>
        <v>1.221671</v>
      </c>
      <c r="EC65" s="11">
        <f>Test!DC64</f>
        <v>98.358106000000006</v>
      </c>
      <c r="ED65" s="11">
        <f>Test!DD64</f>
        <v>98.358106000000006</v>
      </c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12" t="b">
        <f t="shared" si="299"/>
        <v>1</v>
      </c>
      <c r="EQ65" s="3"/>
      <c r="ER65" s="36">
        <f t="shared" si="37"/>
        <v>5.5324416502300057E-2</v>
      </c>
      <c r="ES65" s="11">
        <f>Test!DR64</f>
        <v>1.5829866247534501</v>
      </c>
      <c r="ET65" s="11">
        <f>Test!DS64</f>
        <v>0.99807351827621404</v>
      </c>
      <c r="EU65" s="11">
        <f>Test!DT64</f>
        <v>0.998068988323211</v>
      </c>
      <c r="EV65" s="11">
        <f>Test!DU64</f>
        <v>43.552128229792999</v>
      </c>
      <c r="EW65" s="11">
        <f>Test!DV64</f>
        <v>46.507904754060299</v>
      </c>
      <c r="EX65" s="11">
        <f>Test!DW64</f>
        <v>48.158720910222002</v>
      </c>
      <c r="EY65" s="11">
        <f>Test!DX64</f>
        <v>0.850486159324646</v>
      </c>
      <c r="EZ65" s="11">
        <f>Test!DY64</f>
        <v>0.99928259849548295</v>
      </c>
      <c r="FA65" s="11">
        <f>Test!DZ64</f>
        <v>4.5853216201066901E-2</v>
      </c>
      <c r="FB65" s="11">
        <f>Test!EA64</f>
        <v>0.99845594167709295</v>
      </c>
      <c r="FC65" s="11">
        <f>Test!EB64</f>
        <v>96.378449000000003</v>
      </c>
      <c r="FD65" s="11">
        <f>Test!EC64</f>
        <v>42.716728495442297</v>
      </c>
      <c r="FE65" s="11" t="str">
        <f>Test!ED64</f>
        <v>None</v>
      </c>
      <c r="FF65" s="11">
        <f>Test!EE64</f>
        <v>1.887052</v>
      </c>
      <c r="FG65" s="11">
        <f>Test!EF64</f>
        <v>1.887052</v>
      </c>
      <c r="FH65" s="11">
        <f>Test!EG64</f>
        <v>951.58203900000001</v>
      </c>
      <c r="FI65" s="11">
        <f>Test!EH64</f>
        <v>951.58203900000001</v>
      </c>
      <c r="FJ65" s="16"/>
      <c r="FK65" s="16"/>
      <c r="FL65" s="16"/>
      <c r="FM65" s="16"/>
      <c r="FN65" s="16"/>
      <c r="FO65" s="16"/>
      <c r="FP65" s="16"/>
      <c r="FQ65" s="16"/>
      <c r="FR65" s="16"/>
      <c r="FS65" s="16"/>
      <c r="FT65" s="16"/>
      <c r="FU65" s="112" t="b">
        <f t="shared" si="300"/>
        <v>1</v>
      </c>
      <c r="FV65" s="54"/>
      <c r="FW65" s="36">
        <f t="shared" si="39"/>
        <v>-1</v>
      </c>
      <c r="FX65" s="11">
        <f>Test!EV64</f>
        <v>0</v>
      </c>
      <c r="FY65" s="11">
        <f>Test!EW64</f>
        <v>0</v>
      </c>
      <c r="FZ65" s="11">
        <f>Test!EX64</f>
        <v>0</v>
      </c>
      <c r="GA65" s="11">
        <f>Test!EY64</f>
        <v>0</v>
      </c>
      <c r="GB65" s="11">
        <f>Test!EZ64</f>
        <v>0</v>
      </c>
      <c r="GC65" s="11">
        <f>Test!FA64</f>
        <v>0</v>
      </c>
      <c r="GD65" s="11">
        <f>Test!FB64</f>
        <v>0</v>
      </c>
      <c r="GE65" s="11">
        <f>Test!FC64</f>
        <v>0</v>
      </c>
      <c r="GF65" s="11">
        <f>Test!FD64</f>
        <v>0</v>
      </c>
      <c r="GG65" s="11">
        <f>Test!FE64</f>
        <v>0</v>
      </c>
      <c r="GH65" s="11">
        <f>Test!FF64</f>
        <v>0</v>
      </c>
      <c r="GI65" s="11">
        <f>Test!FG64</f>
        <v>0</v>
      </c>
      <c r="GJ65" s="11">
        <f>Test!FH64</f>
        <v>0</v>
      </c>
      <c r="GK65" s="11">
        <f>Test!FI64</f>
        <v>0</v>
      </c>
      <c r="GL65" s="11">
        <f>Test!FJ64</f>
        <v>0</v>
      </c>
      <c r="GM65" s="11">
        <f>Test!FK64</f>
        <v>0</v>
      </c>
      <c r="GN65" s="11">
        <f>Test!FL64</f>
        <v>0</v>
      </c>
      <c r="GO65" s="16"/>
      <c r="GP65" s="16"/>
      <c r="GQ65" s="16"/>
      <c r="GR65" s="16"/>
      <c r="GS65" s="16"/>
      <c r="GT65" s="16"/>
      <c r="GU65" s="16"/>
      <c r="GV65" s="16"/>
      <c r="GW65" s="16"/>
      <c r="GX65" s="16"/>
      <c r="GY65" s="16"/>
      <c r="GZ65" s="112" t="b">
        <f t="shared" si="301"/>
        <v>1</v>
      </c>
      <c r="HA65" s="54"/>
      <c r="HB65" s="36">
        <f t="shared" si="41"/>
        <v>-1</v>
      </c>
      <c r="HC65" s="11">
        <f>Test!FZ64</f>
        <v>0</v>
      </c>
      <c r="HD65" s="11">
        <f>Test!GA64</f>
        <v>0</v>
      </c>
      <c r="HE65" s="11">
        <f>Test!GB64</f>
        <v>0</v>
      </c>
      <c r="HF65" s="11">
        <f>Test!GC64</f>
        <v>0</v>
      </c>
      <c r="HG65" s="11">
        <f>Test!GD64</f>
        <v>0</v>
      </c>
      <c r="HH65" s="11">
        <f>Test!GE64</f>
        <v>0</v>
      </c>
      <c r="HI65" s="11">
        <f>Test!GF64</f>
        <v>0</v>
      </c>
      <c r="HJ65" s="11">
        <f>Test!GG64</f>
        <v>0</v>
      </c>
      <c r="HK65" s="11">
        <f>Test!GH64</f>
        <v>0</v>
      </c>
      <c r="HL65" s="11">
        <f>Test!GI64</f>
        <v>0</v>
      </c>
      <c r="HM65" s="11">
        <f>Test!GJ64</f>
        <v>0</v>
      </c>
      <c r="HN65" s="11">
        <f>Test!GK64</f>
        <v>0</v>
      </c>
      <c r="HO65" s="11">
        <f>Test!GL64</f>
        <v>0</v>
      </c>
      <c r="HP65" s="11">
        <f>Test!GM64</f>
        <v>0</v>
      </c>
      <c r="HQ65" s="11">
        <f>Test!GN64</f>
        <v>0</v>
      </c>
      <c r="HR65" s="11">
        <f>Test!GO64</f>
        <v>0</v>
      </c>
      <c r="HS65" s="11">
        <f>Test!GP64</f>
        <v>0</v>
      </c>
      <c r="HT65" s="16"/>
      <c r="HU65" s="16"/>
      <c r="HV65" s="16"/>
      <c r="HW65" s="16"/>
      <c r="HX65" s="16"/>
      <c r="HY65" s="16"/>
      <c r="HZ65" s="16"/>
      <c r="IA65" s="16"/>
      <c r="IB65" s="16"/>
      <c r="IC65" s="16"/>
      <c r="ID65" s="16"/>
      <c r="IE65" s="112" t="b">
        <f t="shared" si="302"/>
        <v>1</v>
      </c>
      <c r="IF65" s="3"/>
      <c r="IG65" s="36">
        <f t="shared" si="43"/>
        <v>-1</v>
      </c>
      <c r="IH65" s="11">
        <f>Test!HD64</f>
        <v>0</v>
      </c>
      <c r="II65" s="11">
        <f>Test!HE64</f>
        <v>0</v>
      </c>
      <c r="IJ65" s="11">
        <f>Test!HF64</f>
        <v>0</v>
      </c>
      <c r="IK65" s="11">
        <f>Test!HG64</f>
        <v>0</v>
      </c>
      <c r="IL65" s="11">
        <f>Test!HH64</f>
        <v>0</v>
      </c>
      <c r="IM65" s="11">
        <f>Test!HI64</f>
        <v>0</v>
      </c>
      <c r="IN65" s="11">
        <f>Test!HJ64</f>
        <v>0</v>
      </c>
      <c r="IO65" s="11">
        <f>Test!HK64</f>
        <v>0</v>
      </c>
      <c r="IP65" s="11">
        <f>Test!HL64</f>
        <v>0</v>
      </c>
      <c r="IQ65" s="11">
        <f>Test!HM64</f>
        <v>0</v>
      </c>
      <c r="IR65" s="11">
        <f>Test!HN64</f>
        <v>0</v>
      </c>
      <c r="IS65" s="11">
        <f>Test!HO64</f>
        <v>0</v>
      </c>
      <c r="IT65" s="11">
        <f>Test!HP64</f>
        <v>0</v>
      </c>
      <c r="IU65" s="11">
        <f>Test!HQ64</f>
        <v>0</v>
      </c>
      <c r="IV65" s="11">
        <f>Test!HR64</f>
        <v>0</v>
      </c>
      <c r="IW65" s="11">
        <f>Test!HS64</f>
        <v>0</v>
      </c>
      <c r="IX65" s="11">
        <f>Test!HT64</f>
        <v>0</v>
      </c>
      <c r="IY65" s="16"/>
      <c r="IZ65" s="16"/>
      <c r="JA65" s="16"/>
      <c r="JB65" s="16"/>
      <c r="JC65" s="16"/>
      <c r="JD65" s="16"/>
      <c r="JE65" s="16"/>
      <c r="JF65" s="16"/>
      <c r="JG65" s="16"/>
      <c r="JH65" s="16"/>
      <c r="JI65" s="16"/>
      <c r="JJ65" s="112" t="b">
        <f t="shared" si="303"/>
        <v>1</v>
      </c>
      <c r="JK65" s="3"/>
      <c r="JL65" s="36">
        <f t="shared" si="45"/>
        <v>-1</v>
      </c>
      <c r="JM65" s="11">
        <f>Test!IH64</f>
        <v>0</v>
      </c>
      <c r="JN65" s="11">
        <f>Test!II64</f>
        <v>0</v>
      </c>
      <c r="JO65" s="11">
        <f>Test!IJ64</f>
        <v>0</v>
      </c>
      <c r="JP65" s="11">
        <f>Test!IK64</f>
        <v>0</v>
      </c>
      <c r="JQ65" s="11">
        <f>Test!IL64</f>
        <v>0</v>
      </c>
      <c r="JR65" s="11">
        <f>Test!IM64</f>
        <v>0</v>
      </c>
      <c r="JS65" s="11">
        <f>Test!IN64</f>
        <v>0</v>
      </c>
      <c r="JT65" s="11">
        <f>Test!IO64</f>
        <v>0</v>
      </c>
      <c r="JU65" s="11">
        <f>Test!IP64</f>
        <v>0</v>
      </c>
      <c r="JV65" s="11">
        <f>Test!IQ64</f>
        <v>0</v>
      </c>
      <c r="JW65" s="11">
        <f>Test!IR64</f>
        <v>0</v>
      </c>
      <c r="JX65" s="11">
        <f>Test!IS64</f>
        <v>0</v>
      </c>
      <c r="JY65" s="11">
        <f>Test!IT64</f>
        <v>0</v>
      </c>
      <c r="JZ65" s="11">
        <f>Test!IU64</f>
        <v>0</v>
      </c>
      <c r="KA65" s="11">
        <f>Test!IV64</f>
        <v>0</v>
      </c>
      <c r="KB65" s="11">
        <f>Test!IW64</f>
        <v>0</v>
      </c>
      <c r="KC65" s="11">
        <f>Test!IX64</f>
        <v>0</v>
      </c>
      <c r="KD65" s="16"/>
      <c r="KE65" s="16"/>
      <c r="KF65" s="16"/>
      <c r="KG65" s="16"/>
      <c r="KH65" s="16"/>
      <c r="KI65" s="16"/>
      <c r="KJ65" s="16"/>
      <c r="KK65" s="16"/>
      <c r="KL65" s="16"/>
      <c r="KM65" s="16"/>
      <c r="KN65" s="16"/>
      <c r="KO65" s="112" t="b">
        <f t="shared" si="304"/>
        <v>1</v>
      </c>
      <c r="KP65" s="3"/>
      <c r="KQ65" s="36">
        <f t="shared" si="47"/>
        <v>-1</v>
      </c>
      <c r="KR65" s="11">
        <f>Test!JL64</f>
        <v>0</v>
      </c>
      <c r="KS65" s="11">
        <f>Test!JM64</f>
        <v>0</v>
      </c>
      <c r="KT65" s="11">
        <f>Test!JN64</f>
        <v>0</v>
      </c>
      <c r="KU65" s="11">
        <f>Test!JO64</f>
        <v>0</v>
      </c>
      <c r="KV65" s="11">
        <f>Test!JP64</f>
        <v>0</v>
      </c>
      <c r="KW65" s="11">
        <f>Test!JQ64</f>
        <v>0</v>
      </c>
      <c r="KX65" s="11">
        <f>Test!JR64</f>
        <v>0</v>
      </c>
      <c r="KY65" s="11">
        <f>Test!JS64</f>
        <v>0</v>
      </c>
      <c r="KZ65" s="11">
        <f>Test!JT64</f>
        <v>0</v>
      </c>
      <c r="LA65" s="11">
        <f>Test!JU64</f>
        <v>0</v>
      </c>
      <c r="LB65" s="11">
        <f>Test!JV64</f>
        <v>0</v>
      </c>
      <c r="LC65" s="11">
        <f>Test!JW64</f>
        <v>0</v>
      </c>
      <c r="LD65" s="11">
        <f>Test!JX64</f>
        <v>0</v>
      </c>
      <c r="LE65" s="11">
        <f>Test!JY64</f>
        <v>0</v>
      </c>
      <c r="LF65" s="11">
        <f>Test!JZ64</f>
        <v>0</v>
      </c>
      <c r="LG65" s="11">
        <f>Test!KA64</f>
        <v>0</v>
      </c>
      <c r="LH65" s="11">
        <f>Test!KB64</f>
        <v>0</v>
      </c>
      <c r="LI65" s="16"/>
      <c r="LJ65" s="16"/>
      <c r="LK65" s="16"/>
      <c r="LL65" s="16"/>
      <c r="LM65" s="16"/>
      <c r="LN65" s="16"/>
      <c r="LO65" s="16"/>
      <c r="LP65" s="16"/>
      <c r="LQ65" s="16"/>
      <c r="LR65" s="16"/>
      <c r="LS65" s="16"/>
      <c r="LT65" s="112" t="b">
        <f t="shared" si="305"/>
        <v>1</v>
      </c>
      <c r="LU65" s="3"/>
      <c r="LV65" s="36">
        <f t="shared" si="49"/>
        <v>-1</v>
      </c>
      <c r="LW65" s="11">
        <f>Test!KP64</f>
        <v>0</v>
      </c>
      <c r="LX65" s="11">
        <f>Test!KQ64</f>
        <v>0</v>
      </c>
      <c r="LY65" s="11">
        <f>Test!KR64</f>
        <v>0</v>
      </c>
      <c r="LZ65" s="11">
        <f>Test!KS64</f>
        <v>0</v>
      </c>
      <c r="MA65" s="11">
        <f>Test!KT64</f>
        <v>0</v>
      </c>
      <c r="MB65" s="11">
        <f>Test!KU64</f>
        <v>0</v>
      </c>
      <c r="MC65" s="11">
        <f>Test!KV64</f>
        <v>0</v>
      </c>
      <c r="MD65" s="11">
        <f>Test!KW64</f>
        <v>0</v>
      </c>
      <c r="ME65" s="11">
        <f>Test!KX64</f>
        <v>0</v>
      </c>
      <c r="MF65" s="11">
        <f>Test!KY64</f>
        <v>0</v>
      </c>
      <c r="MG65" s="11">
        <f>Test!KZ64</f>
        <v>0</v>
      </c>
      <c r="MH65" s="11">
        <f>Test!LA64</f>
        <v>0</v>
      </c>
      <c r="MI65" s="11">
        <f>Test!LB64</f>
        <v>0</v>
      </c>
      <c r="MJ65" s="11">
        <f>Test!LC64</f>
        <v>0</v>
      </c>
      <c r="MK65" s="11">
        <f>Test!LD64</f>
        <v>0</v>
      </c>
      <c r="ML65" s="11">
        <f>Test!LE64</f>
        <v>0</v>
      </c>
      <c r="MM65" s="11">
        <f>Test!LF64</f>
        <v>0</v>
      </c>
      <c r="MN65" s="16"/>
      <c r="MO65" s="16"/>
      <c r="MP65" s="16"/>
      <c r="MQ65" s="16"/>
      <c r="MR65" s="16"/>
      <c r="MS65" s="16"/>
      <c r="MT65" s="16"/>
      <c r="MU65" s="16"/>
      <c r="MV65" s="16"/>
      <c r="MW65" s="16"/>
      <c r="MX65" s="16"/>
      <c r="MY65" s="112" t="b">
        <f t="shared" si="306"/>
        <v>1</v>
      </c>
      <c r="MZ65" s="54"/>
      <c r="NA65" s="36">
        <f t="shared" si="51"/>
        <v>-1</v>
      </c>
      <c r="NB65" s="11">
        <f>Test!LT64</f>
        <v>0</v>
      </c>
      <c r="NC65" s="11">
        <f>Test!LU64</f>
        <v>0</v>
      </c>
      <c r="ND65" s="11">
        <f>Test!LV64</f>
        <v>0</v>
      </c>
      <c r="NE65" s="11">
        <f>Test!LW64</f>
        <v>0</v>
      </c>
      <c r="NF65" s="11">
        <f>Test!LX64</f>
        <v>0</v>
      </c>
      <c r="NG65" s="11">
        <f>Test!LY64</f>
        <v>0</v>
      </c>
      <c r="NH65" s="11">
        <f>Test!LZ64</f>
        <v>0</v>
      </c>
      <c r="NI65" s="11">
        <f>Test!MA64</f>
        <v>0</v>
      </c>
      <c r="NJ65" s="11">
        <f>Test!MB64</f>
        <v>0</v>
      </c>
      <c r="NK65" s="11">
        <f>Test!MC64</f>
        <v>0</v>
      </c>
      <c r="NL65" s="11">
        <f>Test!MD64</f>
        <v>0</v>
      </c>
      <c r="NM65" s="11">
        <f>Test!ME64</f>
        <v>0</v>
      </c>
      <c r="NN65" s="11">
        <f>Test!MF64</f>
        <v>0</v>
      </c>
      <c r="NO65" s="11">
        <f>Test!MG64</f>
        <v>0</v>
      </c>
      <c r="NP65" s="11">
        <f>Test!MH64</f>
        <v>0</v>
      </c>
      <c r="NQ65" s="11">
        <f>Test!MI64</f>
        <v>0</v>
      </c>
      <c r="NR65" s="11">
        <f>Test!MJ64</f>
        <v>0</v>
      </c>
      <c r="NS65" s="16"/>
      <c r="NT65" s="16"/>
      <c r="NU65" s="16"/>
      <c r="NV65" s="16"/>
      <c r="NW65" s="16"/>
      <c r="NX65" s="16"/>
      <c r="NY65" s="16"/>
      <c r="NZ65" s="16"/>
      <c r="OA65" s="16"/>
      <c r="OB65" s="16"/>
      <c r="OC65" s="16"/>
      <c r="OD65" s="112" t="b">
        <f t="shared" si="307"/>
        <v>1</v>
      </c>
      <c r="OE65" s="54"/>
      <c r="OF65" s="36">
        <f t="shared" si="53"/>
        <v>-1</v>
      </c>
      <c r="OG65" s="11">
        <f>Test!MX64</f>
        <v>0</v>
      </c>
      <c r="OH65" s="11">
        <f>Test!MY64</f>
        <v>0</v>
      </c>
      <c r="OI65" s="11">
        <f>Test!MZ64</f>
        <v>0</v>
      </c>
      <c r="OJ65" s="11">
        <f>Test!NA64</f>
        <v>0</v>
      </c>
      <c r="OK65" s="11">
        <f>Test!NB64</f>
        <v>0</v>
      </c>
      <c r="OL65" s="11">
        <f>Test!NC64</f>
        <v>0</v>
      </c>
      <c r="OM65" s="11">
        <f>Test!ND64</f>
        <v>0</v>
      </c>
      <c r="ON65" s="11">
        <f>Test!NE64</f>
        <v>0</v>
      </c>
      <c r="OO65" s="11">
        <f>Test!NF64</f>
        <v>0</v>
      </c>
      <c r="OP65" s="11">
        <f>Test!NG64</f>
        <v>0</v>
      </c>
      <c r="OQ65" s="11">
        <f>Test!NH64</f>
        <v>0</v>
      </c>
      <c r="OR65" s="11">
        <f>Test!NI64</f>
        <v>0</v>
      </c>
      <c r="OS65" s="11">
        <f>Test!NJ64</f>
        <v>0</v>
      </c>
      <c r="OT65" s="11">
        <f>Test!NK64</f>
        <v>0</v>
      </c>
      <c r="OU65" s="11">
        <f>Test!NL64</f>
        <v>0</v>
      </c>
      <c r="OV65" s="11">
        <f>Test!NM64</f>
        <v>0</v>
      </c>
      <c r="OW65" s="11">
        <f>Test!NN64</f>
        <v>0</v>
      </c>
      <c r="OX65" s="16"/>
      <c r="OY65" s="16"/>
      <c r="OZ65" s="16"/>
      <c r="PA65" s="16"/>
      <c r="PB65" s="16"/>
      <c r="PC65" s="16"/>
      <c r="PD65" s="16"/>
      <c r="PE65" s="16"/>
      <c r="PF65" s="16"/>
      <c r="PG65" s="16"/>
      <c r="PH65" s="16"/>
      <c r="PI65" s="112" t="b">
        <f t="shared" si="308"/>
        <v>1</v>
      </c>
      <c r="PJ65" s="54"/>
      <c r="PK65" s="36">
        <f t="shared" si="55"/>
        <v>-1</v>
      </c>
      <c r="PL65" s="11">
        <f>Test!OB64</f>
        <v>0</v>
      </c>
      <c r="PM65" s="11">
        <f>Test!OC64</f>
        <v>0</v>
      </c>
      <c r="PN65" s="11">
        <f>Test!OD64</f>
        <v>0</v>
      </c>
      <c r="PO65" s="11">
        <f>Test!OE64</f>
        <v>0</v>
      </c>
      <c r="PP65" s="11">
        <f>Test!OF64</f>
        <v>0</v>
      </c>
      <c r="PQ65" s="11">
        <f>Test!OG64</f>
        <v>0</v>
      </c>
      <c r="PR65" s="11">
        <f>Test!OH64</f>
        <v>0</v>
      </c>
      <c r="PS65" s="11">
        <f>Test!OI64</f>
        <v>0</v>
      </c>
      <c r="PT65" s="11">
        <f>Test!OJ64</f>
        <v>0</v>
      </c>
      <c r="PU65" s="11">
        <f>Test!OK64</f>
        <v>0</v>
      </c>
      <c r="PV65" s="11">
        <f>Test!OL64</f>
        <v>0</v>
      </c>
      <c r="PW65" s="11">
        <f>Test!OM64</f>
        <v>0</v>
      </c>
      <c r="PX65" s="11">
        <f>Test!ON64</f>
        <v>0</v>
      </c>
      <c r="PY65" s="11">
        <f>Test!OO64</f>
        <v>0</v>
      </c>
      <c r="PZ65" s="11">
        <f>Test!OP64</f>
        <v>0</v>
      </c>
      <c r="QA65" s="11">
        <f>Test!OQ64</f>
        <v>0</v>
      </c>
      <c r="QB65" s="11">
        <f>Test!OR64</f>
        <v>0</v>
      </c>
      <c r="QC65" s="16"/>
      <c r="QD65" s="16"/>
      <c r="QE65" s="16"/>
      <c r="QF65" s="16"/>
      <c r="QG65" s="16"/>
      <c r="QH65" s="16"/>
      <c r="QI65" s="16"/>
      <c r="QJ65" s="16"/>
      <c r="QK65" s="16"/>
      <c r="QL65" s="16"/>
      <c r="QM65" s="16"/>
      <c r="QN65" s="112" t="b">
        <f t="shared" si="309"/>
        <v>1</v>
      </c>
    </row>
    <row r="66" spans="3:456" ht="16" thickBot="1">
      <c r="C66" s="134"/>
      <c r="D66" s="27">
        <f t="shared" si="85"/>
        <v>2</v>
      </c>
      <c r="E66" s="37">
        <f t="shared" ca="1" si="28"/>
        <v>6.0415896203154906E-2</v>
      </c>
      <c r="F66" s="12">
        <f ca="1">Reference!B65</f>
        <v>2.1208317924063098</v>
      </c>
      <c r="G66" s="12">
        <f ca="1">Reference!C65</f>
        <v>0.99896740913391102</v>
      </c>
      <c r="H66" s="12">
        <f ca="1">Reference!D65</f>
        <v>0.99896407127380304</v>
      </c>
      <c r="I66" s="12">
        <f ca="1">Reference!E65</f>
        <v>46.289063050383803</v>
      </c>
      <c r="J66" s="12">
        <f ca="1">Reference!F65</f>
        <v>44.967080593492199</v>
      </c>
      <c r="K66" s="12">
        <f ca="1">Reference!G65</f>
        <v>46.2723959576741</v>
      </c>
      <c r="L66" s="12">
        <f ca="1">Reference!H65</f>
        <v>0.90305018424987704</v>
      </c>
      <c r="M66" s="12">
        <f ca="1">Reference!I65</f>
        <v>0.99957776069641102</v>
      </c>
      <c r="N66" s="12">
        <f ca="1">Reference!J65</f>
        <v>3.3853899687528603E-2</v>
      </c>
      <c r="O66" s="12">
        <f ca="1">Reference!K65</f>
        <v>0.99921911954879705</v>
      </c>
      <c r="P66" s="12">
        <f ca="1">Reference!L65</f>
        <v>96.753122000000005</v>
      </c>
      <c r="Q66" s="12">
        <f ca="1">Reference!M65</f>
        <v>45.777266917482898</v>
      </c>
      <c r="R66" s="12" t="str">
        <f ca="1">Reference!N65</f>
        <v>None</v>
      </c>
      <c r="S66" s="12">
        <f ca="1">Reference!O65</f>
        <v>1.5798430000000001</v>
      </c>
      <c r="T66" s="12">
        <f ca="1">Reference!P65</f>
        <v>1.5798430000000001</v>
      </c>
      <c r="U66" s="12">
        <f ca="1">Reference!Q65</f>
        <v>91.485732999999996</v>
      </c>
      <c r="V66" s="12">
        <f ca="1">Reference!R65</f>
        <v>91.485732999999996</v>
      </c>
      <c r="X66" s="12">
        <f t="shared" si="29"/>
        <v>7.2161612426034916E-2</v>
      </c>
      <c r="Y66" s="12">
        <f>Test!B65</f>
        <v>2.1443232248520698</v>
      </c>
      <c r="Z66" s="12">
        <f>Test!C65</f>
        <v>0.99761468172073298</v>
      </c>
      <c r="AA66" s="12">
        <f>Test!D65</f>
        <v>0.99760836362838701</v>
      </c>
      <c r="AB66" s="12">
        <f>Test!E65</f>
        <v>37.545448695813597</v>
      </c>
      <c r="AC66" s="12">
        <f>Test!F65</f>
        <v>37.979505383126799</v>
      </c>
      <c r="AD66" s="12">
        <f>Test!G65</f>
        <v>40.843734204522001</v>
      </c>
      <c r="AE66" s="12">
        <f>Test!H65</f>
        <v>0.73301160335540705</v>
      </c>
      <c r="AF66" s="12">
        <f>Test!I65</f>
        <v>0.99915575981140103</v>
      </c>
      <c r="AG66" s="12">
        <f>Test!J65</f>
        <v>6.3405372202396296E-2</v>
      </c>
      <c r="AH66" s="12">
        <f>Test!K65</f>
        <v>0.99771249294280995</v>
      </c>
      <c r="AI66" s="12">
        <f>Test!L65</f>
        <v>95.525077999999993</v>
      </c>
      <c r="AJ66" s="12">
        <f>Test!M65</f>
        <v>41.957670823735498</v>
      </c>
      <c r="AK66" s="12" t="str">
        <f>Test!N65</f>
        <v>None</v>
      </c>
      <c r="AL66" s="12">
        <f>Test!O65</f>
        <v>1.6210719999999901</v>
      </c>
      <c r="AM66" s="12">
        <f>Test!P65</f>
        <v>1.6210719999999901</v>
      </c>
      <c r="AN66" s="12">
        <f>Test!Q65</f>
        <v>0.15859999999999999</v>
      </c>
      <c r="AO66" s="12">
        <f>Test!R65</f>
        <v>0.15859999999999999</v>
      </c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9"/>
      <c r="BC66" s="37">
        <f t="shared" si="31"/>
        <v>-8.4750986194981337E-5</v>
      </c>
      <c r="BD66" s="12">
        <f>Test!AF65</f>
        <v>1.99983049802761</v>
      </c>
      <c r="BE66" s="12">
        <f>Test!AG65</f>
        <v>0.99543505907058705</v>
      </c>
      <c r="BF66" s="12">
        <f>Test!AH65</f>
        <v>0.99542117118835405</v>
      </c>
      <c r="BG66" s="12">
        <f>Test!AI65</f>
        <v>39.844583012154096</v>
      </c>
      <c r="BH66" s="12">
        <f>Test!AJ65</f>
        <v>43.293009073828202</v>
      </c>
      <c r="BI66" s="12">
        <f>Test!AK65</f>
        <v>43.212653892039299</v>
      </c>
      <c r="BJ66" s="12">
        <f>Test!AL65</f>
        <v>0.76104116439819303</v>
      </c>
      <c r="BK66" s="12">
        <f>Test!AM65</f>
        <v>0.99825173616409302</v>
      </c>
      <c r="BL66" s="12">
        <f>Test!AN65</f>
        <v>6.9356426596641499E-2</v>
      </c>
      <c r="BM66" s="12">
        <f>Test!AO65</f>
        <v>0.99613302946090698</v>
      </c>
      <c r="BN66" s="12">
        <f>Test!AP65</f>
        <v>95.515827999999999</v>
      </c>
      <c r="BO66" s="12">
        <f>Test!AQ65</f>
        <v>38.488548927766097</v>
      </c>
      <c r="BP66" s="12" t="str">
        <f>Test!AR65</f>
        <v>None</v>
      </c>
      <c r="BQ66" s="12">
        <f>Test!AS65</f>
        <v>0.59424600000000005</v>
      </c>
      <c r="BR66" s="12">
        <f>Test!AT65</f>
        <v>0.59424600000000005</v>
      </c>
      <c r="BS66" s="12">
        <f>Test!AU65</f>
        <v>0.33214500000000002</v>
      </c>
      <c r="BT66" s="12">
        <f>Test!AV65</f>
        <v>0.33214500000000002</v>
      </c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9"/>
      <c r="CH66" s="37">
        <f t="shared" si="33"/>
        <v>-9.2455621304998736E-5</v>
      </c>
      <c r="CI66" s="12">
        <f>Test!BJ65</f>
        <v>1.99981508875739</v>
      </c>
      <c r="CJ66" s="12">
        <f>Test!BK65</f>
        <v>0.99836969375610296</v>
      </c>
      <c r="CK66" s="12">
        <f>Test!BL65</f>
        <v>0.99835789203643799</v>
      </c>
      <c r="CL66" s="12">
        <f>Test!BM65</f>
        <v>41.428801116159498</v>
      </c>
      <c r="CM66" s="12">
        <f>Test!BN65</f>
        <v>36.970764135485197</v>
      </c>
      <c r="CN66" s="12">
        <f>Test!BO65</f>
        <v>41.661786861673903</v>
      </c>
      <c r="CO66" s="12">
        <f>Test!BP65</f>
        <v>0.82020586729049605</v>
      </c>
      <c r="CP66" s="12">
        <f>Test!BQ65</f>
        <v>0.99886697530746404</v>
      </c>
      <c r="CQ66" s="12">
        <f>Test!BR65</f>
        <v>4.8477873206138597E-2</v>
      </c>
      <c r="CR66" s="12">
        <f>Test!BS65</f>
        <v>0.99848097562789895</v>
      </c>
      <c r="CS66" s="12">
        <f>Test!BT65</f>
        <v>95.190213999999997</v>
      </c>
      <c r="CT66" s="12">
        <f>Test!BU65</f>
        <v>41.499681779082501</v>
      </c>
      <c r="CU66" s="12" t="str">
        <f>Test!BV65</f>
        <v>None</v>
      </c>
      <c r="CV66" s="12">
        <f>Test!BW65</f>
        <v>1.3578269999999999</v>
      </c>
      <c r="CW66" s="12">
        <f>Test!BX65</f>
        <v>1.3578269999999999</v>
      </c>
      <c r="CX66" s="12">
        <f>Test!BY65</f>
        <v>1.262947</v>
      </c>
      <c r="CY66" s="12">
        <f>Test!BZ65</f>
        <v>1.262947</v>
      </c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9"/>
      <c r="DM66" s="37">
        <f t="shared" si="35"/>
        <v>6.0415896203154906E-2</v>
      </c>
      <c r="DN66" s="12">
        <f>Test!CN65</f>
        <v>2.1208317924063098</v>
      </c>
      <c r="DO66" s="12">
        <f>Test!CO65</f>
        <v>0.99896740913391102</v>
      </c>
      <c r="DP66" s="12">
        <f>Test!CP65</f>
        <v>0.99896407127380304</v>
      </c>
      <c r="DQ66" s="12">
        <f>Test!CQ65</f>
        <v>46.289063050383803</v>
      </c>
      <c r="DR66" s="12">
        <f>Test!CR65</f>
        <v>44.967080593492199</v>
      </c>
      <c r="DS66" s="12">
        <f>Test!CS65</f>
        <v>46.2723959576741</v>
      </c>
      <c r="DT66" s="12">
        <f>Test!CT65</f>
        <v>0.90305018424987704</v>
      </c>
      <c r="DU66" s="12">
        <f>Test!CU65</f>
        <v>0.99957776069641102</v>
      </c>
      <c r="DV66" s="12">
        <f>Test!CV65</f>
        <v>3.3853899687528603E-2</v>
      </c>
      <c r="DW66" s="12">
        <f>Test!CW65</f>
        <v>0.99921911954879705</v>
      </c>
      <c r="DX66" s="12">
        <f>Test!CX65</f>
        <v>96.753122000000005</v>
      </c>
      <c r="DY66" s="12">
        <f>Test!CY65</f>
        <v>45.777266917482898</v>
      </c>
      <c r="DZ66" s="12" t="str">
        <f>Test!CZ65</f>
        <v>None</v>
      </c>
      <c r="EA66" s="12">
        <f>Test!DA65</f>
        <v>1.5798430000000001</v>
      </c>
      <c r="EB66" s="12">
        <f>Test!DB65</f>
        <v>1.5798430000000001</v>
      </c>
      <c r="EC66" s="12">
        <f>Test!DC65</f>
        <v>91.485732999999996</v>
      </c>
      <c r="ED66" s="12">
        <f>Test!DD65</f>
        <v>91.485732999999996</v>
      </c>
      <c r="EE66" s="16"/>
      <c r="EF66" s="16"/>
      <c r="EG66" s="16"/>
      <c r="EH66" s="16"/>
      <c r="EI66" s="16"/>
      <c r="EJ66" s="16"/>
      <c r="EK66" s="16"/>
      <c r="EL66" s="16"/>
      <c r="EM66" s="16"/>
      <c r="EN66" s="16"/>
      <c r="EO66" s="16"/>
      <c r="EP66" s="16"/>
      <c r="EQ66" s="19"/>
      <c r="ER66" s="37">
        <f t="shared" si="37"/>
        <v>5.28075690335299E-2</v>
      </c>
      <c r="ES66" s="12">
        <f>Test!DR65</f>
        <v>2.1056151380670598</v>
      </c>
      <c r="ET66" s="12">
        <f>Test!DS65</f>
        <v>0.99887424707412698</v>
      </c>
      <c r="EU66" s="12">
        <f>Test!DT65</f>
        <v>0.99887156486511197</v>
      </c>
      <c r="EV66" s="12">
        <f>Test!DU65</f>
        <v>45.936179108900298</v>
      </c>
      <c r="EW66" s="12">
        <f>Test!DV65</f>
        <v>48.4575248565774</v>
      </c>
      <c r="EX66" s="12">
        <f>Test!DW65</f>
        <v>49.6145296971996</v>
      </c>
      <c r="EY66" s="12">
        <f>Test!DX65</f>
        <v>0.89683985710143999</v>
      </c>
      <c r="EZ66" s="12">
        <f>Test!DY65</f>
        <v>0.99961578845977705</v>
      </c>
      <c r="FA66" s="12">
        <f>Test!DZ65</f>
        <v>3.5067737102508503E-2</v>
      </c>
      <c r="FB66" s="12">
        <f>Test!EA65</f>
        <v>0.99915450811386097</v>
      </c>
      <c r="FC66" s="12">
        <f>Test!EB65</f>
        <v>96.845602</v>
      </c>
      <c r="FD66" s="12">
        <f>Test!EC65</f>
        <v>45.436696952161803</v>
      </c>
      <c r="FE66" s="12" t="str">
        <f>Test!ED65</f>
        <v>None</v>
      </c>
      <c r="FF66" s="12">
        <f>Test!EE65</f>
        <v>1.3454010000000001</v>
      </c>
      <c r="FG66" s="12">
        <f>Test!EF65</f>
        <v>1.3454010000000001</v>
      </c>
      <c r="FH66" s="12">
        <f>Test!EG65</f>
        <v>1108.822966</v>
      </c>
      <c r="FI66" s="12">
        <f>Test!EH65</f>
        <v>1108.822966</v>
      </c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54"/>
      <c r="FW66" s="37">
        <f t="shared" si="39"/>
        <v>-1</v>
      </c>
      <c r="FX66" s="12">
        <f>Test!EV65</f>
        <v>0</v>
      </c>
      <c r="FY66" s="12">
        <f>Test!EW65</f>
        <v>0</v>
      </c>
      <c r="FZ66" s="12">
        <f>Test!EX65</f>
        <v>0</v>
      </c>
      <c r="GA66" s="12">
        <f>Test!EY65</f>
        <v>0</v>
      </c>
      <c r="GB66" s="12">
        <f>Test!EZ65</f>
        <v>0</v>
      </c>
      <c r="GC66" s="12">
        <f>Test!FA65</f>
        <v>0</v>
      </c>
      <c r="GD66" s="12">
        <f>Test!FB65</f>
        <v>0</v>
      </c>
      <c r="GE66" s="12">
        <f>Test!FC65</f>
        <v>0</v>
      </c>
      <c r="GF66" s="12">
        <f>Test!FD65</f>
        <v>0</v>
      </c>
      <c r="GG66" s="12">
        <f>Test!FE65</f>
        <v>0</v>
      </c>
      <c r="GH66" s="12">
        <f>Test!FF65</f>
        <v>0</v>
      </c>
      <c r="GI66" s="12">
        <f>Test!FG65</f>
        <v>0</v>
      </c>
      <c r="GJ66" s="12">
        <f>Test!FH65</f>
        <v>0</v>
      </c>
      <c r="GK66" s="12">
        <f>Test!FI65</f>
        <v>0</v>
      </c>
      <c r="GL66" s="12">
        <f>Test!FJ65</f>
        <v>0</v>
      </c>
      <c r="GM66" s="12">
        <f>Test!FK65</f>
        <v>0</v>
      </c>
      <c r="GN66" s="12">
        <f>Test!FL65</f>
        <v>0</v>
      </c>
      <c r="GO66" s="16"/>
      <c r="GP66" s="16"/>
      <c r="GQ66" s="16"/>
      <c r="GR66" s="16"/>
      <c r="GS66" s="16"/>
      <c r="GT66" s="16"/>
      <c r="GU66" s="16"/>
      <c r="GV66" s="16"/>
      <c r="GW66" s="16"/>
      <c r="GX66" s="16"/>
      <c r="GY66" s="16"/>
      <c r="GZ66" s="16"/>
      <c r="HA66" s="54"/>
      <c r="HB66" s="37">
        <f t="shared" si="41"/>
        <v>-1</v>
      </c>
      <c r="HC66" s="12">
        <f>Test!FZ65</f>
        <v>0</v>
      </c>
      <c r="HD66" s="12">
        <f>Test!GA65</f>
        <v>0</v>
      </c>
      <c r="HE66" s="12">
        <f>Test!GB65</f>
        <v>0</v>
      </c>
      <c r="HF66" s="12">
        <f>Test!GC65</f>
        <v>0</v>
      </c>
      <c r="HG66" s="12">
        <f>Test!GD65</f>
        <v>0</v>
      </c>
      <c r="HH66" s="12">
        <f>Test!GE65</f>
        <v>0</v>
      </c>
      <c r="HI66" s="12">
        <f>Test!GF65</f>
        <v>0</v>
      </c>
      <c r="HJ66" s="12">
        <f>Test!GG65</f>
        <v>0</v>
      </c>
      <c r="HK66" s="12">
        <f>Test!GH65</f>
        <v>0</v>
      </c>
      <c r="HL66" s="12">
        <f>Test!GI65</f>
        <v>0</v>
      </c>
      <c r="HM66" s="12">
        <f>Test!GJ65</f>
        <v>0</v>
      </c>
      <c r="HN66" s="12">
        <f>Test!GK65</f>
        <v>0</v>
      </c>
      <c r="HO66" s="12">
        <f>Test!GL65</f>
        <v>0</v>
      </c>
      <c r="HP66" s="12">
        <f>Test!GM65</f>
        <v>0</v>
      </c>
      <c r="HQ66" s="12">
        <f>Test!GN65</f>
        <v>0</v>
      </c>
      <c r="HR66" s="12">
        <f>Test!GO65</f>
        <v>0</v>
      </c>
      <c r="HS66" s="12">
        <f>Test!GP65</f>
        <v>0</v>
      </c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9"/>
      <c r="IG66" s="37">
        <f t="shared" si="43"/>
        <v>-1</v>
      </c>
      <c r="IH66" s="12">
        <f>Test!HD65</f>
        <v>0</v>
      </c>
      <c r="II66" s="12">
        <f>Test!HE65</f>
        <v>0</v>
      </c>
      <c r="IJ66" s="12">
        <f>Test!HF65</f>
        <v>0</v>
      </c>
      <c r="IK66" s="12">
        <f>Test!HG65</f>
        <v>0</v>
      </c>
      <c r="IL66" s="12">
        <f>Test!HH65</f>
        <v>0</v>
      </c>
      <c r="IM66" s="12">
        <f>Test!HI65</f>
        <v>0</v>
      </c>
      <c r="IN66" s="12">
        <f>Test!HJ65</f>
        <v>0</v>
      </c>
      <c r="IO66" s="12">
        <f>Test!HK65</f>
        <v>0</v>
      </c>
      <c r="IP66" s="12">
        <f>Test!HL65</f>
        <v>0</v>
      </c>
      <c r="IQ66" s="12">
        <f>Test!HM65</f>
        <v>0</v>
      </c>
      <c r="IR66" s="12">
        <f>Test!HN65</f>
        <v>0</v>
      </c>
      <c r="IS66" s="12">
        <f>Test!HO65</f>
        <v>0</v>
      </c>
      <c r="IT66" s="12">
        <f>Test!HP65</f>
        <v>0</v>
      </c>
      <c r="IU66" s="12">
        <f>Test!HQ65</f>
        <v>0</v>
      </c>
      <c r="IV66" s="12">
        <f>Test!HR65</f>
        <v>0</v>
      </c>
      <c r="IW66" s="12">
        <f>Test!HS65</f>
        <v>0</v>
      </c>
      <c r="IX66" s="12">
        <f>Test!HT65</f>
        <v>0</v>
      </c>
      <c r="IY66" s="16"/>
      <c r="IZ66" s="16"/>
      <c r="JA66" s="16"/>
      <c r="JB66" s="16"/>
      <c r="JC66" s="16"/>
      <c r="JD66" s="16"/>
      <c r="JE66" s="16"/>
      <c r="JF66" s="16"/>
      <c r="JG66" s="16"/>
      <c r="JH66" s="16"/>
      <c r="JI66" s="16"/>
      <c r="JJ66" s="16"/>
      <c r="JK66" s="19"/>
      <c r="JL66" s="37">
        <f t="shared" si="45"/>
        <v>-1</v>
      </c>
      <c r="JM66" s="12">
        <f>Test!IH65</f>
        <v>0</v>
      </c>
      <c r="JN66" s="12">
        <f>Test!II65</f>
        <v>0</v>
      </c>
      <c r="JO66" s="12">
        <f>Test!IJ65</f>
        <v>0</v>
      </c>
      <c r="JP66" s="12">
        <f>Test!IK65</f>
        <v>0</v>
      </c>
      <c r="JQ66" s="12">
        <f>Test!IL65</f>
        <v>0</v>
      </c>
      <c r="JR66" s="12">
        <f>Test!IM65</f>
        <v>0</v>
      </c>
      <c r="JS66" s="12">
        <f>Test!IN65</f>
        <v>0</v>
      </c>
      <c r="JT66" s="12">
        <f>Test!IO65</f>
        <v>0</v>
      </c>
      <c r="JU66" s="12">
        <f>Test!IP65</f>
        <v>0</v>
      </c>
      <c r="JV66" s="12">
        <f>Test!IQ65</f>
        <v>0</v>
      </c>
      <c r="JW66" s="12">
        <f>Test!IR65</f>
        <v>0</v>
      </c>
      <c r="JX66" s="12">
        <f>Test!IS65</f>
        <v>0</v>
      </c>
      <c r="JY66" s="12">
        <f>Test!IT65</f>
        <v>0</v>
      </c>
      <c r="JZ66" s="12">
        <f>Test!IU65</f>
        <v>0</v>
      </c>
      <c r="KA66" s="12">
        <f>Test!IV65</f>
        <v>0</v>
      </c>
      <c r="KB66" s="12">
        <f>Test!IW65</f>
        <v>0</v>
      </c>
      <c r="KC66" s="12">
        <f>Test!IX65</f>
        <v>0</v>
      </c>
      <c r="KD66" s="16"/>
      <c r="KE66" s="16"/>
      <c r="KF66" s="16"/>
      <c r="KG66" s="16"/>
      <c r="KH66" s="16"/>
      <c r="KI66" s="16"/>
      <c r="KJ66" s="16"/>
      <c r="KK66" s="16"/>
      <c r="KL66" s="16"/>
      <c r="KM66" s="16"/>
      <c r="KN66" s="16"/>
      <c r="KO66" s="16"/>
      <c r="KP66" s="19"/>
      <c r="KQ66" s="37">
        <f t="shared" si="47"/>
        <v>-1</v>
      </c>
      <c r="KR66" s="12">
        <f>Test!JL65</f>
        <v>0</v>
      </c>
      <c r="KS66" s="12">
        <f>Test!JM65</f>
        <v>0</v>
      </c>
      <c r="KT66" s="12">
        <f>Test!JN65</f>
        <v>0</v>
      </c>
      <c r="KU66" s="12">
        <f>Test!JO65</f>
        <v>0</v>
      </c>
      <c r="KV66" s="12">
        <f>Test!JP65</f>
        <v>0</v>
      </c>
      <c r="KW66" s="12">
        <f>Test!JQ65</f>
        <v>0</v>
      </c>
      <c r="KX66" s="12">
        <f>Test!JR65</f>
        <v>0</v>
      </c>
      <c r="KY66" s="12">
        <f>Test!JS65</f>
        <v>0</v>
      </c>
      <c r="KZ66" s="12">
        <f>Test!JT65</f>
        <v>0</v>
      </c>
      <c r="LA66" s="12">
        <f>Test!JU65</f>
        <v>0</v>
      </c>
      <c r="LB66" s="12">
        <f>Test!JV65</f>
        <v>0</v>
      </c>
      <c r="LC66" s="12">
        <f>Test!JW65</f>
        <v>0</v>
      </c>
      <c r="LD66" s="12">
        <f>Test!JX65</f>
        <v>0</v>
      </c>
      <c r="LE66" s="12">
        <f>Test!JY65</f>
        <v>0</v>
      </c>
      <c r="LF66" s="12">
        <f>Test!JZ65</f>
        <v>0</v>
      </c>
      <c r="LG66" s="12">
        <f>Test!KA65</f>
        <v>0</v>
      </c>
      <c r="LH66" s="12">
        <f>Test!KB65</f>
        <v>0</v>
      </c>
      <c r="LI66" s="16"/>
      <c r="LJ66" s="16"/>
      <c r="LK66" s="16"/>
      <c r="LL66" s="16"/>
      <c r="LM66" s="16"/>
      <c r="LN66" s="16"/>
      <c r="LO66" s="16"/>
      <c r="LP66" s="16"/>
      <c r="LQ66" s="16"/>
      <c r="LR66" s="16"/>
      <c r="LS66" s="16"/>
      <c r="LT66" s="16"/>
      <c r="LU66" s="19"/>
      <c r="LV66" s="37">
        <f t="shared" si="49"/>
        <v>-1</v>
      </c>
      <c r="LW66" s="12">
        <f>Test!KP65</f>
        <v>0</v>
      </c>
      <c r="LX66" s="12">
        <f>Test!KQ65</f>
        <v>0</v>
      </c>
      <c r="LY66" s="12">
        <f>Test!KR65</f>
        <v>0</v>
      </c>
      <c r="LZ66" s="12">
        <f>Test!KS65</f>
        <v>0</v>
      </c>
      <c r="MA66" s="12">
        <f>Test!KT65</f>
        <v>0</v>
      </c>
      <c r="MB66" s="12">
        <f>Test!KU65</f>
        <v>0</v>
      </c>
      <c r="MC66" s="12">
        <f>Test!KV65</f>
        <v>0</v>
      </c>
      <c r="MD66" s="12">
        <f>Test!KW65</f>
        <v>0</v>
      </c>
      <c r="ME66" s="12">
        <f>Test!KX65</f>
        <v>0</v>
      </c>
      <c r="MF66" s="12">
        <f>Test!KY65</f>
        <v>0</v>
      </c>
      <c r="MG66" s="12">
        <f>Test!KZ65</f>
        <v>0</v>
      </c>
      <c r="MH66" s="12">
        <f>Test!LA65</f>
        <v>0</v>
      </c>
      <c r="MI66" s="12">
        <f>Test!LB65</f>
        <v>0</v>
      </c>
      <c r="MJ66" s="12">
        <f>Test!LC65</f>
        <v>0</v>
      </c>
      <c r="MK66" s="12">
        <f>Test!LD65</f>
        <v>0</v>
      </c>
      <c r="ML66" s="12">
        <f>Test!LE65</f>
        <v>0</v>
      </c>
      <c r="MM66" s="12">
        <f>Test!LF65</f>
        <v>0</v>
      </c>
      <c r="MN66" s="16"/>
      <c r="MO66" s="16"/>
      <c r="MP66" s="16"/>
      <c r="MQ66" s="16"/>
      <c r="MR66" s="16"/>
      <c r="MS66" s="16"/>
      <c r="MT66" s="16"/>
      <c r="MU66" s="16"/>
      <c r="MV66" s="16"/>
      <c r="MW66" s="16"/>
      <c r="MX66" s="16"/>
      <c r="MY66" s="16"/>
      <c r="MZ66" s="54"/>
      <c r="NA66" s="37">
        <f t="shared" si="51"/>
        <v>-1</v>
      </c>
      <c r="NB66" s="12">
        <f>Test!LT65</f>
        <v>0</v>
      </c>
      <c r="NC66" s="12">
        <f>Test!LU65</f>
        <v>0</v>
      </c>
      <c r="ND66" s="12">
        <f>Test!LV65</f>
        <v>0</v>
      </c>
      <c r="NE66" s="12">
        <f>Test!LW65</f>
        <v>0</v>
      </c>
      <c r="NF66" s="12">
        <f>Test!LX65</f>
        <v>0</v>
      </c>
      <c r="NG66" s="12">
        <f>Test!LY65</f>
        <v>0</v>
      </c>
      <c r="NH66" s="12">
        <f>Test!LZ65</f>
        <v>0</v>
      </c>
      <c r="NI66" s="12">
        <f>Test!MA65</f>
        <v>0</v>
      </c>
      <c r="NJ66" s="12">
        <f>Test!MB65</f>
        <v>0</v>
      </c>
      <c r="NK66" s="12">
        <f>Test!MC65</f>
        <v>0</v>
      </c>
      <c r="NL66" s="12">
        <f>Test!MD65</f>
        <v>0</v>
      </c>
      <c r="NM66" s="12">
        <f>Test!ME65</f>
        <v>0</v>
      </c>
      <c r="NN66" s="12">
        <f>Test!MF65</f>
        <v>0</v>
      </c>
      <c r="NO66" s="12">
        <f>Test!MG65</f>
        <v>0</v>
      </c>
      <c r="NP66" s="12">
        <f>Test!MH65</f>
        <v>0</v>
      </c>
      <c r="NQ66" s="12">
        <f>Test!MI65</f>
        <v>0</v>
      </c>
      <c r="NR66" s="12">
        <f>Test!MJ65</f>
        <v>0</v>
      </c>
      <c r="NS66" s="16"/>
      <c r="NT66" s="16"/>
      <c r="NU66" s="16"/>
      <c r="NV66" s="16"/>
      <c r="NW66" s="16"/>
      <c r="NX66" s="16"/>
      <c r="NY66" s="16"/>
      <c r="NZ66" s="16"/>
      <c r="OA66" s="16"/>
      <c r="OB66" s="16"/>
      <c r="OC66" s="16"/>
      <c r="OD66" s="16"/>
      <c r="OE66" s="54"/>
      <c r="OF66" s="37">
        <f t="shared" si="53"/>
        <v>-1</v>
      </c>
      <c r="OG66" s="12">
        <f>Test!MX65</f>
        <v>0</v>
      </c>
      <c r="OH66" s="12">
        <f>Test!MY65</f>
        <v>0</v>
      </c>
      <c r="OI66" s="12">
        <f>Test!MZ65</f>
        <v>0</v>
      </c>
      <c r="OJ66" s="12">
        <f>Test!NA65</f>
        <v>0</v>
      </c>
      <c r="OK66" s="12">
        <f>Test!NB65</f>
        <v>0</v>
      </c>
      <c r="OL66" s="12">
        <f>Test!NC65</f>
        <v>0</v>
      </c>
      <c r="OM66" s="12">
        <f>Test!ND65</f>
        <v>0</v>
      </c>
      <c r="ON66" s="12">
        <f>Test!NE65</f>
        <v>0</v>
      </c>
      <c r="OO66" s="12">
        <f>Test!NF65</f>
        <v>0</v>
      </c>
      <c r="OP66" s="12">
        <f>Test!NG65</f>
        <v>0</v>
      </c>
      <c r="OQ66" s="12">
        <f>Test!NH65</f>
        <v>0</v>
      </c>
      <c r="OR66" s="12">
        <f>Test!NI65</f>
        <v>0</v>
      </c>
      <c r="OS66" s="12">
        <f>Test!NJ65</f>
        <v>0</v>
      </c>
      <c r="OT66" s="12">
        <f>Test!NK65</f>
        <v>0</v>
      </c>
      <c r="OU66" s="12">
        <f>Test!NL65</f>
        <v>0</v>
      </c>
      <c r="OV66" s="12">
        <f>Test!NM65</f>
        <v>0</v>
      </c>
      <c r="OW66" s="12">
        <f>Test!NN65</f>
        <v>0</v>
      </c>
      <c r="OX66" s="16"/>
      <c r="OY66" s="16"/>
      <c r="OZ66" s="16"/>
      <c r="PA66" s="16"/>
      <c r="PB66" s="16"/>
      <c r="PC66" s="16"/>
      <c r="PD66" s="16"/>
      <c r="PE66" s="16"/>
      <c r="PF66" s="16"/>
      <c r="PG66" s="16"/>
      <c r="PH66" s="16"/>
      <c r="PI66" s="16"/>
      <c r="PJ66" s="54"/>
      <c r="PK66" s="37">
        <f t="shared" si="55"/>
        <v>-1</v>
      </c>
      <c r="PL66" s="12">
        <f>Test!OB65</f>
        <v>0</v>
      </c>
      <c r="PM66" s="12">
        <f>Test!OC65</f>
        <v>0</v>
      </c>
      <c r="PN66" s="12">
        <f>Test!OD65</f>
        <v>0</v>
      </c>
      <c r="PO66" s="12">
        <f>Test!OE65</f>
        <v>0</v>
      </c>
      <c r="PP66" s="12">
        <f>Test!OF65</f>
        <v>0</v>
      </c>
      <c r="PQ66" s="12">
        <f>Test!OG65</f>
        <v>0</v>
      </c>
      <c r="PR66" s="12">
        <f>Test!OH65</f>
        <v>0</v>
      </c>
      <c r="PS66" s="12">
        <f>Test!OI65</f>
        <v>0</v>
      </c>
      <c r="PT66" s="12">
        <f>Test!OJ65</f>
        <v>0</v>
      </c>
      <c r="PU66" s="12">
        <f>Test!OK65</f>
        <v>0</v>
      </c>
      <c r="PV66" s="12">
        <f>Test!OL65</f>
        <v>0</v>
      </c>
      <c r="PW66" s="12">
        <f>Test!OM65</f>
        <v>0</v>
      </c>
      <c r="PX66" s="12">
        <f>Test!ON65</f>
        <v>0</v>
      </c>
      <c r="PY66" s="12">
        <f>Test!OO65</f>
        <v>0</v>
      </c>
      <c r="PZ66" s="12">
        <f>Test!OP65</f>
        <v>0</v>
      </c>
      <c r="QA66" s="12">
        <f>Test!OQ65</f>
        <v>0</v>
      </c>
      <c r="QB66" s="12">
        <f>Test!OR65</f>
        <v>0</v>
      </c>
      <c r="QC66" s="16"/>
      <c r="QD66" s="16"/>
      <c r="QE66" s="16"/>
      <c r="QF66" s="16"/>
      <c r="QG66" s="16"/>
      <c r="QH66" s="16"/>
      <c r="QI66" s="16"/>
      <c r="QJ66" s="16"/>
      <c r="QK66" s="16"/>
      <c r="QL66" s="16"/>
      <c r="QM66" s="16"/>
      <c r="QN66" s="16"/>
    </row>
    <row r="67" spans="3:456" ht="16" thickBot="1">
      <c r="C67" s="132" t="s">
        <v>11</v>
      </c>
      <c r="D67" s="25">
        <f>D58</f>
        <v>0.03</v>
      </c>
      <c r="E67" s="32">
        <f t="shared" ca="1" si="28"/>
        <v>-1.8055115616093242E-2</v>
      </c>
      <c r="F67" s="9">
        <f ca="1">Reference!B66</f>
        <v>2.9458346531517202E-2</v>
      </c>
      <c r="G67" s="9">
        <f ca="1">Reference!C66</f>
        <v>0.865045607089996</v>
      </c>
      <c r="H67" s="9">
        <f ca="1">Reference!D66</f>
        <v>0.86241132020950295</v>
      </c>
      <c r="I67" s="9">
        <f ca="1">Reference!E66</f>
        <v>26.8325816261985</v>
      </c>
      <c r="J67" s="9">
        <f ca="1">Reference!F66</f>
        <v>35.7584122161092</v>
      </c>
      <c r="K67" s="9">
        <f ca="1">Reference!G66</f>
        <v>36.197839535258602</v>
      </c>
      <c r="L67" s="9">
        <f ca="1">Reference!H66</f>
        <v>0.18194693326950001</v>
      </c>
      <c r="M67" s="9">
        <f ca="1">Reference!I66</f>
        <v>0.956393063068389</v>
      </c>
      <c r="N67" s="9">
        <f ca="1">Reference!J66</f>
        <v>0.36662828922271701</v>
      </c>
      <c r="O67" s="9">
        <f ca="1">Reference!K66</f>
        <v>0.76084005832672097</v>
      </c>
      <c r="P67" s="9">
        <f ca="1">Reference!L66</f>
        <v>24.042210000000001</v>
      </c>
      <c r="Q67" s="9">
        <f ca="1">Reference!M66</f>
        <v>22.101792444268401</v>
      </c>
      <c r="R67" s="9" t="str">
        <f ca="1">Reference!N66</f>
        <v>None</v>
      </c>
      <c r="S67" s="9">
        <f ca="1">Reference!O66</f>
        <v>2.307178</v>
      </c>
      <c r="T67" s="9">
        <f ca="1">Reference!P66</f>
        <v>2.307178</v>
      </c>
      <c r="U67" s="9">
        <f ca="1">Reference!Q66</f>
        <v>176.545559</v>
      </c>
      <c r="V67" s="9">
        <f ca="1">Reference!R66</f>
        <v>176.545559</v>
      </c>
      <c r="X67" s="9">
        <f t="shared" si="29"/>
        <v>1.3179310526871499</v>
      </c>
      <c r="Y67" s="9">
        <f>Test!B66</f>
        <v>6.9537931580614498E-2</v>
      </c>
      <c r="Z67" s="9">
        <f>Test!C66</f>
        <v>0.78198122978210405</v>
      </c>
      <c r="AA67" s="9">
        <f>Test!D66</f>
        <v>0.77234405279159501</v>
      </c>
      <c r="AB67" s="9">
        <f>Test!E66</f>
        <v>24.380809166820899</v>
      </c>
      <c r="AC67" s="9">
        <f>Test!F66</f>
        <v>29.747700081226899</v>
      </c>
      <c r="AD67" s="9">
        <f>Test!G66</f>
        <v>29.208202180219299</v>
      </c>
      <c r="AE67" s="9">
        <f>Test!H66</f>
        <v>0.12611958384513799</v>
      </c>
      <c r="AF67" s="9">
        <f>Test!I66</f>
        <v>0.89582771062850897</v>
      </c>
      <c r="AG67" s="9">
        <f>Test!J66</f>
        <v>0.47070208191871599</v>
      </c>
      <c r="AH67" s="9">
        <f>Test!K66</f>
        <v>0.68591469526290805</v>
      </c>
      <c r="AI67" s="9">
        <f>Test!L66</f>
        <v>26.761748999999998</v>
      </c>
      <c r="AJ67" s="9">
        <f>Test!M66</f>
        <v>19.4100854983744</v>
      </c>
      <c r="AK67" s="9" t="str">
        <f>Test!N66</f>
        <v>None</v>
      </c>
      <c r="AL67" s="9">
        <f>Test!O66</f>
        <v>4.8373439999999999</v>
      </c>
      <c r="AM67" s="9">
        <f>Test!P66</f>
        <v>4.8373439999999999</v>
      </c>
      <c r="AN67" s="9">
        <f>Test!Q66</f>
        <v>0.40729900000000002</v>
      </c>
      <c r="AO67" s="9">
        <f>Test!R66</f>
        <v>0.40729900000000002</v>
      </c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11" t="b">
        <f>AND(Z67&lt;=Z68, AE67&lt;=AE68,AF67&lt;=AF68,AG68&lt;=AG67,AH67&lt;=AH68,AI67&lt;=AI68,AJ67&lt;=AJ68)</f>
        <v>1</v>
      </c>
      <c r="BB67" s="5"/>
      <c r="BC67" s="32">
        <f t="shared" si="31"/>
        <v>-3.0355823038991558E-4</v>
      </c>
      <c r="BD67" s="9">
        <f>Test!AF66</f>
        <v>2.9990893253088301E-2</v>
      </c>
      <c r="BE67" s="9">
        <f>Test!AG66</f>
        <v>0.84308546781539895</v>
      </c>
      <c r="BF67" s="9">
        <f>Test!AH66</f>
        <v>0.83957314491271895</v>
      </c>
      <c r="BG67" s="9">
        <f>Test!AI66</f>
        <v>26.153636022035698</v>
      </c>
      <c r="BH67" s="9">
        <f>Test!AJ66</f>
        <v>36.877442265674198</v>
      </c>
      <c r="BI67" s="9">
        <f>Test!AK66</f>
        <v>37.388320281090401</v>
      </c>
      <c r="BJ67" s="9">
        <f>Test!AL66</f>
        <v>0.16041760146617801</v>
      </c>
      <c r="BK67" s="9">
        <f>Test!AM66</f>
        <v>0.94405990839004505</v>
      </c>
      <c r="BL67" s="9">
        <f>Test!AN66</f>
        <v>0.39785885810852001</v>
      </c>
      <c r="BM67" s="9">
        <f>Test!AO66</f>
        <v>0.72099244594573897</v>
      </c>
      <c r="BN67" s="9">
        <f>Test!AP66</f>
        <v>16.175660000000001</v>
      </c>
      <c r="BO67" s="9">
        <f>Test!AQ66</f>
        <v>21.3299402678545</v>
      </c>
      <c r="BP67" s="9" t="str">
        <f>Test!AR66</f>
        <v>None</v>
      </c>
      <c r="BQ67" s="9">
        <f>Test!AS66</f>
        <v>1.982634</v>
      </c>
      <c r="BR67" s="9">
        <f>Test!AT66</f>
        <v>1.982634</v>
      </c>
      <c r="BS67" s="9">
        <f>Test!AU66</f>
        <v>1.1016550000000001</v>
      </c>
      <c r="BT67" s="9">
        <f>Test!AV66</f>
        <v>1.1016550000000001</v>
      </c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11" t="b">
        <f>AND(BE67&lt;=BE68, BJ67&lt;=BJ68,BK67&lt;=BK68,BL68&lt;=BL67,BM67&lt;=BM68,BN67&lt;=BN68,BO67&lt;=BO68)</f>
        <v>1</v>
      </c>
      <c r="CG67" s="5"/>
      <c r="CH67" s="32">
        <f t="shared" si="33"/>
        <v>-2.7452222574199381E-3</v>
      </c>
      <c r="CI67" s="9">
        <f>Test!BJ66</f>
        <v>2.9917643332277401E-2</v>
      </c>
      <c r="CJ67" s="9">
        <f>Test!BK66</f>
        <v>0.84458303451537997</v>
      </c>
      <c r="CK67" s="9">
        <f>Test!BL66</f>
        <v>0.84283894300460804</v>
      </c>
      <c r="CL67" s="9">
        <f>Test!BM66</f>
        <v>25.546606021479199</v>
      </c>
      <c r="CM67" s="9">
        <f>Test!BN66</f>
        <v>36.927184632230798</v>
      </c>
      <c r="CN67" s="9">
        <f>Test!BO66</f>
        <v>37.2560664458926</v>
      </c>
      <c r="CO67" s="9">
        <f>Test!BP66</f>
        <v>0.15317592024803101</v>
      </c>
      <c r="CP67" s="9">
        <f>Test!BQ66</f>
        <v>0.94797343015670699</v>
      </c>
      <c r="CQ67" s="9">
        <f>Test!BR66</f>
        <v>0.390158802270889</v>
      </c>
      <c r="CR67" s="9">
        <f>Test!BS66</f>
        <v>0.680744528770446</v>
      </c>
      <c r="CS67" s="9">
        <f>Test!BT66</f>
        <v>0</v>
      </c>
      <c r="CT67" s="9">
        <f>Test!BU66</f>
        <v>20.393215795647901</v>
      </c>
      <c r="CU67" s="9" t="str">
        <f>Test!BV66</f>
        <v>None</v>
      </c>
      <c r="CV67" s="9">
        <f>Test!BW66</f>
        <v>3.7393879999999999</v>
      </c>
      <c r="CW67" s="9">
        <f>Test!BX66</f>
        <v>3.7393879999999999</v>
      </c>
      <c r="CX67" s="9">
        <f>Test!BY66</f>
        <v>0.65236099999999997</v>
      </c>
      <c r="CY67" s="9">
        <f>Test!BZ66</f>
        <v>0.65236099999999997</v>
      </c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11" t="b">
        <f>AND(CJ67&lt;=CJ68, CO67&lt;=CO68,CP67&lt;=CP68,CQ68&lt;=CQ67,CR67&lt;=CR68,CS67&lt;=CS68,CT67&lt;=CT68)</f>
        <v>1</v>
      </c>
      <c r="DL67" s="5"/>
      <c r="DM67" s="32">
        <f t="shared" si="35"/>
        <v>-1.8055115616093242E-2</v>
      </c>
      <c r="DN67" s="9">
        <f>Test!CN66</f>
        <v>2.9458346531517202E-2</v>
      </c>
      <c r="DO67" s="9">
        <f>Test!CO66</f>
        <v>0.865045607089996</v>
      </c>
      <c r="DP67" s="9">
        <f>Test!CP66</f>
        <v>0.86241132020950295</v>
      </c>
      <c r="DQ67" s="9">
        <f>Test!CQ66</f>
        <v>26.8325816261985</v>
      </c>
      <c r="DR67" s="9">
        <f>Test!CR66</f>
        <v>35.7584122161092</v>
      </c>
      <c r="DS67" s="9">
        <f>Test!CS66</f>
        <v>36.197839535258602</v>
      </c>
      <c r="DT67" s="9">
        <f>Test!CT66</f>
        <v>0.18194693326950001</v>
      </c>
      <c r="DU67" s="9">
        <f>Test!CU66</f>
        <v>0.956393063068389</v>
      </c>
      <c r="DV67" s="9">
        <f>Test!CV66</f>
        <v>0.36662828922271701</v>
      </c>
      <c r="DW67" s="9">
        <f>Test!CW66</f>
        <v>0.76084005832672097</v>
      </c>
      <c r="DX67" s="9">
        <f>Test!CX66</f>
        <v>24.042210000000001</v>
      </c>
      <c r="DY67" s="9">
        <f>Test!CY66</f>
        <v>22.101792444268401</v>
      </c>
      <c r="DZ67" s="9" t="str">
        <f>Test!CZ66</f>
        <v>None</v>
      </c>
      <c r="EA67" s="9">
        <f>Test!DA66</f>
        <v>2.307178</v>
      </c>
      <c r="EB67" s="9">
        <f>Test!DB66</f>
        <v>2.307178</v>
      </c>
      <c r="EC67" s="9">
        <f>Test!DC66</f>
        <v>176.545559</v>
      </c>
      <c r="ED67" s="9">
        <f>Test!DD66</f>
        <v>176.545559</v>
      </c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11" t="b">
        <f>AND(DO67&lt;=DO68, DT67&lt;=DT68,DU67&lt;=DU68,DV68&lt;=DV67,DW67&lt;=DW68,DX67&lt;=DX68,DY67&lt;=DY68)</f>
        <v>1</v>
      </c>
      <c r="EQ67" s="5"/>
      <c r="ER67" s="32">
        <f t="shared" si="37"/>
        <v>2.4641009397106721E-2</v>
      </c>
      <c r="ES67" s="9">
        <f>Test!DR66</f>
        <v>3.07392302819132E-2</v>
      </c>
      <c r="ET67" s="9">
        <f>Test!DS66</f>
        <v>0.88145744800567605</v>
      </c>
      <c r="EU67" s="9">
        <f>Test!DT66</f>
        <v>0.87934768199920599</v>
      </c>
      <c r="EV67" s="9">
        <f>Test!DU66</f>
        <v>27.4940474445437</v>
      </c>
      <c r="EW67" s="9">
        <f>Test!DV66</f>
        <v>39.609891031336197</v>
      </c>
      <c r="EX67" s="9">
        <f>Test!DW66</f>
        <v>40.081635441400998</v>
      </c>
      <c r="EY67" s="9">
        <f>Test!DX66</f>
        <v>0.20647312700748399</v>
      </c>
      <c r="EZ67" s="9">
        <f>Test!DY66</f>
        <v>0.96593058109283403</v>
      </c>
      <c r="FA67" s="9">
        <f>Test!DZ66</f>
        <v>0.34012198448181102</v>
      </c>
      <c r="FB67" s="9">
        <f>Test!EA66</f>
        <v>0.79437845945358199</v>
      </c>
      <c r="FC67" s="9">
        <f>Test!EB66</f>
        <v>32.210129999999999</v>
      </c>
      <c r="FD67" s="9">
        <f>Test!EC66</f>
        <v>22.939727973774101</v>
      </c>
      <c r="FE67" s="9" t="str">
        <f>Test!ED66</f>
        <v>None</v>
      </c>
      <c r="FF67" s="9">
        <f>Test!EE66</f>
        <v>2.3769089999999999</v>
      </c>
      <c r="FG67" s="9">
        <f>Test!EF66</f>
        <v>2.3769089999999999</v>
      </c>
      <c r="FH67" s="9">
        <f>Test!EG66</f>
        <v>174.85399000000001</v>
      </c>
      <c r="FI67" s="9">
        <f>Test!EH66</f>
        <v>174.85399000000001</v>
      </c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11" t="b">
        <f>AND(ET67&lt;=ET68, EY67&lt;=EY68,EZ67&lt;=EZ68,FA68&lt;=FA67,FB67&lt;=FB68,FC67&lt;=FC68,FD67&lt;=FD68)</f>
        <v>1</v>
      </c>
      <c r="FV67" s="52"/>
      <c r="FW67" s="32">
        <f t="shared" si="39"/>
        <v>-1</v>
      </c>
      <c r="FX67" s="9">
        <f>Test!EV66</f>
        <v>0</v>
      </c>
      <c r="FY67" s="9">
        <f>Test!EW66</f>
        <v>0</v>
      </c>
      <c r="FZ67" s="9">
        <f>Test!EX66</f>
        <v>0</v>
      </c>
      <c r="GA67" s="9">
        <f>Test!EY66</f>
        <v>0</v>
      </c>
      <c r="GB67" s="9">
        <f>Test!EZ66</f>
        <v>0</v>
      </c>
      <c r="GC67" s="9">
        <f>Test!FA66</f>
        <v>0</v>
      </c>
      <c r="GD67" s="9">
        <f>Test!FB66</f>
        <v>0</v>
      </c>
      <c r="GE67" s="9">
        <f>Test!FC66</f>
        <v>0</v>
      </c>
      <c r="GF67" s="9">
        <f>Test!FD66</f>
        <v>0</v>
      </c>
      <c r="GG67" s="9">
        <f>Test!FE66</f>
        <v>0</v>
      </c>
      <c r="GH67" s="9">
        <f>Test!FF66</f>
        <v>0</v>
      </c>
      <c r="GI67" s="9">
        <f>Test!FG66</f>
        <v>0</v>
      </c>
      <c r="GJ67" s="9">
        <f>Test!FH66</f>
        <v>0</v>
      </c>
      <c r="GK67" s="9">
        <f>Test!FI66</f>
        <v>0</v>
      </c>
      <c r="GL67" s="9">
        <f>Test!FJ66</f>
        <v>0</v>
      </c>
      <c r="GM67" s="9">
        <f>Test!FK66</f>
        <v>0</v>
      </c>
      <c r="GN67" s="9">
        <f>Test!FL66</f>
        <v>0</v>
      </c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11" t="b">
        <f>AND(FY67&lt;=FY68, GD67&lt;=GD68,GE67&lt;=GE68,GF68&lt;=GF67,GG67&lt;=GG68,GH67&lt;=GH68,GI67&lt;=GI68)</f>
        <v>1</v>
      </c>
      <c r="HA67" s="52"/>
      <c r="HB67" s="32">
        <f t="shared" si="41"/>
        <v>-1</v>
      </c>
      <c r="HC67" s="9">
        <f>Test!FZ66</f>
        <v>0</v>
      </c>
      <c r="HD67" s="9">
        <f>Test!GA66</f>
        <v>0</v>
      </c>
      <c r="HE67" s="9">
        <f>Test!GB66</f>
        <v>0</v>
      </c>
      <c r="HF67" s="9">
        <f>Test!GC66</f>
        <v>0</v>
      </c>
      <c r="HG67" s="9">
        <f>Test!GD66</f>
        <v>0</v>
      </c>
      <c r="HH67" s="9">
        <f>Test!GE66</f>
        <v>0</v>
      </c>
      <c r="HI67" s="9">
        <f>Test!GF66</f>
        <v>0</v>
      </c>
      <c r="HJ67" s="9">
        <f>Test!GG66</f>
        <v>0</v>
      </c>
      <c r="HK67" s="9">
        <f>Test!GH66</f>
        <v>0</v>
      </c>
      <c r="HL67" s="9">
        <f>Test!GI66</f>
        <v>0</v>
      </c>
      <c r="HM67" s="9">
        <f>Test!GJ66</f>
        <v>0</v>
      </c>
      <c r="HN67" s="9">
        <f>Test!GK66</f>
        <v>0</v>
      </c>
      <c r="HO67" s="9">
        <f>Test!GL66</f>
        <v>0</v>
      </c>
      <c r="HP67" s="9">
        <f>Test!GM66</f>
        <v>0</v>
      </c>
      <c r="HQ67" s="9">
        <f>Test!GN66</f>
        <v>0</v>
      </c>
      <c r="HR67" s="9">
        <f>Test!GO66</f>
        <v>0</v>
      </c>
      <c r="HS67" s="9">
        <f>Test!GP66</f>
        <v>0</v>
      </c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11" t="b">
        <f>AND(HD67&lt;=HD68, HI67&lt;=HI68,HJ67&lt;=HJ68,HK68&lt;=HK67,HL67&lt;=HL68,HM67&lt;=HM68,HN67&lt;=HN68)</f>
        <v>1</v>
      </c>
      <c r="IF67" s="5"/>
      <c r="IG67" s="32">
        <f t="shared" si="43"/>
        <v>-1</v>
      </c>
      <c r="IH67" s="9">
        <f>Test!HD66</f>
        <v>0</v>
      </c>
      <c r="II67" s="9">
        <f>Test!HE66</f>
        <v>0</v>
      </c>
      <c r="IJ67" s="9">
        <f>Test!HF66</f>
        <v>0</v>
      </c>
      <c r="IK67" s="9">
        <f>Test!HG66</f>
        <v>0</v>
      </c>
      <c r="IL67" s="9">
        <f>Test!HH66</f>
        <v>0</v>
      </c>
      <c r="IM67" s="9">
        <f>Test!HI66</f>
        <v>0</v>
      </c>
      <c r="IN67" s="9">
        <f>Test!HJ66</f>
        <v>0</v>
      </c>
      <c r="IO67" s="9">
        <f>Test!HK66</f>
        <v>0</v>
      </c>
      <c r="IP67" s="9">
        <f>Test!HL66</f>
        <v>0</v>
      </c>
      <c r="IQ67" s="9">
        <f>Test!HM66</f>
        <v>0</v>
      </c>
      <c r="IR67" s="9">
        <f>Test!HN66</f>
        <v>0</v>
      </c>
      <c r="IS67" s="9">
        <f>Test!HO66</f>
        <v>0</v>
      </c>
      <c r="IT67" s="9">
        <f>Test!HP66</f>
        <v>0</v>
      </c>
      <c r="IU67" s="9">
        <f>Test!HQ66</f>
        <v>0</v>
      </c>
      <c r="IV67" s="9">
        <f>Test!HR66</f>
        <v>0</v>
      </c>
      <c r="IW67" s="9">
        <f>Test!HS66</f>
        <v>0</v>
      </c>
      <c r="IX67" s="9">
        <f>Test!HT66</f>
        <v>0</v>
      </c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11" t="b">
        <f>AND(II67&lt;=II68, IN67&lt;=IN68,IO67&lt;=IO68,IP68&lt;=IP67,IQ67&lt;=IQ68,IR67&lt;=IR68,IS67&lt;=IS68)</f>
        <v>1</v>
      </c>
      <c r="JK67" s="5"/>
      <c r="JL67" s="32">
        <f t="shared" si="45"/>
        <v>-1</v>
      </c>
      <c r="JM67" s="9">
        <f>Test!IH66</f>
        <v>0</v>
      </c>
      <c r="JN67" s="9">
        <f>Test!II66</f>
        <v>0</v>
      </c>
      <c r="JO67" s="9">
        <f>Test!IJ66</f>
        <v>0</v>
      </c>
      <c r="JP67" s="9">
        <f>Test!IK66</f>
        <v>0</v>
      </c>
      <c r="JQ67" s="9">
        <f>Test!IL66</f>
        <v>0</v>
      </c>
      <c r="JR67" s="9">
        <f>Test!IM66</f>
        <v>0</v>
      </c>
      <c r="JS67" s="9">
        <f>Test!IN66</f>
        <v>0</v>
      </c>
      <c r="JT67" s="9">
        <f>Test!IO66</f>
        <v>0</v>
      </c>
      <c r="JU67" s="9">
        <f>Test!IP66</f>
        <v>0</v>
      </c>
      <c r="JV67" s="9">
        <f>Test!IQ66</f>
        <v>0</v>
      </c>
      <c r="JW67" s="9">
        <f>Test!IR66</f>
        <v>0</v>
      </c>
      <c r="JX67" s="9">
        <f>Test!IS66</f>
        <v>0</v>
      </c>
      <c r="JY67" s="9">
        <f>Test!IT66</f>
        <v>0</v>
      </c>
      <c r="JZ67" s="9">
        <f>Test!IU66</f>
        <v>0</v>
      </c>
      <c r="KA67" s="9">
        <f>Test!IV66</f>
        <v>0</v>
      </c>
      <c r="KB67" s="9">
        <f>Test!IW66</f>
        <v>0</v>
      </c>
      <c r="KC67" s="9">
        <f>Test!IX66</f>
        <v>0</v>
      </c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11" t="b">
        <f>AND(JN67&lt;=JN68, JS67&lt;=JS68,JT67&lt;=JT68,JU68&lt;=JU67,JV67&lt;=JV68,JW67&lt;=JW68,JX67&lt;=JX68)</f>
        <v>1</v>
      </c>
      <c r="KP67" s="5"/>
      <c r="KQ67" s="32">
        <f t="shared" si="47"/>
        <v>-1</v>
      </c>
      <c r="KR67" s="9">
        <f>Test!JL66</f>
        <v>0</v>
      </c>
      <c r="KS67" s="9">
        <f>Test!JM66</f>
        <v>0</v>
      </c>
      <c r="KT67" s="9">
        <f>Test!JN66</f>
        <v>0</v>
      </c>
      <c r="KU67" s="9">
        <f>Test!JO66</f>
        <v>0</v>
      </c>
      <c r="KV67" s="9">
        <f>Test!JP66</f>
        <v>0</v>
      </c>
      <c r="KW67" s="9">
        <f>Test!JQ66</f>
        <v>0</v>
      </c>
      <c r="KX67" s="9">
        <f>Test!JR66</f>
        <v>0</v>
      </c>
      <c r="KY67" s="9">
        <f>Test!JS66</f>
        <v>0</v>
      </c>
      <c r="KZ67" s="9">
        <f>Test!JT66</f>
        <v>0</v>
      </c>
      <c r="LA67" s="9">
        <f>Test!JU66</f>
        <v>0</v>
      </c>
      <c r="LB67" s="9">
        <f>Test!JV66</f>
        <v>0</v>
      </c>
      <c r="LC67" s="9">
        <f>Test!JW66</f>
        <v>0</v>
      </c>
      <c r="LD67" s="9">
        <f>Test!JX66</f>
        <v>0</v>
      </c>
      <c r="LE67" s="9">
        <f>Test!JY66</f>
        <v>0</v>
      </c>
      <c r="LF67" s="9">
        <f>Test!JZ66</f>
        <v>0</v>
      </c>
      <c r="LG67" s="9">
        <f>Test!KA66</f>
        <v>0</v>
      </c>
      <c r="LH67" s="9">
        <f>Test!KB66</f>
        <v>0</v>
      </c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11" t="b">
        <f>AND(KS67&lt;=KS68, KX67&lt;=KX68,KY67&lt;=KY68,KZ68&lt;=KZ67,LA67&lt;=LA68,LB67&lt;=LB68,LC67&lt;=LC68)</f>
        <v>1</v>
      </c>
      <c r="LU67" s="5"/>
      <c r="LV67" s="32">
        <f t="shared" si="49"/>
        <v>-1</v>
      </c>
      <c r="LW67" s="9">
        <f>Test!KP66</f>
        <v>0</v>
      </c>
      <c r="LX67" s="9">
        <f>Test!KQ66</f>
        <v>0</v>
      </c>
      <c r="LY67" s="9">
        <f>Test!KR66</f>
        <v>0</v>
      </c>
      <c r="LZ67" s="9">
        <f>Test!KS66</f>
        <v>0</v>
      </c>
      <c r="MA67" s="9">
        <f>Test!KT66</f>
        <v>0</v>
      </c>
      <c r="MB67" s="9">
        <f>Test!KU66</f>
        <v>0</v>
      </c>
      <c r="MC67" s="9">
        <f>Test!KV66</f>
        <v>0</v>
      </c>
      <c r="MD67" s="9">
        <f>Test!KW66</f>
        <v>0</v>
      </c>
      <c r="ME67" s="9">
        <f>Test!KX66</f>
        <v>0</v>
      </c>
      <c r="MF67" s="9">
        <f>Test!KY66</f>
        <v>0</v>
      </c>
      <c r="MG67" s="9">
        <f>Test!KZ66</f>
        <v>0</v>
      </c>
      <c r="MH67" s="9">
        <f>Test!LA66</f>
        <v>0</v>
      </c>
      <c r="MI67" s="9">
        <f>Test!LB66</f>
        <v>0</v>
      </c>
      <c r="MJ67" s="9">
        <f>Test!LC66</f>
        <v>0</v>
      </c>
      <c r="MK67" s="9">
        <f>Test!LD66</f>
        <v>0</v>
      </c>
      <c r="ML67" s="9">
        <f>Test!LE66</f>
        <v>0</v>
      </c>
      <c r="MM67" s="9">
        <f>Test!LF66</f>
        <v>0</v>
      </c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11" t="b">
        <f>AND(LX67&lt;=LX68, MC67&lt;=MC68,MD67&lt;=MD68,ME68&lt;=ME67,MF67&lt;=MF68,MG67&lt;=MG68,MH67&lt;=MH68)</f>
        <v>1</v>
      </c>
      <c r="MZ67" s="52"/>
      <c r="NA67" s="32">
        <f t="shared" si="51"/>
        <v>-1</v>
      </c>
      <c r="NB67" s="9">
        <f>Test!LT66</f>
        <v>0</v>
      </c>
      <c r="NC67" s="9">
        <f>Test!LU66</f>
        <v>0</v>
      </c>
      <c r="ND67" s="9">
        <f>Test!LV66</f>
        <v>0</v>
      </c>
      <c r="NE67" s="9">
        <f>Test!LW66</f>
        <v>0</v>
      </c>
      <c r="NF67" s="9">
        <f>Test!LX66</f>
        <v>0</v>
      </c>
      <c r="NG67" s="9">
        <f>Test!LY66</f>
        <v>0</v>
      </c>
      <c r="NH67" s="9">
        <f>Test!LZ66</f>
        <v>0</v>
      </c>
      <c r="NI67" s="9">
        <f>Test!MA66</f>
        <v>0</v>
      </c>
      <c r="NJ67" s="9">
        <f>Test!MB66</f>
        <v>0</v>
      </c>
      <c r="NK67" s="9">
        <f>Test!MC66</f>
        <v>0</v>
      </c>
      <c r="NL67" s="9">
        <f>Test!MD66</f>
        <v>0</v>
      </c>
      <c r="NM67" s="9">
        <f>Test!ME66</f>
        <v>0</v>
      </c>
      <c r="NN67" s="9">
        <f>Test!MF66</f>
        <v>0</v>
      </c>
      <c r="NO67" s="9">
        <f>Test!MG66</f>
        <v>0</v>
      </c>
      <c r="NP67" s="9">
        <f>Test!MH66</f>
        <v>0</v>
      </c>
      <c r="NQ67" s="9">
        <f>Test!MI66</f>
        <v>0</v>
      </c>
      <c r="NR67" s="9">
        <f>Test!MJ66</f>
        <v>0</v>
      </c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11" t="b">
        <f>AND(NC67&lt;=NC68, NH67&lt;=NH68,NI67&lt;=NI68,NJ68&lt;=NJ67,NK67&lt;=NK68,NL67&lt;=NL68,NM67&lt;=NM68)</f>
        <v>1</v>
      </c>
      <c r="OE67" s="52"/>
      <c r="OF67" s="32">
        <f t="shared" si="53"/>
        <v>-1</v>
      </c>
      <c r="OG67" s="9">
        <f>Test!MX66</f>
        <v>0</v>
      </c>
      <c r="OH67" s="9">
        <f>Test!MY66</f>
        <v>0</v>
      </c>
      <c r="OI67" s="9">
        <f>Test!MZ66</f>
        <v>0</v>
      </c>
      <c r="OJ67" s="9">
        <f>Test!NA66</f>
        <v>0</v>
      </c>
      <c r="OK67" s="9">
        <f>Test!NB66</f>
        <v>0</v>
      </c>
      <c r="OL67" s="9">
        <f>Test!NC66</f>
        <v>0</v>
      </c>
      <c r="OM67" s="9">
        <f>Test!ND66</f>
        <v>0</v>
      </c>
      <c r="ON67" s="9">
        <f>Test!NE66</f>
        <v>0</v>
      </c>
      <c r="OO67" s="9">
        <f>Test!NF66</f>
        <v>0</v>
      </c>
      <c r="OP67" s="9">
        <f>Test!NG66</f>
        <v>0</v>
      </c>
      <c r="OQ67" s="9">
        <f>Test!NH66</f>
        <v>0</v>
      </c>
      <c r="OR67" s="9">
        <f>Test!NI66</f>
        <v>0</v>
      </c>
      <c r="OS67" s="9">
        <f>Test!NJ66</f>
        <v>0</v>
      </c>
      <c r="OT67" s="9">
        <f>Test!NK66</f>
        <v>0</v>
      </c>
      <c r="OU67" s="9">
        <f>Test!NL66</f>
        <v>0</v>
      </c>
      <c r="OV67" s="9">
        <f>Test!NM66</f>
        <v>0</v>
      </c>
      <c r="OW67" s="9">
        <f>Test!NN66</f>
        <v>0</v>
      </c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11" t="b">
        <f>AND(OH67&lt;=OH68, OM67&lt;=OM68,ON67&lt;=ON68,OO68&lt;=OO67,OP67&lt;=OP68,OQ67&lt;=OQ68,OR67&lt;=OR68)</f>
        <v>1</v>
      </c>
      <c r="PJ67" s="52"/>
      <c r="PK67" s="32">
        <f t="shared" si="55"/>
        <v>-1</v>
      </c>
      <c r="PL67" s="9">
        <f>Test!OB66</f>
        <v>0</v>
      </c>
      <c r="PM67" s="9">
        <f>Test!OC66</f>
        <v>0</v>
      </c>
      <c r="PN67" s="9">
        <f>Test!OD66</f>
        <v>0</v>
      </c>
      <c r="PO67" s="9">
        <f>Test!OE66</f>
        <v>0</v>
      </c>
      <c r="PP67" s="9">
        <f>Test!OF66</f>
        <v>0</v>
      </c>
      <c r="PQ67" s="9">
        <f>Test!OG66</f>
        <v>0</v>
      </c>
      <c r="PR67" s="9">
        <f>Test!OH66</f>
        <v>0</v>
      </c>
      <c r="PS67" s="9">
        <f>Test!OI66</f>
        <v>0</v>
      </c>
      <c r="PT67" s="9">
        <f>Test!OJ66</f>
        <v>0</v>
      </c>
      <c r="PU67" s="9">
        <f>Test!OK66</f>
        <v>0</v>
      </c>
      <c r="PV67" s="9">
        <f>Test!OL66</f>
        <v>0</v>
      </c>
      <c r="PW67" s="9">
        <f>Test!OM66</f>
        <v>0</v>
      </c>
      <c r="PX67" s="9">
        <f>Test!ON66</f>
        <v>0</v>
      </c>
      <c r="PY67" s="9">
        <f>Test!OO66</f>
        <v>0</v>
      </c>
      <c r="PZ67" s="9">
        <f>Test!OP66</f>
        <v>0</v>
      </c>
      <c r="QA67" s="9">
        <f>Test!OQ66</f>
        <v>0</v>
      </c>
      <c r="QB67" s="9">
        <f>Test!OR66</f>
        <v>0</v>
      </c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11" t="b">
        <f>AND(PM67&lt;=PM68, PR67&lt;=PR68,PS67&lt;=PS68,PT68&lt;=PT67,PU67&lt;=PU68,PV67&lt;=PV68,PW67&lt;=PW68)</f>
        <v>1</v>
      </c>
    </row>
    <row r="68" spans="3:456">
      <c r="C68" s="133"/>
      <c r="D68" s="26">
        <f t="shared" si="85"/>
        <v>0.06</v>
      </c>
      <c r="E68" s="33">
        <f t="shared" ca="1" si="28"/>
        <v>3.5397529299968415E-2</v>
      </c>
      <c r="F68" s="13">
        <f ca="1">Reference!B67</f>
        <v>6.2123851757998103E-2</v>
      </c>
      <c r="G68" s="13">
        <f ca="1">Reference!C67</f>
        <v>0.91309452056884699</v>
      </c>
      <c r="H68" s="13">
        <f ca="1">Reference!D67</f>
        <v>0.91202425956725997</v>
      </c>
      <c r="I68" s="13">
        <f ca="1">Reference!E67</f>
        <v>28.671356633975201</v>
      </c>
      <c r="J68" s="13">
        <f ca="1">Reference!F67</f>
        <v>36.443844126047502</v>
      </c>
      <c r="K68" s="13">
        <f ca="1">Reference!G67</f>
        <v>36.949986889387901</v>
      </c>
      <c r="L68" s="13">
        <f ca="1">Reference!H67</f>
        <v>0.25496828556060702</v>
      </c>
      <c r="M68" s="13">
        <f ca="1">Reference!I67</f>
        <v>0.97899502515792802</v>
      </c>
      <c r="N68" s="13">
        <f ca="1">Reference!J67</f>
        <v>0.29151114821433999</v>
      </c>
      <c r="O68" s="13">
        <f ca="1">Reference!K67</f>
        <v>0.85513633489608698</v>
      </c>
      <c r="P68" s="13">
        <f ca="1">Reference!L67</f>
        <v>46.789873999999998</v>
      </c>
      <c r="Q68" s="13">
        <f ca="1">Reference!M67</f>
        <v>24.545052844286602</v>
      </c>
      <c r="R68" s="13" t="str">
        <f ca="1">Reference!N67</f>
        <v>None</v>
      </c>
      <c r="S68" s="13">
        <f ca="1">Reference!O67</f>
        <v>2.691913</v>
      </c>
      <c r="T68" s="13">
        <f ca="1">Reference!P67</f>
        <v>2.691913</v>
      </c>
      <c r="U68" s="13">
        <f ca="1">Reference!Q67</f>
        <v>193.11498499999999</v>
      </c>
      <c r="V68" s="13">
        <f ca="1">Reference!R67</f>
        <v>193.11498499999999</v>
      </c>
      <c r="X68" s="13">
        <f t="shared" si="29"/>
        <v>0.15896552634357503</v>
      </c>
      <c r="Y68" s="13">
        <f>Test!B67</f>
        <v>6.9537931580614498E-2</v>
      </c>
      <c r="Z68" s="13">
        <f>Test!C67</f>
        <v>0.78198122978210405</v>
      </c>
      <c r="AA68" s="13">
        <f>Test!D67</f>
        <v>0.77234405279159501</v>
      </c>
      <c r="AB68" s="13">
        <f>Test!E67</f>
        <v>24.380809166820899</v>
      </c>
      <c r="AC68" s="13">
        <f>Test!F67</f>
        <v>29.747700081226899</v>
      </c>
      <c r="AD68" s="13">
        <f>Test!G67</f>
        <v>29.208202180219299</v>
      </c>
      <c r="AE68" s="13">
        <f>Test!H67</f>
        <v>0.12611958384513799</v>
      </c>
      <c r="AF68" s="13">
        <f>Test!I67</f>
        <v>0.89582771062850897</v>
      </c>
      <c r="AG68" s="13">
        <f>Test!J67</f>
        <v>0.47070208191871599</v>
      </c>
      <c r="AH68" s="13">
        <f>Test!K67</f>
        <v>0.68591469526290805</v>
      </c>
      <c r="AI68" s="13">
        <f>Test!L67</f>
        <v>26.761748999999998</v>
      </c>
      <c r="AJ68" s="13">
        <f>Test!M67</f>
        <v>19.4100854983744</v>
      </c>
      <c r="AK68" s="13" t="str">
        <f>Test!N67</f>
        <v>None</v>
      </c>
      <c r="AL68" s="13">
        <f>Test!O67</f>
        <v>4.9332890000000003</v>
      </c>
      <c r="AM68" s="13">
        <f>Test!P67</f>
        <v>4.9332890000000003</v>
      </c>
      <c r="AN68" s="13">
        <f>Test!Q67</f>
        <v>0.412582</v>
      </c>
      <c r="AO68" s="13">
        <f>Test!R67</f>
        <v>0.412582</v>
      </c>
      <c r="AP68" s="14">
        <f ca="1">bdRateExtend($F68:$F71,$G68:$G71,Y68:Y71,Z68:Z71)</f>
        <v>0.81761732122220243</v>
      </c>
      <c r="AQ68" s="14">
        <f ca="1">bdRateExtend($F68:$F71,$H68:$H71,Y68:Y71,AA68:AA71)</f>
        <v>0.82250659818138616</v>
      </c>
      <c r="AR68" s="14">
        <f ca="1">bdRateExtend($F68:$F71,$I68:$I71,Y68:Y71,AB68:AB71)</f>
        <v>1.1623247164737394</v>
      </c>
      <c r="AS68" s="14">
        <f ca="1">bdRateExtend($F68:$F71,$J68:$J71,Y68:Y71,AC68:AC71)</f>
        <v>0.97803748797722179</v>
      </c>
      <c r="AT68" s="14">
        <f ca="1">bdRateExtend($F68:$F71,$K68:$K71,Y68:Y71,AD68:AD71)</f>
        <v>0.83292314124512989</v>
      </c>
      <c r="AU68" s="14">
        <f ca="1">bdRateExtend($F68:$F71,$L68:$L71,Y68:Y71,AE68:AE71)</f>
        <v>0.7568974187734272</v>
      </c>
      <c r="AV68" s="14">
        <f ca="1">bdRateExtend($F68:$F71,$M68:$M71,Y68:Y71,AF68:AF71)</f>
        <v>0.85252158224863206</v>
      </c>
      <c r="AW68" s="14">
        <f ca="1">bdRateExtend($F68:$F71,$N68:$N71,Y68:Y71,AG68:AG71)</f>
        <v>0.80861785500547523</v>
      </c>
      <c r="AX68" s="14">
        <f ca="1">bdRateExtend($F68:$F71,$O68:$O71,Y68:Y71,AH68:AH71)</f>
        <v>0.62567148256105765</v>
      </c>
      <c r="AY68" s="14">
        <f ca="1">bdRateExtend($F68:$F71,$P68:$P71,Y68:Y71,AI68:AI71)</f>
        <v>0.56056118231060981</v>
      </c>
      <c r="AZ68" s="14">
        <f ca="1">bdRateExtend($F68:$F71,$Q68:$Q71,Y68:Y71,AJ68:AJ71)</f>
        <v>0.79734556862035388</v>
      </c>
      <c r="BA68" s="112" t="b">
        <f t="shared" ref="BA68:BA74" si="338">AND(Z68&lt;=Z69, AE68&lt;=AE69,AF68&lt;=AF69,AG69&lt;=AG68,AH68&lt;=AH69,AI68&lt;=AI69,AJ68&lt;=AJ69)</f>
        <v>1</v>
      </c>
      <c r="BB68" s="3"/>
      <c r="BC68" s="33">
        <f t="shared" si="31"/>
        <v>-4.7579453067266714E-3</v>
      </c>
      <c r="BD68" s="13">
        <f>Test!AF67</f>
        <v>5.9714523281596397E-2</v>
      </c>
      <c r="BE68" s="13">
        <f>Test!AG67</f>
        <v>0.89539790153503396</v>
      </c>
      <c r="BF68" s="13">
        <f>Test!AH67</f>
        <v>0.89368331432342496</v>
      </c>
      <c r="BG68" s="13">
        <f>Test!AI67</f>
        <v>27.734992558310701</v>
      </c>
      <c r="BH68" s="13">
        <f>Test!AJ67</f>
        <v>38.438820631916201</v>
      </c>
      <c r="BI68" s="13">
        <f>Test!AK67</f>
        <v>38.25600896121</v>
      </c>
      <c r="BJ68" s="13">
        <f>Test!AL67</f>
        <v>0.223612755537033</v>
      </c>
      <c r="BK68" s="13">
        <f>Test!AM67</f>
        <v>0.97430646419525102</v>
      </c>
      <c r="BL68" s="13">
        <f>Test!AN67</f>
        <v>0.323359996080398</v>
      </c>
      <c r="BM68" s="13">
        <f>Test!AO67</f>
        <v>0.82095515727996804</v>
      </c>
      <c r="BN68" s="13">
        <f>Test!AP67</f>
        <v>39.760976999999997</v>
      </c>
      <c r="BO68" s="13">
        <f>Test!AQ67</f>
        <v>23.346495857173899</v>
      </c>
      <c r="BP68" s="13" t="str">
        <f>Test!AR67</f>
        <v>None</v>
      </c>
      <c r="BQ68" s="13">
        <f>Test!AS67</f>
        <v>2.0360550000000002</v>
      </c>
      <c r="BR68" s="13">
        <f>Test!AT67</f>
        <v>2.0360550000000002</v>
      </c>
      <c r="BS68" s="13">
        <f>Test!AU67</f>
        <v>1.1119920000000001</v>
      </c>
      <c r="BT68" s="13">
        <f>Test!AV67</f>
        <v>1.1119920000000001</v>
      </c>
      <c r="BU68" s="14">
        <f ca="1">bdRateExtend($F68:$F71,$G68:$G71,BD68:BD71,BE68:BE71)</f>
        <v>0.33189964135929295</v>
      </c>
      <c r="BV68" s="14">
        <f ca="1">bdRateExtend($F68:$F71,$H68:$H71,BD68:BD71,BF68:BF71)</f>
        <v>0.3293625336557926</v>
      </c>
      <c r="BW68" s="14">
        <f ca="1">bdRateExtend($F68:$F71,$I68:$I71,BD68:BD71,BG68:BG71)</f>
        <v>0.39911692309385294</v>
      </c>
      <c r="BX68" s="14">
        <f ca="1">bdRateExtend($F68:$F71,$J68:$J71,BD68:BD71,BH68:BH71)</f>
        <v>-0.40592059806608238</v>
      </c>
      <c r="BY68" s="14">
        <f ca="1">bdRateExtend($F68:$F71,$K68:$K71,BD68:BD71,BI68:BI71)</f>
        <v>-0.32294051215114816</v>
      </c>
      <c r="BZ68" s="14">
        <f ca="1">bdRateExtend($F68:$F71,$L68:$L71,BD68:BD71,BJ68:BJ71)</f>
        <v>0.31474446429280856</v>
      </c>
      <c r="CA68" s="14">
        <f ca="1">bdRateExtend($F68:$F71,$M68:$M71,BD68:BD71,BK68:BK71)</f>
        <v>3.8922341480573275E-2</v>
      </c>
      <c r="CB68" s="14">
        <f ca="1">bdRateExtend($F68:$F71,$N68:$N71,BD68:BD71,BL68:BL71)</f>
        <v>0.28979099943398756</v>
      </c>
      <c r="CC68" s="14">
        <f ca="1">bdRateExtend($F68:$F71,$O68:$O71,BD68:BD71,BM68:BM71)</f>
        <v>0.30805102406716856</v>
      </c>
      <c r="CD68" s="14">
        <f ca="1">bdRateExtend($F68:$F71,$P68:$P71,BD68:BD71,BN68:BN71)</f>
        <v>1.2562431101579064E-2</v>
      </c>
      <c r="CE68" s="14">
        <f ca="1">bdRateExtend($F68:$F71,$Q68:$Q71,BD68:BD71,BO68:BO71)</f>
        <v>0.39786444541666022</v>
      </c>
      <c r="CF68" s="112" t="b">
        <f t="shared" ref="CF68:CF74" si="339">AND(BE68&lt;=BE69, BJ68&lt;=BJ69,BK68&lt;=BK69,BL69&lt;=BL68,BM68&lt;=BM69,BN68&lt;=BN69,BO68&lt;=BO69)</f>
        <v>1</v>
      </c>
      <c r="CG68" s="3"/>
      <c r="CH68" s="33">
        <f t="shared" si="33"/>
        <v>-1.7758156477669953E-2</v>
      </c>
      <c r="CI68" s="13">
        <f>Test!BJ67</f>
        <v>5.8934510611339801E-2</v>
      </c>
      <c r="CJ68" s="13">
        <f>Test!BK67</f>
        <v>0.86817085742950395</v>
      </c>
      <c r="CK68" s="13">
        <f>Test!BL67</f>
        <v>0.86752456426620395</v>
      </c>
      <c r="CL68" s="13">
        <f>Test!BM67</f>
        <v>25.984428762316</v>
      </c>
      <c r="CM68" s="13">
        <f>Test!BN67</f>
        <v>39.136936896151397</v>
      </c>
      <c r="CN68" s="13">
        <f>Test!BO67</f>
        <v>38.842399607869098</v>
      </c>
      <c r="CO68" s="13">
        <f>Test!BP67</f>
        <v>0.175243064761161</v>
      </c>
      <c r="CP68" s="13">
        <f>Test!BQ67</f>
        <v>0.96552848815917902</v>
      </c>
      <c r="CQ68" s="13">
        <f>Test!BR67</f>
        <v>0.35349640250205899</v>
      </c>
      <c r="CR68" s="13">
        <f>Test!BS67</f>
        <v>0.71941459178924505</v>
      </c>
      <c r="CS68" s="13">
        <f>Test!BT67</f>
        <v>0</v>
      </c>
      <c r="CT68" s="13">
        <f>Test!BU67</f>
        <v>20.8246813008939</v>
      </c>
      <c r="CU68" s="13" t="str">
        <f>Test!BV67</f>
        <v>None</v>
      </c>
      <c r="CV68" s="13">
        <f>Test!BW67</f>
        <v>2.9581940000000002</v>
      </c>
      <c r="CW68" s="13">
        <f>Test!BX67</f>
        <v>2.9581940000000002</v>
      </c>
      <c r="CX68" s="13">
        <f>Test!BY67</f>
        <v>0.57777800000000001</v>
      </c>
      <c r="CY68" s="13">
        <f>Test!BZ67</f>
        <v>0.57777800000000001</v>
      </c>
      <c r="CZ68" s="14">
        <f ca="1">bdRateExtend($F68:$F71,$G68:$G71,CI68:CI71,CJ68:CJ71)</f>
        <v>0.24431536260870734</v>
      </c>
      <c r="DA68" s="14">
        <f ca="1">bdRateExtend($F68:$F71,$H68:$H71,CI68:CI71,CK68:CK71)</f>
        <v>0.23671101444547693</v>
      </c>
      <c r="DB68" s="14">
        <f ca="1">bdRateExtend($F68:$F71,$I68:$I71,CI68:CI71,CL68:CL71)</f>
        <v>0.82892329195067127</v>
      </c>
      <c r="DC68" s="14">
        <f ca="1">bdRateExtend($F68:$F71,$J68:$J71,CI68:CI71,CM68:CM71)</f>
        <v>-0.40653066794176862</v>
      </c>
      <c r="DD68" s="14">
        <f ca="1">bdRateExtend($F68:$F71,$K68:$K71,CI68:CI71,CN68:CN71)</f>
        <v>-0.41254079212827721</v>
      </c>
      <c r="DE68" s="14">
        <f ca="1">bdRateExtend($F68:$F71,$L68:$L71,CI68:CI71,CO68:CO71)</f>
        <v>0.3975495270964724</v>
      </c>
      <c r="DF68" s="14">
        <f ca="1">bdRateExtend($F68:$F71,$M68:$M71,CI68:CI71,CP68:CP71)</f>
        <v>-0.1086150996870241</v>
      </c>
      <c r="DG68" s="14">
        <f ca="1">bdRateExtend($F68:$F71,$N68:$N71,CI68:CI71,CQ68:CQ71)</f>
        <v>0.28630296348540973</v>
      </c>
      <c r="DH68" s="14">
        <f ca="1">bdRateExtend($F68:$F71,$O68:$O71,CI68:CI71,CR68:CR71)</f>
        <v>0.41770565897759404</v>
      </c>
      <c r="DI68" s="14">
        <f ca="1">bdRateExtend($F68:$F71,$P68:$P71,CI68:CI71,CS68:CS71)</f>
        <v>0.89349697833762831</v>
      </c>
      <c r="DJ68" s="14">
        <f ca="1">bdRateExtend($F68:$F71,$Q68:$Q71,CI68:CI71,CT68:CT71)</f>
        <v>0.62029973169069907</v>
      </c>
      <c r="DK68" s="112" t="b">
        <f t="shared" ref="DK68:DK74" si="340">AND(CJ68&lt;=CJ69, CO68&lt;=CO69,CP68&lt;=CP69,CQ69&lt;=CQ68,CR68&lt;=CR69,CS68&lt;=CS69,CT68&lt;=CT69)</f>
        <v>1</v>
      </c>
      <c r="DL68" s="3"/>
      <c r="DM68" s="33">
        <f t="shared" si="35"/>
        <v>3.5397529299968415E-2</v>
      </c>
      <c r="DN68" s="13">
        <f>Test!CN67</f>
        <v>6.2123851757998103E-2</v>
      </c>
      <c r="DO68" s="13">
        <f>Test!CO67</f>
        <v>0.91309452056884699</v>
      </c>
      <c r="DP68" s="13">
        <f>Test!CP67</f>
        <v>0.91202425956725997</v>
      </c>
      <c r="DQ68" s="13">
        <f>Test!CQ67</f>
        <v>28.671356633975201</v>
      </c>
      <c r="DR68" s="13">
        <f>Test!CR67</f>
        <v>36.443844126047502</v>
      </c>
      <c r="DS68" s="13">
        <f>Test!CS67</f>
        <v>36.949986889387901</v>
      </c>
      <c r="DT68" s="13">
        <f>Test!CT67</f>
        <v>0.25496828556060702</v>
      </c>
      <c r="DU68" s="13">
        <f>Test!CU67</f>
        <v>0.97899502515792802</v>
      </c>
      <c r="DV68" s="13">
        <f>Test!CV67</f>
        <v>0.29151114821433999</v>
      </c>
      <c r="DW68" s="13">
        <f>Test!CW67</f>
        <v>0.85513633489608698</v>
      </c>
      <c r="DX68" s="13">
        <f>Test!CX67</f>
        <v>46.789873999999998</v>
      </c>
      <c r="DY68" s="13">
        <f>Test!CY67</f>
        <v>24.545052844286602</v>
      </c>
      <c r="DZ68" s="13" t="str">
        <f>Test!CZ67</f>
        <v>None</v>
      </c>
      <c r="EA68" s="13">
        <f>Test!DA67</f>
        <v>2.691913</v>
      </c>
      <c r="EB68" s="13">
        <f>Test!DB67</f>
        <v>2.691913</v>
      </c>
      <c r="EC68" s="13">
        <f>Test!DC67</f>
        <v>193.11498499999999</v>
      </c>
      <c r="ED68" s="13">
        <f>Test!DD67</f>
        <v>193.11498499999999</v>
      </c>
      <c r="EE68" s="14">
        <f ca="1">bdRateExtend($F68:$F71,$G68:$G71,DN68:DN71,DO68:DO71)</f>
        <v>0</v>
      </c>
      <c r="EF68" s="14">
        <f ca="1">bdRateExtend($F68:$F71,$H68:$H71,DN68:DN71,DP68:DP71)</f>
        <v>0</v>
      </c>
      <c r="EG68" s="14">
        <f ca="1">bdRateExtend($F68:$F71,$I68:$I71,DN68:DN71,DQ68:DQ71)</f>
        <v>0</v>
      </c>
      <c r="EH68" s="14">
        <f ca="1">bdRateExtend($F68:$F71,$J68:$J71,DN68:DN71,DR68:DR71)</f>
        <v>0</v>
      </c>
      <c r="EI68" s="14">
        <f ca="1">bdRateExtend($F68:$F71,$K68:$K71,DN68:DN71,DS68:DS71)</f>
        <v>0</v>
      </c>
      <c r="EJ68" s="14">
        <f ca="1">bdRateExtend($F68:$F71,$L68:$L71,DN68:DN71,DT68:DT71)</f>
        <v>0</v>
      </c>
      <c r="EK68" s="14">
        <f ca="1">bdRateExtend($F68:$F71,$M68:$M71,DN68:DN71,DU68:DU71)</f>
        <v>0</v>
      </c>
      <c r="EL68" s="14">
        <f ca="1">bdRateExtend($F68:$F71,$N68:$N71,DN68:DN71,DV68:DV71)</f>
        <v>0</v>
      </c>
      <c r="EM68" s="14">
        <f ca="1">bdRateExtend($F68:$F71,$O68:$O71,DN68:DN71,DW68:DW71)</f>
        <v>0</v>
      </c>
      <c r="EN68" s="14">
        <f ca="1">bdRateExtend($F68:$F71,$P68:$P71,DN68:DN71,DX68:DX71)</f>
        <v>0</v>
      </c>
      <c r="EO68" s="14">
        <f ca="1">bdRateExtend($F68:$F71,$Q68:$Q71,DN68:DN71,DY68:DY71)</f>
        <v>0</v>
      </c>
      <c r="EP68" s="112" t="b">
        <f t="shared" ref="EP68:EP74" si="341">AND(DO68&lt;=DO69, DT68&lt;=DT69,DU68&lt;=DU69,DV69&lt;=DV68,DW68&lt;=DW69,DX68&lt;=DX69,DY68&lt;=DY69)</f>
        <v>1</v>
      </c>
      <c r="EQ68" s="3"/>
      <c r="ER68" s="33">
        <f t="shared" si="37"/>
        <v>-3.4387868229331681E-2</v>
      </c>
      <c r="ES68" s="13">
        <f>Test!DR67</f>
        <v>5.7936727906240097E-2</v>
      </c>
      <c r="ET68" s="13">
        <f>Test!DS67</f>
        <v>0.91782945394515902</v>
      </c>
      <c r="EU68" s="13">
        <f>Test!DT67</f>
        <v>0.91685247421264604</v>
      </c>
      <c r="EV68" s="13">
        <f>Test!DU67</f>
        <v>29.0285139366704</v>
      </c>
      <c r="EW68" s="13">
        <f>Test!DV67</f>
        <v>41.300713602915103</v>
      </c>
      <c r="EX68" s="13">
        <f>Test!DW67</f>
        <v>41.563810690576702</v>
      </c>
      <c r="EY68" s="13">
        <f>Test!DX67</f>
        <v>0.26874440908432001</v>
      </c>
      <c r="EZ68" s="13">
        <f>Test!DY67</f>
        <v>0.98235362768173196</v>
      </c>
      <c r="FA68" s="13">
        <f>Test!DZ67</f>
        <v>0.28112086653709401</v>
      </c>
      <c r="FB68" s="13">
        <f>Test!EA67</f>
        <v>0.86543548107147195</v>
      </c>
      <c r="FC68" s="13">
        <f>Test!EB67</f>
        <v>50.369194999999998</v>
      </c>
      <c r="FD68" s="13">
        <f>Test!EC67</f>
        <v>24.9759780354109</v>
      </c>
      <c r="FE68" s="13" t="str">
        <f>Test!ED67</f>
        <v>None</v>
      </c>
      <c r="FF68" s="13">
        <f>Test!EE67</f>
        <v>2.55518</v>
      </c>
      <c r="FG68" s="13">
        <f>Test!EF67</f>
        <v>2.55518</v>
      </c>
      <c r="FH68" s="13">
        <f>Test!EG67</f>
        <v>419.98218300000002</v>
      </c>
      <c r="FI68" s="13">
        <f>Test!EH67</f>
        <v>419.98218300000002</v>
      </c>
      <c r="FJ68" s="14">
        <f ca="1">bdRateExtend($F68:$F71,$G68:$G71,ES68:ES71,ET68:ET71)</f>
        <v>-0.13467978649201906</v>
      </c>
      <c r="FK68" s="14">
        <f ca="1">bdRateExtend($F68:$F71,$H68:$H71,ES68:ES71,EU68:EU71)</f>
        <v>-0.13478749163884718</v>
      </c>
      <c r="FL68" s="14">
        <f ca="1">bdRateExtend($F68:$F71,$I68:$I71,ES68:ES71,EV68:EV71)</f>
        <v>-0.1598361489504726</v>
      </c>
      <c r="FM68" s="14">
        <f ca="1">bdRateExtend($F68:$F71,$J68:$J71,ES68:ES71,EW68:EW71)</f>
        <v>-0.82950628545661453</v>
      </c>
      <c r="FN68" s="14">
        <f ca="1">bdRateExtend($F68:$F71,$K68:$K71,ES68:ES71,EX68:EX71)</f>
        <v>-0.81604289669687335</v>
      </c>
      <c r="FO68" s="14">
        <f ca="1">bdRateExtend($F68:$F71,$L68:$L71,ES68:ES71,EY68:EY71)</f>
        <v>-0.15254526210381847</v>
      </c>
      <c r="FP68" s="14">
        <f ca="1">bdRateExtend($F68:$F71,$M68:$M71,ES68:ES71,EZ68:EZ71)</f>
        <v>-0.21868491745654384</v>
      </c>
      <c r="FQ68" s="14">
        <f ca="1">bdRateExtend($F68:$F71,$N68:$N71,ES68:ES71,FA68:FA71)</f>
        <v>-0.14717829205190436</v>
      </c>
      <c r="FR68" s="14">
        <f ca="1">bdRateExtend($F68:$F71,$O68:$O71,ES68:ES71,FB68:FB71)</f>
        <v>-0.14325685080178741</v>
      </c>
      <c r="FS68" s="14">
        <f ca="1">bdRateExtend($F68:$F71,$P68:$P71,ES68:ES71,FC68:FC71)</f>
        <v>-0.14518881746746493</v>
      </c>
      <c r="FT68" s="14">
        <f ca="1">bdRateExtend($F68:$F71,$Q68:$Q71,ES68:ES71,FD68:FD71)</f>
        <v>-0.13739763584757614</v>
      </c>
      <c r="FU68" s="112" t="b">
        <f t="shared" ref="FU68:FU74" si="342">AND(ET68&lt;=ET69, EY68&lt;=EY69,EZ68&lt;=EZ69,FA69&lt;=FA68,FB68&lt;=FB69,FC68&lt;=FC69,FD68&lt;=FD69)</f>
        <v>1</v>
      </c>
      <c r="FV68" s="53"/>
      <c r="FW68" s="33">
        <f t="shared" si="39"/>
        <v>-1</v>
      </c>
      <c r="FX68" s="13">
        <f>Test!EV67</f>
        <v>0</v>
      </c>
      <c r="FY68" s="13">
        <f>Test!EW67</f>
        <v>0</v>
      </c>
      <c r="FZ68" s="13">
        <f>Test!EX67</f>
        <v>0</v>
      </c>
      <c r="GA68" s="13">
        <f>Test!EY67</f>
        <v>0</v>
      </c>
      <c r="GB68" s="13">
        <f>Test!EZ67</f>
        <v>0</v>
      </c>
      <c r="GC68" s="13">
        <f>Test!FA67</f>
        <v>0</v>
      </c>
      <c r="GD68" s="13">
        <f>Test!FB67</f>
        <v>0</v>
      </c>
      <c r="GE68" s="13">
        <f>Test!FC67</f>
        <v>0</v>
      </c>
      <c r="GF68" s="13">
        <f>Test!FD67</f>
        <v>0</v>
      </c>
      <c r="GG68" s="13">
        <f>Test!FE67</f>
        <v>0</v>
      </c>
      <c r="GH68" s="13">
        <f>Test!FF67</f>
        <v>0</v>
      </c>
      <c r="GI68" s="13">
        <f>Test!FG67</f>
        <v>0</v>
      </c>
      <c r="GJ68" s="13">
        <f>Test!FH67</f>
        <v>0</v>
      </c>
      <c r="GK68" s="13">
        <f>Test!FI67</f>
        <v>0</v>
      </c>
      <c r="GL68" s="13">
        <f>Test!FJ67</f>
        <v>0</v>
      </c>
      <c r="GM68" s="13">
        <f>Test!FK67</f>
        <v>0</v>
      </c>
      <c r="GN68" s="13">
        <f>Test!FL67</f>
        <v>0</v>
      </c>
      <c r="GO68" s="14">
        <f ca="1">bdRateExtend($F68:$F71,$G68:$G71,FX68:FX71,FY68:FY71)</f>
        <v>1</v>
      </c>
      <c r="GP68" s="14">
        <f ca="1">bdRateExtend($F68:$F71,$H68:$H71,FX68:FX71,FZ68:FZ71)</f>
        <v>1</v>
      </c>
      <c r="GQ68" s="14">
        <f ca="1">bdRateExtend($F68:$F71,$I68:$I71,FX68:FX71,GA68:GA71)</f>
        <v>1</v>
      </c>
      <c r="GR68" s="14">
        <f ca="1">bdRateExtend($F68:$F71,$J68:$J71,FX68:FX71,GB68:GB71)</f>
        <v>1</v>
      </c>
      <c r="GS68" s="14">
        <f ca="1">bdRateExtend($F68:$F71,$K68:$K71,FX68:FX71,GC68:GC71)</f>
        <v>1</v>
      </c>
      <c r="GT68" s="14">
        <f ca="1">bdRateExtend($F68:$F71,$L68:$L71,FX68:FX71,GD68:GD71)</f>
        <v>1</v>
      </c>
      <c r="GU68" s="14">
        <f ca="1">bdRateExtend($F68:$F71,$M68:$M71,FX68:FX71,GE68:GE71)</f>
        <v>1</v>
      </c>
      <c r="GV68" s="14">
        <f ca="1">bdRateExtend($F68:$F71,$N68:$N71,FX68:FX71,GF68:GF71)</f>
        <v>1</v>
      </c>
      <c r="GW68" s="14">
        <f ca="1">bdRateExtend($F68:$F71,$O68:$O71,FX68:FX71,GG68:GG71)</f>
        <v>1</v>
      </c>
      <c r="GX68" s="14">
        <f ca="1">bdRateExtend($F68:$F71,$P68:$P71,FX68:FX71,GH68:GH71)</f>
        <v>1</v>
      </c>
      <c r="GY68" s="14">
        <f ca="1">bdRateExtend($F68:$F71,$Q68:$Q71,FX68:FX71,GI68:GI71)</f>
        <v>1</v>
      </c>
      <c r="GZ68" s="112" t="b">
        <f t="shared" ref="GZ68:GZ74" si="343">AND(FY68&lt;=FY69, GD68&lt;=GD69,GE68&lt;=GE69,GF69&lt;=GF68,GG68&lt;=GG69,GH68&lt;=GH69,GI68&lt;=GI69)</f>
        <v>1</v>
      </c>
      <c r="HA68" s="53"/>
      <c r="HB68" s="33">
        <f t="shared" si="41"/>
        <v>-1</v>
      </c>
      <c r="HC68" s="13">
        <f>Test!FZ67</f>
        <v>0</v>
      </c>
      <c r="HD68" s="13">
        <f>Test!GA67</f>
        <v>0</v>
      </c>
      <c r="HE68" s="13">
        <f>Test!GB67</f>
        <v>0</v>
      </c>
      <c r="HF68" s="13">
        <f>Test!GC67</f>
        <v>0</v>
      </c>
      <c r="HG68" s="13">
        <f>Test!GD67</f>
        <v>0</v>
      </c>
      <c r="HH68" s="13">
        <f>Test!GE67</f>
        <v>0</v>
      </c>
      <c r="HI68" s="13">
        <f>Test!GF67</f>
        <v>0</v>
      </c>
      <c r="HJ68" s="13">
        <f>Test!GG67</f>
        <v>0</v>
      </c>
      <c r="HK68" s="13">
        <f>Test!GH67</f>
        <v>0</v>
      </c>
      <c r="HL68" s="13">
        <f>Test!GI67</f>
        <v>0</v>
      </c>
      <c r="HM68" s="13">
        <f>Test!GJ67</f>
        <v>0</v>
      </c>
      <c r="HN68" s="13">
        <f>Test!GK67</f>
        <v>0</v>
      </c>
      <c r="HO68" s="13">
        <f>Test!GL67</f>
        <v>0</v>
      </c>
      <c r="HP68" s="13">
        <f>Test!GM67</f>
        <v>0</v>
      </c>
      <c r="HQ68" s="13">
        <f>Test!GN67</f>
        <v>0</v>
      </c>
      <c r="HR68" s="13">
        <f>Test!GO67</f>
        <v>0</v>
      </c>
      <c r="HS68" s="13">
        <f>Test!GP67</f>
        <v>0</v>
      </c>
      <c r="HT68" s="14">
        <f ca="1">bdRateExtend($F68:$F71,$G68:$G71,HC68:HC71,HD68:HD71)</f>
        <v>1</v>
      </c>
      <c r="HU68" s="14">
        <f ca="1">bdRateExtend($F68:$F71,$H68:$H71,HC68:HC71,HE68:HE71)</f>
        <v>1</v>
      </c>
      <c r="HV68" s="14">
        <f ca="1">bdRateExtend($F68:$F71,$I68:$I71,HC68:HC71,HF68:HF71)</f>
        <v>1</v>
      </c>
      <c r="HW68" s="14">
        <f ca="1">bdRateExtend($F68:$F71,$J68:$J71,HC68:HC71,HG68:HG71)</f>
        <v>1</v>
      </c>
      <c r="HX68" s="14">
        <f ca="1">bdRateExtend($F68:$F71,$K68:$K71,HC68:HC71,HH68:HH71)</f>
        <v>1</v>
      </c>
      <c r="HY68" s="14">
        <f ca="1">bdRateExtend($F68:$F71,$L68:$L71,HC68:HC71,HI68:HI71)</f>
        <v>1</v>
      </c>
      <c r="HZ68" s="14">
        <f ca="1">bdRateExtend($F68:$F71,$M68:$M71,HC68:HC71,HJ68:HJ71)</f>
        <v>1</v>
      </c>
      <c r="IA68" s="14">
        <f ca="1">bdRateExtend($F68:$F71,$N68:$N71,HC68:HC71,HK68:HK71)</f>
        <v>1</v>
      </c>
      <c r="IB68" s="14">
        <f ca="1">bdRateExtend($F68:$F71,$O68:$O71,HC68:HC71,HL68:HL71)</f>
        <v>1</v>
      </c>
      <c r="IC68" s="14">
        <f ca="1">bdRateExtend($F68:$F71,$P68:$P71,HC68:HC71,HM68:HM71)</f>
        <v>1</v>
      </c>
      <c r="ID68" s="14">
        <f ca="1">bdRateExtend($F68:$F71,$Q68:$Q71,HC68:HC71,HN68:HN71)</f>
        <v>1</v>
      </c>
      <c r="IE68" s="112" t="b">
        <f t="shared" ref="IE68:IE74" si="344">AND(HD68&lt;=HD69, HI68&lt;=HI69,HJ68&lt;=HJ69,HK69&lt;=HK68,HL68&lt;=HL69,HM68&lt;=HM69,HN68&lt;=HN69)</f>
        <v>1</v>
      </c>
      <c r="IF68" s="3"/>
      <c r="IG68" s="33">
        <f t="shared" si="43"/>
        <v>-1</v>
      </c>
      <c r="IH68" s="13">
        <f>Test!HD67</f>
        <v>0</v>
      </c>
      <c r="II68" s="13">
        <f>Test!HE67</f>
        <v>0</v>
      </c>
      <c r="IJ68" s="13">
        <f>Test!HF67</f>
        <v>0</v>
      </c>
      <c r="IK68" s="13">
        <f>Test!HG67</f>
        <v>0</v>
      </c>
      <c r="IL68" s="13">
        <f>Test!HH67</f>
        <v>0</v>
      </c>
      <c r="IM68" s="13">
        <f>Test!HI67</f>
        <v>0</v>
      </c>
      <c r="IN68" s="13">
        <f>Test!HJ67</f>
        <v>0</v>
      </c>
      <c r="IO68" s="13">
        <f>Test!HK67</f>
        <v>0</v>
      </c>
      <c r="IP68" s="13">
        <f>Test!HL67</f>
        <v>0</v>
      </c>
      <c r="IQ68" s="13">
        <f>Test!HM67</f>
        <v>0</v>
      </c>
      <c r="IR68" s="13">
        <f>Test!HN67</f>
        <v>0</v>
      </c>
      <c r="IS68" s="13">
        <f>Test!HO67</f>
        <v>0</v>
      </c>
      <c r="IT68" s="13">
        <f>Test!HP67</f>
        <v>0</v>
      </c>
      <c r="IU68" s="13">
        <f>Test!HQ67</f>
        <v>0</v>
      </c>
      <c r="IV68" s="13">
        <f>Test!HR67</f>
        <v>0</v>
      </c>
      <c r="IW68" s="13">
        <f>Test!HS67</f>
        <v>0</v>
      </c>
      <c r="IX68" s="13">
        <f>Test!HT67</f>
        <v>0</v>
      </c>
      <c r="IY68" s="14">
        <f ca="1">bdRateExtend($F68:$F71,$G68:$G71,IH68:IH71,II68:II71)</f>
        <v>1</v>
      </c>
      <c r="IZ68" s="14">
        <f ca="1">bdRateExtend($F68:$F71,$H68:$H71,IH68:IH71,IJ68:IJ71)</f>
        <v>1</v>
      </c>
      <c r="JA68" s="14">
        <f ca="1">bdRateExtend($F68:$F71,$I68:$I71,IH68:IH71,IK68:IK71)</f>
        <v>1</v>
      </c>
      <c r="JB68" s="14">
        <f ca="1">bdRateExtend($F68:$F71,$J68:$J71,IH68:IH71,IL68:IL71)</f>
        <v>1</v>
      </c>
      <c r="JC68" s="14">
        <f ca="1">bdRateExtend($F68:$F71,$K68:$K71,IH68:IH71,IM68:IM71)</f>
        <v>1</v>
      </c>
      <c r="JD68" s="14">
        <f ca="1">bdRateExtend($F68:$F71,$L68:$L71,IH68:IH71,IN68:IN71)</f>
        <v>1</v>
      </c>
      <c r="JE68" s="14">
        <f ca="1">bdRateExtend($F68:$F71,$M68:$M71,IH68:IH71,IO68:IO71)</f>
        <v>1</v>
      </c>
      <c r="JF68" s="14">
        <f ca="1">bdRateExtend($F68:$F71,$N68:$N71,IH68:IH71,IP68:IP71)</f>
        <v>1</v>
      </c>
      <c r="JG68" s="14">
        <f ca="1">bdRateExtend($F68:$F71,$O68:$O71,IH68:IH71,IQ68:IQ71)</f>
        <v>1</v>
      </c>
      <c r="JH68" s="14">
        <f ca="1">bdRateExtend($F68:$F71,$P68:$P71,IH68:IH71,IR68:IR71)</f>
        <v>1</v>
      </c>
      <c r="JI68" s="14">
        <f ca="1">bdRateExtend($F68:$F71,$Q68:$Q71,IH68:IH71,IS68:IS71)</f>
        <v>1</v>
      </c>
      <c r="JJ68" s="112" t="b">
        <f t="shared" ref="JJ68:JJ74" si="345">AND(II68&lt;=II69, IN68&lt;=IN69,IO68&lt;=IO69,IP69&lt;=IP68,IQ68&lt;=IQ69,IR68&lt;=IR69,IS68&lt;=IS69)</f>
        <v>1</v>
      </c>
      <c r="JK68" s="3"/>
      <c r="JL68" s="33">
        <f t="shared" si="45"/>
        <v>-1</v>
      </c>
      <c r="JM68" s="13">
        <f>Test!IH67</f>
        <v>0</v>
      </c>
      <c r="JN68" s="13">
        <f>Test!II67</f>
        <v>0</v>
      </c>
      <c r="JO68" s="13">
        <f>Test!IJ67</f>
        <v>0</v>
      </c>
      <c r="JP68" s="13">
        <f>Test!IK67</f>
        <v>0</v>
      </c>
      <c r="JQ68" s="13">
        <f>Test!IL67</f>
        <v>0</v>
      </c>
      <c r="JR68" s="13">
        <f>Test!IM67</f>
        <v>0</v>
      </c>
      <c r="JS68" s="13">
        <f>Test!IN67</f>
        <v>0</v>
      </c>
      <c r="JT68" s="13">
        <f>Test!IO67</f>
        <v>0</v>
      </c>
      <c r="JU68" s="13">
        <f>Test!IP67</f>
        <v>0</v>
      </c>
      <c r="JV68" s="13">
        <f>Test!IQ67</f>
        <v>0</v>
      </c>
      <c r="JW68" s="13">
        <f>Test!IR67</f>
        <v>0</v>
      </c>
      <c r="JX68" s="13">
        <f>Test!IS67</f>
        <v>0</v>
      </c>
      <c r="JY68" s="13">
        <f>Test!IT67</f>
        <v>0</v>
      </c>
      <c r="JZ68" s="13">
        <f>Test!IU67</f>
        <v>0</v>
      </c>
      <c r="KA68" s="13">
        <f>Test!IV67</f>
        <v>0</v>
      </c>
      <c r="KB68" s="13">
        <f>Test!IW67</f>
        <v>0</v>
      </c>
      <c r="KC68" s="13">
        <f>Test!IX67</f>
        <v>0</v>
      </c>
      <c r="KD68" s="14">
        <f ca="1">bdRateExtend($F68:$F71,$G68:$G71,JM68:JM71,JN68:JN71)</f>
        <v>1</v>
      </c>
      <c r="KE68" s="14">
        <f ca="1">bdRateExtend($F68:$F71,$H68:$H71,JM68:JM71,JO68:JO71)</f>
        <v>1</v>
      </c>
      <c r="KF68" s="14">
        <f ca="1">bdRateExtend($F68:$F71,$I68:$I71,JM68:JM71,JP68:JP71)</f>
        <v>1</v>
      </c>
      <c r="KG68" s="14">
        <f ca="1">bdRateExtend($F68:$F71,$J68:$J71,JM68:JM71,JQ68:JQ71)</f>
        <v>1</v>
      </c>
      <c r="KH68" s="14">
        <f ca="1">bdRateExtend($F68:$F71,$K68:$K71,JM68:JM71,JR68:JR71)</f>
        <v>1</v>
      </c>
      <c r="KI68" s="14">
        <f ca="1">bdRateExtend($F68:$F71,$L68:$L71,JM68:JM71,JS68:JS71)</f>
        <v>1</v>
      </c>
      <c r="KJ68" s="14">
        <f ca="1">bdRateExtend($F68:$F71,$M68:$M71,JM68:JM71,JT68:JT71)</f>
        <v>1</v>
      </c>
      <c r="KK68" s="14">
        <f ca="1">bdRateExtend($F68:$F71,$N68:$N71,JM68:JM71,JU68:JU71)</f>
        <v>1</v>
      </c>
      <c r="KL68" s="14">
        <f ca="1">bdRateExtend($F68:$F71,$O68:$O71,JM68:JM71,JV68:JV71)</f>
        <v>1</v>
      </c>
      <c r="KM68" s="14">
        <f ca="1">bdRateExtend($F68:$F71,$P68:$P71,JM68:JM71,JW68:JW71)</f>
        <v>1</v>
      </c>
      <c r="KN68" s="14">
        <f ca="1">bdRateExtend($F68:$F71,$Q68:$Q71,JM68:JM71,JX68:JX71)</f>
        <v>1</v>
      </c>
      <c r="KO68" s="112" t="b">
        <f t="shared" ref="KO68:KO74" si="346">AND(JN68&lt;=JN69, JS68&lt;=JS69,JT68&lt;=JT69,JU69&lt;=JU68,JV68&lt;=JV69,JW68&lt;=JW69,JX68&lt;=JX69)</f>
        <v>1</v>
      </c>
      <c r="KP68" s="3"/>
      <c r="KQ68" s="33">
        <f t="shared" si="47"/>
        <v>-1</v>
      </c>
      <c r="KR68" s="13">
        <f>Test!JL67</f>
        <v>0</v>
      </c>
      <c r="KS68" s="13">
        <f>Test!JM67</f>
        <v>0</v>
      </c>
      <c r="KT68" s="13">
        <f>Test!JN67</f>
        <v>0</v>
      </c>
      <c r="KU68" s="13">
        <f>Test!JO67</f>
        <v>0</v>
      </c>
      <c r="KV68" s="13">
        <f>Test!JP67</f>
        <v>0</v>
      </c>
      <c r="KW68" s="13">
        <f>Test!JQ67</f>
        <v>0</v>
      </c>
      <c r="KX68" s="13">
        <f>Test!JR67</f>
        <v>0</v>
      </c>
      <c r="KY68" s="13">
        <f>Test!JS67</f>
        <v>0</v>
      </c>
      <c r="KZ68" s="13">
        <f>Test!JT67</f>
        <v>0</v>
      </c>
      <c r="LA68" s="13">
        <f>Test!JU67</f>
        <v>0</v>
      </c>
      <c r="LB68" s="13">
        <f>Test!JV67</f>
        <v>0</v>
      </c>
      <c r="LC68" s="13">
        <f>Test!JW67</f>
        <v>0</v>
      </c>
      <c r="LD68" s="13">
        <f>Test!JX67</f>
        <v>0</v>
      </c>
      <c r="LE68" s="13">
        <f>Test!JY67</f>
        <v>0</v>
      </c>
      <c r="LF68" s="13">
        <f>Test!JZ67</f>
        <v>0</v>
      </c>
      <c r="LG68" s="13">
        <f>Test!KA67</f>
        <v>0</v>
      </c>
      <c r="LH68" s="13">
        <f>Test!KB67</f>
        <v>0</v>
      </c>
      <c r="LI68" s="14">
        <f ca="1">bdRateExtend($F68:$F71,$G68:$G71,KR68:KR71,KS68:KS71)</f>
        <v>1</v>
      </c>
      <c r="LJ68" s="14">
        <f ca="1">bdRateExtend($F68:$F71,$H68:$H71,KR68:KR71,KT68:KT71)</f>
        <v>1</v>
      </c>
      <c r="LK68" s="14">
        <f ca="1">bdRateExtend($F68:$F71,$I68:$I71,KR68:KR71,KU68:KU71)</f>
        <v>1</v>
      </c>
      <c r="LL68" s="14">
        <f ca="1">bdRateExtend($F68:$F71,$J68:$J71,KR68:KR71,KV68:KV71)</f>
        <v>1</v>
      </c>
      <c r="LM68" s="14">
        <f ca="1">bdRateExtend($F68:$F71,$K68:$K71,KR68:KR71,KW68:KW71)</f>
        <v>1</v>
      </c>
      <c r="LN68" s="14">
        <f ca="1">bdRateExtend($F68:$F71,$L68:$L71,KR68:KR71,KX68:KX71)</f>
        <v>1</v>
      </c>
      <c r="LO68" s="14">
        <f ca="1">bdRateExtend($F68:$F71,$M68:$M71,KR68:KR71,KY68:KY71)</f>
        <v>1</v>
      </c>
      <c r="LP68" s="14">
        <f ca="1">bdRateExtend($F68:$F71,$N68:$N71,KR68:KR71,KZ68:KZ71)</f>
        <v>1</v>
      </c>
      <c r="LQ68" s="14">
        <f ca="1">bdRateExtend($F68:$F71,$O68:$O71,KR68:KR71,LA68:LA71)</f>
        <v>1</v>
      </c>
      <c r="LR68" s="14">
        <f ca="1">bdRateExtend($F68:$F71,$P68:$P71,KR68:KR71,LB68:LB71)</f>
        <v>1</v>
      </c>
      <c r="LS68" s="14">
        <f ca="1">bdRateExtend($F68:$F71,$Q68:$Q71,KR68:KR71,LC68:LC71)</f>
        <v>1</v>
      </c>
      <c r="LT68" s="112" t="b">
        <f t="shared" ref="LT68:LT74" si="347">AND(KS68&lt;=KS69, KX68&lt;=KX69,KY68&lt;=KY69,KZ69&lt;=KZ68,LA68&lt;=LA69,LB68&lt;=LB69,LC68&lt;=LC69)</f>
        <v>1</v>
      </c>
      <c r="LU68" s="3"/>
      <c r="LV68" s="33">
        <f t="shared" si="49"/>
        <v>-1</v>
      </c>
      <c r="LW68" s="13">
        <f>Test!KP67</f>
        <v>0</v>
      </c>
      <c r="LX68" s="13">
        <f>Test!KQ67</f>
        <v>0</v>
      </c>
      <c r="LY68" s="13">
        <f>Test!KR67</f>
        <v>0</v>
      </c>
      <c r="LZ68" s="13">
        <f>Test!KS67</f>
        <v>0</v>
      </c>
      <c r="MA68" s="13">
        <f>Test!KT67</f>
        <v>0</v>
      </c>
      <c r="MB68" s="13">
        <f>Test!KU67</f>
        <v>0</v>
      </c>
      <c r="MC68" s="13">
        <f>Test!KV67</f>
        <v>0</v>
      </c>
      <c r="MD68" s="13">
        <f>Test!KW67</f>
        <v>0</v>
      </c>
      <c r="ME68" s="13">
        <f>Test!KX67</f>
        <v>0</v>
      </c>
      <c r="MF68" s="13">
        <f>Test!KY67</f>
        <v>0</v>
      </c>
      <c r="MG68" s="13">
        <f>Test!KZ67</f>
        <v>0</v>
      </c>
      <c r="MH68" s="13">
        <f>Test!LA67</f>
        <v>0</v>
      </c>
      <c r="MI68" s="13">
        <f>Test!LB67</f>
        <v>0</v>
      </c>
      <c r="MJ68" s="13">
        <f>Test!LC67</f>
        <v>0</v>
      </c>
      <c r="MK68" s="13">
        <f>Test!LD67</f>
        <v>0</v>
      </c>
      <c r="ML68" s="13">
        <f>Test!LE67</f>
        <v>0</v>
      </c>
      <c r="MM68" s="13">
        <f>Test!LF67</f>
        <v>0</v>
      </c>
      <c r="MN68" s="14">
        <f ca="1">bdRateExtend($F68:$F71,$G68:$G71,LW68:LW71,LX68:LX71)</f>
        <v>1</v>
      </c>
      <c r="MO68" s="14">
        <f ca="1">bdRateExtend($F68:$F71,$H68:$H71,LW68:LW71,LY68:LY71)</f>
        <v>1</v>
      </c>
      <c r="MP68" s="14">
        <f ca="1">bdRateExtend($F68:$F71,$I68:$I71,LW68:LW71,LZ68:LZ71)</f>
        <v>1</v>
      </c>
      <c r="MQ68" s="14">
        <f ca="1">bdRateExtend($F68:$F71,$J68:$J71,LW68:LW71,MA68:MA71)</f>
        <v>1</v>
      </c>
      <c r="MR68" s="14">
        <f ca="1">bdRateExtend($F68:$F71,$K68:$K71,LW68:LW71,MB68:MB71)</f>
        <v>1</v>
      </c>
      <c r="MS68" s="14">
        <f ca="1">bdRateExtend($F68:$F71,$L68:$L71,LW68:LW71,MC68:MC71)</f>
        <v>1</v>
      </c>
      <c r="MT68" s="14">
        <f ca="1">bdRateExtend($F68:$F71,$M68:$M71,LW68:LW71,MD68:MD71)</f>
        <v>1</v>
      </c>
      <c r="MU68" s="14">
        <f ca="1">bdRateExtend($F68:$F71,$N68:$N71,LW68:LW71,ME68:ME71)</f>
        <v>1</v>
      </c>
      <c r="MV68" s="14">
        <f ca="1">bdRateExtend($F68:$F71,$O68:$O71,LW68:LW71,MF68:MF71)</f>
        <v>1</v>
      </c>
      <c r="MW68" s="14">
        <f ca="1">bdRateExtend($F68:$F71,$P68:$P71,LW68:LW71,MG68:MG71)</f>
        <v>1</v>
      </c>
      <c r="MX68" s="14">
        <f ca="1">bdRateExtend($F68:$F71,$Q68:$Q71,LW68:LW71,MH68:MH71)</f>
        <v>1</v>
      </c>
      <c r="MY68" s="112" t="b">
        <f t="shared" ref="MY68:MY74" si="348">AND(LX68&lt;=LX69, MC68&lt;=MC69,MD68&lt;=MD69,ME69&lt;=ME68,MF68&lt;=MF69,MG68&lt;=MG69,MH68&lt;=MH69)</f>
        <v>1</v>
      </c>
      <c r="MZ68" s="53"/>
      <c r="NA68" s="33">
        <f t="shared" si="51"/>
        <v>-1</v>
      </c>
      <c r="NB68" s="13">
        <f>Test!LT67</f>
        <v>0</v>
      </c>
      <c r="NC68" s="13">
        <f>Test!LU67</f>
        <v>0</v>
      </c>
      <c r="ND68" s="13">
        <f>Test!LV67</f>
        <v>0</v>
      </c>
      <c r="NE68" s="13">
        <f>Test!LW67</f>
        <v>0</v>
      </c>
      <c r="NF68" s="13">
        <f>Test!LX67</f>
        <v>0</v>
      </c>
      <c r="NG68" s="13">
        <f>Test!LY67</f>
        <v>0</v>
      </c>
      <c r="NH68" s="13">
        <f>Test!LZ67</f>
        <v>0</v>
      </c>
      <c r="NI68" s="13">
        <f>Test!MA67</f>
        <v>0</v>
      </c>
      <c r="NJ68" s="13">
        <f>Test!MB67</f>
        <v>0</v>
      </c>
      <c r="NK68" s="13">
        <f>Test!MC67</f>
        <v>0</v>
      </c>
      <c r="NL68" s="13">
        <f>Test!MD67</f>
        <v>0</v>
      </c>
      <c r="NM68" s="13">
        <f>Test!ME67</f>
        <v>0</v>
      </c>
      <c r="NN68" s="13">
        <f>Test!MF67</f>
        <v>0</v>
      </c>
      <c r="NO68" s="13">
        <f>Test!MG67</f>
        <v>0</v>
      </c>
      <c r="NP68" s="13">
        <f>Test!MH67</f>
        <v>0</v>
      </c>
      <c r="NQ68" s="13">
        <f>Test!MI67</f>
        <v>0</v>
      </c>
      <c r="NR68" s="13">
        <f>Test!MJ67</f>
        <v>0</v>
      </c>
      <c r="NS68" s="14">
        <f ca="1">bdRateExtend($F68:$F71,$G68:$G71,NB68:NB71,NC68:NC71)</f>
        <v>1</v>
      </c>
      <c r="NT68" s="14">
        <f ca="1">bdRateExtend($F68:$F71,$H68:$H71,NB68:NB71,ND68:ND71)</f>
        <v>1</v>
      </c>
      <c r="NU68" s="14">
        <f ca="1">bdRateExtend($F68:$F71,$I68:$I71,NB68:NB71,NE68:NE71)</f>
        <v>1</v>
      </c>
      <c r="NV68" s="14">
        <f ca="1">bdRateExtend($F68:$F71,$J68:$J71,NB68:NB71,NF68:NF71)</f>
        <v>1</v>
      </c>
      <c r="NW68" s="14">
        <f ca="1">bdRateExtend($F68:$F71,$K68:$K71,NB68:NB71,NG68:NG71)</f>
        <v>1</v>
      </c>
      <c r="NX68" s="14">
        <f ca="1">bdRateExtend($F68:$F71,$L68:$L71,NB68:NB71,NH68:NH71)</f>
        <v>1</v>
      </c>
      <c r="NY68" s="14">
        <f ca="1">bdRateExtend($F68:$F71,$M68:$M71,NB68:NB71,NI68:NI71)</f>
        <v>1</v>
      </c>
      <c r="NZ68" s="14">
        <f ca="1">bdRateExtend($F68:$F71,$N68:$N71,NB68:NB71,NJ68:NJ71)</f>
        <v>1</v>
      </c>
      <c r="OA68" s="14">
        <f ca="1">bdRateExtend($F68:$F71,$O68:$O71,NB68:NB71,NK68:NK71)</f>
        <v>1</v>
      </c>
      <c r="OB68" s="14">
        <f ca="1">bdRateExtend($F68:$F71,$P68:$P71,NB68:NB71,NL68:NL71)</f>
        <v>1</v>
      </c>
      <c r="OC68" s="14">
        <f ca="1">bdRateExtend($F68:$F71,$Q68:$Q71,NB68:NB71,NM68:NM71)</f>
        <v>1</v>
      </c>
      <c r="OD68" s="112" t="b">
        <f t="shared" ref="OD68:OD74" si="349">AND(NC68&lt;=NC69, NH68&lt;=NH69,NI68&lt;=NI69,NJ69&lt;=NJ68,NK68&lt;=NK69,NL68&lt;=NL69,NM68&lt;=NM69)</f>
        <v>1</v>
      </c>
      <c r="OE68" s="53"/>
      <c r="OF68" s="33">
        <f t="shared" si="53"/>
        <v>-1</v>
      </c>
      <c r="OG68" s="13">
        <f>Test!MX67</f>
        <v>0</v>
      </c>
      <c r="OH68" s="13">
        <f>Test!MY67</f>
        <v>0</v>
      </c>
      <c r="OI68" s="13">
        <f>Test!MZ67</f>
        <v>0</v>
      </c>
      <c r="OJ68" s="13">
        <f>Test!NA67</f>
        <v>0</v>
      </c>
      <c r="OK68" s="13">
        <f>Test!NB67</f>
        <v>0</v>
      </c>
      <c r="OL68" s="13">
        <f>Test!NC67</f>
        <v>0</v>
      </c>
      <c r="OM68" s="13">
        <f>Test!ND67</f>
        <v>0</v>
      </c>
      <c r="ON68" s="13">
        <f>Test!NE67</f>
        <v>0</v>
      </c>
      <c r="OO68" s="13">
        <f>Test!NF67</f>
        <v>0</v>
      </c>
      <c r="OP68" s="13">
        <f>Test!NG67</f>
        <v>0</v>
      </c>
      <c r="OQ68" s="13">
        <f>Test!NH67</f>
        <v>0</v>
      </c>
      <c r="OR68" s="13">
        <f>Test!NI67</f>
        <v>0</v>
      </c>
      <c r="OS68" s="13">
        <f>Test!NJ67</f>
        <v>0</v>
      </c>
      <c r="OT68" s="13">
        <f>Test!NK67</f>
        <v>0</v>
      </c>
      <c r="OU68" s="13">
        <f>Test!NL67</f>
        <v>0</v>
      </c>
      <c r="OV68" s="13">
        <f>Test!NM67</f>
        <v>0</v>
      </c>
      <c r="OW68" s="13">
        <f>Test!NN67</f>
        <v>0</v>
      </c>
      <c r="OX68" s="14">
        <f ca="1">bdRateExtend($F68:$F71,$G68:$G71,OG68:OG71,OH68:OH71)</f>
        <v>1</v>
      </c>
      <c r="OY68" s="14">
        <f ca="1">bdRateExtend($F68:$F71,$H68:$H71,OG68:OG71,OI68:OI71)</f>
        <v>1</v>
      </c>
      <c r="OZ68" s="14">
        <f ca="1">bdRateExtend($F68:$F71,$I68:$I71,OG68:OG71,OJ68:OJ71)</f>
        <v>1</v>
      </c>
      <c r="PA68" s="14">
        <f ca="1">bdRateExtend($F68:$F71,$J68:$J71,OG68:OG71,OK68:OK71)</f>
        <v>1</v>
      </c>
      <c r="PB68" s="14">
        <f ca="1">bdRateExtend($F68:$F71,$K68:$K71,OG68:OG71,OL68:OL71)</f>
        <v>1</v>
      </c>
      <c r="PC68" s="14">
        <f ca="1">bdRateExtend($F68:$F71,$L68:$L71,OG68:OG71,OM68:OM71)</f>
        <v>1</v>
      </c>
      <c r="PD68" s="14">
        <f ca="1">bdRateExtend($F68:$F71,$M68:$M71,OG68:OG71,ON68:ON71)</f>
        <v>1</v>
      </c>
      <c r="PE68" s="14">
        <f ca="1">bdRateExtend($F68:$F71,$N68:$N71,OG68:OG71,OO68:OO71)</f>
        <v>1</v>
      </c>
      <c r="PF68" s="14">
        <f ca="1">bdRateExtend($F68:$F71,$O68:$O71,OG68:OG71,OP68:OP71)</f>
        <v>1</v>
      </c>
      <c r="PG68" s="14">
        <f ca="1">bdRateExtend($F68:$F71,$P68:$P71,OG68:OG71,OQ68:OQ71)</f>
        <v>1</v>
      </c>
      <c r="PH68" s="14">
        <f ca="1">bdRateExtend($F68:$F71,$Q68:$Q71,OG68:OG71,OR68:OR71)</f>
        <v>1</v>
      </c>
      <c r="PI68" s="112" t="b">
        <f t="shared" ref="PI68:PI74" si="350">AND(OH68&lt;=OH69, OM68&lt;=OM69,ON68&lt;=ON69,OO69&lt;=OO68,OP68&lt;=OP69,OQ68&lt;=OQ69,OR68&lt;=OR69)</f>
        <v>1</v>
      </c>
      <c r="PJ68" s="53"/>
      <c r="PK68" s="33">
        <f t="shared" si="55"/>
        <v>-1</v>
      </c>
      <c r="PL68" s="13">
        <f>Test!OB67</f>
        <v>0</v>
      </c>
      <c r="PM68" s="13">
        <f>Test!OC67</f>
        <v>0</v>
      </c>
      <c r="PN68" s="13">
        <f>Test!OD67</f>
        <v>0</v>
      </c>
      <c r="PO68" s="13">
        <f>Test!OE67</f>
        <v>0</v>
      </c>
      <c r="PP68" s="13">
        <f>Test!OF67</f>
        <v>0</v>
      </c>
      <c r="PQ68" s="13">
        <f>Test!OG67</f>
        <v>0</v>
      </c>
      <c r="PR68" s="13">
        <f>Test!OH67</f>
        <v>0</v>
      </c>
      <c r="PS68" s="13">
        <f>Test!OI67</f>
        <v>0</v>
      </c>
      <c r="PT68" s="13">
        <f>Test!OJ67</f>
        <v>0</v>
      </c>
      <c r="PU68" s="13">
        <f>Test!OK67</f>
        <v>0</v>
      </c>
      <c r="PV68" s="13">
        <f>Test!OL67</f>
        <v>0</v>
      </c>
      <c r="PW68" s="13">
        <f>Test!OM67</f>
        <v>0</v>
      </c>
      <c r="PX68" s="13">
        <f>Test!ON67</f>
        <v>0</v>
      </c>
      <c r="PY68" s="13">
        <f>Test!OO67</f>
        <v>0</v>
      </c>
      <c r="PZ68" s="13">
        <f>Test!OP67</f>
        <v>0</v>
      </c>
      <c r="QA68" s="13">
        <f>Test!OQ67</f>
        <v>0</v>
      </c>
      <c r="QB68" s="13">
        <f>Test!OR67</f>
        <v>0</v>
      </c>
      <c r="QC68" s="14">
        <f ca="1">bdRateExtend($F68:$F71,$G68:$G71,PL68:PL71,PM68:PM71)</f>
        <v>1</v>
      </c>
      <c r="QD68" s="14">
        <f ca="1">bdRateExtend($F68:$F71,$H68:$H71,PL68:PL71,PN68:PN71)</f>
        <v>1</v>
      </c>
      <c r="QE68" s="14">
        <f ca="1">bdRateExtend($F68:$F71,$I68:$I71,PL68:PL71,PO68:PO71)</f>
        <v>1</v>
      </c>
      <c r="QF68" s="14">
        <f ca="1">bdRateExtend($F68:$F71,$J68:$J71,PL68:PL71,PP68:PP71)</f>
        <v>1</v>
      </c>
      <c r="QG68" s="14">
        <f ca="1">bdRateExtend($F68:$F71,$K68:$K71,PL68:PL71,PQ68:PQ71)</f>
        <v>1</v>
      </c>
      <c r="QH68" s="14">
        <f ca="1">bdRateExtend($F68:$F71,$L68:$L71,PL68:PL71,PR68:PR71)</f>
        <v>1</v>
      </c>
      <c r="QI68" s="14">
        <f ca="1">bdRateExtend($F68:$F71,$M68:$M71,PL68:PL71,PS68:PS71)</f>
        <v>1</v>
      </c>
      <c r="QJ68" s="14">
        <f ca="1">bdRateExtend($F68:$F71,$N68:$N71,PL68:PL71,PT68:PT71)</f>
        <v>1</v>
      </c>
      <c r="QK68" s="14">
        <f ca="1">bdRateExtend($F68:$F71,$O68:$O71,PL68:PL71,PU68:PU71)</f>
        <v>1</v>
      </c>
      <c r="QL68" s="14">
        <f ca="1">bdRateExtend($F68:$F71,$P68:$P71,PL68:PL71,PV68:PV71)</f>
        <v>1</v>
      </c>
      <c r="QM68" s="14">
        <f ca="1">bdRateExtend($F68:$F71,$Q68:$Q71,PL68:PL71,PW68:PW71)</f>
        <v>1</v>
      </c>
      <c r="QN68" s="112" t="b">
        <f t="shared" ref="QN68:QN74" si="351">AND(PM68&lt;=PM69, PR68&lt;=PR69,PS68&lt;=PS69,PT69&lt;=PT68,PU68&lt;=PU69,PV68&lt;=PV69,PW68&lt;=PW69)</f>
        <v>1</v>
      </c>
    </row>
    <row r="69" spans="3:456">
      <c r="C69" s="133"/>
      <c r="D69" s="26">
        <f t="shared" si="85"/>
        <v>0.12</v>
      </c>
      <c r="E69" s="34">
        <f t="shared" ref="E69:E132" ca="1" si="352">-($D69-F69)/$D69</f>
        <v>-7.6615457713082504E-3</v>
      </c>
      <c r="F69" s="15">
        <f ca="1">Reference!B68</f>
        <v>0.11908061450744301</v>
      </c>
      <c r="G69" s="15">
        <f ca="1">Reference!C68</f>
        <v>0.943217813968658</v>
      </c>
      <c r="H69" s="15">
        <f ca="1">Reference!D68</f>
        <v>0.94270640611648504</v>
      </c>
      <c r="I69" s="15">
        <f ca="1">Reference!E68</f>
        <v>30.370122680768901</v>
      </c>
      <c r="J69" s="15">
        <f ca="1">Reference!F68</f>
        <v>38.365440896196702</v>
      </c>
      <c r="K69" s="15">
        <f ca="1">Reference!G68</f>
        <v>38.799313941474402</v>
      </c>
      <c r="L69" s="15">
        <f ca="1">Reference!H68</f>
        <v>0.32764104008674599</v>
      </c>
      <c r="M69" s="15">
        <f ca="1">Reference!I68</f>
        <v>0.98907494544982899</v>
      </c>
      <c r="N69" s="15">
        <f ca="1">Reference!J68</f>
        <v>0.23626609146595001</v>
      </c>
      <c r="O69" s="15">
        <f ca="1">Reference!K68</f>
        <v>0.91269820928573597</v>
      </c>
      <c r="P69" s="15">
        <f ca="1">Reference!L68</f>
        <v>64.099085000000002</v>
      </c>
      <c r="Q69" s="15">
        <f ca="1">Reference!M68</f>
        <v>26.927759883816599</v>
      </c>
      <c r="R69" s="15" t="str">
        <f ca="1">Reference!N68</f>
        <v>None</v>
      </c>
      <c r="S69" s="15">
        <f ca="1">Reference!O68</f>
        <v>2.111828</v>
      </c>
      <c r="T69" s="15">
        <f ca="1">Reference!P68</f>
        <v>2.111828</v>
      </c>
      <c r="U69" s="15">
        <f ca="1">Reference!Q68</f>
        <v>230.280947</v>
      </c>
      <c r="V69" s="15">
        <f ca="1">Reference!R68</f>
        <v>230.280947</v>
      </c>
      <c r="X69" s="15">
        <f t="shared" ref="X69:X132" si="353">ABS($D69-Y69)/$D69</f>
        <v>5.5805221201558439E-2</v>
      </c>
      <c r="Y69" s="15">
        <f>Test!B68</f>
        <v>0.12669662654418701</v>
      </c>
      <c r="Z69" s="15">
        <f>Test!C68</f>
        <v>0.89614284038543701</v>
      </c>
      <c r="AA69" s="15">
        <f>Test!D68</f>
        <v>0.89403033256530695</v>
      </c>
      <c r="AB69" s="15">
        <f>Test!E68</f>
        <v>27.863144925547498</v>
      </c>
      <c r="AC69" s="15">
        <f>Test!F68</f>
        <v>34.542603625391301</v>
      </c>
      <c r="AD69" s="15">
        <f>Test!G68</f>
        <v>35.536264391720302</v>
      </c>
      <c r="AE69" s="15">
        <f>Test!H68</f>
        <v>0.23989923298358901</v>
      </c>
      <c r="AF69" s="15">
        <f>Test!I68</f>
        <v>0.96951419115066495</v>
      </c>
      <c r="AG69" s="15">
        <f>Test!J68</f>
        <v>0.31488969922065702</v>
      </c>
      <c r="AH69" s="15">
        <f>Test!K68</f>
        <v>0.85649704933166504</v>
      </c>
      <c r="AI69" s="15">
        <f>Test!L68</f>
        <v>50.453406000000001</v>
      </c>
      <c r="AJ69" s="15">
        <f>Test!M68</f>
        <v>23.552589132296202</v>
      </c>
      <c r="AK69" s="15" t="str">
        <f>Test!N68</f>
        <v>None</v>
      </c>
      <c r="AL69" s="15">
        <f>Test!O68</f>
        <v>4.2174560000000003</v>
      </c>
      <c r="AM69" s="15">
        <f>Test!P68</f>
        <v>4.2174560000000003</v>
      </c>
      <c r="AN69" s="15">
        <f>Test!Q68</f>
        <v>1.275649</v>
      </c>
      <c r="AO69" s="15">
        <f>Test!R68</f>
        <v>1.275649</v>
      </c>
      <c r="AP69" s="16">
        <f ca="1">bdRateExtend($F68:$F72,$G68:$G72,Y68:Y72,Z68:Z72)</f>
        <v>0.74430739975653326</v>
      </c>
      <c r="AQ69" s="16">
        <f ca="1">bdRateExtend($F68:$F72,$H68:$H72,Y68:Y72,AA68:AA72)</f>
        <v>0.74865751414796922</v>
      </c>
      <c r="AR69" s="16">
        <f ca="1">bdRateExtend($F68:$F72,$I68:$I72,Y68:Y72,AB68:AB72)</f>
        <v>1.112494721358233</v>
      </c>
      <c r="AS69" s="16">
        <f ca="1">bdRateExtend($F68:$F72,$J68:$J72,Y68:Y72,AC68:AC72)</f>
        <v>0.76716678551042849</v>
      </c>
      <c r="AT69" s="16">
        <f ca="1">bdRateExtend($F68:$F72,$K68:$K72,Y68:Y72,AD68:AD72)</f>
        <v>0.64657944401540179</v>
      </c>
      <c r="AU69" s="16">
        <f ca="1">bdRateExtend($F68:$F72,$L68:$L72,Y68:Y72,AE68:AE72)</f>
        <v>0.71366097978128673</v>
      </c>
      <c r="AV69" s="16">
        <f ca="1">bdRateExtend($F68:$F72,$M68:$M72,Y68:Y72,AF68:AF72)</f>
        <v>0.78361800813637039</v>
      </c>
      <c r="AW69" s="16">
        <f ca="1">bdRateExtend($F68:$F72,$N68:$N72,Y68:Y72,AG68:AG72)</f>
        <v>0.73376769226555538</v>
      </c>
      <c r="AX69" s="16">
        <f ca="1">bdRateExtend($F68:$F72,$O68:$O72,Y68:Y72,AH68:AH72)</f>
        <v>0.58838351609585016</v>
      </c>
      <c r="AY69" s="16">
        <f ca="1">bdRateExtend($F68:$F72,$P68:$P72,Y68:Y72,AI68:AI72)</f>
        <v>0.51896475381648344</v>
      </c>
      <c r="AZ69" s="16">
        <f ca="1">bdRateExtend($F68:$F72,$Q68:$Q72,Y68:Y72,AJ68:AJ72)</f>
        <v>0.65012224874198377</v>
      </c>
      <c r="BA69" s="112" t="b">
        <f t="shared" si="338"/>
        <v>1</v>
      </c>
      <c r="BB69" s="3"/>
      <c r="BC69" s="34">
        <f t="shared" ref="BC69:BC132" si="354">-($D69-BD69)/$D69</f>
        <v>-4.5203779959999968E-4</v>
      </c>
      <c r="BD69" s="15">
        <f>Test!AF68</f>
        <v>0.119945755464048</v>
      </c>
      <c r="BE69" s="15">
        <f>Test!AG68</f>
        <v>0.93093842267990101</v>
      </c>
      <c r="BF69" s="15">
        <f>Test!AH68</f>
        <v>0.93031144142150801</v>
      </c>
      <c r="BG69" s="15">
        <f>Test!AI68</f>
        <v>29.481467761474399</v>
      </c>
      <c r="BH69" s="15">
        <f>Test!AJ68</f>
        <v>39.803642917752903</v>
      </c>
      <c r="BI69" s="15">
        <f>Test!AK68</f>
        <v>39.986789946136902</v>
      </c>
      <c r="BJ69" s="15">
        <f>Test!AL68</f>
        <v>0.29580852389335599</v>
      </c>
      <c r="BK69" s="15">
        <f>Test!AM68</f>
        <v>0.98834425210952703</v>
      </c>
      <c r="BL69" s="15">
        <f>Test!AN68</f>
        <v>0.25850030779838501</v>
      </c>
      <c r="BM69" s="15">
        <f>Test!AO68</f>
        <v>0.89124178886413497</v>
      </c>
      <c r="BN69" s="15">
        <f>Test!AP68</f>
        <v>63.312671999999999</v>
      </c>
      <c r="BO69" s="15">
        <f>Test!AQ68</f>
        <v>25.740397786045801</v>
      </c>
      <c r="BP69" s="15" t="str">
        <f>Test!AR68</f>
        <v>None</v>
      </c>
      <c r="BQ69" s="15">
        <f>Test!AS68</f>
        <v>2.050783</v>
      </c>
      <c r="BR69" s="15">
        <f>Test!AT68</f>
        <v>2.050783</v>
      </c>
      <c r="BS69" s="15">
        <f>Test!AU68</f>
        <v>1.100503</v>
      </c>
      <c r="BT69" s="15">
        <f>Test!AV68</f>
        <v>1.100503</v>
      </c>
      <c r="BU69" s="16">
        <f ca="1">bdRateExtend($F68:$F72,$G68:$G72,BD68:BD72,BE68:BE72)</f>
        <v>0.33756746649014424</v>
      </c>
      <c r="BV69" s="16">
        <f ca="1">bdRateExtend($F68:$F72,$H68:$H72,BD68:BD72,BF68:BF72)</f>
        <v>0.33512569360931299</v>
      </c>
      <c r="BW69" s="16">
        <f ca="1">bdRateExtend($F68:$F72,$I68:$I72,BD68:BD72,BG68:BG72)</f>
        <v>0.38313350219445796</v>
      </c>
      <c r="BX69" s="16">
        <f ca="1">bdRateExtend($F68:$F72,$J68:$J72,BD68:BD72,BH68:BH72)</f>
        <v>-0.39056329597853201</v>
      </c>
      <c r="BY69" s="16">
        <f ca="1">bdRateExtend($F68:$F72,$K68:$K72,BD68:BD72,BI68:BI72)</f>
        <v>-0.32891675372437512</v>
      </c>
      <c r="BZ69" s="16">
        <f ca="1">bdRateExtend($F68:$F72,$L68:$L72,BD68:BD72,BJ68:BJ72)</f>
        <v>0.31868258701097174</v>
      </c>
      <c r="CA69" s="16">
        <f ca="1">bdRateExtend($F68:$F72,$M68:$M72,BD68:BD72,BK68:BK72)</f>
        <v>4.2052831759542775E-2</v>
      </c>
      <c r="CB69" s="16">
        <f ca="1">bdRateExtend($F68:$F72,$N68:$N72,BD68:BD72,BL68:BL72)</f>
        <v>0.29695268927230534</v>
      </c>
      <c r="CC69" s="16">
        <f ca="1">bdRateExtend($F68:$F72,$O68:$O72,BD68:BD72,BM68:BM72)</f>
        <v>0.31145213172223341</v>
      </c>
      <c r="CD69" s="16">
        <f ca="1">bdRateExtend($F68:$F72,$P68:$P72,BD68:BD72,BN68:BN72)</f>
        <v>1.5378733668337752E-2</v>
      </c>
      <c r="CE69" s="16">
        <f ca="1">bdRateExtend($F68:$F72,$Q68:$Q72,BD68:BD72,BO68:BO72)</f>
        <v>0.39332726975415389</v>
      </c>
      <c r="CF69" s="112" t="b">
        <f t="shared" si="339"/>
        <v>1</v>
      </c>
      <c r="CG69" s="3"/>
      <c r="CH69" s="34">
        <f t="shared" ref="CH69:CH132" si="355">-($D69-CI69)/$D69</f>
        <v>-1.2109333755749622E-3</v>
      </c>
      <c r="CI69" s="15">
        <f>Test!BJ68</f>
        <v>0.119854687994931</v>
      </c>
      <c r="CJ69" s="15">
        <f>Test!BK68</f>
        <v>0.93344986438751198</v>
      </c>
      <c r="CK69" s="15">
        <f>Test!BL68</f>
        <v>0.93324553966522195</v>
      </c>
      <c r="CL69" s="15">
        <f>Test!BM68</f>
        <v>28.261347288938801</v>
      </c>
      <c r="CM69" s="15">
        <f>Test!BN68</f>
        <v>40.401246423092601</v>
      </c>
      <c r="CN69" s="15">
        <f>Test!BO68</f>
        <v>40.581634126071599</v>
      </c>
      <c r="CO69" s="15">
        <f>Test!BP68</f>
        <v>0.28584861755370999</v>
      </c>
      <c r="CP69" s="15">
        <f>Test!BQ68</f>
        <v>0.99261242151260298</v>
      </c>
      <c r="CQ69" s="15">
        <f>Test!BR68</f>
        <v>0.253950655460357</v>
      </c>
      <c r="CR69" s="15">
        <f>Test!BS68</f>
        <v>0.875879347324371</v>
      </c>
      <c r="CS69" s="15">
        <f>Test!BT68</f>
        <v>41.426748000000003</v>
      </c>
      <c r="CT69" s="15">
        <f>Test!BU68</f>
        <v>24.027436316544598</v>
      </c>
      <c r="CU69" s="15" t="str">
        <f>Test!BV68</f>
        <v>None</v>
      </c>
      <c r="CV69" s="15">
        <f>Test!BW68</f>
        <v>3.8013870000000001</v>
      </c>
      <c r="CW69" s="15">
        <f>Test!BX68</f>
        <v>3.8013870000000001</v>
      </c>
      <c r="CX69" s="15">
        <f>Test!BY68</f>
        <v>1.035739</v>
      </c>
      <c r="CY69" s="15">
        <f>Test!BZ68</f>
        <v>1.035739</v>
      </c>
      <c r="CZ69" s="16">
        <f ca="1">bdRateExtend($F68:$F72,$G68:$G72,CI68:CI72,CJ68:CJ72)</f>
        <v>0.21839793921783257</v>
      </c>
      <c r="DA69" s="16">
        <f ca="1">bdRateExtend($F68:$F72,$H68:$H72,CI68:CI72,CK68:CK72)</f>
        <v>0.21171701857345093</v>
      </c>
      <c r="DB69" s="16">
        <f ca="1">bdRateExtend($F68:$F72,$I68:$I72,CI68:CI72,CL68:CL72)</f>
        <v>0.77399194460265952</v>
      </c>
      <c r="DC69" s="16">
        <f ca="1">bdRateExtend($F68:$F72,$J68:$J72,CI68:CI72,CM68:CM72)</f>
        <v>-0.2938153431140571</v>
      </c>
      <c r="DD69" s="16">
        <f ca="1">bdRateExtend($F68:$F72,$K68:$K72,CI68:CI72,CN68:CN72)</f>
        <v>-0.28959989782287721</v>
      </c>
      <c r="DE69" s="16">
        <f ca="1">bdRateExtend($F68:$F72,$L68:$L72,CI68:CI72,CO68:CO72)</f>
        <v>0.36414560673813035</v>
      </c>
      <c r="DF69" s="16">
        <f ca="1">bdRateExtend($F68:$F72,$M68:$M72,CI68:CI72,CP68:CP72)</f>
        <v>-0.11315841919049463</v>
      </c>
      <c r="DG69" s="16">
        <f ca="1">bdRateExtend($F68:$F72,$N68:$N72,CI68:CI72,CQ68:CQ72)</f>
        <v>0.25822412635236214</v>
      </c>
      <c r="DH69" s="16">
        <f ca="1">bdRateExtend($F68:$F72,$O68:$O72,CI68:CI72,CR68:CR72)</f>
        <v>0.38413044301031962</v>
      </c>
      <c r="DI69" s="16">
        <f ca="1">bdRateExtend($F68:$F72,$P68:$P72,CI68:CI72,CS68:CS72)</f>
        <v>0.85097140932389692</v>
      </c>
      <c r="DJ69" s="16">
        <f ca="1">bdRateExtend($F68:$F72,$Q68:$Q72,CI68:CI72,CT68:CT72)</f>
        <v>0.48314793157030667</v>
      </c>
      <c r="DK69" s="112" t="b">
        <f t="shared" si="340"/>
        <v>1</v>
      </c>
      <c r="DL69" s="3"/>
      <c r="DM69" s="34">
        <f t="shared" ref="DM69:DM132" si="356">-($D69-DN69)/$D69</f>
        <v>-7.6615457713082504E-3</v>
      </c>
      <c r="DN69" s="15">
        <f>Test!CN68</f>
        <v>0.11908061450744301</v>
      </c>
      <c r="DO69" s="15">
        <f>Test!CO68</f>
        <v>0.943217813968658</v>
      </c>
      <c r="DP69" s="15">
        <f>Test!CP68</f>
        <v>0.94270640611648504</v>
      </c>
      <c r="DQ69" s="15">
        <f>Test!CQ68</f>
        <v>30.370122680768901</v>
      </c>
      <c r="DR69" s="15">
        <f>Test!CR68</f>
        <v>38.365440896196702</v>
      </c>
      <c r="DS69" s="15">
        <f>Test!CS68</f>
        <v>38.799313941474402</v>
      </c>
      <c r="DT69" s="15">
        <f>Test!CT68</f>
        <v>0.32764104008674599</v>
      </c>
      <c r="DU69" s="15">
        <f>Test!CU68</f>
        <v>0.98907494544982899</v>
      </c>
      <c r="DV69" s="15">
        <f>Test!CV68</f>
        <v>0.23626609146595001</v>
      </c>
      <c r="DW69" s="15">
        <f>Test!CW68</f>
        <v>0.91269820928573597</v>
      </c>
      <c r="DX69" s="15">
        <f>Test!CX68</f>
        <v>64.099085000000002</v>
      </c>
      <c r="DY69" s="15">
        <f>Test!CY68</f>
        <v>26.927759883816599</v>
      </c>
      <c r="DZ69" s="15" t="str">
        <f>Test!CZ68</f>
        <v>None</v>
      </c>
      <c r="EA69" s="15">
        <f>Test!DA68</f>
        <v>2.111828</v>
      </c>
      <c r="EB69" s="15">
        <f>Test!DB68</f>
        <v>2.111828</v>
      </c>
      <c r="EC69" s="15">
        <f>Test!DC68</f>
        <v>230.280947</v>
      </c>
      <c r="ED69" s="15">
        <f>Test!DD68</f>
        <v>230.280947</v>
      </c>
      <c r="EE69" s="16">
        <f ca="1">bdRateExtend($F68:$F72,$G68:$G72,DN68:DN72,DO68:DO72)</f>
        <v>0</v>
      </c>
      <c r="EF69" s="16">
        <f ca="1">bdRateExtend($F68:$F72,$H68:$H72,DN68:DN72,DP68:DP72)</f>
        <v>0</v>
      </c>
      <c r="EG69" s="16">
        <f ca="1">bdRateExtend($F68:$F72,$I68:$I72,DN68:DN72,DQ68:DQ72)</f>
        <v>0</v>
      </c>
      <c r="EH69" s="16">
        <f ca="1">bdRateExtend($F68:$F72,$J68:$J72,DN68:DN72,DR68:DR72)</f>
        <v>0</v>
      </c>
      <c r="EI69" s="16">
        <f ca="1">bdRateExtend($F68:$F72,$K68:$K72,DN68:DN72,DS68:DS72)</f>
        <v>0</v>
      </c>
      <c r="EJ69" s="16">
        <f ca="1">bdRateExtend($F68:$F72,$L68:$L72,DN68:DN72,DT68:DT72)</f>
        <v>0</v>
      </c>
      <c r="EK69" s="16">
        <f ca="1">bdRateExtend($F68:$F72,$M68:$M72,DN68:DN72,DU68:DU72)</f>
        <v>0</v>
      </c>
      <c r="EL69" s="16">
        <f ca="1">bdRateExtend($F68:$F72,$N68:$N72,DN68:DN72,DV68:DV72)</f>
        <v>0</v>
      </c>
      <c r="EM69" s="16">
        <f ca="1">bdRateExtend($F68:$F72,$O68:$O72,DN68:DN72,DW68:DW72)</f>
        <v>0</v>
      </c>
      <c r="EN69" s="16">
        <f ca="1">bdRateExtend($F68:$F72,$P68:$P72,DN68:DN72,DX68:DX72)</f>
        <v>0</v>
      </c>
      <c r="EO69" s="16">
        <f ca="1">bdRateExtend($F68:$F72,$Q68:$Q72,DN68:DN72,DY68:DY72)</f>
        <v>0</v>
      </c>
      <c r="EP69" s="112" t="b">
        <f t="shared" si="341"/>
        <v>1</v>
      </c>
      <c r="EQ69" s="3"/>
      <c r="ER69" s="34">
        <f t="shared" ref="ER69:ER132" si="357">-($D69-ES69)/$D69</f>
        <v>-5.8309576602266655E-2</v>
      </c>
      <c r="ES69" s="15">
        <f>Test!DR68</f>
        <v>0.113002850807728</v>
      </c>
      <c r="ET69" s="15">
        <f>Test!DS68</f>
        <v>0.94705426692962602</v>
      </c>
      <c r="EU69" s="15">
        <f>Test!DT68</f>
        <v>0.94660711288452104</v>
      </c>
      <c r="EV69" s="15">
        <f>Test!DU68</f>
        <v>30.763971598926201</v>
      </c>
      <c r="EW69" s="15">
        <f>Test!DV68</f>
        <v>42.774304397006397</v>
      </c>
      <c r="EX69" s="15">
        <f>Test!DW68</f>
        <v>43.0875625969841</v>
      </c>
      <c r="EY69" s="15">
        <f>Test!DX68</f>
        <v>0.34304514527320801</v>
      </c>
      <c r="EZ69" s="15">
        <f>Test!DY68</f>
        <v>0.99106478691100997</v>
      </c>
      <c r="FA69" s="15">
        <f>Test!DZ68</f>
        <v>0.22653301060199699</v>
      </c>
      <c r="FB69" s="15">
        <f>Test!EA68</f>
        <v>0.92041397094726496</v>
      </c>
      <c r="FC69" s="15">
        <f>Test!EB68</f>
        <v>66.640918999999997</v>
      </c>
      <c r="FD69" s="15">
        <f>Test!EC68</f>
        <v>27.390035412219</v>
      </c>
      <c r="FE69" s="15" t="str">
        <f>Test!ED68</f>
        <v>None</v>
      </c>
      <c r="FF69" s="15">
        <f>Test!EE68</f>
        <v>2.6395620000000002</v>
      </c>
      <c r="FG69" s="15">
        <f>Test!EF68</f>
        <v>2.6395620000000002</v>
      </c>
      <c r="FH69" s="15">
        <f>Test!EG68</f>
        <v>755.45282999999995</v>
      </c>
      <c r="FI69" s="15">
        <f>Test!EH68</f>
        <v>755.45282999999995</v>
      </c>
      <c r="FJ69" s="16">
        <f ca="1">bdRateExtend($F68:$F72,$G68:$G72,ES68:ES72,ET68:ET72)</f>
        <v>-0.13125552591697132</v>
      </c>
      <c r="FK69" s="16">
        <f ca="1">bdRateExtend($F68:$F72,$H68:$H72,ES68:ES72,EU68:EU72)</f>
        <v>-0.13138409772693371</v>
      </c>
      <c r="FL69" s="16">
        <f ca="1">bdRateExtend($F68:$F72,$I68:$I72,ES68:ES72,EV68:EV72)</f>
        <v>-0.14983762633220798</v>
      </c>
      <c r="FM69" s="16">
        <f ca="1">bdRateExtend($F68:$F72,$J68:$J72,ES68:ES72,EW68:EW72)</f>
        <v>-0.82022191018306512</v>
      </c>
      <c r="FN69" s="16">
        <f ca="1">bdRateExtend($F68:$F72,$K68:$K72,ES68:ES72,EX68:EX72)</f>
        <v>-0.80566526418769924</v>
      </c>
      <c r="FO69" s="16">
        <f ca="1">bdRateExtend($F68:$F72,$L68:$L72,ES68:ES72,EY68:EY72)</f>
        <v>-0.14378161081956953</v>
      </c>
      <c r="FP69" s="16">
        <f ca="1">bdRateExtend($F68:$F72,$M68:$M72,ES68:ES72,EZ68:EZ72)</f>
        <v>-0.21686658068248377</v>
      </c>
      <c r="FQ69" s="16">
        <f ca="1">bdRateExtend($F68:$F72,$N68:$N72,ES68:ES72,FA68:FA72)</f>
        <v>-0.14119050876265482</v>
      </c>
      <c r="FR69" s="16">
        <f ca="1">bdRateExtend($F68:$F72,$O68:$O72,ES68:ES72,FB68:FB72)</f>
        <v>-0.14025954883732361</v>
      </c>
      <c r="FS69" s="16">
        <f ca="1">bdRateExtend($F68:$F72,$P68:$P72,ES68:ES72,FC68:FC72)</f>
        <v>-0.14204771768723456</v>
      </c>
      <c r="FT69" s="16">
        <f ca="1">bdRateExtend($F68:$F72,$Q68:$Q72,ES68:ES72,FD68:FD72)</f>
        <v>-0.1281359247328433</v>
      </c>
      <c r="FU69" s="112" t="b">
        <f t="shared" si="342"/>
        <v>1</v>
      </c>
      <c r="FV69" s="54"/>
      <c r="FW69" s="34">
        <f t="shared" ref="FW69:FW132" si="358">-($D69-FX69)/$D69</f>
        <v>-1</v>
      </c>
      <c r="FX69" s="15">
        <f>Test!EV68</f>
        <v>0</v>
      </c>
      <c r="FY69" s="15">
        <f>Test!EW68</f>
        <v>0</v>
      </c>
      <c r="FZ69" s="15">
        <f>Test!EX68</f>
        <v>0</v>
      </c>
      <c r="GA69" s="15">
        <f>Test!EY68</f>
        <v>0</v>
      </c>
      <c r="GB69" s="15">
        <f>Test!EZ68</f>
        <v>0</v>
      </c>
      <c r="GC69" s="15">
        <f>Test!FA68</f>
        <v>0</v>
      </c>
      <c r="GD69" s="15">
        <f>Test!FB68</f>
        <v>0</v>
      </c>
      <c r="GE69" s="15">
        <f>Test!FC68</f>
        <v>0</v>
      </c>
      <c r="GF69" s="15">
        <f>Test!FD68</f>
        <v>0</v>
      </c>
      <c r="GG69" s="15">
        <f>Test!FE68</f>
        <v>0</v>
      </c>
      <c r="GH69" s="15">
        <f>Test!FF68</f>
        <v>0</v>
      </c>
      <c r="GI69" s="15">
        <f>Test!FG68</f>
        <v>0</v>
      </c>
      <c r="GJ69" s="15">
        <f>Test!FH68</f>
        <v>0</v>
      </c>
      <c r="GK69" s="15">
        <f>Test!FI68</f>
        <v>0</v>
      </c>
      <c r="GL69" s="15">
        <f>Test!FJ68</f>
        <v>0</v>
      </c>
      <c r="GM69" s="15">
        <f>Test!FK68</f>
        <v>0</v>
      </c>
      <c r="GN69" s="15">
        <f>Test!FL68</f>
        <v>0</v>
      </c>
      <c r="GO69" s="16">
        <f ca="1">bdRateExtend($F68:$F72,$G68:$G72,FX68:FX72,FY68:FY72)</f>
        <v>1</v>
      </c>
      <c r="GP69" s="16">
        <f ca="1">bdRateExtend($F68:$F72,$H68:$H72,FX68:FX72,FZ68:FZ72)</f>
        <v>1</v>
      </c>
      <c r="GQ69" s="16">
        <f ca="1">bdRateExtend($F68:$F72,$I68:$I72,FX68:FX72,GA68:GA72)</f>
        <v>1</v>
      </c>
      <c r="GR69" s="16">
        <f ca="1">bdRateExtend($F68:$F72,$J68:$J72,FX68:FX72,GB68:GB72)</f>
        <v>1</v>
      </c>
      <c r="GS69" s="16">
        <f ca="1">bdRateExtend($F68:$F72,$K68:$K72,FX68:FX72,GC68:GC72)</f>
        <v>1</v>
      </c>
      <c r="GT69" s="16">
        <f ca="1">bdRateExtend($F68:$F72,$L68:$L72,FX68:FX72,GD68:GD72)</f>
        <v>1</v>
      </c>
      <c r="GU69" s="16">
        <f ca="1">bdRateExtend($F68:$F72,$M68:$M72,FX68:FX72,GE68:GE72)</f>
        <v>1</v>
      </c>
      <c r="GV69" s="16">
        <f ca="1">bdRateExtend($F68:$F72,$N68:$N72,FX68:FX72,GF68:GF72)</f>
        <v>1</v>
      </c>
      <c r="GW69" s="16">
        <f ca="1">bdRateExtend($F68:$F72,$O68:$O72,FX68:FX72,GG68:GG72)</f>
        <v>1</v>
      </c>
      <c r="GX69" s="16">
        <f ca="1">bdRateExtend($F68:$F72,$P68:$P72,FX68:FX72,GH68:GH72)</f>
        <v>1</v>
      </c>
      <c r="GY69" s="16">
        <f ca="1">bdRateExtend($F68:$F72,$Q68:$Q72,FX68:FX72,GI68:GI72)</f>
        <v>1</v>
      </c>
      <c r="GZ69" s="112" t="b">
        <f t="shared" si="343"/>
        <v>1</v>
      </c>
      <c r="HA69" s="54"/>
      <c r="HB69" s="34">
        <f t="shared" ref="HB69:HB132" si="359">-($D69-HC69)/$D69</f>
        <v>-1</v>
      </c>
      <c r="HC69" s="15">
        <f>Test!FZ68</f>
        <v>0</v>
      </c>
      <c r="HD69" s="15">
        <f>Test!GA68</f>
        <v>0</v>
      </c>
      <c r="HE69" s="15">
        <f>Test!GB68</f>
        <v>0</v>
      </c>
      <c r="HF69" s="15">
        <f>Test!GC68</f>
        <v>0</v>
      </c>
      <c r="HG69" s="15">
        <f>Test!GD68</f>
        <v>0</v>
      </c>
      <c r="HH69" s="15">
        <f>Test!GE68</f>
        <v>0</v>
      </c>
      <c r="HI69" s="15">
        <f>Test!GF68</f>
        <v>0</v>
      </c>
      <c r="HJ69" s="15">
        <f>Test!GG68</f>
        <v>0</v>
      </c>
      <c r="HK69" s="15">
        <f>Test!GH68</f>
        <v>0</v>
      </c>
      <c r="HL69" s="15">
        <f>Test!GI68</f>
        <v>0</v>
      </c>
      <c r="HM69" s="15">
        <f>Test!GJ68</f>
        <v>0</v>
      </c>
      <c r="HN69" s="15">
        <f>Test!GK68</f>
        <v>0</v>
      </c>
      <c r="HO69" s="15">
        <f>Test!GL68</f>
        <v>0</v>
      </c>
      <c r="HP69" s="15">
        <f>Test!GM68</f>
        <v>0</v>
      </c>
      <c r="HQ69" s="15">
        <f>Test!GN68</f>
        <v>0</v>
      </c>
      <c r="HR69" s="15">
        <f>Test!GO68</f>
        <v>0</v>
      </c>
      <c r="HS69" s="15">
        <f>Test!GP68</f>
        <v>0</v>
      </c>
      <c r="HT69" s="16">
        <f ca="1">bdRateExtend($F68:$F72,$G68:$G72,HC68:HC72,HD68:HD72)</f>
        <v>1</v>
      </c>
      <c r="HU69" s="16">
        <f ca="1">bdRateExtend($F68:$F72,$H68:$H72,HC68:HC72,HE68:HE72)</f>
        <v>1</v>
      </c>
      <c r="HV69" s="16">
        <f ca="1">bdRateExtend($F68:$F72,$I68:$I72,HC68:HC72,HF68:HF72)</f>
        <v>1</v>
      </c>
      <c r="HW69" s="16">
        <f ca="1">bdRateExtend($F68:$F72,$J68:$J72,HC68:HC72,HG68:HG72)</f>
        <v>1</v>
      </c>
      <c r="HX69" s="16">
        <f ca="1">bdRateExtend($F68:$F72,$K68:$K72,HC68:HC72,HH68:HH72)</f>
        <v>1</v>
      </c>
      <c r="HY69" s="16">
        <f ca="1">bdRateExtend($F68:$F72,$L68:$L72,HC68:HC72,HI68:HI72)</f>
        <v>1</v>
      </c>
      <c r="HZ69" s="16">
        <f ca="1">bdRateExtend($F68:$F72,$M68:$M72,HC68:HC72,HJ68:HJ72)</f>
        <v>1</v>
      </c>
      <c r="IA69" s="16">
        <f ca="1">bdRateExtend($F68:$F72,$N68:$N72,HC68:HC72,HK68:HK72)</f>
        <v>1</v>
      </c>
      <c r="IB69" s="16">
        <f ca="1">bdRateExtend($F68:$F72,$O68:$O72,HC68:HC72,HL68:HL72)</f>
        <v>1</v>
      </c>
      <c r="IC69" s="16">
        <f ca="1">bdRateExtend($F68:$F72,$P68:$P72,HC68:HC72,HM68:HM72)</f>
        <v>1</v>
      </c>
      <c r="ID69" s="16">
        <f ca="1">bdRateExtend($F68:$F72,$Q68:$Q72,HC68:HC72,HN68:HN72)</f>
        <v>1</v>
      </c>
      <c r="IE69" s="112" t="b">
        <f t="shared" si="344"/>
        <v>1</v>
      </c>
      <c r="IF69" s="3"/>
      <c r="IG69" s="34">
        <f t="shared" ref="IG69:IG132" si="360">-($D69-IH69)/$D69</f>
        <v>-1</v>
      </c>
      <c r="IH69" s="15">
        <f>Test!HD68</f>
        <v>0</v>
      </c>
      <c r="II69" s="15">
        <f>Test!HE68</f>
        <v>0</v>
      </c>
      <c r="IJ69" s="15">
        <f>Test!HF68</f>
        <v>0</v>
      </c>
      <c r="IK69" s="15">
        <f>Test!HG68</f>
        <v>0</v>
      </c>
      <c r="IL69" s="15">
        <f>Test!HH68</f>
        <v>0</v>
      </c>
      <c r="IM69" s="15">
        <f>Test!HI68</f>
        <v>0</v>
      </c>
      <c r="IN69" s="15">
        <f>Test!HJ68</f>
        <v>0</v>
      </c>
      <c r="IO69" s="15">
        <f>Test!HK68</f>
        <v>0</v>
      </c>
      <c r="IP69" s="15">
        <f>Test!HL68</f>
        <v>0</v>
      </c>
      <c r="IQ69" s="15">
        <f>Test!HM68</f>
        <v>0</v>
      </c>
      <c r="IR69" s="15">
        <f>Test!HN68</f>
        <v>0</v>
      </c>
      <c r="IS69" s="15">
        <f>Test!HO68</f>
        <v>0</v>
      </c>
      <c r="IT69" s="15">
        <f>Test!HP68</f>
        <v>0</v>
      </c>
      <c r="IU69" s="15">
        <f>Test!HQ68</f>
        <v>0</v>
      </c>
      <c r="IV69" s="15">
        <f>Test!HR68</f>
        <v>0</v>
      </c>
      <c r="IW69" s="15">
        <f>Test!HS68</f>
        <v>0</v>
      </c>
      <c r="IX69" s="15">
        <f>Test!HT68</f>
        <v>0</v>
      </c>
      <c r="IY69" s="16">
        <f ca="1">bdRateExtend($F68:$F72,$G68:$G72,IH68:IH72,II68:II72)</f>
        <v>1</v>
      </c>
      <c r="IZ69" s="16">
        <f ca="1">bdRateExtend($F68:$F72,$H68:$H72,IH68:IH72,IJ68:IJ72)</f>
        <v>1</v>
      </c>
      <c r="JA69" s="16">
        <f ca="1">bdRateExtend($F68:$F72,$I68:$I72,IH68:IH72,IK68:IK72)</f>
        <v>1</v>
      </c>
      <c r="JB69" s="16">
        <f ca="1">bdRateExtend($F68:$F72,$J68:$J72,IH68:IH72,IL68:IL72)</f>
        <v>1</v>
      </c>
      <c r="JC69" s="16">
        <f ca="1">bdRateExtend($F68:$F72,$K68:$K72,IH68:IH72,IM68:IM72)</f>
        <v>1</v>
      </c>
      <c r="JD69" s="16">
        <f ca="1">bdRateExtend($F68:$F72,$L68:$L72,IH68:IH72,IN68:IN72)</f>
        <v>1</v>
      </c>
      <c r="JE69" s="16">
        <f ca="1">bdRateExtend($F68:$F72,$M68:$M72,IH68:IH72,IO68:IO72)</f>
        <v>1</v>
      </c>
      <c r="JF69" s="16">
        <f ca="1">bdRateExtend($F68:$F72,$N68:$N72,IH68:IH72,IP68:IP72)</f>
        <v>1</v>
      </c>
      <c r="JG69" s="16">
        <f ca="1">bdRateExtend($F68:$F72,$O68:$O72,IH68:IH72,IQ68:IQ72)</f>
        <v>1</v>
      </c>
      <c r="JH69" s="16">
        <f ca="1">bdRateExtend($F68:$F72,$P68:$P72,IH68:IH72,IR68:IR72)</f>
        <v>1</v>
      </c>
      <c r="JI69" s="16">
        <f ca="1">bdRateExtend($F68:$F72,$Q68:$Q72,IH68:IH72,IS68:IS72)</f>
        <v>1</v>
      </c>
      <c r="JJ69" s="112" t="b">
        <f t="shared" si="345"/>
        <v>1</v>
      </c>
      <c r="JK69" s="3"/>
      <c r="JL69" s="34">
        <f t="shared" ref="JL69:JL132" si="361">-($D69-JM69)/$D69</f>
        <v>-1</v>
      </c>
      <c r="JM69" s="15">
        <f>Test!IH68</f>
        <v>0</v>
      </c>
      <c r="JN69" s="15">
        <f>Test!II68</f>
        <v>0</v>
      </c>
      <c r="JO69" s="15">
        <f>Test!IJ68</f>
        <v>0</v>
      </c>
      <c r="JP69" s="15">
        <f>Test!IK68</f>
        <v>0</v>
      </c>
      <c r="JQ69" s="15">
        <f>Test!IL68</f>
        <v>0</v>
      </c>
      <c r="JR69" s="15">
        <f>Test!IM68</f>
        <v>0</v>
      </c>
      <c r="JS69" s="15">
        <f>Test!IN68</f>
        <v>0</v>
      </c>
      <c r="JT69" s="15">
        <f>Test!IO68</f>
        <v>0</v>
      </c>
      <c r="JU69" s="15">
        <f>Test!IP68</f>
        <v>0</v>
      </c>
      <c r="JV69" s="15">
        <f>Test!IQ68</f>
        <v>0</v>
      </c>
      <c r="JW69" s="15">
        <f>Test!IR68</f>
        <v>0</v>
      </c>
      <c r="JX69" s="15">
        <f>Test!IS68</f>
        <v>0</v>
      </c>
      <c r="JY69" s="15">
        <f>Test!IT68</f>
        <v>0</v>
      </c>
      <c r="JZ69" s="15">
        <f>Test!IU68</f>
        <v>0</v>
      </c>
      <c r="KA69" s="15">
        <f>Test!IV68</f>
        <v>0</v>
      </c>
      <c r="KB69" s="15">
        <f>Test!IW68</f>
        <v>0</v>
      </c>
      <c r="KC69" s="15">
        <f>Test!IX68</f>
        <v>0</v>
      </c>
      <c r="KD69" s="16">
        <f ca="1">bdRateExtend($F68:$F72,$G68:$G72,JM68:JM72,JN68:JN72)</f>
        <v>1</v>
      </c>
      <c r="KE69" s="16">
        <f ca="1">bdRateExtend($F68:$F72,$H68:$H72,JM68:JM72,JO68:JO72)</f>
        <v>1</v>
      </c>
      <c r="KF69" s="16">
        <f ca="1">bdRateExtend($F68:$F72,$I68:$I72,JM68:JM72,JP68:JP72)</f>
        <v>1</v>
      </c>
      <c r="KG69" s="16">
        <f ca="1">bdRateExtend($F68:$F72,$J68:$J72,JM68:JM72,JQ68:JQ72)</f>
        <v>1</v>
      </c>
      <c r="KH69" s="16">
        <f ca="1">bdRateExtend($F68:$F72,$K68:$K72,JM68:JM72,JR68:JR72)</f>
        <v>1</v>
      </c>
      <c r="KI69" s="16">
        <f ca="1">bdRateExtend($F68:$F72,$L68:$L72,JM68:JM72,JS68:JS72)</f>
        <v>1</v>
      </c>
      <c r="KJ69" s="16">
        <f ca="1">bdRateExtend($F68:$F72,$M68:$M72,JM68:JM72,JT68:JT72)</f>
        <v>1</v>
      </c>
      <c r="KK69" s="16">
        <f ca="1">bdRateExtend($F68:$F72,$N68:$N72,JM68:JM72,JU68:JU72)</f>
        <v>1</v>
      </c>
      <c r="KL69" s="16">
        <f ca="1">bdRateExtend($F68:$F72,$O68:$O72,JM68:JM72,JV68:JV72)</f>
        <v>1</v>
      </c>
      <c r="KM69" s="16">
        <f ca="1">bdRateExtend($F68:$F72,$P68:$P72,JM68:JM72,JW68:JW72)</f>
        <v>1</v>
      </c>
      <c r="KN69" s="16">
        <f ca="1">bdRateExtend($F68:$F72,$Q68:$Q72,JM68:JM72,JX68:JX72)</f>
        <v>1</v>
      </c>
      <c r="KO69" s="112" t="b">
        <f t="shared" si="346"/>
        <v>1</v>
      </c>
      <c r="KP69" s="3"/>
      <c r="KQ69" s="34">
        <f t="shared" ref="KQ69:KQ132" si="362">-($D69-KR69)/$D69</f>
        <v>-1</v>
      </c>
      <c r="KR69" s="15">
        <f>Test!JL68</f>
        <v>0</v>
      </c>
      <c r="KS69" s="15">
        <f>Test!JM68</f>
        <v>0</v>
      </c>
      <c r="KT69" s="15">
        <f>Test!JN68</f>
        <v>0</v>
      </c>
      <c r="KU69" s="15">
        <f>Test!JO68</f>
        <v>0</v>
      </c>
      <c r="KV69" s="15">
        <f>Test!JP68</f>
        <v>0</v>
      </c>
      <c r="KW69" s="15">
        <f>Test!JQ68</f>
        <v>0</v>
      </c>
      <c r="KX69" s="15">
        <f>Test!JR68</f>
        <v>0</v>
      </c>
      <c r="KY69" s="15">
        <f>Test!JS68</f>
        <v>0</v>
      </c>
      <c r="KZ69" s="15">
        <f>Test!JT68</f>
        <v>0</v>
      </c>
      <c r="LA69" s="15">
        <f>Test!JU68</f>
        <v>0</v>
      </c>
      <c r="LB69" s="15">
        <f>Test!JV68</f>
        <v>0</v>
      </c>
      <c r="LC69" s="15">
        <f>Test!JW68</f>
        <v>0</v>
      </c>
      <c r="LD69" s="15">
        <f>Test!JX68</f>
        <v>0</v>
      </c>
      <c r="LE69" s="15">
        <f>Test!JY68</f>
        <v>0</v>
      </c>
      <c r="LF69" s="15">
        <f>Test!JZ68</f>
        <v>0</v>
      </c>
      <c r="LG69" s="15">
        <f>Test!KA68</f>
        <v>0</v>
      </c>
      <c r="LH69" s="15">
        <f>Test!KB68</f>
        <v>0</v>
      </c>
      <c r="LI69" s="16">
        <f ca="1">bdRateExtend($F68:$F72,$G68:$G72,KR68:KR72,KS68:KS72)</f>
        <v>1</v>
      </c>
      <c r="LJ69" s="16">
        <f ca="1">bdRateExtend($F68:$F72,$H68:$H72,KR68:KR72,KT68:KT72)</f>
        <v>1</v>
      </c>
      <c r="LK69" s="16">
        <f ca="1">bdRateExtend($F68:$F72,$I68:$I72,KR68:KR72,KU68:KU72)</f>
        <v>1</v>
      </c>
      <c r="LL69" s="16">
        <f ca="1">bdRateExtend($F68:$F72,$J68:$J72,KR68:KR72,KV68:KV72)</f>
        <v>1</v>
      </c>
      <c r="LM69" s="16">
        <f ca="1">bdRateExtend($F68:$F72,$K68:$K72,KR68:KR72,KW68:KW72)</f>
        <v>1</v>
      </c>
      <c r="LN69" s="16">
        <f ca="1">bdRateExtend($F68:$F72,$L68:$L72,KR68:KR72,KX68:KX72)</f>
        <v>1</v>
      </c>
      <c r="LO69" s="16">
        <f ca="1">bdRateExtend($F68:$F72,$M68:$M72,KR68:KR72,KY68:KY72)</f>
        <v>1</v>
      </c>
      <c r="LP69" s="16">
        <f ca="1">bdRateExtend($F68:$F72,$N68:$N72,KR68:KR72,KZ68:KZ72)</f>
        <v>1</v>
      </c>
      <c r="LQ69" s="16">
        <f ca="1">bdRateExtend($F68:$F72,$O68:$O72,KR68:KR72,LA68:LA72)</f>
        <v>1</v>
      </c>
      <c r="LR69" s="16">
        <f ca="1">bdRateExtend($F68:$F72,$P68:$P72,KR68:KR72,LB68:LB72)</f>
        <v>1</v>
      </c>
      <c r="LS69" s="16">
        <f ca="1">bdRateExtend($F68:$F72,$Q68:$Q72,KR68:KR72,LC68:LC72)</f>
        <v>1</v>
      </c>
      <c r="LT69" s="112" t="b">
        <f t="shared" si="347"/>
        <v>1</v>
      </c>
      <c r="LU69" s="3"/>
      <c r="LV69" s="34">
        <f t="shared" ref="LV69:LV132" si="363">-($D69-LW69)/$D69</f>
        <v>-1</v>
      </c>
      <c r="LW69" s="15">
        <f>Test!KP68</f>
        <v>0</v>
      </c>
      <c r="LX69" s="15">
        <f>Test!KQ68</f>
        <v>0</v>
      </c>
      <c r="LY69" s="15">
        <f>Test!KR68</f>
        <v>0</v>
      </c>
      <c r="LZ69" s="15">
        <f>Test!KS68</f>
        <v>0</v>
      </c>
      <c r="MA69" s="15">
        <f>Test!KT68</f>
        <v>0</v>
      </c>
      <c r="MB69" s="15">
        <f>Test!KU68</f>
        <v>0</v>
      </c>
      <c r="MC69" s="15">
        <f>Test!KV68</f>
        <v>0</v>
      </c>
      <c r="MD69" s="15">
        <f>Test!KW68</f>
        <v>0</v>
      </c>
      <c r="ME69" s="15">
        <f>Test!KX68</f>
        <v>0</v>
      </c>
      <c r="MF69" s="15">
        <f>Test!KY68</f>
        <v>0</v>
      </c>
      <c r="MG69" s="15">
        <f>Test!KZ68</f>
        <v>0</v>
      </c>
      <c r="MH69" s="15">
        <f>Test!LA68</f>
        <v>0</v>
      </c>
      <c r="MI69" s="15">
        <f>Test!LB68</f>
        <v>0</v>
      </c>
      <c r="MJ69" s="15">
        <f>Test!LC68</f>
        <v>0</v>
      </c>
      <c r="MK69" s="15">
        <f>Test!LD68</f>
        <v>0</v>
      </c>
      <c r="ML69" s="15">
        <f>Test!LE68</f>
        <v>0</v>
      </c>
      <c r="MM69" s="15">
        <f>Test!LF68</f>
        <v>0</v>
      </c>
      <c r="MN69" s="16">
        <f ca="1">bdRateExtend($F68:$F72,$G68:$G72,LW68:LW72,LX68:LX72)</f>
        <v>1</v>
      </c>
      <c r="MO69" s="16">
        <f ca="1">bdRateExtend($F68:$F72,$H68:$H72,LW68:LW72,LY68:LY72)</f>
        <v>1</v>
      </c>
      <c r="MP69" s="16">
        <f ca="1">bdRateExtend($F68:$F72,$I68:$I72,LW68:LW72,LZ68:LZ72)</f>
        <v>1</v>
      </c>
      <c r="MQ69" s="16">
        <f ca="1">bdRateExtend($F68:$F72,$J68:$J72,LW68:LW72,MA68:MA72)</f>
        <v>1</v>
      </c>
      <c r="MR69" s="16">
        <f ca="1">bdRateExtend($F68:$F72,$K68:$K72,LW68:LW72,MB68:MB72)</f>
        <v>1</v>
      </c>
      <c r="MS69" s="16">
        <f ca="1">bdRateExtend($F68:$F72,$L68:$L72,LW68:LW72,MC68:MC72)</f>
        <v>1</v>
      </c>
      <c r="MT69" s="16">
        <f ca="1">bdRateExtend($F68:$F72,$M68:$M72,LW68:LW72,MD68:MD72)</f>
        <v>1</v>
      </c>
      <c r="MU69" s="16">
        <f ca="1">bdRateExtend($F68:$F72,$N68:$N72,LW68:LW72,ME68:ME72)</f>
        <v>1</v>
      </c>
      <c r="MV69" s="16">
        <f ca="1">bdRateExtend($F68:$F72,$O68:$O72,LW68:LW72,MF68:MF72)</f>
        <v>1</v>
      </c>
      <c r="MW69" s="16">
        <f ca="1">bdRateExtend($F68:$F72,$P68:$P72,LW68:LW72,MG68:MG72)</f>
        <v>1</v>
      </c>
      <c r="MX69" s="16">
        <f ca="1">bdRateExtend($F68:$F72,$Q68:$Q72,LW68:LW72,MH68:MH72)</f>
        <v>1</v>
      </c>
      <c r="MY69" s="112" t="b">
        <f t="shared" si="348"/>
        <v>1</v>
      </c>
      <c r="MZ69" s="54"/>
      <c r="NA69" s="34">
        <f t="shared" ref="NA69:NA132" si="364">-($D69-NB69)/$D69</f>
        <v>-1</v>
      </c>
      <c r="NB69" s="15">
        <f>Test!LT68</f>
        <v>0</v>
      </c>
      <c r="NC69" s="15">
        <f>Test!LU68</f>
        <v>0</v>
      </c>
      <c r="ND69" s="15">
        <f>Test!LV68</f>
        <v>0</v>
      </c>
      <c r="NE69" s="15">
        <f>Test!LW68</f>
        <v>0</v>
      </c>
      <c r="NF69" s="15">
        <f>Test!LX68</f>
        <v>0</v>
      </c>
      <c r="NG69" s="15">
        <f>Test!LY68</f>
        <v>0</v>
      </c>
      <c r="NH69" s="15">
        <f>Test!LZ68</f>
        <v>0</v>
      </c>
      <c r="NI69" s="15">
        <f>Test!MA68</f>
        <v>0</v>
      </c>
      <c r="NJ69" s="15">
        <f>Test!MB68</f>
        <v>0</v>
      </c>
      <c r="NK69" s="15">
        <f>Test!MC68</f>
        <v>0</v>
      </c>
      <c r="NL69" s="15">
        <f>Test!MD68</f>
        <v>0</v>
      </c>
      <c r="NM69" s="15">
        <f>Test!ME68</f>
        <v>0</v>
      </c>
      <c r="NN69" s="15">
        <f>Test!MF68</f>
        <v>0</v>
      </c>
      <c r="NO69" s="15">
        <f>Test!MG68</f>
        <v>0</v>
      </c>
      <c r="NP69" s="15">
        <f>Test!MH68</f>
        <v>0</v>
      </c>
      <c r="NQ69" s="15">
        <f>Test!MI68</f>
        <v>0</v>
      </c>
      <c r="NR69" s="15">
        <f>Test!MJ68</f>
        <v>0</v>
      </c>
      <c r="NS69" s="16">
        <f ca="1">bdRateExtend($F68:$F72,$G68:$G72,NB68:NB72,NC68:NC72)</f>
        <v>1</v>
      </c>
      <c r="NT69" s="16">
        <f ca="1">bdRateExtend($F68:$F72,$H68:$H72,NB68:NB72,ND68:ND72)</f>
        <v>1</v>
      </c>
      <c r="NU69" s="16">
        <f ca="1">bdRateExtend($F68:$F72,$I68:$I72,NB68:NB72,NE68:NE72)</f>
        <v>1</v>
      </c>
      <c r="NV69" s="16">
        <f ca="1">bdRateExtend($F68:$F72,$J68:$J72,NB68:NB72,NF68:NF72)</f>
        <v>1</v>
      </c>
      <c r="NW69" s="16">
        <f ca="1">bdRateExtend($F68:$F72,$K68:$K72,NB68:NB72,NG68:NG72)</f>
        <v>1</v>
      </c>
      <c r="NX69" s="16">
        <f ca="1">bdRateExtend($F68:$F72,$L68:$L72,NB68:NB72,NH68:NH72)</f>
        <v>1</v>
      </c>
      <c r="NY69" s="16">
        <f ca="1">bdRateExtend($F68:$F72,$M68:$M72,NB68:NB72,NI68:NI72)</f>
        <v>1</v>
      </c>
      <c r="NZ69" s="16">
        <f ca="1">bdRateExtend($F68:$F72,$N68:$N72,NB68:NB72,NJ68:NJ72)</f>
        <v>1</v>
      </c>
      <c r="OA69" s="16">
        <f ca="1">bdRateExtend($F68:$F72,$O68:$O72,NB68:NB72,NK68:NK72)</f>
        <v>1</v>
      </c>
      <c r="OB69" s="16">
        <f ca="1">bdRateExtend($F68:$F72,$P68:$P72,NB68:NB72,NL68:NL72)</f>
        <v>1</v>
      </c>
      <c r="OC69" s="16">
        <f ca="1">bdRateExtend($F68:$F72,$Q68:$Q72,NB68:NB72,NM68:NM72)</f>
        <v>1</v>
      </c>
      <c r="OD69" s="112" t="b">
        <f t="shared" si="349"/>
        <v>1</v>
      </c>
      <c r="OE69" s="54"/>
      <c r="OF69" s="34">
        <f t="shared" ref="OF69:OF132" si="365">-($D69-OG69)/$D69</f>
        <v>-1</v>
      </c>
      <c r="OG69" s="15">
        <f>Test!MX68</f>
        <v>0</v>
      </c>
      <c r="OH69" s="15">
        <f>Test!MY68</f>
        <v>0</v>
      </c>
      <c r="OI69" s="15">
        <f>Test!MZ68</f>
        <v>0</v>
      </c>
      <c r="OJ69" s="15">
        <f>Test!NA68</f>
        <v>0</v>
      </c>
      <c r="OK69" s="15">
        <f>Test!NB68</f>
        <v>0</v>
      </c>
      <c r="OL69" s="15">
        <f>Test!NC68</f>
        <v>0</v>
      </c>
      <c r="OM69" s="15">
        <f>Test!ND68</f>
        <v>0</v>
      </c>
      <c r="ON69" s="15">
        <f>Test!NE68</f>
        <v>0</v>
      </c>
      <c r="OO69" s="15">
        <f>Test!NF68</f>
        <v>0</v>
      </c>
      <c r="OP69" s="15">
        <f>Test!NG68</f>
        <v>0</v>
      </c>
      <c r="OQ69" s="15">
        <f>Test!NH68</f>
        <v>0</v>
      </c>
      <c r="OR69" s="15">
        <f>Test!NI68</f>
        <v>0</v>
      </c>
      <c r="OS69" s="15">
        <f>Test!NJ68</f>
        <v>0</v>
      </c>
      <c r="OT69" s="15">
        <f>Test!NK68</f>
        <v>0</v>
      </c>
      <c r="OU69" s="15">
        <f>Test!NL68</f>
        <v>0</v>
      </c>
      <c r="OV69" s="15">
        <f>Test!NM68</f>
        <v>0</v>
      </c>
      <c r="OW69" s="15">
        <f>Test!NN68</f>
        <v>0</v>
      </c>
      <c r="OX69" s="16">
        <f ca="1">bdRateExtend($F68:$F72,$G68:$G72,OG68:OG72,OH68:OH72)</f>
        <v>1</v>
      </c>
      <c r="OY69" s="16">
        <f ca="1">bdRateExtend($F68:$F72,$H68:$H72,OG68:OG72,OI68:OI72)</f>
        <v>1</v>
      </c>
      <c r="OZ69" s="16">
        <f ca="1">bdRateExtend($F68:$F72,$I68:$I72,OG68:OG72,OJ68:OJ72)</f>
        <v>1</v>
      </c>
      <c r="PA69" s="16">
        <f ca="1">bdRateExtend($F68:$F72,$J68:$J72,OG68:OG72,OK68:OK72)</f>
        <v>1</v>
      </c>
      <c r="PB69" s="16">
        <f ca="1">bdRateExtend($F68:$F72,$K68:$K72,OG68:OG72,OL68:OL72)</f>
        <v>1</v>
      </c>
      <c r="PC69" s="16">
        <f ca="1">bdRateExtend($F68:$F72,$L68:$L72,OG68:OG72,OM68:OM72)</f>
        <v>1</v>
      </c>
      <c r="PD69" s="16">
        <f ca="1">bdRateExtend($F68:$F72,$M68:$M72,OG68:OG72,ON68:ON72)</f>
        <v>1</v>
      </c>
      <c r="PE69" s="16">
        <f ca="1">bdRateExtend($F68:$F72,$N68:$N72,OG68:OG72,OO68:OO72)</f>
        <v>1</v>
      </c>
      <c r="PF69" s="16">
        <f ca="1">bdRateExtend($F68:$F72,$O68:$O72,OG68:OG72,OP68:OP72)</f>
        <v>1</v>
      </c>
      <c r="PG69" s="16">
        <f ca="1">bdRateExtend($F68:$F72,$P68:$P72,OG68:OG72,OQ68:OQ72)</f>
        <v>1</v>
      </c>
      <c r="PH69" s="16">
        <f ca="1">bdRateExtend($F68:$F72,$Q68:$Q72,OG68:OG72,OR68:OR72)</f>
        <v>1</v>
      </c>
      <c r="PI69" s="112" t="b">
        <f t="shared" si="350"/>
        <v>1</v>
      </c>
      <c r="PJ69" s="54"/>
      <c r="PK69" s="34">
        <f t="shared" ref="PK69:PK132" si="366">-($D69-PL69)/$D69</f>
        <v>-1</v>
      </c>
      <c r="PL69" s="15">
        <f>Test!OB68</f>
        <v>0</v>
      </c>
      <c r="PM69" s="15">
        <f>Test!OC68</f>
        <v>0</v>
      </c>
      <c r="PN69" s="15">
        <f>Test!OD68</f>
        <v>0</v>
      </c>
      <c r="PO69" s="15">
        <f>Test!OE68</f>
        <v>0</v>
      </c>
      <c r="PP69" s="15">
        <f>Test!OF68</f>
        <v>0</v>
      </c>
      <c r="PQ69" s="15">
        <f>Test!OG68</f>
        <v>0</v>
      </c>
      <c r="PR69" s="15">
        <f>Test!OH68</f>
        <v>0</v>
      </c>
      <c r="PS69" s="15">
        <f>Test!OI68</f>
        <v>0</v>
      </c>
      <c r="PT69" s="15">
        <f>Test!OJ68</f>
        <v>0</v>
      </c>
      <c r="PU69" s="15">
        <f>Test!OK68</f>
        <v>0</v>
      </c>
      <c r="PV69" s="15">
        <f>Test!OL68</f>
        <v>0</v>
      </c>
      <c r="PW69" s="15">
        <f>Test!OM68</f>
        <v>0</v>
      </c>
      <c r="PX69" s="15">
        <f>Test!ON68</f>
        <v>0</v>
      </c>
      <c r="PY69" s="15">
        <f>Test!OO68</f>
        <v>0</v>
      </c>
      <c r="PZ69" s="15">
        <f>Test!OP68</f>
        <v>0</v>
      </c>
      <c r="QA69" s="15">
        <f>Test!OQ68</f>
        <v>0</v>
      </c>
      <c r="QB69" s="15">
        <f>Test!OR68</f>
        <v>0</v>
      </c>
      <c r="QC69" s="16">
        <f ca="1">bdRateExtend($F68:$F72,$G68:$G72,PL68:PL72,PM68:PM72)</f>
        <v>1</v>
      </c>
      <c r="QD69" s="16">
        <f ca="1">bdRateExtend($F68:$F72,$H68:$H72,PL68:PL72,PN68:PN72)</f>
        <v>1</v>
      </c>
      <c r="QE69" s="16">
        <f ca="1">bdRateExtend($F68:$F72,$I68:$I72,PL68:PL72,PO68:PO72)</f>
        <v>1</v>
      </c>
      <c r="QF69" s="16">
        <f ca="1">bdRateExtend($F68:$F72,$J68:$J72,PL68:PL72,PP68:PP72)</f>
        <v>1</v>
      </c>
      <c r="QG69" s="16">
        <f ca="1">bdRateExtend($F68:$F72,$K68:$K72,PL68:PL72,PQ68:PQ72)</f>
        <v>1</v>
      </c>
      <c r="QH69" s="16">
        <f ca="1">bdRateExtend($F68:$F72,$L68:$L72,PL68:PL72,PR68:PR72)</f>
        <v>1</v>
      </c>
      <c r="QI69" s="16">
        <f ca="1">bdRateExtend($F68:$F72,$M68:$M72,PL68:PL72,PS68:PS72)</f>
        <v>1</v>
      </c>
      <c r="QJ69" s="16">
        <f ca="1">bdRateExtend($F68:$F72,$N68:$N72,PL68:PL72,PT68:PT72)</f>
        <v>1</v>
      </c>
      <c r="QK69" s="16">
        <f ca="1">bdRateExtend($F68:$F72,$O68:$O72,PL68:PL72,PU68:PU72)</f>
        <v>1</v>
      </c>
      <c r="QL69" s="16">
        <f ca="1">bdRateExtend($F68:$F72,$P68:$P72,PL68:PL72,PV68:PV72)</f>
        <v>1</v>
      </c>
      <c r="QM69" s="16">
        <f ca="1">bdRateExtend($F68:$F72,$Q68:$Q72,PL68:PL72,PW68:PW72)</f>
        <v>1</v>
      </c>
      <c r="QN69" s="112" t="b">
        <f t="shared" si="351"/>
        <v>1</v>
      </c>
    </row>
    <row r="70" spans="3:456">
      <c r="C70" s="133"/>
      <c r="D70" s="26">
        <f t="shared" si="85"/>
        <v>0.25</v>
      </c>
      <c r="E70" s="34">
        <f t="shared" ca="1" si="352"/>
        <v>7.441400063351189E-2</v>
      </c>
      <c r="F70" s="15">
        <f ca="1">Reference!B69</f>
        <v>0.26860350015837797</v>
      </c>
      <c r="G70" s="15">
        <f ca="1">Reference!C69</f>
        <v>0.97009295225143399</v>
      </c>
      <c r="H70" s="15">
        <f ca="1">Reference!D69</f>
        <v>0.96991461515426602</v>
      </c>
      <c r="I70" s="15">
        <f ca="1">Reference!E69</f>
        <v>32.925968208558203</v>
      </c>
      <c r="J70" s="15">
        <f ca="1">Reference!F69</f>
        <v>40.565261106771999</v>
      </c>
      <c r="K70" s="15">
        <f ca="1">Reference!G69</f>
        <v>40.9646801163966</v>
      </c>
      <c r="L70" s="15">
        <f ca="1">Reference!H69</f>
        <v>0.43373081088066101</v>
      </c>
      <c r="M70" s="15">
        <f ca="1">Reference!I69</f>
        <v>0.99548941850662198</v>
      </c>
      <c r="N70" s="15">
        <f ca="1">Reference!J69</f>
        <v>0.17269086837768499</v>
      </c>
      <c r="O70" s="15">
        <f ca="1">Reference!K69</f>
        <v>0.959827840328216</v>
      </c>
      <c r="P70" s="15">
        <f ca="1">Reference!L69</f>
        <v>80.090789999999998</v>
      </c>
      <c r="Q70" s="15">
        <f ca="1">Reference!M69</f>
        <v>30.551580786408099</v>
      </c>
      <c r="R70" s="15" t="str">
        <f ca="1">Reference!N69</f>
        <v>None</v>
      </c>
      <c r="S70" s="15">
        <f ca="1">Reference!O69</f>
        <v>2.5803929999999999</v>
      </c>
      <c r="T70" s="15">
        <f ca="1">Reference!P69</f>
        <v>2.5803929999999999</v>
      </c>
      <c r="U70" s="15">
        <f ca="1">Reference!Q69</f>
        <v>299.594424</v>
      </c>
      <c r="V70" s="15">
        <f ca="1">Reference!R69</f>
        <v>299.594424</v>
      </c>
      <c r="X70" s="15">
        <f t="shared" si="353"/>
        <v>7.2640164713331901E-2</v>
      </c>
      <c r="Y70" s="15">
        <f>Test!B69</f>
        <v>0.26816004117833298</v>
      </c>
      <c r="Z70" s="15">
        <f>Test!C69</f>
        <v>0.95393270254135099</v>
      </c>
      <c r="AA70" s="15">
        <f>Test!D69</f>
        <v>0.95350641012191695</v>
      </c>
      <c r="AB70" s="15">
        <f>Test!E69</f>
        <v>30.470772064767001</v>
      </c>
      <c r="AC70" s="15">
        <f>Test!F69</f>
        <v>38.448441973211899</v>
      </c>
      <c r="AD70" s="15">
        <f>Test!G69</f>
        <v>39.069454934368899</v>
      </c>
      <c r="AE70" s="15">
        <f>Test!H69</f>
        <v>0.361493110656738</v>
      </c>
      <c r="AF70" s="15">
        <f>Test!I69</f>
        <v>0.99237465858459395</v>
      </c>
      <c r="AG70" s="15">
        <f>Test!J69</f>
        <v>0.216121420264244</v>
      </c>
      <c r="AH70" s="15">
        <f>Test!K69</f>
        <v>0.94042879343032804</v>
      </c>
      <c r="AI70" s="15">
        <f>Test!L69</f>
        <v>73.273204000000007</v>
      </c>
      <c r="AJ70" s="15">
        <f>Test!M69</f>
        <v>27.711703810448601</v>
      </c>
      <c r="AK70" s="15" t="str">
        <f>Test!N69</f>
        <v>None</v>
      </c>
      <c r="AL70" s="15">
        <f>Test!O69</f>
        <v>5.0647469999999997</v>
      </c>
      <c r="AM70" s="15">
        <f>Test!P69</f>
        <v>5.0647469999999997</v>
      </c>
      <c r="AN70" s="15">
        <f>Test!Q69</f>
        <v>1.269469</v>
      </c>
      <c r="AO70" s="15">
        <f>Test!R69</f>
        <v>1.269469</v>
      </c>
      <c r="AP70" s="16" t="b">
        <f t="shared" ref="AP70:AV70" si="367">AND(Z68&lt;=Z69,Z69&lt;=Z70,Z70&lt;=Z71)</f>
        <v>1</v>
      </c>
      <c r="AQ70" s="16" t="b">
        <f t="shared" si="367"/>
        <v>1</v>
      </c>
      <c r="AR70" s="16" t="b">
        <f t="shared" si="367"/>
        <v>1</v>
      </c>
      <c r="AS70" s="16" t="b">
        <f t="shared" si="367"/>
        <v>1</v>
      </c>
      <c r="AT70" s="16" t="b">
        <f t="shared" si="367"/>
        <v>1</v>
      </c>
      <c r="AU70" s="16" t="b">
        <f t="shared" si="367"/>
        <v>1</v>
      </c>
      <c r="AV70" s="16" t="b">
        <f t="shared" si="367"/>
        <v>1</v>
      </c>
      <c r="AW70" s="16" t="b">
        <f>AND(AG68&gt;=AG69,AG69&gt;=AG70,AG70&gt;=AG71)</f>
        <v>1</v>
      </c>
      <c r="AX70" s="16" t="b">
        <f>AND(AH68&lt;=AH69,AH69&lt;=AH70,AH70&lt;=AH71)</f>
        <v>1</v>
      </c>
      <c r="AY70" s="16" t="b">
        <f>AND(AI68&lt;=AI69,AI69&lt;=AI70,AI70&lt;=AI71)</f>
        <v>1</v>
      </c>
      <c r="AZ70" s="16" t="b">
        <f>AND(AJ68&lt;=AJ69,AJ69&lt;=AJ70,AJ70&lt;=AJ71)</f>
        <v>1</v>
      </c>
      <c r="BA70" s="112" t="b">
        <f t="shared" si="338"/>
        <v>1</v>
      </c>
      <c r="BB70" s="3"/>
      <c r="BC70" s="34">
        <f t="shared" si="354"/>
        <v>-3.9594551790000931E-4</v>
      </c>
      <c r="BD70" s="15">
        <f>Test!AF69</f>
        <v>0.249901013620525</v>
      </c>
      <c r="BE70" s="15">
        <f>Test!AG69</f>
        <v>0.96037954092025701</v>
      </c>
      <c r="BF70" s="15">
        <f>Test!AH69</f>
        <v>0.96018344163894598</v>
      </c>
      <c r="BG70" s="15">
        <f>Test!AI69</f>
        <v>31.536216659938798</v>
      </c>
      <c r="BH70" s="15">
        <f>Test!AJ69</f>
        <v>41.593790313118703</v>
      </c>
      <c r="BI70" s="15">
        <f>Test!AK69</f>
        <v>41.601970278383803</v>
      </c>
      <c r="BJ70" s="15">
        <f>Test!AL69</f>
        <v>0.38788580894470198</v>
      </c>
      <c r="BK70" s="15">
        <f>Test!AM69</f>
        <v>0.99581706523895197</v>
      </c>
      <c r="BL70" s="15">
        <f>Test!AN69</f>
        <v>0.194996118545532</v>
      </c>
      <c r="BM70" s="15">
        <f>Test!AO69</f>
        <v>0.94474947452545099</v>
      </c>
      <c r="BN70" s="15">
        <f>Test!AP69</f>
        <v>80.499864000000002</v>
      </c>
      <c r="BO70" s="15">
        <f>Test!AQ69</f>
        <v>28.606315209759899</v>
      </c>
      <c r="BP70" s="15" t="str">
        <f>Test!AR69</f>
        <v>None</v>
      </c>
      <c r="BQ70" s="15">
        <f>Test!AS69</f>
        <v>2.013007</v>
      </c>
      <c r="BR70" s="15">
        <f>Test!AT69</f>
        <v>2.013007</v>
      </c>
      <c r="BS70" s="15">
        <f>Test!AU69</f>
        <v>1.101907</v>
      </c>
      <c r="BT70" s="15">
        <f>Test!AV69</f>
        <v>1.101907</v>
      </c>
      <c r="BU70" s="16" t="b">
        <f t="shared" ref="BU70:CA70" si="368">AND(BE68&lt;=BE69,BE69&lt;=BE70,BE70&lt;=BE71)</f>
        <v>1</v>
      </c>
      <c r="BV70" s="16" t="b">
        <f t="shared" si="368"/>
        <v>1</v>
      </c>
      <c r="BW70" s="16" t="b">
        <f t="shared" si="368"/>
        <v>1</v>
      </c>
      <c r="BX70" s="16" t="b">
        <f t="shared" si="368"/>
        <v>1</v>
      </c>
      <c r="BY70" s="16" t="b">
        <f t="shared" si="368"/>
        <v>1</v>
      </c>
      <c r="BZ70" s="16" t="b">
        <f t="shared" si="368"/>
        <v>1</v>
      </c>
      <c r="CA70" s="16" t="b">
        <f t="shared" si="368"/>
        <v>1</v>
      </c>
      <c r="CB70" s="16" t="b">
        <f>AND(BL68&gt;=BL69,BL69&gt;=BL70,BL70&gt;=BL71)</f>
        <v>1</v>
      </c>
      <c r="CC70" s="16" t="b">
        <f>AND(BM68&lt;=BM69,BM69&lt;=BM70,BM70&lt;=BM71)</f>
        <v>1</v>
      </c>
      <c r="CD70" s="16" t="b">
        <f>AND(BN68&lt;=BN69,BN69&lt;=BN70,BN70&lt;=BN71)</f>
        <v>1</v>
      </c>
      <c r="CE70" s="16" t="b">
        <f>AND(BO68&lt;=BO69,BO69&lt;=BO70,BO70&lt;=BO71)</f>
        <v>1</v>
      </c>
      <c r="CF70" s="112" t="b">
        <f t="shared" si="339"/>
        <v>1</v>
      </c>
      <c r="CG70" s="3"/>
      <c r="CH70" s="34">
        <f t="shared" si="355"/>
        <v>1.583782071559181E-4</v>
      </c>
      <c r="CI70" s="15">
        <f>Test!BJ69</f>
        <v>0.25003959455178898</v>
      </c>
      <c r="CJ70" s="15">
        <f>Test!BK69</f>
        <v>0.96205484867095903</v>
      </c>
      <c r="CK70" s="15">
        <f>Test!BL69</f>
        <v>0.96192938089370705</v>
      </c>
      <c r="CL70" s="15">
        <f>Test!BM69</f>
        <v>30.9918614509325</v>
      </c>
      <c r="CM70" s="15">
        <f>Test!BN69</f>
        <v>41.023900330980403</v>
      </c>
      <c r="CN70" s="15">
        <f>Test!BO69</f>
        <v>41.620738078078901</v>
      </c>
      <c r="CO70" s="15">
        <f>Test!BP69</f>
        <v>0.379852414131164</v>
      </c>
      <c r="CP70" s="15">
        <f>Test!BQ69</f>
        <v>0.99569237232208196</v>
      </c>
      <c r="CQ70" s="15">
        <f>Test!BR69</f>
        <v>0.19906252622604301</v>
      </c>
      <c r="CR70" s="15">
        <f>Test!BS69</f>
        <v>0.94255065917968694</v>
      </c>
      <c r="CS70" s="15">
        <f>Test!BT69</f>
        <v>68.312999000000005</v>
      </c>
      <c r="CT70" s="15">
        <f>Test!BU69</f>
        <v>28.137360971035999</v>
      </c>
      <c r="CU70" s="15" t="str">
        <f>Test!BV69</f>
        <v>None</v>
      </c>
      <c r="CV70" s="15">
        <f>Test!BW69</f>
        <v>1.6085210000000001</v>
      </c>
      <c r="CW70" s="15">
        <f>Test!BX69</f>
        <v>1.6085210000000001</v>
      </c>
      <c r="CX70" s="15">
        <f>Test!BY69</f>
        <v>21.364660000000001</v>
      </c>
      <c r="CY70" s="15">
        <f>Test!BZ69</f>
        <v>21.364660000000001</v>
      </c>
      <c r="CZ70" s="16" t="b">
        <f t="shared" ref="CZ70:DF70" si="369">AND(CJ68&lt;=CJ69,CJ69&lt;=CJ70,CJ70&lt;=CJ71)</f>
        <v>1</v>
      </c>
      <c r="DA70" s="16" t="b">
        <f t="shared" si="369"/>
        <v>1</v>
      </c>
      <c r="DB70" s="16" t="b">
        <f t="shared" si="369"/>
        <v>1</v>
      </c>
      <c r="DC70" s="16" t="b">
        <f t="shared" si="369"/>
        <v>1</v>
      </c>
      <c r="DD70" s="16" t="b">
        <f t="shared" si="369"/>
        <v>1</v>
      </c>
      <c r="DE70" s="16" t="b">
        <f t="shared" si="369"/>
        <v>1</v>
      </c>
      <c r="DF70" s="16" t="b">
        <f t="shared" si="369"/>
        <v>1</v>
      </c>
      <c r="DG70" s="16" t="b">
        <f>AND(CQ68&gt;=CQ69,CQ69&gt;=CQ70,CQ70&gt;=CQ71)</f>
        <v>1</v>
      </c>
      <c r="DH70" s="16" t="b">
        <f>AND(CR68&lt;=CR69,CR69&lt;=CR70,CR70&lt;=CR71)</f>
        <v>1</v>
      </c>
      <c r="DI70" s="16" t="b">
        <f>AND(CS68&lt;=CS69,CS69&lt;=CS70,CS70&lt;=CS71)</f>
        <v>1</v>
      </c>
      <c r="DJ70" s="16" t="b">
        <f>AND(CT68&lt;=CT69,CT69&lt;=CT70,CT70&lt;=CT71)</f>
        <v>1</v>
      </c>
      <c r="DK70" s="112" t="b">
        <f t="shared" si="340"/>
        <v>1</v>
      </c>
      <c r="DL70" s="3"/>
      <c r="DM70" s="34">
        <f t="shared" si="356"/>
        <v>7.441400063351189E-2</v>
      </c>
      <c r="DN70" s="15">
        <f>Test!CN69</f>
        <v>0.26860350015837797</v>
      </c>
      <c r="DO70" s="15">
        <f>Test!CO69</f>
        <v>0.97009295225143399</v>
      </c>
      <c r="DP70" s="15">
        <f>Test!CP69</f>
        <v>0.96991461515426602</v>
      </c>
      <c r="DQ70" s="15">
        <f>Test!CQ69</f>
        <v>32.925968208558203</v>
      </c>
      <c r="DR70" s="15">
        <f>Test!CR69</f>
        <v>40.565261106771999</v>
      </c>
      <c r="DS70" s="15">
        <f>Test!CS69</f>
        <v>40.9646801163966</v>
      </c>
      <c r="DT70" s="15">
        <f>Test!CT69</f>
        <v>0.43373081088066101</v>
      </c>
      <c r="DU70" s="15">
        <f>Test!CU69</f>
        <v>0.99548941850662198</v>
      </c>
      <c r="DV70" s="15">
        <f>Test!CV69</f>
        <v>0.17269086837768499</v>
      </c>
      <c r="DW70" s="15">
        <f>Test!CW69</f>
        <v>0.959827840328216</v>
      </c>
      <c r="DX70" s="15">
        <f>Test!CX69</f>
        <v>80.090789999999998</v>
      </c>
      <c r="DY70" s="15">
        <f>Test!CY69</f>
        <v>30.551580786408099</v>
      </c>
      <c r="DZ70" s="15" t="str">
        <f>Test!CZ69</f>
        <v>None</v>
      </c>
      <c r="EA70" s="15">
        <f>Test!DA69</f>
        <v>2.5803929999999999</v>
      </c>
      <c r="EB70" s="15">
        <f>Test!DB69</f>
        <v>2.5803929999999999</v>
      </c>
      <c r="EC70" s="15">
        <f>Test!DC69</f>
        <v>299.594424</v>
      </c>
      <c r="ED70" s="15">
        <f>Test!DD69</f>
        <v>299.594424</v>
      </c>
      <c r="EE70" s="16" t="b">
        <f t="shared" ref="EE70:EK70" si="370">AND(DO68&lt;=DO69,DO69&lt;=DO70,DO70&lt;=DO71)</f>
        <v>1</v>
      </c>
      <c r="EF70" s="16" t="b">
        <f t="shared" si="370"/>
        <v>1</v>
      </c>
      <c r="EG70" s="16" t="b">
        <f t="shared" si="370"/>
        <v>1</v>
      </c>
      <c r="EH70" s="16" t="b">
        <f t="shared" si="370"/>
        <v>1</v>
      </c>
      <c r="EI70" s="16" t="b">
        <f t="shared" si="370"/>
        <v>1</v>
      </c>
      <c r="EJ70" s="16" t="b">
        <f t="shared" si="370"/>
        <v>1</v>
      </c>
      <c r="EK70" s="16" t="b">
        <f t="shared" si="370"/>
        <v>1</v>
      </c>
      <c r="EL70" s="16" t="b">
        <f>AND(DV68&gt;=DV69,DV69&gt;=DV70,DV70&gt;=DV71)</f>
        <v>1</v>
      </c>
      <c r="EM70" s="16" t="b">
        <f>AND(DW68&lt;=DW69,DW69&lt;=DW70,DW70&lt;=DW71)</f>
        <v>1</v>
      </c>
      <c r="EN70" s="16" t="b">
        <f>AND(DX68&lt;=DX69,DX69&lt;=DX70,DX70&lt;=DX71)</f>
        <v>1</v>
      </c>
      <c r="EO70" s="16" t="b">
        <f>AND(DY68&lt;=DY69,DY69&lt;=DY70,DY70&lt;=DY71)</f>
        <v>1</v>
      </c>
      <c r="EP70" s="112" t="b">
        <f t="shared" si="341"/>
        <v>1</v>
      </c>
      <c r="EQ70" s="3"/>
      <c r="ER70" s="34">
        <f t="shared" si="357"/>
        <v>2.9276211593284085E-2</v>
      </c>
      <c r="ES70" s="15">
        <f>Test!DR69</f>
        <v>0.25731905289832102</v>
      </c>
      <c r="ET70" s="15">
        <f>Test!DS69</f>
        <v>0.97230851650238004</v>
      </c>
      <c r="EU70" s="15">
        <f>Test!DT69</f>
        <v>0.972148537635803</v>
      </c>
      <c r="EV70" s="15">
        <f>Test!DU69</f>
        <v>33.357466806983602</v>
      </c>
      <c r="EW70" s="15">
        <f>Test!DV69</f>
        <v>44.711648425216502</v>
      </c>
      <c r="EX70" s="15">
        <f>Test!DW69</f>
        <v>45.243311314752901</v>
      </c>
      <c r="EY70" s="15">
        <f>Test!DX69</f>
        <v>0.44969567656517001</v>
      </c>
      <c r="EZ70" s="15">
        <f>Test!DY69</f>
        <v>0.99637603759765603</v>
      </c>
      <c r="FA70" s="15">
        <f>Test!DZ69</f>
        <v>0.16553378105163499</v>
      </c>
      <c r="FB70" s="15">
        <f>Test!EA69</f>
        <v>0.96358865499496404</v>
      </c>
      <c r="FC70" s="15">
        <f>Test!EB69</f>
        <v>81.466808999999998</v>
      </c>
      <c r="FD70" s="15">
        <f>Test!EC69</f>
        <v>31.0004174859051</v>
      </c>
      <c r="FE70" s="15" t="str">
        <f>Test!ED69</f>
        <v>None</v>
      </c>
      <c r="FF70" s="15">
        <f>Test!EE69</f>
        <v>2.232129</v>
      </c>
      <c r="FG70" s="15">
        <f>Test!EF69</f>
        <v>2.232129</v>
      </c>
      <c r="FH70" s="15">
        <f>Test!EG69</f>
        <v>1424.7578659999999</v>
      </c>
      <c r="FI70" s="15">
        <f>Test!EH69</f>
        <v>1424.7578659999999</v>
      </c>
      <c r="FJ70" s="16" t="b">
        <f t="shared" ref="FJ70:FP70" si="371">AND(ET68&lt;=ET69,ET69&lt;=ET70,ET70&lt;=ET71)</f>
        <v>1</v>
      </c>
      <c r="FK70" s="16" t="b">
        <f t="shared" si="371"/>
        <v>1</v>
      </c>
      <c r="FL70" s="16" t="b">
        <f t="shared" si="371"/>
        <v>1</v>
      </c>
      <c r="FM70" s="16" t="b">
        <f t="shared" si="371"/>
        <v>1</v>
      </c>
      <c r="FN70" s="16" t="b">
        <f t="shared" si="371"/>
        <v>1</v>
      </c>
      <c r="FO70" s="16" t="b">
        <f t="shared" si="371"/>
        <v>1</v>
      </c>
      <c r="FP70" s="16" t="b">
        <f t="shared" si="371"/>
        <v>1</v>
      </c>
      <c r="FQ70" s="16" t="b">
        <f>AND(FA68&gt;=FA69,FA69&gt;=FA70,FA70&gt;=FA71)</f>
        <v>1</v>
      </c>
      <c r="FR70" s="16" t="b">
        <f>AND(FB68&lt;=FB69,FB69&lt;=FB70,FB70&lt;=FB71)</f>
        <v>1</v>
      </c>
      <c r="FS70" s="16" t="b">
        <f>AND(FC68&lt;=FC69,FC69&lt;=FC70,FC70&lt;=FC71)</f>
        <v>1</v>
      </c>
      <c r="FT70" s="16" t="b">
        <f>AND(FD68&lt;=FD69,FD69&lt;=FD70,FD70&lt;=FD71)</f>
        <v>1</v>
      </c>
      <c r="FU70" s="112" t="b">
        <f t="shared" si="342"/>
        <v>1</v>
      </c>
      <c r="FV70" s="54"/>
      <c r="FW70" s="34">
        <f t="shared" si="358"/>
        <v>-1</v>
      </c>
      <c r="FX70" s="15">
        <f>Test!EV69</f>
        <v>0</v>
      </c>
      <c r="FY70" s="15">
        <f>Test!EW69</f>
        <v>0</v>
      </c>
      <c r="FZ70" s="15">
        <f>Test!EX69</f>
        <v>0</v>
      </c>
      <c r="GA70" s="15">
        <f>Test!EY69</f>
        <v>0</v>
      </c>
      <c r="GB70" s="15">
        <f>Test!EZ69</f>
        <v>0</v>
      </c>
      <c r="GC70" s="15">
        <f>Test!FA69</f>
        <v>0</v>
      </c>
      <c r="GD70" s="15">
        <f>Test!FB69</f>
        <v>0</v>
      </c>
      <c r="GE70" s="15">
        <f>Test!FC69</f>
        <v>0</v>
      </c>
      <c r="GF70" s="15">
        <f>Test!FD69</f>
        <v>0</v>
      </c>
      <c r="GG70" s="15">
        <f>Test!FE69</f>
        <v>0</v>
      </c>
      <c r="GH70" s="15">
        <f>Test!FF69</f>
        <v>0</v>
      </c>
      <c r="GI70" s="15">
        <f>Test!FG69</f>
        <v>0</v>
      </c>
      <c r="GJ70" s="15">
        <f>Test!FH69</f>
        <v>0</v>
      </c>
      <c r="GK70" s="15">
        <f>Test!FI69</f>
        <v>0</v>
      </c>
      <c r="GL70" s="15">
        <f>Test!FJ69</f>
        <v>0</v>
      </c>
      <c r="GM70" s="15">
        <f>Test!FK69</f>
        <v>0</v>
      </c>
      <c r="GN70" s="15">
        <f>Test!FL69</f>
        <v>0</v>
      </c>
      <c r="GO70" s="16" t="b">
        <f t="shared" ref="GO70:GU70" si="372">AND(FY68&lt;=FY69,FY69&lt;=FY70,FY70&lt;=FY71)</f>
        <v>1</v>
      </c>
      <c r="GP70" s="16" t="b">
        <f t="shared" si="372"/>
        <v>1</v>
      </c>
      <c r="GQ70" s="16" t="b">
        <f t="shared" si="372"/>
        <v>1</v>
      </c>
      <c r="GR70" s="16" t="b">
        <f t="shared" si="372"/>
        <v>1</v>
      </c>
      <c r="GS70" s="16" t="b">
        <f t="shared" si="372"/>
        <v>1</v>
      </c>
      <c r="GT70" s="16" t="b">
        <f t="shared" si="372"/>
        <v>1</v>
      </c>
      <c r="GU70" s="16" t="b">
        <f t="shared" si="372"/>
        <v>1</v>
      </c>
      <c r="GV70" s="16" t="b">
        <f>AND(GF68&gt;=GF69,GF69&gt;=GF70,GF70&gt;=GF71)</f>
        <v>1</v>
      </c>
      <c r="GW70" s="16" t="b">
        <f>AND(GG68&lt;=GG69,GG69&lt;=GG70,GG70&lt;=GG71)</f>
        <v>1</v>
      </c>
      <c r="GX70" s="16" t="b">
        <f>AND(GH68&lt;=GH69,GH69&lt;=GH70,GH70&lt;=GH71)</f>
        <v>1</v>
      </c>
      <c r="GY70" s="16" t="b">
        <f>AND(GI68&lt;=GI69,GI69&lt;=GI70,GI70&lt;=GI71)</f>
        <v>1</v>
      </c>
      <c r="GZ70" s="112" t="b">
        <f t="shared" si="343"/>
        <v>1</v>
      </c>
      <c r="HA70" s="54"/>
      <c r="HB70" s="34">
        <f t="shared" si="359"/>
        <v>-1</v>
      </c>
      <c r="HC70" s="15">
        <f>Test!FZ69</f>
        <v>0</v>
      </c>
      <c r="HD70" s="15">
        <f>Test!GA69</f>
        <v>0</v>
      </c>
      <c r="HE70" s="15">
        <f>Test!GB69</f>
        <v>0</v>
      </c>
      <c r="HF70" s="15">
        <f>Test!GC69</f>
        <v>0</v>
      </c>
      <c r="HG70" s="15">
        <f>Test!GD69</f>
        <v>0</v>
      </c>
      <c r="HH70" s="15">
        <f>Test!GE69</f>
        <v>0</v>
      </c>
      <c r="HI70" s="15">
        <f>Test!GF69</f>
        <v>0</v>
      </c>
      <c r="HJ70" s="15">
        <f>Test!GG69</f>
        <v>0</v>
      </c>
      <c r="HK70" s="15">
        <f>Test!GH69</f>
        <v>0</v>
      </c>
      <c r="HL70" s="15">
        <f>Test!GI69</f>
        <v>0</v>
      </c>
      <c r="HM70" s="15">
        <f>Test!GJ69</f>
        <v>0</v>
      </c>
      <c r="HN70" s="15">
        <f>Test!GK69</f>
        <v>0</v>
      </c>
      <c r="HO70" s="15">
        <f>Test!GL69</f>
        <v>0</v>
      </c>
      <c r="HP70" s="15">
        <f>Test!GM69</f>
        <v>0</v>
      </c>
      <c r="HQ70" s="15">
        <f>Test!GN69</f>
        <v>0</v>
      </c>
      <c r="HR70" s="15">
        <f>Test!GO69</f>
        <v>0</v>
      </c>
      <c r="HS70" s="15">
        <f>Test!GP69</f>
        <v>0</v>
      </c>
      <c r="HT70" s="16" t="b">
        <f t="shared" ref="HT70:HZ70" si="373">AND(HD68&lt;=HD69,HD69&lt;=HD70,HD70&lt;=HD71)</f>
        <v>1</v>
      </c>
      <c r="HU70" s="16" t="b">
        <f t="shared" si="373"/>
        <v>1</v>
      </c>
      <c r="HV70" s="16" t="b">
        <f t="shared" si="373"/>
        <v>1</v>
      </c>
      <c r="HW70" s="16" t="b">
        <f t="shared" si="373"/>
        <v>1</v>
      </c>
      <c r="HX70" s="16" t="b">
        <f t="shared" si="373"/>
        <v>1</v>
      </c>
      <c r="HY70" s="16" t="b">
        <f t="shared" si="373"/>
        <v>1</v>
      </c>
      <c r="HZ70" s="16" t="b">
        <f t="shared" si="373"/>
        <v>1</v>
      </c>
      <c r="IA70" s="16" t="b">
        <f>AND(HK68&gt;=HK69,HK69&gt;=HK70,HK70&gt;=HK71)</f>
        <v>1</v>
      </c>
      <c r="IB70" s="16" t="b">
        <f>AND(HL68&lt;=HL69,HL69&lt;=HL70,HL70&lt;=HL71)</f>
        <v>1</v>
      </c>
      <c r="IC70" s="16" t="b">
        <f>AND(HM68&lt;=HM69,HM69&lt;=HM70,HM70&lt;=HM71)</f>
        <v>1</v>
      </c>
      <c r="ID70" s="16" t="b">
        <f>AND(HN68&lt;=HN69,HN69&lt;=HN70,HN70&lt;=HN71)</f>
        <v>1</v>
      </c>
      <c r="IE70" s="112" t="b">
        <f t="shared" si="344"/>
        <v>1</v>
      </c>
      <c r="IF70" s="3"/>
      <c r="IG70" s="34">
        <f t="shared" si="360"/>
        <v>-1</v>
      </c>
      <c r="IH70" s="15">
        <f>Test!HD69</f>
        <v>0</v>
      </c>
      <c r="II70" s="15">
        <f>Test!HE69</f>
        <v>0</v>
      </c>
      <c r="IJ70" s="15">
        <f>Test!HF69</f>
        <v>0</v>
      </c>
      <c r="IK70" s="15">
        <f>Test!HG69</f>
        <v>0</v>
      </c>
      <c r="IL70" s="15">
        <f>Test!HH69</f>
        <v>0</v>
      </c>
      <c r="IM70" s="15">
        <f>Test!HI69</f>
        <v>0</v>
      </c>
      <c r="IN70" s="15">
        <f>Test!HJ69</f>
        <v>0</v>
      </c>
      <c r="IO70" s="15">
        <f>Test!HK69</f>
        <v>0</v>
      </c>
      <c r="IP70" s="15">
        <f>Test!HL69</f>
        <v>0</v>
      </c>
      <c r="IQ70" s="15">
        <f>Test!HM69</f>
        <v>0</v>
      </c>
      <c r="IR70" s="15">
        <f>Test!HN69</f>
        <v>0</v>
      </c>
      <c r="IS70" s="15">
        <f>Test!HO69</f>
        <v>0</v>
      </c>
      <c r="IT70" s="15">
        <f>Test!HP69</f>
        <v>0</v>
      </c>
      <c r="IU70" s="15">
        <f>Test!HQ69</f>
        <v>0</v>
      </c>
      <c r="IV70" s="15">
        <f>Test!HR69</f>
        <v>0</v>
      </c>
      <c r="IW70" s="15">
        <f>Test!HS69</f>
        <v>0</v>
      </c>
      <c r="IX70" s="15">
        <f>Test!HT69</f>
        <v>0</v>
      </c>
      <c r="IY70" s="16" t="b">
        <f t="shared" ref="IY70:JE70" si="374">AND(II68&lt;=II69,II69&lt;=II70,II70&lt;=II71)</f>
        <v>1</v>
      </c>
      <c r="IZ70" s="16" t="b">
        <f t="shared" si="374"/>
        <v>1</v>
      </c>
      <c r="JA70" s="16" t="b">
        <f t="shared" si="374"/>
        <v>1</v>
      </c>
      <c r="JB70" s="16" t="b">
        <f t="shared" si="374"/>
        <v>1</v>
      </c>
      <c r="JC70" s="16" t="b">
        <f t="shared" si="374"/>
        <v>1</v>
      </c>
      <c r="JD70" s="16" t="b">
        <f t="shared" si="374"/>
        <v>1</v>
      </c>
      <c r="JE70" s="16" t="b">
        <f t="shared" si="374"/>
        <v>1</v>
      </c>
      <c r="JF70" s="16" t="b">
        <f>AND(IP68&gt;=IP69,IP69&gt;=IP70,IP70&gt;=IP71)</f>
        <v>1</v>
      </c>
      <c r="JG70" s="16" t="b">
        <f>AND(IQ68&lt;=IQ69,IQ69&lt;=IQ70,IQ70&lt;=IQ71)</f>
        <v>1</v>
      </c>
      <c r="JH70" s="16" t="b">
        <f>AND(IR68&lt;=IR69,IR69&lt;=IR70,IR70&lt;=IR71)</f>
        <v>1</v>
      </c>
      <c r="JI70" s="16" t="b">
        <f>AND(IS68&lt;=IS69,IS69&lt;=IS70,IS70&lt;=IS71)</f>
        <v>1</v>
      </c>
      <c r="JJ70" s="112" t="b">
        <f t="shared" si="345"/>
        <v>1</v>
      </c>
      <c r="JK70" s="3"/>
      <c r="JL70" s="34">
        <f t="shared" si="361"/>
        <v>-1</v>
      </c>
      <c r="JM70" s="15">
        <f>Test!IH69</f>
        <v>0</v>
      </c>
      <c r="JN70" s="15">
        <f>Test!II69</f>
        <v>0</v>
      </c>
      <c r="JO70" s="15">
        <f>Test!IJ69</f>
        <v>0</v>
      </c>
      <c r="JP70" s="15">
        <f>Test!IK69</f>
        <v>0</v>
      </c>
      <c r="JQ70" s="15">
        <f>Test!IL69</f>
        <v>0</v>
      </c>
      <c r="JR70" s="15">
        <f>Test!IM69</f>
        <v>0</v>
      </c>
      <c r="JS70" s="15">
        <f>Test!IN69</f>
        <v>0</v>
      </c>
      <c r="JT70" s="15">
        <f>Test!IO69</f>
        <v>0</v>
      </c>
      <c r="JU70" s="15">
        <f>Test!IP69</f>
        <v>0</v>
      </c>
      <c r="JV70" s="15">
        <f>Test!IQ69</f>
        <v>0</v>
      </c>
      <c r="JW70" s="15">
        <f>Test!IR69</f>
        <v>0</v>
      </c>
      <c r="JX70" s="15">
        <f>Test!IS69</f>
        <v>0</v>
      </c>
      <c r="JY70" s="15">
        <f>Test!IT69</f>
        <v>0</v>
      </c>
      <c r="JZ70" s="15">
        <f>Test!IU69</f>
        <v>0</v>
      </c>
      <c r="KA70" s="15">
        <f>Test!IV69</f>
        <v>0</v>
      </c>
      <c r="KB70" s="15">
        <f>Test!IW69</f>
        <v>0</v>
      </c>
      <c r="KC70" s="15">
        <f>Test!IX69</f>
        <v>0</v>
      </c>
      <c r="KD70" s="16" t="b">
        <f t="shared" ref="KD70:KJ70" si="375">AND(JN68&lt;=JN69,JN69&lt;=JN70,JN70&lt;=JN71)</f>
        <v>1</v>
      </c>
      <c r="KE70" s="16" t="b">
        <f t="shared" si="375"/>
        <v>1</v>
      </c>
      <c r="KF70" s="16" t="b">
        <f t="shared" si="375"/>
        <v>1</v>
      </c>
      <c r="KG70" s="16" t="b">
        <f t="shared" si="375"/>
        <v>1</v>
      </c>
      <c r="KH70" s="16" t="b">
        <f t="shared" si="375"/>
        <v>1</v>
      </c>
      <c r="KI70" s="16" t="b">
        <f t="shared" si="375"/>
        <v>1</v>
      </c>
      <c r="KJ70" s="16" t="b">
        <f t="shared" si="375"/>
        <v>1</v>
      </c>
      <c r="KK70" s="16" t="b">
        <f>AND(JU68&gt;=JU69,JU69&gt;=JU70,JU70&gt;=JU71)</f>
        <v>1</v>
      </c>
      <c r="KL70" s="16" t="b">
        <f>AND(JV68&lt;=JV69,JV69&lt;=JV70,JV70&lt;=JV71)</f>
        <v>1</v>
      </c>
      <c r="KM70" s="16" t="b">
        <f>AND(JW68&lt;=JW69,JW69&lt;=JW70,JW70&lt;=JW71)</f>
        <v>1</v>
      </c>
      <c r="KN70" s="16" t="b">
        <f>AND(JX68&lt;=JX69,JX69&lt;=JX70,JX70&lt;=JX71)</f>
        <v>1</v>
      </c>
      <c r="KO70" s="112" t="b">
        <f t="shared" si="346"/>
        <v>1</v>
      </c>
      <c r="KP70" s="3"/>
      <c r="KQ70" s="34">
        <f t="shared" si="362"/>
        <v>-1</v>
      </c>
      <c r="KR70" s="15">
        <f>Test!JL69</f>
        <v>0</v>
      </c>
      <c r="KS70" s="15">
        <f>Test!JM69</f>
        <v>0</v>
      </c>
      <c r="KT70" s="15">
        <f>Test!JN69</f>
        <v>0</v>
      </c>
      <c r="KU70" s="15">
        <f>Test!JO69</f>
        <v>0</v>
      </c>
      <c r="KV70" s="15">
        <f>Test!JP69</f>
        <v>0</v>
      </c>
      <c r="KW70" s="15">
        <f>Test!JQ69</f>
        <v>0</v>
      </c>
      <c r="KX70" s="15">
        <f>Test!JR69</f>
        <v>0</v>
      </c>
      <c r="KY70" s="15">
        <f>Test!JS69</f>
        <v>0</v>
      </c>
      <c r="KZ70" s="15">
        <f>Test!JT69</f>
        <v>0</v>
      </c>
      <c r="LA70" s="15">
        <f>Test!JU69</f>
        <v>0</v>
      </c>
      <c r="LB70" s="15">
        <f>Test!JV69</f>
        <v>0</v>
      </c>
      <c r="LC70" s="15">
        <f>Test!JW69</f>
        <v>0</v>
      </c>
      <c r="LD70" s="15">
        <f>Test!JX69</f>
        <v>0</v>
      </c>
      <c r="LE70" s="15">
        <f>Test!JY69</f>
        <v>0</v>
      </c>
      <c r="LF70" s="15">
        <f>Test!JZ69</f>
        <v>0</v>
      </c>
      <c r="LG70" s="15">
        <f>Test!KA69</f>
        <v>0</v>
      </c>
      <c r="LH70" s="15">
        <f>Test!KB69</f>
        <v>0</v>
      </c>
      <c r="LI70" s="16" t="b">
        <f t="shared" ref="LI70:LO70" si="376">AND(KS68&lt;=KS69,KS69&lt;=KS70,KS70&lt;=KS71)</f>
        <v>1</v>
      </c>
      <c r="LJ70" s="16" t="b">
        <f t="shared" si="376"/>
        <v>1</v>
      </c>
      <c r="LK70" s="16" t="b">
        <f t="shared" si="376"/>
        <v>1</v>
      </c>
      <c r="LL70" s="16" t="b">
        <f t="shared" si="376"/>
        <v>1</v>
      </c>
      <c r="LM70" s="16" t="b">
        <f t="shared" si="376"/>
        <v>1</v>
      </c>
      <c r="LN70" s="16" t="b">
        <f t="shared" si="376"/>
        <v>1</v>
      </c>
      <c r="LO70" s="16" t="b">
        <f t="shared" si="376"/>
        <v>1</v>
      </c>
      <c r="LP70" s="16" t="b">
        <f>AND(KZ68&gt;=KZ69,KZ69&gt;=KZ70,KZ70&gt;=KZ71)</f>
        <v>1</v>
      </c>
      <c r="LQ70" s="16" t="b">
        <f>AND(LA68&lt;=LA69,LA69&lt;=LA70,LA70&lt;=LA71)</f>
        <v>1</v>
      </c>
      <c r="LR70" s="16" t="b">
        <f>AND(LB68&lt;=LB69,LB69&lt;=LB70,LB70&lt;=LB71)</f>
        <v>1</v>
      </c>
      <c r="LS70" s="16" t="b">
        <f>AND(LC68&lt;=LC69,LC69&lt;=LC70,LC70&lt;=LC71)</f>
        <v>1</v>
      </c>
      <c r="LT70" s="112" t="b">
        <f t="shared" si="347"/>
        <v>1</v>
      </c>
      <c r="LU70" s="3"/>
      <c r="LV70" s="34">
        <f t="shared" si="363"/>
        <v>-1</v>
      </c>
      <c r="LW70" s="15">
        <f>Test!KP69</f>
        <v>0</v>
      </c>
      <c r="LX70" s="15">
        <f>Test!KQ69</f>
        <v>0</v>
      </c>
      <c r="LY70" s="15">
        <f>Test!KR69</f>
        <v>0</v>
      </c>
      <c r="LZ70" s="15">
        <f>Test!KS69</f>
        <v>0</v>
      </c>
      <c r="MA70" s="15">
        <f>Test!KT69</f>
        <v>0</v>
      </c>
      <c r="MB70" s="15">
        <f>Test!KU69</f>
        <v>0</v>
      </c>
      <c r="MC70" s="15">
        <f>Test!KV69</f>
        <v>0</v>
      </c>
      <c r="MD70" s="15">
        <f>Test!KW69</f>
        <v>0</v>
      </c>
      <c r="ME70" s="15">
        <f>Test!KX69</f>
        <v>0</v>
      </c>
      <c r="MF70" s="15">
        <f>Test!KY69</f>
        <v>0</v>
      </c>
      <c r="MG70" s="15">
        <f>Test!KZ69</f>
        <v>0</v>
      </c>
      <c r="MH70" s="15">
        <f>Test!LA69</f>
        <v>0</v>
      </c>
      <c r="MI70" s="15">
        <f>Test!LB69</f>
        <v>0</v>
      </c>
      <c r="MJ70" s="15">
        <f>Test!LC69</f>
        <v>0</v>
      </c>
      <c r="MK70" s="15">
        <f>Test!LD69</f>
        <v>0</v>
      </c>
      <c r="ML70" s="15">
        <f>Test!LE69</f>
        <v>0</v>
      </c>
      <c r="MM70" s="15">
        <f>Test!LF69</f>
        <v>0</v>
      </c>
      <c r="MN70" s="16" t="b">
        <f t="shared" ref="MN70:MT70" si="377">AND(LX68&lt;=LX69,LX69&lt;=LX70,LX70&lt;=LX71)</f>
        <v>1</v>
      </c>
      <c r="MO70" s="16" t="b">
        <f t="shared" si="377"/>
        <v>1</v>
      </c>
      <c r="MP70" s="16" t="b">
        <f t="shared" si="377"/>
        <v>1</v>
      </c>
      <c r="MQ70" s="16" t="b">
        <f t="shared" si="377"/>
        <v>1</v>
      </c>
      <c r="MR70" s="16" t="b">
        <f t="shared" si="377"/>
        <v>1</v>
      </c>
      <c r="MS70" s="16" t="b">
        <f t="shared" si="377"/>
        <v>1</v>
      </c>
      <c r="MT70" s="16" t="b">
        <f t="shared" si="377"/>
        <v>1</v>
      </c>
      <c r="MU70" s="16" t="b">
        <f>AND(ME68&gt;=ME69,ME69&gt;=ME70,ME70&gt;=ME71)</f>
        <v>1</v>
      </c>
      <c r="MV70" s="16" t="b">
        <f>AND(MF68&lt;=MF69,MF69&lt;=MF70,MF70&lt;=MF71)</f>
        <v>1</v>
      </c>
      <c r="MW70" s="16" t="b">
        <f>AND(MG68&lt;=MG69,MG69&lt;=MG70,MG70&lt;=MG71)</f>
        <v>1</v>
      </c>
      <c r="MX70" s="16" t="b">
        <f>AND(MH68&lt;=MH69,MH69&lt;=MH70,MH70&lt;=MH71)</f>
        <v>1</v>
      </c>
      <c r="MY70" s="112" t="b">
        <f t="shared" si="348"/>
        <v>1</v>
      </c>
      <c r="MZ70" s="54"/>
      <c r="NA70" s="34">
        <f t="shared" si="364"/>
        <v>-1</v>
      </c>
      <c r="NB70" s="15">
        <f>Test!LT69</f>
        <v>0</v>
      </c>
      <c r="NC70" s="15">
        <f>Test!LU69</f>
        <v>0</v>
      </c>
      <c r="ND70" s="15">
        <f>Test!LV69</f>
        <v>0</v>
      </c>
      <c r="NE70" s="15">
        <f>Test!LW69</f>
        <v>0</v>
      </c>
      <c r="NF70" s="15">
        <f>Test!LX69</f>
        <v>0</v>
      </c>
      <c r="NG70" s="15">
        <f>Test!LY69</f>
        <v>0</v>
      </c>
      <c r="NH70" s="15">
        <f>Test!LZ69</f>
        <v>0</v>
      </c>
      <c r="NI70" s="15">
        <f>Test!MA69</f>
        <v>0</v>
      </c>
      <c r="NJ70" s="15">
        <f>Test!MB69</f>
        <v>0</v>
      </c>
      <c r="NK70" s="15">
        <f>Test!MC69</f>
        <v>0</v>
      </c>
      <c r="NL70" s="15">
        <f>Test!MD69</f>
        <v>0</v>
      </c>
      <c r="NM70" s="15">
        <f>Test!ME69</f>
        <v>0</v>
      </c>
      <c r="NN70" s="15">
        <f>Test!MF69</f>
        <v>0</v>
      </c>
      <c r="NO70" s="15">
        <f>Test!MG69</f>
        <v>0</v>
      </c>
      <c r="NP70" s="15">
        <f>Test!MH69</f>
        <v>0</v>
      </c>
      <c r="NQ70" s="15">
        <f>Test!MI69</f>
        <v>0</v>
      </c>
      <c r="NR70" s="15">
        <f>Test!MJ69</f>
        <v>0</v>
      </c>
      <c r="NS70" s="16" t="b">
        <f t="shared" ref="NS70:NY70" si="378">AND(NC68&lt;=NC69,NC69&lt;=NC70,NC70&lt;=NC71)</f>
        <v>1</v>
      </c>
      <c r="NT70" s="16" t="b">
        <f t="shared" si="378"/>
        <v>1</v>
      </c>
      <c r="NU70" s="16" t="b">
        <f t="shared" si="378"/>
        <v>1</v>
      </c>
      <c r="NV70" s="16" t="b">
        <f t="shared" si="378"/>
        <v>1</v>
      </c>
      <c r="NW70" s="16" t="b">
        <f t="shared" si="378"/>
        <v>1</v>
      </c>
      <c r="NX70" s="16" t="b">
        <f t="shared" si="378"/>
        <v>1</v>
      </c>
      <c r="NY70" s="16" t="b">
        <f t="shared" si="378"/>
        <v>1</v>
      </c>
      <c r="NZ70" s="16" t="b">
        <f>AND(NJ68&gt;=NJ69,NJ69&gt;=NJ70,NJ70&gt;=NJ71)</f>
        <v>1</v>
      </c>
      <c r="OA70" s="16" t="b">
        <f>AND(NK68&lt;=NK69,NK69&lt;=NK70,NK70&lt;=NK71)</f>
        <v>1</v>
      </c>
      <c r="OB70" s="16" t="b">
        <f>AND(NL68&lt;=NL69,NL69&lt;=NL70,NL70&lt;=NL71)</f>
        <v>1</v>
      </c>
      <c r="OC70" s="16" t="b">
        <f>AND(NM68&lt;=NM69,NM69&lt;=NM70,NM70&lt;=NM71)</f>
        <v>1</v>
      </c>
      <c r="OD70" s="112" t="b">
        <f t="shared" si="349"/>
        <v>1</v>
      </c>
      <c r="OE70" s="54"/>
      <c r="OF70" s="34">
        <f t="shared" si="365"/>
        <v>-1</v>
      </c>
      <c r="OG70" s="15">
        <f>Test!MX69</f>
        <v>0</v>
      </c>
      <c r="OH70" s="15">
        <f>Test!MY69</f>
        <v>0</v>
      </c>
      <c r="OI70" s="15">
        <f>Test!MZ69</f>
        <v>0</v>
      </c>
      <c r="OJ70" s="15">
        <f>Test!NA69</f>
        <v>0</v>
      </c>
      <c r="OK70" s="15">
        <f>Test!NB69</f>
        <v>0</v>
      </c>
      <c r="OL70" s="15">
        <f>Test!NC69</f>
        <v>0</v>
      </c>
      <c r="OM70" s="15">
        <f>Test!ND69</f>
        <v>0</v>
      </c>
      <c r="ON70" s="15">
        <f>Test!NE69</f>
        <v>0</v>
      </c>
      <c r="OO70" s="15">
        <f>Test!NF69</f>
        <v>0</v>
      </c>
      <c r="OP70" s="15">
        <f>Test!NG69</f>
        <v>0</v>
      </c>
      <c r="OQ70" s="15">
        <f>Test!NH69</f>
        <v>0</v>
      </c>
      <c r="OR70" s="15">
        <f>Test!NI69</f>
        <v>0</v>
      </c>
      <c r="OS70" s="15">
        <f>Test!NJ69</f>
        <v>0</v>
      </c>
      <c r="OT70" s="15">
        <f>Test!NK69</f>
        <v>0</v>
      </c>
      <c r="OU70" s="15">
        <f>Test!NL69</f>
        <v>0</v>
      </c>
      <c r="OV70" s="15">
        <f>Test!NM69</f>
        <v>0</v>
      </c>
      <c r="OW70" s="15">
        <f>Test!NN69</f>
        <v>0</v>
      </c>
      <c r="OX70" s="16" t="b">
        <f t="shared" ref="OX70:PD70" si="379">AND(OH68&lt;=OH69,OH69&lt;=OH70,OH70&lt;=OH71)</f>
        <v>1</v>
      </c>
      <c r="OY70" s="16" t="b">
        <f t="shared" si="379"/>
        <v>1</v>
      </c>
      <c r="OZ70" s="16" t="b">
        <f t="shared" si="379"/>
        <v>1</v>
      </c>
      <c r="PA70" s="16" t="b">
        <f t="shared" si="379"/>
        <v>1</v>
      </c>
      <c r="PB70" s="16" t="b">
        <f t="shared" si="379"/>
        <v>1</v>
      </c>
      <c r="PC70" s="16" t="b">
        <f t="shared" si="379"/>
        <v>1</v>
      </c>
      <c r="PD70" s="16" t="b">
        <f t="shared" si="379"/>
        <v>1</v>
      </c>
      <c r="PE70" s="16" t="b">
        <f>AND(OO68&gt;=OO69,OO69&gt;=OO70,OO70&gt;=OO71)</f>
        <v>1</v>
      </c>
      <c r="PF70" s="16" t="b">
        <f>AND(OP68&lt;=OP69,OP69&lt;=OP70,OP70&lt;=OP71)</f>
        <v>1</v>
      </c>
      <c r="PG70" s="16" t="b">
        <f>AND(OQ68&lt;=OQ69,OQ69&lt;=OQ70,OQ70&lt;=OQ71)</f>
        <v>1</v>
      </c>
      <c r="PH70" s="16" t="b">
        <f>AND(OR68&lt;=OR69,OR69&lt;=OR70,OR70&lt;=OR71)</f>
        <v>1</v>
      </c>
      <c r="PI70" s="112" t="b">
        <f t="shared" si="350"/>
        <v>1</v>
      </c>
      <c r="PJ70" s="54"/>
      <c r="PK70" s="34">
        <f t="shared" si="366"/>
        <v>-1</v>
      </c>
      <c r="PL70" s="15">
        <f>Test!OB69</f>
        <v>0</v>
      </c>
      <c r="PM70" s="15">
        <f>Test!OC69</f>
        <v>0</v>
      </c>
      <c r="PN70" s="15">
        <f>Test!OD69</f>
        <v>0</v>
      </c>
      <c r="PO70" s="15">
        <f>Test!OE69</f>
        <v>0</v>
      </c>
      <c r="PP70" s="15">
        <f>Test!OF69</f>
        <v>0</v>
      </c>
      <c r="PQ70" s="15">
        <f>Test!OG69</f>
        <v>0</v>
      </c>
      <c r="PR70" s="15">
        <f>Test!OH69</f>
        <v>0</v>
      </c>
      <c r="PS70" s="15">
        <f>Test!OI69</f>
        <v>0</v>
      </c>
      <c r="PT70" s="15">
        <f>Test!OJ69</f>
        <v>0</v>
      </c>
      <c r="PU70" s="15">
        <f>Test!OK69</f>
        <v>0</v>
      </c>
      <c r="PV70" s="15">
        <f>Test!OL69</f>
        <v>0</v>
      </c>
      <c r="PW70" s="15">
        <f>Test!OM69</f>
        <v>0</v>
      </c>
      <c r="PX70" s="15">
        <f>Test!ON69</f>
        <v>0</v>
      </c>
      <c r="PY70" s="15">
        <f>Test!OO69</f>
        <v>0</v>
      </c>
      <c r="PZ70" s="15">
        <f>Test!OP69</f>
        <v>0</v>
      </c>
      <c r="QA70" s="15">
        <f>Test!OQ69</f>
        <v>0</v>
      </c>
      <c r="QB70" s="15">
        <f>Test!OR69</f>
        <v>0</v>
      </c>
      <c r="QC70" s="16" t="b">
        <f t="shared" ref="QC70:QI70" si="380">AND(PM68&lt;=PM69,PM69&lt;=PM70,PM70&lt;=PM71)</f>
        <v>1</v>
      </c>
      <c r="QD70" s="16" t="b">
        <f t="shared" si="380"/>
        <v>1</v>
      </c>
      <c r="QE70" s="16" t="b">
        <f t="shared" si="380"/>
        <v>1</v>
      </c>
      <c r="QF70" s="16" t="b">
        <f t="shared" si="380"/>
        <v>1</v>
      </c>
      <c r="QG70" s="16" t="b">
        <f t="shared" si="380"/>
        <v>1</v>
      </c>
      <c r="QH70" s="16" t="b">
        <f t="shared" si="380"/>
        <v>1</v>
      </c>
      <c r="QI70" s="16" t="b">
        <f t="shared" si="380"/>
        <v>1</v>
      </c>
      <c r="QJ70" s="16" t="b">
        <f>AND(PT68&gt;=PT69,PT69&gt;=PT70,PT70&gt;=PT71)</f>
        <v>1</v>
      </c>
      <c r="QK70" s="16" t="b">
        <f>AND(PU68&lt;=PU69,PU69&lt;=PU70,PU70&lt;=PU71)</f>
        <v>1</v>
      </c>
      <c r="QL70" s="16" t="b">
        <f>AND(PV68&lt;=PV69,PV69&lt;=PV70,PV70&lt;=PV71)</f>
        <v>1</v>
      </c>
      <c r="QM70" s="16" t="b">
        <f>AND(PW68&lt;=PW69,PW69&lt;=PW70,PW70&lt;=PW71)</f>
        <v>1</v>
      </c>
      <c r="QN70" s="112" t="b">
        <f t="shared" si="351"/>
        <v>1</v>
      </c>
    </row>
    <row r="71" spans="3:456" ht="16" thickBot="1">
      <c r="C71" s="133"/>
      <c r="D71" s="26">
        <f t="shared" si="85"/>
        <v>0.5</v>
      </c>
      <c r="E71" s="35">
        <f t="shared" ca="1" si="352"/>
        <v>-1.6491130820399991E-2</v>
      </c>
      <c r="F71" s="17">
        <f ca="1">Reference!B70</f>
        <v>0.4917544345898</v>
      </c>
      <c r="G71" s="17">
        <f ca="1">Reference!C70</f>
        <v>0.98340576887130704</v>
      </c>
      <c r="H71" s="17">
        <f ca="1">Reference!D70</f>
        <v>0.983331799507141</v>
      </c>
      <c r="I71" s="17">
        <f ca="1">Reference!E70</f>
        <v>35.371724587953999</v>
      </c>
      <c r="J71" s="17">
        <f ca="1">Reference!F70</f>
        <v>42.1855295849981</v>
      </c>
      <c r="K71" s="17">
        <f ca="1">Reference!G70</f>
        <v>42.680308825059498</v>
      </c>
      <c r="L71" s="17">
        <f ca="1">Reference!H70</f>
        <v>0.52855908870696999</v>
      </c>
      <c r="M71" s="17">
        <f ca="1">Reference!I70</f>
        <v>0.997897028923034</v>
      </c>
      <c r="N71" s="17">
        <f ca="1">Reference!J70</f>
        <v>0.129445120692253</v>
      </c>
      <c r="O71" s="17">
        <f ca="1">Reference!K70</f>
        <v>0.98027807474136297</v>
      </c>
      <c r="P71" s="17">
        <f ca="1">Reference!L70</f>
        <v>88.056450999999996</v>
      </c>
      <c r="Q71" s="17">
        <f ca="1">Reference!M70</f>
        <v>33.872155824068599</v>
      </c>
      <c r="R71" s="17" t="str">
        <f ca="1">Reference!N70</f>
        <v>None</v>
      </c>
      <c r="S71" s="17">
        <f ca="1">Reference!O70</f>
        <v>2.7432650000000001</v>
      </c>
      <c r="T71" s="17">
        <f ca="1">Reference!P70</f>
        <v>2.7432650000000001</v>
      </c>
      <c r="U71" s="17">
        <f ca="1">Reference!Q70</f>
        <v>344.53106300000002</v>
      </c>
      <c r="V71" s="17">
        <f ca="1">Reference!R70</f>
        <v>344.53106300000002</v>
      </c>
      <c r="X71" s="17">
        <f t="shared" si="353"/>
        <v>7.3222204624642018E-2</v>
      </c>
      <c r="Y71" s="17">
        <f>Test!B70</f>
        <v>0.53661110231232101</v>
      </c>
      <c r="Z71" s="17">
        <f>Test!C70</f>
        <v>0.979392409324646</v>
      </c>
      <c r="AA71" s="17">
        <f>Test!D70</f>
        <v>0.97930663824081399</v>
      </c>
      <c r="AB71" s="17">
        <f>Test!E70</f>
        <v>32.918497310216502</v>
      </c>
      <c r="AC71" s="17">
        <f>Test!F70</f>
        <v>41.646223814520503</v>
      </c>
      <c r="AD71" s="17">
        <f>Test!G70</f>
        <v>42.340706791831003</v>
      </c>
      <c r="AE71" s="17">
        <f>Test!H70</f>
        <v>0.46959272027015603</v>
      </c>
      <c r="AF71" s="17">
        <f>Test!I70</f>
        <v>0.99807506799697798</v>
      </c>
      <c r="AG71" s="17">
        <f>Test!J70</f>
        <v>0.150658294558525</v>
      </c>
      <c r="AH71" s="17">
        <f>Test!K70</f>
        <v>0.97568637132644598</v>
      </c>
      <c r="AI71" s="17">
        <f>Test!L70</f>
        <v>86.547467999999995</v>
      </c>
      <c r="AJ71" s="17">
        <f>Test!M70</f>
        <v>32.290422842522403</v>
      </c>
      <c r="AK71" s="17" t="str">
        <f>Test!N70</f>
        <v>None</v>
      </c>
      <c r="AL71" s="17">
        <f>Test!O70</f>
        <v>6.1875660000000003</v>
      </c>
      <c r="AM71" s="17">
        <f>Test!P70</f>
        <v>6.1875660000000003</v>
      </c>
      <c r="AN71" s="17">
        <f>Test!Q70</f>
        <v>1.2807310000000001</v>
      </c>
      <c r="AO71" s="17">
        <f>Test!R70</f>
        <v>1.2807310000000001</v>
      </c>
      <c r="AP71" s="18" t="b">
        <f t="shared" ref="AP71:AV71" si="381">AND(AP70,Z71&lt;=Z72)</f>
        <v>1</v>
      </c>
      <c r="AQ71" s="18" t="b">
        <f t="shared" si="381"/>
        <v>1</v>
      </c>
      <c r="AR71" s="18" t="b">
        <f t="shared" si="381"/>
        <v>1</v>
      </c>
      <c r="AS71" s="18" t="b">
        <f t="shared" si="381"/>
        <v>1</v>
      </c>
      <c r="AT71" s="18" t="b">
        <f t="shared" si="381"/>
        <v>1</v>
      </c>
      <c r="AU71" s="18" t="b">
        <f t="shared" si="381"/>
        <v>1</v>
      </c>
      <c r="AV71" s="18" t="b">
        <f t="shared" si="381"/>
        <v>1</v>
      </c>
      <c r="AW71" s="18" t="b">
        <f>AND(AW70,AG71&gt;=AG72)</f>
        <v>1</v>
      </c>
      <c r="AX71" s="18" t="b">
        <f>AND(AX70,AH71&lt;=AH72)</f>
        <v>1</v>
      </c>
      <c r="AY71" s="18" t="b">
        <f>AND(AY70,AI71&lt;=AI72)</f>
        <v>1</v>
      </c>
      <c r="AZ71" s="18" t="b">
        <f>AND(AZ70,AJ71&lt;=AJ72)</f>
        <v>1</v>
      </c>
      <c r="BA71" s="112" t="b">
        <f t="shared" si="338"/>
        <v>1</v>
      </c>
      <c r="BB71" s="3"/>
      <c r="BC71" s="35">
        <f t="shared" si="354"/>
        <v>-6.7310738044001894E-5</v>
      </c>
      <c r="BD71" s="17">
        <f>Test!AF70</f>
        <v>0.499966344630978</v>
      </c>
      <c r="BE71" s="17">
        <f>Test!AG70</f>
        <v>0.97724545001983598</v>
      </c>
      <c r="BF71" s="17">
        <f>Test!AH70</f>
        <v>0.97715693712234497</v>
      </c>
      <c r="BG71" s="17">
        <f>Test!AI70</f>
        <v>34.123681142061002</v>
      </c>
      <c r="BH71" s="17">
        <f>Test!AJ70</f>
        <v>43.350486178171899</v>
      </c>
      <c r="BI71" s="17">
        <f>Test!AK70</f>
        <v>43.778625061662702</v>
      </c>
      <c r="BJ71" s="17">
        <f>Test!AL70</f>
        <v>0.48287197947502097</v>
      </c>
      <c r="BK71" s="17">
        <f>Test!AM70</f>
        <v>0.99776631593704201</v>
      </c>
      <c r="BL71" s="17">
        <f>Test!AN70</f>
        <v>0.14836703240871399</v>
      </c>
      <c r="BM71" s="17">
        <f>Test!AO70</f>
        <v>0.97173172235488803</v>
      </c>
      <c r="BN71" s="17">
        <f>Test!AP70</f>
        <v>87.925230999999997</v>
      </c>
      <c r="BO71" s="17">
        <f>Test!AQ70</f>
        <v>32.010865745741697</v>
      </c>
      <c r="BP71" s="17" t="str">
        <f>Test!AR70</f>
        <v>None</v>
      </c>
      <c r="BQ71" s="17">
        <f>Test!AS70</f>
        <v>2.0268790000000001</v>
      </c>
      <c r="BR71" s="17">
        <f>Test!AT70</f>
        <v>2.0268790000000001</v>
      </c>
      <c r="BS71" s="17">
        <f>Test!AU70</f>
        <v>1.101167</v>
      </c>
      <c r="BT71" s="17">
        <f>Test!AV70</f>
        <v>1.101167</v>
      </c>
      <c r="BU71" s="18" t="b">
        <f t="shared" ref="BU71:CA71" si="382">AND(BU70,BE71&lt;=BE72)</f>
        <v>1</v>
      </c>
      <c r="BV71" s="18" t="b">
        <f t="shared" si="382"/>
        <v>1</v>
      </c>
      <c r="BW71" s="18" t="b">
        <f t="shared" si="382"/>
        <v>1</v>
      </c>
      <c r="BX71" s="18" t="b">
        <f t="shared" si="382"/>
        <v>1</v>
      </c>
      <c r="BY71" s="18" t="b">
        <f t="shared" si="382"/>
        <v>1</v>
      </c>
      <c r="BZ71" s="18" t="b">
        <f t="shared" si="382"/>
        <v>1</v>
      </c>
      <c r="CA71" s="18" t="b">
        <f t="shared" si="382"/>
        <v>1</v>
      </c>
      <c r="CB71" s="18" t="b">
        <f>AND(CB70,BL71&gt;=BL72)</f>
        <v>1</v>
      </c>
      <c r="CC71" s="18" t="b">
        <f>AND(CC70,BM71&lt;=BM72)</f>
        <v>1</v>
      </c>
      <c r="CD71" s="18" t="b">
        <f>AND(CD70,BN71&lt;=BN72)</f>
        <v>1</v>
      </c>
      <c r="CE71" s="18" t="b">
        <f>AND(CE70,BO71&lt;=BO72)</f>
        <v>1</v>
      </c>
      <c r="CF71" s="112" t="b">
        <f t="shared" si="339"/>
        <v>1</v>
      </c>
      <c r="CG71" s="3"/>
      <c r="CH71" s="35">
        <f t="shared" si="355"/>
        <v>-9.3047196705797752E-4</v>
      </c>
      <c r="CI71" s="17">
        <f>Test!BJ70</f>
        <v>0.49953476401647101</v>
      </c>
      <c r="CJ71" s="17">
        <f>Test!BK70</f>
        <v>0.98308235406875599</v>
      </c>
      <c r="CK71" s="17">
        <f>Test!BL70</f>
        <v>0.98304414749145497</v>
      </c>
      <c r="CL71" s="17">
        <f>Test!BM70</f>
        <v>32.712029861972098</v>
      </c>
      <c r="CM71" s="17">
        <f>Test!BN70</f>
        <v>42.083228635130297</v>
      </c>
      <c r="CN71" s="17">
        <f>Test!BO70</f>
        <v>42.408155045302799</v>
      </c>
      <c r="CO71" s="17">
        <f>Test!BP70</f>
        <v>0.48019641637802102</v>
      </c>
      <c r="CP71" s="17">
        <f>Test!BQ70</f>
        <v>0.99846321344375599</v>
      </c>
      <c r="CQ71" s="17">
        <f>Test!BR70</f>
        <v>0.14349325001239699</v>
      </c>
      <c r="CR71" s="17">
        <f>Test!BS70</f>
        <v>0.97616559267044001</v>
      </c>
      <c r="CS71" s="17">
        <f>Test!BT70</f>
        <v>78.896158</v>
      </c>
      <c r="CT71" s="17">
        <f>Test!BU70</f>
        <v>31.962225942361599</v>
      </c>
      <c r="CU71" s="17" t="str">
        <f>Test!BV70</f>
        <v>None</v>
      </c>
      <c r="CV71" s="17">
        <f>Test!BW70</f>
        <v>1.6994309999999999</v>
      </c>
      <c r="CW71" s="17">
        <f>Test!BX70</f>
        <v>1.6994309999999999</v>
      </c>
      <c r="CX71" s="17">
        <f>Test!BY70</f>
        <v>21.265678999999999</v>
      </c>
      <c r="CY71" s="17">
        <f>Test!BZ70</f>
        <v>21.265678999999999</v>
      </c>
      <c r="CZ71" s="18" t="b">
        <f t="shared" ref="CZ71:DF71" si="383">AND(CZ70,CJ71&lt;=CJ72)</f>
        <v>1</v>
      </c>
      <c r="DA71" s="18" t="b">
        <f t="shared" si="383"/>
        <v>1</v>
      </c>
      <c r="DB71" s="18" t="b">
        <f t="shared" si="383"/>
        <v>1</v>
      </c>
      <c r="DC71" s="18" t="b">
        <f t="shared" si="383"/>
        <v>1</v>
      </c>
      <c r="DD71" s="18" t="b">
        <f t="shared" si="383"/>
        <v>1</v>
      </c>
      <c r="DE71" s="18" t="b">
        <f t="shared" si="383"/>
        <v>1</v>
      </c>
      <c r="DF71" s="18" t="b">
        <f t="shared" si="383"/>
        <v>1</v>
      </c>
      <c r="DG71" s="18" t="b">
        <f>AND(DG70,CQ71&gt;=CQ72)</f>
        <v>1</v>
      </c>
      <c r="DH71" s="18" t="b">
        <f>AND(DH70,CR71&lt;=CR72)</f>
        <v>1</v>
      </c>
      <c r="DI71" s="18" t="b">
        <f>AND(DI70,CS71&lt;=CS72)</f>
        <v>1</v>
      </c>
      <c r="DJ71" s="18" t="b">
        <f>AND(DJ70,CT71&lt;=CT72)</f>
        <v>1</v>
      </c>
      <c r="DK71" s="112" t="b">
        <f t="shared" si="340"/>
        <v>1</v>
      </c>
      <c r="DL71" s="3"/>
      <c r="DM71" s="35">
        <f t="shared" si="356"/>
        <v>-1.6491130820399991E-2</v>
      </c>
      <c r="DN71" s="17">
        <f>Test!CN70</f>
        <v>0.4917544345898</v>
      </c>
      <c r="DO71" s="17">
        <f>Test!CO70</f>
        <v>0.98340576887130704</v>
      </c>
      <c r="DP71" s="17">
        <f>Test!CP70</f>
        <v>0.983331799507141</v>
      </c>
      <c r="DQ71" s="17">
        <f>Test!CQ70</f>
        <v>35.371724587953999</v>
      </c>
      <c r="DR71" s="17">
        <f>Test!CR70</f>
        <v>42.1855295849981</v>
      </c>
      <c r="DS71" s="17">
        <f>Test!CS70</f>
        <v>42.680308825059498</v>
      </c>
      <c r="DT71" s="17">
        <f>Test!CT70</f>
        <v>0.52855908870696999</v>
      </c>
      <c r="DU71" s="17">
        <f>Test!CU70</f>
        <v>0.997897028923034</v>
      </c>
      <c r="DV71" s="17">
        <f>Test!CV70</f>
        <v>0.129445120692253</v>
      </c>
      <c r="DW71" s="17">
        <f>Test!CW70</f>
        <v>0.98027807474136297</v>
      </c>
      <c r="DX71" s="17">
        <f>Test!CX70</f>
        <v>88.056450999999996</v>
      </c>
      <c r="DY71" s="17">
        <f>Test!CY70</f>
        <v>33.872155824068599</v>
      </c>
      <c r="DZ71" s="17" t="str">
        <f>Test!CZ70</f>
        <v>None</v>
      </c>
      <c r="EA71" s="17">
        <f>Test!DA70</f>
        <v>2.7432650000000001</v>
      </c>
      <c r="EB71" s="17">
        <f>Test!DB70</f>
        <v>2.7432650000000001</v>
      </c>
      <c r="EC71" s="17">
        <f>Test!DC70</f>
        <v>344.53106300000002</v>
      </c>
      <c r="ED71" s="17">
        <f>Test!DD70</f>
        <v>344.53106300000002</v>
      </c>
      <c r="EE71" s="18" t="b">
        <f t="shared" ref="EE71:EK71" si="384">AND(EE70,DO71&lt;=DO72)</f>
        <v>1</v>
      </c>
      <c r="EF71" s="18" t="b">
        <f t="shared" si="384"/>
        <v>1</v>
      </c>
      <c r="EG71" s="18" t="b">
        <f t="shared" si="384"/>
        <v>1</v>
      </c>
      <c r="EH71" s="18" t="b">
        <f t="shared" si="384"/>
        <v>1</v>
      </c>
      <c r="EI71" s="18" t="b">
        <f t="shared" si="384"/>
        <v>1</v>
      </c>
      <c r="EJ71" s="18" t="b">
        <f t="shared" si="384"/>
        <v>1</v>
      </c>
      <c r="EK71" s="18" t="b">
        <f t="shared" si="384"/>
        <v>1</v>
      </c>
      <c r="EL71" s="18" t="b">
        <f>AND(EL70,DV71&gt;=DV72)</f>
        <v>1</v>
      </c>
      <c r="EM71" s="18" t="b">
        <f>AND(EM70,DW71&lt;=DW72)</f>
        <v>1</v>
      </c>
      <c r="EN71" s="18" t="b">
        <f>AND(EN70,DX71&lt;=DX72)</f>
        <v>1</v>
      </c>
      <c r="EO71" s="18" t="b">
        <f>AND(EO70,DY71&lt;=DY72)</f>
        <v>1</v>
      </c>
      <c r="EP71" s="112" t="b">
        <f t="shared" si="341"/>
        <v>1</v>
      </c>
      <c r="EQ71" s="3"/>
      <c r="ER71" s="35">
        <f t="shared" si="357"/>
        <v>9.7434273044028075E-2</v>
      </c>
      <c r="ES71" s="17">
        <f>Test!DR70</f>
        <v>0.54871713652201404</v>
      </c>
      <c r="ET71" s="17">
        <f>Test!DS70</f>
        <v>0.986819088459014</v>
      </c>
      <c r="EU71" s="17">
        <f>Test!DT70</f>
        <v>0.98676711320876997</v>
      </c>
      <c r="EV71" s="17">
        <f>Test!DU70</f>
        <v>36.482656942124898</v>
      </c>
      <c r="EW71" s="17">
        <f>Test!DV70</f>
        <v>46.052242794807498</v>
      </c>
      <c r="EX71" s="17">
        <f>Test!DW70</f>
        <v>46.899238202730302</v>
      </c>
      <c r="EY71" s="17">
        <f>Test!DX70</f>
        <v>0.56935721635818404</v>
      </c>
      <c r="EZ71" s="17">
        <f>Test!DY70</f>
        <v>0.99866968393325795</v>
      </c>
      <c r="FA71" s="17">
        <f>Test!DZ70</f>
        <v>0.114457003772258</v>
      </c>
      <c r="FB71" s="17">
        <f>Test!EA70</f>
        <v>0.98511600494384699</v>
      </c>
      <c r="FC71" s="17">
        <f>Test!EB70</f>
        <v>90.145110000000003</v>
      </c>
      <c r="FD71" s="17">
        <f>Test!EC70</f>
        <v>35.165472490432698</v>
      </c>
      <c r="FE71" s="17" t="str">
        <f>Test!ED70</f>
        <v>None</v>
      </c>
      <c r="FF71" s="17">
        <f>Test!EE70</f>
        <v>3.7415289999999999</v>
      </c>
      <c r="FG71" s="17">
        <f>Test!EF70</f>
        <v>3.7415289999999999</v>
      </c>
      <c r="FH71" s="17">
        <f>Test!EG70</f>
        <v>2203.2356989999998</v>
      </c>
      <c r="FI71" s="17">
        <f>Test!EH70</f>
        <v>2203.2356989999998</v>
      </c>
      <c r="FJ71" s="18" t="b">
        <f t="shared" ref="FJ71:FP71" si="385">AND(FJ70,ET71&lt;=ET72)</f>
        <v>1</v>
      </c>
      <c r="FK71" s="18" t="b">
        <f t="shared" si="385"/>
        <v>1</v>
      </c>
      <c r="FL71" s="18" t="b">
        <f t="shared" si="385"/>
        <v>1</v>
      </c>
      <c r="FM71" s="18" t="b">
        <f t="shared" si="385"/>
        <v>1</v>
      </c>
      <c r="FN71" s="18" t="b">
        <f t="shared" si="385"/>
        <v>1</v>
      </c>
      <c r="FO71" s="18" t="b">
        <f t="shared" si="385"/>
        <v>1</v>
      </c>
      <c r="FP71" s="18" t="b">
        <f t="shared" si="385"/>
        <v>1</v>
      </c>
      <c r="FQ71" s="18" t="b">
        <f>AND(FQ70,FA71&gt;=FA72)</f>
        <v>1</v>
      </c>
      <c r="FR71" s="18" t="b">
        <f>AND(FR70,FB71&lt;=FB72)</f>
        <v>1</v>
      </c>
      <c r="FS71" s="18" t="b">
        <f>AND(FS70,FC71&lt;=FC72)</f>
        <v>1</v>
      </c>
      <c r="FT71" s="18" t="b">
        <f>AND(FT70,FD71&lt;=FD72)</f>
        <v>1</v>
      </c>
      <c r="FU71" s="112" t="b">
        <f t="shared" si="342"/>
        <v>1</v>
      </c>
      <c r="FV71" s="54"/>
      <c r="FW71" s="35">
        <f t="shared" si="358"/>
        <v>-1</v>
      </c>
      <c r="FX71" s="17">
        <f>Test!EV70</f>
        <v>0</v>
      </c>
      <c r="FY71" s="17">
        <f>Test!EW70</f>
        <v>0</v>
      </c>
      <c r="FZ71" s="17">
        <f>Test!EX70</f>
        <v>0</v>
      </c>
      <c r="GA71" s="17">
        <f>Test!EY70</f>
        <v>0</v>
      </c>
      <c r="GB71" s="17">
        <f>Test!EZ70</f>
        <v>0</v>
      </c>
      <c r="GC71" s="17">
        <f>Test!FA70</f>
        <v>0</v>
      </c>
      <c r="GD71" s="17">
        <f>Test!FB70</f>
        <v>0</v>
      </c>
      <c r="GE71" s="17">
        <f>Test!FC70</f>
        <v>0</v>
      </c>
      <c r="GF71" s="17">
        <f>Test!FD70</f>
        <v>0</v>
      </c>
      <c r="GG71" s="17">
        <f>Test!FE70</f>
        <v>0</v>
      </c>
      <c r="GH71" s="17">
        <f>Test!FF70</f>
        <v>0</v>
      </c>
      <c r="GI71" s="17">
        <f>Test!FG70</f>
        <v>0</v>
      </c>
      <c r="GJ71" s="17">
        <f>Test!FH70</f>
        <v>0</v>
      </c>
      <c r="GK71" s="17">
        <f>Test!FI70</f>
        <v>0</v>
      </c>
      <c r="GL71" s="17">
        <f>Test!FJ70</f>
        <v>0</v>
      </c>
      <c r="GM71" s="17">
        <f>Test!FK70</f>
        <v>0</v>
      </c>
      <c r="GN71" s="17">
        <f>Test!FL70</f>
        <v>0</v>
      </c>
      <c r="GO71" s="18" t="b">
        <f t="shared" ref="GO71:GU71" si="386">AND(GO70,FY71&lt;=FY72)</f>
        <v>1</v>
      </c>
      <c r="GP71" s="18" t="b">
        <f t="shared" si="386"/>
        <v>1</v>
      </c>
      <c r="GQ71" s="18" t="b">
        <f t="shared" si="386"/>
        <v>1</v>
      </c>
      <c r="GR71" s="18" t="b">
        <f t="shared" si="386"/>
        <v>1</v>
      </c>
      <c r="GS71" s="18" t="b">
        <f t="shared" si="386"/>
        <v>1</v>
      </c>
      <c r="GT71" s="18" t="b">
        <f t="shared" si="386"/>
        <v>1</v>
      </c>
      <c r="GU71" s="18" t="b">
        <f t="shared" si="386"/>
        <v>1</v>
      </c>
      <c r="GV71" s="18" t="b">
        <f>AND(GV70,GF71&gt;=GF72)</f>
        <v>1</v>
      </c>
      <c r="GW71" s="18" t="b">
        <f>AND(GW70,GG71&lt;=GG72)</f>
        <v>1</v>
      </c>
      <c r="GX71" s="18" t="b">
        <f>AND(GX70,GH71&lt;=GH72)</f>
        <v>1</v>
      </c>
      <c r="GY71" s="18" t="b">
        <f>AND(GY70,GI71&lt;=GI72)</f>
        <v>1</v>
      </c>
      <c r="GZ71" s="112" t="b">
        <f t="shared" si="343"/>
        <v>1</v>
      </c>
      <c r="HA71" s="54"/>
      <c r="HB71" s="35">
        <f t="shared" si="359"/>
        <v>-1</v>
      </c>
      <c r="HC71" s="17">
        <f>Test!FZ70</f>
        <v>0</v>
      </c>
      <c r="HD71" s="17">
        <f>Test!GA70</f>
        <v>0</v>
      </c>
      <c r="HE71" s="17">
        <f>Test!GB70</f>
        <v>0</v>
      </c>
      <c r="HF71" s="17">
        <f>Test!GC70</f>
        <v>0</v>
      </c>
      <c r="HG71" s="17">
        <f>Test!GD70</f>
        <v>0</v>
      </c>
      <c r="HH71" s="17">
        <f>Test!GE70</f>
        <v>0</v>
      </c>
      <c r="HI71" s="17">
        <f>Test!GF70</f>
        <v>0</v>
      </c>
      <c r="HJ71" s="17">
        <f>Test!GG70</f>
        <v>0</v>
      </c>
      <c r="HK71" s="17">
        <f>Test!GH70</f>
        <v>0</v>
      </c>
      <c r="HL71" s="17">
        <f>Test!GI70</f>
        <v>0</v>
      </c>
      <c r="HM71" s="17">
        <f>Test!GJ70</f>
        <v>0</v>
      </c>
      <c r="HN71" s="17">
        <f>Test!GK70</f>
        <v>0</v>
      </c>
      <c r="HO71" s="17">
        <f>Test!GL70</f>
        <v>0</v>
      </c>
      <c r="HP71" s="17">
        <f>Test!GM70</f>
        <v>0</v>
      </c>
      <c r="HQ71" s="17">
        <f>Test!GN70</f>
        <v>0</v>
      </c>
      <c r="HR71" s="17">
        <f>Test!GO70</f>
        <v>0</v>
      </c>
      <c r="HS71" s="17">
        <f>Test!GP70</f>
        <v>0</v>
      </c>
      <c r="HT71" s="18" t="b">
        <f t="shared" ref="HT71:HZ71" si="387">AND(HT70,HD71&lt;=HD72)</f>
        <v>1</v>
      </c>
      <c r="HU71" s="18" t="b">
        <f t="shared" si="387"/>
        <v>1</v>
      </c>
      <c r="HV71" s="18" t="b">
        <f t="shared" si="387"/>
        <v>1</v>
      </c>
      <c r="HW71" s="18" t="b">
        <f t="shared" si="387"/>
        <v>1</v>
      </c>
      <c r="HX71" s="18" t="b">
        <f t="shared" si="387"/>
        <v>1</v>
      </c>
      <c r="HY71" s="18" t="b">
        <f t="shared" si="387"/>
        <v>1</v>
      </c>
      <c r="HZ71" s="18" t="b">
        <f t="shared" si="387"/>
        <v>1</v>
      </c>
      <c r="IA71" s="18" t="b">
        <f>AND(IA70,HK71&gt;=HK72)</f>
        <v>1</v>
      </c>
      <c r="IB71" s="18" t="b">
        <f>AND(IB70,HL71&lt;=HL72)</f>
        <v>1</v>
      </c>
      <c r="IC71" s="18" t="b">
        <f>AND(IC70,HM71&lt;=HM72)</f>
        <v>1</v>
      </c>
      <c r="ID71" s="18" t="b">
        <f>AND(ID70,HN71&lt;=HN72)</f>
        <v>1</v>
      </c>
      <c r="IE71" s="112" t="b">
        <f t="shared" si="344"/>
        <v>1</v>
      </c>
      <c r="IF71" s="3"/>
      <c r="IG71" s="35">
        <f t="shared" si="360"/>
        <v>-1</v>
      </c>
      <c r="IH71" s="17">
        <f>Test!HD70</f>
        <v>0</v>
      </c>
      <c r="II71" s="17">
        <f>Test!HE70</f>
        <v>0</v>
      </c>
      <c r="IJ71" s="17">
        <f>Test!HF70</f>
        <v>0</v>
      </c>
      <c r="IK71" s="17">
        <f>Test!HG70</f>
        <v>0</v>
      </c>
      <c r="IL71" s="17">
        <f>Test!HH70</f>
        <v>0</v>
      </c>
      <c r="IM71" s="17">
        <f>Test!HI70</f>
        <v>0</v>
      </c>
      <c r="IN71" s="17">
        <f>Test!HJ70</f>
        <v>0</v>
      </c>
      <c r="IO71" s="17">
        <f>Test!HK70</f>
        <v>0</v>
      </c>
      <c r="IP71" s="17">
        <f>Test!HL70</f>
        <v>0</v>
      </c>
      <c r="IQ71" s="17">
        <f>Test!HM70</f>
        <v>0</v>
      </c>
      <c r="IR71" s="17">
        <f>Test!HN70</f>
        <v>0</v>
      </c>
      <c r="IS71" s="17">
        <f>Test!HO70</f>
        <v>0</v>
      </c>
      <c r="IT71" s="17">
        <f>Test!HP70</f>
        <v>0</v>
      </c>
      <c r="IU71" s="17">
        <f>Test!HQ70</f>
        <v>0</v>
      </c>
      <c r="IV71" s="17">
        <f>Test!HR70</f>
        <v>0</v>
      </c>
      <c r="IW71" s="17">
        <f>Test!HS70</f>
        <v>0</v>
      </c>
      <c r="IX71" s="17">
        <f>Test!HT70</f>
        <v>0</v>
      </c>
      <c r="IY71" s="18" t="b">
        <f t="shared" ref="IY71:JE71" si="388">AND(IY70,II71&lt;=II72)</f>
        <v>1</v>
      </c>
      <c r="IZ71" s="18" t="b">
        <f t="shared" si="388"/>
        <v>1</v>
      </c>
      <c r="JA71" s="18" t="b">
        <f t="shared" si="388"/>
        <v>1</v>
      </c>
      <c r="JB71" s="18" t="b">
        <f t="shared" si="388"/>
        <v>1</v>
      </c>
      <c r="JC71" s="18" t="b">
        <f t="shared" si="388"/>
        <v>1</v>
      </c>
      <c r="JD71" s="18" t="b">
        <f t="shared" si="388"/>
        <v>1</v>
      </c>
      <c r="JE71" s="18" t="b">
        <f t="shared" si="388"/>
        <v>1</v>
      </c>
      <c r="JF71" s="18" t="b">
        <f>AND(JF70,IP71&gt;=IP72)</f>
        <v>1</v>
      </c>
      <c r="JG71" s="18" t="b">
        <f>AND(JG70,IQ71&lt;=IQ72)</f>
        <v>1</v>
      </c>
      <c r="JH71" s="18" t="b">
        <f>AND(JH70,IR71&lt;=IR72)</f>
        <v>1</v>
      </c>
      <c r="JI71" s="18" t="b">
        <f>AND(JI70,IS71&lt;=IS72)</f>
        <v>1</v>
      </c>
      <c r="JJ71" s="112" t="b">
        <f t="shared" si="345"/>
        <v>1</v>
      </c>
      <c r="JK71" s="3"/>
      <c r="JL71" s="35">
        <f t="shared" si="361"/>
        <v>-1</v>
      </c>
      <c r="JM71" s="17">
        <f>Test!IH70</f>
        <v>0</v>
      </c>
      <c r="JN71" s="17">
        <f>Test!II70</f>
        <v>0</v>
      </c>
      <c r="JO71" s="17">
        <f>Test!IJ70</f>
        <v>0</v>
      </c>
      <c r="JP71" s="17">
        <f>Test!IK70</f>
        <v>0</v>
      </c>
      <c r="JQ71" s="17">
        <f>Test!IL70</f>
        <v>0</v>
      </c>
      <c r="JR71" s="17">
        <f>Test!IM70</f>
        <v>0</v>
      </c>
      <c r="JS71" s="17">
        <f>Test!IN70</f>
        <v>0</v>
      </c>
      <c r="JT71" s="17">
        <f>Test!IO70</f>
        <v>0</v>
      </c>
      <c r="JU71" s="17">
        <f>Test!IP70</f>
        <v>0</v>
      </c>
      <c r="JV71" s="17">
        <f>Test!IQ70</f>
        <v>0</v>
      </c>
      <c r="JW71" s="17">
        <f>Test!IR70</f>
        <v>0</v>
      </c>
      <c r="JX71" s="17">
        <f>Test!IS70</f>
        <v>0</v>
      </c>
      <c r="JY71" s="17">
        <f>Test!IT70</f>
        <v>0</v>
      </c>
      <c r="JZ71" s="17">
        <f>Test!IU70</f>
        <v>0</v>
      </c>
      <c r="KA71" s="17">
        <f>Test!IV70</f>
        <v>0</v>
      </c>
      <c r="KB71" s="17">
        <f>Test!IW70</f>
        <v>0</v>
      </c>
      <c r="KC71" s="17">
        <f>Test!IX70</f>
        <v>0</v>
      </c>
      <c r="KD71" s="18" t="b">
        <f t="shared" ref="KD71:KJ71" si="389">AND(KD70,JN71&lt;=JN72)</f>
        <v>1</v>
      </c>
      <c r="KE71" s="18" t="b">
        <f t="shared" si="389"/>
        <v>1</v>
      </c>
      <c r="KF71" s="18" t="b">
        <f t="shared" si="389"/>
        <v>1</v>
      </c>
      <c r="KG71" s="18" t="b">
        <f t="shared" si="389"/>
        <v>1</v>
      </c>
      <c r="KH71" s="18" t="b">
        <f t="shared" si="389"/>
        <v>1</v>
      </c>
      <c r="KI71" s="18" t="b">
        <f t="shared" si="389"/>
        <v>1</v>
      </c>
      <c r="KJ71" s="18" t="b">
        <f t="shared" si="389"/>
        <v>1</v>
      </c>
      <c r="KK71" s="18" t="b">
        <f>AND(KK70,JU71&gt;=JU72)</f>
        <v>1</v>
      </c>
      <c r="KL71" s="18" t="b">
        <f>AND(KL70,JV71&lt;=JV72)</f>
        <v>1</v>
      </c>
      <c r="KM71" s="18" t="b">
        <f>AND(KM70,JW71&lt;=JW72)</f>
        <v>1</v>
      </c>
      <c r="KN71" s="18" t="b">
        <f>AND(KN70,JX71&lt;=JX72)</f>
        <v>1</v>
      </c>
      <c r="KO71" s="112" t="b">
        <f t="shared" si="346"/>
        <v>1</v>
      </c>
      <c r="KP71" s="3"/>
      <c r="KQ71" s="35">
        <f t="shared" si="362"/>
        <v>-1</v>
      </c>
      <c r="KR71" s="17">
        <f>Test!JL70</f>
        <v>0</v>
      </c>
      <c r="KS71" s="17">
        <f>Test!JM70</f>
        <v>0</v>
      </c>
      <c r="KT71" s="17">
        <f>Test!JN70</f>
        <v>0</v>
      </c>
      <c r="KU71" s="17">
        <f>Test!JO70</f>
        <v>0</v>
      </c>
      <c r="KV71" s="17">
        <f>Test!JP70</f>
        <v>0</v>
      </c>
      <c r="KW71" s="17">
        <f>Test!JQ70</f>
        <v>0</v>
      </c>
      <c r="KX71" s="17">
        <f>Test!JR70</f>
        <v>0</v>
      </c>
      <c r="KY71" s="17">
        <f>Test!JS70</f>
        <v>0</v>
      </c>
      <c r="KZ71" s="17">
        <f>Test!JT70</f>
        <v>0</v>
      </c>
      <c r="LA71" s="17">
        <f>Test!JU70</f>
        <v>0</v>
      </c>
      <c r="LB71" s="17">
        <f>Test!JV70</f>
        <v>0</v>
      </c>
      <c r="LC71" s="17">
        <f>Test!JW70</f>
        <v>0</v>
      </c>
      <c r="LD71" s="17">
        <f>Test!JX70</f>
        <v>0</v>
      </c>
      <c r="LE71" s="17">
        <f>Test!JY70</f>
        <v>0</v>
      </c>
      <c r="LF71" s="17">
        <f>Test!JZ70</f>
        <v>0</v>
      </c>
      <c r="LG71" s="17">
        <f>Test!KA70</f>
        <v>0</v>
      </c>
      <c r="LH71" s="17">
        <f>Test!KB70</f>
        <v>0</v>
      </c>
      <c r="LI71" s="18" t="b">
        <f t="shared" ref="LI71:LO71" si="390">AND(LI70,KS71&lt;=KS72)</f>
        <v>1</v>
      </c>
      <c r="LJ71" s="18" t="b">
        <f t="shared" si="390"/>
        <v>1</v>
      </c>
      <c r="LK71" s="18" t="b">
        <f t="shared" si="390"/>
        <v>1</v>
      </c>
      <c r="LL71" s="18" t="b">
        <f t="shared" si="390"/>
        <v>1</v>
      </c>
      <c r="LM71" s="18" t="b">
        <f t="shared" si="390"/>
        <v>1</v>
      </c>
      <c r="LN71" s="18" t="b">
        <f t="shared" si="390"/>
        <v>1</v>
      </c>
      <c r="LO71" s="18" t="b">
        <f t="shared" si="390"/>
        <v>1</v>
      </c>
      <c r="LP71" s="18" t="b">
        <f>AND(LP70,KZ71&gt;=KZ72)</f>
        <v>1</v>
      </c>
      <c r="LQ71" s="18" t="b">
        <f>AND(LQ70,LA71&lt;=LA72)</f>
        <v>1</v>
      </c>
      <c r="LR71" s="18" t="b">
        <f>AND(LR70,LB71&lt;=LB72)</f>
        <v>1</v>
      </c>
      <c r="LS71" s="18" t="b">
        <f>AND(LS70,LC71&lt;=LC72)</f>
        <v>1</v>
      </c>
      <c r="LT71" s="112" t="b">
        <f t="shared" si="347"/>
        <v>1</v>
      </c>
      <c r="LU71" s="3"/>
      <c r="LV71" s="35">
        <f t="shared" si="363"/>
        <v>-1</v>
      </c>
      <c r="LW71" s="17">
        <f>Test!KP70</f>
        <v>0</v>
      </c>
      <c r="LX71" s="17">
        <f>Test!KQ70</f>
        <v>0</v>
      </c>
      <c r="LY71" s="17">
        <f>Test!KR70</f>
        <v>0</v>
      </c>
      <c r="LZ71" s="17">
        <f>Test!KS70</f>
        <v>0</v>
      </c>
      <c r="MA71" s="17">
        <f>Test!KT70</f>
        <v>0</v>
      </c>
      <c r="MB71" s="17">
        <f>Test!KU70</f>
        <v>0</v>
      </c>
      <c r="MC71" s="17">
        <f>Test!KV70</f>
        <v>0</v>
      </c>
      <c r="MD71" s="17">
        <f>Test!KW70</f>
        <v>0</v>
      </c>
      <c r="ME71" s="17">
        <f>Test!KX70</f>
        <v>0</v>
      </c>
      <c r="MF71" s="17">
        <f>Test!KY70</f>
        <v>0</v>
      </c>
      <c r="MG71" s="17">
        <f>Test!KZ70</f>
        <v>0</v>
      </c>
      <c r="MH71" s="17">
        <f>Test!LA70</f>
        <v>0</v>
      </c>
      <c r="MI71" s="17">
        <f>Test!LB70</f>
        <v>0</v>
      </c>
      <c r="MJ71" s="17">
        <f>Test!LC70</f>
        <v>0</v>
      </c>
      <c r="MK71" s="17">
        <f>Test!LD70</f>
        <v>0</v>
      </c>
      <c r="ML71" s="17">
        <f>Test!LE70</f>
        <v>0</v>
      </c>
      <c r="MM71" s="17">
        <f>Test!LF70</f>
        <v>0</v>
      </c>
      <c r="MN71" s="18" t="b">
        <f t="shared" ref="MN71:MT71" si="391">AND(MN70,LX71&lt;=LX72)</f>
        <v>1</v>
      </c>
      <c r="MO71" s="18" t="b">
        <f t="shared" si="391"/>
        <v>1</v>
      </c>
      <c r="MP71" s="18" t="b">
        <f t="shared" si="391"/>
        <v>1</v>
      </c>
      <c r="MQ71" s="18" t="b">
        <f t="shared" si="391"/>
        <v>1</v>
      </c>
      <c r="MR71" s="18" t="b">
        <f t="shared" si="391"/>
        <v>1</v>
      </c>
      <c r="MS71" s="18" t="b">
        <f t="shared" si="391"/>
        <v>1</v>
      </c>
      <c r="MT71" s="18" t="b">
        <f t="shared" si="391"/>
        <v>1</v>
      </c>
      <c r="MU71" s="18" t="b">
        <f>AND(MU70,ME71&gt;=ME72)</f>
        <v>1</v>
      </c>
      <c r="MV71" s="18" t="b">
        <f>AND(MV70,MF71&lt;=MF72)</f>
        <v>1</v>
      </c>
      <c r="MW71" s="18" t="b">
        <f>AND(MW70,MG71&lt;=MG72)</f>
        <v>1</v>
      </c>
      <c r="MX71" s="18" t="b">
        <f>AND(MX70,MH71&lt;=MH72)</f>
        <v>1</v>
      </c>
      <c r="MY71" s="112" t="b">
        <f t="shared" si="348"/>
        <v>1</v>
      </c>
      <c r="MZ71" s="54"/>
      <c r="NA71" s="35">
        <f t="shared" si="364"/>
        <v>-1</v>
      </c>
      <c r="NB71" s="17">
        <f>Test!LT70</f>
        <v>0</v>
      </c>
      <c r="NC71" s="17">
        <f>Test!LU70</f>
        <v>0</v>
      </c>
      <c r="ND71" s="17">
        <f>Test!LV70</f>
        <v>0</v>
      </c>
      <c r="NE71" s="17">
        <f>Test!LW70</f>
        <v>0</v>
      </c>
      <c r="NF71" s="17">
        <f>Test!LX70</f>
        <v>0</v>
      </c>
      <c r="NG71" s="17">
        <f>Test!LY70</f>
        <v>0</v>
      </c>
      <c r="NH71" s="17">
        <f>Test!LZ70</f>
        <v>0</v>
      </c>
      <c r="NI71" s="17">
        <f>Test!MA70</f>
        <v>0</v>
      </c>
      <c r="NJ71" s="17">
        <f>Test!MB70</f>
        <v>0</v>
      </c>
      <c r="NK71" s="17">
        <f>Test!MC70</f>
        <v>0</v>
      </c>
      <c r="NL71" s="17">
        <f>Test!MD70</f>
        <v>0</v>
      </c>
      <c r="NM71" s="17">
        <f>Test!ME70</f>
        <v>0</v>
      </c>
      <c r="NN71" s="17">
        <f>Test!MF70</f>
        <v>0</v>
      </c>
      <c r="NO71" s="17">
        <f>Test!MG70</f>
        <v>0</v>
      </c>
      <c r="NP71" s="17">
        <f>Test!MH70</f>
        <v>0</v>
      </c>
      <c r="NQ71" s="17">
        <f>Test!MI70</f>
        <v>0</v>
      </c>
      <c r="NR71" s="17">
        <f>Test!MJ70</f>
        <v>0</v>
      </c>
      <c r="NS71" s="18" t="b">
        <f t="shared" ref="NS71:NY71" si="392">AND(NS70,NC71&lt;=NC72)</f>
        <v>1</v>
      </c>
      <c r="NT71" s="18" t="b">
        <f t="shared" si="392"/>
        <v>1</v>
      </c>
      <c r="NU71" s="18" t="b">
        <f t="shared" si="392"/>
        <v>1</v>
      </c>
      <c r="NV71" s="18" t="b">
        <f t="shared" si="392"/>
        <v>1</v>
      </c>
      <c r="NW71" s="18" t="b">
        <f t="shared" si="392"/>
        <v>1</v>
      </c>
      <c r="NX71" s="18" t="b">
        <f t="shared" si="392"/>
        <v>1</v>
      </c>
      <c r="NY71" s="18" t="b">
        <f t="shared" si="392"/>
        <v>1</v>
      </c>
      <c r="NZ71" s="18" t="b">
        <f>AND(NZ70,NJ71&gt;=NJ72)</f>
        <v>1</v>
      </c>
      <c r="OA71" s="18" t="b">
        <f>AND(OA70,NK71&lt;=NK72)</f>
        <v>1</v>
      </c>
      <c r="OB71" s="18" t="b">
        <f>AND(OB70,NL71&lt;=NL72)</f>
        <v>1</v>
      </c>
      <c r="OC71" s="18" t="b">
        <f>AND(OC70,NM71&lt;=NM72)</f>
        <v>1</v>
      </c>
      <c r="OD71" s="112" t="b">
        <f t="shared" si="349"/>
        <v>1</v>
      </c>
      <c r="OE71" s="54"/>
      <c r="OF71" s="35">
        <f t="shared" si="365"/>
        <v>-1</v>
      </c>
      <c r="OG71" s="17">
        <f>Test!MX70</f>
        <v>0</v>
      </c>
      <c r="OH71" s="17">
        <f>Test!MY70</f>
        <v>0</v>
      </c>
      <c r="OI71" s="17">
        <f>Test!MZ70</f>
        <v>0</v>
      </c>
      <c r="OJ71" s="17">
        <f>Test!NA70</f>
        <v>0</v>
      </c>
      <c r="OK71" s="17">
        <f>Test!NB70</f>
        <v>0</v>
      </c>
      <c r="OL71" s="17">
        <f>Test!NC70</f>
        <v>0</v>
      </c>
      <c r="OM71" s="17">
        <f>Test!ND70</f>
        <v>0</v>
      </c>
      <c r="ON71" s="17">
        <f>Test!NE70</f>
        <v>0</v>
      </c>
      <c r="OO71" s="17">
        <f>Test!NF70</f>
        <v>0</v>
      </c>
      <c r="OP71" s="17">
        <f>Test!NG70</f>
        <v>0</v>
      </c>
      <c r="OQ71" s="17">
        <f>Test!NH70</f>
        <v>0</v>
      </c>
      <c r="OR71" s="17">
        <f>Test!NI70</f>
        <v>0</v>
      </c>
      <c r="OS71" s="17">
        <f>Test!NJ70</f>
        <v>0</v>
      </c>
      <c r="OT71" s="17">
        <f>Test!NK70</f>
        <v>0</v>
      </c>
      <c r="OU71" s="17">
        <f>Test!NL70</f>
        <v>0</v>
      </c>
      <c r="OV71" s="17">
        <f>Test!NM70</f>
        <v>0</v>
      </c>
      <c r="OW71" s="17">
        <f>Test!NN70</f>
        <v>0</v>
      </c>
      <c r="OX71" s="18" t="b">
        <f t="shared" ref="OX71:PD71" si="393">AND(OX70,OH71&lt;=OH72)</f>
        <v>1</v>
      </c>
      <c r="OY71" s="18" t="b">
        <f t="shared" si="393"/>
        <v>1</v>
      </c>
      <c r="OZ71" s="18" t="b">
        <f t="shared" si="393"/>
        <v>1</v>
      </c>
      <c r="PA71" s="18" t="b">
        <f t="shared" si="393"/>
        <v>1</v>
      </c>
      <c r="PB71" s="18" t="b">
        <f t="shared" si="393"/>
        <v>1</v>
      </c>
      <c r="PC71" s="18" t="b">
        <f t="shared" si="393"/>
        <v>1</v>
      </c>
      <c r="PD71" s="18" t="b">
        <f t="shared" si="393"/>
        <v>1</v>
      </c>
      <c r="PE71" s="18" t="b">
        <f>AND(PE70,OO71&gt;=OO72)</f>
        <v>1</v>
      </c>
      <c r="PF71" s="18" t="b">
        <f>AND(PF70,OP71&lt;=OP72)</f>
        <v>1</v>
      </c>
      <c r="PG71" s="18" t="b">
        <f>AND(PG70,OQ71&lt;=OQ72)</f>
        <v>1</v>
      </c>
      <c r="PH71" s="18" t="b">
        <f>AND(PH70,OR71&lt;=OR72)</f>
        <v>1</v>
      </c>
      <c r="PI71" s="112" t="b">
        <f t="shared" si="350"/>
        <v>1</v>
      </c>
      <c r="PJ71" s="54"/>
      <c r="PK71" s="35">
        <f t="shared" si="366"/>
        <v>-1</v>
      </c>
      <c r="PL71" s="17">
        <f>Test!OB70</f>
        <v>0</v>
      </c>
      <c r="PM71" s="17">
        <f>Test!OC70</f>
        <v>0</v>
      </c>
      <c r="PN71" s="17">
        <f>Test!OD70</f>
        <v>0</v>
      </c>
      <c r="PO71" s="17">
        <f>Test!OE70</f>
        <v>0</v>
      </c>
      <c r="PP71" s="17">
        <f>Test!OF70</f>
        <v>0</v>
      </c>
      <c r="PQ71" s="17">
        <f>Test!OG70</f>
        <v>0</v>
      </c>
      <c r="PR71" s="17">
        <f>Test!OH70</f>
        <v>0</v>
      </c>
      <c r="PS71" s="17">
        <f>Test!OI70</f>
        <v>0</v>
      </c>
      <c r="PT71" s="17">
        <f>Test!OJ70</f>
        <v>0</v>
      </c>
      <c r="PU71" s="17">
        <f>Test!OK70</f>
        <v>0</v>
      </c>
      <c r="PV71" s="17">
        <f>Test!OL70</f>
        <v>0</v>
      </c>
      <c r="PW71" s="17">
        <f>Test!OM70</f>
        <v>0</v>
      </c>
      <c r="PX71" s="17">
        <f>Test!ON70</f>
        <v>0</v>
      </c>
      <c r="PY71" s="17">
        <f>Test!OO70</f>
        <v>0</v>
      </c>
      <c r="PZ71" s="17">
        <f>Test!OP70</f>
        <v>0</v>
      </c>
      <c r="QA71" s="17">
        <f>Test!OQ70</f>
        <v>0</v>
      </c>
      <c r="QB71" s="17">
        <f>Test!OR70</f>
        <v>0</v>
      </c>
      <c r="QC71" s="18" t="b">
        <f t="shared" ref="QC71:QI71" si="394">AND(QC70,PM71&lt;=PM72)</f>
        <v>1</v>
      </c>
      <c r="QD71" s="18" t="b">
        <f t="shared" si="394"/>
        <v>1</v>
      </c>
      <c r="QE71" s="18" t="b">
        <f t="shared" si="394"/>
        <v>1</v>
      </c>
      <c r="QF71" s="18" t="b">
        <f t="shared" si="394"/>
        <v>1</v>
      </c>
      <c r="QG71" s="18" t="b">
        <f t="shared" si="394"/>
        <v>1</v>
      </c>
      <c r="QH71" s="18" t="b">
        <f t="shared" si="394"/>
        <v>1</v>
      </c>
      <c r="QI71" s="18" t="b">
        <f t="shared" si="394"/>
        <v>1</v>
      </c>
      <c r="QJ71" s="18" t="b">
        <f>AND(QJ70,PT71&gt;=PT72)</f>
        <v>1</v>
      </c>
      <c r="QK71" s="18" t="b">
        <f>AND(QK70,PU71&lt;=PU72)</f>
        <v>1</v>
      </c>
      <c r="QL71" s="18" t="b">
        <f>AND(QL70,PV71&lt;=PV72)</f>
        <v>1</v>
      </c>
      <c r="QM71" s="18" t="b">
        <f>AND(QM70,PW71&lt;=PW72)</f>
        <v>1</v>
      </c>
      <c r="QN71" s="112" t="b">
        <f t="shared" si="351"/>
        <v>1</v>
      </c>
    </row>
    <row r="72" spans="3:456">
      <c r="C72" s="133"/>
      <c r="D72" s="26">
        <f t="shared" si="85"/>
        <v>0.75</v>
      </c>
      <c r="E72" s="36">
        <f t="shared" ca="1" si="352"/>
        <v>-1.7962728328582738E-2</v>
      </c>
      <c r="F72" s="11">
        <f ca="1">Reference!B71</f>
        <v>0.73652795375356295</v>
      </c>
      <c r="G72" s="11">
        <f ca="1">Reference!C71</f>
        <v>0.98958289623260498</v>
      </c>
      <c r="H72" s="11">
        <f ca="1">Reference!D71</f>
        <v>0.98954552412033003</v>
      </c>
      <c r="I72" s="11">
        <f ca="1">Reference!E71</f>
        <v>37.396105562913696</v>
      </c>
      <c r="J72" s="11">
        <f ca="1">Reference!F71</f>
        <v>43.384974323935197</v>
      </c>
      <c r="K72" s="11">
        <f ca="1">Reference!G71</f>
        <v>43.950519854457497</v>
      </c>
      <c r="L72" s="11">
        <f ca="1">Reference!H71</f>
        <v>0.603940188884735</v>
      </c>
      <c r="M72" s="11">
        <f ca="1">Reference!I71</f>
        <v>0.99884402751922596</v>
      </c>
      <c r="N72" s="11">
        <f ca="1">Reference!J71</f>
        <v>0.10243588685989299</v>
      </c>
      <c r="O72" s="11">
        <f ca="1">Reference!K71</f>
        <v>0.988722383975982</v>
      </c>
      <c r="P72" s="11">
        <f ca="1">Reference!L71</f>
        <v>91.606463000000005</v>
      </c>
      <c r="Q72" s="11">
        <f ca="1">Reference!M71</f>
        <v>36.469874177165899</v>
      </c>
      <c r="R72" s="11" t="str">
        <f ca="1">Reference!N71</f>
        <v>None</v>
      </c>
      <c r="S72" s="11">
        <f ca="1">Reference!O71</f>
        <v>2.6188180000000001</v>
      </c>
      <c r="T72" s="11">
        <f ca="1">Reference!P71</f>
        <v>2.6188180000000001</v>
      </c>
      <c r="U72" s="11">
        <f ca="1">Reference!Q71</f>
        <v>390.72806300000002</v>
      </c>
      <c r="V72" s="11">
        <f ca="1">Reference!R71</f>
        <v>390.72806300000002</v>
      </c>
      <c r="X72" s="11">
        <f t="shared" si="353"/>
        <v>8.7047302291204012E-2</v>
      </c>
      <c r="Y72" s="11">
        <f>Test!B71</f>
        <v>0.81528547671840301</v>
      </c>
      <c r="Z72" s="11">
        <f>Test!C71</f>
        <v>0.98785579204559304</v>
      </c>
      <c r="AA72" s="11">
        <f>Test!D71</f>
        <v>0.98782312870025601</v>
      </c>
      <c r="AB72" s="11">
        <f>Test!E71</f>
        <v>34.618625950535098</v>
      </c>
      <c r="AC72" s="11">
        <f>Test!F71</f>
        <v>43.225559316336799</v>
      </c>
      <c r="AD72" s="11">
        <f>Test!G71</f>
        <v>43.910123101420197</v>
      </c>
      <c r="AE72" s="11">
        <f>Test!H71</f>
        <v>0.53513759374618497</v>
      </c>
      <c r="AF72" s="11">
        <f>Test!I71</f>
        <v>0.99921184778213501</v>
      </c>
      <c r="AG72" s="11">
        <f>Test!J71</f>
        <v>0.11861541867256099</v>
      </c>
      <c r="AH72" s="11">
        <f>Test!K71</f>
        <v>0.986522436141967</v>
      </c>
      <c r="AI72" s="11">
        <f>Test!L71</f>
        <v>90.989108000000002</v>
      </c>
      <c r="AJ72" s="11">
        <f>Test!M71</f>
        <v>35.543030070824102</v>
      </c>
      <c r="AK72" s="11" t="str">
        <f>Test!N71</f>
        <v>None</v>
      </c>
      <c r="AL72" s="11">
        <f>Test!O71</f>
        <v>7.0486870000000001</v>
      </c>
      <c r="AM72" s="11">
        <f>Test!P71</f>
        <v>7.0486870000000001</v>
      </c>
      <c r="AN72" s="11">
        <f>Test!Q71</f>
        <v>0.49643700000000002</v>
      </c>
      <c r="AO72" s="11">
        <f>Test!R71</f>
        <v>0.49643700000000002</v>
      </c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12" t="b">
        <f t="shared" si="338"/>
        <v>1</v>
      </c>
      <c r="BB72" s="3"/>
      <c r="BC72" s="36">
        <f t="shared" si="354"/>
        <v>-1.0558547144009131E-5</v>
      </c>
      <c r="BD72" s="11">
        <f>Test!AF71</f>
        <v>0.74999208108964199</v>
      </c>
      <c r="BE72" s="11">
        <f>Test!AG71</f>
        <v>0.98567467927932695</v>
      </c>
      <c r="BF72" s="11">
        <f>Test!AH71</f>
        <v>0.98562175035476596</v>
      </c>
      <c r="BG72" s="11">
        <f>Test!AI71</f>
        <v>36.024613616547903</v>
      </c>
      <c r="BH72" s="11">
        <f>Test!AJ71</f>
        <v>44.364837738773097</v>
      </c>
      <c r="BI72" s="11">
        <f>Test!AK71</f>
        <v>44.0331491516854</v>
      </c>
      <c r="BJ72" s="11">
        <f>Test!AL71</f>
        <v>0.55912405252456598</v>
      </c>
      <c r="BK72" s="11">
        <f>Test!AM71</f>
        <v>0.99876660108566195</v>
      </c>
      <c r="BL72" s="11">
        <f>Test!AN71</f>
        <v>0.11731842905282901</v>
      </c>
      <c r="BM72" s="11">
        <f>Test!AO71</f>
        <v>0.98455280065536499</v>
      </c>
      <c r="BN72" s="11">
        <f>Test!AP71</f>
        <v>91.773116000000002</v>
      </c>
      <c r="BO72" s="11">
        <f>Test!AQ71</f>
        <v>34.665707699332899</v>
      </c>
      <c r="BP72" s="11" t="str">
        <f>Test!AR71</f>
        <v>None</v>
      </c>
      <c r="BQ72" s="11">
        <f>Test!AS71</f>
        <v>2.101426</v>
      </c>
      <c r="BR72" s="11">
        <f>Test!AT71</f>
        <v>2.101426</v>
      </c>
      <c r="BS72" s="11">
        <f>Test!AU71</f>
        <v>1.1001860000000001</v>
      </c>
      <c r="BT72" s="11">
        <f>Test!AV71</f>
        <v>1.1001860000000001</v>
      </c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12" t="b">
        <f t="shared" si="339"/>
        <v>1</v>
      </c>
      <c r="CG72" s="3"/>
      <c r="CH72" s="36">
        <f t="shared" si="355"/>
        <v>2.3756731073731885E-4</v>
      </c>
      <c r="CI72" s="11">
        <f>Test!BJ71</f>
        <v>0.75017817548305299</v>
      </c>
      <c r="CJ72" s="11">
        <f>Test!BK71</f>
        <v>0.99029791355133001</v>
      </c>
      <c r="CK72" s="11">
        <f>Test!BL71</f>
        <v>0.99027812480926503</v>
      </c>
      <c r="CL72" s="11">
        <f>Test!BM71</f>
        <v>36.013046153507801</v>
      </c>
      <c r="CM72" s="11">
        <f>Test!BN71</f>
        <v>43.516241506393399</v>
      </c>
      <c r="CN72" s="11">
        <f>Test!BO71</f>
        <v>44.4065133661734</v>
      </c>
      <c r="CO72" s="11">
        <f>Test!BP71</f>
        <v>0.57647490501403797</v>
      </c>
      <c r="CP72" s="11">
        <f>Test!BQ71</f>
        <v>0.99936771392822199</v>
      </c>
      <c r="CQ72" s="11">
        <f>Test!BR71</f>
        <v>0.104295939207077</v>
      </c>
      <c r="CR72" s="11">
        <f>Test!BS71</f>
        <v>0.98930549621581998</v>
      </c>
      <c r="CS72" s="11">
        <f>Test!BT71</f>
        <v>90.000292999999999</v>
      </c>
      <c r="CT72" s="11">
        <f>Test!BU71</f>
        <v>36.140808775145103</v>
      </c>
      <c r="CU72" s="11" t="str">
        <f>Test!BV71</f>
        <v>None</v>
      </c>
      <c r="CV72" s="11">
        <f>Test!BW71</f>
        <v>3.5377429999999999</v>
      </c>
      <c r="CW72" s="11">
        <f>Test!BX71</f>
        <v>3.5377429999999999</v>
      </c>
      <c r="CX72" s="11">
        <f>Test!BY71</f>
        <v>1.479989</v>
      </c>
      <c r="CY72" s="11">
        <f>Test!BZ71</f>
        <v>1.479989</v>
      </c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12" t="b">
        <f t="shared" si="340"/>
        <v>1</v>
      </c>
      <c r="DL72" s="3"/>
      <c r="DM72" s="36">
        <f t="shared" si="356"/>
        <v>-1.7962728328582738E-2</v>
      </c>
      <c r="DN72" s="11">
        <f>Test!CN71</f>
        <v>0.73652795375356295</v>
      </c>
      <c r="DO72" s="11">
        <f>Test!CO71</f>
        <v>0.98958289623260498</v>
      </c>
      <c r="DP72" s="11">
        <f>Test!CP71</f>
        <v>0.98954552412033003</v>
      </c>
      <c r="DQ72" s="11">
        <f>Test!CQ71</f>
        <v>37.396105562913696</v>
      </c>
      <c r="DR72" s="11">
        <f>Test!CR71</f>
        <v>43.384974323935197</v>
      </c>
      <c r="DS72" s="11">
        <f>Test!CS71</f>
        <v>43.950519854457497</v>
      </c>
      <c r="DT72" s="11">
        <f>Test!CT71</f>
        <v>0.603940188884735</v>
      </c>
      <c r="DU72" s="11">
        <f>Test!CU71</f>
        <v>0.99884402751922596</v>
      </c>
      <c r="DV72" s="11">
        <f>Test!CV71</f>
        <v>0.10243588685989299</v>
      </c>
      <c r="DW72" s="11">
        <f>Test!CW71</f>
        <v>0.988722383975982</v>
      </c>
      <c r="DX72" s="11">
        <f>Test!CX71</f>
        <v>91.606463000000005</v>
      </c>
      <c r="DY72" s="11">
        <f>Test!CY71</f>
        <v>36.469874177165899</v>
      </c>
      <c r="DZ72" s="11" t="str">
        <f>Test!CZ71</f>
        <v>None</v>
      </c>
      <c r="EA72" s="11">
        <f>Test!DA71</f>
        <v>2.6188180000000001</v>
      </c>
      <c r="EB72" s="11">
        <f>Test!DB71</f>
        <v>2.6188180000000001</v>
      </c>
      <c r="EC72" s="11">
        <f>Test!DC71</f>
        <v>390.72806300000002</v>
      </c>
      <c r="ED72" s="11">
        <f>Test!DD71</f>
        <v>390.72806300000002</v>
      </c>
      <c r="EE72" s="16"/>
      <c r="EF72" s="16"/>
      <c r="EG72" s="16"/>
      <c r="EH72" s="16"/>
      <c r="EI72" s="16"/>
      <c r="EJ72" s="16"/>
      <c r="EK72" s="16"/>
      <c r="EL72" s="16"/>
      <c r="EM72" s="16"/>
      <c r="EN72" s="16"/>
      <c r="EO72" s="16"/>
      <c r="EP72" s="112" t="b">
        <f t="shared" si="341"/>
        <v>1</v>
      </c>
      <c r="EQ72" s="3"/>
      <c r="ER72" s="36">
        <f t="shared" si="357"/>
        <v>-3.5503114771408072E-2</v>
      </c>
      <c r="ES72" s="11">
        <f>Test!DR71</f>
        <v>0.72337266392144395</v>
      </c>
      <c r="ET72" s="11">
        <f>Test!DS71</f>
        <v>0.99042117595672596</v>
      </c>
      <c r="EU72" s="11">
        <f>Test!DT71</f>
        <v>0.99038904905319203</v>
      </c>
      <c r="EV72" s="11">
        <f>Test!DU71</f>
        <v>37.879319426168301</v>
      </c>
      <c r="EW72" s="11">
        <f>Test!DV71</f>
        <v>46.563185782546299</v>
      </c>
      <c r="EX72" s="11">
        <f>Test!DW71</f>
        <v>47.509802773182003</v>
      </c>
      <c r="EY72" s="11">
        <f>Test!DX71</f>
        <v>0.620791256427764</v>
      </c>
      <c r="EZ72" s="11">
        <f>Test!DY71</f>
        <v>0.99911850690841597</v>
      </c>
      <c r="FA72" s="11">
        <f>Test!DZ71</f>
        <v>9.7478307783603599E-2</v>
      </c>
      <c r="FB72" s="11">
        <f>Test!EA71</f>
        <v>0.989854216575622</v>
      </c>
      <c r="FC72" s="11">
        <f>Test!EB71</f>
        <v>92.142257000000001</v>
      </c>
      <c r="FD72" s="11">
        <f>Test!EC71</f>
        <v>36.921510546484598</v>
      </c>
      <c r="FE72" s="11" t="str">
        <f>Test!ED71</f>
        <v>None</v>
      </c>
      <c r="FF72" s="11">
        <f>Test!EE71</f>
        <v>3.7710689999999998</v>
      </c>
      <c r="FG72" s="11">
        <f>Test!EF71</f>
        <v>3.7710689999999998</v>
      </c>
      <c r="FH72" s="11">
        <f>Test!EG71</f>
        <v>2421.8436830000001</v>
      </c>
      <c r="FI72" s="11">
        <f>Test!EH71</f>
        <v>2421.8436830000001</v>
      </c>
      <c r="FJ72" s="16"/>
      <c r="FK72" s="16"/>
      <c r="FL72" s="16"/>
      <c r="FM72" s="16"/>
      <c r="FN72" s="16"/>
      <c r="FO72" s="16"/>
      <c r="FP72" s="16"/>
      <c r="FQ72" s="16"/>
      <c r="FR72" s="16"/>
      <c r="FS72" s="16"/>
      <c r="FT72" s="16"/>
      <c r="FU72" s="112" t="b">
        <f t="shared" si="342"/>
        <v>1</v>
      </c>
      <c r="FV72" s="54"/>
      <c r="FW72" s="36">
        <f t="shared" si="358"/>
        <v>-1</v>
      </c>
      <c r="FX72" s="11">
        <f>Test!EV71</f>
        <v>0</v>
      </c>
      <c r="FY72" s="11">
        <f>Test!EW71</f>
        <v>0</v>
      </c>
      <c r="FZ72" s="11">
        <f>Test!EX71</f>
        <v>0</v>
      </c>
      <c r="GA72" s="11">
        <f>Test!EY71</f>
        <v>0</v>
      </c>
      <c r="GB72" s="11">
        <f>Test!EZ71</f>
        <v>0</v>
      </c>
      <c r="GC72" s="11">
        <f>Test!FA71</f>
        <v>0</v>
      </c>
      <c r="GD72" s="11">
        <f>Test!FB71</f>
        <v>0</v>
      </c>
      <c r="GE72" s="11">
        <f>Test!FC71</f>
        <v>0</v>
      </c>
      <c r="GF72" s="11">
        <f>Test!FD71</f>
        <v>0</v>
      </c>
      <c r="GG72" s="11">
        <f>Test!FE71</f>
        <v>0</v>
      </c>
      <c r="GH72" s="11">
        <f>Test!FF71</f>
        <v>0</v>
      </c>
      <c r="GI72" s="11">
        <f>Test!FG71</f>
        <v>0</v>
      </c>
      <c r="GJ72" s="11">
        <f>Test!FH71</f>
        <v>0</v>
      </c>
      <c r="GK72" s="11">
        <f>Test!FI71</f>
        <v>0</v>
      </c>
      <c r="GL72" s="11">
        <f>Test!FJ71</f>
        <v>0</v>
      </c>
      <c r="GM72" s="11">
        <f>Test!FK71</f>
        <v>0</v>
      </c>
      <c r="GN72" s="11">
        <f>Test!FL71</f>
        <v>0</v>
      </c>
      <c r="GO72" s="16"/>
      <c r="GP72" s="16"/>
      <c r="GQ72" s="16"/>
      <c r="GR72" s="16"/>
      <c r="GS72" s="16"/>
      <c r="GT72" s="16"/>
      <c r="GU72" s="16"/>
      <c r="GV72" s="16"/>
      <c r="GW72" s="16"/>
      <c r="GX72" s="16"/>
      <c r="GY72" s="16"/>
      <c r="GZ72" s="112" t="b">
        <f t="shared" si="343"/>
        <v>1</v>
      </c>
      <c r="HA72" s="54"/>
      <c r="HB72" s="36">
        <f t="shared" si="359"/>
        <v>-1</v>
      </c>
      <c r="HC72" s="11">
        <f>Test!FZ71</f>
        <v>0</v>
      </c>
      <c r="HD72" s="11">
        <f>Test!GA71</f>
        <v>0</v>
      </c>
      <c r="HE72" s="11">
        <f>Test!GB71</f>
        <v>0</v>
      </c>
      <c r="HF72" s="11">
        <f>Test!GC71</f>
        <v>0</v>
      </c>
      <c r="HG72" s="11">
        <f>Test!GD71</f>
        <v>0</v>
      </c>
      <c r="HH72" s="11">
        <f>Test!GE71</f>
        <v>0</v>
      </c>
      <c r="HI72" s="11">
        <f>Test!GF71</f>
        <v>0</v>
      </c>
      <c r="HJ72" s="11">
        <f>Test!GG71</f>
        <v>0</v>
      </c>
      <c r="HK72" s="11">
        <f>Test!GH71</f>
        <v>0</v>
      </c>
      <c r="HL72" s="11">
        <f>Test!GI71</f>
        <v>0</v>
      </c>
      <c r="HM72" s="11">
        <f>Test!GJ71</f>
        <v>0</v>
      </c>
      <c r="HN72" s="11">
        <f>Test!GK71</f>
        <v>0</v>
      </c>
      <c r="HO72" s="11">
        <f>Test!GL71</f>
        <v>0</v>
      </c>
      <c r="HP72" s="11">
        <f>Test!GM71</f>
        <v>0</v>
      </c>
      <c r="HQ72" s="11">
        <f>Test!GN71</f>
        <v>0</v>
      </c>
      <c r="HR72" s="11">
        <f>Test!GO71</f>
        <v>0</v>
      </c>
      <c r="HS72" s="11">
        <f>Test!GP71</f>
        <v>0</v>
      </c>
      <c r="HT72" s="16"/>
      <c r="HU72" s="16"/>
      <c r="HV72" s="16"/>
      <c r="HW72" s="16"/>
      <c r="HX72" s="16"/>
      <c r="HY72" s="16"/>
      <c r="HZ72" s="16"/>
      <c r="IA72" s="16"/>
      <c r="IB72" s="16"/>
      <c r="IC72" s="16"/>
      <c r="ID72" s="16"/>
      <c r="IE72" s="112" t="b">
        <f t="shared" si="344"/>
        <v>1</v>
      </c>
      <c r="IF72" s="3"/>
      <c r="IG72" s="36">
        <f t="shared" si="360"/>
        <v>-1</v>
      </c>
      <c r="IH72" s="11">
        <f>Test!HD71</f>
        <v>0</v>
      </c>
      <c r="II72" s="11">
        <f>Test!HE71</f>
        <v>0</v>
      </c>
      <c r="IJ72" s="11">
        <f>Test!HF71</f>
        <v>0</v>
      </c>
      <c r="IK72" s="11">
        <f>Test!HG71</f>
        <v>0</v>
      </c>
      <c r="IL72" s="11">
        <f>Test!HH71</f>
        <v>0</v>
      </c>
      <c r="IM72" s="11">
        <f>Test!HI71</f>
        <v>0</v>
      </c>
      <c r="IN72" s="11">
        <f>Test!HJ71</f>
        <v>0</v>
      </c>
      <c r="IO72" s="11">
        <f>Test!HK71</f>
        <v>0</v>
      </c>
      <c r="IP72" s="11">
        <f>Test!HL71</f>
        <v>0</v>
      </c>
      <c r="IQ72" s="11">
        <f>Test!HM71</f>
        <v>0</v>
      </c>
      <c r="IR72" s="11">
        <f>Test!HN71</f>
        <v>0</v>
      </c>
      <c r="IS72" s="11">
        <f>Test!HO71</f>
        <v>0</v>
      </c>
      <c r="IT72" s="11">
        <f>Test!HP71</f>
        <v>0</v>
      </c>
      <c r="IU72" s="11">
        <f>Test!HQ71</f>
        <v>0</v>
      </c>
      <c r="IV72" s="11">
        <f>Test!HR71</f>
        <v>0</v>
      </c>
      <c r="IW72" s="11">
        <f>Test!HS71</f>
        <v>0</v>
      </c>
      <c r="IX72" s="11">
        <f>Test!HT71</f>
        <v>0</v>
      </c>
      <c r="IY72" s="16"/>
      <c r="IZ72" s="16"/>
      <c r="JA72" s="16"/>
      <c r="JB72" s="16"/>
      <c r="JC72" s="16"/>
      <c r="JD72" s="16"/>
      <c r="JE72" s="16"/>
      <c r="JF72" s="16"/>
      <c r="JG72" s="16"/>
      <c r="JH72" s="16"/>
      <c r="JI72" s="16"/>
      <c r="JJ72" s="112" t="b">
        <f t="shared" si="345"/>
        <v>1</v>
      </c>
      <c r="JK72" s="3"/>
      <c r="JL72" s="36">
        <f t="shared" si="361"/>
        <v>-1</v>
      </c>
      <c r="JM72" s="11">
        <f>Test!IH71</f>
        <v>0</v>
      </c>
      <c r="JN72" s="11">
        <f>Test!II71</f>
        <v>0</v>
      </c>
      <c r="JO72" s="11">
        <f>Test!IJ71</f>
        <v>0</v>
      </c>
      <c r="JP72" s="11">
        <f>Test!IK71</f>
        <v>0</v>
      </c>
      <c r="JQ72" s="11">
        <f>Test!IL71</f>
        <v>0</v>
      </c>
      <c r="JR72" s="11">
        <f>Test!IM71</f>
        <v>0</v>
      </c>
      <c r="JS72" s="11">
        <f>Test!IN71</f>
        <v>0</v>
      </c>
      <c r="JT72" s="11">
        <f>Test!IO71</f>
        <v>0</v>
      </c>
      <c r="JU72" s="11">
        <f>Test!IP71</f>
        <v>0</v>
      </c>
      <c r="JV72" s="11">
        <f>Test!IQ71</f>
        <v>0</v>
      </c>
      <c r="JW72" s="11">
        <f>Test!IR71</f>
        <v>0</v>
      </c>
      <c r="JX72" s="11">
        <f>Test!IS71</f>
        <v>0</v>
      </c>
      <c r="JY72" s="11">
        <f>Test!IT71</f>
        <v>0</v>
      </c>
      <c r="JZ72" s="11">
        <f>Test!IU71</f>
        <v>0</v>
      </c>
      <c r="KA72" s="11">
        <f>Test!IV71</f>
        <v>0</v>
      </c>
      <c r="KB72" s="11">
        <f>Test!IW71</f>
        <v>0</v>
      </c>
      <c r="KC72" s="11">
        <f>Test!IX71</f>
        <v>0</v>
      </c>
      <c r="KD72" s="16"/>
      <c r="KE72" s="16"/>
      <c r="KF72" s="16"/>
      <c r="KG72" s="16"/>
      <c r="KH72" s="16"/>
      <c r="KI72" s="16"/>
      <c r="KJ72" s="16"/>
      <c r="KK72" s="16"/>
      <c r="KL72" s="16"/>
      <c r="KM72" s="16"/>
      <c r="KN72" s="16"/>
      <c r="KO72" s="112" t="b">
        <f t="shared" si="346"/>
        <v>1</v>
      </c>
      <c r="KP72" s="3"/>
      <c r="KQ72" s="36">
        <f t="shared" si="362"/>
        <v>-1</v>
      </c>
      <c r="KR72" s="11">
        <f>Test!JL71</f>
        <v>0</v>
      </c>
      <c r="KS72" s="11">
        <f>Test!JM71</f>
        <v>0</v>
      </c>
      <c r="KT72" s="11">
        <f>Test!JN71</f>
        <v>0</v>
      </c>
      <c r="KU72" s="11">
        <f>Test!JO71</f>
        <v>0</v>
      </c>
      <c r="KV72" s="11">
        <f>Test!JP71</f>
        <v>0</v>
      </c>
      <c r="KW72" s="11">
        <f>Test!JQ71</f>
        <v>0</v>
      </c>
      <c r="KX72" s="11">
        <f>Test!JR71</f>
        <v>0</v>
      </c>
      <c r="KY72" s="11">
        <f>Test!JS71</f>
        <v>0</v>
      </c>
      <c r="KZ72" s="11">
        <f>Test!JT71</f>
        <v>0</v>
      </c>
      <c r="LA72" s="11">
        <f>Test!JU71</f>
        <v>0</v>
      </c>
      <c r="LB72" s="11">
        <f>Test!JV71</f>
        <v>0</v>
      </c>
      <c r="LC72" s="11">
        <f>Test!JW71</f>
        <v>0</v>
      </c>
      <c r="LD72" s="11">
        <f>Test!JX71</f>
        <v>0</v>
      </c>
      <c r="LE72" s="11">
        <f>Test!JY71</f>
        <v>0</v>
      </c>
      <c r="LF72" s="11">
        <f>Test!JZ71</f>
        <v>0</v>
      </c>
      <c r="LG72" s="11">
        <f>Test!KA71</f>
        <v>0</v>
      </c>
      <c r="LH72" s="11">
        <f>Test!KB71</f>
        <v>0</v>
      </c>
      <c r="LI72" s="16"/>
      <c r="LJ72" s="16"/>
      <c r="LK72" s="16"/>
      <c r="LL72" s="16"/>
      <c r="LM72" s="16"/>
      <c r="LN72" s="16"/>
      <c r="LO72" s="16"/>
      <c r="LP72" s="16"/>
      <c r="LQ72" s="16"/>
      <c r="LR72" s="16"/>
      <c r="LS72" s="16"/>
      <c r="LT72" s="112" t="b">
        <f t="shared" si="347"/>
        <v>1</v>
      </c>
      <c r="LU72" s="3"/>
      <c r="LV72" s="36">
        <f t="shared" si="363"/>
        <v>-1</v>
      </c>
      <c r="LW72" s="11">
        <f>Test!KP71</f>
        <v>0</v>
      </c>
      <c r="LX72" s="11">
        <f>Test!KQ71</f>
        <v>0</v>
      </c>
      <c r="LY72" s="11">
        <f>Test!KR71</f>
        <v>0</v>
      </c>
      <c r="LZ72" s="11">
        <f>Test!KS71</f>
        <v>0</v>
      </c>
      <c r="MA72" s="11">
        <f>Test!KT71</f>
        <v>0</v>
      </c>
      <c r="MB72" s="11">
        <f>Test!KU71</f>
        <v>0</v>
      </c>
      <c r="MC72" s="11">
        <f>Test!KV71</f>
        <v>0</v>
      </c>
      <c r="MD72" s="11">
        <f>Test!KW71</f>
        <v>0</v>
      </c>
      <c r="ME72" s="11">
        <f>Test!KX71</f>
        <v>0</v>
      </c>
      <c r="MF72" s="11">
        <f>Test!KY71</f>
        <v>0</v>
      </c>
      <c r="MG72" s="11">
        <f>Test!KZ71</f>
        <v>0</v>
      </c>
      <c r="MH72" s="11">
        <f>Test!LA71</f>
        <v>0</v>
      </c>
      <c r="MI72" s="11">
        <f>Test!LB71</f>
        <v>0</v>
      </c>
      <c r="MJ72" s="11">
        <f>Test!LC71</f>
        <v>0</v>
      </c>
      <c r="MK72" s="11">
        <f>Test!LD71</f>
        <v>0</v>
      </c>
      <c r="ML72" s="11">
        <f>Test!LE71</f>
        <v>0</v>
      </c>
      <c r="MM72" s="11">
        <f>Test!LF71</f>
        <v>0</v>
      </c>
      <c r="MN72" s="16"/>
      <c r="MO72" s="16"/>
      <c r="MP72" s="16"/>
      <c r="MQ72" s="16"/>
      <c r="MR72" s="16"/>
      <c r="MS72" s="16"/>
      <c r="MT72" s="16"/>
      <c r="MU72" s="16"/>
      <c r="MV72" s="16"/>
      <c r="MW72" s="16"/>
      <c r="MX72" s="16"/>
      <c r="MY72" s="112" t="b">
        <f t="shared" si="348"/>
        <v>1</v>
      </c>
      <c r="MZ72" s="54"/>
      <c r="NA72" s="36">
        <f t="shared" si="364"/>
        <v>-1</v>
      </c>
      <c r="NB72" s="11">
        <f>Test!LT71</f>
        <v>0</v>
      </c>
      <c r="NC72" s="11">
        <f>Test!LU71</f>
        <v>0</v>
      </c>
      <c r="ND72" s="11">
        <f>Test!LV71</f>
        <v>0</v>
      </c>
      <c r="NE72" s="11">
        <f>Test!LW71</f>
        <v>0</v>
      </c>
      <c r="NF72" s="11">
        <f>Test!LX71</f>
        <v>0</v>
      </c>
      <c r="NG72" s="11">
        <f>Test!LY71</f>
        <v>0</v>
      </c>
      <c r="NH72" s="11">
        <f>Test!LZ71</f>
        <v>0</v>
      </c>
      <c r="NI72" s="11">
        <f>Test!MA71</f>
        <v>0</v>
      </c>
      <c r="NJ72" s="11">
        <f>Test!MB71</f>
        <v>0</v>
      </c>
      <c r="NK72" s="11">
        <f>Test!MC71</f>
        <v>0</v>
      </c>
      <c r="NL72" s="11">
        <f>Test!MD71</f>
        <v>0</v>
      </c>
      <c r="NM72" s="11">
        <f>Test!ME71</f>
        <v>0</v>
      </c>
      <c r="NN72" s="11">
        <f>Test!MF71</f>
        <v>0</v>
      </c>
      <c r="NO72" s="11">
        <f>Test!MG71</f>
        <v>0</v>
      </c>
      <c r="NP72" s="11">
        <f>Test!MH71</f>
        <v>0</v>
      </c>
      <c r="NQ72" s="11">
        <f>Test!MI71</f>
        <v>0</v>
      </c>
      <c r="NR72" s="11">
        <f>Test!MJ71</f>
        <v>0</v>
      </c>
      <c r="NS72" s="16"/>
      <c r="NT72" s="16"/>
      <c r="NU72" s="16"/>
      <c r="NV72" s="16"/>
      <c r="NW72" s="16"/>
      <c r="NX72" s="16"/>
      <c r="NY72" s="16"/>
      <c r="NZ72" s="16"/>
      <c r="OA72" s="16"/>
      <c r="OB72" s="16"/>
      <c r="OC72" s="16"/>
      <c r="OD72" s="112" t="b">
        <f t="shared" si="349"/>
        <v>1</v>
      </c>
      <c r="OE72" s="54"/>
      <c r="OF72" s="36">
        <f t="shared" si="365"/>
        <v>-1</v>
      </c>
      <c r="OG72" s="11">
        <f>Test!MX71</f>
        <v>0</v>
      </c>
      <c r="OH72" s="11">
        <f>Test!MY71</f>
        <v>0</v>
      </c>
      <c r="OI72" s="11">
        <f>Test!MZ71</f>
        <v>0</v>
      </c>
      <c r="OJ72" s="11">
        <f>Test!NA71</f>
        <v>0</v>
      </c>
      <c r="OK72" s="11">
        <f>Test!NB71</f>
        <v>0</v>
      </c>
      <c r="OL72" s="11">
        <f>Test!NC71</f>
        <v>0</v>
      </c>
      <c r="OM72" s="11">
        <f>Test!ND71</f>
        <v>0</v>
      </c>
      <c r="ON72" s="11">
        <f>Test!NE71</f>
        <v>0</v>
      </c>
      <c r="OO72" s="11">
        <f>Test!NF71</f>
        <v>0</v>
      </c>
      <c r="OP72" s="11">
        <f>Test!NG71</f>
        <v>0</v>
      </c>
      <c r="OQ72" s="11">
        <f>Test!NH71</f>
        <v>0</v>
      </c>
      <c r="OR72" s="11">
        <f>Test!NI71</f>
        <v>0</v>
      </c>
      <c r="OS72" s="11">
        <f>Test!NJ71</f>
        <v>0</v>
      </c>
      <c r="OT72" s="11">
        <f>Test!NK71</f>
        <v>0</v>
      </c>
      <c r="OU72" s="11">
        <f>Test!NL71</f>
        <v>0</v>
      </c>
      <c r="OV72" s="11">
        <f>Test!NM71</f>
        <v>0</v>
      </c>
      <c r="OW72" s="11">
        <f>Test!NN71</f>
        <v>0</v>
      </c>
      <c r="OX72" s="16"/>
      <c r="OY72" s="16"/>
      <c r="OZ72" s="16"/>
      <c r="PA72" s="16"/>
      <c r="PB72" s="16"/>
      <c r="PC72" s="16"/>
      <c r="PD72" s="16"/>
      <c r="PE72" s="16"/>
      <c r="PF72" s="16"/>
      <c r="PG72" s="16"/>
      <c r="PH72" s="16"/>
      <c r="PI72" s="112" t="b">
        <f t="shared" si="350"/>
        <v>1</v>
      </c>
      <c r="PJ72" s="54"/>
      <c r="PK72" s="36">
        <f t="shared" si="366"/>
        <v>-1</v>
      </c>
      <c r="PL72" s="11">
        <f>Test!OB71</f>
        <v>0</v>
      </c>
      <c r="PM72" s="11">
        <f>Test!OC71</f>
        <v>0</v>
      </c>
      <c r="PN72" s="11">
        <f>Test!OD71</f>
        <v>0</v>
      </c>
      <c r="PO72" s="11">
        <f>Test!OE71</f>
        <v>0</v>
      </c>
      <c r="PP72" s="11">
        <f>Test!OF71</f>
        <v>0</v>
      </c>
      <c r="PQ72" s="11">
        <f>Test!OG71</f>
        <v>0</v>
      </c>
      <c r="PR72" s="11">
        <f>Test!OH71</f>
        <v>0</v>
      </c>
      <c r="PS72" s="11">
        <f>Test!OI71</f>
        <v>0</v>
      </c>
      <c r="PT72" s="11">
        <f>Test!OJ71</f>
        <v>0</v>
      </c>
      <c r="PU72" s="11">
        <f>Test!OK71</f>
        <v>0</v>
      </c>
      <c r="PV72" s="11">
        <f>Test!OL71</f>
        <v>0</v>
      </c>
      <c r="PW72" s="11">
        <f>Test!OM71</f>
        <v>0</v>
      </c>
      <c r="PX72" s="11">
        <f>Test!ON71</f>
        <v>0</v>
      </c>
      <c r="PY72" s="11">
        <f>Test!OO71</f>
        <v>0</v>
      </c>
      <c r="PZ72" s="11">
        <f>Test!OP71</f>
        <v>0</v>
      </c>
      <c r="QA72" s="11">
        <f>Test!OQ71</f>
        <v>0</v>
      </c>
      <c r="QB72" s="11">
        <f>Test!OR71</f>
        <v>0</v>
      </c>
      <c r="QC72" s="16"/>
      <c r="QD72" s="16"/>
      <c r="QE72" s="16"/>
      <c r="QF72" s="16"/>
      <c r="QG72" s="16"/>
      <c r="QH72" s="16"/>
      <c r="QI72" s="16"/>
      <c r="QJ72" s="16"/>
      <c r="QK72" s="16"/>
      <c r="QL72" s="16"/>
      <c r="QM72" s="16"/>
      <c r="QN72" s="112" t="b">
        <f t="shared" si="351"/>
        <v>1</v>
      </c>
    </row>
    <row r="73" spans="3:456">
      <c r="C73" s="133"/>
      <c r="D73" s="26">
        <f t="shared" si="85"/>
        <v>1</v>
      </c>
      <c r="E73" s="36">
        <f t="shared" ca="1" si="352"/>
        <v>7.6118546088050021E-2</v>
      </c>
      <c r="F73" s="11">
        <f ca="1">Reference!B72</f>
        <v>1.07611854608805</v>
      </c>
      <c r="G73" s="11">
        <f ca="1">Reference!C72</f>
        <v>0.99367898702621404</v>
      </c>
      <c r="H73" s="11">
        <f ca="1">Reference!D72</f>
        <v>0.99365925788879395</v>
      </c>
      <c r="I73" s="11">
        <f ca="1">Reference!E72</f>
        <v>39.686933566460198</v>
      </c>
      <c r="J73" s="11">
        <f ca="1">Reference!F72</f>
        <v>44.553324155341599</v>
      </c>
      <c r="K73" s="11">
        <f ca="1">Reference!G72</f>
        <v>45.2710390041998</v>
      </c>
      <c r="L73" s="11">
        <f ca="1">Reference!H72</f>
        <v>0.68590575456619196</v>
      </c>
      <c r="M73" s="11">
        <f ca="1">Reference!I72</f>
        <v>0.99937272071838301</v>
      </c>
      <c r="N73" s="11">
        <f ca="1">Reference!J72</f>
        <v>7.9316325485706302E-2</v>
      </c>
      <c r="O73" s="11">
        <f ca="1">Reference!K72</f>
        <v>0.99377489089965798</v>
      </c>
      <c r="P73" s="11">
        <f ca="1">Reference!L72</f>
        <v>93.863097999999994</v>
      </c>
      <c r="Q73" s="11">
        <f ca="1">Reference!M72</f>
        <v>39.183306714451398</v>
      </c>
      <c r="R73" s="11" t="str">
        <f ca="1">Reference!N72</f>
        <v>None</v>
      </c>
      <c r="S73" s="11">
        <f ca="1">Reference!O72</f>
        <v>3.0809639999999998</v>
      </c>
      <c r="T73" s="11">
        <f ca="1">Reference!P72</f>
        <v>3.0809639999999998</v>
      </c>
      <c r="U73" s="11">
        <f ca="1">Reference!Q72</f>
        <v>386.86094400000002</v>
      </c>
      <c r="V73" s="11">
        <f ca="1">Reference!R72</f>
        <v>386.86094400000002</v>
      </c>
      <c r="X73" s="11">
        <f t="shared" si="353"/>
        <v>8.9529220779219987E-2</v>
      </c>
      <c r="Y73" s="11">
        <f>Test!B72</f>
        <v>1.08952922077922</v>
      </c>
      <c r="Z73" s="11">
        <f>Test!C72</f>
        <v>0.99181771278381303</v>
      </c>
      <c r="AA73" s="11">
        <f>Test!D72</f>
        <v>0.99180376529693604</v>
      </c>
      <c r="AB73" s="11">
        <f>Test!E72</f>
        <v>35.940875250829002</v>
      </c>
      <c r="AC73" s="11">
        <f>Test!F72</f>
        <v>44.294270297872501</v>
      </c>
      <c r="AD73" s="11">
        <f>Test!G72</f>
        <v>45.006147035196697</v>
      </c>
      <c r="AE73" s="11">
        <f>Test!H72</f>
        <v>0.58320540189742998</v>
      </c>
      <c r="AF73" s="11">
        <f>Test!I72</f>
        <v>0.99960070848464899</v>
      </c>
      <c r="AG73" s="11">
        <f>Test!J72</f>
        <v>9.8831675946712494E-2</v>
      </c>
      <c r="AH73" s="11">
        <f>Test!K72</f>
        <v>0.99130553007125799</v>
      </c>
      <c r="AI73" s="11">
        <f>Test!L72</f>
        <v>93.038520000000005</v>
      </c>
      <c r="AJ73" s="11">
        <f>Test!M72</f>
        <v>38.077772441520302</v>
      </c>
      <c r="AK73" s="11" t="str">
        <f>Test!N72</f>
        <v>None</v>
      </c>
      <c r="AL73" s="11">
        <f>Test!O72</f>
        <v>7.0317229999999897</v>
      </c>
      <c r="AM73" s="11">
        <f>Test!P72</f>
        <v>7.0317229999999897</v>
      </c>
      <c r="AN73" s="11">
        <f>Test!Q72</f>
        <v>0.53739499999999996</v>
      </c>
      <c r="AO73" s="11">
        <f>Test!R72</f>
        <v>0.53739499999999996</v>
      </c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12" t="b">
        <f t="shared" si="338"/>
        <v>1</v>
      </c>
      <c r="BB73" s="3"/>
      <c r="BC73" s="36">
        <f t="shared" si="354"/>
        <v>-7.5229648401009541E-5</v>
      </c>
      <c r="BD73" s="11">
        <f>Test!AF72</f>
        <v>0.99992477035159899</v>
      </c>
      <c r="BE73" s="11">
        <f>Test!AG72</f>
        <v>0.98930203914642301</v>
      </c>
      <c r="BF73" s="11">
        <f>Test!AH72</f>
        <v>0.98925167322158802</v>
      </c>
      <c r="BG73" s="11">
        <f>Test!AI72</f>
        <v>37.539117417425402</v>
      </c>
      <c r="BH73" s="11">
        <f>Test!AJ72</f>
        <v>45.415027383078602</v>
      </c>
      <c r="BI73" s="11">
        <f>Test!AK72</f>
        <v>45.214615675427602</v>
      </c>
      <c r="BJ73" s="11">
        <f>Test!AL72</f>
        <v>0.61221760511398304</v>
      </c>
      <c r="BK73" s="11">
        <f>Test!AM72</f>
        <v>0.99889945983886697</v>
      </c>
      <c r="BL73" s="11">
        <f>Test!AN72</f>
        <v>0.103289134800434</v>
      </c>
      <c r="BM73" s="11">
        <f>Test!AO72</f>
        <v>0.98854511976241999</v>
      </c>
      <c r="BN73" s="11">
        <f>Test!AP72</f>
        <v>92.415785999999997</v>
      </c>
      <c r="BO73" s="11">
        <f>Test!AQ72</f>
        <v>36.242600594145003</v>
      </c>
      <c r="BP73" s="11" t="str">
        <f>Test!AR72</f>
        <v>None</v>
      </c>
      <c r="BQ73" s="11">
        <f>Test!AS72</f>
        <v>2.1241119999999998</v>
      </c>
      <c r="BR73" s="11">
        <f>Test!AT72</f>
        <v>2.1241119999999998</v>
      </c>
      <c r="BS73" s="11">
        <f>Test!AU72</f>
        <v>1.1005849999999999</v>
      </c>
      <c r="BT73" s="11">
        <f>Test!AV72</f>
        <v>1.1005849999999999</v>
      </c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12" t="b">
        <f t="shared" si="339"/>
        <v>1</v>
      </c>
      <c r="CG73" s="3"/>
      <c r="CH73" s="36">
        <f t="shared" si="355"/>
        <v>1.385809312599573E-4</v>
      </c>
      <c r="CI73" s="11">
        <f>Test!BJ72</f>
        <v>1.00013858093126</v>
      </c>
      <c r="CJ73" s="11">
        <f>Test!BK72</f>
        <v>0.99364143610000599</v>
      </c>
      <c r="CK73" s="11">
        <f>Test!BL72</f>
        <v>0.99362921714782704</v>
      </c>
      <c r="CL73" s="11">
        <f>Test!BM72</f>
        <v>37.865970337570602</v>
      </c>
      <c r="CM73" s="11">
        <f>Test!BN72</f>
        <v>43.550749686546702</v>
      </c>
      <c r="CN73" s="11">
        <f>Test!BO72</f>
        <v>44.564078730727701</v>
      </c>
      <c r="CO73" s="11">
        <f>Test!BP72</f>
        <v>0.63940614461898804</v>
      </c>
      <c r="CP73" s="11">
        <f>Test!BQ72</f>
        <v>0.99959009885787897</v>
      </c>
      <c r="CQ73" s="11">
        <f>Test!BR72</f>
        <v>8.5113801062107003E-2</v>
      </c>
      <c r="CR73" s="11">
        <f>Test!BS72</f>
        <v>0.99327242374420099</v>
      </c>
      <c r="CS73" s="11">
        <f>Test!BT72</f>
        <v>91.956311999999997</v>
      </c>
      <c r="CT73" s="11">
        <f>Test!BU72</f>
        <v>38.454468112402097</v>
      </c>
      <c r="CU73" s="11" t="str">
        <f>Test!BV72</f>
        <v>None</v>
      </c>
      <c r="CV73" s="11">
        <f>Test!BW72</f>
        <v>3.514478</v>
      </c>
      <c r="CW73" s="11">
        <f>Test!BX72</f>
        <v>3.514478</v>
      </c>
      <c r="CX73" s="11">
        <f>Test!BY72</f>
        <v>1.4853229999999999</v>
      </c>
      <c r="CY73" s="11">
        <f>Test!BZ72</f>
        <v>1.4853229999999999</v>
      </c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12" t="b">
        <f t="shared" si="340"/>
        <v>1</v>
      </c>
      <c r="DL73" s="3"/>
      <c r="DM73" s="36">
        <f t="shared" si="356"/>
        <v>7.6118546088050021E-2</v>
      </c>
      <c r="DN73" s="11">
        <f>Test!CN72</f>
        <v>1.07611854608805</v>
      </c>
      <c r="DO73" s="11">
        <f>Test!CO72</f>
        <v>0.99367898702621404</v>
      </c>
      <c r="DP73" s="11">
        <f>Test!CP72</f>
        <v>0.99365925788879395</v>
      </c>
      <c r="DQ73" s="11">
        <f>Test!CQ72</f>
        <v>39.686933566460198</v>
      </c>
      <c r="DR73" s="11">
        <f>Test!CR72</f>
        <v>44.553324155341599</v>
      </c>
      <c r="DS73" s="11">
        <f>Test!CS72</f>
        <v>45.2710390041998</v>
      </c>
      <c r="DT73" s="11">
        <f>Test!CT72</f>
        <v>0.68590575456619196</v>
      </c>
      <c r="DU73" s="11">
        <f>Test!CU72</f>
        <v>0.99937272071838301</v>
      </c>
      <c r="DV73" s="11">
        <f>Test!CV72</f>
        <v>7.9316325485706302E-2</v>
      </c>
      <c r="DW73" s="11">
        <f>Test!CW72</f>
        <v>0.99377489089965798</v>
      </c>
      <c r="DX73" s="11">
        <f>Test!CX72</f>
        <v>93.863097999999994</v>
      </c>
      <c r="DY73" s="11">
        <f>Test!CY72</f>
        <v>39.183306714451398</v>
      </c>
      <c r="DZ73" s="11" t="str">
        <f>Test!CZ72</f>
        <v>None</v>
      </c>
      <c r="EA73" s="11">
        <f>Test!DA72</f>
        <v>3.0809639999999998</v>
      </c>
      <c r="EB73" s="11">
        <f>Test!DB72</f>
        <v>3.0809639999999998</v>
      </c>
      <c r="EC73" s="11">
        <f>Test!DC72</f>
        <v>386.86094400000002</v>
      </c>
      <c r="ED73" s="11">
        <f>Test!DD72</f>
        <v>386.86094400000002</v>
      </c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12" t="b">
        <f t="shared" si="341"/>
        <v>1</v>
      </c>
      <c r="EQ73" s="3"/>
      <c r="ER73" s="36">
        <f t="shared" si="357"/>
        <v>7.1640402280640059E-2</v>
      </c>
      <c r="ES73" s="11">
        <f>Test!DR72</f>
        <v>1.0716404022806401</v>
      </c>
      <c r="ET73" s="11">
        <f>Test!DS72</f>
        <v>0.99413967132568304</v>
      </c>
      <c r="EU73" s="11">
        <f>Test!DT72</f>
        <v>0.99412357807159402</v>
      </c>
      <c r="EV73" s="11">
        <f>Test!DU72</f>
        <v>40.162768507964202</v>
      </c>
      <c r="EW73" s="11">
        <f>Test!DV72</f>
        <v>47.429890904986401</v>
      </c>
      <c r="EX73" s="11">
        <f>Test!DW72</f>
        <v>48.444650829199901</v>
      </c>
      <c r="EY73" s="11">
        <f>Test!DX72</f>
        <v>0.70149052143096902</v>
      </c>
      <c r="EZ73" s="11">
        <f>Test!DY72</f>
        <v>0.99953180551528897</v>
      </c>
      <c r="FA73" s="11">
        <f>Test!DZ72</f>
        <v>7.5425110757350894E-2</v>
      </c>
      <c r="FB73" s="11">
        <f>Test!EA72</f>
        <v>0.99437868595123202</v>
      </c>
      <c r="FC73" s="11">
        <f>Test!EB72</f>
        <v>94.205701000000005</v>
      </c>
      <c r="FD73" s="11">
        <f>Test!EC72</f>
        <v>39.593835650550702</v>
      </c>
      <c r="FE73" s="11" t="str">
        <f>Test!ED72</f>
        <v>None</v>
      </c>
      <c r="FF73" s="11">
        <f>Test!EE72</f>
        <v>2.7385579999999998</v>
      </c>
      <c r="FG73" s="11">
        <f>Test!EF72</f>
        <v>2.7385579999999998</v>
      </c>
      <c r="FH73" s="11">
        <f>Test!EG72</f>
        <v>2961.7166560000001</v>
      </c>
      <c r="FI73" s="11">
        <f>Test!EH72</f>
        <v>2961.7166560000001</v>
      </c>
      <c r="FJ73" s="16"/>
      <c r="FK73" s="16"/>
      <c r="FL73" s="16"/>
      <c r="FM73" s="16"/>
      <c r="FN73" s="16"/>
      <c r="FO73" s="16"/>
      <c r="FP73" s="16"/>
      <c r="FQ73" s="16"/>
      <c r="FR73" s="16"/>
      <c r="FS73" s="16"/>
      <c r="FT73" s="16"/>
      <c r="FU73" s="112" t="b">
        <f t="shared" si="342"/>
        <v>1</v>
      </c>
      <c r="FV73" s="54"/>
      <c r="FW73" s="36">
        <f t="shared" si="358"/>
        <v>-1</v>
      </c>
      <c r="FX73" s="11">
        <f>Test!EV72</f>
        <v>0</v>
      </c>
      <c r="FY73" s="11">
        <f>Test!EW72</f>
        <v>0</v>
      </c>
      <c r="FZ73" s="11">
        <f>Test!EX72</f>
        <v>0</v>
      </c>
      <c r="GA73" s="11">
        <f>Test!EY72</f>
        <v>0</v>
      </c>
      <c r="GB73" s="11">
        <f>Test!EZ72</f>
        <v>0</v>
      </c>
      <c r="GC73" s="11">
        <f>Test!FA72</f>
        <v>0</v>
      </c>
      <c r="GD73" s="11">
        <f>Test!FB72</f>
        <v>0</v>
      </c>
      <c r="GE73" s="11">
        <f>Test!FC72</f>
        <v>0</v>
      </c>
      <c r="GF73" s="11">
        <f>Test!FD72</f>
        <v>0</v>
      </c>
      <c r="GG73" s="11">
        <f>Test!FE72</f>
        <v>0</v>
      </c>
      <c r="GH73" s="11">
        <f>Test!FF72</f>
        <v>0</v>
      </c>
      <c r="GI73" s="11">
        <f>Test!FG72</f>
        <v>0</v>
      </c>
      <c r="GJ73" s="11">
        <f>Test!FH72</f>
        <v>0</v>
      </c>
      <c r="GK73" s="11">
        <f>Test!FI72</f>
        <v>0</v>
      </c>
      <c r="GL73" s="11">
        <f>Test!FJ72</f>
        <v>0</v>
      </c>
      <c r="GM73" s="11">
        <f>Test!FK72</f>
        <v>0</v>
      </c>
      <c r="GN73" s="11">
        <f>Test!FL72</f>
        <v>0</v>
      </c>
      <c r="GO73" s="16"/>
      <c r="GP73" s="16"/>
      <c r="GQ73" s="16"/>
      <c r="GR73" s="16"/>
      <c r="GS73" s="16"/>
      <c r="GT73" s="16"/>
      <c r="GU73" s="16"/>
      <c r="GV73" s="16"/>
      <c r="GW73" s="16"/>
      <c r="GX73" s="16"/>
      <c r="GY73" s="16"/>
      <c r="GZ73" s="112" t="b">
        <f t="shared" si="343"/>
        <v>1</v>
      </c>
      <c r="HA73" s="54"/>
      <c r="HB73" s="36">
        <f t="shared" si="359"/>
        <v>-1</v>
      </c>
      <c r="HC73" s="11">
        <f>Test!FZ72</f>
        <v>0</v>
      </c>
      <c r="HD73" s="11">
        <f>Test!GA72</f>
        <v>0</v>
      </c>
      <c r="HE73" s="11">
        <f>Test!GB72</f>
        <v>0</v>
      </c>
      <c r="HF73" s="11">
        <f>Test!GC72</f>
        <v>0</v>
      </c>
      <c r="HG73" s="11">
        <f>Test!GD72</f>
        <v>0</v>
      </c>
      <c r="HH73" s="11">
        <f>Test!GE72</f>
        <v>0</v>
      </c>
      <c r="HI73" s="11">
        <f>Test!GF72</f>
        <v>0</v>
      </c>
      <c r="HJ73" s="11">
        <f>Test!GG72</f>
        <v>0</v>
      </c>
      <c r="HK73" s="11">
        <f>Test!GH72</f>
        <v>0</v>
      </c>
      <c r="HL73" s="11">
        <f>Test!GI72</f>
        <v>0</v>
      </c>
      <c r="HM73" s="11">
        <f>Test!GJ72</f>
        <v>0</v>
      </c>
      <c r="HN73" s="11">
        <f>Test!GK72</f>
        <v>0</v>
      </c>
      <c r="HO73" s="11">
        <f>Test!GL72</f>
        <v>0</v>
      </c>
      <c r="HP73" s="11">
        <f>Test!GM72</f>
        <v>0</v>
      </c>
      <c r="HQ73" s="11">
        <f>Test!GN72</f>
        <v>0</v>
      </c>
      <c r="HR73" s="11">
        <f>Test!GO72</f>
        <v>0</v>
      </c>
      <c r="HS73" s="11">
        <f>Test!GP72</f>
        <v>0</v>
      </c>
      <c r="HT73" s="16"/>
      <c r="HU73" s="16"/>
      <c r="HV73" s="16"/>
      <c r="HW73" s="16"/>
      <c r="HX73" s="16"/>
      <c r="HY73" s="16"/>
      <c r="HZ73" s="16"/>
      <c r="IA73" s="16"/>
      <c r="IB73" s="16"/>
      <c r="IC73" s="16"/>
      <c r="ID73" s="16"/>
      <c r="IE73" s="112" t="b">
        <f t="shared" si="344"/>
        <v>1</v>
      </c>
      <c r="IF73" s="3"/>
      <c r="IG73" s="36">
        <f t="shared" si="360"/>
        <v>-1</v>
      </c>
      <c r="IH73" s="11">
        <f>Test!HD72</f>
        <v>0</v>
      </c>
      <c r="II73" s="11">
        <f>Test!HE72</f>
        <v>0</v>
      </c>
      <c r="IJ73" s="11">
        <f>Test!HF72</f>
        <v>0</v>
      </c>
      <c r="IK73" s="11">
        <f>Test!HG72</f>
        <v>0</v>
      </c>
      <c r="IL73" s="11">
        <f>Test!HH72</f>
        <v>0</v>
      </c>
      <c r="IM73" s="11">
        <f>Test!HI72</f>
        <v>0</v>
      </c>
      <c r="IN73" s="11">
        <f>Test!HJ72</f>
        <v>0</v>
      </c>
      <c r="IO73" s="11">
        <f>Test!HK72</f>
        <v>0</v>
      </c>
      <c r="IP73" s="11">
        <f>Test!HL72</f>
        <v>0</v>
      </c>
      <c r="IQ73" s="11">
        <f>Test!HM72</f>
        <v>0</v>
      </c>
      <c r="IR73" s="11">
        <f>Test!HN72</f>
        <v>0</v>
      </c>
      <c r="IS73" s="11">
        <f>Test!HO72</f>
        <v>0</v>
      </c>
      <c r="IT73" s="11">
        <f>Test!HP72</f>
        <v>0</v>
      </c>
      <c r="IU73" s="11">
        <f>Test!HQ72</f>
        <v>0</v>
      </c>
      <c r="IV73" s="11">
        <f>Test!HR72</f>
        <v>0</v>
      </c>
      <c r="IW73" s="11">
        <f>Test!HS72</f>
        <v>0</v>
      </c>
      <c r="IX73" s="11">
        <f>Test!HT72</f>
        <v>0</v>
      </c>
      <c r="IY73" s="16"/>
      <c r="IZ73" s="16"/>
      <c r="JA73" s="16"/>
      <c r="JB73" s="16"/>
      <c r="JC73" s="16"/>
      <c r="JD73" s="16"/>
      <c r="JE73" s="16"/>
      <c r="JF73" s="16"/>
      <c r="JG73" s="16"/>
      <c r="JH73" s="16"/>
      <c r="JI73" s="16"/>
      <c r="JJ73" s="112" t="b">
        <f t="shared" si="345"/>
        <v>1</v>
      </c>
      <c r="JK73" s="3"/>
      <c r="JL73" s="36">
        <f t="shared" si="361"/>
        <v>-1</v>
      </c>
      <c r="JM73" s="11">
        <f>Test!IH72</f>
        <v>0</v>
      </c>
      <c r="JN73" s="11">
        <f>Test!II72</f>
        <v>0</v>
      </c>
      <c r="JO73" s="11">
        <f>Test!IJ72</f>
        <v>0</v>
      </c>
      <c r="JP73" s="11">
        <f>Test!IK72</f>
        <v>0</v>
      </c>
      <c r="JQ73" s="11">
        <f>Test!IL72</f>
        <v>0</v>
      </c>
      <c r="JR73" s="11">
        <f>Test!IM72</f>
        <v>0</v>
      </c>
      <c r="JS73" s="11">
        <f>Test!IN72</f>
        <v>0</v>
      </c>
      <c r="JT73" s="11">
        <f>Test!IO72</f>
        <v>0</v>
      </c>
      <c r="JU73" s="11">
        <f>Test!IP72</f>
        <v>0</v>
      </c>
      <c r="JV73" s="11">
        <f>Test!IQ72</f>
        <v>0</v>
      </c>
      <c r="JW73" s="11">
        <f>Test!IR72</f>
        <v>0</v>
      </c>
      <c r="JX73" s="11">
        <f>Test!IS72</f>
        <v>0</v>
      </c>
      <c r="JY73" s="11">
        <f>Test!IT72</f>
        <v>0</v>
      </c>
      <c r="JZ73" s="11">
        <f>Test!IU72</f>
        <v>0</v>
      </c>
      <c r="KA73" s="11">
        <f>Test!IV72</f>
        <v>0</v>
      </c>
      <c r="KB73" s="11">
        <f>Test!IW72</f>
        <v>0</v>
      </c>
      <c r="KC73" s="11">
        <f>Test!IX72</f>
        <v>0</v>
      </c>
      <c r="KD73" s="16"/>
      <c r="KE73" s="16"/>
      <c r="KF73" s="16"/>
      <c r="KG73" s="16"/>
      <c r="KH73" s="16"/>
      <c r="KI73" s="16"/>
      <c r="KJ73" s="16"/>
      <c r="KK73" s="16"/>
      <c r="KL73" s="16"/>
      <c r="KM73" s="16"/>
      <c r="KN73" s="16"/>
      <c r="KO73" s="112" t="b">
        <f t="shared" si="346"/>
        <v>1</v>
      </c>
      <c r="KP73" s="3"/>
      <c r="KQ73" s="36">
        <f t="shared" si="362"/>
        <v>-1</v>
      </c>
      <c r="KR73" s="11">
        <f>Test!JL72</f>
        <v>0</v>
      </c>
      <c r="KS73" s="11">
        <f>Test!JM72</f>
        <v>0</v>
      </c>
      <c r="KT73" s="11">
        <f>Test!JN72</f>
        <v>0</v>
      </c>
      <c r="KU73" s="11">
        <f>Test!JO72</f>
        <v>0</v>
      </c>
      <c r="KV73" s="11">
        <f>Test!JP72</f>
        <v>0</v>
      </c>
      <c r="KW73" s="11">
        <f>Test!JQ72</f>
        <v>0</v>
      </c>
      <c r="KX73" s="11">
        <f>Test!JR72</f>
        <v>0</v>
      </c>
      <c r="KY73" s="11">
        <f>Test!JS72</f>
        <v>0</v>
      </c>
      <c r="KZ73" s="11">
        <f>Test!JT72</f>
        <v>0</v>
      </c>
      <c r="LA73" s="11">
        <f>Test!JU72</f>
        <v>0</v>
      </c>
      <c r="LB73" s="11">
        <f>Test!JV72</f>
        <v>0</v>
      </c>
      <c r="LC73" s="11">
        <f>Test!JW72</f>
        <v>0</v>
      </c>
      <c r="LD73" s="11">
        <f>Test!JX72</f>
        <v>0</v>
      </c>
      <c r="LE73" s="11">
        <f>Test!JY72</f>
        <v>0</v>
      </c>
      <c r="LF73" s="11">
        <f>Test!JZ72</f>
        <v>0</v>
      </c>
      <c r="LG73" s="11">
        <f>Test!KA72</f>
        <v>0</v>
      </c>
      <c r="LH73" s="11">
        <f>Test!KB72</f>
        <v>0</v>
      </c>
      <c r="LI73" s="16"/>
      <c r="LJ73" s="16"/>
      <c r="LK73" s="16"/>
      <c r="LL73" s="16"/>
      <c r="LM73" s="16"/>
      <c r="LN73" s="16"/>
      <c r="LO73" s="16"/>
      <c r="LP73" s="16"/>
      <c r="LQ73" s="16"/>
      <c r="LR73" s="16"/>
      <c r="LS73" s="16"/>
      <c r="LT73" s="112" t="b">
        <f t="shared" si="347"/>
        <v>1</v>
      </c>
      <c r="LU73" s="3"/>
      <c r="LV73" s="36">
        <f t="shared" si="363"/>
        <v>-1</v>
      </c>
      <c r="LW73" s="11">
        <f>Test!KP72</f>
        <v>0</v>
      </c>
      <c r="LX73" s="11">
        <f>Test!KQ72</f>
        <v>0</v>
      </c>
      <c r="LY73" s="11">
        <f>Test!KR72</f>
        <v>0</v>
      </c>
      <c r="LZ73" s="11">
        <f>Test!KS72</f>
        <v>0</v>
      </c>
      <c r="MA73" s="11">
        <f>Test!KT72</f>
        <v>0</v>
      </c>
      <c r="MB73" s="11">
        <f>Test!KU72</f>
        <v>0</v>
      </c>
      <c r="MC73" s="11">
        <f>Test!KV72</f>
        <v>0</v>
      </c>
      <c r="MD73" s="11">
        <f>Test!KW72</f>
        <v>0</v>
      </c>
      <c r="ME73" s="11">
        <f>Test!KX72</f>
        <v>0</v>
      </c>
      <c r="MF73" s="11">
        <f>Test!KY72</f>
        <v>0</v>
      </c>
      <c r="MG73" s="11">
        <f>Test!KZ72</f>
        <v>0</v>
      </c>
      <c r="MH73" s="11">
        <f>Test!LA72</f>
        <v>0</v>
      </c>
      <c r="MI73" s="11">
        <f>Test!LB72</f>
        <v>0</v>
      </c>
      <c r="MJ73" s="11">
        <f>Test!LC72</f>
        <v>0</v>
      </c>
      <c r="MK73" s="11">
        <f>Test!LD72</f>
        <v>0</v>
      </c>
      <c r="ML73" s="11">
        <f>Test!LE72</f>
        <v>0</v>
      </c>
      <c r="MM73" s="11">
        <f>Test!LF72</f>
        <v>0</v>
      </c>
      <c r="MN73" s="16"/>
      <c r="MO73" s="16"/>
      <c r="MP73" s="16"/>
      <c r="MQ73" s="16"/>
      <c r="MR73" s="16"/>
      <c r="MS73" s="16"/>
      <c r="MT73" s="16"/>
      <c r="MU73" s="16"/>
      <c r="MV73" s="16"/>
      <c r="MW73" s="16"/>
      <c r="MX73" s="16"/>
      <c r="MY73" s="112" t="b">
        <f t="shared" si="348"/>
        <v>1</v>
      </c>
      <c r="MZ73" s="54"/>
      <c r="NA73" s="36">
        <f t="shared" si="364"/>
        <v>-1</v>
      </c>
      <c r="NB73" s="11">
        <f>Test!LT72</f>
        <v>0</v>
      </c>
      <c r="NC73" s="11">
        <f>Test!LU72</f>
        <v>0</v>
      </c>
      <c r="ND73" s="11">
        <f>Test!LV72</f>
        <v>0</v>
      </c>
      <c r="NE73" s="11">
        <f>Test!LW72</f>
        <v>0</v>
      </c>
      <c r="NF73" s="11">
        <f>Test!LX72</f>
        <v>0</v>
      </c>
      <c r="NG73" s="11">
        <f>Test!LY72</f>
        <v>0</v>
      </c>
      <c r="NH73" s="11">
        <f>Test!LZ72</f>
        <v>0</v>
      </c>
      <c r="NI73" s="11">
        <f>Test!MA72</f>
        <v>0</v>
      </c>
      <c r="NJ73" s="11">
        <f>Test!MB72</f>
        <v>0</v>
      </c>
      <c r="NK73" s="11">
        <f>Test!MC72</f>
        <v>0</v>
      </c>
      <c r="NL73" s="11">
        <f>Test!MD72</f>
        <v>0</v>
      </c>
      <c r="NM73" s="11">
        <f>Test!ME72</f>
        <v>0</v>
      </c>
      <c r="NN73" s="11">
        <f>Test!MF72</f>
        <v>0</v>
      </c>
      <c r="NO73" s="11">
        <f>Test!MG72</f>
        <v>0</v>
      </c>
      <c r="NP73" s="11">
        <f>Test!MH72</f>
        <v>0</v>
      </c>
      <c r="NQ73" s="11">
        <f>Test!MI72</f>
        <v>0</v>
      </c>
      <c r="NR73" s="11">
        <f>Test!MJ72</f>
        <v>0</v>
      </c>
      <c r="NS73" s="16"/>
      <c r="NT73" s="16"/>
      <c r="NU73" s="16"/>
      <c r="NV73" s="16"/>
      <c r="NW73" s="16"/>
      <c r="NX73" s="16"/>
      <c r="NY73" s="16"/>
      <c r="NZ73" s="16"/>
      <c r="OA73" s="16"/>
      <c r="OB73" s="16"/>
      <c r="OC73" s="16"/>
      <c r="OD73" s="112" t="b">
        <f t="shared" si="349"/>
        <v>1</v>
      </c>
      <c r="OE73" s="54"/>
      <c r="OF73" s="36">
        <f t="shared" si="365"/>
        <v>-1</v>
      </c>
      <c r="OG73" s="11">
        <f>Test!MX72</f>
        <v>0</v>
      </c>
      <c r="OH73" s="11">
        <f>Test!MY72</f>
        <v>0</v>
      </c>
      <c r="OI73" s="11">
        <f>Test!MZ72</f>
        <v>0</v>
      </c>
      <c r="OJ73" s="11">
        <f>Test!NA72</f>
        <v>0</v>
      </c>
      <c r="OK73" s="11">
        <f>Test!NB72</f>
        <v>0</v>
      </c>
      <c r="OL73" s="11">
        <f>Test!NC72</f>
        <v>0</v>
      </c>
      <c r="OM73" s="11">
        <f>Test!ND72</f>
        <v>0</v>
      </c>
      <c r="ON73" s="11">
        <f>Test!NE72</f>
        <v>0</v>
      </c>
      <c r="OO73" s="11">
        <f>Test!NF72</f>
        <v>0</v>
      </c>
      <c r="OP73" s="11">
        <f>Test!NG72</f>
        <v>0</v>
      </c>
      <c r="OQ73" s="11">
        <f>Test!NH72</f>
        <v>0</v>
      </c>
      <c r="OR73" s="11">
        <f>Test!NI72</f>
        <v>0</v>
      </c>
      <c r="OS73" s="11">
        <f>Test!NJ72</f>
        <v>0</v>
      </c>
      <c r="OT73" s="11">
        <f>Test!NK72</f>
        <v>0</v>
      </c>
      <c r="OU73" s="11">
        <f>Test!NL72</f>
        <v>0</v>
      </c>
      <c r="OV73" s="11">
        <f>Test!NM72</f>
        <v>0</v>
      </c>
      <c r="OW73" s="11">
        <f>Test!NN72</f>
        <v>0</v>
      </c>
      <c r="OX73" s="16"/>
      <c r="OY73" s="16"/>
      <c r="OZ73" s="16"/>
      <c r="PA73" s="16"/>
      <c r="PB73" s="16"/>
      <c r="PC73" s="16"/>
      <c r="PD73" s="16"/>
      <c r="PE73" s="16"/>
      <c r="PF73" s="16"/>
      <c r="PG73" s="16"/>
      <c r="PH73" s="16"/>
      <c r="PI73" s="112" t="b">
        <f t="shared" si="350"/>
        <v>1</v>
      </c>
      <c r="PJ73" s="54"/>
      <c r="PK73" s="36">
        <f t="shared" si="366"/>
        <v>-1</v>
      </c>
      <c r="PL73" s="11">
        <f>Test!OB72</f>
        <v>0</v>
      </c>
      <c r="PM73" s="11">
        <f>Test!OC72</f>
        <v>0</v>
      </c>
      <c r="PN73" s="11">
        <f>Test!OD72</f>
        <v>0</v>
      </c>
      <c r="PO73" s="11">
        <f>Test!OE72</f>
        <v>0</v>
      </c>
      <c r="PP73" s="11">
        <f>Test!OF72</f>
        <v>0</v>
      </c>
      <c r="PQ73" s="11">
        <f>Test!OG72</f>
        <v>0</v>
      </c>
      <c r="PR73" s="11">
        <f>Test!OH72</f>
        <v>0</v>
      </c>
      <c r="PS73" s="11">
        <f>Test!OI72</f>
        <v>0</v>
      </c>
      <c r="PT73" s="11">
        <f>Test!OJ72</f>
        <v>0</v>
      </c>
      <c r="PU73" s="11">
        <f>Test!OK72</f>
        <v>0</v>
      </c>
      <c r="PV73" s="11">
        <f>Test!OL72</f>
        <v>0</v>
      </c>
      <c r="PW73" s="11">
        <f>Test!OM72</f>
        <v>0</v>
      </c>
      <c r="PX73" s="11">
        <f>Test!ON72</f>
        <v>0</v>
      </c>
      <c r="PY73" s="11">
        <f>Test!OO72</f>
        <v>0</v>
      </c>
      <c r="PZ73" s="11">
        <f>Test!OP72</f>
        <v>0</v>
      </c>
      <c r="QA73" s="11">
        <f>Test!OQ72</f>
        <v>0</v>
      </c>
      <c r="QB73" s="11">
        <f>Test!OR72</f>
        <v>0</v>
      </c>
      <c r="QC73" s="16"/>
      <c r="QD73" s="16"/>
      <c r="QE73" s="16"/>
      <c r="QF73" s="16"/>
      <c r="QG73" s="16"/>
      <c r="QH73" s="16"/>
      <c r="QI73" s="16"/>
      <c r="QJ73" s="16"/>
      <c r="QK73" s="16"/>
      <c r="QL73" s="16"/>
      <c r="QM73" s="16"/>
      <c r="QN73" s="112" t="b">
        <f t="shared" si="351"/>
        <v>1</v>
      </c>
    </row>
    <row r="74" spans="3:456">
      <c r="C74" s="133"/>
      <c r="D74" s="26">
        <f t="shared" si="85"/>
        <v>1.5</v>
      </c>
      <c r="E74" s="36">
        <f t="shared" ca="1" si="352"/>
        <v>1.438734030197327E-2</v>
      </c>
      <c r="F74" s="11">
        <f ca="1">Reference!B73</f>
        <v>1.5215810104529599</v>
      </c>
      <c r="G74" s="11">
        <f ca="1">Reference!C73</f>
        <v>0.99625915288925104</v>
      </c>
      <c r="H74" s="11">
        <f ca="1">Reference!D73</f>
        <v>0.99624949693679798</v>
      </c>
      <c r="I74" s="11">
        <f ca="1">Reference!E73</f>
        <v>42.265600204534799</v>
      </c>
      <c r="J74" s="11">
        <f ca="1">Reference!F73</f>
        <v>45.634094135488802</v>
      </c>
      <c r="K74" s="11">
        <f ca="1">Reference!G73</f>
        <v>46.428772289030903</v>
      </c>
      <c r="L74" s="11">
        <f ca="1">Reference!H73</f>
        <v>0.77145141363143899</v>
      </c>
      <c r="M74" s="11">
        <f ca="1">Reference!I73</f>
        <v>0.99966174364089899</v>
      </c>
      <c r="N74" s="11">
        <f ca="1">Reference!J73</f>
        <v>5.9695493429899202E-2</v>
      </c>
      <c r="O74" s="11">
        <f ca="1">Reference!K73</f>
        <v>0.99670016765594405</v>
      </c>
      <c r="P74" s="11">
        <f ca="1">Reference!L73</f>
        <v>95.258033999999995</v>
      </c>
      <c r="Q74" s="11">
        <f ca="1">Reference!M73</f>
        <v>41.900470850180099</v>
      </c>
      <c r="R74" s="11" t="str">
        <f ca="1">Reference!N73</f>
        <v>None</v>
      </c>
      <c r="S74" s="11">
        <f ca="1">Reference!O73</f>
        <v>3.0443349999999998</v>
      </c>
      <c r="T74" s="11">
        <f ca="1">Reference!P73</f>
        <v>3.0443349999999998</v>
      </c>
      <c r="U74" s="11">
        <f ca="1">Reference!Q73</f>
        <v>421.69208600000002</v>
      </c>
      <c r="V74" s="11">
        <f ca="1">Reference!R73</f>
        <v>421.69208600000002</v>
      </c>
      <c r="X74" s="11">
        <f t="shared" si="353"/>
        <v>4.8121898426773356E-2</v>
      </c>
      <c r="Y74" s="11">
        <f>Test!B73</f>
        <v>1.57218284764016</v>
      </c>
      <c r="Z74" s="11">
        <f>Test!C73</f>
        <v>0.995219767093658</v>
      </c>
      <c r="AA74" s="11">
        <f>Test!D73</f>
        <v>0.995214402675628</v>
      </c>
      <c r="AB74" s="11">
        <f>Test!E73</f>
        <v>37.8728151265462</v>
      </c>
      <c r="AC74" s="11">
        <f>Test!F73</f>
        <v>45.497584481770502</v>
      </c>
      <c r="AD74" s="11">
        <f>Test!G73</f>
        <v>46.258702676768699</v>
      </c>
      <c r="AE74" s="11">
        <f>Test!H73</f>
        <v>0.65015912055969205</v>
      </c>
      <c r="AF74" s="11">
        <f>Test!I73</f>
        <v>0.99981981515884399</v>
      </c>
      <c r="AG74" s="11">
        <f>Test!J73</f>
        <v>7.6991751790046595E-2</v>
      </c>
      <c r="AH74" s="11">
        <f>Test!K73</f>
        <v>0.99512416124343805</v>
      </c>
      <c r="AI74" s="11">
        <f>Test!L73</f>
        <v>94.714346000000006</v>
      </c>
      <c r="AJ74" s="11">
        <f>Test!M73</f>
        <v>41.554947445516497</v>
      </c>
      <c r="AK74" s="11" t="str">
        <f>Test!N73</f>
        <v>None</v>
      </c>
      <c r="AL74" s="11">
        <f>Test!O73</f>
        <v>7.048508</v>
      </c>
      <c r="AM74" s="11">
        <f>Test!P73</f>
        <v>7.048508</v>
      </c>
      <c r="AN74" s="11">
        <f>Test!Q73</f>
        <v>0.57363900000000001</v>
      </c>
      <c r="AO74" s="11">
        <f>Test!R73</f>
        <v>0.57363900000000001</v>
      </c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12" t="b">
        <f t="shared" si="338"/>
        <v>1</v>
      </c>
      <c r="BB74" s="3"/>
      <c r="BC74" s="36">
        <f t="shared" si="354"/>
        <v>-2.7716186253338531E-5</v>
      </c>
      <c r="BD74" s="11">
        <f>Test!AF73</f>
        <v>1.49995842572062</v>
      </c>
      <c r="BE74" s="11">
        <f>Test!AG73</f>
        <v>0.99424254894256503</v>
      </c>
      <c r="BF74" s="11">
        <f>Test!AH73</f>
        <v>0.9942267537117</v>
      </c>
      <c r="BG74" s="11">
        <f>Test!AI73</f>
        <v>40.1570594525761</v>
      </c>
      <c r="BH74" s="11">
        <f>Test!AJ73</f>
        <v>46.409940039369097</v>
      </c>
      <c r="BI74" s="11">
        <f>Test!AK73</f>
        <v>46.386246278416301</v>
      </c>
      <c r="BJ74" s="11">
        <f>Test!AL73</f>
        <v>0.70877337455749501</v>
      </c>
      <c r="BK74" s="11">
        <f>Test!AM73</f>
        <v>0.99963086843490601</v>
      </c>
      <c r="BL74" s="11">
        <f>Test!AN73</f>
        <v>7.3366805911064106E-2</v>
      </c>
      <c r="BM74" s="11">
        <f>Test!AO73</f>
        <v>0.99486172199249201</v>
      </c>
      <c r="BN74" s="11">
        <f>Test!AP73</f>
        <v>95.190228000000005</v>
      </c>
      <c r="BO74" s="11">
        <f>Test!AQ73</f>
        <v>39.718743494420998</v>
      </c>
      <c r="BP74" s="11" t="str">
        <f>Test!AR73</f>
        <v>None</v>
      </c>
      <c r="BQ74" s="11">
        <f>Test!AS73</f>
        <v>2.179049</v>
      </c>
      <c r="BR74" s="11">
        <f>Test!AT73</f>
        <v>2.179049</v>
      </c>
      <c r="BS74" s="11">
        <f>Test!AU73</f>
        <v>1.1038380000000001</v>
      </c>
      <c r="BT74" s="11">
        <f>Test!AV73</f>
        <v>1.1038380000000001</v>
      </c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12" t="b">
        <f t="shared" si="339"/>
        <v>1</v>
      </c>
      <c r="CG74" s="3"/>
      <c r="CH74" s="36">
        <f t="shared" si="355"/>
        <v>-7.2590011620003267E-5</v>
      </c>
      <c r="CI74" s="11">
        <f>Test!BJ73</f>
        <v>1.49989111498257</v>
      </c>
      <c r="CJ74" s="11">
        <f>Test!BK73</f>
        <v>0.99670904874801602</v>
      </c>
      <c r="CK74" s="11">
        <f>Test!BL73</f>
        <v>0.99670463800430298</v>
      </c>
      <c r="CL74" s="11">
        <f>Test!BM73</f>
        <v>40.659427361358297</v>
      </c>
      <c r="CM74" s="11">
        <f>Test!BN73</f>
        <v>44.485468544064801</v>
      </c>
      <c r="CN74" s="11">
        <f>Test!BO73</f>
        <v>45.022921695919997</v>
      </c>
      <c r="CO74" s="11">
        <f>Test!BP73</f>
        <v>0.73250639438629095</v>
      </c>
      <c r="CP74" s="11">
        <f>Test!BQ73</f>
        <v>0.99979233741760198</v>
      </c>
      <c r="CQ74" s="11">
        <f>Test!BR73</f>
        <v>6.22327663004398E-2</v>
      </c>
      <c r="CR74" s="11">
        <f>Test!BS73</f>
        <v>0.99657225608825595</v>
      </c>
      <c r="CS74" s="11">
        <f>Test!BT73</f>
        <v>93.735595000000004</v>
      </c>
      <c r="CT74" s="11">
        <f>Test!BU73</f>
        <v>41.653590483682599</v>
      </c>
      <c r="CU74" s="11" t="str">
        <f>Test!BV73</f>
        <v>None</v>
      </c>
      <c r="CV74" s="11">
        <f>Test!BW73</f>
        <v>3.5100760000000002</v>
      </c>
      <c r="CW74" s="11">
        <f>Test!BX73</f>
        <v>3.5100760000000002</v>
      </c>
      <c r="CX74" s="11">
        <f>Test!BY73</f>
        <v>1.6337839999999999</v>
      </c>
      <c r="CY74" s="11">
        <f>Test!BZ73</f>
        <v>1.6337839999999999</v>
      </c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12" t="b">
        <f t="shared" si="340"/>
        <v>1</v>
      </c>
      <c r="DL74" s="3"/>
      <c r="DM74" s="36">
        <f t="shared" si="356"/>
        <v>1.438734030197327E-2</v>
      </c>
      <c r="DN74" s="11">
        <f>Test!CN73</f>
        <v>1.5215810104529599</v>
      </c>
      <c r="DO74" s="11">
        <f>Test!CO73</f>
        <v>0.99625915288925104</v>
      </c>
      <c r="DP74" s="11">
        <f>Test!CP73</f>
        <v>0.99624949693679798</v>
      </c>
      <c r="DQ74" s="11">
        <f>Test!CQ73</f>
        <v>42.265600204534799</v>
      </c>
      <c r="DR74" s="11">
        <f>Test!CR73</f>
        <v>45.634094135488802</v>
      </c>
      <c r="DS74" s="11">
        <f>Test!CS73</f>
        <v>46.428772289030903</v>
      </c>
      <c r="DT74" s="11">
        <f>Test!CT73</f>
        <v>0.77145141363143899</v>
      </c>
      <c r="DU74" s="11">
        <f>Test!CU73</f>
        <v>0.99966174364089899</v>
      </c>
      <c r="DV74" s="11">
        <f>Test!CV73</f>
        <v>5.9695493429899202E-2</v>
      </c>
      <c r="DW74" s="11">
        <f>Test!CW73</f>
        <v>0.99670016765594405</v>
      </c>
      <c r="DX74" s="11">
        <f>Test!CX73</f>
        <v>95.258033999999995</v>
      </c>
      <c r="DY74" s="11">
        <f>Test!CY73</f>
        <v>41.900470850180099</v>
      </c>
      <c r="DZ74" s="11" t="str">
        <f>Test!CZ73</f>
        <v>None</v>
      </c>
      <c r="EA74" s="11">
        <f>Test!DA73</f>
        <v>3.0443349999999998</v>
      </c>
      <c r="EB74" s="11">
        <f>Test!DB73</f>
        <v>3.0443349999999998</v>
      </c>
      <c r="EC74" s="11">
        <f>Test!DC73</f>
        <v>421.69208600000002</v>
      </c>
      <c r="ED74" s="11">
        <f>Test!DD73</f>
        <v>421.69208600000002</v>
      </c>
      <c r="EE74" s="16"/>
      <c r="EF74" s="16"/>
      <c r="EG74" s="16"/>
      <c r="EH74" s="16"/>
      <c r="EI74" s="16"/>
      <c r="EJ74" s="16"/>
      <c r="EK74" s="16"/>
      <c r="EL74" s="16"/>
      <c r="EM74" s="16"/>
      <c r="EN74" s="16"/>
      <c r="EO74" s="16"/>
      <c r="EP74" s="112" t="b">
        <f t="shared" si="341"/>
        <v>1</v>
      </c>
      <c r="EQ74" s="3"/>
      <c r="ER74" s="36">
        <f t="shared" si="357"/>
        <v>3.6772780065459955E-2</v>
      </c>
      <c r="ES74" s="11">
        <f>Test!DR73</f>
        <v>1.5551591700981899</v>
      </c>
      <c r="ET74" s="11">
        <f>Test!DS73</f>
        <v>0.99654126167297297</v>
      </c>
      <c r="EU74" s="11">
        <f>Test!DT73</f>
        <v>0.99653321504592896</v>
      </c>
      <c r="EV74" s="11">
        <f>Test!DU73</f>
        <v>42.673566043014503</v>
      </c>
      <c r="EW74" s="11">
        <f>Test!DV73</f>
        <v>48.606669671464402</v>
      </c>
      <c r="EX74" s="11">
        <f>Test!DW73</f>
        <v>49.565343843682399</v>
      </c>
      <c r="EY74" s="11">
        <f>Test!DX73</f>
        <v>0.783197700977325</v>
      </c>
      <c r="EZ74" s="11">
        <f>Test!DY73</f>
        <v>0.99976283311843805</v>
      </c>
      <c r="FA74" s="11">
        <f>Test!DZ73</f>
        <v>5.67885600030422E-2</v>
      </c>
      <c r="FB74" s="11">
        <f>Test!EA73</f>
        <v>0.99703824520110995</v>
      </c>
      <c r="FC74" s="11">
        <f>Test!EB73</f>
        <v>95.387771000000001</v>
      </c>
      <c r="FD74" s="11">
        <f>Test!EC73</f>
        <v>42.324189352973001</v>
      </c>
      <c r="FE74" s="11" t="str">
        <f>Test!ED73</f>
        <v>None</v>
      </c>
      <c r="FF74" s="11">
        <f>Test!EE73</f>
        <v>2.4215770000000001</v>
      </c>
      <c r="FG74" s="11">
        <f>Test!EF73</f>
        <v>2.4215770000000001</v>
      </c>
      <c r="FH74" s="11">
        <f>Test!EG73</f>
        <v>3526.2967560000002</v>
      </c>
      <c r="FI74" s="11">
        <f>Test!EH73</f>
        <v>3526.2967560000002</v>
      </c>
      <c r="FJ74" s="16"/>
      <c r="FK74" s="16"/>
      <c r="FL74" s="16"/>
      <c r="FM74" s="16"/>
      <c r="FN74" s="16"/>
      <c r="FO74" s="16"/>
      <c r="FP74" s="16"/>
      <c r="FQ74" s="16"/>
      <c r="FR74" s="16"/>
      <c r="FS74" s="16"/>
      <c r="FT74" s="16"/>
      <c r="FU74" s="112" t="b">
        <f t="shared" si="342"/>
        <v>1</v>
      </c>
      <c r="FV74" s="54"/>
      <c r="FW74" s="36">
        <f t="shared" si="358"/>
        <v>-1</v>
      </c>
      <c r="FX74" s="11">
        <f>Test!EV73</f>
        <v>0</v>
      </c>
      <c r="FY74" s="11">
        <f>Test!EW73</f>
        <v>0</v>
      </c>
      <c r="FZ74" s="11">
        <f>Test!EX73</f>
        <v>0</v>
      </c>
      <c r="GA74" s="11">
        <f>Test!EY73</f>
        <v>0</v>
      </c>
      <c r="GB74" s="11">
        <f>Test!EZ73</f>
        <v>0</v>
      </c>
      <c r="GC74" s="11">
        <f>Test!FA73</f>
        <v>0</v>
      </c>
      <c r="GD74" s="11">
        <f>Test!FB73</f>
        <v>0</v>
      </c>
      <c r="GE74" s="11">
        <f>Test!FC73</f>
        <v>0</v>
      </c>
      <c r="GF74" s="11">
        <f>Test!FD73</f>
        <v>0</v>
      </c>
      <c r="GG74" s="11">
        <f>Test!FE73</f>
        <v>0</v>
      </c>
      <c r="GH74" s="11">
        <f>Test!FF73</f>
        <v>0</v>
      </c>
      <c r="GI74" s="11">
        <f>Test!FG73</f>
        <v>0</v>
      </c>
      <c r="GJ74" s="11">
        <f>Test!FH73</f>
        <v>0</v>
      </c>
      <c r="GK74" s="11">
        <f>Test!FI73</f>
        <v>0</v>
      </c>
      <c r="GL74" s="11">
        <f>Test!FJ73</f>
        <v>0</v>
      </c>
      <c r="GM74" s="11">
        <f>Test!FK73</f>
        <v>0</v>
      </c>
      <c r="GN74" s="11">
        <f>Test!FL73</f>
        <v>0</v>
      </c>
      <c r="GO74" s="16"/>
      <c r="GP74" s="16"/>
      <c r="GQ74" s="16"/>
      <c r="GR74" s="16"/>
      <c r="GS74" s="16"/>
      <c r="GT74" s="16"/>
      <c r="GU74" s="16"/>
      <c r="GV74" s="16"/>
      <c r="GW74" s="16"/>
      <c r="GX74" s="16"/>
      <c r="GY74" s="16"/>
      <c r="GZ74" s="112" t="b">
        <f t="shared" si="343"/>
        <v>1</v>
      </c>
      <c r="HA74" s="54"/>
      <c r="HB74" s="36">
        <f t="shared" si="359"/>
        <v>-1</v>
      </c>
      <c r="HC74" s="11">
        <f>Test!FZ73</f>
        <v>0</v>
      </c>
      <c r="HD74" s="11">
        <f>Test!GA73</f>
        <v>0</v>
      </c>
      <c r="HE74" s="11">
        <f>Test!GB73</f>
        <v>0</v>
      </c>
      <c r="HF74" s="11">
        <f>Test!GC73</f>
        <v>0</v>
      </c>
      <c r="HG74" s="11">
        <f>Test!GD73</f>
        <v>0</v>
      </c>
      <c r="HH74" s="11">
        <f>Test!GE73</f>
        <v>0</v>
      </c>
      <c r="HI74" s="11">
        <f>Test!GF73</f>
        <v>0</v>
      </c>
      <c r="HJ74" s="11">
        <f>Test!GG73</f>
        <v>0</v>
      </c>
      <c r="HK74" s="11">
        <f>Test!GH73</f>
        <v>0</v>
      </c>
      <c r="HL74" s="11">
        <f>Test!GI73</f>
        <v>0</v>
      </c>
      <c r="HM74" s="11">
        <f>Test!GJ73</f>
        <v>0</v>
      </c>
      <c r="HN74" s="11">
        <f>Test!GK73</f>
        <v>0</v>
      </c>
      <c r="HO74" s="11">
        <f>Test!GL73</f>
        <v>0</v>
      </c>
      <c r="HP74" s="11">
        <f>Test!GM73</f>
        <v>0</v>
      </c>
      <c r="HQ74" s="11">
        <f>Test!GN73</f>
        <v>0</v>
      </c>
      <c r="HR74" s="11">
        <f>Test!GO73</f>
        <v>0</v>
      </c>
      <c r="HS74" s="11">
        <f>Test!GP73</f>
        <v>0</v>
      </c>
      <c r="HT74" s="16"/>
      <c r="HU74" s="16"/>
      <c r="HV74" s="16"/>
      <c r="HW74" s="16"/>
      <c r="HX74" s="16"/>
      <c r="HY74" s="16"/>
      <c r="HZ74" s="16"/>
      <c r="IA74" s="16"/>
      <c r="IB74" s="16"/>
      <c r="IC74" s="16"/>
      <c r="ID74" s="16"/>
      <c r="IE74" s="112" t="b">
        <f t="shared" si="344"/>
        <v>1</v>
      </c>
      <c r="IF74" s="3"/>
      <c r="IG74" s="36">
        <f t="shared" si="360"/>
        <v>-1</v>
      </c>
      <c r="IH74" s="11">
        <f>Test!HD73</f>
        <v>0</v>
      </c>
      <c r="II74" s="11">
        <f>Test!HE73</f>
        <v>0</v>
      </c>
      <c r="IJ74" s="11">
        <f>Test!HF73</f>
        <v>0</v>
      </c>
      <c r="IK74" s="11">
        <f>Test!HG73</f>
        <v>0</v>
      </c>
      <c r="IL74" s="11">
        <f>Test!HH73</f>
        <v>0</v>
      </c>
      <c r="IM74" s="11">
        <f>Test!HI73</f>
        <v>0</v>
      </c>
      <c r="IN74" s="11">
        <f>Test!HJ73</f>
        <v>0</v>
      </c>
      <c r="IO74" s="11">
        <f>Test!HK73</f>
        <v>0</v>
      </c>
      <c r="IP74" s="11">
        <f>Test!HL73</f>
        <v>0</v>
      </c>
      <c r="IQ74" s="11">
        <f>Test!HM73</f>
        <v>0</v>
      </c>
      <c r="IR74" s="11">
        <f>Test!HN73</f>
        <v>0</v>
      </c>
      <c r="IS74" s="11">
        <f>Test!HO73</f>
        <v>0</v>
      </c>
      <c r="IT74" s="11">
        <f>Test!HP73</f>
        <v>0</v>
      </c>
      <c r="IU74" s="11">
        <f>Test!HQ73</f>
        <v>0</v>
      </c>
      <c r="IV74" s="11">
        <f>Test!HR73</f>
        <v>0</v>
      </c>
      <c r="IW74" s="11">
        <f>Test!HS73</f>
        <v>0</v>
      </c>
      <c r="IX74" s="11">
        <f>Test!HT73</f>
        <v>0</v>
      </c>
      <c r="IY74" s="16"/>
      <c r="IZ74" s="16"/>
      <c r="JA74" s="16"/>
      <c r="JB74" s="16"/>
      <c r="JC74" s="16"/>
      <c r="JD74" s="16"/>
      <c r="JE74" s="16"/>
      <c r="JF74" s="16"/>
      <c r="JG74" s="16"/>
      <c r="JH74" s="16"/>
      <c r="JI74" s="16"/>
      <c r="JJ74" s="112" t="b">
        <f t="shared" si="345"/>
        <v>1</v>
      </c>
      <c r="JK74" s="3"/>
      <c r="JL74" s="36">
        <f t="shared" si="361"/>
        <v>-1</v>
      </c>
      <c r="JM74" s="11">
        <f>Test!IH73</f>
        <v>0</v>
      </c>
      <c r="JN74" s="11">
        <f>Test!II73</f>
        <v>0</v>
      </c>
      <c r="JO74" s="11">
        <f>Test!IJ73</f>
        <v>0</v>
      </c>
      <c r="JP74" s="11">
        <f>Test!IK73</f>
        <v>0</v>
      </c>
      <c r="JQ74" s="11">
        <f>Test!IL73</f>
        <v>0</v>
      </c>
      <c r="JR74" s="11">
        <f>Test!IM73</f>
        <v>0</v>
      </c>
      <c r="JS74" s="11">
        <f>Test!IN73</f>
        <v>0</v>
      </c>
      <c r="JT74" s="11">
        <f>Test!IO73</f>
        <v>0</v>
      </c>
      <c r="JU74" s="11">
        <f>Test!IP73</f>
        <v>0</v>
      </c>
      <c r="JV74" s="11">
        <f>Test!IQ73</f>
        <v>0</v>
      </c>
      <c r="JW74" s="11">
        <f>Test!IR73</f>
        <v>0</v>
      </c>
      <c r="JX74" s="11">
        <f>Test!IS73</f>
        <v>0</v>
      </c>
      <c r="JY74" s="11">
        <f>Test!IT73</f>
        <v>0</v>
      </c>
      <c r="JZ74" s="11">
        <f>Test!IU73</f>
        <v>0</v>
      </c>
      <c r="KA74" s="11">
        <f>Test!IV73</f>
        <v>0</v>
      </c>
      <c r="KB74" s="11">
        <f>Test!IW73</f>
        <v>0</v>
      </c>
      <c r="KC74" s="11">
        <f>Test!IX73</f>
        <v>0</v>
      </c>
      <c r="KD74" s="16"/>
      <c r="KE74" s="16"/>
      <c r="KF74" s="16"/>
      <c r="KG74" s="16"/>
      <c r="KH74" s="16"/>
      <c r="KI74" s="16"/>
      <c r="KJ74" s="16"/>
      <c r="KK74" s="16"/>
      <c r="KL74" s="16"/>
      <c r="KM74" s="16"/>
      <c r="KN74" s="16"/>
      <c r="KO74" s="112" t="b">
        <f t="shared" si="346"/>
        <v>1</v>
      </c>
      <c r="KP74" s="3"/>
      <c r="KQ74" s="36">
        <f t="shared" si="362"/>
        <v>-1</v>
      </c>
      <c r="KR74" s="11">
        <f>Test!JL73</f>
        <v>0</v>
      </c>
      <c r="KS74" s="11">
        <f>Test!JM73</f>
        <v>0</v>
      </c>
      <c r="KT74" s="11">
        <f>Test!JN73</f>
        <v>0</v>
      </c>
      <c r="KU74" s="11">
        <f>Test!JO73</f>
        <v>0</v>
      </c>
      <c r="KV74" s="11">
        <f>Test!JP73</f>
        <v>0</v>
      </c>
      <c r="KW74" s="11">
        <f>Test!JQ73</f>
        <v>0</v>
      </c>
      <c r="KX74" s="11">
        <f>Test!JR73</f>
        <v>0</v>
      </c>
      <c r="KY74" s="11">
        <f>Test!JS73</f>
        <v>0</v>
      </c>
      <c r="KZ74" s="11">
        <f>Test!JT73</f>
        <v>0</v>
      </c>
      <c r="LA74" s="11">
        <f>Test!JU73</f>
        <v>0</v>
      </c>
      <c r="LB74" s="11">
        <f>Test!JV73</f>
        <v>0</v>
      </c>
      <c r="LC74" s="11">
        <f>Test!JW73</f>
        <v>0</v>
      </c>
      <c r="LD74" s="11">
        <f>Test!JX73</f>
        <v>0</v>
      </c>
      <c r="LE74" s="11">
        <f>Test!JY73</f>
        <v>0</v>
      </c>
      <c r="LF74" s="11">
        <f>Test!JZ73</f>
        <v>0</v>
      </c>
      <c r="LG74" s="11">
        <f>Test!KA73</f>
        <v>0</v>
      </c>
      <c r="LH74" s="11">
        <f>Test!KB73</f>
        <v>0</v>
      </c>
      <c r="LI74" s="16"/>
      <c r="LJ74" s="16"/>
      <c r="LK74" s="16"/>
      <c r="LL74" s="16"/>
      <c r="LM74" s="16"/>
      <c r="LN74" s="16"/>
      <c r="LO74" s="16"/>
      <c r="LP74" s="16"/>
      <c r="LQ74" s="16"/>
      <c r="LR74" s="16"/>
      <c r="LS74" s="16"/>
      <c r="LT74" s="112" t="b">
        <f t="shared" si="347"/>
        <v>1</v>
      </c>
      <c r="LU74" s="3"/>
      <c r="LV74" s="36">
        <f t="shared" si="363"/>
        <v>-1</v>
      </c>
      <c r="LW74" s="11">
        <f>Test!KP73</f>
        <v>0</v>
      </c>
      <c r="LX74" s="11">
        <f>Test!KQ73</f>
        <v>0</v>
      </c>
      <c r="LY74" s="11">
        <f>Test!KR73</f>
        <v>0</v>
      </c>
      <c r="LZ74" s="11">
        <f>Test!KS73</f>
        <v>0</v>
      </c>
      <c r="MA74" s="11">
        <f>Test!KT73</f>
        <v>0</v>
      </c>
      <c r="MB74" s="11">
        <f>Test!KU73</f>
        <v>0</v>
      </c>
      <c r="MC74" s="11">
        <f>Test!KV73</f>
        <v>0</v>
      </c>
      <c r="MD74" s="11">
        <f>Test!KW73</f>
        <v>0</v>
      </c>
      <c r="ME74" s="11">
        <f>Test!KX73</f>
        <v>0</v>
      </c>
      <c r="MF74" s="11">
        <f>Test!KY73</f>
        <v>0</v>
      </c>
      <c r="MG74" s="11">
        <f>Test!KZ73</f>
        <v>0</v>
      </c>
      <c r="MH74" s="11">
        <f>Test!LA73</f>
        <v>0</v>
      </c>
      <c r="MI74" s="11">
        <f>Test!LB73</f>
        <v>0</v>
      </c>
      <c r="MJ74" s="11">
        <f>Test!LC73</f>
        <v>0</v>
      </c>
      <c r="MK74" s="11">
        <f>Test!LD73</f>
        <v>0</v>
      </c>
      <c r="ML74" s="11">
        <f>Test!LE73</f>
        <v>0</v>
      </c>
      <c r="MM74" s="11">
        <f>Test!LF73</f>
        <v>0</v>
      </c>
      <c r="MN74" s="16"/>
      <c r="MO74" s="16"/>
      <c r="MP74" s="16"/>
      <c r="MQ74" s="16"/>
      <c r="MR74" s="16"/>
      <c r="MS74" s="16"/>
      <c r="MT74" s="16"/>
      <c r="MU74" s="16"/>
      <c r="MV74" s="16"/>
      <c r="MW74" s="16"/>
      <c r="MX74" s="16"/>
      <c r="MY74" s="112" t="b">
        <f t="shared" si="348"/>
        <v>1</v>
      </c>
      <c r="MZ74" s="54"/>
      <c r="NA74" s="36">
        <f t="shared" si="364"/>
        <v>-1</v>
      </c>
      <c r="NB74" s="11">
        <f>Test!LT73</f>
        <v>0</v>
      </c>
      <c r="NC74" s="11">
        <f>Test!LU73</f>
        <v>0</v>
      </c>
      <c r="ND74" s="11">
        <f>Test!LV73</f>
        <v>0</v>
      </c>
      <c r="NE74" s="11">
        <f>Test!LW73</f>
        <v>0</v>
      </c>
      <c r="NF74" s="11">
        <f>Test!LX73</f>
        <v>0</v>
      </c>
      <c r="NG74" s="11">
        <f>Test!LY73</f>
        <v>0</v>
      </c>
      <c r="NH74" s="11">
        <f>Test!LZ73</f>
        <v>0</v>
      </c>
      <c r="NI74" s="11">
        <f>Test!MA73</f>
        <v>0</v>
      </c>
      <c r="NJ74" s="11">
        <f>Test!MB73</f>
        <v>0</v>
      </c>
      <c r="NK74" s="11">
        <f>Test!MC73</f>
        <v>0</v>
      </c>
      <c r="NL74" s="11">
        <f>Test!MD73</f>
        <v>0</v>
      </c>
      <c r="NM74" s="11">
        <f>Test!ME73</f>
        <v>0</v>
      </c>
      <c r="NN74" s="11">
        <f>Test!MF73</f>
        <v>0</v>
      </c>
      <c r="NO74" s="11">
        <f>Test!MG73</f>
        <v>0</v>
      </c>
      <c r="NP74" s="11">
        <f>Test!MH73</f>
        <v>0</v>
      </c>
      <c r="NQ74" s="11">
        <f>Test!MI73</f>
        <v>0</v>
      </c>
      <c r="NR74" s="11">
        <f>Test!MJ73</f>
        <v>0</v>
      </c>
      <c r="NS74" s="16"/>
      <c r="NT74" s="16"/>
      <c r="NU74" s="16"/>
      <c r="NV74" s="16"/>
      <c r="NW74" s="16"/>
      <c r="NX74" s="16"/>
      <c r="NY74" s="16"/>
      <c r="NZ74" s="16"/>
      <c r="OA74" s="16"/>
      <c r="OB74" s="16"/>
      <c r="OC74" s="16"/>
      <c r="OD74" s="112" t="b">
        <f t="shared" si="349"/>
        <v>1</v>
      </c>
      <c r="OE74" s="54"/>
      <c r="OF74" s="36">
        <f t="shared" si="365"/>
        <v>-1</v>
      </c>
      <c r="OG74" s="11">
        <f>Test!MX73</f>
        <v>0</v>
      </c>
      <c r="OH74" s="11">
        <f>Test!MY73</f>
        <v>0</v>
      </c>
      <c r="OI74" s="11">
        <f>Test!MZ73</f>
        <v>0</v>
      </c>
      <c r="OJ74" s="11">
        <f>Test!NA73</f>
        <v>0</v>
      </c>
      <c r="OK74" s="11">
        <f>Test!NB73</f>
        <v>0</v>
      </c>
      <c r="OL74" s="11">
        <f>Test!NC73</f>
        <v>0</v>
      </c>
      <c r="OM74" s="11">
        <f>Test!ND73</f>
        <v>0</v>
      </c>
      <c r="ON74" s="11">
        <f>Test!NE73</f>
        <v>0</v>
      </c>
      <c r="OO74" s="11">
        <f>Test!NF73</f>
        <v>0</v>
      </c>
      <c r="OP74" s="11">
        <f>Test!NG73</f>
        <v>0</v>
      </c>
      <c r="OQ74" s="11">
        <f>Test!NH73</f>
        <v>0</v>
      </c>
      <c r="OR74" s="11">
        <f>Test!NI73</f>
        <v>0</v>
      </c>
      <c r="OS74" s="11">
        <f>Test!NJ73</f>
        <v>0</v>
      </c>
      <c r="OT74" s="11">
        <f>Test!NK73</f>
        <v>0</v>
      </c>
      <c r="OU74" s="11">
        <f>Test!NL73</f>
        <v>0</v>
      </c>
      <c r="OV74" s="11">
        <f>Test!NM73</f>
        <v>0</v>
      </c>
      <c r="OW74" s="11">
        <f>Test!NN73</f>
        <v>0</v>
      </c>
      <c r="OX74" s="16"/>
      <c r="OY74" s="16"/>
      <c r="OZ74" s="16"/>
      <c r="PA74" s="16"/>
      <c r="PB74" s="16"/>
      <c r="PC74" s="16"/>
      <c r="PD74" s="16"/>
      <c r="PE74" s="16"/>
      <c r="PF74" s="16"/>
      <c r="PG74" s="16"/>
      <c r="PH74" s="16"/>
      <c r="PI74" s="112" t="b">
        <f t="shared" si="350"/>
        <v>1</v>
      </c>
      <c r="PJ74" s="54"/>
      <c r="PK74" s="36">
        <f t="shared" si="366"/>
        <v>-1</v>
      </c>
      <c r="PL74" s="11">
        <f>Test!OB73</f>
        <v>0</v>
      </c>
      <c r="PM74" s="11">
        <f>Test!OC73</f>
        <v>0</v>
      </c>
      <c r="PN74" s="11">
        <f>Test!OD73</f>
        <v>0</v>
      </c>
      <c r="PO74" s="11">
        <f>Test!OE73</f>
        <v>0</v>
      </c>
      <c r="PP74" s="11">
        <f>Test!OF73</f>
        <v>0</v>
      </c>
      <c r="PQ74" s="11">
        <f>Test!OG73</f>
        <v>0</v>
      </c>
      <c r="PR74" s="11">
        <f>Test!OH73</f>
        <v>0</v>
      </c>
      <c r="PS74" s="11">
        <f>Test!OI73</f>
        <v>0</v>
      </c>
      <c r="PT74" s="11">
        <f>Test!OJ73</f>
        <v>0</v>
      </c>
      <c r="PU74" s="11">
        <f>Test!OK73</f>
        <v>0</v>
      </c>
      <c r="PV74" s="11">
        <f>Test!OL73</f>
        <v>0</v>
      </c>
      <c r="PW74" s="11">
        <f>Test!OM73</f>
        <v>0</v>
      </c>
      <c r="PX74" s="11">
        <f>Test!ON73</f>
        <v>0</v>
      </c>
      <c r="PY74" s="11">
        <f>Test!OO73</f>
        <v>0</v>
      </c>
      <c r="PZ74" s="11">
        <f>Test!OP73</f>
        <v>0</v>
      </c>
      <c r="QA74" s="11">
        <f>Test!OQ73</f>
        <v>0</v>
      </c>
      <c r="QB74" s="11">
        <f>Test!OR73</f>
        <v>0</v>
      </c>
      <c r="QC74" s="16"/>
      <c r="QD74" s="16"/>
      <c r="QE74" s="16"/>
      <c r="QF74" s="16"/>
      <c r="QG74" s="16"/>
      <c r="QH74" s="16"/>
      <c r="QI74" s="16"/>
      <c r="QJ74" s="16"/>
      <c r="QK74" s="16"/>
      <c r="QL74" s="16"/>
      <c r="QM74" s="16"/>
      <c r="QN74" s="112" t="b">
        <f t="shared" si="351"/>
        <v>1</v>
      </c>
    </row>
    <row r="75" spans="3:456" ht="16" thickBot="1">
      <c r="C75" s="134"/>
      <c r="D75" s="27">
        <f t="shared" si="85"/>
        <v>2</v>
      </c>
      <c r="E75" s="37">
        <f t="shared" ca="1" si="352"/>
        <v>-0.23920949477352005</v>
      </c>
      <c r="F75" s="12">
        <f ca="1">Reference!B74</f>
        <v>1.5215810104529599</v>
      </c>
      <c r="G75" s="12">
        <f ca="1">Reference!C74</f>
        <v>0.99625915288925104</v>
      </c>
      <c r="H75" s="12">
        <f ca="1">Reference!D74</f>
        <v>0.99624949693679798</v>
      </c>
      <c r="I75" s="12">
        <f ca="1">Reference!E74</f>
        <v>42.265600204534799</v>
      </c>
      <c r="J75" s="12">
        <f ca="1">Reference!F74</f>
        <v>45.634094135488802</v>
      </c>
      <c r="K75" s="12">
        <f ca="1">Reference!G74</f>
        <v>46.428772289030903</v>
      </c>
      <c r="L75" s="12">
        <f ca="1">Reference!H74</f>
        <v>0.77145141363143899</v>
      </c>
      <c r="M75" s="12">
        <f ca="1">Reference!I74</f>
        <v>0.99966174364089899</v>
      </c>
      <c r="N75" s="12">
        <f ca="1">Reference!J74</f>
        <v>5.9695493429899202E-2</v>
      </c>
      <c r="O75" s="12">
        <f ca="1">Reference!K74</f>
        <v>0.99670016765594405</v>
      </c>
      <c r="P75" s="12">
        <f ca="1">Reference!L74</f>
        <v>95.258033999999995</v>
      </c>
      <c r="Q75" s="12">
        <f ca="1">Reference!M74</f>
        <v>41.900470850180099</v>
      </c>
      <c r="R75" s="12" t="str">
        <f ca="1">Reference!N74</f>
        <v>None</v>
      </c>
      <c r="S75" s="12">
        <f ca="1">Reference!O74</f>
        <v>3.14461999999999</v>
      </c>
      <c r="T75" s="12">
        <f ca="1">Reference!P74</f>
        <v>3.14461999999999</v>
      </c>
      <c r="U75" s="12">
        <f ca="1">Reference!Q74</f>
        <v>415.858317</v>
      </c>
      <c r="V75" s="12">
        <f ca="1">Reference!R74</f>
        <v>415.858317</v>
      </c>
      <c r="X75" s="12">
        <f t="shared" si="353"/>
        <v>8.0834257206205073E-2</v>
      </c>
      <c r="Y75" s="12">
        <f>Test!B74</f>
        <v>2.1616685144124101</v>
      </c>
      <c r="Z75" s="12">
        <f>Test!C74</f>
        <v>0.99719530344009399</v>
      </c>
      <c r="AA75" s="12">
        <f>Test!D74</f>
        <v>0.99719309806823697</v>
      </c>
      <c r="AB75" s="12">
        <f>Test!E74</f>
        <v>39.969038600361401</v>
      </c>
      <c r="AC75" s="12">
        <f>Test!F74</f>
        <v>46.491514464561099</v>
      </c>
      <c r="AD75" s="12">
        <f>Test!G74</f>
        <v>47.264999831452201</v>
      </c>
      <c r="AE75" s="12">
        <f>Test!H74</f>
        <v>0.71912163496017401</v>
      </c>
      <c r="AF75" s="12">
        <f>Test!I74</f>
        <v>0.99992036819457997</v>
      </c>
      <c r="AG75" s="12">
        <f>Test!J74</f>
        <v>5.9618037194013498E-2</v>
      </c>
      <c r="AH75" s="12">
        <f>Test!K74</f>
        <v>0.99720811843872004</v>
      </c>
      <c r="AI75" s="12">
        <f>Test!L74</f>
        <v>95.689773000000002</v>
      </c>
      <c r="AJ75" s="12">
        <f>Test!M74</f>
        <v>44.841917300871103</v>
      </c>
      <c r="AK75" s="12" t="str">
        <f>Test!N74</f>
        <v>None</v>
      </c>
      <c r="AL75" s="12">
        <f>Test!O74</f>
        <v>5.1188039999999999</v>
      </c>
      <c r="AM75" s="12">
        <f>Test!P74</f>
        <v>5.1188039999999999</v>
      </c>
      <c r="AN75" s="12">
        <f>Test!Q74</f>
        <v>0.719692</v>
      </c>
      <c r="AO75" s="12">
        <f>Test!R74</f>
        <v>0.719692</v>
      </c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9"/>
      <c r="BC75" s="37">
        <f t="shared" si="354"/>
        <v>-1.4847956924968209E-5</v>
      </c>
      <c r="BD75" s="12">
        <f>Test!AF74</f>
        <v>1.9999703040861501</v>
      </c>
      <c r="BE75" s="12">
        <f>Test!AG74</f>
        <v>0.99610304832458496</v>
      </c>
      <c r="BF75" s="12">
        <f>Test!AH74</f>
        <v>0.99608933925628595</v>
      </c>
      <c r="BG75" s="12">
        <f>Test!AI74</f>
        <v>42.523580905336203</v>
      </c>
      <c r="BH75" s="12">
        <f>Test!AJ74</f>
        <v>47.641482840098497</v>
      </c>
      <c r="BI75" s="12">
        <f>Test!AK74</f>
        <v>47.721740397564801</v>
      </c>
      <c r="BJ75" s="12">
        <f>Test!AL74</f>
        <v>0.78291279077529896</v>
      </c>
      <c r="BK75" s="12">
        <f>Test!AM74</f>
        <v>0.99968671798705999</v>
      </c>
      <c r="BL75" s="12">
        <f>Test!AN74</f>
        <v>6.0184061527252197E-2</v>
      </c>
      <c r="BM75" s="12">
        <f>Test!AO74</f>
        <v>0.99650537967681796</v>
      </c>
      <c r="BN75" s="12">
        <f>Test!AP74</f>
        <v>95.458078</v>
      </c>
      <c r="BO75" s="12">
        <f>Test!AQ74</f>
        <v>41.483069457490799</v>
      </c>
      <c r="BP75" s="12" t="str">
        <f>Test!AR74</f>
        <v>None</v>
      </c>
      <c r="BQ75" s="12">
        <f>Test!AS74</f>
        <v>2.1626750000000001</v>
      </c>
      <c r="BR75" s="12">
        <f>Test!AT74</f>
        <v>2.1626750000000001</v>
      </c>
      <c r="BS75" s="12">
        <f>Test!AU74</f>
        <v>1.100568</v>
      </c>
      <c r="BT75" s="12">
        <f>Test!AV74</f>
        <v>1.100568</v>
      </c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9"/>
      <c r="CH75" s="37">
        <f t="shared" si="355"/>
        <v>1.6728698131007746E-4</v>
      </c>
      <c r="CI75" s="12">
        <f>Test!BJ74</f>
        <v>2.0003345739626202</v>
      </c>
      <c r="CJ75" s="12">
        <f>Test!BK74</f>
        <v>0.998146831989288</v>
      </c>
      <c r="CK75" s="12">
        <f>Test!BL74</f>
        <v>0.99814444780349698</v>
      </c>
      <c r="CL75" s="12">
        <f>Test!BM74</f>
        <v>43.104511115161301</v>
      </c>
      <c r="CM75" s="12">
        <f>Test!BN74</f>
        <v>45.327883543179503</v>
      </c>
      <c r="CN75" s="12">
        <f>Test!BO74</f>
        <v>45.652035528036301</v>
      </c>
      <c r="CO75" s="12">
        <f>Test!BP74</f>
        <v>0.80582600831985396</v>
      </c>
      <c r="CP75" s="12">
        <f>Test!BQ74</f>
        <v>0.99988240003585804</v>
      </c>
      <c r="CQ75" s="12">
        <f>Test!BR74</f>
        <v>4.7283526510000201E-2</v>
      </c>
      <c r="CR75" s="12">
        <f>Test!BS74</f>
        <v>0.998066186904907</v>
      </c>
      <c r="CS75" s="12">
        <f>Test!BT74</f>
        <v>94.673374999999993</v>
      </c>
      <c r="CT75" s="12">
        <f>Test!BU74</f>
        <v>44.192920834606198</v>
      </c>
      <c r="CU75" s="12" t="str">
        <f>Test!BV74</f>
        <v>None</v>
      </c>
      <c r="CV75" s="12">
        <f>Test!BW74</f>
        <v>3.1395900000000001</v>
      </c>
      <c r="CW75" s="12">
        <f>Test!BX74</f>
        <v>3.1395900000000001</v>
      </c>
      <c r="CX75" s="12">
        <f>Test!BY74</f>
        <v>1.76623</v>
      </c>
      <c r="CY75" s="12">
        <f>Test!BZ74</f>
        <v>1.76623</v>
      </c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9"/>
      <c r="DM75" s="37">
        <f t="shared" si="356"/>
        <v>-0.23920949477352005</v>
      </c>
      <c r="DN75" s="12">
        <f>Test!CN74</f>
        <v>1.5215810104529599</v>
      </c>
      <c r="DO75" s="12">
        <f>Test!CO74</f>
        <v>0.99625915288925104</v>
      </c>
      <c r="DP75" s="12">
        <f>Test!CP74</f>
        <v>0.99624949693679798</v>
      </c>
      <c r="DQ75" s="12">
        <f>Test!CQ74</f>
        <v>42.265600204534799</v>
      </c>
      <c r="DR75" s="12">
        <f>Test!CR74</f>
        <v>45.634094135488802</v>
      </c>
      <c r="DS75" s="12">
        <f>Test!CS74</f>
        <v>46.428772289030903</v>
      </c>
      <c r="DT75" s="12">
        <f>Test!CT74</f>
        <v>0.77145141363143899</v>
      </c>
      <c r="DU75" s="12">
        <f>Test!CU74</f>
        <v>0.99966174364089899</v>
      </c>
      <c r="DV75" s="12">
        <f>Test!CV74</f>
        <v>5.9695493429899202E-2</v>
      </c>
      <c r="DW75" s="12">
        <f>Test!CW74</f>
        <v>0.99670016765594405</v>
      </c>
      <c r="DX75" s="12">
        <f>Test!CX74</f>
        <v>95.258033999999995</v>
      </c>
      <c r="DY75" s="12">
        <f>Test!CY74</f>
        <v>41.900470850180099</v>
      </c>
      <c r="DZ75" s="12" t="str">
        <f>Test!CZ74</f>
        <v>None</v>
      </c>
      <c r="EA75" s="12">
        <f>Test!DA74</f>
        <v>3.14461999999999</v>
      </c>
      <c r="EB75" s="12">
        <f>Test!DB74</f>
        <v>3.14461999999999</v>
      </c>
      <c r="EC75" s="12">
        <f>Test!DC74</f>
        <v>415.858317</v>
      </c>
      <c r="ED75" s="12">
        <f>Test!DD74</f>
        <v>415.858317</v>
      </c>
      <c r="EE75" s="16"/>
      <c r="EF75" s="16"/>
      <c r="EG75" s="16"/>
      <c r="EH75" s="16"/>
      <c r="EI75" s="16"/>
      <c r="EJ75" s="16"/>
      <c r="EK75" s="16"/>
      <c r="EL75" s="16"/>
      <c r="EM75" s="16"/>
      <c r="EN75" s="16"/>
      <c r="EO75" s="16"/>
      <c r="EP75" s="16"/>
      <c r="EQ75" s="19"/>
      <c r="ER75" s="37">
        <f t="shared" si="357"/>
        <v>-1.1756612290150015E-2</v>
      </c>
      <c r="ES75" s="12">
        <f>Test!DR74</f>
        <v>1.9764867754197</v>
      </c>
      <c r="ET75" s="12">
        <f>Test!DS74</f>
        <v>0.99774587154388406</v>
      </c>
      <c r="EU75" s="12">
        <f>Test!DT74</f>
        <v>0.99774080514907804</v>
      </c>
      <c r="EV75" s="12">
        <f>Test!DU74</f>
        <v>44.530016272108199</v>
      </c>
      <c r="EW75" s="12">
        <f>Test!DV74</f>
        <v>49.787470643163999</v>
      </c>
      <c r="EX75" s="12">
        <f>Test!DW74</f>
        <v>50.542610622505499</v>
      </c>
      <c r="EY75" s="12">
        <f>Test!DX74</f>
        <v>0.83573681116104104</v>
      </c>
      <c r="EZ75" s="12">
        <f>Test!DY74</f>
        <v>0.99984943866729703</v>
      </c>
      <c r="FA75" s="12">
        <f>Test!DZ74</f>
        <v>4.5856658369302701E-2</v>
      </c>
      <c r="FB75" s="12">
        <f>Test!EA74</f>
        <v>0.99814510345458896</v>
      </c>
      <c r="FC75" s="12">
        <f>Test!EB74</f>
        <v>96.070387999999994</v>
      </c>
      <c r="FD75" s="12">
        <f>Test!EC74</f>
        <v>44.319408506499101</v>
      </c>
      <c r="FE75" s="12" t="str">
        <f>Test!ED74</f>
        <v>None</v>
      </c>
      <c r="FF75" s="12">
        <f>Test!EE74</f>
        <v>3.14472</v>
      </c>
      <c r="FG75" s="12">
        <f>Test!EF74</f>
        <v>3.14472</v>
      </c>
      <c r="FH75" s="12">
        <f>Test!EG74</f>
        <v>3621.9155780000001</v>
      </c>
      <c r="FI75" s="12">
        <f>Test!EH74</f>
        <v>3621.9155780000001</v>
      </c>
      <c r="FJ75" s="16"/>
      <c r="FK75" s="16"/>
      <c r="FL75" s="16"/>
      <c r="FM75" s="16"/>
      <c r="FN75" s="16"/>
      <c r="FO75" s="16"/>
      <c r="FP75" s="16"/>
      <c r="FQ75" s="16"/>
      <c r="FR75" s="16"/>
      <c r="FS75" s="16"/>
      <c r="FT75" s="16"/>
      <c r="FU75" s="16"/>
      <c r="FV75" s="54"/>
      <c r="FW75" s="37">
        <f t="shared" si="358"/>
        <v>-1</v>
      </c>
      <c r="FX75" s="12">
        <f>Test!EV74</f>
        <v>0</v>
      </c>
      <c r="FY75" s="12">
        <f>Test!EW74</f>
        <v>0</v>
      </c>
      <c r="FZ75" s="12">
        <f>Test!EX74</f>
        <v>0</v>
      </c>
      <c r="GA75" s="12">
        <f>Test!EY74</f>
        <v>0</v>
      </c>
      <c r="GB75" s="12">
        <f>Test!EZ74</f>
        <v>0</v>
      </c>
      <c r="GC75" s="12">
        <f>Test!FA74</f>
        <v>0</v>
      </c>
      <c r="GD75" s="12">
        <f>Test!FB74</f>
        <v>0</v>
      </c>
      <c r="GE75" s="12">
        <f>Test!FC74</f>
        <v>0</v>
      </c>
      <c r="GF75" s="12">
        <f>Test!FD74</f>
        <v>0</v>
      </c>
      <c r="GG75" s="12">
        <f>Test!FE74</f>
        <v>0</v>
      </c>
      <c r="GH75" s="12">
        <f>Test!FF74</f>
        <v>0</v>
      </c>
      <c r="GI75" s="12">
        <f>Test!FG74</f>
        <v>0</v>
      </c>
      <c r="GJ75" s="12">
        <f>Test!FH74</f>
        <v>0</v>
      </c>
      <c r="GK75" s="12">
        <f>Test!FI74</f>
        <v>0</v>
      </c>
      <c r="GL75" s="12">
        <f>Test!FJ74</f>
        <v>0</v>
      </c>
      <c r="GM75" s="12">
        <f>Test!FK74</f>
        <v>0</v>
      </c>
      <c r="GN75" s="12">
        <f>Test!FL74</f>
        <v>0</v>
      </c>
      <c r="GO75" s="16"/>
      <c r="GP75" s="16"/>
      <c r="GQ75" s="16"/>
      <c r="GR75" s="16"/>
      <c r="GS75" s="16"/>
      <c r="GT75" s="16"/>
      <c r="GU75" s="16"/>
      <c r="GV75" s="16"/>
      <c r="GW75" s="16"/>
      <c r="GX75" s="16"/>
      <c r="GY75" s="16"/>
      <c r="GZ75" s="16"/>
      <c r="HA75" s="54"/>
      <c r="HB75" s="37">
        <f t="shared" si="359"/>
        <v>-1</v>
      </c>
      <c r="HC75" s="12">
        <f>Test!FZ74</f>
        <v>0</v>
      </c>
      <c r="HD75" s="12">
        <f>Test!GA74</f>
        <v>0</v>
      </c>
      <c r="HE75" s="12">
        <f>Test!GB74</f>
        <v>0</v>
      </c>
      <c r="HF75" s="12">
        <f>Test!GC74</f>
        <v>0</v>
      </c>
      <c r="HG75" s="12">
        <f>Test!GD74</f>
        <v>0</v>
      </c>
      <c r="HH75" s="12">
        <f>Test!GE74</f>
        <v>0</v>
      </c>
      <c r="HI75" s="12">
        <f>Test!GF74</f>
        <v>0</v>
      </c>
      <c r="HJ75" s="12">
        <f>Test!GG74</f>
        <v>0</v>
      </c>
      <c r="HK75" s="12">
        <f>Test!GH74</f>
        <v>0</v>
      </c>
      <c r="HL75" s="12">
        <f>Test!GI74</f>
        <v>0</v>
      </c>
      <c r="HM75" s="12">
        <f>Test!GJ74</f>
        <v>0</v>
      </c>
      <c r="HN75" s="12">
        <f>Test!GK74</f>
        <v>0</v>
      </c>
      <c r="HO75" s="12">
        <f>Test!GL74</f>
        <v>0</v>
      </c>
      <c r="HP75" s="12">
        <f>Test!GM74</f>
        <v>0</v>
      </c>
      <c r="HQ75" s="12">
        <f>Test!GN74</f>
        <v>0</v>
      </c>
      <c r="HR75" s="12">
        <f>Test!GO74</f>
        <v>0</v>
      </c>
      <c r="HS75" s="12">
        <f>Test!GP74</f>
        <v>0</v>
      </c>
      <c r="HT75" s="16"/>
      <c r="HU75" s="16"/>
      <c r="HV75" s="16"/>
      <c r="HW75" s="16"/>
      <c r="HX75" s="16"/>
      <c r="HY75" s="16"/>
      <c r="HZ75" s="16"/>
      <c r="IA75" s="16"/>
      <c r="IB75" s="16"/>
      <c r="IC75" s="16"/>
      <c r="ID75" s="16"/>
      <c r="IE75" s="16"/>
      <c r="IF75" s="19"/>
      <c r="IG75" s="37">
        <f t="shared" si="360"/>
        <v>-1</v>
      </c>
      <c r="IH75" s="12">
        <f>Test!HD74</f>
        <v>0</v>
      </c>
      <c r="II75" s="12">
        <f>Test!HE74</f>
        <v>0</v>
      </c>
      <c r="IJ75" s="12">
        <f>Test!HF74</f>
        <v>0</v>
      </c>
      <c r="IK75" s="12">
        <f>Test!HG74</f>
        <v>0</v>
      </c>
      <c r="IL75" s="12">
        <f>Test!HH74</f>
        <v>0</v>
      </c>
      <c r="IM75" s="12">
        <f>Test!HI74</f>
        <v>0</v>
      </c>
      <c r="IN75" s="12">
        <f>Test!HJ74</f>
        <v>0</v>
      </c>
      <c r="IO75" s="12">
        <f>Test!HK74</f>
        <v>0</v>
      </c>
      <c r="IP75" s="12">
        <f>Test!HL74</f>
        <v>0</v>
      </c>
      <c r="IQ75" s="12">
        <f>Test!HM74</f>
        <v>0</v>
      </c>
      <c r="IR75" s="12">
        <f>Test!HN74</f>
        <v>0</v>
      </c>
      <c r="IS75" s="12">
        <f>Test!HO74</f>
        <v>0</v>
      </c>
      <c r="IT75" s="12">
        <f>Test!HP74</f>
        <v>0</v>
      </c>
      <c r="IU75" s="12">
        <f>Test!HQ74</f>
        <v>0</v>
      </c>
      <c r="IV75" s="12">
        <f>Test!HR74</f>
        <v>0</v>
      </c>
      <c r="IW75" s="12">
        <f>Test!HS74</f>
        <v>0</v>
      </c>
      <c r="IX75" s="12">
        <f>Test!HT74</f>
        <v>0</v>
      </c>
      <c r="IY75" s="16"/>
      <c r="IZ75" s="16"/>
      <c r="JA75" s="16"/>
      <c r="JB75" s="16"/>
      <c r="JC75" s="16"/>
      <c r="JD75" s="16"/>
      <c r="JE75" s="16"/>
      <c r="JF75" s="16"/>
      <c r="JG75" s="16"/>
      <c r="JH75" s="16"/>
      <c r="JI75" s="16"/>
      <c r="JJ75" s="16"/>
      <c r="JK75" s="19"/>
      <c r="JL75" s="37">
        <f t="shared" si="361"/>
        <v>-1</v>
      </c>
      <c r="JM75" s="12">
        <f>Test!IH74</f>
        <v>0</v>
      </c>
      <c r="JN75" s="12">
        <f>Test!II74</f>
        <v>0</v>
      </c>
      <c r="JO75" s="12">
        <f>Test!IJ74</f>
        <v>0</v>
      </c>
      <c r="JP75" s="12">
        <f>Test!IK74</f>
        <v>0</v>
      </c>
      <c r="JQ75" s="12">
        <f>Test!IL74</f>
        <v>0</v>
      </c>
      <c r="JR75" s="12">
        <f>Test!IM74</f>
        <v>0</v>
      </c>
      <c r="JS75" s="12">
        <f>Test!IN74</f>
        <v>0</v>
      </c>
      <c r="JT75" s="12">
        <f>Test!IO74</f>
        <v>0</v>
      </c>
      <c r="JU75" s="12">
        <f>Test!IP74</f>
        <v>0</v>
      </c>
      <c r="JV75" s="12">
        <f>Test!IQ74</f>
        <v>0</v>
      </c>
      <c r="JW75" s="12">
        <f>Test!IR74</f>
        <v>0</v>
      </c>
      <c r="JX75" s="12">
        <f>Test!IS74</f>
        <v>0</v>
      </c>
      <c r="JY75" s="12">
        <f>Test!IT74</f>
        <v>0</v>
      </c>
      <c r="JZ75" s="12">
        <f>Test!IU74</f>
        <v>0</v>
      </c>
      <c r="KA75" s="12">
        <f>Test!IV74</f>
        <v>0</v>
      </c>
      <c r="KB75" s="12">
        <f>Test!IW74</f>
        <v>0</v>
      </c>
      <c r="KC75" s="12">
        <f>Test!IX74</f>
        <v>0</v>
      </c>
      <c r="KD75" s="16"/>
      <c r="KE75" s="16"/>
      <c r="KF75" s="16"/>
      <c r="KG75" s="16"/>
      <c r="KH75" s="16"/>
      <c r="KI75" s="16"/>
      <c r="KJ75" s="16"/>
      <c r="KK75" s="16"/>
      <c r="KL75" s="16"/>
      <c r="KM75" s="16"/>
      <c r="KN75" s="16"/>
      <c r="KO75" s="16"/>
      <c r="KP75" s="19"/>
      <c r="KQ75" s="37">
        <f t="shared" si="362"/>
        <v>-1</v>
      </c>
      <c r="KR75" s="12">
        <f>Test!JL74</f>
        <v>0</v>
      </c>
      <c r="KS75" s="12">
        <f>Test!JM74</f>
        <v>0</v>
      </c>
      <c r="KT75" s="12">
        <f>Test!JN74</f>
        <v>0</v>
      </c>
      <c r="KU75" s="12">
        <f>Test!JO74</f>
        <v>0</v>
      </c>
      <c r="KV75" s="12">
        <f>Test!JP74</f>
        <v>0</v>
      </c>
      <c r="KW75" s="12">
        <f>Test!JQ74</f>
        <v>0</v>
      </c>
      <c r="KX75" s="12">
        <f>Test!JR74</f>
        <v>0</v>
      </c>
      <c r="KY75" s="12">
        <f>Test!JS74</f>
        <v>0</v>
      </c>
      <c r="KZ75" s="12">
        <f>Test!JT74</f>
        <v>0</v>
      </c>
      <c r="LA75" s="12">
        <f>Test!JU74</f>
        <v>0</v>
      </c>
      <c r="LB75" s="12">
        <f>Test!JV74</f>
        <v>0</v>
      </c>
      <c r="LC75" s="12">
        <f>Test!JW74</f>
        <v>0</v>
      </c>
      <c r="LD75" s="12">
        <f>Test!JX74</f>
        <v>0</v>
      </c>
      <c r="LE75" s="12">
        <f>Test!JY74</f>
        <v>0</v>
      </c>
      <c r="LF75" s="12">
        <f>Test!JZ74</f>
        <v>0</v>
      </c>
      <c r="LG75" s="12">
        <f>Test!KA74</f>
        <v>0</v>
      </c>
      <c r="LH75" s="12">
        <f>Test!KB74</f>
        <v>0</v>
      </c>
      <c r="LI75" s="16"/>
      <c r="LJ75" s="16"/>
      <c r="LK75" s="16"/>
      <c r="LL75" s="16"/>
      <c r="LM75" s="16"/>
      <c r="LN75" s="16"/>
      <c r="LO75" s="16"/>
      <c r="LP75" s="16"/>
      <c r="LQ75" s="16"/>
      <c r="LR75" s="16"/>
      <c r="LS75" s="16"/>
      <c r="LT75" s="16"/>
      <c r="LU75" s="19"/>
      <c r="LV75" s="37">
        <f t="shared" si="363"/>
        <v>-1</v>
      </c>
      <c r="LW75" s="12">
        <f>Test!KP74</f>
        <v>0</v>
      </c>
      <c r="LX75" s="12">
        <f>Test!KQ74</f>
        <v>0</v>
      </c>
      <c r="LY75" s="12">
        <f>Test!KR74</f>
        <v>0</v>
      </c>
      <c r="LZ75" s="12">
        <f>Test!KS74</f>
        <v>0</v>
      </c>
      <c r="MA75" s="12">
        <f>Test!KT74</f>
        <v>0</v>
      </c>
      <c r="MB75" s="12">
        <f>Test!KU74</f>
        <v>0</v>
      </c>
      <c r="MC75" s="12">
        <f>Test!KV74</f>
        <v>0</v>
      </c>
      <c r="MD75" s="12">
        <f>Test!KW74</f>
        <v>0</v>
      </c>
      <c r="ME75" s="12">
        <f>Test!KX74</f>
        <v>0</v>
      </c>
      <c r="MF75" s="12">
        <f>Test!KY74</f>
        <v>0</v>
      </c>
      <c r="MG75" s="12">
        <f>Test!KZ74</f>
        <v>0</v>
      </c>
      <c r="MH75" s="12">
        <f>Test!LA74</f>
        <v>0</v>
      </c>
      <c r="MI75" s="12">
        <f>Test!LB74</f>
        <v>0</v>
      </c>
      <c r="MJ75" s="12">
        <f>Test!LC74</f>
        <v>0</v>
      </c>
      <c r="MK75" s="12">
        <f>Test!LD74</f>
        <v>0</v>
      </c>
      <c r="ML75" s="12">
        <f>Test!LE74</f>
        <v>0</v>
      </c>
      <c r="MM75" s="12">
        <f>Test!LF74</f>
        <v>0</v>
      </c>
      <c r="MN75" s="16"/>
      <c r="MO75" s="16"/>
      <c r="MP75" s="16"/>
      <c r="MQ75" s="16"/>
      <c r="MR75" s="16"/>
      <c r="MS75" s="16"/>
      <c r="MT75" s="16"/>
      <c r="MU75" s="16"/>
      <c r="MV75" s="16"/>
      <c r="MW75" s="16"/>
      <c r="MX75" s="16"/>
      <c r="MY75" s="16"/>
      <c r="MZ75" s="54"/>
      <c r="NA75" s="37">
        <f t="shared" si="364"/>
        <v>-1</v>
      </c>
      <c r="NB75" s="12">
        <f>Test!LT74</f>
        <v>0</v>
      </c>
      <c r="NC75" s="12">
        <f>Test!LU74</f>
        <v>0</v>
      </c>
      <c r="ND75" s="12">
        <f>Test!LV74</f>
        <v>0</v>
      </c>
      <c r="NE75" s="12">
        <f>Test!LW74</f>
        <v>0</v>
      </c>
      <c r="NF75" s="12">
        <f>Test!LX74</f>
        <v>0</v>
      </c>
      <c r="NG75" s="12">
        <f>Test!LY74</f>
        <v>0</v>
      </c>
      <c r="NH75" s="12">
        <f>Test!LZ74</f>
        <v>0</v>
      </c>
      <c r="NI75" s="12">
        <f>Test!MA74</f>
        <v>0</v>
      </c>
      <c r="NJ75" s="12">
        <f>Test!MB74</f>
        <v>0</v>
      </c>
      <c r="NK75" s="12">
        <f>Test!MC74</f>
        <v>0</v>
      </c>
      <c r="NL75" s="12">
        <f>Test!MD74</f>
        <v>0</v>
      </c>
      <c r="NM75" s="12">
        <f>Test!ME74</f>
        <v>0</v>
      </c>
      <c r="NN75" s="12">
        <f>Test!MF74</f>
        <v>0</v>
      </c>
      <c r="NO75" s="12">
        <f>Test!MG74</f>
        <v>0</v>
      </c>
      <c r="NP75" s="12">
        <f>Test!MH74</f>
        <v>0</v>
      </c>
      <c r="NQ75" s="12">
        <f>Test!MI74</f>
        <v>0</v>
      </c>
      <c r="NR75" s="12">
        <f>Test!MJ74</f>
        <v>0</v>
      </c>
      <c r="NS75" s="16"/>
      <c r="NT75" s="16"/>
      <c r="NU75" s="16"/>
      <c r="NV75" s="16"/>
      <c r="NW75" s="16"/>
      <c r="NX75" s="16"/>
      <c r="NY75" s="16"/>
      <c r="NZ75" s="16"/>
      <c r="OA75" s="16"/>
      <c r="OB75" s="16"/>
      <c r="OC75" s="16"/>
      <c r="OD75" s="16"/>
      <c r="OE75" s="54"/>
      <c r="OF75" s="37">
        <f t="shared" si="365"/>
        <v>-1</v>
      </c>
      <c r="OG75" s="12">
        <f>Test!MX74</f>
        <v>0</v>
      </c>
      <c r="OH75" s="12">
        <f>Test!MY74</f>
        <v>0</v>
      </c>
      <c r="OI75" s="12">
        <f>Test!MZ74</f>
        <v>0</v>
      </c>
      <c r="OJ75" s="12">
        <f>Test!NA74</f>
        <v>0</v>
      </c>
      <c r="OK75" s="12">
        <f>Test!NB74</f>
        <v>0</v>
      </c>
      <c r="OL75" s="12">
        <f>Test!NC74</f>
        <v>0</v>
      </c>
      <c r="OM75" s="12">
        <f>Test!ND74</f>
        <v>0</v>
      </c>
      <c r="ON75" s="12">
        <f>Test!NE74</f>
        <v>0</v>
      </c>
      <c r="OO75" s="12">
        <f>Test!NF74</f>
        <v>0</v>
      </c>
      <c r="OP75" s="12">
        <f>Test!NG74</f>
        <v>0</v>
      </c>
      <c r="OQ75" s="12">
        <f>Test!NH74</f>
        <v>0</v>
      </c>
      <c r="OR75" s="12">
        <f>Test!NI74</f>
        <v>0</v>
      </c>
      <c r="OS75" s="12">
        <f>Test!NJ74</f>
        <v>0</v>
      </c>
      <c r="OT75" s="12">
        <f>Test!NK74</f>
        <v>0</v>
      </c>
      <c r="OU75" s="12">
        <f>Test!NL74</f>
        <v>0</v>
      </c>
      <c r="OV75" s="12">
        <f>Test!NM74</f>
        <v>0</v>
      </c>
      <c r="OW75" s="12">
        <f>Test!NN74</f>
        <v>0</v>
      </c>
      <c r="OX75" s="16"/>
      <c r="OY75" s="16"/>
      <c r="OZ75" s="16"/>
      <c r="PA75" s="16"/>
      <c r="PB75" s="16"/>
      <c r="PC75" s="16"/>
      <c r="PD75" s="16"/>
      <c r="PE75" s="16"/>
      <c r="PF75" s="16"/>
      <c r="PG75" s="16"/>
      <c r="PH75" s="16"/>
      <c r="PI75" s="16"/>
      <c r="PJ75" s="54"/>
      <c r="PK75" s="37">
        <f t="shared" si="366"/>
        <v>-1</v>
      </c>
      <c r="PL75" s="12">
        <f>Test!OB74</f>
        <v>0</v>
      </c>
      <c r="PM75" s="12">
        <f>Test!OC74</f>
        <v>0</v>
      </c>
      <c r="PN75" s="12">
        <f>Test!OD74</f>
        <v>0</v>
      </c>
      <c r="PO75" s="12">
        <f>Test!OE74</f>
        <v>0</v>
      </c>
      <c r="PP75" s="12">
        <f>Test!OF74</f>
        <v>0</v>
      </c>
      <c r="PQ75" s="12">
        <f>Test!OG74</f>
        <v>0</v>
      </c>
      <c r="PR75" s="12">
        <f>Test!OH74</f>
        <v>0</v>
      </c>
      <c r="PS75" s="12">
        <f>Test!OI74</f>
        <v>0</v>
      </c>
      <c r="PT75" s="12">
        <f>Test!OJ74</f>
        <v>0</v>
      </c>
      <c r="PU75" s="12">
        <f>Test!OK74</f>
        <v>0</v>
      </c>
      <c r="PV75" s="12">
        <f>Test!OL74</f>
        <v>0</v>
      </c>
      <c r="PW75" s="12">
        <f>Test!OM74</f>
        <v>0</v>
      </c>
      <c r="PX75" s="12">
        <f>Test!ON74</f>
        <v>0</v>
      </c>
      <c r="PY75" s="12">
        <f>Test!OO74</f>
        <v>0</v>
      </c>
      <c r="PZ75" s="12">
        <f>Test!OP74</f>
        <v>0</v>
      </c>
      <c r="QA75" s="12">
        <f>Test!OQ74</f>
        <v>0</v>
      </c>
      <c r="QB75" s="12">
        <f>Test!OR74</f>
        <v>0</v>
      </c>
      <c r="QC75" s="16"/>
      <c r="QD75" s="16"/>
      <c r="QE75" s="16"/>
      <c r="QF75" s="16"/>
      <c r="QG75" s="16"/>
      <c r="QH75" s="16"/>
      <c r="QI75" s="16"/>
      <c r="QJ75" s="16"/>
      <c r="QK75" s="16"/>
      <c r="QL75" s="16"/>
      <c r="QM75" s="16"/>
      <c r="QN75" s="16"/>
    </row>
    <row r="76" spans="3:456" ht="16" thickBot="1">
      <c r="C76" s="132" t="s">
        <v>12</v>
      </c>
      <c r="D76" s="25">
        <f>D67</f>
        <v>0.03</v>
      </c>
      <c r="E76" s="32">
        <f t="shared" ca="1" si="352"/>
        <v>0.44348144531250006</v>
      </c>
      <c r="F76" s="9">
        <f ca="1">Reference!B75</f>
        <v>4.3304443359375E-2</v>
      </c>
      <c r="G76" s="9">
        <f ca="1">Reference!C75</f>
        <v>0.82778972387313798</v>
      </c>
      <c r="H76" s="9">
        <f ca="1">Reference!D75</f>
        <v>0.82202237844467096</v>
      </c>
      <c r="I76" s="9">
        <f ca="1">Reference!E75</f>
        <v>20.641297931819899</v>
      </c>
      <c r="J76" s="9">
        <f ca="1">Reference!F75</f>
        <v>29.434743004171501</v>
      </c>
      <c r="K76" s="9">
        <f ca="1">Reference!G75</f>
        <v>31.222557591729899</v>
      </c>
      <c r="L76" s="9">
        <f ca="1">Reference!H75</f>
        <v>0.145752549171447</v>
      </c>
      <c r="M76" s="9">
        <f ca="1">Reference!I75</f>
        <v>0.90088677406311002</v>
      </c>
      <c r="N76" s="9">
        <f ca="1">Reference!J75</f>
        <v>0.50799912214279097</v>
      </c>
      <c r="O76" s="9">
        <f ca="1">Reference!K75</f>
        <v>0.73784756660461404</v>
      </c>
      <c r="P76" s="9">
        <f ca="1">Reference!L75</f>
        <v>23.252723</v>
      </c>
      <c r="Q76" s="9">
        <f ca="1">Reference!M75</f>
        <v>16.569667932159799</v>
      </c>
      <c r="R76" s="9" t="str">
        <f ca="1">Reference!N75</f>
        <v>None</v>
      </c>
      <c r="S76" s="9">
        <f ca="1">Reference!O75</f>
        <v>1.6489689999999999</v>
      </c>
      <c r="T76" s="9">
        <f ca="1">Reference!P75</f>
        <v>1.6489689999999999</v>
      </c>
      <c r="U76" s="9">
        <f ca="1">Reference!Q75</f>
        <v>72.536109999999994</v>
      </c>
      <c r="V76" s="9">
        <f ca="1">Reference!R75</f>
        <v>72.536109999999994</v>
      </c>
      <c r="X76" s="9">
        <f t="shared" si="353"/>
        <v>2.8945515950520666</v>
      </c>
      <c r="Y76" s="9">
        <f>Test!B75</f>
        <v>0.116836547851562</v>
      </c>
      <c r="Z76" s="9">
        <f>Test!C75</f>
        <v>0.83073782920837402</v>
      </c>
      <c r="AA76" s="9">
        <f>Test!D75</f>
        <v>0.81049603223800604</v>
      </c>
      <c r="AB76" s="9">
        <f>Test!E75</f>
        <v>20.342486170876398</v>
      </c>
      <c r="AC76" s="9">
        <f>Test!F75</f>
        <v>25.905302846388601</v>
      </c>
      <c r="AD76" s="9">
        <f>Test!G75</f>
        <v>26.229831858190799</v>
      </c>
      <c r="AE76" s="9">
        <f>Test!H75</f>
        <v>0.14771112799644401</v>
      </c>
      <c r="AF76" s="9">
        <f>Test!I75</f>
        <v>0.86551952362060502</v>
      </c>
      <c r="AG76" s="9">
        <f>Test!J75</f>
        <v>0.53118455410003595</v>
      </c>
      <c r="AH76" s="9">
        <f>Test!K75</f>
        <v>0.77036023139953602</v>
      </c>
      <c r="AI76" s="9">
        <f>Test!L75</f>
        <v>31.872517999999999</v>
      </c>
      <c r="AJ76" s="9">
        <f>Test!M75</f>
        <v>16.212292234454999</v>
      </c>
      <c r="AK76" s="9" t="str">
        <f>Test!N75</f>
        <v>None</v>
      </c>
      <c r="AL76" s="9">
        <f>Test!O75</f>
        <v>1.998345</v>
      </c>
      <c r="AM76" s="9">
        <f>Test!P75</f>
        <v>1.998345</v>
      </c>
      <c r="AN76" s="9">
        <f>Test!Q75</f>
        <v>0.32247700000000001</v>
      </c>
      <c r="AO76" s="9">
        <f>Test!R75</f>
        <v>0.32247700000000001</v>
      </c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11" t="b">
        <f>AND(Z76&lt;=Z77, AE76&lt;=AE77,AF76&lt;=AF77,AG77&lt;=AG76,AH76&lt;=AH77,AI76&lt;=AI77,AJ76&lt;=AJ77)</f>
        <v>1</v>
      </c>
      <c r="BB76" s="5"/>
      <c r="BC76" s="32">
        <f t="shared" si="354"/>
        <v>-6.6528320312499636E-3</v>
      </c>
      <c r="BD76" s="9">
        <f>Test!AF75</f>
        <v>2.98004150390625E-2</v>
      </c>
      <c r="BE76" s="9">
        <f>Test!AG75</f>
        <v>0.76068592071533203</v>
      </c>
      <c r="BF76" s="9">
        <f>Test!AH75</f>
        <v>0.75253772735595703</v>
      </c>
      <c r="BG76" s="9">
        <f>Test!AI75</f>
        <v>19.524809011424701</v>
      </c>
      <c r="BH76" s="9">
        <f>Test!AJ75</f>
        <v>28.521588855465399</v>
      </c>
      <c r="BI76" s="9">
        <f>Test!AK75</f>
        <v>30.9766438405908</v>
      </c>
      <c r="BJ76" s="9">
        <f>Test!AL75</f>
        <v>0.102228924632072</v>
      </c>
      <c r="BK76" s="9">
        <f>Test!AM75</f>
        <v>0.85703563690185502</v>
      </c>
      <c r="BL76" s="9">
        <f>Test!AN75</f>
        <v>0.58629506826400701</v>
      </c>
      <c r="BM76" s="9">
        <f>Test!AO75</f>
        <v>0.61762231588363603</v>
      </c>
      <c r="BN76" s="9">
        <f>Test!AP75</f>
        <v>14.170693999999999</v>
      </c>
      <c r="BO76" s="9">
        <f>Test!AQ75</f>
        <v>15.0144826915084</v>
      </c>
      <c r="BP76" s="9" t="str">
        <f>Test!AR75</f>
        <v>None</v>
      </c>
      <c r="BQ76" s="9">
        <f>Test!AS75</f>
        <v>0.69899299999999998</v>
      </c>
      <c r="BR76" s="9">
        <f>Test!AT75</f>
        <v>0.69899299999999998</v>
      </c>
      <c r="BS76" s="9">
        <f>Test!AU75</f>
        <v>0.52296399999999998</v>
      </c>
      <c r="BT76" s="9">
        <f>Test!AV75</f>
        <v>0.52296399999999998</v>
      </c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11" t="b">
        <f>AND(BE76&lt;=BE77, BJ76&lt;=BJ77,BK76&lt;=BK77,BL77&lt;=BL76,BM76&lt;=BM77,BN76&lt;=BN77,BO76&lt;=BO77)</f>
        <v>1</v>
      </c>
      <c r="CG76" s="5"/>
      <c r="CH76" s="32">
        <f t="shared" si="355"/>
        <v>1.4851888020833703E-3</v>
      </c>
      <c r="CI76" s="9">
        <f>Test!BJ75</f>
        <v>3.00445556640625E-2</v>
      </c>
      <c r="CJ76" s="9">
        <f>Test!BK75</f>
        <v>0.73268377780914296</v>
      </c>
      <c r="CK76" s="9">
        <f>Test!BL75</f>
        <v>0.73101913928985596</v>
      </c>
      <c r="CL76" s="9">
        <f>Test!BM75</f>
        <v>18.838947740479</v>
      </c>
      <c r="CM76" s="9">
        <f>Test!BN75</f>
        <v>27.993082635367099</v>
      </c>
      <c r="CN76" s="9">
        <f>Test!BO75</f>
        <v>31.000776498773199</v>
      </c>
      <c r="CO76" s="9">
        <f>Test!BP75</f>
        <v>7.8136608004569993E-2</v>
      </c>
      <c r="CP76" s="9">
        <f>Test!BQ75</f>
        <v>0.82789051532745295</v>
      </c>
      <c r="CQ76" s="9">
        <f>Test!BR75</f>
        <v>0.59431797266006403</v>
      </c>
      <c r="CR76" s="9">
        <f>Test!BS75</f>
        <v>0.48017698526382402</v>
      </c>
      <c r="CS76" s="9">
        <f>Test!BT75</f>
        <v>0</v>
      </c>
      <c r="CT76" s="9">
        <f>Test!BU75</f>
        <v>13.8209804769124</v>
      </c>
      <c r="CU76" s="9" t="str">
        <f>Test!BV75</f>
        <v>None</v>
      </c>
      <c r="CV76" s="9">
        <f>Test!BW75</f>
        <v>1.8354969999999999</v>
      </c>
      <c r="CW76" s="9">
        <f>Test!BX75</f>
        <v>1.8354969999999999</v>
      </c>
      <c r="CX76" s="9">
        <f>Test!BY75</f>
        <v>0.33010099999999998</v>
      </c>
      <c r="CY76" s="9">
        <f>Test!BZ75</f>
        <v>0.33010099999999998</v>
      </c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11" t="b">
        <f>AND(CJ76&lt;=CJ77, CO76&lt;=CO77,CP76&lt;=CP77,CQ77&lt;=CQ76,CR76&lt;=CR77,CS76&lt;=CS77,CT76&lt;=CT77)</f>
        <v>1</v>
      </c>
      <c r="DL76" s="5"/>
      <c r="DM76" s="32">
        <f t="shared" si="356"/>
        <v>0.44348144531250006</v>
      </c>
      <c r="DN76" s="9">
        <f>Test!CN75</f>
        <v>4.3304443359375E-2</v>
      </c>
      <c r="DO76" s="9">
        <f>Test!CO75</f>
        <v>0.82778972387313798</v>
      </c>
      <c r="DP76" s="9">
        <f>Test!CP75</f>
        <v>0.82202237844467096</v>
      </c>
      <c r="DQ76" s="9">
        <f>Test!CQ75</f>
        <v>20.641297931819899</v>
      </c>
      <c r="DR76" s="9">
        <f>Test!CR75</f>
        <v>29.434743004171501</v>
      </c>
      <c r="DS76" s="9">
        <f>Test!CS75</f>
        <v>31.222557591729899</v>
      </c>
      <c r="DT76" s="9">
        <f>Test!CT75</f>
        <v>0.145752549171447</v>
      </c>
      <c r="DU76" s="9">
        <f>Test!CU75</f>
        <v>0.90088677406311002</v>
      </c>
      <c r="DV76" s="9">
        <f>Test!CV75</f>
        <v>0.50799912214279097</v>
      </c>
      <c r="DW76" s="9">
        <f>Test!CW75</f>
        <v>0.73784756660461404</v>
      </c>
      <c r="DX76" s="9">
        <f>Test!CX75</f>
        <v>23.252723</v>
      </c>
      <c r="DY76" s="9">
        <f>Test!CY75</f>
        <v>16.569667932159799</v>
      </c>
      <c r="DZ76" s="9" t="str">
        <f>Test!CZ75</f>
        <v>None</v>
      </c>
      <c r="EA76" s="9">
        <f>Test!DA75</f>
        <v>1.6489689999999999</v>
      </c>
      <c r="EB76" s="9">
        <f>Test!DB75</f>
        <v>1.6489689999999999</v>
      </c>
      <c r="EC76" s="9">
        <f>Test!DC75</f>
        <v>72.536109999999994</v>
      </c>
      <c r="ED76" s="9">
        <f>Test!DD75</f>
        <v>72.536109999999994</v>
      </c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11" t="b">
        <f>AND(DO76&lt;=DO77, DT76&lt;=DT77,DU76&lt;=DU77,DV77&lt;=DV76,DW76&lt;=DW77,DX76&lt;=DX77,DY76&lt;=DY77)</f>
        <v>1</v>
      </c>
      <c r="EQ76" s="5"/>
      <c r="ER76" s="32">
        <f t="shared" si="357"/>
        <v>-7.9216851128473265E-2</v>
      </c>
      <c r="ES76" s="9">
        <f>Test!DR75</f>
        <v>2.7623494466145801E-2</v>
      </c>
      <c r="ET76" s="9">
        <f>Test!DS75</f>
        <v>0.80102491378784102</v>
      </c>
      <c r="EU76" s="9">
        <f>Test!DT75</f>
        <v>0.79485124349594105</v>
      </c>
      <c r="EV76" s="9">
        <f>Test!DU75</f>
        <v>20.237849176243799</v>
      </c>
      <c r="EW76" s="9">
        <f>Test!DV75</f>
        <v>29.245429553034501</v>
      </c>
      <c r="EX76" s="9">
        <f>Test!DW75</f>
        <v>31.443545520670799</v>
      </c>
      <c r="EY76" s="9">
        <f>Test!DX75</f>
        <v>0.131025254726409</v>
      </c>
      <c r="EZ76" s="9">
        <f>Test!DY75</f>
        <v>0.88080513477325395</v>
      </c>
      <c r="FA76" s="9">
        <f>Test!DZ75</f>
        <v>0.53867483139037997</v>
      </c>
      <c r="FB76" s="9">
        <f>Test!EA75</f>
        <v>0.69062727689742998</v>
      </c>
      <c r="FC76" s="9">
        <f>Test!EB75</f>
        <v>20.589856999999999</v>
      </c>
      <c r="FD76" s="9">
        <f>Test!EC75</f>
        <v>15.940712533684</v>
      </c>
      <c r="FE76" s="9" t="str">
        <f>Test!ED75</f>
        <v>None</v>
      </c>
      <c r="FF76" s="9">
        <f>Test!EE75</f>
        <v>1.6771509999999901</v>
      </c>
      <c r="FG76" s="9">
        <f>Test!EF75</f>
        <v>1.6771509999999901</v>
      </c>
      <c r="FH76" s="9">
        <f>Test!EG75</f>
        <v>82.000538000000006</v>
      </c>
      <c r="FI76" s="9">
        <f>Test!EH75</f>
        <v>82.000538000000006</v>
      </c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11" t="b">
        <f>AND(ET76&lt;=ET77, EY76&lt;=EY77,EZ76&lt;=EZ77,FA77&lt;=FA76,FB76&lt;=FB77,FC76&lt;=FC77,FD76&lt;=FD77)</f>
        <v>1</v>
      </c>
      <c r="FV76" s="52"/>
      <c r="FW76" s="32">
        <f t="shared" si="358"/>
        <v>-1</v>
      </c>
      <c r="FX76" s="9">
        <f>Test!EV75</f>
        <v>0</v>
      </c>
      <c r="FY76" s="9">
        <f>Test!EW75</f>
        <v>0</v>
      </c>
      <c r="FZ76" s="9">
        <f>Test!EX75</f>
        <v>0</v>
      </c>
      <c r="GA76" s="9">
        <f>Test!EY75</f>
        <v>0</v>
      </c>
      <c r="GB76" s="9">
        <f>Test!EZ75</f>
        <v>0</v>
      </c>
      <c r="GC76" s="9">
        <f>Test!FA75</f>
        <v>0</v>
      </c>
      <c r="GD76" s="9">
        <f>Test!FB75</f>
        <v>0</v>
      </c>
      <c r="GE76" s="9">
        <f>Test!FC75</f>
        <v>0</v>
      </c>
      <c r="GF76" s="9">
        <f>Test!FD75</f>
        <v>0</v>
      </c>
      <c r="GG76" s="9">
        <f>Test!FE75</f>
        <v>0</v>
      </c>
      <c r="GH76" s="9">
        <f>Test!FF75</f>
        <v>0</v>
      </c>
      <c r="GI76" s="9">
        <f>Test!FG75</f>
        <v>0</v>
      </c>
      <c r="GJ76" s="9">
        <f>Test!FH75</f>
        <v>0</v>
      </c>
      <c r="GK76" s="9">
        <f>Test!FI75</f>
        <v>0</v>
      </c>
      <c r="GL76" s="9">
        <f>Test!FJ75</f>
        <v>0</v>
      </c>
      <c r="GM76" s="9">
        <f>Test!FK75</f>
        <v>0</v>
      </c>
      <c r="GN76" s="9">
        <f>Test!FL75</f>
        <v>0</v>
      </c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11" t="b">
        <f>AND(FY76&lt;=FY77, GD76&lt;=GD77,GE76&lt;=GE77,GF77&lt;=GF76,GG76&lt;=GG77,GH76&lt;=GH77,GI76&lt;=GI77)</f>
        <v>1</v>
      </c>
      <c r="HA76" s="52"/>
      <c r="HB76" s="32">
        <f t="shared" si="359"/>
        <v>-1</v>
      </c>
      <c r="HC76" s="9">
        <f>Test!FZ75</f>
        <v>0</v>
      </c>
      <c r="HD76" s="9">
        <f>Test!GA75</f>
        <v>0</v>
      </c>
      <c r="HE76" s="9">
        <f>Test!GB75</f>
        <v>0</v>
      </c>
      <c r="HF76" s="9">
        <f>Test!GC75</f>
        <v>0</v>
      </c>
      <c r="HG76" s="9">
        <f>Test!GD75</f>
        <v>0</v>
      </c>
      <c r="HH76" s="9">
        <f>Test!GE75</f>
        <v>0</v>
      </c>
      <c r="HI76" s="9">
        <f>Test!GF75</f>
        <v>0</v>
      </c>
      <c r="HJ76" s="9">
        <f>Test!GG75</f>
        <v>0</v>
      </c>
      <c r="HK76" s="9">
        <f>Test!GH75</f>
        <v>0</v>
      </c>
      <c r="HL76" s="9">
        <f>Test!GI75</f>
        <v>0</v>
      </c>
      <c r="HM76" s="9">
        <f>Test!GJ75</f>
        <v>0</v>
      </c>
      <c r="HN76" s="9">
        <f>Test!GK75</f>
        <v>0</v>
      </c>
      <c r="HO76" s="9">
        <f>Test!GL75</f>
        <v>0</v>
      </c>
      <c r="HP76" s="9">
        <f>Test!GM75</f>
        <v>0</v>
      </c>
      <c r="HQ76" s="9">
        <f>Test!GN75</f>
        <v>0</v>
      </c>
      <c r="HR76" s="9">
        <f>Test!GO75</f>
        <v>0</v>
      </c>
      <c r="HS76" s="9">
        <f>Test!GP75</f>
        <v>0</v>
      </c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11" t="b">
        <f>AND(HD76&lt;=HD77, HI76&lt;=HI77,HJ76&lt;=HJ77,HK77&lt;=HK76,HL76&lt;=HL77,HM76&lt;=HM77,HN76&lt;=HN77)</f>
        <v>1</v>
      </c>
      <c r="IF76" s="5"/>
      <c r="IG76" s="32">
        <f t="shared" si="360"/>
        <v>-1</v>
      </c>
      <c r="IH76" s="9">
        <f>Test!HD75</f>
        <v>0</v>
      </c>
      <c r="II76" s="9">
        <f>Test!HE75</f>
        <v>0</v>
      </c>
      <c r="IJ76" s="9">
        <f>Test!HF75</f>
        <v>0</v>
      </c>
      <c r="IK76" s="9">
        <f>Test!HG75</f>
        <v>0</v>
      </c>
      <c r="IL76" s="9">
        <f>Test!HH75</f>
        <v>0</v>
      </c>
      <c r="IM76" s="9">
        <f>Test!HI75</f>
        <v>0</v>
      </c>
      <c r="IN76" s="9">
        <f>Test!HJ75</f>
        <v>0</v>
      </c>
      <c r="IO76" s="9">
        <f>Test!HK75</f>
        <v>0</v>
      </c>
      <c r="IP76" s="9">
        <f>Test!HL75</f>
        <v>0</v>
      </c>
      <c r="IQ76" s="9">
        <f>Test!HM75</f>
        <v>0</v>
      </c>
      <c r="IR76" s="9">
        <f>Test!HN75</f>
        <v>0</v>
      </c>
      <c r="IS76" s="9">
        <f>Test!HO75</f>
        <v>0</v>
      </c>
      <c r="IT76" s="9">
        <f>Test!HP75</f>
        <v>0</v>
      </c>
      <c r="IU76" s="9">
        <f>Test!HQ75</f>
        <v>0</v>
      </c>
      <c r="IV76" s="9">
        <f>Test!HR75</f>
        <v>0</v>
      </c>
      <c r="IW76" s="9">
        <f>Test!HS75</f>
        <v>0</v>
      </c>
      <c r="IX76" s="9">
        <f>Test!HT75</f>
        <v>0</v>
      </c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11" t="b">
        <f>AND(II76&lt;=II77, IN76&lt;=IN77,IO76&lt;=IO77,IP77&lt;=IP76,IQ76&lt;=IQ77,IR76&lt;=IR77,IS76&lt;=IS77)</f>
        <v>1</v>
      </c>
      <c r="JK76" s="5"/>
      <c r="JL76" s="32">
        <f t="shared" si="361"/>
        <v>-1</v>
      </c>
      <c r="JM76" s="9">
        <f>Test!IH75</f>
        <v>0</v>
      </c>
      <c r="JN76" s="9">
        <f>Test!II75</f>
        <v>0</v>
      </c>
      <c r="JO76" s="9">
        <f>Test!IJ75</f>
        <v>0</v>
      </c>
      <c r="JP76" s="9">
        <f>Test!IK75</f>
        <v>0</v>
      </c>
      <c r="JQ76" s="9">
        <f>Test!IL75</f>
        <v>0</v>
      </c>
      <c r="JR76" s="9">
        <f>Test!IM75</f>
        <v>0</v>
      </c>
      <c r="JS76" s="9">
        <f>Test!IN75</f>
        <v>0</v>
      </c>
      <c r="JT76" s="9">
        <f>Test!IO75</f>
        <v>0</v>
      </c>
      <c r="JU76" s="9">
        <f>Test!IP75</f>
        <v>0</v>
      </c>
      <c r="JV76" s="9">
        <f>Test!IQ75</f>
        <v>0</v>
      </c>
      <c r="JW76" s="9">
        <f>Test!IR75</f>
        <v>0</v>
      </c>
      <c r="JX76" s="9">
        <f>Test!IS75</f>
        <v>0</v>
      </c>
      <c r="JY76" s="9">
        <f>Test!IT75</f>
        <v>0</v>
      </c>
      <c r="JZ76" s="9">
        <f>Test!IU75</f>
        <v>0</v>
      </c>
      <c r="KA76" s="9">
        <f>Test!IV75</f>
        <v>0</v>
      </c>
      <c r="KB76" s="9">
        <f>Test!IW75</f>
        <v>0</v>
      </c>
      <c r="KC76" s="9">
        <f>Test!IX75</f>
        <v>0</v>
      </c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11" t="b">
        <f>AND(JN76&lt;=JN77, JS76&lt;=JS77,JT76&lt;=JT77,JU77&lt;=JU76,JV76&lt;=JV77,JW76&lt;=JW77,JX76&lt;=JX77)</f>
        <v>1</v>
      </c>
      <c r="KP76" s="5"/>
      <c r="KQ76" s="32">
        <f t="shared" si="362"/>
        <v>-1</v>
      </c>
      <c r="KR76" s="9">
        <f>Test!JL75</f>
        <v>0</v>
      </c>
      <c r="KS76" s="9">
        <f>Test!JM75</f>
        <v>0</v>
      </c>
      <c r="KT76" s="9">
        <f>Test!JN75</f>
        <v>0</v>
      </c>
      <c r="KU76" s="9">
        <f>Test!JO75</f>
        <v>0</v>
      </c>
      <c r="KV76" s="9">
        <f>Test!JP75</f>
        <v>0</v>
      </c>
      <c r="KW76" s="9">
        <f>Test!JQ75</f>
        <v>0</v>
      </c>
      <c r="KX76" s="9">
        <f>Test!JR75</f>
        <v>0</v>
      </c>
      <c r="KY76" s="9">
        <f>Test!JS75</f>
        <v>0</v>
      </c>
      <c r="KZ76" s="9">
        <f>Test!JT75</f>
        <v>0</v>
      </c>
      <c r="LA76" s="9">
        <f>Test!JU75</f>
        <v>0</v>
      </c>
      <c r="LB76" s="9">
        <f>Test!JV75</f>
        <v>0</v>
      </c>
      <c r="LC76" s="9">
        <f>Test!JW75</f>
        <v>0</v>
      </c>
      <c r="LD76" s="9">
        <f>Test!JX75</f>
        <v>0</v>
      </c>
      <c r="LE76" s="9">
        <f>Test!JY75</f>
        <v>0</v>
      </c>
      <c r="LF76" s="9">
        <f>Test!JZ75</f>
        <v>0</v>
      </c>
      <c r="LG76" s="9">
        <f>Test!KA75</f>
        <v>0</v>
      </c>
      <c r="LH76" s="9">
        <f>Test!KB75</f>
        <v>0</v>
      </c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11" t="b">
        <f>AND(KS76&lt;=KS77, KX76&lt;=KX77,KY76&lt;=KY77,KZ77&lt;=KZ76,LA76&lt;=LA77,LB76&lt;=LB77,LC76&lt;=LC77)</f>
        <v>1</v>
      </c>
      <c r="LU76" s="5"/>
      <c r="LV76" s="32">
        <f t="shared" si="363"/>
        <v>-1</v>
      </c>
      <c r="LW76" s="9">
        <f>Test!KP75</f>
        <v>0</v>
      </c>
      <c r="LX76" s="9">
        <f>Test!KQ75</f>
        <v>0</v>
      </c>
      <c r="LY76" s="9">
        <f>Test!KR75</f>
        <v>0</v>
      </c>
      <c r="LZ76" s="9">
        <f>Test!KS75</f>
        <v>0</v>
      </c>
      <c r="MA76" s="9">
        <f>Test!KT75</f>
        <v>0</v>
      </c>
      <c r="MB76" s="9">
        <f>Test!KU75</f>
        <v>0</v>
      </c>
      <c r="MC76" s="9">
        <f>Test!KV75</f>
        <v>0</v>
      </c>
      <c r="MD76" s="9">
        <f>Test!KW75</f>
        <v>0</v>
      </c>
      <c r="ME76" s="9">
        <f>Test!KX75</f>
        <v>0</v>
      </c>
      <c r="MF76" s="9">
        <f>Test!KY75</f>
        <v>0</v>
      </c>
      <c r="MG76" s="9">
        <f>Test!KZ75</f>
        <v>0</v>
      </c>
      <c r="MH76" s="9">
        <f>Test!LA75</f>
        <v>0</v>
      </c>
      <c r="MI76" s="9">
        <f>Test!LB75</f>
        <v>0</v>
      </c>
      <c r="MJ76" s="9">
        <f>Test!LC75</f>
        <v>0</v>
      </c>
      <c r="MK76" s="9">
        <f>Test!LD75</f>
        <v>0</v>
      </c>
      <c r="ML76" s="9">
        <f>Test!LE75</f>
        <v>0</v>
      </c>
      <c r="MM76" s="9">
        <f>Test!LF75</f>
        <v>0</v>
      </c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11" t="b">
        <f>AND(LX76&lt;=LX77, MC76&lt;=MC77,MD76&lt;=MD77,ME77&lt;=ME76,MF76&lt;=MF77,MG76&lt;=MG77,MH76&lt;=MH77)</f>
        <v>1</v>
      </c>
      <c r="MZ76" s="52"/>
      <c r="NA76" s="32">
        <f t="shared" si="364"/>
        <v>-1</v>
      </c>
      <c r="NB76" s="9">
        <f>Test!LT75</f>
        <v>0</v>
      </c>
      <c r="NC76" s="9">
        <f>Test!LU75</f>
        <v>0</v>
      </c>
      <c r="ND76" s="9">
        <f>Test!LV75</f>
        <v>0</v>
      </c>
      <c r="NE76" s="9">
        <f>Test!LW75</f>
        <v>0</v>
      </c>
      <c r="NF76" s="9">
        <f>Test!LX75</f>
        <v>0</v>
      </c>
      <c r="NG76" s="9">
        <f>Test!LY75</f>
        <v>0</v>
      </c>
      <c r="NH76" s="9">
        <f>Test!LZ75</f>
        <v>0</v>
      </c>
      <c r="NI76" s="9">
        <f>Test!MA75</f>
        <v>0</v>
      </c>
      <c r="NJ76" s="9">
        <f>Test!MB75</f>
        <v>0</v>
      </c>
      <c r="NK76" s="9">
        <f>Test!MC75</f>
        <v>0</v>
      </c>
      <c r="NL76" s="9">
        <f>Test!MD75</f>
        <v>0</v>
      </c>
      <c r="NM76" s="9">
        <f>Test!ME75</f>
        <v>0</v>
      </c>
      <c r="NN76" s="9">
        <f>Test!MF75</f>
        <v>0</v>
      </c>
      <c r="NO76" s="9">
        <f>Test!MG75</f>
        <v>0</v>
      </c>
      <c r="NP76" s="9">
        <f>Test!MH75</f>
        <v>0</v>
      </c>
      <c r="NQ76" s="9">
        <f>Test!MI75</f>
        <v>0</v>
      </c>
      <c r="NR76" s="9">
        <f>Test!MJ75</f>
        <v>0</v>
      </c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11" t="b">
        <f>AND(NC76&lt;=NC77, NH76&lt;=NH77,NI76&lt;=NI77,NJ77&lt;=NJ76,NK76&lt;=NK77,NL76&lt;=NL77,NM76&lt;=NM77)</f>
        <v>1</v>
      </c>
      <c r="OE76" s="52"/>
      <c r="OF76" s="32">
        <f t="shared" si="365"/>
        <v>-1</v>
      </c>
      <c r="OG76" s="9">
        <f>Test!MX75</f>
        <v>0</v>
      </c>
      <c r="OH76" s="9">
        <f>Test!MY75</f>
        <v>0</v>
      </c>
      <c r="OI76" s="9">
        <f>Test!MZ75</f>
        <v>0</v>
      </c>
      <c r="OJ76" s="9">
        <f>Test!NA75</f>
        <v>0</v>
      </c>
      <c r="OK76" s="9">
        <f>Test!NB75</f>
        <v>0</v>
      </c>
      <c r="OL76" s="9">
        <f>Test!NC75</f>
        <v>0</v>
      </c>
      <c r="OM76" s="9">
        <f>Test!ND75</f>
        <v>0</v>
      </c>
      <c r="ON76" s="9">
        <f>Test!NE75</f>
        <v>0</v>
      </c>
      <c r="OO76" s="9">
        <f>Test!NF75</f>
        <v>0</v>
      </c>
      <c r="OP76" s="9">
        <f>Test!NG75</f>
        <v>0</v>
      </c>
      <c r="OQ76" s="9">
        <f>Test!NH75</f>
        <v>0</v>
      </c>
      <c r="OR76" s="9">
        <f>Test!NI75</f>
        <v>0</v>
      </c>
      <c r="OS76" s="9">
        <f>Test!NJ75</f>
        <v>0</v>
      </c>
      <c r="OT76" s="9">
        <f>Test!NK75</f>
        <v>0</v>
      </c>
      <c r="OU76" s="9">
        <f>Test!NL75</f>
        <v>0</v>
      </c>
      <c r="OV76" s="9">
        <f>Test!NM75</f>
        <v>0</v>
      </c>
      <c r="OW76" s="9">
        <f>Test!NN75</f>
        <v>0</v>
      </c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11" t="b">
        <f>AND(OH76&lt;=OH77, OM76&lt;=OM77,ON76&lt;=ON77,OO77&lt;=OO76,OP76&lt;=OP77,OQ76&lt;=OQ77,OR76&lt;=OR77)</f>
        <v>1</v>
      </c>
      <c r="PJ76" s="52"/>
      <c r="PK76" s="32">
        <f t="shared" si="366"/>
        <v>-1</v>
      </c>
      <c r="PL76" s="9">
        <f>Test!OB75</f>
        <v>0</v>
      </c>
      <c r="PM76" s="9">
        <f>Test!OC75</f>
        <v>0</v>
      </c>
      <c r="PN76" s="9">
        <f>Test!OD75</f>
        <v>0</v>
      </c>
      <c r="PO76" s="9">
        <f>Test!OE75</f>
        <v>0</v>
      </c>
      <c r="PP76" s="9">
        <f>Test!OF75</f>
        <v>0</v>
      </c>
      <c r="PQ76" s="9">
        <f>Test!OG75</f>
        <v>0</v>
      </c>
      <c r="PR76" s="9">
        <f>Test!OH75</f>
        <v>0</v>
      </c>
      <c r="PS76" s="9">
        <f>Test!OI75</f>
        <v>0</v>
      </c>
      <c r="PT76" s="9">
        <f>Test!OJ75</f>
        <v>0</v>
      </c>
      <c r="PU76" s="9">
        <f>Test!OK75</f>
        <v>0</v>
      </c>
      <c r="PV76" s="9">
        <f>Test!OL75</f>
        <v>0</v>
      </c>
      <c r="PW76" s="9">
        <f>Test!OM75</f>
        <v>0</v>
      </c>
      <c r="PX76" s="9">
        <f>Test!ON75</f>
        <v>0</v>
      </c>
      <c r="PY76" s="9">
        <f>Test!OO75</f>
        <v>0</v>
      </c>
      <c r="PZ76" s="9">
        <f>Test!OP75</f>
        <v>0</v>
      </c>
      <c r="QA76" s="9">
        <f>Test!OQ75</f>
        <v>0</v>
      </c>
      <c r="QB76" s="9">
        <f>Test!OR75</f>
        <v>0</v>
      </c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11" t="b">
        <f>AND(PM76&lt;=PM77, PR76&lt;=PR77,PS76&lt;=PS77,PT77&lt;=PT76,PU76&lt;=PU77,PV76&lt;=PV77,PW76&lt;=PW77)</f>
        <v>1</v>
      </c>
    </row>
    <row r="77" spans="3:456">
      <c r="C77" s="133"/>
      <c r="D77" s="26">
        <f t="shared" si="85"/>
        <v>0.06</v>
      </c>
      <c r="E77" s="33">
        <f t="shared" ca="1" si="352"/>
        <v>8.2695855034721724E-2</v>
      </c>
      <c r="F77" s="13">
        <f ca="1">Reference!B76</f>
        <v>6.4961751302083301E-2</v>
      </c>
      <c r="G77" s="13">
        <f ca="1">Reference!C76</f>
        <v>0.86693406105041504</v>
      </c>
      <c r="H77" s="13">
        <f ca="1">Reference!D76</f>
        <v>0.86319690942764205</v>
      </c>
      <c r="I77" s="13">
        <f ca="1">Reference!E76</f>
        <v>21.457627855617901</v>
      </c>
      <c r="J77" s="13">
        <f ca="1">Reference!F76</f>
        <v>29.529141103930201</v>
      </c>
      <c r="K77" s="13">
        <f ca="1">Reference!G76</f>
        <v>31.166229460406299</v>
      </c>
      <c r="L77" s="13">
        <f ca="1">Reference!H76</f>
        <v>0.180054366588592</v>
      </c>
      <c r="M77" s="13">
        <f ca="1">Reference!I76</f>
        <v>0.926006019115448</v>
      </c>
      <c r="N77" s="13">
        <f ca="1">Reference!J76</f>
        <v>0.45096364617347701</v>
      </c>
      <c r="O77" s="13">
        <f ca="1">Reference!K76</f>
        <v>0.80460184812545699</v>
      </c>
      <c r="P77" s="13">
        <f ca="1">Reference!L76</f>
        <v>31.446577999999999</v>
      </c>
      <c r="Q77" s="13">
        <f ca="1">Reference!M76</f>
        <v>17.815785244128399</v>
      </c>
      <c r="R77" s="13" t="str">
        <f ca="1">Reference!N76</f>
        <v>None</v>
      </c>
      <c r="S77" s="13">
        <f ca="1">Reference!O76</f>
        <v>1.732869</v>
      </c>
      <c r="T77" s="13">
        <f ca="1">Reference!P76</f>
        <v>1.732869</v>
      </c>
      <c r="U77" s="13">
        <f ca="1">Reference!Q76</f>
        <v>72.185141999999999</v>
      </c>
      <c r="V77" s="13">
        <f ca="1">Reference!R76</f>
        <v>72.185141999999999</v>
      </c>
      <c r="X77" s="13">
        <f t="shared" si="353"/>
        <v>0.94727579752603341</v>
      </c>
      <c r="Y77" s="13">
        <f>Test!B76</f>
        <v>0.116836547851562</v>
      </c>
      <c r="Z77" s="13">
        <f>Test!C76</f>
        <v>0.83073782920837402</v>
      </c>
      <c r="AA77" s="13">
        <f>Test!D76</f>
        <v>0.81049603223800604</v>
      </c>
      <c r="AB77" s="13">
        <f>Test!E76</f>
        <v>20.342486170876398</v>
      </c>
      <c r="AC77" s="13">
        <f>Test!F76</f>
        <v>25.905302846388601</v>
      </c>
      <c r="AD77" s="13">
        <f>Test!G76</f>
        <v>26.229831858190799</v>
      </c>
      <c r="AE77" s="13">
        <f>Test!H76</f>
        <v>0.14771112799644401</v>
      </c>
      <c r="AF77" s="13">
        <f>Test!I76</f>
        <v>0.86551952362060502</v>
      </c>
      <c r="AG77" s="13">
        <f>Test!J76</f>
        <v>0.53118455410003595</v>
      </c>
      <c r="AH77" s="13">
        <f>Test!K76</f>
        <v>0.77036023139953602</v>
      </c>
      <c r="AI77" s="13">
        <f>Test!L76</f>
        <v>31.872517999999999</v>
      </c>
      <c r="AJ77" s="13">
        <f>Test!M76</f>
        <v>16.212292234454999</v>
      </c>
      <c r="AK77" s="13" t="str">
        <f>Test!N76</f>
        <v>None</v>
      </c>
      <c r="AL77" s="13">
        <f>Test!O76</f>
        <v>0.96655199999999997</v>
      </c>
      <c r="AM77" s="13">
        <f>Test!P76</f>
        <v>0.96655199999999997</v>
      </c>
      <c r="AN77" s="13">
        <f>Test!Q76</f>
        <v>0.187529</v>
      </c>
      <c r="AO77" s="13">
        <f>Test!R76</f>
        <v>0.187529</v>
      </c>
      <c r="AP77" s="14">
        <f ca="1">bdRateExtend($F77:$F80,$G77:$G80,Y77:Y80,Z77:Z80)</f>
        <v>0.80829478101793883</v>
      </c>
      <c r="AQ77" s="14">
        <f ca="1">bdRateExtend($F77:$F80,$H77:$H80,Y77:Y80,AA77:AA80)</f>
        <v>0.93679001678082829</v>
      </c>
      <c r="AR77" s="14">
        <f ca="1">bdRateExtend($F77:$F80,$I77:$I80,Y77:Y80,AB77:AB80)</f>
        <v>1.0912219730087522</v>
      </c>
      <c r="AS77" s="14">
        <f ca="1">bdRateExtend($F77:$F80,$J77:$J80,Y77:Y80,AC77:AC80)</f>
        <v>0.23735343875529824</v>
      </c>
      <c r="AT77" s="14">
        <f ca="1">bdRateExtend($F77:$F80,$K77:$K80,Y77:Y80,AD77:AD80)</f>
        <v>-0.13962525012771576</v>
      </c>
      <c r="AU77" s="14">
        <f ca="1">bdRateExtend($F77:$F80,$L77:$L80,Y77:Y80,AE77:AE80)</f>
        <v>0.7756241836829354</v>
      </c>
      <c r="AV77" s="14">
        <f ca="1">bdRateExtend($F77:$F80,$M77:$M80,Y77:Y80,AF77:AF80)</f>
        <v>0.65411754350513696</v>
      </c>
      <c r="AW77" s="14" t="e">
        <f ca="1">bdRateExtend($F77:$F80,$N77:$N80,Y77:Y80,AG77:AG80)</f>
        <v>#VALUE!</v>
      </c>
      <c r="AX77" s="14">
        <f ca="1">bdRateExtend($F77:$F80,$O77:$O80,Y77:Y80,AH77:AH80)</f>
        <v>0.68309877895220028</v>
      </c>
      <c r="AY77" s="14">
        <f ca="1">bdRateExtend($F77:$F80,$P77:$P80,Y77:Y80,AI77:AI80)</f>
        <v>0.41541905066298956</v>
      </c>
      <c r="AZ77" s="14">
        <f ca="1">bdRateExtend($F77:$F80,$Q77:$Q80,Y77:Y80,AJ77:AJ80)</f>
        <v>0.7099239389609131</v>
      </c>
      <c r="BA77" s="112" t="b">
        <f t="shared" ref="BA77:BA83" si="395">AND(Z77&lt;=Z78, AE77&lt;=AE78,AF77&lt;=AF78,AG78&lt;=AG77,AH77&lt;=AH78,AI77&lt;=AI78,AJ77&lt;=AJ78)</f>
        <v>1</v>
      </c>
      <c r="BB77" s="3"/>
      <c r="BC77" s="33">
        <f t="shared" si="354"/>
        <v>-1.3122558593749631E-3</v>
      </c>
      <c r="BD77" s="13">
        <f>Test!AF76</f>
        <v>5.99212646484375E-2</v>
      </c>
      <c r="BE77" s="13">
        <f>Test!AG76</f>
        <v>0.82849341630935602</v>
      </c>
      <c r="BF77" s="13">
        <f>Test!AH76</f>
        <v>0.82192587852478005</v>
      </c>
      <c r="BG77" s="13">
        <f>Test!AI76</f>
        <v>20.611312589850002</v>
      </c>
      <c r="BH77" s="13">
        <f>Test!AJ76</f>
        <v>29.363375390247899</v>
      </c>
      <c r="BI77" s="13">
        <f>Test!AK76</f>
        <v>31.363313751100701</v>
      </c>
      <c r="BJ77" s="13">
        <f>Test!AL76</f>
        <v>0.147178769111633</v>
      </c>
      <c r="BK77" s="13">
        <f>Test!AM76</f>
        <v>0.90466547012329102</v>
      </c>
      <c r="BL77" s="13">
        <f>Test!AN76</f>
        <v>0.50885581970214799</v>
      </c>
      <c r="BM77" s="13">
        <f>Test!AO76</f>
        <v>0.74799740314483598</v>
      </c>
      <c r="BN77" s="13">
        <f>Test!AP76</f>
        <v>27.771823000000001</v>
      </c>
      <c r="BO77" s="13">
        <f>Test!AQ76</f>
        <v>16.578606239666801</v>
      </c>
      <c r="BP77" s="13" t="str">
        <f>Test!AR76</f>
        <v>None</v>
      </c>
      <c r="BQ77" s="13">
        <f>Test!AS76</f>
        <v>0.64970399999999995</v>
      </c>
      <c r="BR77" s="13">
        <f>Test!AT76</f>
        <v>0.64970399999999995</v>
      </c>
      <c r="BS77" s="13">
        <f>Test!AU76</f>
        <v>0.51854800000000001</v>
      </c>
      <c r="BT77" s="13">
        <f>Test!AV76</f>
        <v>0.51854800000000001</v>
      </c>
      <c r="BU77" s="14">
        <f ca="1">bdRateExtend($F77:$F80,$G77:$G80,BD77:BD80,BE77:BE80)</f>
        <v>0.47137639850151158</v>
      </c>
      <c r="BV77" s="14">
        <f ca="1">bdRateExtend($F77:$F80,$H77:$H80,BD77:BD80,BF77:BF80)</f>
        <v>0.46432351916502235</v>
      </c>
      <c r="BW77" s="14">
        <f ca="1">bdRateExtend($F77:$F80,$I77:$I80,BD77:BD80,BG77:BG80)</f>
        <v>0.49900977289521808</v>
      </c>
      <c r="BX77" s="14">
        <f ca="1">bdRateExtend($F77:$F80,$J77:$J80,BD77:BD80,BH77:BH80)</f>
        <v>-0.48247532849315322</v>
      </c>
      <c r="BY77" s="14">
        <f ca="1">bdRateExtend($F77:$F80,$K77:$K80,BD77:BD80,BI77:BI80)</f>
        <v>-0.60786461208320119</v>
      </c>
      <c r="BZ77" s="14">
        <f ca="1">bdRateExtend($F77:$F80,$L77:$L80,BD77:BD80,BJ77:BJ80)</f>
        <v>0.53159536180824896</v>
      </c>
      <c r="CA77" s="14">
        <f ca="1">bdRateExtend($F77:$F80,$M77:$M80,BD77:BD80,BK77:BK80)</f>
        <v>0.36933298085028987</v>
      </c>
      <c r="CB77" s="14">
        <f ca="1">bdRateExtend($F77:$F80,$N77:$N80,BD77:BD80,BL77:BL80)</f>
        <v>0.41963525559795256</v>
      </c>
      <c r="CC77" s="14">
        <f ca="1">bdRateExtend($F77:$F80,$O77:$O80,BD77:BD80,BM77:BM80)</f>
        <v>0.39000952793954635</v>
      </c>
      <c r="CD77" s="14">
        <f ca="1">bdRateExtend($F77:$F80,$P77:$P80,BD77:BD80,BN77:BN80)</f>
        <v>8.0732537688346095E-2</v>
      </c>
      <c r="CE77" s="14">
        <f ca="1">bdRateExtend($F77:$F80,$Q77:$Q80,BD77:BD80,BO77:BO80)</f>
        <v>0.53934911555570886</v>
      </c>
      <c r="CF77" s="112" t="b">
        <f t="shared" ref="CF77:CF83" si="396">AND(BE77&lt;=BE78, BJ77&lt;=BJ78,BK77&lt;=BK78,BL78&lt;=BL77,BM77&lt;=BM78,BN77&lt;=BN78,BO77&lt;=BO78)</f>
        <v>1</v>
      </c>
      <c r="CG77" s="3"/>
      <c r="CH77" s="33">
        <f t="shared" si="355"/>
        <v>-9.5350477430565985E-3</v>
      </c>
      <c r="CI77" s="13">
        <f>Test!BJ76</f>
        <v>5.9427897135416602E-2</v>
      </c>
      <c r="CJ77" s="13">
        <f>Test!BK76</f>
        <v>0.751722812652587</v>
      </c>
      <c r="CK77" s="13">
        <f>Test!BL76</f>
        <v>0.75125145912170399</v>
      </c>
      <c r="CL77" s="13">
        <f>Test!BM76</f>
        <v>18.9840513652012</v>
      </c>
      <c r="CM77" s="13">
        <f>Test!BN76</f>
        <v>28.9023909655706</v>
      </c>
      <c r="CN77" s="13">
        <f>Test!BO76</f>
        <v>31.7739411008438</v>
      </c>
      <c r="CO77" s="13">
        <f>Test!BP76</f>
        <v>8.5756726562976796E-2</v>
      </c>
      <c r="CP77" s="13">
        <f>Test!BQ76</f>
        <v>0.84400838613510099</v>
      </c>
      <c r="CQ77" s="13">
        <f>Test!BR76</f>
        <v>0.565856873989105</v>
      </c>
      <c r="CR77" s="13">
        <f>Test!BS76</f>
        <v>0.50727051496505704</v>
      </c>
      <c r="CS77" s="13">
        <f>Test!BT76</f>
        <v>0</v>
      </c>
      <c r="CT77" s="13">
        <f>Test!BU76</f>
        <v>13.9636528236469</v>
      </c>
      <c r="CU77" s="13" t="str">
        <f>Test!BV76</f>
        <v>None</v>
      </c>
      <c r="CV77" s="13">
        <f>Test!BW76</f>
        <v>1.8549929999999999</v>
      </c>
      <c r="CW77" s="13">
        <f>Test!BX76</f>
        <v>1.8549929999999999</v>
      </c>
      <c r="CX77" s="13">
        <f>Test!BY76</f>
        <v>0.44559799999999999</v>
      </c>
      <c r="CY77" s="13">
        <f>Test!BZ76</f>
        <v>0.44559799999999999</v>
      </c>
      <c r="CZ77" s="14">
        <f ca="1">bdRateExtend($F77:$F80,$G77:$G80,CI77:CI80,CJ77:CJ80)</f>
        <v>0.77151581270580882</v>
      </c>
      <c r="DA77" s="14">
        <f ca="1">bdRateExtend($F77:$F80,$H77:$H80,CI77:CI80,CK77:CK80)</f>
        <v>0.69612768384850487</v>
      </c>
      <c r="DB77" s="14">
        <f ca="1">bdRateExtend($F77:$F80,$I77:$I80,CI77:CI80,CL77:CL80)</f>
        <v>1</v>
      </c>
      <c r="DC77" s="14">
        <f ca="1">bdRateExtend($F77:$F80,$J77:$J80,CI77:CI80,CM77:CM80)</f>
        <v>-0.16616317998064412</v>
      </c>
      <c r="DD77" s="14">
        <f ca="1">bdRateExtend($F77:$F80,$K77:$K80,CI77:CI80,CN77:CN80)</f>
        <v>-0.68505905007269907</v>
      </c>
      <c r="DE77" s="14">
        <f ca="1">bdRateExtend($F77:$F80,$L77:$L80,CI77:CI80,CO77:CO80)</f>
        <v>1.9357276869604445</v>
      </c>
      <c r="DF77" s="14">
        <f ca="1">bdRateExtend($F77:$F80,$M77:$M80,CI77:CI80,CP77:CP80)</f>
        <v>-5.3956750398283182E-2</v>
      </c>
      <c r="DG77" s="14">
        <f ca="1">bdRateExtend($F77:$F80,$N77:$N80,CI77:CI80,CQ77:CQ80)</f>
        <v>0.44961545346501341</v>
      </c>
      <c r="DH77" s="14">
        <f ca="1">bdRateExtend($F77:$F80,$O77:$O80,CI77:CI80,CR77:CR80)</f>
        <v>1</v>
      </c>
      <c r="DI77" s="14">
        <f ca="1">bdRateExtend($F77:$F80,$P77:$P80,CI77:CI80,CS77:CS80)</f>
        <v>1</v>
      </c>
      <c r="DJ77" s="14">
        <f ca="1">bdRateExtend($F77:$F80,$Q77:$Q80,CI77:CI80,CT77:CT80)</f>
        <v>1</v>
      </c>
      <c r="DK77" s="112" t="b">
        <f t="shared" ref="DK77:DK83" si="397">AND(CJ77&lt;=CJ78, CO77&lt;=CO78,CP77&lt;=CP78,CQ78&lt;=CQ77,CR77&lt;=CR78,CS77&lt;=CS78,CT77&lt;=CT78)</f>
        <v>1</v>
      </c>
      <c r="DL77" s="3"/>
      <c r="DM77" s="33">
        <f t="shared" si="356"/>
        <v>8.2695855034721724E-2</v>
      </c>
      <c r="DN77" s="13">
        <f>Test!CN76</f>
        <v>6.4961751302083301E-2</v>
      </c>
      <c r="DO77" s="13">
        <f>Test!CO76</f>
        <v>0.86693406105041504</v>
      </c>
      <c r="DP77" s="13">
        <f>Test!CP76</f>
        <v>0.86319690942764205</v>
      </c>
      <c r="DQ77" s="13">
        <f>Test!CQ76</f>
        <v>21.457627855617901</v>
      </c>
      <c r="DR77" s="13">
        <f>Test!CR76</f>
        <v>29.529141103930201</v>
      </c>
      <c r="DS77" s="13">
        <f>Test!CS76</f>
        <v>31.166229460406299</v>
      </c>
      <c r="DT77" s="13">
        <f>Test!CT76</f>
        <v>0.180054366588592</v>
      </c>
      <c r="DU77" s="13">
        <f>Test!CU76</f>
        <v>0.926006019115448</v>
      </c>
      <c r="DV77" s="13">
        <f>Test!CV76</f>
        <v>0.45096364617347701</v>
      </c>
      <c r="DW77" s="13">
        <f>Test!CW76</f>
        <v>0.80460184812545699</v>
      </c>
      <c r="DX77" s="13">
        <f>Test!CX76</f>
        <v>31.446577999999999</v>
      </c>
      <c r="DY77" s="13">
        <f>Test!CY76</f>
        <v>17.815785244128399</v>
      </c>
      <c r="DZ77" s="13" t="str">
        <f>Test!CZ76</f>
        <v>None</v>
      </c>
      <c r="EA77" s="13">
        <f>Test!DA76</f>
        <v>1.732869</v>
      </c>
      <c r="EB77" s="13">
        <f>Test!DB76</f>
        <v>1.732869</v>
      </c>
      <c r="EC77" s="13">
        <f>Test!DC76</f>
        <v>72.185141999999999</v>
      </c>
      <c r="ED77" s="13">
        <f>Test!DD76</f>
        <v>72.185141999999999</v>
      </c>
      <c r="EE77" s="14">
        <f ca="1">bdRateExtend($F77:$F80,$G77:$G80,DN77:DN80,DO77:DO80)</f>
        <v>0</v>
      </c>
      <c r="EF77" s="14">
        <f ca="1">bdRateExtend($F77:$F80,$H77:$H80,DN77:DN80,DP77:DP80)</f>
        <v>0</v>
      </c>
      <c r="EG77" s="14">
        <f ca="1">bdRateExtend($F77:$F80,$I77:$I80,DN77:DN80,DQ77:DQ80)</f>
        <v>0</v>
      </c>
      <c r="EH77" s="14">
        <f ca="1">bdRateExtend($F77:$F80,$J77:$J80,DN77:DN80,DR77:DR80)</f>
        <v>0</v>
      </c>
      <c r="EI77" s="14">
        <f ca="1">bdRateExtend($F77:$F80,$K77:$K80,DN77:DN80,DS77:DS80)</f>
        <v>0</v>
      </c>
      <c r="EJ77" s="14">
        <f ca="1">bdRateExtend($F77:$F80,$L77:$L80,DN77:DN80,DT77:DT80)</f>
        <v>0</v>
      </c>
      <c r="EK77" s="14">
        <f ca="1">bdRateExtend($F77:$F80,$M77:$M80,DN77:DN80,DU77:DU80)</f>
        <v>0</v>
      </c>
      <c r="EL77" s="14">
        <f ca="1">bdRateExtend($F77:$F80,$N77:$N80,DN77:DN80,DV77:DV80)</f>
        <v>0</v>
      </c>
      <c r="EM77" s="14">
        <f ca="1">bdRateExtend($F77:$F80,$O77:$O80,DN77:DN80,DW77:DW80)</f>
        <v>0</v>
      </c>
      <c r="EN77" s="14">
        <f ca="1">bdRateExtend($F77:$F80,$P77:$P80,DN77:DN80,DX77:DX80)</f>
        <v>0</v>
      </c>
      <c r="EO77" s="14">
        <f ca="1">bdRateExtend($F77:$F80,$Q77:$Q80,DN77:DN80,DY77:DY80)</f>
        <v>0</v>
      </c>
      <c r="EP77" s="112" t="b">
        <f t="shared" ref="EP77:EP83" si="398">AND(DO77&lt;=DO78, DT77&lt;=DT78,DU77&lt;=DU78,DV78&lt;=DV77,DW77&lt;=DW78,DX77&lt;=DX78,DY77&lt;=DY78)</f>
        <v>1</v>
      </c>
      <c r="EQ77" s="3"/>
      <c r="ER77" s="33">
        <f t="shared" si="357"/>
        <v>-9.9900987413194947E-2</v>
      </c>
      <c r="ES77" s="13">
        <f>Test!DR76</f>
        <v>5.4005940755208301E-2</v>
      </c>
      <c r="ET77" s="13">
        <f>Test!DS76</f>
        <v>0.86204075813293402</v>
      </c>
      <c r="EU77" s="13">
        <f>Test!DT76</f>
        <v>0.85828894376754705</v>
      </c>
      <c r="EV77" s="13">
        <f>Test!DU76</f>
        <v>21.4677350000681</v>
      </c>
      <c r="EW77" s="13">
        <f>Test!DV76</f>
        <v>30.1409768047752</v>
      </c>
      <c r="EX77" s="13">
        <f>Test!DW76</f>
        <v>32.007838450270398</v>
      </c>
      <c r="EY77" s="13">
        <f>Test!DX76</f>
        <v>0.18190328776836301</v>
      </c>
      <c r="EZ77" s="13">
        <f>Test!DY76</f>
        <v>0.92243242263793901</v>
      </c>
      <c r="FA77" s="13">
        <f>Test!DZ76</f>
        <v>0.455082416534423</v>
      </c>
      <c r="FB77" s="13">
        <f>Test!EA76</f>
        <v>0.79901903867721502</v>
      </c>
      <c r="FC77" s="13">
        <f>Test!EB76</f>
        <v>32.608319000000002</v>
      </c>
      <c r="FD77" s="13">
        <f>Test!EC76</f>
        <v>17.759159048524101</v>
      </c>
      <c r="FE77" s="13" t="str">
        <f>Test!ED76</f>
        <v>None</v>
      </c>
      <c r="FF77" s="13">
        <f>Test!EE76</f>
        <v>1.6742109999999999</v>
      </c>
      <c r="FG77" s="13">
        <f>Test!EF76</f>
        <v>1.6742109999999999</v>
      </c>
      <c r="FH77" s="13">
        <f>Test!EG76</f>
        <v>173.904008</v>
      </c>
      <c r="FI77" s="13">
        <f>Test!EH76</f>
        <v>173.904008</v>
      </c>
      <c r="FJ77" s="14">
        <f ca="1">bdRateExtend($F77:$F80,$G77:$G80,ES77:ES80,ET77:ET80)</f>
        <v>-9.1390424281133198E-2</v>
      </c>
      <c r="FK77" s="14">
        <f ca="1">bdRateExtend($F77:$F80,$H77:$H80,ES77:ES80,EU77:EU80)</f>
        <v>-9.4477381721951526E-2</v>
      </c>
      <c r="FL77" s="14">
        <f ca="1">bdRateExtend($F77:$F80,$I77:$I80,ES77:ES80,EV77:EV80)</f>
        <v>-0.11977440789175442</v>
      </c>
      <c r="FM77" s="14">
        <f ca="1">bdRateExtend($F77:$F80,$J77:$J80,ES77:ES80,EW77:EW80)</f>
        <v>-0.72066088561869435</v>
      </c>
      <c r="FN77" s="14">
        <f ca="1">bdRateExtend($F77:$F80,$K77:$K80,ES77:ES80,EX77:EX80)</f>
        <v>-0.84473906265227328</v>
      </c>
      <c r="FO77" s="14">
        <f ca="1">bdRateExtend($F77:$F80,$L77:$L80,ES77:ES80,EY77:EY80)</f>
        <v>-0.12572742210961163</v>
      </c>
      <c r="FP77" s="14">
        <f ca="1">bdRateExtend($F77:$F80,$M77:$M80,ES77:ES80,EZ77:EZ80)</f>
        <v>-0.16110671893750117</v>
      </c>
      <c r="FQ77" s="14">
        <f ca="1">bdRateExtend($F77:$F80,$N77:$N80,ES77:ES80,FA77:FA80)</f>
        <v>-0.11011116389843101</v>
      </c>
      <c r="FR77" s="14">
        <f ca="1">bdRateExtend($F77:$F80,$O77:$O80,ES77:ES80,FB77:FB80)</f>
        <v>-0.10816051469039079</v>
      </c>
      <c r="FS77" s="14">
        <f ca="1">bdRateExtend($F77:$F80,$P77:$P80,ES77:ES80,FC77:FC80)</f>
        <v>-0.13263675753212334</v>
      </c>
      <c r="FT77" s="14">
        <f ca="1">bdRateExtend($F77:$F80,$Q77:$Q80,ES77:ES80,FD77:FD80)</f>
        <v>-9.6668175358684882E-2</v>
      </c>
      <c r="FU77" s="112" t="b">
        <f t="shared" ref="FU77:FU83" si="399">AND(ET77&lt;=ET78, EY77&lt;=EY78,EZ77&lt;=EZ78,FA78&lt;=FA77,FB77&lt;=FB78,FC77&lt;=FC78,FD77&lt;=FD78)</f>
        <v>1</v>
      </c>
      <c r="FV77" s="53"/>
      <c r="FW77" s="33">
        <f t="shared" si="358"/>
        <v>-1</v>
      </c>
      <c r="FX77" s="13">
        <f>Test!EV76</f>
        <v>0</v>
      </c>
      <c r="FY77" s="13">
        <f>Test!EW76</f>
        <v>0</v>
      </c>
      <c r="FZ77" s="13">
        <f>Test!EX76</f>
        <v>0</v>
      </c>
      <c r="GA77" s="13">
        <f>Test!EY76</f>
        <v>0</v>
      </c>
      <c r="GB77" s="13">
        <f>Test!EZ76</f>
        <v>0</v>
      </c>
      <c r="GC77" s="13">
        <f>Test!FA76</f>
        <v>0</v>
      </c>
      <c r="GD77" s="13">
        <f>Test!FB76</f>
        <v>0</v>
      </c>
      <c r="GE77" s="13">
        <f>Test!FC76</f>
        <v>0</v>
      </c>
      <c r="GF77" s="13">
        <f>Test!FD76</f>
        <v>0</v>
      </c>
      <c r="GG77" s="13">
        <f>Test!FE76</f>
        <v>0</v>
      </c>
      <c r="GH77" s="13">
        <f>Test!FF76</f>
        <v>0</v>
      </c>
      <c r="GI77" s="13">
        <f>Test!FG76</f>
        <v>0</v>
      </c>
      <c r="GJ77" s="13">
        <f>Test!FH76</f>
        <v>0</v>
      </c>
      <c r="GK77" s="13">
        <f>Test!FI76</f>
        <v>0</v>
      </c>
      <c r="GL77" s="13">
        <f>Test!FJ76</f>
        <v>0</v>
      </c>
      <c r="GM77" s="13">
        <f>Test!FK76</f>
        <v>0</v>
      </c>
      <c r="GN77" s="13">
        <f>Test!FL76</f>
        <v>0</v>
      </c>
      <c r="GO77" s="14">
        <f ca="1">bdRateExtend($F77:$F80,$G77:$G80,FX77:FX80,FY77:FY80)</f>
        <v>1</v>
      </c>
      <c r="GP77" s="14">
        <f ca="1">bdRateExtend($F77:$F80,$H77:$H80,FX77:FX80,FZ77:FZ80)</f>
        <v>1</v>
      </c>
      <c r="GQ77" s="14">
        <f ca="1">bdRateExtend($F77:$F80,$I77:$I80,FX77:FX80,GA77:GA80)</f>
        <v>1</v>
      </c>
      <c r="GR77" s="14">
        <f ca="1">bdRateExtend($F77:$F80,$J77:$J80,FX77:FX80,GB77:GB80)</f>
        <v>1</v>
      </c>
      <c r="GS77" s="14">
        <f ca="1">bdRateExtend($F77:$F80,$K77:$K80,FX77:FX80,GC77:GC80)</f>
        <v>1</v>
      </c>
      <c r="GT77" s="14">
        <f ca="1">bdRateExtend($F77:$F80,$L77:$L80,FX77:FX80,GD77:GD80)</f>
        <v>1</v>
      </c>
      <c r="GU77" s="14">
        <f ca="1">bdRateExtend($F77:$F80,$M77:$M80,FX77:FX80,GE77:GE80)</f>
        <v>1</v>
      </c>
      <c r="GV77" s="14">
        <f ca="1">bdRateExtend($F77:$F80,$N77:$N80,FX77:FX80,GF77:GF80)</f>
        <v>1</v>
      </c>
      <c r="GW77" s="14">
        <f ca="1">bdRateExtend($F77:$F80,$O77:$O80,FX77:FX80,GG77:GG80)</f>
        <v>1</v>
      </c>
      <c r="GX77" s="14">
        <f ca="1">bdRateExtend($F77:$F80,$P77:$P80,FX77:FX80,GH77:GH80)</f>
        <v>1</v>
      </c>
      <c r="GY77" s="14">
        <f ca="1">bdRateExtend($F77:$F80,$Q77:$Q80,FX77:FX80,GI77:GI80)</f>
        <v>1</v>
      </c>
      <c r="GZ77" s="112" t="b">
        <f t="shared" ref="GZ77:GZ83" si="400">AND(FY77&lt;=FY78, GD77&lt;=GD78,GE77&lt;=GE78,GF78&lt;=GF77,GG77&lt;=GG78,GH77&lt;=GH78,GI77&lt;=GI78)</f>
        <v>1</v>
      </c>
      <c r="HA77" s="53"/>
      <c r="HB77" s="33">
        <f t="shared" si="359"/>
        <v>-1</v>
      </c>
      <c r="HC77" s="13">
        <f>Test!FZ76</f>
        <v>0</v>
      </c>
      <c r="HD77" s="13">
        <f>Test!GA76</f>
        <v>0</v>
      </c>
      <c r="HE77" s="13">
        <f>Test!GB76</f>
        <v>0</v>
      </c>
      <c r="HF77" s="13">
        <f>Test!GC76</f>
        <v>0</v>
      </c>
      <c r="HG77" s="13">
        <f>Test!GD76</f>
        <v>0</v>
      </c>
      <c r="HH77" s="13">
        <f>Test!GE76</f>
        <v>0</v>
      </c>
      <c r="HI77" s="13">
        <f>Test!GF76</f>
        <v>0</v>
      </c>
      <c r="HJ77" s="13">
        <f>Test!GG76</f>
        <v>0</v>
      </c>
      <c r="HK77" s="13">
        <f>Test!GH76</f>
        <v>0</v>
      </c>
      <c r="HL77" s="13">
        <f>Test!GI76</f>
        <v>0</v>
      </c>
      <c r="HM77" s="13">
        <f>Test!GJ76</f>
        <v>0</v>
      </c>
      <c r="HN77" s="13">
        <f>Test!GK76</f>
        <v>0</v>
      </c>
      <c r="HO77" s="13">
        <f>Test!GL76</f>
        <v>0</v>
      </c>
      <c r="HP77" s="13">
        <f>Test!GM76</f>
        <v>0</v>
      </c>
      <c r="HQ77" s="13">
        <f>Test!GN76</f>
        <v>0</v>
      </c>
      <c r="HR77" s="13">
        <f>Test!GO76</f>
        <v>0</v>
      </c>
      <c r="HS77" s="13">
        <f>Test!GP76</f>
        <v>0</v>
      </c>
      <c r="HT77" s="14">
        <f ca="1">bdRateExtend($F77:$F80,$G77:$G80,HC77:HC80,HD77:HD80)</f>
        <v>1</v>
      </c>
      <c r="HU77" s="14">
        <f ca="1">bdRateExtend($F77:$F80,$H77:$H80,HC77:HC80,HE77:HE80)</f>
        <v>1</v>
      </c>
      <c r="HV77" s="14">
        <f ca="1">bdRateExtend($F77:$F80,$I77:$I80,HC77:HC80,HF77:HF80)</f>
        <v>1</v>
      </c>
      <c r="HW77" s="14">
        <f ca="1">bdRateExtend($F77:$F80,$J77:$J80,HC77:HC80,HG77:HG80)</f>
        <v>1</v>
      </c>
      <c r="HX77" s="14">
        <f ca="1">bdRateExtend($F77:$F80,$K77:$K80,HC77:HC80,HH77:HH80)</f>
        <v>1</v>
      </c>
      <c r="HY77" s="14">
        <f ca="1">bdRateExtend($F77:$F80,$L77:$L80,HC77:HC80,HI77:HI80)</f>
        <v>1</v>
      </c>
      <c r="HZ77" s="14">
        <f ca="1">bdRateExtend($F77:$F80,$M77:$M80,HC77:HC80,HJ77:HJ80)</f>
        <v>1</v>
      </c>
      <c r="IA77" s="14">
        <f ca="1">bdRateExtend($F77:$F80,$N77:$N80,HC77:HC80,HK77:HK80)</f>
        <v>1</v>
      </c>
      <c r="IB77" s="14">
        <f ca="1">bdRateExtend($F77:$F80,$O77:$O80,HC77:HC80,HL77:HL80)</f>
        <v>1</v>
      </c>
      <c r="IC77" s="14">
        <f ca="1">bdRateExtend($F77:$F80,$P77:$P80,HC77:HC80,HM77:HM80)</f>
        <v>1</v>
      </c>
      <c r="ID77" s="14">
        <f ca="1">bdRateExtend($F77:$F80,$Q77:$Q80,HC77:HC80,HN77:HN80)</f>
        <v>1</v>
      </c>
      <c r="IE77" s="112" t="b">
        <f t="shared" ref="IE77:IE83" si="401">AND(HD77&lt;=HD78, HI77&lt;=HI78,HJ77&lt;=HJ78,HK78&lt;=HK77,HL77&lt;=HL78,HM77&lt;=HM78,HN77&lt;=HN78)</f>
        <v>1</v>
      </c>
      <c r="IF77" s="3"/>
      <c r="IG77" s="33">
        <f t="shared" si="360"/>
        <v>-1</v>
      </c>
      <c r="IH77" s="13">
        <f>Test!HD76</f>
        <v>0</v>
      </c>
      <c r="II77" s="13">
        <f>Test!HE76</f>
        <v>0</v>
      </c>
      <c r="IJ77" s="13">
        <f>Test!HF76</f>
        <v>0</v>
      </c>
      <c r="IK77" s="13">
        <f>Test!HG76</f>
        <v>0</v>
      </c>
      <c r="IL77" s="13">
        <f>Test!HH76</f>
        <v>0</v>
      </c>
      <c r="IM77" s="13">
        <f>Test!HI76</f>
        <v>0</v>
      </c>
      <c r="IN77" s="13">
        <f>Test!HJ76</f>
        <v>0</v>
      </c>
      <c r="IO77" s="13">
        <f>Test!HK76</f>
        <v>0</v>
      </c>
      <c r="IP77" s="13">
        <f>Test!HL76</f>
        <v>0</v>
      </c>
      <c r="IQ77" s="13">
        <f>Test!HM76</f>
        <v>0</v>
      </c>
      <c r="IR77" s="13">
        <f>Test!HN76</f>
        <v>0</v>
      </c>
      <c r="IS77" s="13">
        <f>Test!HO76</f>
        <v>0</v>
      </c>
      <c r="IT77" s="13">
        <f>Test!HP76</f>
        <v>0</v>
      </c>
      <c r="IU77" s="13">
        <f>Test!HQ76</f>
        <v>0</v>
      </c>
      <c r="IV77" s="13">
        <f>Test!HR76</f>
        <v>0</v>
      </c>
      <c r="IW77" s="13">
        <f>Test!HS76</f>
        <v>0</v>
      </c>
      <c r="IX77" s="13">
        <f>Test!HT76</f>
        <v>0</v>
      </c>
      <c r="IY77" s="14">
        <f ca="1">bdRateExtend($F77:$F80,$G77:$G80,IH77:IH80,II77:II80)</f>
        <v>1</v>
      </c>
      <c r="IZ77" s="14">
        <f ca="1">bdRateExtend($F77:$F80,$H77:$H80,IH77:IH80,IJ77:IJ80)</f>
        <v>1</v>
      </c>
      <c r="JA77" s="14">
        <f ca="1">bdRateExtend($F77:$F80,$I77:$I80,IH77:IH80,IK77:IK80)</f>
        <v>1</v>
      </c>
      <c r="JB77" s="14">
        <f ca="1">bdRateExtend($F77:$F80,$J77:$J80,IH77:IH80,IL77:IL80)</f>
        <v>1</v>
      </c>
      <c r="JC77" s="14">
        <f ca="1">bdRateExtend($F77:$F80,$K77:$K80,IH77:IH80,IM77:IM80)</f>
        <v>1</v>
      </c>
      <c r="JD77" s="14">
        <f ca="1">bdRateExtend($F77:$F80,$L77:$L80,IH77:IH80,IN77:IN80)</f>
        <v>1</v>
      </c>
      <c r="JE77" s="14">
        <f ca="1">bdRateExtend($F77:$F80,$M77:$M80,IH77:IH80,IO77:IO80)</f>
        <v>1</v>
      </c>
      <c r="JF77" s="14">
        <f ca="1">bdRateExtend($F77:$F80,$N77:$N80,IH77:IH80,IP77:IP80)</f>
        <v>1</v>
      </c>
      <c r="JG77" s="14">
        <f ca="1">bdRateExtend($F77:$F80,$O77:$O80,IH77:IH80,IQ77:IQ80)</f>
        <v>1</v>
      </c>
      <c r="JH77" s="14">
        <f ca="1">bdRateExtend($F77:$F80,$P77:$P80,IH77:IH80,IR77:IR80)</f>
        <v>1</v>
      </c>
      <c r="JI77" s="14">
        <f ca="1">bdRateExtend($F77:$F80,$Q77:$Q80,IH77:IH80,IS77:IS80)</f>
        <v>1</v>
      </c>
      <c r="JJ77" s="112" t="b">
        <f t="shared" ref="JJ77:JJ83" si="402">AND(II77&lt;=II78, IN77&lt;=IN78,IO77&lt;=IO78,IP78&lt;=IP77,IQ77&lt;=IQ78,IR77&lt;=IR78,IS77&lt;=IS78)</f>
        <v>1</v>
      </c>
      <c r="JK77" s="3"/>
      <c r="JL77" s="33">
        <f t="shared" si="361"/>
        <v>-1</v>
      </c>
      <c r="JM77" s="13">
        <f>Test!IH76</f>
        <v>0</v>
      </c>
      <c r="JN77" s="13">
        <f>Test!II76</f>
        <v>0</v>
      </c>
      <c r="JO77" s="13">
        <f>Test!IJ76</f>
        <v>0</v>
      </c>
      <c r="JP77" s="13">
        <f>Test!IK76</f>
        <v>0</v>
      </c>
      <c r="JQ77" s="13">
        <f>Test!IL76</f>
        <v>0</v>
      </c>
      <c r="JR77" s="13">
        <f>Test!IM76</f>
        <v>0</v>
      </c>
      <c r="JS77" s="13">
        <f>Test!IN76</f>
        <v>0</v>
      </c>
      <c r="JT77" s="13">
        <f>Test!IO76</f>
        <v>0</v>
      </c>
      <c r="JU77" s="13">
        <f>Test!IP76</f>
        <v>0</v>
      </c>
      <c r="JV77" s="13">
        <f>Test!IQ76</f>
        <v>0</v>
      </c>
      <c r="JW77" s="13">
        <f>Test!IR76</f>
        <v>0</v>
      </c>
      <c r="JX77" s="13">
        <f>Test!IS76</f>
        <v>0</v>
      </c>
      <c r="JY77" s="13">
        <f>Test!IT76</f>
        <v>0</v>
      </c>
      <c r="JZ77" s="13">
        <f>Test!IU76</f>
        <v>0</v>
      </c>
      <c r="KA77" s="13">
        <f>Test!IV76</f>
        <v>0</v>
      </c>
      <c r="KB77" s="13">
        <f>Test!IW76</f>
        <v>0</v>
      </c>
      <c r="KC77" s="13">
        <f>Test!IX76</f>
        <v>0</v>
      </c>
      <c r="KD77" s="14">
        <f ca="1">bdRateExtend($F77:$F80,$G77:$G80,JM77:JM80,JN77:JN80)</f>
        <v>1</v>
      </c>
      <c r="KE77" s="14">
        <f ca="1">bdRateExtend($F77:$F80,$H77:$H80,JM77:JM80,JO77:JO80)</f>
        <v>1</v>
      </c>
      <c r="KF77" s="14">
        <f ca="1">bdRateExtend($F77:$F80,$I77:$I80,JM77:JM80,JP77:JP80)</f>
        <v>1</v>
      </c>
      <c r="KG77" s="14">
        <f ca="1">bdRateExtend($F77:$F80,$J77:$J80,JM77:JM80,JQ77:JQ80)</f>
        <v>1</v>
      </c>
      <c r="KH77" s="14">
        <f ca="1">bdRateExtend($F77:$F80,$K77:$K80,JM77:JM80,JR77:JR80)</f>
        <v>1</v>
      </c>
      <c r="KI77" s="14">
        <f ca="1">bdRateExtend($F77:$F80,$L77:$L80,JM77:JM80,JS77:JS80)</f>
        <v>1</v>
      </c>
      <c r="KJ77" s="14">
        <f ca="1">bdRateExtend($F77:$F80,$M77:$M80,JM77:JM80,JT77:JT80)</f>
        <v>1</v>
      </c>
      <c r="KK77" s="14">
        <f ca="1">bdRateExtend($F77:$F80,$N77:$N80,JM77:JM80,JU77:JU80)</f>
        <v>1</v>
      </c>
      <c r="KL77" s="14">
        <f ca="1">bdRateExtend($F77:$F80,$O77:$O80,JM77:JM80,JV77:JV80)</f>
        <v>1</v>
      </c>
      <c r="KM77" s="14">
        <f ca="1">bdRateExtend($F77:$F80,$P77:$P80,JM77:JM80,JW77:JW80)</f>
        <v>1</v>
      </c>
      <c r="KN77" s="14">
        <f ca="1">bdRateExtend($F77:$F80,$Q77:$Q80,JM77:JM80,JX77:JX80)</f>
        <v>1</v>
      </c>
      <c r="KO77" s="112" t="b">
        <f t="shared" ref="KO77:KO83" si="403">AND(JN77&lt;=JN78, JS77&lt;=JS78,JT77&lt;=JT78,JU78&lt;=JU77,JV77&lt;=JV78,JW77&lt;=JW78,JX77&lt;=JX78)</f>
        <v>1</v>
      </c>
      <c r="KP77" s="3"/>
      <c r="KQ77" s="33">
        <f t="shared" si="362"/>
        <v>-1</v>
      </c>
      <c r="KR77" s="13">
        <f>Test!JL76</f>
        <v>0</v>
      </c>
      <c r="KS77" s="13">
        <f>Test!JM76</f>
        <v>0</v>
      </c>
      <c r="KT77" s="13">
        <f>Test!JN76</f>
        <v>0</v>
      </c>
      <c r="KU77" s="13">
        <f>Test!JO76</f>
        <v>0</v>
      </c>
      <c r="KV77" s="13">
        <f>Test!JP76</f>
        <v>0</v>
      </c>
      <c r="KW77" s="13">
        <f>Test!JQ76</f>
        <v>0</v>
      </c>
      <c r="KX77" s="13">
        <f>Test!JR76</f>
        <v>0</v>
      </c>
      <c r="KY77" s="13">
        <f>Test!JS76</f>
        <v>0</v>
      </c>
      <c r="KZ77" s="13">
        <f>Test!JT76</f>
        <v>0</v>
      </c>
      <c r="LA77" s="13">
        <f>Test!JU76</f>
        <v>0</v>
      </c>
      <c r="LB77" s="13">
        <f>Test!JV76</f>
        <v>0</v>
      </c>
      <c r="LC77" s="13">
        <f>Test!JW76</f>
        <v>0</v>
      </c>
      <c r="LD77" s="13">
        <f>Test!JX76</f>
        <v>0</v>
      </c>
      <c r="LE77" s="13">
        <f>Test!JY76</f>
        <v>0</v>
      </c>
      <c r="LF77" s="13">
        <f>Test!JZ76</f>
        <v>0</v>
      </c>
      <c r="LG77" s="13">
        <f>Test!KA76</f>
        <v>0</v>
      </c>
      <c r="LH77" s="13">
        <f>Test!KB76</f>
        <v>0</v>
      </c>
      <c r="LI77" s="14">
        <f ca="1">bdRateExtend($F77:$F80,$G77:$G80,KR77:KR80,KS77:KS80)</f>
        <v>1</v>
      </c>
      <c r="LJ77" s="14">
        <f ca="1">bdRateExtend($F77:$F80,$H77:$H80,KR77:KR80,KT77:KT80)</f>
        <v>1</v>
      </c>
      <c r="LK77" s="14">
        <f ca="1">bdRateExtend($F77:$F80,$I77:$I80,KR77:KR80,KU77:KU80)</f>
        <v>1</v>
      </c>
      <c r="LL77" s="14">
        <f ca="1">bdRateExtend($F77:$F80,$J77:$J80,KR77:KR80,KV77:KV80)</f>
        <v>1</v>
      </c>
      <c r="LM77" s="14">
        <f ca="1">bdRateExtend($F77:$F80,$K77:$K80,KR77:KR80,KW77:KW80)</f>
        <v>1</v>
      </c>
      <c r="LN77" s="14">
        <f ca="1">bdRateExtend($F77:$F80,$L77:$L80,KR77:KR80,KX77:KX80)</f>
        <v>1</v>
      </c>
      <c r="LO77" s="14">
        <f ca="1">bdRateExtend($F77:$F80,$M77:$M80,KR77:KR80,KY77:KY80)</f>
        <v>1</v>
      </c>
      <c r="LP77" s="14">
        <f ca="1">bdRateExtend($F77:$F80,$N77:$N80,KR77:KR80,KZ77:KZ80)</f>
        <v>1</v>
      </c>
      <c r="LQ77" s="14">
        <f ca="1">bdRateExtend($F77:$F80,$O77:$O80,KR77:KR80,LA77:LA80)</f>
        <v>1</v>
      </c>
      <c r="LR77" s="14">
        <f ca="1">bdRateExtend($F77:$F80,$P77:$P80,KR77:KR80,LB77:LB80)</f>
        <v>1</v>
      </c>
      <c r="LS77" s="14">
        <f ca="1">bdRateExtend($F77:$F80,$Q77:$Q80,KR77:KR80,LC77:LC80)</f>
        <v>1</v>
      </c>
      <c r="LT77" s="112" t="b">
        <f t="shared" ref="LT77:LT83" si="404">AND(KS77&lt;=KS78, KX77&lt;=KX78,KY77&lt;=KY78,KZ78&lt;=KZ77,LA77&lt;=LA78,LB77&lt;=LB78,LC77&lt;=LC78)</f>
        <v>1</v>
      </c>
      <c r="LU77" s="3"/>
      <c r="LV77" s="33">
        <f t="shared" si="363"/>
        <v>-1</v>
      </c>
      <c r="LW77" s="13">
        <f>Test!KP76</f>
        <v>0</v>
      </c>
      <c r="LX77" s="13">
        <f>Test!KQ76</f>
        <v>0</v>
      </c>
      <c r="LY77" s="13">
        <f>Test!KR76</f>
        <v>0</v>
      </c>
      <c r="LZ77" s="13">
        <f>Test!KS76</f>
        <v>0</v>
      </c>
      <c r="MA77" s="13">
        <f>Test!KT76</f>
        <v>0</v>
      </c>
      <c r="MB77" s="13">
        <f>Test!KU76</f>
        <v>0</v>
      </c>
      <c r="MC77" s="13">
        <f>Test!KV76</f>
        <v>0</v>
      </c>
      <c r="MD77" s="13">
        <f>Test!KW76</f>
        <v>0</v>
      </c>
      <c r="ME77" s="13">
        <f>Test!KX76</f>
        <v>0</v>
      </c>
      <c r="MF77" s="13">
        <f>Test!KY76</f>
        <v>0</v>
      </c>
      <c r="MG77" s="13">
        <f>Test!KZ76</f>
        <v>0</v>
      </c>
      <c r="MH77" s="13">
        <f>Test!LA76</f>
        <v>0</v>
      </c>
      <c r="MI77" s="13">
        <f>Test!LB76</f>
        <v>0</v>
      </c>
      <c r="MJ77" s="13">
        <f>Test!LC76</f>
        <v>0</v>
      </c>
      <c r="MK77" s="13">
        <f>Test!LD76</f>
        <v>0</v>
      </c>
      <c r="ML77" s="13">
        <f>Test!LE76</f>
        <v>0</v>
      </c>
      <c r="MM77" s="13">
        <f>Test!LF76</f>
        <v>0</v>
      </c>
      <c r="MN77" s="14">
        <f ca="1">bdRateExtend($F77:$F80,$G77:$G80,LW77:LW80,LX77:LX80)</f>
        <v>1</v>
      </c>
      <c r="MO77" s="14">
        <f ca="1">bdRateExtend($F77:$F80,$H77:$H80,LW77:LW80,LY77:LY80)</f>
        <v>1</v>
      </c>
      <c r="MP77" s="14">
        <f ca="1">bdRateExtend($F77:$F80,$I77:$I80,LW77:LW80,LZ77:LZ80)</f>
        <v>1</v>
      </c>
      <c r="MQ77" s="14">
        <f ca="1">bdRateExtend($F77:$F80,$J77:$J80,LW77:LW80,MA77:MA80)</f>
        <v>1</v>
      </c>
      <c r="MR77" s="14">
        <f ca="1">bdRateExtend($F77:$F80,$K77:$K80,LW77:LW80,MB77:MB80)</f>
        <v>1</v>
      </c>
      <c r="MS77" s="14">
        <f ca="1">bdRateExtend($F77:$F80,$L77:$L80,LW77:LW80,MC77:MC80)</f>
        <v>1</v>
      </c>
      <c r="MT77" s="14">
        <f ca="1">bdRateExtend($F77:$F80,$M77:$M80,LW77:LW80,MD77:MD80)</f>
        <v>1</v>
      </c>
      <c r="MU77" s="14">
        <f ca="1">bdRateExtend($F77:$F80,$N77:$N80,LW77:LW80,ME77:ME80)</f>
        <v>1</v>
      </c>
      <c r="MV77" s="14">
        <f ca="1">bdRateExtend($F77:$F80,$O77:$O80,LW77:LW80,MF77:MF80)</f>
        <v>1</v>
      </c>
      <c r="MW77" s="14">
        <f ca="1">bdRateExtend($F77:$F80,$P77:$P80,LW77:LW80,MG77:MG80)</f>
        <v>1</v>
      </c>
      <c r="MX77" s="14">
        <f ca="1">bdRateExtend($F77:$F80,$Q77:$Q80,LW77:LW80,MH77:MH80)</f>
        <v>1</v>
      </c>
      <c r="MY77" s="112" t="b">
        <f t="shared" ref="MY77:MY83" si="405">AND(LX77&lt;=LX78, MC77&lt;=MC78,MD77&lt;=MD78,ME78&lt;=ME77,MF77&lt;=MF78,MG77&lt;=MG78,MH77&lt;=MH78)</f>
        <v>1</v>
      </c>
      <c r="MZ77" s="53"/>
      <c r="NA77" s="33">
        <f t="shared" si="364"/>
        <v>-1</v>
      </c>
      <c r="NB77" s="13">
        <f>Test!LT76</f>
        <v>0</v>
      </c>
      <c r="NC77" s="13">
        <f>Test!LU76</f>
        <v>0</v>
      </c>
      <c r="ND77" s="13">
        <f>Test!LV76</f>
        <v>0</v>
      </c>
      <c r="NE77" s="13">
        <f>Test!LW76</f>
        <v>0</v>
      </c>
      <c r="NF77" s="13">
        <f>Test!LX76</f>
        <v>0</v>
      </c>
      <c r="NG77" s="13">
        <f>Test!LY76</f>
        <v>0</v>
      </c>
      <c r="NH77" s="13">
        <f>Test!LZ76</f>
        <v>0</v>
      </c>
      <c r="NI77" s="13">
        <f>Test!MA76</f>
        <v>0</v>
      </c>
      <c r="NJ77" s="13">
        <f>Test!MB76</f>
        <v>0</v>
      </c>
      <c r="NK77" s="13">
        <f>Test!MC76</f>
        <v>0</v>
      </c>
      <c r="NL77" s="13">
        <f>Test!MD76</f>
        <v>0</v>
      </c>
      <c r="NM77" s="13">
        <f>Test!ME76</f>
        <v>0</v>
      </c>
      <c r="NN77" s="13">
        <f>Test!MF76</f>
        <v>0</v>
      </c>
      <c r="NO77" s="13">
        <f>Test!MG76</f>
        <v>0</v>
      </c>
      <c r="NP77" s="13">
        <f>Test!MH76</f>
        <v>0</v>
      </c>
      <c r="NQ77" s="13">
        <f>Test!MI76</f>
        <v>0</v>
      </c>
      <c r="NR77" s="13">
        <f>Test!MJ76</f>
        <v>0</v>
      </c>
      <c r="NS77" s="14">
        <f ca="1">bdRateExtend($F77:$F80,$G77:$G80,NB77:NB80,NC77:NC80)</f>
        <v>1</v>
      </c>
      <c r="NT77" s="14">
        <f ca="1">bdRateExtend($F77:$F80,$H77:$H80,NB77:NB80,ND77:ND80)</f>
        <v>1</v>
      </c>
      <c r="NU77" s="14">
        <f ca="1">bdRateExtend($F77:$F80,$I77:$I80,NB77:NB80,NE77:NE80)</f>
        <v>1</v>
      </c>
      <c r="NV77" s="14">
        <f ca="1">bdRateExtend($F77:$F80,$J77:$J80,NB77:NB80,NF77:NF80)</f>
        <v>1</v>
      </c>
      <c r="NW77" s="14">
        <f ca="1">bdRateExtend($F77:$F80,$K77:$K80,NB77:NB80,NG77:NG80)</f>
        <v>1</v>
      </c>
      <c r="NX77" s="14">
        <f ca="1">bdRateExtend($F77:$F80,$L77:$L80,NB77:NB80,NH77:NH80)</f>
        <v>1</v>
      </c>
      <c r="NY77" s="14">
        <f ca="1">bdRateExtend($F77:$F80,$M77:$M80,NB77:NB80,NI77:NI80)</f>
        <v>1</v>
      </c>
      <c r="NZ77" s="14">
        <f ca="1">bdRateExtend($F77:$F80,$N77:$N80,NB77:NB80,NJ77:NJ80)</f>
        <v>1</v>
      </c>
      <c r="OA77" s="14">
        <f ca="1">bdRateExtend($F77:$F80,$O77:$O80,NB77:NB80,NK77:NK80)</f>
        <v>1</v>
      </c>
      <c r="OB77" s="14">
        <f ca="1">bdRateExtend($F77:$F80,$P77:$P80,NB77:NB80,NL77:NL80)</f>
        <v>1</v>
      </c>
      <c r="OC77" s="14">
        <f ca="1">bdRateExtend($F77:$F80,$Q77:$Q80,NB77:NB80,NM77:NM80)</f>
        <v>1</v>
      </c>
      <c r="OD77" s="112" t="b">
        <f t="shared" ref="OD77:OD83" si="406">AND(NC77&lt;=NC78, NH77&lt;=NH78,NI77&lt;=NI78,NJ78&lt;=NJ77,NK77&lt;=NK78,NL77&lt;=NL78,NM77&lt;=NM78)</f>
        <v>1</v>
      </c>
      <c r="OE77" s="53"/>
      <c r="OF77" s="33">
        <f t="shared" si="365"/>
        <v>-1</v>
      </c>
      <c r="OG77" s="13">
        <f>Test!MX76</f>
        <v>0</v>
      </c>
      <c r="OH77" s="13">
        <f>Test!MY76</f>
        <v>0</v>
      </c>
      <c r="OI77" s="13">
        <f>Test!MZ76</f>
        <v>0</v>
      </c>
      <c r="OJ77" s="13">
        <f>Test!NA76</f>
        <v>0</v>
      </c>
      <c r="OK77" s="13">
        <f>Test!NB76</f>
        <v>0</v>
      </c>
      <c r="OL77" s="13">
        <f>Test!NC76</f>
        <v>0</v>
      </c>
      <c r="OM77" s="13">
        <f>Test!ND76</f>
        <v>0</v>
      </c>
      <c r="ON77" s="13">
        <f>Test!NE76</f>
        <v>0</v>
      </c>
      <c r="OO77" s="13">
        <f>Test!NF76</f>
        <v>0</v>
      </c>
      <c r="OP77" s="13">
        <f>Test!NG76</f>
        <v>0</v>
      </c>
      <c r="OQ77" s="13">
        <f>Test!NH76</f>
        <v>0</v>
      </c>
      <c r="OR77" s="13">
        <f>Test!NI76</f>
        <v>0</v>
      </c>
      <c r="OS77" s="13">
        <f>Test!NJ76</f>
        <v>0</v>
      </c>
      <c r="OT77" s="13">
        <f>Test!NK76</f>
        <v>0</v>
      </c>
      <c r="OU77" s="13">
        <f>Test!NL76</f>
        <v>0</v>
      </c>
      <c r="OV77" s="13">
        <f>Test!NM76</f>
        <v>0</v>
      </c>
      <c r="OW77" s="13">
        <f>Test!NN76</f>
        <v>0</v>
      </c>
      <c r="OX77" s="14">
        <f ca="1">bdRateExtend($F77:$F80,$G77:$G80,OG77:OG80,OH77:OH80)</f>
        <v>1</v>
      </c>
      <c r="OY77" s="14">
        <f ca="1">bdRateExtend($F77:$F80,$H77:$H80,OG77:OG80,OI77:OI80)</f>
        <v>1</v>
      </c>
      <c r="OZ77" s="14">
        <f ca="1">bdRateExtend($F77:$F80,$I77:$I80,OG77:OG80,OJ77:OJ80)</f>
        <v>1</v>
      </c>
      <c r="PA77" s="14">
        <f ca="1">bdRateExtend($F77:$F80,$J77:$J80,OG77:OG80,OK77:OK80)</f>
        <v>1</v>
      </c>
      <c r="PB77" s="14">
        <f ca="1">bdRateExtend($F77:$F80,$K77:$K80,OG77:OG80,OL77:OL80)</f>
        <v>1</v>
      </c>
      <c r="PC77" s="14">
        <f ca="1">bdRateExtend($F77:$F80,$L77:$L80,OG77:OG80,OM77:OM80)</f>
        <v>1</v>
      </c>
      <c r="PD77" s="14">
        <f ca="1">bdRateExtend($F77:$F80,$M77:$M80,OG77:OG80,ON77:ON80)</f>
        <v>1</v>
      </c>
      <c r="PE77" s="14">
        <f ca="1">bdRateExtend($F77:$F80,$N77:$N80,OG77:OG80,OO77:OO80)</f>
        <v>1</v>
      </c>
      <c r="PF77" s="14">
        <f ca="1">bdRateExtend($F77:$F80,$O77:$O80,OG77:OG80,OP77:OP80)</f>
        <v>1</v>
      </c>
      <c r="PG77" s="14">
        <f ca="1">bdRateExtend($F77:$F80,$P77:$P80,OG77:OG80,OQ77:OQ80)</f>
        <v>1</v>
      </c>
      <c r="PH77" s="14">
        <f ca="1">bdRateExtend($F77:$F80,$Q77:$Q80,OG77:OG80,OR77:OR80)</f>
        <v>1</v>
      </c>
      <c r="PI77" s="112" t="b">
        <f t="shared" ref="PI77:PI83" si="407">AND(OH77&lt;=OH78, OM77&lt;=OM78,ON77&lt;=ON78,OO78&lt;=OO77,OP77&lt;=OP78,OQ77&lt;=OQ78,OR77&lt;=OR78)</f>
        <v>1</v>
      </c>
      <c r="PJ77" s="53"/>
      <c r="PK77" s="33">
        <f t="shared" si="366"/>
        <v>-1</v>
      </c>
      <c r="PL77" s="13">
        <f>Test!OB76</f>
        <v>0</v>
      </c>
      <c r="PM77" s="13">
        <f>Test!OC76</f>
        <v>0</v>
      </c>
      <c r="PN77" s="13">
        <f>Test!OD76</f>
        <v>0</v>
      </c>
      <c r="PO77" s="13">
        <f>Test!OE76</f>
        <v>0</v>
      </c>
      <c r="PP77" s="13">
        <f>Test!OF76</f>
        <v>0</v>
      </c>
      <c r="PQ77" s="13">
        <f>Test!OG76</f>
        <v>0</v>
      </c>
      <c r="PR77" s="13">
        <f>Test!OH76</f>
        <v>0</v>
      </c>
      <c r="PS77" s="13">
        <f>Test!OI76</f>
        <v>0</v>
      </c>
      <c r="PT77" s="13">
        <f>Test!OJ76</f>
        <v>0</v>
      </c>
      <c r="PU77" s="13">
        <f>Test!OK76</f>
        <v>0</v>
      </c>
      <c r="PV77" s="13">
        <f>Test!OL76</f>
        <v>0</v>
      </c>
      <c r="PW77" s="13">
        <f>Test!OM76</f>
        <v>0</v>
      </c>
      <c r="PX77" s="13">
        <f>Test!ON76</f>
        <v>0</v>
      </c>
      <c r="PY77" s="13">
        <f>Test!OO76</f>
        <v>0</v>
      </c>
      <c r="PZ77" s="13">
        <f>Test!OP76</f>
        <v>0</v>
      </c>
      <c r="QA77" s="13">
        <f>Test!OQ76</f>
        <v>0</v>
      </c>
      <c r="QB77" s="13">
        <f>Test!OR76</f>
        <v>0</v>
      </c>
      <c r="QC77" s="14">
        <f ca="1">bdRateExtend($F77:$F80,$G77:$G80,PL77:PL80,PM77:PM80)</f>
        <v>1</v>
      </c>
      <c r="QD77" s="14">
        <f ca="1">bdRateExtend($F77:$F80,$H77:$H80,PL77:PL80,PN77:PN80)</f>
        <v>1</v>
      </c>
      <c r="QE77" s="14">
        <f ca="1">bdRateExtend($F77:$F80,$I77:$I80,PL77:PL80,PO77:PO80)</f>
        <v>1</v>
      </c>
      <c r="QF77" s="14">
        <f ca="1">bdRateExtend($F77:$F80,$J77:$J80,PL77:PL80,PP77:PP80)</f>
        <v>1</v>
      </c>
      <c r="QG77" s="14">
        <f ca="1">bdRateExtend($F77:$F80,$K77:$K80,PL77:PL80,PQ77:PQ80)</f>
        <v>1</v>
      </c>
      <c r="QH77" s="14">
        <f ca="1">bdRateExtend($F77:$F80,$L77:$L80,PL77:PL80,PR77:PR80)</f>
        <v>1</v>
      </c>
      <c r="QI77" s="14">
        <f ca="1">bdRateExtend($F77:$F80,$M77:$M80,PL77:PL80,PS77:PS80)</f>
        <v>1</v>
      </c>
      <c r="QJ77" s="14">
        <f ca="1">bdRateExtend($F77:$F80,$N77:$N80,PL77:PL80,PT77:PT80)</f>
        <v>1</v>
      </c>
      <c r="QK77" s="14">
        <f ca="1">bdRateExtend($F77:$F80,$O77:$O80,PL77:PL80,PU77:PU80)</f>
        <v>1</v>
      </c>
      <c r="QL77" s="14">
        <f ca="1">bdRateExtend($F77:$F80,$P77:$P80,PL77:PL80,PV77:PV80)</f>
        <v>1</v>
      </c>
      <c r="QM77" s="14">
        <f ca="1">bdRateExtend($F77:$F80,$Q77:$Q80,PL77:PL80,PW77:PW80)</f>
        <v>1</v>
      </c>
      <c r="QN77" s="112" t="b">
        <f t="shared" ref="QN77:QN83" si="408">AND(PM77&lt;=PM78, PR77&lt;=PR78,PS77&lt;=PS78,PT78&lt;=PT77,PU77&lt;=PU78,PV77&lt;=PV78,PW77&lt;=PW78)</f>
        <v>1</v>
      </c>
    </row>
    <row r="78" spans="3:456">
      <c r="C78" s="133"/>
      <c r="D78" s="26">
        <f t="shared" ref="D78:D84" si="409">D69</f>
        <v>0.12</v>
      </c>
      <c r="E78" s="34">
        <f t="shared" ca="1" si="352"/>
        <v>-2.0216200086808335E-2</v>
      </c>
      <c r="F78" s="15">
        <f ca="1">Reference!B77</f>
        <v>0.117574055989583</v>
      </c>
      <c r="G78" s="15">
        <f ca="1">Reference!C77</f>
        <v>0.91175395250320401</v>
      </c>
      <c r="H78" s="15">
        <f ca="1">Reference!D77</f>
        <v>0.90984904766082697</v>
      </c>
      <c r="I78" s="15">
        <f ca="1">Reference!E77</f>
        <v>22.888099774831598</v>
      </c>
      <c r="J78" s="15">
        <f ca="1">Reference!F77</f>
        <v>29.5308222605405</v>
      </c>
      <c r="K78" s="15">
        <f ca="1">Reference!G77</f>
        <v>31.076916913536301</v>
      </c>
      <c r="L78" s="15">
        <f ca="1">Reference!H77</f>
        <v>0.23752208054065699</v>
      </c>
      <c r="M78" s="15">
        <f ca="1">Reference!I77</f>
        <v>0.95096868276596003</v>
      </c>
      <c r="N78" s="15">
        <f ca="1">Reference!J77</f>
        <v>0.37394353747367798</v>
      </c>
      <c r="O78" s="15">
        <f ca="1">Reference!K77</f>
        <v>0.87644290924072199</v>
      </c>
      <c r="P78" s="15">
        <f ca="1">Reference!L77</f>
        <v>45.729427000000001</v>
      </c>
      <c r="Q78" s="15">
        <f ca="1">Reference!M77</f>
        <v>19.981243548284201</v>
      </c>
      <c r="R78" s="15" t="str">
        <f ca="1">Reference!N77</f>
        <v>None</v>
      </c>
      <c r="S78" s="15">
        <f ca="1">Reference!O77</f>
        <v>1.56046</v>
      </c>
      <c r="T78" s="15">
        <f ca="1">Reference!P77</f>
        <v>1.56046</v>
      </c>
      <c r="U78" s="15">
        <f ca="1">Reference!Q77</f>
        <v>89.224225000000004</v>
      </c>
      <c r="V78" s="15">
        <f ca="1">Reference!R77</f>
        <v>89.224225000000004</v>
      </c>
      <c r="X78" s="15">
        <f t="shared" si="353"/>
        <v>2.6362101236983293E-2</v>
      </c>
      <c r="Y78" s="15">
        <f>Test!B77</f>
        <v>0.116836547851562</v>
      </c>
      <c r="Z78" s="15">
        <f>Test!C77</f>
        <v>0.83073782920837402</v>
      </c>
      <c r="AA78" s="15">
        <f>Test!D77</f>
        <v>0.81049603223800604</v>
      </c>
      <c r="AB78" s="15">
        <f>Test!E77</f>
        <v>20.342486170876398</v>
      </c>
      <c r="AC78" s="15">
        <f>Test!F77</f>
        <v>25.905302846388601</v>
      </c>
      <c r="AD78" s="15">
        <f>Test!G77</f>
        <v>26.229831858190799</v>
      </c>
      <c r="AE78" s="15">
        <f>Test!H77</f>
        <v>0.14771112799644401</v>
      </c>
      <c r="AF78" s="15">
        <f>Test!I77</f>
        <v>0.86551952362060502</v>
      </c>
      <c r="AG78" s="15">
        <f>Test!J77</f>
        <v>0.53118455410003595</v>
      </c>
      <c r="AH78" s="15">
        <f>Test!K77</f>
        <v>0.77036023139953602</v>
      </c>
      <c r="AI78" s="15">
        <f>Test!L77</f>
        <v>31.872517999999999</v>
      </c>
      <c r="AJ78" s="15">
        <f>Test!M77</f>
        <v>16.212292234454999</v>
      </c>
      <c r="AK78" s="15" t="str">
        <f>Test!N77</f>
        <v>None</v>
      </c>
      <c r="AL78" s="15">
        <f>Test!O77</f>
        <v>0.98838999999999999</v>
      </c>
      <c r="AM78" s="15">
        <f>Test!P77</f>
        <v>0.98838999999999999</v>
      </c>
      <c r="AN78" s="15">
        <f>Test!Q77</f>
        <v>0.18281500000000001</v>
      </c>
      <c r="AO78" s="15">
        <f>Test!R77</f>
        <v>0.18281500000000001</v>
      </c>
      <c r="AP78" s="16">
        <f ca="1">bdRateExtend($F77:$F81,$G77:$G81,Y77:Y81,Z77:Z81)</f>
        <v>0.75147453232993744</v>
      </c>
      <c r="AQ78" s="16">
        <f ca="1">bdRateExtend($F77:$F81,$H77:$H81,Y77:Y81,AA77:AA81)</f>
        <v>0.85688392409995284</v>
      </c>
      <c r="AR78" s="16">
        <f ca="1">bdRateExtend($F77:$F81,$I77:$I81,Y77:Y81,AB77:AB81)</f>
        <v>1.0667052393735865</v>
      </c>
      <c r="AS78" s="16">
        <f ca="1">bdRateExtend($F77:$F81,$J77:$J81,Y77:Y81,AC77:AC81)</f>
        <v>0.26313173349071151</v>
      </c>
      <c r="AT78" s="16">
        <f ca="1">bdRateExtend($F77:$F81,$K77:$K81,Y77:Y81,AD77:AD81)</f>
        <v>-0.10442936972355255</v>
      </c>
      <c r="AU78" s="16">
        <f ca="1">bdRateExtend($F77:$F81,$L77:$L81,Y77:Y81,AE77:AE81)</f>
        <v>0.73126716411925363</v>
      </c>
      <c r="AV78" s="16">
        <f ca="1">bdRateExtend($F77:$F81,$M77:$M81,Y77:Y81,AF77:AF81)</f>
        <v>0.57996862767333091</v>
      </c>
      <c r="AW78" s="16" t="e">
        <f ca="1">bdRateExtend($F77:$F81,$N77:$N81,Y77:Y81,AG77:AG81)</f>
        <v>#VALUE!</v>
      </c>
      <c r="AX78" s="16">
        <f ca="1">bdRateExtend($F77:$F81,$O77:$O81,Y77:Y81,AH77:AH81)</f>
        <v>0.6491673158325757</v>
      </c>
      <c r="AY78" s="16">
        <f ca="1">bdRateExtend($F77:$F81,$P77:$P81,Y77:Y81,AI77:AI81)</f>
        <v>0.35464858920643327</v>
      </c>
      <c r="AZ78" s="16">
        <f ca="1">bdRateExtend($F77:$F81,$Q77:$Q81,Y77:Y81,AJ77:AJ81)</f>
        <v>0.57022157843876942</v>
      </c>
      <c r="BA78" s="112" t="b">
        <f t="shared" si="395"/>
        <v>1</v>
      </c>
      <c r="BB78" s="3"/>
      <c r="BC78" s="34">
        <f t="shared" si="354"/>
        <v>-8.4754096137165912E-3</v>
      </c>
      <c r="BD78" s="15">
        <f>Test!AF77</f>
        <v>0.118982950846354</v>
      </c>
      <c r="BE78" s="15">
        <f>Test!AG77</f>
        <v>0.88958591222762995</v>
      </c>
      <c r="BF78" s="15">
        <f>Test!AH77</f>
        <v>0.88733029365539495</v>
      </c>
      <c r="BG78" s="15">
        <f>Test!AI77</f>
        <v>21.968722267960199</v>
      </c>
      <c r="BH78" s="15">
        <f>Test!AJ77</f>
        <v>30.3178098481132</v>
      </c>
      <c r="BI78" s="15">
        <f>Test!AK77</f>
        <v>31.604423381455</v>
      </c>
      <c r="BJ78" s="15">
        <f>Test!AL77</f>
        <v>0.204711303114891</v>
      </c>
      <c r="BK78" s="15">
        <f>Test!AM77</f>
        <v>0.94285392761230402</v>
      </c>
      <c r="BL78" s="15">
        <f>Test!AN77</f>
        <v>0.40564772486686701</v>
      </c>
      <c r="BM78" s="15">
        <f>Test!AO77</f>
        <v>0.84728777408599798</v>
      </c>
      <c r="BN78" s="15">
        <f>Test!AP77</f>
        <v>46.003892</v>
      </c>
      <c r="BO78" s="15">
        <f>Test!AQ77</f>
        <v>18.652786750227101</v>
      </c>
      <c r="BP78" s="15" t="str">
        <f>Test!AR77</f>
        <v>None</v>
      </c>
      <c r="BQ78" s="15">
        <f>Test!AS77</f>
        <v>0.60306099999999996</v>
      </c>
      <c r="BR78" s="15">
        <f>Test!AT77</f>
        <v>0.60306099999999996</v>
      </c>
      <c r="BS78" s="15">
        <f>Test!AU77</f>
        <v>0.51846199999999998</v>
      </c>
      <c r="BT78" s="15">
        <f>Test!AV77</f>
        <v>0.51846199999999998</v>
      </c>
      <c r="BU78" s="16">
        <f ca="1">bdRateExtend($F77:$F81,$G77:$G81,BD77:BD81,BE77:BE81)</f>
        <v>0.47297770148254203</v>
      </c>
      <c r="BV78" s="16">
        <f ca="1">bdRateExtend($F77:$F81,$H77:$H81,BD77:BD81,BF77:BF81)</f>
        <v>0.46689314052694009</v>
      </c>
      <c r="BW78" s="16">
        <f ca="1">bdRateExtend($F77:$F81,$I77:$I81,BD77:BD81,BG77:BG81)</f>
        <v>0.49424386788714392</v>
      </c>
      <c r="BX78" s="16">
        <f ca="1">bdRateExtend($F77:$F81,$J77:$J81,BD77:BD81,BH77:BH81)</f>
        <v>-0.40697289695164318</v>
      </c>
      <c r="BY78" s="16">
        <f ca="1">bdRateExtend($F77:$F81,$K77:$K81,BD77:BD81,BI77:BI81)</f>
        <v>-0.49431917445003237</v>
      </c>
      <c r="BZ78" s="16">
        <f ca="1">bdRateExtend($F77:$F81,$L77:$L81,BD77:BD81,BJ77:BJ81)</f>
        <v>0.51467623013819264</v>
      </c>
      <c r="CA78" s="16">
        <f ca="1">bdRateExtend($F77:$F81,$M77:$M81,BD77:BD81,BK77:BK81)</f>
        <v>0.3674175092707439</v>
      </c>
      <c r="CB78" s="16">
        <f ca="1">bdRateExtend($F77:$F81,$N77:$N81,BD77:BD81,BL77:BL81)</f>
        <v>0.43027371935944259</v>
      </c>
      <c r="CC78" s="16">
        <f ca="1">bdRateExtend($F77:$F81,$O77:$O81,BD77:BD81,BM77:BM81)</f>
        <v>0.39194727045771249</v>
      </c>
      <c r="CD78" s="16">
        <f ca="1">bdRateExtend($F77:$F81,$P77:$P81,BD77:BD81,BN77:BN81)</f>
        <v>9.5127858980409874E-2</v>
      </c>
      <c r="CE78" s="16">
        <f ca="1">bdRateExtend($F77:$F81,$Q77:$Q81,BD77:BD81,BO77:BO81)</f>
        <v>0.5392982435946212</v>
      </c>
      <c r="CF78" s="112" t="b">
        <f t="shared" si="396"/>
        <v>1</v>
      </c>
      <c r="CG78" s="3"/>
      <c r="CH78" s="34">
        <f t="shared" si="355"/>
        <v>-2.3295084635416297E-3</v>
      </c>
      <c r="CI78" s="15">
        <f>Test!BJ77</f>
        <v>0.119720458984375</v>
      </c>
      <c r="CJ78" s="15">
        <f>Test!BK77</f>
        <v>0.87942492961883501</v>
      </c>
      <c r="CK78" s="15">
        <f>Test!BL77</f>
        <v>0.87896639108657804</v>
      </c>
      <c r="CL78" s="15">
        <f>Test!BM77</f>
        <v>20.6586553867966</v>
      </c>
      <c r="CM78" s="15">
        <f>Test!BN77</f>
        <v>29.3383446377083</v>
      </c>
      <c r="CN78" s="15">
        <f>Test!BO77</f>
        <v>31.986603410981999</v>
      </c>
      <c r="CO78" s="15">
        <f>Test!BP77</f>
        <v>0.172766327857971</v>
      </c>
      <c r="CP78" s="15">
        <f>Test!BQ77</f>
        <v>0.96115106344223</v>
      </c>
      <c r="CQ78" s="15">
        <f>Test!BR77</f>
        <v>0.410007923841476</v>
      </c>
      <c r="CR78" s="15">
        <f>Test!BS77</f>
        <v>0.77853995561599698</v>
      </c>
      <c r="CS78" s="15">
        <f>Test!BT77</f>
        <v>22.287649999999999</v>
      </c>
      <c r="CT78" s="15">
        <f>Test!BU77</f>
        <v>16.564792862007</v>
      </c>
      <c r="CU78" s="15" t="str">
        <f>Test!BV77</f>
        <v>None</v>
      </c>
      <c r="CV78" s="15">
        <f>Test!BW77</f>
        <v>1.347815</v>
      </c>
      <c r="CW78" s="15">
        <f>Test!BX77</f>
        <v>1.347815</v>
      </c>
      <c r="CX78" s="15">
        <f>Test!BY77</f>
        <v>0.42929299999999998</v>
      </c>
      <c r="CY78" s="15">
        <f>Test!BZ77</f>
        <v>0.42929299999999998</v>
      </c>
      <c r="CZ78" s="16">
        <f ca="1">bdRateExtend($F77:$F81,$G77:$G81,CI77:CI81,CJ77:CJ81)</f>
        <v>1.8827551065079371</v>
      </c>
      <c r="DA78" s="16">
        <f ca="1">bdRateExtend($F77:$F81,$H77:$H81,CI77:CI81,CK77:CK81)</f>
        <v>1.7725955597689071</v>
      </c>
      <c r="DB78" s="16">
        <f ca="1">bdRateExtend($F77:$F81,$I77:$I81,CI77:CI81,CL77:CL81)</f>
        <v>2.1800404992002123</v>
      </c>
      <c r="DC78" s="16">
        <f ca="1">bdRateExtend($F77:$F81,$J77:$J81,CI77:CI81,CM77:CM81)</f>
        <v>-0.11689574016821946</v>
      </c>
      <c r="DD78" s="16">
        <f ca="1">bdRateExtend($F77:$F81,$K77:$K81,CI77:CI81,CN77:CN81)</f>
        <v>-0.77932882810017257</v>
      </c>
      <c r="DE78" s="16">
        <f ca="1">bdRateExtend($F77:$F81,$L77:$L81,CI77:CI81,CO77:CO81)</f>
        <v>1.762616805771513</v>
      </c>
      <c r="DF78" s="16">
        <f ca="1">bdRateExtend($F77:$F81,$M77:$M81,CI77:CI81,CP77:CP81)</f>
        <v>8.7355506414650508E-2</v>
      </c>
      <c r="DG78" s="16">
        <f ca="1">bdRateExtend($F77:$F81,$N77:$N81,CI77:CI81,CQ77:CQ81)</f>
        <v>1.2096317198583932</v>
      </c>
      <c r="DH78" s="16">
        <f ca="1">bdRateExtend($F77:$F81,$O77:$O81,CI77:CI81,CR77:CR81)</f>
        <v>3.2632717493071581</v>
      </c>
      <c r="DI78" s="16">
        <f ca="1">bdRateExtend($F77:$F81,$P77:$P81,CI77:CI81,CS77:CS81)</f>
        <v>2.3502371586862645</v>
      </c>
      <c r="DJ78" s="16">
        <f ca="1">bdRateExtend($F77:$F81,$Q77:$Q81,CI77:CI81,CT77:CT81)</f>
        <v>1.866450210210628</v>
      </c>
      <c r="DK78" s="112" t="b">
        <f t="shared" si="397"/>
        <v>1</v>
      </c>
      <c r="DL78" s="3"/>
      <c r="DM78" s="34">
        <f t="shared" si="356"/>
        <v>-2.0216200086808335E-2</v>
      </c>
      <c r="DN78" s="15">
        <f>Test!CN77</f>
        <v>0.117574055989583</v>
      </c>
      <c r="DO78" s="15">
        <f>Test!CO77</f>
        <v>0.91175395250320401</v>
      </c>
      <c r="DP78" s="15">
        <f>Test!CP77</f>
        <v>0.90984904766082697</v>
      </c>
      <c r="DQ78" s="15">
        <f>Test!CQ77</f>
        <v>22.888099774831598</v>
      </c>
      <c r="DR78" s="15">
        <f>Test!CR77</f>
        <v>29.5308222605405</v>
      </c>
      <c r="DS78" s="15">
        <f>Test!CS77</f>
        <v>31.076916913536301</v>
      </c>
      <c r="DT78" s="15">
        <f>Test!CT77</f>
        <v>0.23752208054065699</v>
      </c>
      <c r="DU78" s="15">
        <f>Test!CU77</f>
        <v>0.95096868276596003</v>
      </c>
      <c r="DV78" s="15">
        <f>Test!CV77</f>
        <v>0.37394353747367798</v>
      </c>
      <c r="DW78" s="15">
        <f>Test!CW77</f>
        <v>0.87644290924072199</v>
      </c>
      <c r="DX78" s="15">
        <f>Test!CX77</f>
        <v>45.729427000000001</v>
      </c>
      <c r="DY78" s="15">
        <f>Test!CY77</f>
        <v>19.981243548284201</v>
      </c>
      <c r="DZ78" s="15" t="str">
        <f>Test!CZ77</f>
        <v>None</v>
      </c>
      <c r="EA78" s="15">
        <f>Test!DA77</f>
        <v>1.56046</v>
      </c>
      <c r="EB78" s="15">
        <f>Test!DB77</f>
        <v>1.56046</v>
      </c>
      <c r="EC78" s="15">
        <f>Test!DC77</f>
        <v>89.224225000000004</v>
      </c>
      <c r="ED78" s="15">
        <f>Test!DD77</f>
        <v>89.224225000000004</v>
      </c>
      <c r="EE78" s="16">
        <f ca="1">bdRateExtend($F77:$F81,$G77:$G81,DN77:DN81,DO77:DO81)</f>
        <v>0</v>
      </c>
      <c r="EF78" s="16">
        <f ca="1">bdRateExtend($F77:$F81,$H77:$H81,DN77:DN81,DP77:DP81)</f>
        <v>0</v>
      </c>
      <c r="EG78" s="16">
        <f ca="1">bdRateExtend($F77:$F81,$I77:$I81,DN77:DN81,DQ77:DQ81)</f>
        <v>0</v>
      </c>
      <c r="EH78" s="16">
        <f ca="1">bdRateExtend($F77:$F81,$J77:$J81,DN77:DN81,DR77:DR81)</f>
        <v>0</v>
      </c>
      <c r="EI78" s="16">
        <f ca="1">bdRateExtend($F77:$F81,$K77:$K81,DN77:DN81,DS77:DS81)</f>
        <v>0</v>
      </c>
      <c r="EJ78" s="16">
        <f ca="1">bdRateExtend($F77:$F81,$L77:$L81,DN77:DN81,DT77:DT81)</f>
        <v>0</v>
      </c>
      <c r="EK78" s="16">
        <f ca="1">bdRateExtend($F77:$F81,$M77:$M81,DN77:DN81,DU77:DU81)</f>
        <v>0</v>
      </c>
      <c r="EL78" s="16">
        <f ca="1">bdRateExtend($F77:$F81,$N77:$N81,DN77:DN81,DV77:DV81)</f>
        <v>0</v>
      </c>
      <c r="EM78" s="16">
        <f ca="1">bdRateExtend($F77:$F81,$O77:$O81,DN77:DN81,DW77:DW81)</f>
        <v>0</v>
      </c>
      <c r="EN78" s="16">
        <f ca="1">bdRateExtend($F77:$F81,$P77:$P81,DN77:DN81,DX77:DX81)</f>
        <v>0</v>
      </c>
      <c r="EO78" s="16">
        <f ca="1">bdRateExtend($F77:$F81,$Q77:$Q81,DN77:DN81,DY77:DY81)</f>
        <v>0</v>
      </c>
      <c r="EP78" s="112" t="b">
        <f t="shared" si="398"/>
        <v>1</v>
      </c>
      <c r="EQ78" s="3"/>
      <c r="ER78" s="34">
        <f t="shared" si="357"/>
        <v>1.5641954210066669E-2</v>
      </c>
      <c r="ES78" s="15">
        <f>Test!DR77</f>
        <v>0.121877034505208</v>
      </c>
      <c r="ET78" s="15">
        <f>Test!DS77</f>
        <v>0.91978543996810902</v>
      </c>
      <c r="EU78" s="15">
        <f>Test!DT77</f>
        <v>0.91825413703918402</v>
      </c>
      <c r="EV78" s="15">
        <f>Test!DU77</f>
        <v>23.393724591783499</v>
      </c>
      <c r="EW78" s="15">
        <f>Test!DV77</f>
        <v>31.415548683810499</v>
      </c>
      <c r="EX78" s="15">
        <f>Test!DW77</f>
        <v>32.732941995131597</v>
      </c>
      <c r="EY78" s="15">
        <f>Test!DX77</f>
        <v>0.25740724802017201</v>
      </c>
      <c r="EZ78" s="15">
        <f>Test!DY77</f>
        <v>0.95841383934020996</v>
      </c>
      <c r="FA78" s="15">
        <f>Test!DZ77</f>
        <v>0.35347351431846602</v>
      </c>
      <c r="FB78" s="15">
        <f>Test!EA77</f>
        <v>0.89018052816390902</v>
      </c>
      <c r="FC78" s="15">
        <f>Test!EB77</f>
        <v>49.731141000000001</v>
      </c>
      <c r="FD78" s="15">
        <f>Test!EC77</f>
        <v>20.586676649527998</v>
      </c>
      <c r="FE78" s="15" t="str">
        <f>Test!ED77</f>
        <v>None</v>
      </c>
      <c r="FF78" s="15">
        <f>Test!EE77</f>
        <v>1.946625</v>
      </c>
      <c r="FG78" s="15">
        <f>Test!EF77</f>
        <v>1.946625</v>
      </c>
      <c r="FH78" s="15">
        <f>Test!EG77</f>
        <v>356.947249</v>
      </c>
      <c r="FI78" s="15">
        <f>Test!EH77</f>
        <v>356.947249</v>
      </c>
      <c r="FJ78" s="16">
        <f ca="1">bdRateExtend($F77:$F81,$G77:$G81,ES77:ES81,ET77:ET81)</f>
        <v>-8.7426014843075217E-2</v>
      </c>
      <c r="FK78" s="16">
        <f ca="1">bdRateExtend($F77:$F81,$H77:$H81,ES77:ES81,EU77:EU81)</f>
        <v>-9.0308074702574626E-2</v>
      </c>
      <c r="FL78" s="16">
        <f ca="1">bdRateExtend($F77:$F81,$I77:$I81,ES77:ES81,EV77:EV81)</f>
        <v>-0.1043692191592368</v>
      </c>
      <c r="FM78" s="16">
        <f ca="1">bdRateExtend($F77:$F81,$J77:$J81,ES77:ES81,EW77:EW81)</f>
        <v>-0.68229377069933062</v>
      </c>
      <c r="FN78" s="16">
        <f ca="1">bdRateExtend($F77:$F81,$K77:$K81,ES77:ES81,EX77:EX81)</f>
        <v>-0.79465659942191524</v>
      </c>
      <c r="FO78" s="16">
        <f ca="1">bdRateExtend($F77:$F81,$L77:$L81,ES77:ES81,EY77:EY81)</f>
        <v>-0.11293736905416718</v>
      </c>
      <c r="FP78" s="16">
        <f ca="1">bdRateExtend($F77:$F81,$M77:$M81,ES77:ES81,EZ77:EZ81)</f>
        <v>-0.1598851726739341</v>
      </c>
      <c r="FQ78" s="16">
        <f ca="1">bdRateExtend($F77:$F81,$N77:$N81,ES77:ES81,FA77:FA81)</f>
        <v>-0.10281352308342262</v>
      </c>
      <c r="FR78" s="16">
        <f ca="1">bdRateExtend($F77:$F81,$O77:$O81,ES77:ES81,FB77:FB81)</f>
        <v>-0.10390098886543053</v>
      </c>
      <c r="FS78" s="16">
        <f ca="1">bdRateExtend($F77:$F81,$P77:$P81,ES77:ES81,FC77:FC81)</f>
        <v>-0.1265411442434814</v>
      </c>
      <c r="FT78" s="16">
        <f ca="1">bdRateExtend($F77:$F81,$Q77:$Q81,ES77:ES81,FD77:FD81)</f>
        <v>-8.6001215942923426E-2</v>
      </c>
      <c r="FU78" s="112" t="b">
        <f t="shared" si="399"/>
        <v>1</v>
      </c>
      <c r="FV78" s="54"/>
      <c r="FW78" s="34">
        <f t="shared" si="358"/>
        <v>-1</v>
      </c>
      <c r="FX78" s="15">
        <f>Test!EV77</f>
        <v>0</v>
      </c>
      <c r="FY78" s="15">
        <f>Test!EW77</f>
        <v>0</v>
      </c>
      <c r="FZ78" s="15">
        <f>Test!EX77</f>
        <v>0</v>
      </c>
      <c r="GA78" s="15">
        <f>Test!EY77</f>
        <v>0</v>
      </c>
      <c r="GB78" s="15">
        <f>Test!EZ77</f>
        <v>0</v>
      </c>
      <c r="GC78" s="15">
        <f>Test!FA77</f>
        <v>0</v>
      </c>
      <c r="GD78" s="15">
        <f>Test!FB77</f>
        <v>0</v>
      </c>
      <c r="GE78" s="15">
        <f>Test!FC77</f>
        <v>0</v>
      </c>
      <c r="GF78" s="15">
        <f>Test!FD77</f>
        <v>0</v>
      </c>
      <c r="GG78" s="15">
        <f>Test!FE77</f>
        <v>0</v>
      </c>
      <c r="GH78" s="15">
        <f>Test!FF77</f>
        <v>0</v>
      </c>
      <c r="GI78" s="15">
        <f>Test!FG77</f>
        <v>0</v>
      </c>
      <c r="GJ78" s="15">
        <f>Test!FH77</f>
        <v>0</v>
      </c>
      <c r="GK78" s="15">
        <f>Test!FI77</f>
        <v>0</v>
      </c>
      <c r="GL78" s="15">
        <f>Test!FJ77</f>
        <v>0</v>
      </c>
      <c r="GM78" s="15">
        <f>Test!FK77</f>
        <v>0</v>
      </c>
      <c r="GN78" s="15">
        <f>Test!FL77</f>
        <v>0</v>
      </c>
      <c r="GO78" s="16">
        <f ca="1">bdRateExtend($F77:$F81,$G77:$G81,FX77:FX81,FY77:FY81)</f>
        <v>1</v>
      </c>
      <c r="GP78" s="16">
        <f ca="1">bdRateExtend($F77:$F81,$H77:$H81,FX77:FX81,FZ77:FZ81)</f>
        <v>1</v>
      </c>
      <c r="GQ78" s="16">
        <f ca="1">bdRateExtend($F77:$F81,$I77:$I81,FX77:FX81,GA77:GA81)</f>
        <v>1</v>
      </c>
      <c r="GR78" s="16">
        <f ca="1">bdRateExtend($F77:$F81,$J77:$J81,FX77:FX81,GB77:GB81)</f>
        <v>1</v>
      </c>
      <c r="GS78" s="16">
        <f ca="1">bdRateExtend($F77:$F81,$K77:$K81,FX77:FX81,GC77:GC81)</f>
        <v>1</v>
      </c>
      <c r="GT78" s="16">
        <f ca="1">bdRateExtend($F77:$F81,$L77:$L81,FX77:FX81,GD77:GD81)</f>
        <v>1</v>
      </c>
      <c r="GU78" s="16">
        <f ca="1">bdRateExtend($F77:$F81,$M77:$M81,FX77:FX81,GE77:GE81)</f>
        <v>1</v>
      </c>
      <c r="GV78" s="16">
        <f ca="1">bdRateExtend($F77:$F81,$N77:$N81,FX77:FX81,GF77:GF81)</f>
        <v>1</v>
      </c>
      <c r="GW78" s="16">
        <f ca="1">bdRateExtend($F77:$F81,$O77:$O81,FX77:FX81,GG77:GG81)</f>
        <v>1</v>
      </c>
      <c r="GX78" s="16">
        <f ca="1">bdRateExtend($F77:$F81,$P77:$P81,FX77:FX81,GH77:GH81)</f>
        <v>1</v>
      </c>
      <c r="GY78" s="16">
        <f ca="1">bdRateExtend($F77:$F81,$Q77:$Q81,FX77:FX81,GI77:GI81)</f>
        <v>1</v>
      </c>
      <c r="GZ78" s="112" t="b">
        <f t="shared" si="400"/>
        <v>1</v>
      </c>
      <c r="HA78" s="54"/>
      <c r="HB78" s="34">
        <f t="shared" si="359"/>
        <v>-1</v>
      </c>
      <c r="HC78" s="15">
        <f>Test!FZ77</f>
        <v>0</v>
      </c>
      <c r="HD78" s="15">
        <f>Test!GA77</f>
        <v>0</v>
      </c>
      <c r="HE78" s="15">
        <f>Test!GB77</f>
        <v>0</v>
      </c>
      <c r="HF78" s="15">
        <f>Test!GC77</f>
        <v>0</v>
      </c>
      <c r="HG78" s="15">
        <f>Test!GD77</f>
        <v>0</v>
      </c>
      <c r="HH78" s="15">
        <f>Test!GE77</f>
        <v>0</v>
      </c>
      <c r="HI78" s="15">
        <f>Test!GF77</f>
        <v>0</v>
      </c>
      <c r="HJ78" s="15">
        <f>Test!GG77</f>
        <v>0</v>
      </c>
      <c r="HK78" s="15">
        <f>Test!GH77</f>
        <v>0</v>
      </c>
      <c r="HL78" s="15">
        <f>Test!GI77</f>
        <v>0</v>
      </c>
      <c r="HM78" s="15">
        <f>Test!GJ77</f>
        <v>0</v>
      </c>
      <c r="HN78" s="15">
        <f>Test!GK77</f>
        <v>0</v>
      </c>
      <c r="HO78" s="15">
        <f>Test!GL77</f>
        <v>0</v>
      </c>
      <c r="HP78" s="15">
        <f>Test!GM77</f>
        <v>0</v>
      </c>
      <c r="HQ78" s="15">
        <f>Test!GN77</f>
        <v>0</v>
      </c>
      <c r="HR78" s="15">
        <f>Test!GO77</f>
        <v>0</v>
      </c>
      <c r="HS78" s="15">
        <f>Test!GP77</f>
        <v>0</v>
      </c>
      <c r="HT78" s="16">
        <f ca="1">bdRateExtend($F77:$F81,$G77:$G81,HC77:HC81,HD77:HD81)</f>
        <v>1</v>
      </c>
      <c r="HU78" s="16">
        <f ca="1">bdRateExtend($F77:$F81,$H77:$H81,HC77:HC81,HE77:HE81)</f>
        <v>1</v>
      </c>
      <c r="HV78" s="16">
        <f ca="1">bdRateExtend($F77:$F81,$I77:$I81,HC77:HC81,HF77:HF81)</f>
        <v>1</v>
      </c>
      <c r="HW78" s="16">
        <f ca="1">bdRateExtend($F77:$F81,$J77:$J81,HC77:HC81,HG77:HG81)</f>
        <v>1</v>
      </c>
      <c r="HX78" s="16">
        <f ca="1">bdRateExtend($F77:$F81,$K77:$K81,HC77:HC81,HH77:HH81)</f>
        <v>1</v>
      </c>
      <c r="HY78" s="16">
        <f ca="1">bdRateExtend($F77:$F81,$L77:$L81,HC77:HC81,HI77:HI81)</f>
        <v>1</v>
      </c>
      <c r="HZ78" s="16">
        <f ca="1">bdRateExtend($F77:$F81,$M77:$M81,HC77:HC81,HJ77:HJ81)</f>
        <v>1</v>
      </c>
      <c r="IA78" s="16">
        <f ca="1">bdRateExtend($F77:$F81,$N77:$N81,HC77:HC81,HK77:HK81)</f>
        <v>1</v>
      </c>
      <c r="IB78" s="16">
        <f ca="1">bdRateExtend($F77:$F81,$O77:$O81,HC77:HC81,HL77:HL81)</f>
        <v>1</v>
      </c>
      <c r="IC78" s="16">
        <f ca="1">bdRateExtend($F77:$F81,$P77:$P81,HC77:HC81,HM77:HM81)</f>
        <v>1</v>
      </c>
      <c r="ID78" s="16">
        <f ca="1">bdRateExtend($F77:$F81,$Q77:$Q81,HC77:HC81,HN77:HN81)</f>
        <v>1</v>
      </c>
      <c r="IE78" s="112" t="b">
        <f t="shared" si="401"/>
        <v>1</v>
      </c>
      <c r="IF78" s="3"/>
      <c r="IG78" s="34">
        <f t="shared" si="360"/>
        <v>-1</v>
      </c>
      <c r="IH78" s="15">
        <f>Test!HD77</f>
        <v>0</v>
      </c>
      <c r="II78" s="15">
        <f>Test!HE77</f>
        <v>0</v>
      </c>
      <c r="IJ78" s="15">
        <f>Test!HF77</f>
        <v>0</v>
      </c>
      <c r="IK78" s="15">
        <f>Test!HG77</f>
        <v>0</v>
      </c>
      <c r="IL78" s="15">
        <f>Test!HH77</f>
        <v>0</v>
      </c>
      <c r="IM78" s="15">
        <f>Test!HI77</f>
        <v>0</v>
      </c>
      <c r="IN78" s="15">
        <f>Test!HJ77</f>
        <v>0</v>
      </c>
      <c r="IO78" s="15">
        <f>Test!HK77</f>
        <v>0</v>
      </c>
      <c r="IP78" s="15">
        <f>Test!HL77</f>
        <v>0</v>
      </c>
      <c r="IQ78" s="15">
        <f>Test!HM77</f>
        <v>0</v>
      </c>
      <c r="IR78" s="15">
        <f>Test!HN77</f>
        <v>0</v>
      </c>
      <c r="IS78" s="15">
        <f>Test!HO77</f>
        <v>0</v>
      </c>
      <c r="IT78" s="15">
        <f>Test!HP77</f>
        <v>0</v>
      </c>
      <c r="IU78" s="15">
        <f>Test!HQ77</f>
        <v>0</v>
      </c>
      <c r="IV78" s="15">
        <f>Test!HR77</f>
        <v>0</v>
      </c>
      <c r="IW78" s="15">
        <f>Test!HS77</f>
        <v>0</v>
      </c>
      <c r="IX78" s="15">
        <f>Test!HT77</f>
        <v>0</v>
      </c>
      <c r="IY78" s="16">
        <f ca="1">bdRateExtend($F77:$F81,$G77:$G81,IH77:IH81,II77:II81)</f>
        <v>1</v>
      </c>
      <c r="IZ78" s="16">
        <f ca="1">bdRateExtend($F77:$F81,$H77:$H81,IH77:IH81,IJ77:IJ81)</f>
        <v>1</v>
      </c>
      <c r="JA78" s="16">
        <f ca="1">bdRateExtend($F77:$F81,$I77:$I81,IH77:IH81,IK77:IK81)</f>
        <v>1</v>
      </c>
      <c r="JB78" s="16">
        <f ca="1">bdRateExtend($F77:$F81,$J77:$J81,IH77:IH81,IL77:IL81)</f>
        <v>1</v>
      </c>
      <c r="JC78" s="16">
        <f ca="1">bdRateExtend($F77:$F81,$K77:$K81,IH77:IH81,IM77:IM81)</f>
        <v>1</v>
      </c>
      <c r="JD78" s="16">
        <f ca="1">bdRateExtend($F77:$F81,$L77:$L81,IH77:IH81,IN77:IN81)</f>
        <v>1</v>
      </c>
      <c r="JE78" s="16">
        <f ca="1">bdRateExtend($F77:$F81,$M77:$M81,IH77:IH81,IO77:IO81)</f>
        <v>1</v>
      </c>
      <c r="JF78" s="16">
        <f ca="1">bdRateExtend($F77:$F81,$N77:$N81,IH77:IH81,IP77:IP81)</f>
        <v>1</v>
      </c>
      <c r="JG78" s="16">
        <f ca="1">bdRateExtend($F77:$F81,$O77:$O81,IH77:IH81,IQ77:IQ81)</f>
        <v>1</v>
      </c>
      <c r="JH78" s="16">
        <f ca="1">bdRateExtend($F77:$F81,$P77:$P81,IH77:IH81,IR77:IR81)</f>
        <v>1</v>
      </c>
      <c r="JI78" s="16">
        <f ca="1">bdRateExtend($F77:$F81,$Q77:$Q81,IH77:IH81,IS77:IS81)</f>
        <v>1</v>
      </c>
      <c r="JJ78" s="112" t="b">
        <f t="shared" si="402"/>
        <v>1</v>
      </c>
      <c r="JK78" s="3"/>
      <c r="JL78" s="34">
        <f t="shared" si="361"/>
        <v>-1</v>
      </c>
      <c r="JM78" s="15">
        <f>Test!IH77</f>
        <v>0</v>
      </c>
      <c r="JN78" s="15">
        <f>Test!II77</f>
        <v>0</v>
      </c>
      <c r="JO78" s="15">
        <f>Test!IJ77</f>
        <v>0</v>
      </c>
      <c r="JP78" s="15">
        <f>Test!IK77</f>
        <v>0</v>
      </c>
      <c r="JQ78" s="15">
        <f>Test!IL77</f>
        <v>0</v>
      </c>
      <c r="JR78" s="15">
        <f>Test!IM77</f>
        <v>0</v>
      </c>
      <c r="JS78" s="15">
        <f>Test!IN77</f>
        <v>0</v>
      </c>
      <c r="JT78" s="15">
        <f>Test!IO77</f>
        <v>0</v>
      </c>
      <c r="JU78" s="15">
        <f>Test!IP77</f>
        <v>0</v>
      </c>
      <c r="JV78" s="15">
        <f>Test!IQ77</f>
        <v>0</v>
      </c>
      <c r="JW78" s="15">
        <f>Test!IR77</f>
        <v>0</v>
      </c>
      <c r="JX78" s="15">
        <f>Test!IS77</f>
        <v>0</v>
      </c>
      <c r="JY78" s="15">
        <f>Test!IT77</f>
        <v>0</v>
      </c>
      <c r="JZ78" s="15">
        <f>Test!IU77</f>
        <v>0</v>
      </c>
      <c r="KA78" s="15">
        <f>Test!IV77</f>
        <v>0</v>
      </c>
      <c r="KB78" s="15">
        <f>Test!IW77</f>
        <v>0</v>
      </c>
      <c r="KC78" s="15">
        <f>Test!IX77</f>
        <v>0</v>
      </c>
      <c r="KD78" s="16">
        <f ca="1">bdRateExtend($F77:$F81,$G77:$G81,JM77:JM81,JN77:JN81)</f>
        <v>1</v>
      </c>
      <c r="KE78" s="16">
        <f ca="1">bdRateExtend($F77:$F81,$H77:$H81,JM77:JM81,JO77:JO81)</f>
        <v>1</v>
      </c>
      <c r="KF78" s="16">
        <f ca="1">bdRateExtend($F77:$F81,$I77:$I81,JM77:JM81,JP77:JP81)</f>
        <v>1</v>
      </c>
      <c r="KG78" s="16">
        <f ca="1">bdRateExtend($F77:$F81,$J77:$J81,JM77:JM81,JQ77:JQ81)</f>
        <v>1</v>
      </c>
      <c r="KH78" s="16">
        <f ca="1">bdRateExtend($F77:$F81,$K77:$K81,JM77:JM81,JR77:JR81)</f>
        <v>1</v>
      </c>
      <c r="KI78" s="16">
        <f ca="1">bdRateExtend($F77:$F81,$L77:$L81,JM77:JM81,JS77:JS81)</f>
        <v>1</v>
      </c>
      <c r="KJ78" s="16">
        <f ca="1">bdRateExtend($F77:$F81,$M77:$M81,JM77:JM81,JT77:JT81)</f>
        <v>1</v>
      </c>
      <c r="KK78" s="16">
        <f ca="1">bdRateExtend($F77:$F81,$N77:$N81,JM77:JM81,JU77:JU81)</f>
        <v>1</v>
      </c>
      <c r="KL78" s="16">
        <f ca="1">bdRateExtend($F77:$F81,$O77:$O81,JM77:JM81,JV77:JV81)</f>
        <v>1</v>
      </c>
      <c r="KM78" s="16">
        <f ca="1">bdRateExtend($F77:$F81,$P77:$P81,JM77:JM81,JW77:JW81)</f>
        <v>1</v>
      </c>
      <c r="KN78" s="16">
        <f ca="1">bdRateExtend($F77:$F81,$Q77:$Q81,JM77:JM81,JX77:JX81)</f>
        <v>1</v>
      </c>
      <c r="KO78" s="112" t="b">
        <f t="shared" si="403"/>
        <v>1</v>
      </c>
      <c r="KP78" s="3"/>
      <c r="KQ78" s="34">
        <f t="shared" si="362"/>
        <v>-1</v>
      </c>
      <c r="KR78" s="15">
        <f>Test!JL77</f>
        <v>0</v>
      </c>
      <c r="KS78" s="15">
        <f>Test!JM77</f>
        <v>0</v>
      </c>
      <c r="KT78" s="15">
        <f>Test!JN77</f>
        <v>0</v>
      </c>
      <c r="KU78" s="15">
        <f>Test!JO77</f>
        <v>0</v>
      </c>
      <c r="KV78" s="15">
        <f>Test!JP77</f>
        <v>0</v>
      </c>
      <c r="KW78" s="15">
        <f>Test!JQ77</f>
        <v>0</v>
      </c>
      <c r="KX78" s="15">
        <f>Test!JR77</f>
        <v>0</v>
      </c>
      <c r="KY78" s="15">
        <f>Test!JS77</f>
        <v>0</v>
      </c>
      <c r="KZ78" s="15">
        <f>Test!JT77</f>
        <v>0</v>
      </c>
      <c r="LA78" s="15">
        <f>Test!JU77</f>
        <v>0</v>
      </c>
      <c r="LB78" s="15">
        <f>Test!JV77</f>
        <v>0</v>
      </c>
      <c r="LC78" s="15">
        <f>Test!JW77</f>
        <v>0</v>
      </c>
      <c r="LD78" s="15">
        <f>Test!JX77</f>
        <v>0</v>
      </c>
      <c r="LE78" s="15">
        <f>Test!JY77</f>
        <v>0</v>
      </c>
      <c r="LF78" s="15">
        <f>Test!JZ77</f>
        <v>0</v>
      </c>
      <c r="LG78" s="15">
        <f>Test!KA77</f>
        <v>0</v>
      </c>
      <c r="LH78" s="15">
        <f>Test!KB77</f>
        <v>0</v>
      </c>
      <c r="LI78" s="16">
        <f ca="1">bdRateExtend($F77:$F81,$G77:$G81,KR77:KR81,KS77:KS81)</f>
        <v>1</v>
      </c>
      <c r="LJ78" s="16">
        <f ca="1">bdRateExtend($F77:$F81,$H77:$H81,KR77:KR81,KT77:KT81)</f>
        <v>1</v>
      </c>
      <c r="LK78" s="16">
        <f ca="1">bdRateExtend($F77:$F81,$I77:$I81,KR77:KR81,KU77:KU81)</f>
        <v>1</v>
      </c>
      <c r="LL78" s="16">
        <f ca="1">bdRateExtend($F77:$F81,$J77:$J81,KR77:KR81,KV77:KV81)</f>
        <v>1</v>
      </c>
      <c r="LM78" s="16">
        <f ca="1">bdRateExtend($F77:$F81,$K77:$K81,KR77:KR81,KW77:KW81)</f>
        <v>1</v>
      </c>
      <c r="LN78" s="16">
        <f ca="1">bdRateExtend($F77:$F81,$L77:$L81,KR77:KR81,KX77:KX81)</f>
        <v>1</v>
      </c>
      <c r="LO78" s="16">
        <f ca="1">bdRateExtend($F77:$F81,$M77:$M81,KR77:KR81,KY77:KY81)</f>
        <v>1</v>
      </c>
      <c r="LP78" s="16">
        <f ca="1">bdRateExtend($F77:$F81,$N77:$N81,KR77:KR81,KZ77:KZ81)</f>
        <v>1</v>
      </c>
      <c r="LQ78" s="16">
        <f ca="1">bdRateExtend($F77:$F81,$O77:$O81,KR77:KR81,LA77:LA81)</f>
        <v>1</v>
      </c>
      <c r="LR78" s="16">
        <f ca="1">bdRateExtend($F77:$F81,$P77:$P81,KR77:KR81,LB77:LB81)</f>
        <v>1</v>
      </c>
      <c r="LS78" s="16">
        <f ca="1">bdRateExtend($F77:$F81,$Q77:$Q81,KR77:KR81,LC77:LC81)</f>
        <v>1</v>
      </c>
      <c r="LT78" s="112" t="b">
        <f t="shared" si="404"/>
        <v>1</v>
      </c>
      <c r="LU78" s="3"/>
      <c r="LV78" s="34">
        <f t="shared" si="363"/>
        <v>-1</v>
      </c>
      <c r="LW78" s="15">
        <f>Test!KP77</f>
        <v>0</v>
      </c>
      <c r="LX78" s="15">
        <f>Test!KQ77</f>
        <v>0</v>
      </c>
      <c r="LY78" s="15">
        <f>Test!KR77</f>
        <v>0</v>
      </c>
      <c r="LZ78" s="15">
        <f>Test!KS77</f>
        <v>0</v>
      </c>
      <c r="MA78" s="15">
        <f>Test!KT77</f>
        <v>0</v>
      </c>
      <c r="MB78" s="15">
        <f>Test!KU77</f>
        <v>0</v>
      </c>
      <c r="MC78" s="15">
        <f>Test!KV77</f>
        <v>0</v>
      </c>
      <c r="MD78" s="15">
        <f>Test!KW77</f>
        <v>0</v>
      </c>
      <c r="ME78" s="15">
        <f>Test!KX77</f>
        <v>0</v>
      </c>
      <c r="MF78" s="15">
        <f>Test!KY77</f>
        <v>0</v>
      </c>
      <c r="MG78" s="15">
        <f>Test!KZ77</f>
        <v>0</v>
      </c>
      <c r="MH78" s="15">
        <f>Test!LA77</f>
        <v>0</v>
      </c>
      <c r="MI78" s="15">
        <f>Test!LB77</f>
        <v>0</v>
      </c>
      <c r="MJ78" s="15">
        <f>Test!LC77</f>
        <v>0</v>
      </c>
      <c r="MK78" s="15">
        <f>Test!LD77</f>
        <v>0</v>
      </c>
      <c r="ML78" s="15">
        <f>Test!LE77</f>
        <v>0</v>
      </c>
      <c r="MM78" s="15">
        <f>Test!LF77</f>
        <v>0</v>
      </c>
      <c r="MN78" s="16">
        <f ca="1">bdRateExtend($F77:$F81,$G77:$G81,LW77:LW81,LX77:LX81)</f>
        <v>1</v>
      </c>
      <c r="MO78" s="16">
        <f ca="1">bdRateExtend($F77:$F81,$H77:$H81,LW77:LW81,LY77:LY81)</f>
        <v>1</v>
      </c>
      <c r="MP78" s="16">
        <f ca="1">bdRateExtend($F77:$F81,$I77:$I81,LW77:LW81,LZ77:LZ81)</f>
        <v>1</v>
      </c>
      <c r="MQ78" s="16">
        <f ca="1">bdRateExtend($F77:$F81,$J77:$J81,LW77:LW81,MA77:MA81)</f>
        <v>1</v>
      </c>
      <c r="MR78" s="16">
        <f ca="1">bdRateExtend($F77:$F81,$K77:$K81,LW77:LW81,MB77:MB81)</f>
        <v>1</v>
      </c>
      <c r="MS78" s="16">
        <f ca="1">bdRateExtend($F77:$F81,$L77:$L81,LW77:LW81,MC77:MC81)</f>
        <v>1</v>
      </c>
      <c r="MT78" s="16">
        <f ca="1">bdRateExtend($F77:$F81,$M77:$M81,LW77:LW81,MD77:MD81)</f>
        <v>1</v>
      </c>
      <c r="MU78" s="16">
        <f ca="1">bdRateExtend($F77:$F81,$N77:$N81,LW77:LW81,ME77:ME81)</f>
        <v>1</v>
      </c>
      <c r="MV78" s="16">
        <f ca="1">bdRateExtend($F77:$F81,$O77:$O81,LW77:LW81,MF77:MF81)</f>
        <v>1</v>
      </c>
      <c r="MW78" s="16">
        <f ca="1">bdRateExtend($F77:$F81,$P77:$P81,LW77:LW81,MG77:MG81)</f>
        <v>1</v>
      </c>
      <c r="MX78" s="16">
        <f ca="1">bdRateExtend($F77:$F81,$Q77:$Q81,LW77:LW81,MH77:MH81)</f>
        <v>1</v>
      </c>
      <c r="MY78" s="112" t="b">
        <f t="shared" si="405"/>
        <v>1</v>
      </c>
      <c r="MZ78" s="54"/>
      <c r="NA78" s="34">
        <f t="shared" si="364"/>
        <v>-1</v>
      </c>
      <c r="NB78" s="15">
        <f>Test!LT77</f>
        <v>0</v>
      </c>
      <c r="NC78" s="15">
        <f>Test!LU77</f>
        <v>0</v>
      </c>
      <c r="ND78" s="15">
        <f>Test!LV77</f>
        <v>0</v>
      </c>
      <c r="NE78" s="15">
        <f>Test!LW77</f>
        <v>0</v>
      </c>
      <c r="NF78" s="15">
        <f>Test!LX77</f>
        <v>0</v>
      </c>
      <c r="NG78" s="15">
        <f>Test!LY77</f>
        <v>0</v>
      </c>
      <c r="NH78" s="15">
        <f>Test!LZ77</f>
        <v>0</v>
      </c>
      <c r="NI78" s="15">
        <f>Test!MA77</f>
        <v>0</v>
      </c>
      <c r="NJ78" s="15">
        <f>Test!MB77</f>
        <v>0</v>
      </c>
      <c r="NK78" s="15">
        <f>Test!MC77</f>
        <v>0</v>
      </c>
      <c r="NL78" s="15">
        <f>Test!MD77</f>
        <v>0</v>
      </c>
      <c r="NM78" s="15">
        <f>Test!ME77</f>
        <v>0</v>
      </c>
      <c r="NN78" s="15">
        <f>Test!MF77</f>
        <v>0</v>
      </c>
      <c r="NO78" s="15">
        <f>Test!MG77</f>
        <v>0</v>
      </c>
      <c r="NP78" s="15">
        <f>Test!MH77</f>
        <v>0</v>
      </c>
      <c r="NQ78" s="15">
        <f>Test!MI77</f>
        <v>0</v>
      </c>
      <c r="NR78" s="15">
        <f>Test!MJ77</f>
        <v>0</v>
      </c>
      <c r="NS78" s="16">
        <f ca="1">bdRateExtend($F77:$F81,$G77:$G81,NB77:NB81,NC77:NC81)</f>
        <v>1</v>
      </c>
      <c r="NT78" s="16">
        <f ca="1">bdRateExtend($F77:$F81,$H77:$H81,NB77:NB81,ND77:ND81)</f>
        <v>1</v>
      </c>
      <c r="NU78" s="16">
        <f ca="1">bdRateExtend($F77:$F81,$I77:$I81,NB77:NB81,NE77:NE81)</f>
        <v>1</v>
      </c>
      <c r="NV78" s="16">
        <f ca="1">bdRateExtend($F77:$F81,$J77:$J81,NB77:NB81,NF77:NF81)</f>
        <v>1</v>
      </c>
      <c r="NW78" s="16">
        <f ca="1">bdRateExtend($F77:$F81,$K77:$K81,NB77:NB81,NG77:NG81)</f>
        <v>1</v>
      </c>
      <c r="NX78" s="16">
        <f ca="1">bdRateExtend($F77:$F81,$L77:$L81,NB77:NB81,NH77:NH81)</f>
        <v>1</v>
      </c>
      <c r="NY78" s="16">
        <f ca="1">bdRateExtend($F77:$F81,$M77:$M81,NB77:NB81,NI77:NI81)</f>
        <v>1</v>
      </c>
      <c r="NZ78" s="16">
        <f ca="1">bdRateExtend($F77:$F81,$N77:$N81,NB77:NB81,NJ77:NJ81)</f>
        <v>1</v>
      </c>
      <c r="OA78" s="16">
        <f ca="1">bdRateExtend($F77:$F81,$O77:$O81,NB77:NB81,NK77:NK81)</f>
        <v>1</v>
      </c>
      <c r="OB78" s="16">
        <f ca="1">bdRateExtend($F77:$F81,$P77:$P81,NB77:NB81,NL77:NL81)</f>
        <v>1</v>
      </c>
      <c r="OC78" s="16">
        <f ca="1">bdRateExtend($F77:$F81,$Q77:$Q81,NB77:NB81,NM77:NM81)</f>
        <v>1</v>
      </c>
      <c r="OD78" s="112" t="b">
        <f t="shared" si="406"/>
        <v>1</v>
      </c>
      <c r="OE78" s="54"/>
      <c r="OF78" s="34">
        <f t="shared" si="365"/>
        <v>-1</v>
      </c>
      <c r="OG78" s="15">
        <f>Test!MX77</f>
        <v>0</v>
      </c>
      <c r="OH78" s="15">
        <f>Test!MY77</f>
        <v>0</v>
      </c>
      <c r="OI78" s="15">
        <f>Test!MZ77</f>
        <v>0</v>
      </c>
      <c r="OJ78" s="15">
        <f>Test!NA77</f>
        <v>0</v>
      </c>
      <c r="OK78" s="15">
        <f>Test!NB77</f>
        <v>0</v>
      </c>
      <c r="OL78" s="15">
        <f>Test!NC77</f>
        <v>0</v>
      </c>
      <c r="OM78" s="15">
        <f>Test!ND77</f>
        <v>0</v>
      </c>
      <c r="ON78" s="15">
        <f>Test!NE77</f>
        <v>0</v>
      </c>
      <c r="OO78" s="15">
        <f>Test!NF77</f>
        <v>0</v>
      </c>
      <c r="OP78" s="15">
        <f>Test!NG77</f>
        <v>0</v>
      </c>
      <c r="OQ78" s="15">
        <f>Test!NH77</f>
        <v>0</v>
      </c>
      <c r="OR78" s="15">
        <f>Test!NI77</f>
        <v>0</v>
      </c>
      <c r="OS78" s="15">
        <f>Test!NJ77</f>
        <v>0</v>
      </c>
      <c r="OT78" s="15">
        <f>Test!NK77</f>
        <v>0</v>
      </c>
      <c r="OU78" s="15">
        <f>Test!NL77</f>
        <v>0</v>
      </c>
      <c r="OV78" s="15">
        <f>Test!NM77</f>
        <v>0</v>
      </c>
      <c r="OW78" s="15">
        <f>Test!NN77</f>
        <v>0</v>
      </c>
      <c r="OX78" s="16">
        <f ca="1">bdRateExtend($F77:$F81,$G77:$G81,OG77:OG81,OH77:OH81)</f>
        <v>1</v>
      </c>
      <c r="OY78" s="16">
        <f ca="1">bdRateExtend($F77:$F81,$H77:$H81,OG77:OG81,OI77:OI81)</f>
        <v>1</v>
      </c>
      <c r="OZ78" s="16">
        <f ca="1">bdRateExtend($F77:$F81,$I77:$I81,OG77:OG81,OJ77:OJ81)</f>
        <v>1</v>
      </c>
      <c r="PA78" s="16">
        <f ca="1">bdRateExtend($F77:$F81,$J77:$J81,OG77:OG81,OK77:OK81)</f>
        <v>1</v>
      </c>
      <c r="PB78" s="16">
        <f ca="1">bdRateExtend($F77:$F81,$K77:$K81,OG77:OG81,OL77:OL81)</f>
        <v>1</v>
      </c>
      <c r="PC78" s="16">
        <f ca="1">bdRateExtend($F77:$F81,$L77:$L81,OG77:OG81,OM77:OM81)</f>
        <v>1</v>
      </c>
      <c r="PD78" s="16">
        <f ca="1">bdRateExtend($F77:$F81,$M77:$M81,OG77:OG81,ON77:ON81)</f>
        <v>1</v>
      </c>
      <c r="PE78" s="16">
        <f ca="1">bdRateExtend($F77:$F81,$N77:$N81,OG77:OG81,OO77:OO81)</f>
        <v>1</v>
      </c>
      <c r="PF78" s="16">
        <f ca="1">bdRateExtend($F77:$F81,$O77:$O81,OG77:OG81,OP77:OP81)</f>
        <v>1</v>
      </c>
      <c r="PG78" s="16">
        <f ca="1">bdRateExtend($F77:$F81,$P77:$P81,OG77:OG81,OQ77:OQ81)</f>
        <v>1</v>
      </c>
      <c r="PH78" s="16">
        <f ca="1">bdRateExtend($F77:$F81,$Q77:$Q81,OG77:OG81,OR77:OR81)</f>
        <v>1</v>
      </c>
      <c r="PI78" s="112" t="b">
        <f t="shared" si="407"/>
        <v>1</v>
      </c>
      <c r="PJ78" s="54"/>
      <c r="PK78" s="34">
        <f t="shared" si="366"/>
        <v>-1</v>
      </c>
      <c r="PL78" s="15">
        <f>Test!OB77</f>
        <v>0</v>
      </c>
      <c r="PM78" s="15">
        <f>Test!OC77</f>
        <v>0</v>
      </c>
      <c r="PN78" s="15">
        <f>Test!OD77</f>
        <v>0</v>
      </c>
      <c r="PO78" s="15">
        <f>Test!OE77</f>
        <v>0</v>
      </c>
      <c r="PP78" s="15">
        <f>Test!OF77</f>
        <v>0</v>
      </c>
      <c r="PQ78" s="15">
        <f>Test!OG77</f>
        <v>0</v>
      </c>
      <c r="PR78" s="15">
        <f>Test!OH77</f>
        <v>0</v>
      </c>
      <c r="PS78" s="15">
        <f>Test!OI77</f>
        <v>0</v>
      </c>
      <c r="PT78" s="15">
        <f>Test!OJ77</f>
        <v>0</v>
      </c>
      <c r="PU78" s="15">
        <f>Test!OK77</f>
        <v>0</v>
      </c>
      <c r="PV78" s="15">
        <f>Test!OL77</f>
        <v>0</v>
      </c>
      <c r="PW78" s="15">
        <f>Test!OM77</f>
        <v>0</v>
      </c>
      <c r="PX78" s="15">
        <f>Test!ON77</f>
        <v>0</v>
      </c>
      <c r="PY78" s="15">
        <f>Test!OO77</f>
        <v>0</v>
      </c>
      <c r="PZ78" s="15">
        <f>Test!OP77</f>
        <v>0</v>
      </c>
      <c r="QA78" s="15">
        <f>Test!OQ77</f>
        <v>0</v>
      </c>
      <c r="QB78" s="15">
        <f>Test!OR77</f>
        <v>0</v>
      </c>
      <c r="QC78" s="16">
        <f ca="1">bdRateExtend($F77:$F81,$G77:$G81,PL77:PL81,PM77:PM81)</f>
        <v>1</v>
      </c>
      <c r="QD78" s="16">
        <f ca="1">bdRateExtend($F77:$F81,$H77:$H81,PL77:PL81,PN77:PN81)</f>
        <v>1</v>
      </c>
      <c r="QE78" s="16">
        <f ca="1">bdRateExtend($F77:$F81,$I77:$I81,PL77:PL81,PO77:PO81)</f>
        <v>1</v>
      </c>
      <c r="QF78" s="16">
        <f ca="1">bdRateExtend($F77:$F81,$J77:$J81,PL77:PL81,PP77:PP81)</f>
        <v>1</v>
      </c>
      <c r="QG78" s="16">
        <f ca="1">bdRateExtend($F77:$F81,$K77:$K81,PL77:PL81,PQ77:PQ81)</f>
        <v>1</v>
      </c>
      <c r="QH78" s="16">
        <f ca="1">bdRateExtend($F77:$F81,$L77:$L81,PL77:PL81,PR77:PR81)</f>
        <v>1</v>
      </c>
      <c r="QI78" s="16">
        <f ca="1">bdRateExtend($F77:$F81,$M77:$M81,PL77:PL81,PS77:PS81)</f>
        <v>1</v>
      </c>
      <c r="QJ78" s="16">
        <f ca="1">bdRateExtend($F77:$F81,$N77:$N81,PL77:PL81,PT77:PT81)</f>
        <v>1</v>
      </c>
      <c r="QK78" s="16">
        <f ca="1">bdRateExtend($F77:$F81,$O77:$O81,PL77:PL81,PU77:PU81)</f>
        <v>1</v>
      </c>
      <c r="QL78" s="16">
        <f ca="1">bdRateExtend($F77:$F81,$P77:$P81,PL77:PL81,PV77:PV81)</f>
        <v>1</v>
      </c>
      <c r="QM78" s="16">
        <f ca="1">bdRateExtend($F77:$F81,$Q77:$Q81,PL77:PL81,PW77:PW81)</f>
        <v>1</v>
      </c>
      <c r="QN78" s="112" t="b">
        <f t="shared" si="408"/>
        <v>1</v>
      </c>
    </row>
    <row r="79" spans="3:456">
      <c r="C79" s="133"/>
      <c r="D79" s="26">
        <f t="shared" si="409"/>
        <v>0.25</v>
      </c>
      <c r="E79" s="34">
        <f t="shared" ca="1" si="352"/>
        <v>1.6276041666407615E-4</v>
      </c>
      <c r="F79" s="15">
        <f ca="1">Reference!B78</f>
        <v>0.25004069010416602</v>
      </c>
      <c r="G79" s="15">
        <f ca="1">Reference!C78</f>
        <v>0.95424646139144897</v>
      </c>
      <c r="H79" s="15">
        <f ca="1">Reference!D78</f>
        <v>0.95318865776062001</v>
      </c>
      <c r="I79" s="15">
        <f ca="1">Reference!E78</f>
        <v>25.281425964314199</v>
      </c>
      <c r="J79" s="15">
        <f ca="1">Reference!F78</f>
        <v>30.374738217967899</v>
      </c>
      <c r="K79" s="15">
        <f ca="1">Reference!G78</f>
        <v>31.536753163444299</v>
      </c>
      <c r="L79" s="15">
        <f ca="1">Reference!H78</f>
        <v>0.32961043715476901</v>
      </c>
      <c r="M79" s="15">
        <f ca="1">Reference!I78</f>
        <v>0.97382605075836104</v>
      </c>
      <c r="N79" s="15">
        <f ca="1">Reference!J78</f>
        <v>0.27985286712646401</v>
      </c>
      <c r="O79" s="15">
        <f ca="1">Reference!K78</f>
        <v>0.93852835893630904</v>
      </c>
      <c r="P79" s="15">
        <f ca="1">Reference!L78</f>
        <v>62.603408000000002</v>
      </c>
      <c r="Q79" s="15">
        <f ca="1">Reference!M78</f>
        <v>23.327781893558601</v>
      </c>
      <c r="R79" s="15" t="str">
        <f ca="1">Reference!N78</f>
        <v>None</v>
      </c>
      <c r="S79" s="15">
        <f ca="1">Reference!O78</f>
        <v>1.780343</v>
      </c>
      <c r="T79" s="15">
        <f ca="1">Reference!P78</f>
        <v>1.780343</v>
      </c>
      <c r="U79" s="15">
        <f ca="1">Reference!Q78</f>
        <v>104.014731</v>
      </c>
      <c r="V79" s="15">
        <f ca="1">Reference!R78</f>
        <v>104.014731</v>
      </c>
      <c r="X79" s="15">
        <f t="shared" si="353"/>
        <v>2.7262369791664076E-2</v>
      </c>
      <c r="Y79" s="15">
        <f>Test!B78</f>
        <v>0.25681559244791602</v>
      </c>
      <c r="Z79" s="15">
        <f>Test!C78</f>
        <v>0.92571622133255005</v>
      </c>
      <c r="AA79" s="15">
        <f>Test!D78</f>
        <v>0.91816699504852295</v>
      </c>
      <c r="AB79" s="15">
        <f>Test!E78</f>
        <v>23.0097978530703</v>
      </c>
      <c r="AC79" s="15">
        <f>Test!F78</f>
        <v>29.722528459103302</v>
      </c>
      <c r="AD79" s="15">
        <f>Test!G78</f>
        <v>30.9669173148841</v>
      </c>
      <c r="AE79" s="15">
        <f>Test!H78</f>
        <v>0.26113486289978</v>
      </c>
      <c r="AF79" s="15">
        <f>Test!I78</f>
        <v>0.96313136816024703</v>
      </c>
      <c r="AG79" s="15">
        <f>Test!J78</f>
        <v>0.36048173904418901</v>
      </c>
      <c r="AH79" s="15">
        <f>Test!K78</f>
        <v>0.90547293424606301</v>
      </c>
      <c r="AI79" s="15">
        <f>Test!L78</f>
        <v>55.816085000000001</v>
      </c>
      <c r="AJ79" s="15">
        <f>Test!M78</f>
        <v>20.7944297221946</v>
      </c>
      <c r="AK79" s="15" t="str">
        <f>Test!N78</f>
        <v>None</v>
      </c>
      <c r="AL79" s="15">
        <f>Test!O78</f>
        <v>1.09629</v>
      </c>
      <c r="AM79" s="15">
        <f>Test!P78</f>
        <v>1.09629</v>
      </c>
      <c r="AN79" s="15">
        <f>Test!Q78</f>
        <v>0.13920299999999999</v>
      </c>
      <c r="AO79" s="15">
        <f>Test!R78</f>
        <v>0.13920299999999999</v>
      </c>
      <c r="AP79" s="16" t="b">
        <f t="shared" ref="AP79:AV79" si="410">AND(Z77&lt;=Z78,Z78&lt;=Z79,Z79&lt;=Z80)</f>
        <v>1</v>
      </c>
      <c r="AQ79" s="16" t="b">
        <f t="shared" si="410"/>
        <v>1</v>
      </c>
      <c r="AR79" s="16" t="b">
        <f t="shared" si="410"/>
        <v>1</v>
      </c>
      <c r="AS79" s="16" t="b">
        <f t="shared" si="410"/>
        <v>1</v>
      </c>
      <c r="AT79" s="16" t="b">
        <f t="shared" si="410"/>
        <v>1</v>
      </c>
      <c r="AU79" s="16" t="b">
        <f t="shared" si="410"/>
        <v>1</v>
      </c>
      <c r="AV79" s="16" t="b">
        <f t="shared" si="410"/>
        <v>1</v>
      </c>
      <c r="AW79" s="16" t="b">
        <f>AND(AG77&gt;=AG78,AG78&gt;=AG79,AG79&gt;=AG80)</f>
        <v>1</v>
      </c>
      <c r="AX79" s="16" t="b">
        <f>AND(AH77&lt;=AH78,AH78&lt;=AH79,AH79&lt;=AH80)</f>
        <v>1</v>
      </c>
      <c r="AY79" s="16" t="b">
        <f>AND(AI77&lt;=AI78,AI78&lt;=AI79,AI79&lt;=AI80)</f>
        <v>1</v>
      </c>
      <c r="AZ79" s="16" t="b">
        <f>AND(AJ77&lt;=AJ78,AJ78&lt;=AJ79,AJ79&lt;=AJ80)</f>
        <v>1</v>
      </c>
      <c r="BA79" s="112" t="b">
        <f t="shared" si="395"/>
        <v>1</v>
      </c>
      <c r="BB79" s="3"/>
      <c r="BC79" s="34">
        <f t="shared" si="354"/>
        <v>-1.6276041666796193E-4</v>
      </c>
      <c r="BD79" s="15">
        <f>Test!AF78</f>
        <v>0.24995930989583301</v>
      </c>
      <c r="BE79" s="15">
        <f>Test!AG78</f>
        <v>0.93160265684127797</v>
      </c>
      <c r="BF79" s="15">
        <f>Test!AH78</f>
        <v>0.93032515048980702</v>
      </c>
      <c r="BG79" s="15">
        <f>Test!AI78</f>
        <v>23.861599343067201</v>
      </c>
      <c r="BH79" s="15">
        <f>Test!AJ78</f>
        <v>31.5637931723309</v>
      </c>
      <c r="BI79" s="15">
        <f>Test!AK78</f>
        <v>32.431513369053803</v>
      </c>
      <c r="BJ79" s="15">
        <f>Test!AL78</f>
        <v>0.26974144577980003</v>
      </c>
      <c r="BK79" s="15">
        <f>Test!AM78</f>
        <v>0.96257531642913796</v>
      </c>
      <c r="BL79" s="15">
        <f>Test!AN78</f>
        <v>0.330187678337097</v>
      </c>
      <c r="BM79" s="15">
        <f>Test!AO78</f>
        <v>0.91062039136886597</v>
      </c>
      <c r="BN79" s="15">
        <f>Test!AP78</f>
        <v>59.519264</v>
      </c>
      <c r="BO79" s="15">
        <f>Test!AQ78</f>
        <v>21.200941192355401</v>
      </c>
      <c r="BP79" s="15" t="str">
        <f>Test!AR78</f>
        <v>None</v>
      </c>
      <c r="BQ79" s="15">
        <f>Test!AS78</f>
        <v>0.60802299999999998</v>
      </c>
      <c r="BR79" s="15">
        <f>Test!AT78</f>
        <v>0.60802299999999998</v>
      </c>
      <c r="BS79" s="15">
        <f>Test!AU78</f>
        <v>0.51846199999999998</v>
      </c>
      <c r="BT79" s="15">
        <f>Test!AV78</f>
        <v>0.51846199999999998</v>
      </c>
      <c r="BU79" s="16" t="b">
        <f t="shared" ref="BU79:CA79" si="411">AND(BE77&lt;=BE78,BE78&lt;=BE79,BE79&lt;=BE80)</f>
        <v>1</v>
      </c>
      <c r="BV79" s="16" t="b">
        <f t="shared" si="411"/>
        <v>1</v>
      </c>
      <c r="BW79" s="16" t="b">
        <f t="shared" si="411"/>
        <v>1</v>
      </c>
      <c r="BX79" s="16" t="b">
        <f t="shared" si="411"/>
        <v>1</v>
      </c>
      <c r="BY79" s="16" t="b">
        <f t="shared" si="411"/>
        <v>1</v>
      </c>
      <c r="BZ79" s="16" t="b">
        <f t="shared" si="411"/>
        <v>1</v>
      </c>
      <c r="CA79" s="16" t="b">
        <f t="shared" si="411"/>
        <v>1</v>
      </c>
      <c r="CB79" s="16" t="b">
        <f>AND(BL77&gt;=BL78,BL78&gt;=BL79,BL79&gt;=BL80)</f>
        <v>1</v>
      </c>
      <c r="CC79" s="16" t="b">
        <f>AND(BM77&lt;=BM78,BM78&lt;=BM79,BM79&lt;=BM80)</f>
        <v>1</v>
      </c>
      <c r="CD79" s="16" t="b">
        <f>AND(BN77&lt;=BN78,BN78&lt;=BN79,BN79&lt;=BN80)</f>
        <v>1</v>
      </c>
      <c r="CE79" s="16" t="b">
        <f>AND(BO77&lt;=BO78,BO78&lt;=BO79,BO79&lt;=BO80)</f>
        <v>1</v>
      </c>
      <c r="CF79" s="112" t="b">
        <f t="shared" si="396"/>
        <v>1</v>
      </c>
      <c r="CG79" s="3"/>
      <c r="CH79" s="34">
        <f t="shared" si="355"/>
        <v>-1.3366699218751998E-2</v>
      </c>
      <c r="CI79" s="15">
        <f>Test!BJ78</f>
        <v>0.246658325195312</v>
      </c>
      <c r="CJ79" s="15">
        <f>Test!BK78</f>
        <v>0.891327023506164</v>
      </c>
      <c r="CK79" s="15">
        <f>Test!BL78</f>
        <v>0.89105355739593495</v>
      </c>
      <c r="CL79" s="15">
        <f>Test!BM78</f>
        <v>20.801233670285299</v>
      </c>
      <c r="CM79" s="15">
        <f>Test!BN78</f>
        <v>30.784349524280501</v>
      </c>
      <c r="CN79" s="15">
        <f>Test!BO78</f>
        <v>32.753507403471197</v>
      </c>
      <c r="CO79" s="15">
        <f>Test!BP78</f>
        <v>0.187467381358146</v>
      </c>
      <c r="CP79" s="15">
        <f>Test!BQ78</f>
        <v>0.97314590215682895</v>
      </c>
      <c r="CQ79" s="15">
        <f>Test!BR78</f>
        <v>0.38694024085998502</v>
      </c>
      <c r="CR79" s="15">
        <f>Test!BS78</f>
        <v>0.79793560504913297</v>
      </c>
      <c r="CS79" s="15">
        <f>Test!BT78</f>
        <v>27.306557999999999</v>
      </c>
      <c r="CT79" s="15">
        <f>Test!BU78</f>
        <v>16.806346818887398</v>
      </c>
      <c r="CU79" s="15" t="str">
        <f>Test!BV78</f>
        <v>None</v>
      </c>
      <c r="CV79" s="15">
        <f>Test!BW78</f>
        <v>1.1140110000000001</v>
      </c>
      <c r="CW79" s="15">
        <f>Test!BX78</f>
        <v>1.1140110000000001</v>
      </c>
      <c r="CX79" s="15">
        <f>Test!BY78</f>
        <v>0.325405</v>
      </c>
      <c r="CY79" s="15">
        <f>Test!BZ78</f>
        <v>0.325405</v>
      </c>
      <c r="CZ79" s="16" t="b">
        <f t="shared" ref="CZ79:DF79" si="412">AND(CJ77&lt;=CJ78,CJ78&lt;=CJ79,CJ79&lt;=CJ80)</f>
        <v>1</v>
      </c>
      <c r="DA79" s="16" t="b">
        <f t="shared" si="412"/>
        <v>1</v>
      </c>
      <c r="DB79" s="16" t="b">
        <f t="shared" si="412"/>
        <v>1</v>
      </c>
      <c r="DC79" s="16" t="b">
        <f t="shared" si="412"/>
        <v>1</v>
      </c>
      <c r="DD79" s="16" t="b">
        <f t="shared" si="412"/>
        <v>1</v>
      </c>
      <c r="DE79" s="16" t="b">
        <f t="shared" si="412"/>
        <v>1</v>
      </c>
      <c r="DF79" s="16" t="b">
        <f t="shared" si="412"/>
        <v>1</v>
      </c>
      <c r="DG79" s="16" t="b">
        <f>AND(CQ77&gt;=CQ78,CQ78&gt;=CQ79,CQ79&gt;=CQ80)</f>
        <v>1</v>
      </c>
      <c r="DH79" s="16" t="b">
        <f>AND(CR77&lt;=CR78,CR78&lt;=CR79,CR79&lt;=CR80)</f>
        <v>1</v>
      </c>
      <c r="DI79" s="16" t="b">
        <f>AND(CS77&lt;=CS78,CS78&lt;=CS79,CS79&lt;=CS80)</f>
        <v>1</v>
      </c>
      <c r="DJ79" s="16" t="b">
        <f>AND(CT77&lt;=CT78,CT78&lt;=CT79,CT79&lt;=CT80)</f>
        <v>1</v>
      </c>
      <c r="DK79" s="112" t="b">
        <f t="shared" si="397"/>
        <v>1</v>
      </c>
      <c r="DL79" s="3"/>
      <c r="DM79" s="34">
        <f t="shared" si="356"/>
        <v>1.6276041666407615E-4</v>
      </c>
      <c r="DN79" s="15">
        <f>Test!CN78</f>
        <v>0.25004069010416602</v>
      </c>
      <c r="DO79" s="15">
        <f>Test!CO78</f>
        <v>0.95424646139144897</v>
      </c>
      <c r="DP79" s="15">
        <f>Test!CP78</f>
        <v>0.95318865776062001</v>
      </c>
      <c r="DQ79" s="15">
        <f>Test!CQ78</f>
        <v>25.281425964314199</v>
      </c>
      <c r="DR79" s="15">
        <f>Test!CR78</f>
        <v>30.374738217967899</v>
      </c>
      <c r="DS79" s="15">
        <f>Test!CS78</f>
        <v>31.536753163444299</v>
      </c>
      <c r="DT79" s="15">
        <f>Test!CT78</f>
        <v>0.32961043715476901</v>
      </c>
      <c r="DU79" s="15">
        <f>Test!CU78</f>
        <v>0.97382605075836104</v>
      </c>
      <c r="DV79" s="15">
        <f>Test!CV78</f>
        <v>0.27985286712646401</v>
      </c>
      <c r="DW79" s="15">
        <f>Test!CW78</f>
        <v>0.93852835893630904</v>
      </c>
      <c r="DX79" s="15">
        <f>Test!CX78</f>
        <v>62.603408000000002</v>
      </c>
      <c r="DY79" s="15">
        <f>Test!CY78</f>
        <v>23.327781893558601</v>
      </c>
      <c r="DZ79" s="15" t="str">
        <f>Test!CZ78</f>
        <v>None</v>
      </c>
      <c r="EA79" s="15">
        <f>Test!DA78</f>
        <v>1.780343</v>
      </c>
      <c r="EB79" s="15">
        <f>Test!DB78</f>
        <v>1.780343</v>
      </c>
      <c r="EC79" s="15">
        <f>Test!DC78</f>
        <v>104.014731</v>
      </c>
      <c r="ED79" s="15">
        <f>Test!DD78</f>
        <v>104.014731</v>
      </c>
      <c r="EE79" s="16" t="b">
        <f t="shared" ref="EE79:EK79" si="413">AND(DO77&lt;=DO78,DO78&lt;=DO79,DO79&lt;=DO80)</f>
        <v>1</v>
      </c>
      <c r="EF79" s="16" t="b">
        <f t="shared" si="413"/>
        <v>1</v>
      </c>
      <c r="EG79" s="16" t="b">
        <f t="shared" si="413"/>
        <v>1</v>
      </c>
      <c r="EH79" s="16" t="b">
        <f t="shared" si="413"/>
        <v>1</v>
      </c>
      <c r="EI79" s="16" t="b">
        <f t="shared" si="413"/>
        <v>0</v>
      </c>
      <c r="EJ79" s="16" t="b">
        <f t="shared" si="413"/>
        <v>1</v>
      </c>
      <c r="EK79" s="16" t="b">
        <f t="shared" si="413"/>
        <v>1</v>
      </c>
      <c r="EL79" s="16" t="b">
        <f>AND(DV77&gt;=DV78,DV78&gt;=DV79,DV79&gt;=DV80)</f>
        <v>1</v>
      </c>
      <c r="EM79" s="16" t="b">
        <f>AND(DW77&lt;=DW78,DW78&lt;=DW79,DW79&lt;=DW80)</f>
        <v>1</v>
      </c>
      <c r="EN79" s="16" t="b">
        <f>AND(DX77&lt;=DX78,DX78&lt;=DX79,DX79&lt;=DX80)</f>
        <v>1</v>
      </c>
      <c r="EO79" s="16" t="b">
        <f>AND(DY77&lt;=DY78,DY78&lt;=DY79,DY79&lt;=DY80)</f>
        <v>1</v>
      </c>
      <c r="EP79" s="112" t="b">
        <f t="shared" si="398"/>
        <v>1</v>
      </c>
      <c r="EQ79" s="3"/>
      <c r="ER79" s="34">
        <f t="shared" si="357"/>
        <v>4.3375651041664076E-2</v>
      </c>
      <c r="ES79" s="15">
        <f>Test!DR78</f>
        <v>0.26084391276041602</v>
      </c>
      <c r="ET79" s="15">
        <f>Test!DS78</f>
        <v>0.95996069908142001</v>
      </c>
      <c r="EU79" s="15">
        <f>Test!DT78</f>
        <v>0.95925921201705899</v>
      </c>
      <c r="EV79" s="15">
        <f>Test!DU78</f>
        <v>25.8980955623238</v>
      </c>
      <c r="EW79" s="15">
        <f>Test!DV78</f>
        <v>33.036799788361598</v>
      </c>
      <c r="EX79" s="15">
        <f>Test!DW78</f>
        <v>33.559352721958199</v>
      </c>
      <c r="EY79" s="15">
        <f>Test!DX78</f>
        <v>0.35333079099655101</v>
      </c>
      <c r="EZ79" s="15">
        <f>Test!DY78</f>
        <v>0.97938555479049605</v>
      </c>
      <c r="FA79" s="15">
        <f>Test!DZ78</f>
        <v>0.26186224818229598</v>
      </c>
      <c r="FB79" s="15">
        <f>Test!EA78</f>
        <v>0.94752717018127397</v>
      </c>
      <c r="FC79" s="15">
        <f>Test!EB78</f>
        <v>66.176843000000005</v>
      </c>
      <c r="FD79" s="15">
        <f>Test!EC78</f>
        <v>23.992853002544798</v>
      </c>
      <c r="FE79" s="15" t="str">
        <f>Test!ED78</f>
        <v>None</v>
      </c>
      <c r="FF79" s="15">
        <f>Test!EE78</f>
        <v>1.83378</v>
      </c>
      <c r="FG79" s="15">
        <f>Test!EF78</f>
        <v>1.83378</v>
      </c>
      <c r="FH79" s="15">
        <f>Test!EG78</f>
        <v>589.22836400000006</v>
      </c>
      <c r="FI79" s="15">
        <f>Test!EH78</f>
        <v>589.22836400000006</v>
      </c>
      <c r="FJ79" s="16" t="b">
        <f t="shared" ref="FJ79:FP79" si="414">AND(ET77&lt;=ET78,ET78&lt;=ET79,ET79&lt;=ET80)</f>
        <v>1</v>
      </c>
      <c r="FK79" s="16" t="b">
        <f t="shared" si="414"/>
        <v>1</v>
      </c>
      <c r="FL79" s="16" t="b">
        <f t="shared" si="414"/>
        <v>1</v>
      </c>
      <c r="FM79" s="16" t="b">
        <f t="shared" si="414"/>
        <v>1</v>
      </c>
      <c r="FN79" s="16" t="b">
        <f t="shared" si="414"/>
        <v>1</v>
      </c>
      <c r="FO79" s="16" t="b">
        <f t="shared" si="414"/>
        <v>1</v>
      </c>
      <c r="FP79" s="16" t="b">
        <f t="shared" si="414"/>
        <v>1</v>
      </c>
      <c r="FQ79" s="16" t="b">
        <f>AND(FA77&gt;=FA78,FA78&gt;=FA79,FA79&gt;=FA80)</f>
        <v>1</v>
      </c>
      <c r="FR79" s="16" t="b">
        <f>AND(FB77&lt;=FB78,FB78&lt;=FB79,FB79&lt;=FB80)</f>
        <v>1</v>
      </c>
      <c r="FS79" s="16" t="b">
        <f>AND(FC77&lt;=FC78,FC78&lt;=FC79,FC79&lt;=FC80)</f>
        <v>1</v>
      </c>
      <c r="FT79" s="16" t="b">
        <f>AND(FD77&lt;=FD78,FD78&lt;=FD79,FD79&lt;=FD80)</f>
        <v>1</v>
      </c>
      <c r="FU79" s="112" t="b">
        <f t="shared" si="399"/>
        <v>1</v>
      </c>
      <c r="FV79" s="54"/>
      <c r="FW79" s="34">
        <f t="shared" si="358"/>
        <v>-1</v>
      </c>
      <c r="FX79" s="15">
        <f>Test!EV78</f>
        <v>0</v>
      </c>
      <c r="FY79" s="15">
        <f>Test!EW78</f>
        <v>0</v>
      </c>
      <c r="FZ79" s="15">
        <f>Test!EX78</f>
        <v>0</v>
      </c>
      <c r="GA79" s="15">
        <f>Test!EY78</f>
        <v>0</v>
      </c>
      <c r="GB79" s="15">
        <f>Test!EZ78</f>
        <v>0</v>
      </c>
      <c r="GC79" s="15">
        <f>Test!FA78</f>
        <v>0</v>
      </c>
      <c r="GD79" s="15">
        <f>Test!FB78</f>
        <v>0</v>
      </c>
      <c r="GE79" s="15">
        <f>Test!FC78</f>
        <v>0</v>
      </c>
      <c r="GF79" s="15">
        <f>Test!FD78</f>
        <v>0</v>
      </c>
      <c r="GG79" s="15">
        <f>Test!FE78</f>
        <v>0</v>
      </c>
      <c r="GH79" s="15">
        <f>Test!FF78</f>
        <v>0</v>
      </c>
      <c r="GI79" s="15">
        <f>Test!FG78</f>
        <v>0</v>
      </c>
      <c r="GJ79" s="15">
        <f>Test!FH78</f>
        <v>0</v>
      </c>
      <c r="GK79" s="15">
        <f>Test!FI78</f>
        <v>0</v>
      </c>
      <c r="GL79" s="15">
        <f>Test!FJ78</f>
        <v>0</v>
      </c>
      <c r="GM79" s="15">
        <f>Test!FK78</f>
        <v>0</v>
      </c>
      <c r="GN79" s="15">
        <f>Test!FL78</f>
        <v>0</v>
      </c>
      <c r="GO79" s="16" t="b">
        <f t="shared" ref="GO79:GU79" si="415">AND(FY77&lt;=FY78,FY78&lt;=FY79,FY79&lt;=FY80)</f>
        <v>1</v>
      </c>
      <c r="GP79" s="16" t="b">
        <f t="shared" si="415"/>
        <v>1</v>
      </c>
      <c r="GQ79" s="16" t="b">
        <f t="shared" si="415"/>
        <v>1</v>
      </c>
      <c r="GR79" s="16" t="b">
        <f t="shared" si="415"/>
        <v>1</v>
      </c>
      <c r="GS79" s="16" t="b">
        <f t="shared" si="415"/>
        <v>1</v>
      </c>
      <c r="GT79" s="16" t="b">
        <f t="shared" si="415"/>
        <v>1</v>
      </c>
      <c r="GU79" s="16" t="b">
        <f t="shared" si="415"/>
        <v>1</v>
      </c>
      <c r="GV79" s="16" t="b">
        <f>AND(GF77&gt;=GF78,GF78&gt;=GF79,GF79&gt;=GF80)</f>
        <v>1</v>
      </c>
      <c r="GW79" s="16" t="b">
        <f>AND(GG77&lt;=GG78,GG78&lt;=GG79,GG79&lt;=GG80)</f>
        <v>1</v>
      </c>
      <c r="GX79" s="16" t="b">
        <f>AND(GH77&lt;=GH78,GH78&lt;=GH79,GH79&lt;=GH80)</f>
        <v>1</v>
      </c>
      <c r="GY79" s="16" t="b">
        <f>AND(GI77&lt;=GI78,GI78&lt;=GI79,GI79&lt;=GI80)</f>
        <v>1</v>
      </c>
      <c r="GZ79" s="112" t="b">
        <f t="shared" si="400"/>
        <v>1</v>
      </c>
      <c r="HA79" s="54"/>
      <c r="HB79" s="34">
        <f t="shared" si="359"/>
        <v>-1</v>
      </c>
      <c r="HC79" s="15">
        <f>Test!FZ78</f>
        <v>0</v>
      </c>
      <c r="HD79" s="15">
        <f>Test!GA78</f>
        <v>0</v>
      </c>
      <c r="HE79" s="15">
        <f>Test!GB78</f>
        <v>0</v>
      </c>
      <c r="HF79" s="15">
        <f>Test!GC78</f>
        <v>0</v>
      </c>
      <c r="HG79" s="15">
        <f>Test!GD78</f>
        <v>0</v>
      </c>
      <c r="HH79" s="15">
        <f>Test!GE78</f>
        <v>0</v>
      </c>
      <c r="HI79" s="15">
        <f>Test!GF78</f>
        <v>0</v>
      </c>
      <c r="HJ79" s="15">
        <f>Test!GG78</f>
        <v>0</v>
      </c>
      <c r="HK79" s="15">
        <f>Test!GH78</f>
        <v>0</v>
      </c>
      <c r="HL79" s="15">
        <f>Test!GI78</f>
        <v>0</v>
      </c>
      <c r="HM79" s="15">
        <f>Test!GJ78</f>
        <v>0</v>
      </c>
      <c r="HN79" s="15">
        <f>Test!GK78</f>
        <v>0</v>
      </c>
      <c r="HO79" s="15">
        <f>Test!GL78</f>
        <v>0</v>
      </c>
      <c r="HP79" s="15">
        <f>Test!GM78</f>
        <v>0</v>
      </c>
      <c r="HQ79" s="15">
        <f>Test!GN78</f>
        <v>0</v>
      </c>
      <c r="HR79" s="15">
        <f>Test!GO78</f>
        <v>0</v>
      </c>
      <c r="HS79" s="15">
        <f>Test!GP78</f>
        <v>0</v>
      </c>
      <c r="HT79" s="16" t="b">
        <f t="shared" ref="HT79:HZ79" si="416">AND(HD77&lt;=HD78,HD78&lt;=HD79,HD79&lt;=HD80)</f>
        <v>1</v>
      </c>
      <c r="HU79" s="16" t="b">
        <f t="shared" si="416"/>
        <v>1</v>
      </c>
      <c r="HV79" s="16" t="b">
        <f t="shared" si="416"/>
        <v>1</v>
      </c>
      <c r="HW79" s="16" t="b">
        <f t="shared" si="416"/>
        <v>1</v>
      </c>
      <c r="HX79" s="16" t="b">
        <f t="shared" si="416"/>
        <v>1</v>
      </c>
      <c r="HY79" s="16" t="b">
        <f t="shared" si="416"/>
        <v>1</v>
      </c>
      <c r="HZ79" s="16" t="b">
        <f t="shared" si="416"/>
        <v>1</v>
      </c>
      <c r="IA79" s="16" t="b">
        <f>AND(HK77&gt;=HK78,HK78&gt;=HK79,HK79&gt;=HK80)</f>
        <v>1</v>
      </c>
      <c r="IB79" s="16" t="b">
        <f>AND(HL77&lt;=HL78,HL78&lt;=HL79,HL79&lt;=HL80)</f>
        <v>1</v>
      </c>
      <c r="IC79" s="16" t="b">
        <f>AND(HM77&lt;=HM78,HM78&lt;=HM79,HM79&lt;=HM80)</f>
        <v>1</v>
      </c>
      <c r="ID79" s="16" t="b">
        <f>AND(HN77&lt;=HN78,HN78&lt;=HN79,HN79&lt;=HN80)</f>
        <v>1</v>
      </c>
      <c r="IE79" s="112" t="b">
        <f t="shared" si="401"/>
        <v>1</v>
      </c>
      <c r="IF79" s="3"/>
      <c r="IG79" s="34">
        <f t="shared" si="360"/>
        <v>-1</v>
      </c>
      <c r="IH79" s="15">
        <f>Test!HD78</f>
        <v>0</v>
      </c>
      <c r="II79" s="15">
        <f>Test!HE78</f>
        <v>0</v>
      </c>
      <c r="IJ79" s="15">
        <f>Test!HF78</f>
        <v>0</v>
      </c>
      <c r="IK79" s="15">
        <f>Test!HG78</f>
        <v>0</v>
      </c>
      <c r="IL79" s="15">
        <f>Test!HH78</f>
        <v>0</v>
      </c>
      <c r="IM79" s="15">
        <f>Test!HI78</f>
        <v>0</v>
      </c>
      <c r="IN79" s="15">
        <f>Test!HJ78</f>
        <v>0</v>
      </c>
      <c r="IO79" s="15">
        <f>Test!HK78</f>
        <v>0</v>
      </c>
      <c r="IP79" s="15">
        <f>Test!HL78</f>
        <v>0</v>
      </c>
      <c r="IQ79" s="15">
        <f>Test!HM78</f>
        <v>0</v>
      </c>
      <c r="IR79" s="15">
        <f>Test!HN78</f>
        <v>0</v>
      </c>
      <c r="IS79" s="15">
        <f>Test!HO78</f>
        <v>0</v>
      </c>
      <c r="IT79" s="15">
        <f>Test!HP78</f>
        <v>0</v>
      </c>
      <c r="IU79" s="15">
        <f>Test!HQ78</f>
        <v>0</v>
      </c>
      <c r="IV79" s="15">
        <f>Test!HR78</f>
        <v>0</v>
      </c>
      <c r="IW79" s="15">
        <f>Test!HS78</f>
        <v>0</v>
      </c>
      <c r="IX79" s="15">
        <f>Test!HT78</f>
        <v>0</v>
      </c>
      <c r="IY79" s="16" t="b">
        <f t="shared" ref="IY79:JE79" si="417">AND(II77&lt;=II78,II78&lt;=II79,II79&lt;=II80)</f>
        <v>1</v>
      </c>
      <c r="IZ79" s="16" t="b">
        <f t="shared" si="417"/>
        <v>1</v>
      </c>
      <c r="JA79" s="16" t="b">
        <f t="shared" si="417"/>
        <v>1</v>
      </c>
      <c r="JB79" s="16" t="b">
        <f t="shared" si="417"/>
        <v>1</v>
      </c>
      <c r="JC79" s="16" t="b">
        <f t="shared" si="417"/>
        <v>1</v>
      </c>
      <c r="JD79" s="16" t="b">
        <f t="shared" si="417"/>
        <v>1</v>
      </c>
      <c r="JE79" s="16" t="b">
        <f t="shared" si="417"/>
        <v>1</v>
      </c>
      <c r="JF79" s="16" t="b">
        <f>AND(IP77&gt;=IP78,IP78&gt;=IP79,IP79&gt;=IP80)</f>
        <v>1</v>
      </c>
      <c r="JG79" s="16" t="b">
        <f>AND(IQ77&lt;=IQ78,IQ78&lt;=IQ79,IQ79&lt;=IQ80)</f>
        <v>1</v>
      </c>
      <c r="JH79" s="16" t="b">
        <f>AND(IR77&lt;=IR78,IR78&lt;=IR79,IR79&lt;=IR80)</f>
        <v>1</v>
      </c>
      <c r="JI79" s="16" t="b">
        <f>AND(IS77&lt;=IS78,IS78&lt;=IS79,IS79&lt;=IS80)</f>
        <v>1</v>
      </c>
      <c r="JJ79" s="112" t="b">
        <f t="shared" si="402"/>
        <v>1</v>
      </c>
      <c r="JK79" s="3"/>
      <c r="JL79" s="34">
        <f t="shared" si="361"/>
        <v>-1</v>
      </c>
      <c r="JM79" s="15">
        <f>Test!IH78</f>
        <v>0</v>
      </c>
      <c r="JN79" s="15">
        <f>Test!II78</f>
        <v>0</v>
      </c>
      <c r="JO79" s="15">
        <f>Test!IJ78</f>
        <v>0</v>
      </c>
      <c r="JP79" s="15">
        <f>Test!IK78</f>
        <v>0</v>
      </c>
      <c r="JQ79" s="15">
        <f>Test!IL78</f>
        <v>0</v>
      </c>
      <c r="JR79" s="15">
        <f>Test!IM78</f>
        <v>0</v>
      </c>
      <c r="JS79" s="15">
        <f>Test!IN78</f>
        <v>0</v>
      </c>
      <c r="JT79" s="15">
        <f>Test!IO78</f>
        <v>0</v>
      </c>
      <c r="JU79" s="15">
        <f>Test!IP78</f>
        <v>0</v>
      </c>
      <c r="JV79" s="15">
        <f>Test!IQ78</f>
        <v>0</v>
      </c>
      <c r="JW79" s="15">
        <f>Test!IR78</f>
        <v>0</v>
      </c>
      <c r="JX79" s="15">
        <f>Test!IS78</f>
        <v>0</v>
      </c>
      <c r="JY79" s="15">
        <f>Test!IT78</f>
        <v>0</v>
      </c>
      <c r="JZ79" s="15">
        <f>Test!IU78</f>
        <v>0</v>
      </c>
      <c r="KA79" s="15">
        <f>Test!IV78</f>
        <v>0</v>
      </c>
      <c r="KB79" s="15">
        <f>Test!IW78</f>
        <v>0</v>
      </c>
      <c r="KC79" s="15">
        <f>Test!IX78</f>
        <v>0</v>
      </c>
      <c r="KD79" s="16" t="b">
        <f t="shared" ref="KD79:KJ79" si="418">AND(JN77&lt;=JN78,JN78&lt;=JN79,JN79&lt;=JN80)</f>
        <v>1</v>
      </c>
      <c r="KE79" s="16" t="b">
        <f t="shared" si="418"/>
        <v>1</v>
      </c>
      <c r="KF79" s="16" t="b">
        <f t="shared" si="418"/>
        <v>1</v>
      </c>
      <c r="KG79" s="16" t="b">
        <f t="shared" si="418"/>
        <v>1</v>
      </c>
      <c r="KH79" s="16" t="b">
        <f t="shared" si="418"/>
        <v>1</v>
      </c>
      <c r="KI79" s="16" t="b">
        <f t="shared" si="418"/>
        <v>1</v>
      </c>
      <c r="KJ79" s="16" t="b">
        <f t="shared" si="418"/>
        <v>1</v>
      </c>
      <c r="KK79" s="16" t="b">
        <f>AND(JU77&gt;=JU78,JU78&gt;=JU79,JU79&gt;=JU80)</f>
        <v>1</v>
      </c>
      <c r="KL79" s="16" t="b">
        <f>AND(JV77&lt;=JV78,JV78&lt;=JV79,JV79&lt;=JV80)</f>
        <v>1</v>
      </c>
      <c r="KM79" s="16" t="b">
        <f>AND(JW77&lt;=JW78,JW78&lt;=JW79,JW79&lt;=JW80)</f>
        <v>1</v>
      </c>
      <c r="KN79" s="16" t="b">
        <f>AND(JX77&lt;=JX78,JX78&lt;=JX79,JX79&lt;=JX80)</f>
        <v>1</v>
      </c>
      <c r="KO79" s="112" t="b">
        <f t="shared" si="403"/>
        <v>1</v>
      </c>
      <c r="KP79" s="3"/>
      <c r="KQ79" s="34">
        <f t="shared" si="362"/>
        <v>-1</v>
      </c>
      <c r="KR79" s="15">
        <f>Test!JL78</f>
        <v>0</v>
      </c>
      <c r="KS79" s="15">
        <f>Test!JM78</f>
        <v>0</v>
      </c>
      <c r="KT79" s="15">
        <f>Test!JN78</f>
        <v>0</v>
      </c>
      <c r="KU79" s="15">
        <f>Test!JO78</f>
        <v>0</v>
      </c>
      <c r="KV79" s="15">
        <f>Test!JP78</f>
        <v>0</v>
      </c>
      <c r="KW79" s="15">
        <f>Test!JQ78</f>
        <v>0</v>
      </c>
      <c r="KX79" s="15">
        <f>Test!JR78</f>
        <v>0</v>
      </c>
      <c r="KY79" s="15">
        <f>Test!JS78</f>
        <v>0</v>
      </c>
      <c r="KZ79" s="15">
        <f>Test!JT78</f>
        <v>0</v>
      </c>
      <c r="LA79" s="15">
        <f>Test!JU78</f>
        <v>0</v>
      </c>
      <c r="LB79" s="15">
        <f>Test!JV78</f>
        <v>0</v>
      </c>
      <c r="LC79" s="15">
        <f>Test!JW78</f>
        <v>0</v>
      </c>
      <c r="LD79" s="15">
        <f>Test!JX78</f>
        <v>0</v>
      </c>
      <c r="LE79" s="15">
        <f>Test!JY78</f>
        <v>0</v>
      </c>
      <c r="LF79" s="15">
        <f>Test!JZ78</f>
        <v>0</v>
      </c>
      <c r="LG79" s="15">
        <f>Test!KA78</f>
        <v>0</v>
      </c>
      <c r="LH79" s="15">
        <f>Test!KB78</f>
        <v>0</v>
      </c>
      <c r="LI79" s="16" t="b">
        <f t="shared" ref="LI79:LO79" si="419">AND(KS77&lt;=KS78,KS78&lt;=KS79,KS79&lt;=KS80)</f>
        <v>1</v>
      </c>
      <c r="LJ79" s="16" t="b">
        <f t="shared" si="419"/>
        <v>1</v>
      </c>
      <c r="LK79" s="16" t="b">
        <f t="shared" si="419"/>
        <v>1</v>
      </c>
      <c r="LL79" s="16" t="b">
        <f t="shared" si="419"/>
        <v>1</v>
      </c>
      <c r="LM79" s="16" t="b">
        <f t="shared" si="419"/>
        <v>1</v>
      </c>
      <c r="LN79" s="16" t="b">
        <f t="shared" si="419"/>
        <v>1</v>
      </c>
      <c r="LO79" s="16" t="b">
        <f t="shared" si="419"/>
        <v>1</v>
      </c>
      <c r="LP79" s="16" t="b">
        <f>AND(KZ77&gt;=KZ78,KZ78&gt;=KZ79,KZ79&gt;=KZ80)</f>
        <v>1</v>
      </c>
      <c r="LQ79" s="16" t="b">
        <f>AND(LA77&lt;=LA78,LA78&lt;=LA79,LA79&lt;=LA80)</f>
        <v>1</v>
      </c>
      <c r="LR79" s="16" t="b">
        <f>AND(LB77&lt;=LB78,LB78&lt;=LB79,LB79&lt;=LB80)</f>
        <v>1</v>
      </c>
      <c r="LS79" s="16" t="b">
        <f>AND(LC77&lt;=LC78,LC78&lt;=LC79,LC79&lt;=LC80)</f>
        <v>1</v>
      </c>
      <c r="LT79" s="112" t="b">
        <f t="shared" si="404"/>
        <v>1</v>
      </c>
      <c r="LU79" s="3"/>
      <c r="LV79" s="34">
        <f t="shared" si="363"/>
        <v>-1</v>
      </c>
      <c r="LW79" s="15">
        <f>Test!KP78</f>
        <v>0</v>
      </c>
      <c r="LX79" s="15">
        <f>Test!KQ78</f>
        <v>0</v>
      </c>
      <c r="LY79" s="15">
        <f>Test!KR78</f>
        <v>0</v>
      </c>
      <c r="LZ79" s="15">
        <f>Test!KS78</f>
        <v>0</v>
      </c>
      <c r="MA79" s="15">
        <f>Test!KT78</f>
        <v>0</v>
      </c>
      <c r="MB79" s="15">
        <f>Test!KU78</f>
        <v>0</v>
      </c>
      <c r="MC79" s="15">
        <f>Test!KV78</f>
        <v>0</v>
      </c>
      <c r="MD79" s="15">
        <f>Test!KW78</f>
        <v>0</v>
      </c>
      <c r="ME79" s="15">
        <f>Test!KX78</f>
        <v>0</v>
      </c>
      <c r="MF79" s="15">
        <f>Test!KY78</f>
        <v>0</v>
      </c>
      <c r="MG79" s="15">
        <f>Test!KZ78</f>
        <v>0</v>
      </c>
      <c r="MH79" s="15">
        <f>Test!LA78</f>
        <v>0</v>
      </c>
      <c r="MI79" s="15">
        <f>Test!LB78</f>
        <v>0</v>
      </c>
      <c r="MJ79" s="15">
        <f>Test!LC78</f>
        <v>0</v>
      </c>
      <c r="MK79" s="15">
        <f>Test!LD78</f>
        <v>0</v>
      </c>
      <c r="ML79" s="15">
        <f>Test!LE78</f>
        <v>0</v>
      </c>
      <c r="MM79" s="15">
        <f>Test!LF78</f>
        <v>0</v>
      </c>
      <c r="MN79" s="16" t="b">
        <f t="shared" ref="MN79:MT79" si="420">AND(LX77&lt;=LX78,LX78&lt;=LX79,LX79&lt;=LX80)</f>
        <v>1</v>
      </c>
      <c r="MO79" s="16" t="b">
        <f t="shared" si="420"/>
        <v>1</v>
      </c>
      <c r="MP79" s="16" t="b">
        <f t="shared" si="420"/>
        <v>1</v>
      </c>
      <c r="MQ79" s="16" t="b">
        <f t="shared" si="420"/>
        <v>1</v>
      </c>
      <c r="MR79" s="16" t="b">
        <f t="shared" si="420"/>
        <v>1</v>
      </c>
      <c r="MS79" s="16" t="b">
        <f t="shared" si="420"/>
        <v>1</v>
      </c>
      <c r="MT79" s="16" t="b">
        <f t="shared" si="420"/>
        <v>1</v>
      </c>
      <c r="MU79" s="16" t="b">
        <f>AND(ME77&gt;=ME78,ME78&gt;=ME79,ME79&gt;=ME80)</f>
        <v>1</v>
      </c>
      <c r="MV79" s="16" t="b">
        <f>AND(MF77&lt;=MF78,MF78&lt;=MF79,MF79&lt;=MF80)</f>
        <v>1</v>
      </c>
      <c r="MW79" s="16" t="b">
        <f>AND(MG77&lt;=MG78,MG78&lt;=MG79,MG79&lt;=MG80)</f>
        <v>1</v>
      </c>
      <c r="MX79" s="16" t="b">
        <f>AND(MH77&lt;=MH78,MH78&lt;=MH79,MH79&lt;=MH80)</f>
        <v>1</v>
      </c>
      <c r="MY79" s="112" t="b">
        <f t="shared" si="405"/>
        <v>1</v>
      </c>
      <c r="MZ79" s="54"/>
      <c r="NA79" s="34">
        <f t="shared" si="364"/>
        <v>-1</v>
      </c>
      <c r="NB79" s="15">
        <f>Test!LT78</f>
        <v>0</v>
      </c>
      <c r="NC79" s="15">
        <f>Test!LU78</f>
        <v>0</v>
      </c>
      <c r="ND79" s="15">
        <f>Test!LV78</f>
        <v>0</v>
      </c>
      <c r="NE79" s="15">
        <f>Test!LW78</f>
        <v>0</v>
      </c>
      <c r="NF79" s="15">
        <f>Test!LX78</f>
        <v>0</v>
      </c>
      <c r="NG79" s="15">
        <f>Test!LY78</f>
        <v>0</v>
      </c>
      <c r="NH79" s="15">
        <f>Test!LZ78</f>
        <v>0</v>
      </c>
      <c r="NI79" s="15">
        <f>Test!MA78</f>
        <v>0</v>
      </c>
      <c r="NJ79" s="15">
        <f>Test!MB78</f>
        <v>0</v>
      </c>
      <c r="NK79" s="15">
        <f>Test!MC78</f>
        <v>0</v>
      </c>
      <c r="NL79" s="15">
        <f>Test!MD78</f>
        <v>0</v>
      </c>
      <c r="NM79" s="15">
        <f>Test!ME78</f>
        <v>0</v>
      </c>
      <c r="NN79" s="15">
        <f>Test!MF78</f>
        <v>0</v>
      </c>
      <c r="NO79" s="15">
        <f>Test!MG78</f>
        <v>0</v>
      </c>
      <c r="NP79" s="15">
        <f>Test!MH78</f>
        <v>0</v>
      </c>
      <c r="NQ79" s="15">
        <f>Test!MI78</f>
        <v>0</v>
      </c>
      <c r="NR79" s="15">
        <f>Test!MJ78</f>
        <v>0</v>
      </c>
      <c r="NS79" s="16" t="b">
        <f t="shared" ref="NS79:NY79" si="421">AND(NC77&lt;=NC78,NC78&lt;=NC79,NC79&lt;=NC80)</f>
        <v>1</v>
      </c>
      <c r="NT79" s="16" t="b">
        <f t="shared" si="421"/>
        <v>1</v>
      </c>
      <c r="NU79" s="16" t="b">
        <f t="shared" si="421"/>
        <v>1</v>
      </c>
      <c r="NV79" s="16" t="b">
        <f t="shared" si="421"/>
        <v>1</v>
      </c>
      <c r="NW79" s="16" t="b">
        <f t="shared" si="421"/>
        <v>1</v>
      </c>
      <c r="NX79" s="16" t="b">
        <f t="shared" si="421"/>
        <v>1</v>
      </c>
      <c r="NY79" s="16" t="b">
        <f t="shared" si="421"/>
        <v>1</v>
      </c>
      <c r="NZ79" s="16" t="b">
        <f>AND(NJ77&gt;=NJ78,NJ78&gt;=NJ79,NJ79&gt;=NJ80)</f>
        <v>1</v>
      </c>
      <c r="OA79" s="16" t="b">
        <f>AND(NK77&lt;=NK78,NK78&lt;=NK79,NK79&lt;=NK80)</f>
        <v>1</v>
      </c>
      <c r="OB79" s="16" t="b">
        <f>AND(NL77&lt;=NL78,NL78&lt;=NL79,NL79&lt;=NL80)</f>
        <v>1</v>
      </c>
      <c r="OC79" s="16" t="b">
        <f>AND(NM77&lt;=NM78,NM78&lt;=NM79,NM79&lt;=NM80)</f>
        <v>1</v>
      </c>
      <c r="OD79" s="112" t="b">
        <f t="shared" si="406"/>
        <v>1</v>
      </c>
      <c r="OE79" s="54"/>
      <c r="OF79" s="34">
        <f t="shared" si="365"/>
        <v>-1</v>
      </c>
      <c r="OG79" s="15">
        <f>Test!MX78</f>
        <v>0</v>
      </c>
      <c r="OH79" s="15">
        <f>Test!MY78</f>
        <v>0</v>
      </c>
      <c r="OI79" s="15">
        <f>Test!MZ78</f>
        <v>0</v>
      </c>
      <c r="OJ79" s="15">
        <f>Test!NA78</f>
        <v>0</v>
      </c>
      <c r="OK79" s="15">
        <f>Test!NB78</f>
        <v>0</v>
      </c>
      <c r="OL79" s="15">
        <f>Test!NC78</f>
        <v>0</v>
      </c>
      <c r="OM79" s="15">
        <f>Test!ND78</f>
        <v>0</v>
      </c>
      <c r="ON79" s="15">
        <f>Test!NE78</f>
        <v>0</v>
      </c>
      <c r="OO79" s="15">
        <f>Test!NF78</f>
        <v>0</v>
      </c>
      <c r="OP79" s="15">
        <f>Test!NG78</f>
        <v>0</v>
      </c>
      <c r="OQ79" s="15">
        <f>Test!NH78</f>
        <v>0</v>
      </c>
      <c r="OR79" s="15">
        <f>Test!NI78</f>
        <v>0</v>
      </c>
      <c r="OS79" s="15">
        <f>Test!NJ78</f>
        <v>0</v>
      </c>
      <c r="OT79" s="15">
        <f>Test!NK78</f>
        <v>0</v>
      </c>
      <c r="OU79" s="15">
        <f>Test!NL78</f>
        <v>0</v>
      </c>
      <c r="OV79" s="15">
        <f>Test!NM78</f>
        <v>0</v>
      </c>
      <c r="OW79" s="15">
        <f>Test!NN78</f>
        <v>0</v>
      </c>
      <c r="OX79" s="16" t="b">
        <f t="shared" ref="OX79:PD79" si="422">AND(OH77&lt;=OH78,OH78&lt;=OH79,OH79&lt;=OH80)</f>
        <v>1</v>
      </c>
      <c r="OY79" s="16" t="b">
        <f t="shared" si="422"/>
        <v>1</v>
      </c>
      <c r="OZ79" s="16" t="b">
        <f t="shared" si="422"/>
        <v>1</v>
      </c>
      <c r="PA79" s="16" t="b">
        <f t="shared" si="422"/>
        <v>1</v>
      </c>
      <c r="PB79" s="16" t="b">
        <f t="shared" si="422"/>
        <v>1</v>
      </c>
      <c r="PC79" s="16" t="b">
        <f t="shared" si="422"/>
        <v>1</v>
      </c>
      <c r="PD79" s="16" t="b">
        <f t="shared" si="422"/>
        <v>1</v>
      </c>
      <c r="PE79" s="16" t="b">
        <f>AND(OO77&gt;=OO78,OO78&gt;=OO79,OO79&gt;=OO80)</f>
        <v>1</v>
      </c>
      <c r="PF79" s="16" t="b">
        <f>AND(OP77&lt;=OP78,OP78&lt;=OP79,OP79&lt;=OP80)</f>
        <v>1</v>
      </c>
      <c r="PG79" s="16" t="b">
        <f>AND(OQ77&lt;=OQ78,OQ78&lt;=OQ79,OQ79&lt;=OQ80)</f>
        <v>1</v>
      </c>
      <c r="PH79" s="16" t="b">
        <f>AND(OR77&lt;=OR78,OR78&lt;=OR79,OR79&lt;=OR80)</f>
        <v>1</v>
      </c>
      <c r="PI79" s="112" t="b">
        <f t="shared" si="407"/>
        <v>1</v>
      </c>
      <c r="PJ79" s="54"/>
      <c r="PK79" s="34">
        <f t="shared" si="366"/>
        <v>-1</v>
      </c>
      <c r="PL79" s="15">
        <f>Test!OB78</f>
        <v>0</v>
      </c>
      <c r="PM79" s="15">
        <f>Test!OC78</f>
        <v>0</v>
      </c>
      <c r="PN79" s="15">
        <f>Test!OD78</f>
        <v>0</v>
      </c>
      <c r="PO79" s="15">
        <f>Test!OE78</f>
        <v>0</v>
      </c>
      <c r="PP79" s="15">
        <f>Test!OF78</f>
        <v>0</v>
      </c>
      <c r="PQ79" s="15">
        <f>Test!OG78</f>
        <v>0</v>
      </c>
      <c r="PR79" s="15">
        <f>Test!OH78</f>
        <v>0</v>
      </c>
      <c r="PS79" s="15">
        <f>Test!OI78</f>
        <v>0</v>
      </c>
      <c r="PT79" s="15">
        <f>Test!OJ78</f>
        <v>0</v>
      </c>
      <c r="PU79" s="15">
        <f>Test!OK78</f>
        <v>0</v>
      </c>
      <c r="PV79" s="15">
        <f>Test!OL78</f>
        <v>0</v>
      </c>
      <c r="PW79" s="15">
        <f>Test!OM78</f>
        <v>0</v>
      </c>
      <c r="PX79" s="15">
        <f>Test!ON78</f>
        <v>0</v>
      </c>
      <c r="PY79" s="15">
        <f>Test!OO78</f>
        <v>0</v>
      </c>
      <c r="PZ79" s="15">
        <f>Test!OP78</f>
        <v>0</v>
      </c>
      <c r="QA79" s="15">
        <f>Test!OQ78</f>
        <v>0</v>
      </c>
      <c r="QB79" s="15">
        <f>Test!OR78</f>
        <v>0</v>
      </c>
      <c r="QC79" s="16" t="b">
        <f t="shared" ref="QC79:QI79" si="423">AND(PM77&lt;=PM78,PM78&lt;=PM79,PM79&lt;=PM80)</f>
        <v>1</v>
      </c>
      <c r="QD79" s="16" t="b">
        <f t="shared" si="423"/>
        <v>1</v>
      </c>
      <c r="QE79" s="16" t="b">
        <f t="shared" si="423"/>
        <v>1</v>
      </c>
      <c r="QF79" s="16" t="b">
        <f t="shared" si="423"/>
        <v>1</v>
      </c>
      <c r="QG79" s="16" t="b">
        <f t="shared" si="423"/>
        <v>1</v>
      </c>
      <c r="QH79" s="16" t="b">
        <f t="shared" si="423"/>
        <v>1</v>
      </c>
      <c r="QI79" s="16" t="b">
        <f t="shared" si="423"/>
        <v>1</v>
      </c>
      <c r="QJ79" s="16" t="b">
        <f>AND(PT77&gt;=PT78,PT78&gt;=PT79,PT79&gt;=PT80)</f>
        <v>1</v>
      </c>
      <c r="QK79" s="16" t="b">
        <f>AND(PU77&lt;=PU78,PU78&lt;=PU79,PU79&lt;=PU80)</f>
        <v>1</v>
      </c>
      <c r="QL79" s="16" t="b">
        <f>AND(PV77&lt;=PV78,PV78&lt;=PV79,PV79&lt;=PV80)</f>
        <v>1</v>
      </c>
      <c r="QM79" s="16" t="b">
        <f>AND(PW77&lt;=PW78,PW78&lt;=PW79,PW79&lt;=PW80)</f>
        <v>1</v>
      </c>
      <c r="QN79" s="112" t="b">
        <f t="shared" si="408"/>
        <v>1</v>
      </c>
    </row>
    <row r="80" spans="3:456" ht="16" thickBot="1">
      <c r="C80" s="133"/>
      <c r="D80" s="26">
        <f t="shared" si="409"/>
        <v>0.5</v>
      </c>
      <c r="E80" s="35">
        <f t="shared" ca="1" si="352"/>
        <v>9.835815429687389E-2</v>
      </c>
      <c r="F80" s="17">
        <f ca="1">Reference!B79</f>
        <v>0.54917907714843694</v>
      </c>
      <c r="G80" s="17">
        <f ca="1">Reference!C79</f>
        <v>0.98256105184554998</v>
      </c>
      <c r="H80" s="17">
        <f ca="1">Reference!D79</f>
        <v>0.98223173618316595</v>
      </c>
      <c r="I80" s="17">
        <f ca="1">Reference!E79</f>
        <v>28.9890708672086</v>
      </c>
      <c r="J80" s="17">
        <f ca="1">Reference!F79</f>
        <v>32.2989502771471</v>
      </c>
      <c r="K80" s="17">
        <f ca="1">Reference!G79</f>
        <v>32.634731310838802</v>
      </c>
      <c r="L80" s="17">
        <f ca="1">Reference!H79</f>
        <v>0.45921096205711298</v>
      </c>
      <c r="M80" s="17">
        <f ca="1">Reference!I79</f>
        <v>0.98960214853286699</v>
      </c>
      <c r="N80" s="17">
        <f ca="1">Reference!J79</f>
        <v>0.182757973670959</v>
      </c>
      <c r="O80" s="17">
        <f ca="1">Reference!K79</f>
        <v>0.97767907381057695</v>
      </c>
      <c r="P80" s="17">
        <f ca="1">Reference!L79</f>
        <v>79.299419999999998</v>
      </c>
      <c r="Q80" s="17">
        <f ca="1">Reference!M79</f>
        <v>27.928779634895101</v>
      </c>
      <c r="R80" s="17" t="str">
        <f ca="1">Reference!N79</f>
        <v>None</v>
      </c>
      <c r="S80" s="17">
        <f ca="1">Reference!O79</f>
        <v>1.8807339999999999</v>
      </c>
      <c r="T80" s="17">
        <f ca="1">Reference!P79</f>
        <v>1.8807339999999999</v>
      </c>
      <c r="U80" s="17">
        <f ca="1">Reference!Q79</f>
        <v>128.88147000000001</v>
      </c>
      <c r="V80" s="17">
        <f ca="1">Reference!R79</f>
        <v>128.88147000000001</v>
      </c>
      <c r="X80" s="17">
        <f t="shared" si="353"/>
        <v>6.637573242187389E-2</v>
      </c>
      <c r="Y80" s="17">
        <f>Test!B79</f>
        <v>0.53318786621093694</v>
      </c>
      <c r="Z80" s="17">
        <f>Test!C79</f>
        <v>0.96995520591735795</v>
      </c>
      <c r="AA80" s="17">
        <f>Test!D79</f>
        <v>0.96873962879180897</v>
      </c>
      <c r="AB80" s="17">
        <f>Test!E79</f>
        <v>25.5542825444386</v>
      </c>
      <c r="AC80" s="17">
        <f>Test!F79</f>
        <v>31.667838441453899</v>
      </c>
      <c r="AD80" s="17">
        <f>Test!G79</f>
        <v>32.782255053533703</v>
      </c>
      <c r="AE80" s="17">
        <f>Test!H79</f>
        <v>0.37248349189758301</v>
      </c>
      <c r="AF80" s="17">
        <f>Test!I79</f>
        <v>0.98895651102065996</v>
      </c>
      <c r="AG80" s="17">
        <f>Test!J79</f>
        <v>0.23982618749141599</v>
      </c>
      <c r="AH80" s="17">
        <f>Test!K79</f>
        <v>0.96032226085662797</v>
      </c>
      <c r="AI80" s="17">
        <f>Test!L79</f>
        <v>76.586753999999999</v>
      </c>
      <c r="AJ80" s="17">
        <f>Test!M79</f>
        <v>25.756752077564801</v>
      </c>
      <c r="AK80" s="17" t="str">
        <f>Test!N79</f>
        <v>None</v>
      </c>
      <c r="AL80" s="17">
        <f>Test!O79</f>
        <v>3.8153600000000001</v>
      </c>
      <c r="AM80" s="17">
        <f>Test!P79</f>
        <v>3.8153600000000001</v>
      </c>
      <c r="AN80" s="17">
        <f>Test!Q79</f>
        <v>0.29175000000000001</v>
      </c>
      <c r="AO80" s="17">
        <f>Test!R79</f>
        <v>0.29175000000000001</v>
      </c>
      <c r="AP80" s="18" t="b">
        <f t="shared" ref="AP80:AV80" si="424">AND(AP79,Z80&lt;=Z81)</f>
        <v>1</v>
      </c>
      <c r="AQ80" s="18" t="b">
        <f t="shared" si="424"/>
        <v>1</v>
      </c>
      <c r="AR80" s="18" t="b">
        <f t="shared" si="424"/>
        <v>1</v>
      </c>
      <c r="AS80" s="18" t="b">
        <f t="shared" si="424"/>
        <v>1</v>
      </c>
      <c r="AT80" s="18" t="b">
        <f t="shared" si="424"/>
        <v>1</v>
      </c>
      <c r="AU80" s="18" t="b">
        <f t="shared" si="424"/>
        <v>1</v>
      </c>
      <c r="AV80" s="18" t="b">
        <f t="shared" si="424"/>
        <v>1</v>
      </c>
      <c r="AW80" s="18" t="b">
        <f>AND(AW79,AG80&gt;=AG81)</f>
        <v>1</v>
      </c>
      <c r="AX80" s="18" t="b">
        <f>AND(AX79,AH80&lt;=AH81)</f>
        <v>1</v>
      </c>
      <c r="AY80" s="18" t="b">
        <f>AND(AY79,AI80&lt;=AI81)</f>
        <v>1</v>
      </c>
      <c r="AZ80" s="18" t="b">
        <f>AND(AZ79,AJ80&lt;=AJ81)</f>
        <v>1</v>
      </c>
      <c r="BA80" s="112" t="b">
        <f t="shared" si="395"/>
        <v>1</v>
      </c>
      <c r="BB80" s="3"/>
      <c r="BC80" s="35">
        <f t="shared" si="354"/>
        <v>-9.1552734375E-4</v>
      </c>
      <c r="BD80" s="17">
        <f>Test!AF79</f>
        <v>0.499542236328125</v>
      </c>
      <c r="BE80" s="17">
        <f>Test!AG79</f>
        <v>0.96610021591186501</v>
      </c>
      <c r="BF80" s="17">
        <f>Test!AH79</f>
        <v>0.965373694896698</v>
      </c>
      <c r="BG80" s="17">
        <f>Test!AI79</f>
        <v>26.488550705800101</v>
      </c>
      <c r="BH80" s="17">
        <f>Test!AJ79</f>
        <v>32.898410085658497</v>
      </c>
      <c r="BI80" s="17">
        <f>Test!AK79</f>
        <v>33.053569842504601</v>
      </c>
      <c r="BJ80" s="17">
        <f>Test!AL79</f>
        <v>0.36999624967575001</v>
      </c>
      <c r="BK80" s="17">
        <f>Test!AM79</f>
        <v>0.98168587684631303</v>
      </c>
      <c r="BL80" s="17">
        <f>Test!AN79</f>
        <v>0.244171187281608</v>
      </c>
      <c r="BM80" s="17">
        <f>Test!AO79</f>
        <v>0.95807319879531805</v>
      </c>
      <c r="BN80" s="17">
        <f>Test!AP79</f>
        <v>73.824557999999996</v>
      </c>
      <c r="BO80" s="17">
        <f>Test!AQ79</f>
        <v>24.643415186053701</v>
      </c>
      <c r="BP80" s="17" t="str">
        <f>Test!AR79</f>
        <v>None</v>
      </c>
      <c r="BQ80" s="17">
        <f>Test!AS79</f>
        <v>0.51724199999999998</v>
      </c>
      <c r="BR80" s="17">
        <f>Test!AT79</f>
        <v>0.51724199999999998</v>
      </c>
      <c r="BS80" s="17">
        <f>Test!AU79</f>
        <v>0.51732599999999995</v>
      </c>
      <c r="BT80" s="17">
        <f>Test!AV79</f>
        <v>0.51732599999999995</v>
      </c>
      <c r="BU80" s="18" t="b">
        <f t="shared" ref="BU80:CA80" si="425">AND(BU79,BE80&lt;=BE81)</f>
        <v>1</v>
      </c>
      <c r="BV80" s="18" t="b">
        <f t="shared" si="425"/>
        <v>1</v>
      </c>
      <c r="BW80" s="18" t="b">
        <f t="shared" si="425"/>
        <v>1</v>
      </c>
      <c r="BX80" s="18" t="b">
        <f t="shared" si="425"/>
        <v>1</v>
      </c>
      <c r="BY80" s="18" t="b">
        <f t="shared" si="425"/>
        <v>1</v>
      </c>
      <c r="BZ80" s="18" t="b">
        <f t="shared" si="425"/>
        <v>1</v>
      </c>
      <c r="CA80" s="18" t="b">
        <f t="shared" si="425"/>
        <v>1</v>
      </c>
      <c r="CB80" s="18" t="b">
        <f>AND(CB79,BL80&gt;=BL81)</f>
        <v>1</v>
      </c>
      <c r="CC80" s="18" t="b">
        <f>AND(CC79,BM80&lt;=BM81)</f>
        <v>1</v>
      </c>
      <c r="CD80" s="18" t="b">
        <f>AND(CD79,BN80&lt;=BN81)</f>
        <v>1</v>
      </c>
      <c r="CE80" s="18" t="b">
        <f>AND(CE79,BO80&lt;=BO81)</f>
        <v>1</v>
      </c>
      <c r="CF80" s="112" t="b">
        <f t="shared" si="396"/>
        <v>1</v>
      </c>
      <c r="CG80" s="3"/>
      <c r="CH80" s="35">
        <f t="shared" si="355"/>
        <v>-3.9388020833334036E-2</v>
      </c>
      <c r="CI80" s="17">
        <f>Test!BJ79</f>
        <v>0.48030598958333298</v>
      </c>
      <c r="CJ80" s="17">
        <f>Test!BK79</f>
        <v>0.89237201213836603</v>
      </c>
      <c r="CK80" s="17">
        <f>Test!BL79</f>
        <v>0.89212787151336603</v>
      </c>
      <c r="CL80" s="17">
        <f>Test!BM79</f>
        <v>20.8115278504416</v>
      </c>
      <c r="CM80" s="17">
        <f>Test!BN79</f>
        <v>31.873393898213799</v>
      </c>
      <c r="CN80" s="17">
        <f>Test!BO79</f>
        <v>33.701094553029698</v>
      </c>
      <c r="CO80" s="17">
        <f>Test!BP79</f>
        <v>0.18904902040958399</v>
      </c>
      <c r="CP80" s="17">
        <f>Test!BQ79</f>
        <v>0.97519671916961603</v>
      </c>
      <c r="CQ80" s="17">
        <f>Test!BR79</f>
        <v>0.38438478112220698</v>
      </c>
      <c r="CR80" s="17">
        <f>Test!BS79</f>
        <v>0.79930061101913397</v>
      </c>
      <c r="CS80" s="17">
        <f>Test!BT79</f>
        <v>27.989332999999998</v>
      </c>
      <c r="CT80" s="17">
        <f>Test!BU79</f>
        <v>16.8236377162082</v>
      </c>
      <c r="CU80" s="17" t="str">
        <f>Test!BV79</f>
        <v>None</v>
      </c>
      <c r="CV80" s="17">
        <f>Test!BW79</f>
        <v>1.777425</v>
      </c>
      <c r="CW80" s="17">
        <f>Test!BX79</f>
        <v>1.777425</v>
      </c>
      <c r="CX80" s="17">
        <f>Test!BY79</f>
        <v>0.69581599999999999</v>
      </c>
      <c r="CY80" s="17">
        <f>Test!BZ79</f>
        <v>0.69581599999999999</v>
      </c>
      <c r="CZ80" s="18" t="b">
        <f t="shared" ref="CZ80:DF80" si="426">AND(CZ79,CJ80&lt;=CJ81)</f>
        <v>1</v>
      </c>
      <c r="DA80" s="18" t="b">
        <f t="shared" si="426"/>
        <v>1</v>
      </c>
      <c r="DB80" s="18" t="b">
        <f t="shared" si="426"/>
        <v>1</v>
      </c>
      <c r="DC80" s="18" t="b">
        <f t="shared" si="426"/>
        <v>1</v>
      </c>
      <c r="DD80" s="18" t="b">
        <f t="shared" si="426"/>
        <v>0</v>
      </c>
      <c r="DE80" s="18" t="b">
        <f t="shared" si="426"/>
        <v>1</v>
      </c>
      <c r="DF80" s="18" t="b">
        <f t="shared" si="426"/>
        <v>1</v>
      </c>
      <c r="DG80" s="18" t="b">
        <f>AND(DG79,CQ80&gt;=CQ81)</f>
        <v>1</v>
      </c>
      <c r="DH80" s="18" t="b">
        <f>AND(DH79,CR80&lt;=CR81)</f>
        <v>1</v>
      </c>
      <c r="DI80" s="18" t="b">
        <f>AND(DI79,CS80&lt;=CS81)</f>
        <v>1</v>
      </c>
      <c r="DJ80" s="18" t="b">
        <f>AND(DJ79,CT80&lt;=CT81)</f>
        <v>1</v>
      </c>
      <c r="DK80" s="112" t="b">
        <f t="shared" si="397"/>
        <v>1</v>
      </c>
      <c r="DL80" s="3"/>
      <c r="DM80" s="35">
        <f t="shared" si="356"/>
        <v>9.835815429687389E-2</v>
      </c>
      <c r="DN80" s="17">
        <f>Test!CN79</f>
        <v>0.54917907714843694</v>
      </c>
      <c r="DO80" s="17">
        <f>Test!CO79</f>
        <v>0.98256105184554998</v>
      </c>
      <c r="DP80" s="17">
        <f>Test!CP79</f>
        <v>0.98223173618316595</v>
      </c>
      <c r="DQ80" s="17">
        <f>Test!CQ79</f>
        <v>28.9890708672086</v>
      </c>
      <c r="DR80" s="17">
        <f>Test!CR79</f>
        <v>32.2989502771471</v>
      </c>
      <c r="DS80" s="17">
        <f>Test!CS79</f>
        <v>32.634731310838802</v>
      </c>
      <c r="DT80" s="17">
        <f>Test!CT79</f>
        <v>0.45921096205711298</v>
      </c>
      <c r="DU80" s="17">
        <f>Test!CU79</f>
        <v>0.98960214853286699</v>
      </c>
      <c r="DV80" s="17">
        <f>Test!CV79</f>
        <v>0.182757973670959</v>
      </c>
      <c r="DW80" s="17">
        <f>Test!CW79</f>
        <v>0.97767907381057695</v>
      </c>
      <c r="DX80" s="17">
        <f>Test!CX79</f>
        <v>79.299419999999998</v>
      </c>
      <c r="DY80" s="17">
        <f>Test!CY79</f>
        <v>27.928779634895101</v>
      </c>
      <c r="DZ80" s="17" t="str">
        <f>Test!CZ79</f>
        <v>None</v>
      </c>
      <c r="EA80" s="17">
        <f>Test!DA79</f>
        <v>1.8807339999999999</v>
      </c>
      <c r="EB80" s="17">
        <f>Test!DB79</f>
        <v>1.8807339999999999</v>
      </c>
      <c r="EC80" s="17">
        <f>Test!DC79</f>
        <v>128.88147000000001</v>
      </c>
      <c r="ED80" s="17">
        <f>Test!DD79</f>
        <v>128.88147000000001</v>
      </c>
      <c r="EE80" s="18" t="b">
        <f t="shared" ref="EE80:EK80" si="427">AND(EE79,DO80&lt;=DO81)</f>
        <v>1</v>
      </c>
      <c r="EF80" s="18" t="b">
        <f t="shared" si="427"/>
        <v>1</v>
      </c>
      <c r="EG80" s="18" t="b">
        <f t="shared" si="427"/>
        <v>1</v>
      </c>
      <c r="EH80" s="18" t="b">
        <f t="shared" si="427"/>
        <v>1</v>
      </c>
      <c r="EI80" s="18" t="b">
        <f t="shared" si="427"/>
        <v>0</v>
      </c>
      <c r="EJ80" s="18" t="b">
        <f t="shared" si="427"/>
        <v>1</v>
      </c>
      <c r="EK80" s="18" t="b">
        <f t="shared" si="427"/>
        <v>1</v>
      </c>
      <c r="EL80" s="18" t="b">
        <f>AND(EL79,DV80&gt;=DV81)</f>
        <v>1</v>
      </c>
      <c r="EM80" s="18" t="b">
        <f>AND(EM79,DW80&lt;=DW81)</f>
        <v>1</v>
      </c>
      <c r="EN80" s="18" t="b">
        <f>AND(EN79,DX80&lt;=DX81)</f>
        <v>1</v>
      </c>
      <c r="EO80" s="18" t="b">
        <f>AND(EO79,DY80&lt;=DY81)</f>
        <v>1</v>
      </c>
      <c r="EP80" s="112" t="b">
        <f t="shared" si="398"/>
        <v>1</v>
      </c>
      <c r="EQ80" s="3"/>
      <c r="ER80" s="35">
        <f t="shared" si="357"/>
        <v>-1.0955810546875999E-2</v>
      </c>
      <c r="ES80" s="17">
        <f>Test!DR79</f>
        <v>0.494522094726562</v>
      </c>
      <c r="ET80" s="17">
        <f>Test!DS79</f>
        <v>0.98151594400405795</v>
      </c>
      <c r="EU80" s="17">
        <f>Test!DT79</f>
        <v>0.98118710517883301</v>
      </c>
      <c r="EV80" s="17">
        <f>Test!DU79</f>
        <v>28.855676595912499</v>
      </c>
      <c r="EW80" s="17">
        <f>Test!DV79</f>
        <v>34.714432532421696</v>
      </c>
      <c r="EX80" s="17">
        <f>Test!DW79</f>
        <v>34.473205539456401</v>
      </c>
      <c r="EY80" s="17">
        <f>Test!DX79</f>
        <v>0.45662155747413602</v>
      </c>
      <c r="EZ80" s="17">
        <f>Test!DY79</f>
        <v>0.99059158563613803</v>
      </c>
      <c r="FA80" s="17">
        <f>Test!DZ79</f>
        <v>0.18624991178512501</v>
      </c>
      <c r="FB80" s="17">
        <f>Test!EA79</f>
        <v>0.97659415006637496</v>
      </c>
      <c r="FC80" s="17">
        <f>Test!EB79</f>
        <v>79.267280999999997</v>
      </c>
      <c r="FD80" s="17">
        <f>Test!EC79</f>
        <v>27.659355807177601</v>
      </c>
      <c r="FE80" s="17" t="str">
        <f>Test!ED79</f>
        <v>None</v>
      </c>
      <c r="FF80" s="17">
        <f>Test!EE79</f>
        <v>1.218818</v>
      </c>
      <c r="FG80" s="17">
        <f>Test!EF79</f>
        <v>1.218818</v>
      </c>
      <c r="FH80" s="17">
        <f>Test!EG79</f>
        <v>809.21409100000005</v>
      </c>
      <c r="FI80" s="17">
        <f>Test!EH79</f>
        <v>809.21409100000005</v>
      </c>
      <c r="FJ80" s="18" t="b">
        <f t="shared" ref="FJ80:FP80" si="428">AND(FJ79,ET80&lt;=ET81)</f>
        <v>1</v>
      </c>
      <c r="FK80" s="18" t="b">
        <f t="shared" si="428"/>
        <v>1</v>
      </c>
      <c r="FL80" s="18" t="b">
        <f t="shared" si="428"/>
        <v>1</v>
      </c>
      <c r="FM80" s="18" t="b">
        <f t="shared" si="428"/>
        <v>1</v>
      </c>
      <c r="FN80" s="18" t="b">
        <f t="shared" si="428"/>
        <v>1</v>
      </c>
      <c r="FO80" s="18" t="b">
        <f t="shared" si="428"/>
        <v>1</v>
      </c>
      <c r="FP80" s="18" t="b">
        <f t="shared" si="428"/>
        <v>1</v>
      </c>
      <c r="FQ80" s="18" t="b">
        <f>AND(FQ79,FA80&gt;=FA81)</f>
        <v>1</v>
      </c>
      <c r="FR80" s="18" t="b">
        <f>AND(FR79,FB80&lt;=FB81)</f>
        <v>1</v>
      </c>
      <c r="FS80" s="18" t="b">
        <f>AND(FS79,FC80&lt;=FC81)</f>
        <v>1</v>
      </c>
      <c r="FT80" s="18" t="b">
        <f>AND(FT79,FD80&lt;=FD81)</f>
        <v>1</v>
      </c>
      <c r="FU80" s="112" t="b">
        <f t="shared" si="399"/>
        <v>1</v>
      </c>
      <c r="FV80" s="54"/>
      <c r="FW80" s="35">
        <f t="shared" si="358"/>
        <v>-1</v>
      </c>
      <c r="FX80" s="17">
        <f>Test!EV79</f>
        <v>0</v>
      </c>
      <c r="FY80" s="17">
        <f>Test!EW79</f>
        <v>0</v>
      </c>
      <c r="FZ80" s="17">
        <f>Test!EX79</f>
        <v>0</v>
      </c>
      <c r="GA80" s="17">
        <f>Test!EY79</f>
        <v>0</v>
      </c>
      <c r="GB80" s="17">
        <f>Test!EZ79</f>
        <v>0</v>
      </c>
      <c r="GC80" s="17">
        <f>Test!FA79</f>
        <v>0</v>
      </c>
      <c r="GD80" s="17">
        <f>Test!FB79</f>
        <v>0</v>
      </c>
      <c r="GE80" s="17">
        <f>Test!FC79</f>
        <v>0</v>
      </c>
      <c r="GF80" s="17">
        <f>Test!FD79</f>
        <v>0</v>
      </c>
      <c r="GG80" s="17">
        <f>Test!FE79</f>
        <v>0</v>
      </c>
      <c r="GH80" s="17">
        <f>Test!FF79</f>
        <v>0</v>
      </c>
      <c r="GI80" s="17">
        <f>Test!FG79</f>
        <v>0</v>
      </c>
      <c r="GJ80" s="17">
        <f>Test!FH79</f>
        <v>0</v>
      </c>
      <c r="GK80" s="17">
        <f>Test!FI79</f>
        <v>0</v>
      </c>
      <c r="GL80" s="17">
        <f>Test!FJ79</f>
        <v>0</v>
      </c>
      <c r="GM80" s="17">
        <f>Test!FK79</f>
        <v>0</v>
      </c>
      <c r="GN80" s="17">
        <f>Test!FL79</f>
        <v>0</v>
      </c>
      <c r="GO80" s="18" t="b">
        <f t="shared" ref="GO80:GU80" si="429">AND(GO79,FY80&lt;=FY81)</f>
        <v>1</v>
      </c>
      <c r="GP80" s="18" t="b">
        <f t="shared" si="429"/>
        <v>1</v>
      </c>
      <c r="GQ80" s="18" t="b">
        <f t="shared" si="429"/>
        <v>1</v>
      </c>
      <c r="GR80" s="18" t="b">
        <f t="shared" si="429"/>
        <v>1</v>
      </c>
      <c r="GS80" s="18" t="b">
        <f t="shared" si="429"/>
        <v>1</v>
      </c>
      <c r="GT80" s="18" t="b">
        <f t="shared" si="429"/>
        <v>1</v>
      </c>
      <c r="GU80" s="18" t="b">
        <f t="shared" si="429"/>
        <v>1</v>
      </c>
      <c r="GV80" s="18" t="b">
        <f>AND(GV79,GF80&gt;=GF81)</f>
        <v>1</v>
      </c>
      <c r="GW80" s="18" t="b">
        <f>AND(GW79,GG80&lt;=GG81)</f>
        <v>1</v>
      </c>
      <c r="GX80" s="18" t="b">
        <f>AND(GX79,GH80&lt;=GH81)</f>
        <v>1</v>
      </c>
      <c r="GY80" s="18" t="b">
        <f>AND(GY79,GI80&lt;=GI81)</f>
        <v>1</v>
      </c>
      <c r="GZ80" s="112" t="b">
        <f t="shared" si="400"/>
        <v>1</v>
      </c>
      <c r="HA80" s="54"/>
      <c r="HB80" s="35">
        <f t="shared" si="359"/>
        <v>-1</v>
      </c>
      <c r="HC80" s="17">
        <f>Test!FZ79</f>
        <v>0</v>
      </c>
      <c r="HD80" s="17">
        <f>Test!GA79</f>
        <v>0</v>
      </c>
      <c r="HE80" s="17">
        <f>Test!GB79</f>
        <v>0</v>
      </c>
      <c r="HF80" s="17">
        <f>Test!GC79</f>
        <v>0</v>
      </c>
      <c r="HG80" s="17">
        <f>Test!GD79</f>
        <v>0</v>
      </c>
      <c r="HH80" s="17">
        <f>Test!GE79</f>
        <v>0</v>
      </c>
      <c r="HI80" s="17">
        <f>Test!GF79</f>
        <v>0</v>
      </c>
      <c r="HJ80" s="17">
        <f>Test!GG79</f>
        <v>0</v>
      </c>
      <c r="HK80" s="17">
        <f>Test!GH79</f>
        <v>0</v>
      </c>
      <c r="HL80" s="17">
        <f>Test!GI79</f>
        <v>0</v>
      </c>
      <c r="HM80" s="17">
        <f>Test!GJ79</f>
        <v>0</v>
      </c>
      <c r="HN80" s="17">
        <f>Test!GK79</f>
        <v>0</v>
      </c>
      <c r="HO80" s="17">
        <f>Test!GL79</f>
        <v>0</v>
      </c>
      <c r="HP80" s="17">
        <f>Test!GM79</f>
        <v>0</v>
      </c>
      <c r="HQ80" s="17">
        <f>Test!GN79</f>
        <v>0</v>
      </c>
      <c r="HR80" s="17">
        <f>Test!GO79</f>
        <v>0</v>
      </c>
      <c r="HS80" s="17">
        <f>Test!GP79</f>
        <v>0</v>
      </c>
      <c r="HT80" s="18" t="b">
        <f t="shared" ref="HT80:HZ80" si="430">AND(HT79,HD80&lt;=HD81)</f>
        <v>1</v>
      </c>
      <c r="HU80" s="18" t="b">
        <f t="shared" si="430"/>
        <v>1</v>
      </c>
      <c r="HV80" s="18" t="b">
        <f t="shared" si="430"/>
        <v>1</v>
      </c>
      <c r="HW80" s="18" t="b">
        <f t="shared" si="430"/>
        <v>1</v>
      </c>
      <c r="HX80" s="18" t="b">
        <f t="shared" si="430"/>
        <v>1</v>
      </c>
      <c r="HY80" s="18" t="b">
        <f t="shared" si="430"/>
        <v>1</v>
      </c>
      <c r="HZ80" s="18" t="b">
        <f t="shared" si="430"/>
        <v>1</v>
      </c>
      <c r="IA80" s="18" t="b">
        <f>AND(IA79,HK80&gt;=HK81)</f>
        <v>1</v>
      </c>
      <c r="IB80" s="18" t="b">
        <f>AND(IB79,HL80&lt;=HL81)</f>
        <v>1</v>
      </c>
      <c r="IC80" s="18" t="b">
        <f>AND(IC79,HM80&lt;=HM81)</f>
        <v>1</v>
      </c>
      <c r="ID80" s="18" t="b">
        <f>AND(ID79,HN80&lt;=HN81)</f>
        <v>1</v>
      </c>
      <c r="IE80" s="112" t="b">
        <f t="shared" si="401"/>
        <v>1</v>
      </c>
      <c r="IF80" s="3"/>
      <c r="IG80" s="35">
        <f t="shared" si="360"/>
        <v>-1</v>
      </c>
      <c r="IH80" s="17">
        <f>Test!HD79</f>
        <v>0</v>
      </c>
      <c r="II80" s="17">
        <f>Test!HE79</f>
        <v>0</v>
      </c>
      <c r="IJ80" s="17">
        <f>Test!HF79</f>
        <v>0</v>
      </c>
      <c r="IK80" s="17">
        <f>Test!HG79</f>
        <v>0</v>
      </c>
      <c r="IL80" s="17">
        <f>Test!HH79</f>
        <v>0</v>
      </c>
      <c r="IM80" s="17">
        <f>Test!HI79</f>
        <v>0</v>
      </c>
      <c r="IN80" s="17">
        <f>Test!HJ79</f>
        <v>0</v>
      </c>
      <c r="IO80" s="17">
        <f>Test!HK79</f>
        <v>0</v>
      </c>
      <c r="IP80" s="17">
        <f>Test!HL79</f>
        <v>0</v>
      </c>
      <c r="IQ80" s="17">
        <f>Test!HM79</f>
        <v>0</v>
      </c>
      <c r="IR80" s="17">
        <f>Test!HN79</f>
        <v>0</v>
      </c>
      <c r="IS80" s="17">
        <f>Test!HO79</f>
        <v>0</v>
      </c>
      <c r="IT80" s="17">
        <f>Test!HP79</f>
        <v>0</v>
      </c>
      <c r="IU80" s="17">
        <f>Test!HQ79</f>
        <v>0</v>
      </c>
      <c r="IV80" s="17">
        <f>Test!HR79</f>
        <v>0</v>
      </c>
      <c r="IW80" s="17">
        <f>Test!HS79</f>
        <v>0</v>
      </c>
      <c r="IX80" s="17">
        <f>Test!HT79</f>
        <v>0</v>
      </c>
      <c r="IY80" s="18" t="b">
        <f t="shared" ref="IY80:JE80" si="431">AND(IY79,II80&lt;=II81)</f>
        <v>1</v>
      </c>
      <c r="IZ80" s="18" t="b">
        <f t="shared" si="431"/>
        <v>1</v>
      </c>
      <c r="JA80" s="18" t="b">
        <f t="shared" si="431"/>
        <v>1</v>
      </c>
      <c r="JB80" s="18" t="b">
        <f t="shared" si="431"/>
        <v>1</v>
      </c>
      <c r="JC80" s="18" t="b">
        <f t="shared" si="431"/>
        <v>1</v>
      </c>
      <c r="JD80" s="18" t="b">
        <f t="shared" si="431"/>
        <v>1</v>
      </c>
      <c r="JE80" s="18" t="b">
        <f t="shared" si="431"/>
        <v>1</v>
      </c>
      <c r="JF80" s="18" t="b">
        <f>AND(JF79,IP80&gt;=IP81)</f>
        <v>1</v>
      </c>
      <c r="JG80" s="18" t="b">
        <f>AND(JG79,IQ80&lt;=IQ81)</f>
        <v>1</v>
      </c>
      <c r="JH80" s="18" t="b">
        <f>AND(JH79,IR80&lt;=IR81)</f>
        <v>1</v>
      </c>
      <c r="JI80" s="18" t="b">
        <f>AND(JI79,IS80&lt;=IS81)</f>
        <v>1</v>
      </c>
      <c r="JJ80" s="112" t="b">
        <f t="shared" si="402"/>
        <v>1</v>
      </c>
      <c r="JK80" s="3"/>
      <c r="JL80" s="35">
        <f t="shared" si="361"/>
        <v>-1</v>
      </c>
      <c r="JM80" s="17">
        <f>Test!IH79</f>
        <v>0</v>
      </c>
      <c r="JN80" s="17">
        <f>Test!II79</f>
        <v>0</v>
      </c>
      <c r="JO80" s="17">
        <f>Test!IJ79</f>
        <v>0</v>
      </c>
      <c r="JP80" s="17">
        <f>Test!IK79</f>
        <v>0</v>
      </c>
      <c r="JQ80" s="17">
        <f>Test!IL79</f>
        <v>0</v>
      </c>
      <c r="JR80" s="17">
        <f>Test!IM79</f>
        <v>0</v>
      </c>
      <c r="JS80" s="17">
        <f>Test!IN79</f>
        <v>0</v>
      </c>
      <c r="JT80" s="17">
        <f>Test!IO79</f>
        <v>0</v>
      </c>
      <c r="JU80" s="17">
        <f>Test!IP79</f>
        <v>0</v>
      </c>
      <c r="JV80" s="17">
        <f>Test!IQ79</f>
        <v>0</v>
      </c>
      <c r="JW80" s="17">
        <f>Test!IR79</f>
        <v>0</v>
      </c>
      <c r="JX80" s="17">
        <f>Test!IS79</f>
        <v>0</v>
      </c>
      <c r="JY80" s="17">
        <f>Test!IT79</f>
        <v>0</v>
      </c>
      <c r="JZ80" s="17">
        <f>Test!IU79</f>
        <v>0</v>
      </c>
      <c r="KA80" s="17">
        <f>Test!IV79</f>
        <v>0</v>
      </c>
      <c r="KB80" s="17">
        <f>Test!IW79</f>
        <v>0</v>
      </c>
      <c r="KC80" s="17">
        <f>Test!IX79</f>
        <v>0</v>
      </c>
      <c r="KD80" s="18" t="b">
        <f t="shared" ref="KD80:KJ80" si="432">AND(KD79,JN80&lt;=JN81)</f>
        <v>1</v>
      </c>
      <c r="KE80" s="18" t="b">
        <f t="shared" si="432"/>
        <v>1</v>
      </c>
      <c r="KF80" s="18" t="b">
        <f t="shared" si="432"/>
        <v>1</v>
      </c>
      <c r="KG80" s="18" t="b">
        <f t="shared" si="432"/>
        <v>1</v>
      </c>
      <c r="KH80" s="18" t="b">
        <f t="shared" si="432"/>
        <v>1</v>
      </c>
      <c r="KI80" s="18" t="b">
        <f t="shared" si="432"/>
        <v>1</v>
      </c>
      <c r="KJ80" s="18" t="b">
        <f t="shared" si="432"/>
        <v>1</v>
      </c>
      <c r="KK80" s="18" t="b">
        <f>AND(KK79,JU80&gt;=JU81)</f>
        <v>1</v>
      </c>
      <c r="KL80" s="18" t="b">
        <f>AND(KL79,JV80&lt;=JV81)</f>
        <v>1</v>
      </c>
      <c r="KM80" s="18" t="b">
        <f>AND(KM79,JW80&lt;=JW81)</f>
        <v>1</v>
      </c>
      <c r="KN80" s="18" t="b">
        <f>AND(KN79,JX80&lt;=JX81)</f>
        <v>1</v>
      </c>
      <c r="KO80" s="112" t="b">
        <f t="shared" si="403"/>
        <v>1</v>
      </c>
      <c r="KP80" s="3"/>
      <c r="KQ80" s="35">
        <f t="shared" si="362"/>
        <v>-1</v>
      </c>
      <c r="KR80" s="17">
        <f>Test!JL79</f>
        <v>0</v>
      </c>
      <c r="KS80" s="17">
        <f>Test!JM79</f>
        <v>0</v>
      </c>
      <c r="KT80" s="17">
        <f>Test!JN79</f>
        <v>0</v>
      </c>
      <c r="KU80" s="17">
        <f>Test!JO79</f>
        <v>0</v>
      </c>
      <c r="KV80" s="17">
        <f>Test!JP79</f>
        <v>0</v>
      </c>
      <c r="KW80" s="17">
        <f>Test!JQ79</f>
        <v>0</v>
      </c>
      <c r="KX80" s="17">
        <f>Test!JR79</f>
        <v>0</v>
      </c>
      <c r="KY80" s="17">
        <f>Test!JS79</f>
        <v>0</v>
      </c>
      <c r="KZ80" s="17">
        <f>Test!JT79</f>
        <v>0</v>
      </c>
      <c r="LA80" s="17">
        <f>Test!JU79</f>
        <v>0</v>
      </c>
      <c r="LB80" s="17">
        <f>Test!JV79</f>
        <v>0</v>
      </c>
      <c r="LC80" s="17">
        <f>Test!JW79</f>
        <v>0</v>
      </c>
      <c r="LD80" s="17">
        <f>Test!JX79</f>
        <v>0</v>
      </c>
      <c r="LE80" s="17">
        <f>Test!JY79</f>
        <v>0</v>
      </c>
      <c r="LF80" s="17">
        <f>Test!JZ79</f>
        <v>0</v>
      </c>
      <c r="LG80" s="17">
        <f>Test!KA79</f>
        <v>0</v>
      </c>
      <c r="LH80" s="17">
        <f>Test!KB79</f>
        <v>0</v>
      </c>
      <c r="LI80" s="18" t="b">
        <f t="shared" ref="LI80:LO80" si="433">AND(LI79,KS80&lt;=KS81)</f>
        <v>1</v>
      </c>
      <c r="LJ80" s="18" t="b">
        <f t="shared" si="433"/>
        <v>1</v>
      </c>
      <c r="LK80" s="18" t="b">
        <f t="shared" si="433"/>
        <v>1</v>
      </c>
      <c r="LL80" s="18" t="b">
        <f t="shared" si="433"/>
        <v>1</v>
      </c>
      <c r="LM80" s="18" t="b">
        <f t="shared" si="433"/>
        <v>1</v>
      </c>
      <c r="LN80" s="18" t="b">
        <f t="shared" si="433"/>
        <v>1</v>
      </c>
      <c r="LO80" s="18" t="b">
        <f t="shared" si="433"/>
        <v>1</v>
      </c>
      <c r="LP80" s="18" t="b">
        <f>AND(LP79,KZ80&gt;=KZ81)</f>
        <v>1</v>
      </c>
      <c r="LQ80" s="18" t="b">
        <f>AND(LQ79,LA80&lt;=LA81)</f>
        <v>1</v>
      </c>
      <c r="LR80" s="18" t="b">
        <f>AND(LR79,LB80&lt;=LB81)</f>
        <v>1</v>
      </c>
      <c r="LS80" s="18" t="b">
        <f>AND(LS79,LC80&lt;=LC81)</f>
        <v>1</v>
      </c>
      <c r="LT80" s="112" t="b">
        <f t="shared" si="404"/>
        <v>1</v>
      </c>
      <c r="LU80" s="3"/>
      <c r="LV80" s="35">
        <f t="shared" si="363"/>
        <v>-1</v>
      </c>
      <c r="LW80" s="17">
        <f>Test!KP79</f>
        <v>0</v>
      </c>
      <c r="LX80" s="17">
        <f>Test!KQ79</f>
        <v>0</v>
      </c>
      <c r="LY80" s="17">
        <f>Test!KR79</f>
        <v>0</v>
      </c>
      <c r="LZ80" s="17">
        <f>Test!KS79</f>
        <v>0</v>
      </c>
      <c r="MA80" s="17">
        <f>Test!KT79</f>
        <v>0</v>
      </c>
      <c r="MB80" s="17">
        <f>Test!KU79</f>
        <v>0</v>
      </c>
      <c r="MC80" s="17">
        <f>Test!KV79</f>
        <v>0</v>
      </c>
      <c r="MD80" s="17">
        <f>Test!KW79</f>
        <v>0</v>
      </c>
      <c r="ME80" s="17">
        <f>Test!KX79</f>
        <v>0</v>
      </c>
      <c r="MF80" s="17">
        <f>Test!KY79</f>
        <v>0</v>
      </c>
      <c r="MG80" s="17">
        <f>Test!KZ79</f>
        <v>0</v>
      </c>
      <c r="MH80" s="17">
        <f>Test!LA79</f>
        <v>0</v>
      </c>
      <c r="MI80" s="17">
        <f>Test!LB79</f>
        <v>0</v>
      </c>
      <c r="MJ80" s="17">
        <f>Test!LC79</f>
        <v>0</v>
      </c>
      <c r="MK80" s="17">
        <f>Test!LD79</f>
        <v>0</v>
      </c>
      <c r="ML80" s="17">
        <f>Test!LE79</f>
        <v>0</v>
      </c>
      <c r="MM80" s="17">
        <f>Test!LF79</f>
        <v>0</v>
      </c>
      <c r="MN80" s="18" t="b">
        <f t="shared" ref="MN80:MT80" si="434">AND(MN79,LX80&lt;=LX81)</f>
        <v>1</v>
      </c>
      <c r="MO80" s="18" t="b">
        <f t="shared" si="434"/>
        <v>1</v>
      </c>
      <c r="MP80" s="18" t="b">
        <f t="shared" si="434"/>
        <v>1</v>
      </c>
      <c r="MQ80" s="18" t="b">
        <f t="shared" si="434"/>
        <v>1</v>
      </c>
      <c r="MR80" s="18" t="b">
        <f t="shared" si="434"/>
        <v>1</v>
      </c>
      <c r="MS80" s="18" t="b">
        <f t="shared" si="434"/>
        <v>1</v>
      </c>
      <c r="MT80" s="18" t="b">
        <f t="shared" si="434"/>
        <v>1</v>
      </c>
      <c r="MU80" s="18" t="b">
        <f>AND(MU79,ME80&gt;=ME81)</f>
        <v>1</v>
      </c>
      <c r="MV80" s="18" t="b">
        <f>AND(MV79,MF80&lt;=MF81)</f>
        <v>1</v>
      </c>
      <c r="MW80" s="18" t="b">
        <f>AND(MW79,MG80&lt;=MG81)</f>
        <v>1</v>
      </c>
      <c r="MX80" s="18" t="b">
        <f>AND(MX79,MH80&lt;=MH81)</f>
        <v>1</v>
      </c>
      <c r="MY80" s="112" t="b">
        <f t="shared" si="405"/>
        <v>1</v>
      </c>
      <c r="MZ80" s="54"/>
      <c r="NA80" s="35">
        <f t="shared" si="364"/>
        <v>-1</v>
      </c>
      <c r="NB80" s="17">
        <f>Test!LT79</f>
        <v>0</v>
      </c>
      <c r="NC80" s="17">
        <f>Test!LU79</f>
        <v>0</v>
      </c>
      <c r="ND80" s="17">
        <f>Test!LV79</f>
        <v>0</v>
      </c>
      <c r="NE80" s="17">
        <f>Test!LW79</f>
        <v>0</v>
      </c>
      <c r="NF80" s="17">
        <f>Test!LX79</f>
        <v>0</v>
      </c>
      <c r="NG80" s="17">
        <f>Test!LY79</f>
        <v>0</v>
      </c>
      <c r="NH80" s="17">
        <f>Test!LZ79</f>
        <v>0</v>
      </c>
      <c r="NI80" s="17">
        <f>Test!MA79</f>
        <v>0</v>
      </c>
      <c r="NJ80" s="17">
        <f>Test!MB79</f>
        <v>0</v>
      </c>
      <c r="NK80" s="17">
        <f>Test!MC79</f>
        <v>0</v>
      </c>
      <c r="NL80" s="17">
        <f>Test!MD79</f>
        <v>0</v>
      </c>
      <c r="NM80" s="17">
        <f>Test!ME79</f>
        <v>0</v>
      </c>
      <c r="NN80" s="17">
        <f>Test!MF79</f>
        <v>0</v>
      </c>
      <c r="NO80" s="17">
        <f>Test!MG79</f>
        <v>0</v>
      </c>
      <c r="NP80" s="17">
        <f>Test!MH79</f>
        <v>0</v>
      </c>
      <c r="NQ80" s="17">
        <f>Test!MI79</f>
        <v>0</v>
      </c>
      <c r="NR80" s="17">
        <f>Test!MJ79</f>
        <v>0</v>
      </c>
      <c r="NS80" s="18" t="b">
        <f t="shared" ref="NS80:NY80" si="435">AND(NS79,NC80&lt;=NC81)</f>
        <v>1</v>
      </c>
      <c r="NT80" s="18" t="b">
        <f t="shared" si="435"/>
        <v>1</v>
      </c>
      <c r="NU80" s="18" t="b">
        <f t="shared" si="435"/>
        <v>1</v>
      </c>
      <c r="NV80" s="18" t="b">
        <f t="shared" si="435"/>
        <v>1</v>
      </c>
      <c r="NW80" s="18" t="b">
        <f t="shared" si="435"/>
        <v>1</v>
      </c>
      <c r="NX80" s="18" t="b">
        <f t="shared" si="435"/>
        <v>1</v>
      </c>
      <c r="NY80" s="18" t="b">
        <f t="shared" si="435"/>
        <v>1</v>
      </c>
      <c r="NZ80" s="18" t="b">
        <f>AND(NZ79,NJ80&gt;=NJ81)</f>
        <v>1</v>
      </c>
      <c r="OA80" s="18" t="b">
        <f>AND(OA79,NK80&lt;=NK81)</f>
        <v>1</v>
      </c>
      <c r="OB80" s="18" t="b">
        <f>AND(OB79,NL80&lt;=NL81)</f>
        <v>1</v>
      </c>
      <c r="OC80" s="18" t="b">
        <f>AND(OC79,NM80&lt;=NM81)</f>
        <v>1</v>
      </c>
      <c r="OD80" s="112" t="b">
        <f t="shared" si="406"/>
        <v>1</v>
      </c>
      <c r="OE80" s="54"/>
      <c r="OF80" s="35">
        <f t="shared" si="365"/>
        <v>-1</v>
      </c>
      <c r="OG80" s="17">
        <f>Test!MX79</f>
        <v>0</v>
      </c>
      <c r="OH80" s="17">
        <f>Test!MY79</f>
        <v>0</v>
      </c>
      <c r="OI80" s="17">
        <f>Test!MZ79</f>
        <v>0</v>
      </c>
      <c r="OJ80" s="17">
        <f>Test!NA79</f>
        <v>0</v>
      </c>
      <c r="OK80" s="17">
        <f>Test!NB79</f>
        <v>0</v>
      </c>
      <c r="OL80" s="17">
        <f>Test!NC79</f>
        <v>0</v>
      </c>
      <c r="OM80" s="17">
        <f>Test!ND79</f>
        <v>0</v>
      </c>
      <c r="ON80" s="17">
        <f>Test!NE79</f>
        <v>0</v>
      </c>
      <c r="OO80" s="17">
        <f>Test!NF79</f>
        <v>0</v>
      </c>
      <c r="OP80" s="17">
        <f>Test!NG79</f>
        <v>0</v>
      </c>
      <c r="OQ80" s="17">
        <f>Test!NH79</f>
        <v>0</v>
      </c>
      <c r="OR80" s="17">
        <f>Test!NI79</f>
        <v>0</v>
      </c>
      <c r="OS80" s="17">
        <f>Test!NJ79</f>
        <v>0</v>
      </c>
      <c r="OT80" s="17">
        <f>Test!NK79</f>
        <v>0</v>
      </c>
      <c r="OU80" s="17">
        <f>Test!NL79</f>
        <v>0</v>
      </c>
      <c r="OV80" s="17">
        <f>Test!NM79</f>
        <v>0</v>
      </c>
      <c r="OW80" s="17">
        <f>Test!NN79</f>
        <v>0</v>
      </c>
      <c r="OX80" s="18" t="b">
        <f t="shared" ref="OX80:PD80" si="436">AND(OX79,OH80&lt;=OH81)</f>
        <v>1</v>
      </c>
      <c r="OY80" s="18" t="b">
        <f t="shared" si="436"/>
        <v>1</v>
      </c>
      <c r="OZ80" s="18" t="b">
        <f t="shared" si="436"/>
        <v>1</v>
      </c>
      <c r="PA80" s="18" t="b">
        <f t="shared" si="436"/>
        <v>1</v>
      </c>
      <c r="PB80" s="18" t="b">
        <f t="shared" si="436"/>
        <v>1</v>
      </c>
      <c r="PC80" s="18" t="b">
        <f t="shared" si="436"/>
        <v>1</v>
      </c>
      <c r="PD80" s="18" t="b">
        <f t="shared" si="436"/>
        <v>1</v>
      </c>
      <c r="PE80" s="18" t="b">
        <f>AND(PE79,OO80&gt;=OO81)</f>
        <v>1</v>
      </c>
      <c r="PF80" s="18" t="b">
        <f>AND(PF79,OP80&lt;=OP81)</f>
        <v>1</v>
      </c>
      <c r="PG80" s="18" t="b">
        <f>AND(PG79,OQ80&lt;=OQ81)</f>
        <v>1</v>
      </c>
      <c r="PH80" s="18" t="b">
        <f>AND(PH79,OR80&lt;=OR81)</f>
        <v>1</v>
      </c>
      <c r="PI80" s="112" t="b">
        <f t="shared" si="407"/>
        <v>1</v>
      </c>
      <c r="PJ80" s="54"/>
      <c r="PK80" s="35">
        <f t="shared" si="366"/>
        <v>-1</v>
      </c>
      <c r="PL80" s="17">
        <f>Test!OB79</f>
        <v>0</v>
      </c>
      <c r="PM80" s="17">
        <f>Test!OC79</f>
        <v>0</v>
      </c>
      <c r="PN80" s="17">
        <f>Test!OD79</f>
        <v>0</v>
      </c>
      <c r="PO80" s="17">
        <f>Test!OE79</f>
        <v>0</v>
      </c>
      <c r="PP80" s="17">
        <f>Test!OF79</f>
        <v>0</v>
      </c>
      <c r="PQ80" s="17">
        <f>Test!OG79</f>
        <v>0</v>
      </c>
      <c r="PR80" s="17">
        <f>Test!OH79</f>
        <v>0</v>
      </c>
      <c r="PS80" s="17">
        <f>Test!OI79</f>
        <v>0</v>
      </c>
      <c r="PT80" s="17">
        <f>Test!OJ79</f>
        <v>0</v>
      </c>
      <c r="PU80" s="17">
        <f>Test!OK79</f>
        <v>0</v>
      </c>
      <c r="PV80" s="17">
        <f>Test!OL79</f>
        <v>0</v>
      </c>
      <c r="PW80" s="17">
        <f>Test!OM79</f>
        <v>0</v>
      </c>
      <c r="PX80" s="17">
        <f>Test!ON79</f>
        <v>0</v>
      </c>
      <c r="PY80" s="17">
        <f>Test!OO79</f>
        <v>0</v>
      </c>
      <c r="PZ80" s="17">
        <f>Test!OP79</f>
        <v>0</v>
      </c>
      <c r="QA80" s="17">
        <f>Test!OQ79</f>
        <v>0</v>
      </c>
      <c r="QB80" s="17">
        <f>Test!OR79</f>
        <v>0</v>
      </c>
      <c r="QC80" s="18" t="b">
        <f t="shared" ref="QC80:QI80" si="437">AND(QC79,PM80&lt;=PM81)</f>
        <v>1</v>
      </c>
      <c r="QD80" s="18" t="b">
        <f t="shared" si="437"/>
        <v>1</v>
      </c>
      <c r="QE80" s="18" t="b">
        <f t="shared" si="437"/>
        <v>1</v>
      </c>
      <c r="QF80" s="18" t="b">
        <f t="shared" si="437"/>
        <v>1</v>
      </c>
      <c r="QG80" s="18" t="b">
        <f t="shared" si="437"/>
        <v>1</v>
      </c>
      <c r="QH80" s="18" t="b">
        <f t="shared" si="437"/>
        <v>1</v>
      </c>
      <c r="QI80" s="18" t="b">
        <f t="shared" si="437"/>
        <v>1</v>
      </c>
      <c r="QJ80" s="18" t="b">
        <f>AND(QJ79,PT80&gt;=PT81)</f>
        <v>1</v>
      </c>
      <c r="QK80" s="18" t="b">
        <f>AND(QK79,PU80&lt;=PU81)</f>
        <v>1</v>
      </c>
      <c r="QL80" s="18" t="b">
        <f>AND(QL79,PV80&lt;=PV81)</f>
        <v>1</v>
      </c>
      <c r="QM80" s="18" t="b">
        <f>AND(QM79,PW80&lt;=PW81)</f>
        <v>1</v>
      </c>
      <c r="QN80" s="112" t="b">
        <f t="shared" si="408"/>
        <v>1</v>
      </c>
    </row>
    <row r="81" spans="3:456">
      <c r="C81" s="133"/>
      <c r="D81" s="26">
        <f t="shared" si="409"/>
        <v>0.75</v>
      </c>
      <c r="E81" s="36">
        <f t="shared" ca="1" si="352"/>
        <v>7.3832194010415922E-2</v>
      </c>
      <c r="F81" s="11">
        <f ca="1">Reference!B80</f>
        <v>0.80537414550781194</v>
      </c>
      <c r="G81" s="11">
        <f ca="1">Reference!C80</f>
        <v>0.99042361974716098</v>
      </c>
      <c r="H81" s="11">
        <f ca="1">Reference!D80</f>
        <v>0.99024111032485895</v>
      </c>
      <c r="I81" s="11">
        <f ca="1">Reference!E80</f>
        <v>31.530339667455699</v>
      </c>
      <c r="J81" s="11">
        <f ca="1">Reference!F80</f>
        <v>33.556851443247801</v>
      </c>
      <c r="K81" s="11">
        <f ca="1">Reference!G80</f>
        <v>33.430993180046102</v>
      </c>
      <c r="L81" s="11">
        <f ca="1">Reference!H80</f>
        <v>0.54023158550262396</v>
      </c>
      <c r="M81" s="11">
        <f ca="1">Reference!I80</f>
        <v>0.99399143457412698</v>
      </c>
      <c r="N81" s="11">
        <f ca="1">Reference!J80</f>
        <v>0.138452693819999</v>
      </c>
      <c r="O81" s="11">
        <f ca="1">Reference!K80</f>
        <v>0.988109171390533</v>
      </c>
      <c r="P81" s="11">
        <f ca="1">Reference!L80</f>
        <v>85.816625000000002</v>
      </c>
      <c r="Q81" s="11">
        <f ca="1">Reference!M80</f>
        <v>30.761676169309201</v>
      </c>
      <c r="R81" s="11" t="str">
        <f ca="1">Reference!N80</f>
        <v>None</v>
      </c>
      <c r="S81" s="11">
        <f ca="1">Reference!O80</f>
        <v>1.6889129999999899</v>
      </c>
      <c r="T81" s="11">
        <f ca="1">Reference!P80</f>
        <v>1.6889129999999899</v>
      </c>
      <c r="U81" s="11">
        <f ca="1">Reference!Q80</f>
        <v>143.46499</v>
      </c>
      <c r="V81" s="11">
        <f ca="1">Reference!R80</f>
        <v>143.46499</v>
      </c>
      <c r="X81" s="11">
        <f t="shared" si="353"/>
        <v>8.9599609375E-2</v>
      </c>
      <c r="Y81" s="11">
        <f>Test!B80</f>
        <v>0.81719970703125</v>
      </c>
      <c r="Z81" s="11">
        <f>Test!C80</f>
        <v>0.98414385318756104</v>
      </c>
      <c r="AA81" s="11">
        <f>Test!D80</f>
        <v>0.98379129171371404</v>
      </c>
      <c r="AB81" s="11">
        <f>Test!E80</f>
        <v>27.418723366360801</v>
      </c>
      <c r="AC81" s="11">
        <f>Test!F80</f>
        <v>32.748940231086301</v>
      </c>
      <c r="AD81" s="11">
        <f>Test!G80</f>
        <v>33.554674305596897</v>
      </c>
      <c r="AE81" s="11">
        <f>Test!H80</f>
        <v>0.44191291928291299</v>
      </c>
      <c r="AF81" s="11">
        <f>Test!I80</f>
        <v>0.99493443965911799</v>
      </c>
      <c r="AG81" s="11">
        <f>Test!J80</f>
        <v>0.18260280787944699</v>
      </c>
      <c r="AH81" s="11">
        <f>Test!K80</f>
        <v>0.98065447807312001</v>
      </c>
      <c r="AI81" s="11">
        <f>Test!L80</f>
        <v>85.046865999999994</v>
      </c>
      <c r="AJ81" s="11">
        <f>Test!M80</f>
        <v>29.289150842130201</v>
      </c>
      <c r="AK81" s="11" t="str">
        <f>Test!N80</f>
        <v>None</v>
      </c>
      <c r="AL81" s="11">
        <f>Test!O80</f>
        <v>2.2485369999999998</v>
      </c>
      <c r="AM81" s="11">
        <f>Test!P80</f>
        <v>2.2485369999999998</v>
      </c>
      <c r="AN81" s="11">
        <f>Test!Q80</f>
        <v>0.20230699999999999</v>
      </c>
      <c r="AO81" s="11">
        <f>Test!R80</f>
        <v>0.20230699999999999</v>
      </c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12" t="b">
        <f t="shared" si="395"/>
        <v>1</v>
      </c>
      <c r="BB81" s="3"/>
      <c r="BC81" s="36">
        <f t="shared" si="354"/>
        <v>-2.44140625E-4</v>
      </c>
      <c r="BD81" s="11">
        <f>Test!AF80</f>
        <v>0.74981689453125</v>
      </c>
      <c r="BE81" s="11">
        <f>Test!AG80</f>
        <v>0.97960692644119196</v>
      </c>
      <c r="BF81" s="11">
        <f>Test!AH80</f>
        <v>0.97934275865554798</v>
      </c>
      <c r="BG81" s="11">
        <f>Test!AI80</f>
        <v>28.4718870461388</v>
      </c>
      <c r="BH81" s="11">
        <f>Test!AJ80</f>
        <v>34.065587451555402</v>
      </c>
      <c r="BI81" s="11">
        <f>Test!AK80</f>
        <v>33.899369372299198</v>
      </c>
      <c r="BJ81" s="11">
        <f>Test!AL80</f>
        <v>0.44451028108596802</v>
      </c>
      <c r="BK81" s="11">
        <f>Test!AM80</f>
        <v>0.99024879932403498</v>
      </c>
      <c r="BL81" s="11">
        <f>Test!AN80</f>
        <v>0.190386041998863</v>
      </c>
      <c r="BM81" s="11">
        <f>Test!AO80</f>
        <v>0.97584640979766801</v>
      </c>
      <c r="BN81" s="11">
        <f>Test!AP80</f>
        <v>83.449904000000004</v>
      </c>
      <c r="BO81" s="11">
        <f>Test!AQ80</f>
        <v>27.086280281466301</v>
      </c>
      <c r="BP81" s="11" t="str">
        <f>Test!AR80</f>
        <v>None</v>
      </c>
      <c r="BQ81" s="11">
        <f>Test!AS80</f>
        <v>0.52732199999999996</v>
      </c>
      <c r="BR81" s="11">
        <f>Test!AT80</f>
        <v>0.52732199999999996</v>
      </c>
      <c r="BS81" s="11">
        <f>Test!AU80</f>
        <v>0.51974200000000004</v>
      </c>
      <c r="BT81" s="11">
        <f>Test!AV80</f>
        <v>0.51974200000000004</v>
      </c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12" t="b">
        <f t="shared" si="396"/>
        <v>1</v>
      </c>
      <c r="CG81" s="3"/>
      <c r="CH81" s="36">
        <f t="shared" si="355"/>
        <v>2.0711263020833332E-2</v>
      </c>
      <c r="CI81" s="11">
        <f>Test!BJ80</f>
        <v>0.765533447265625</v>
      </c>
      <c r="CJ81" s="11">
        <f>Test!BK80</f>
        <v>0.98923802375793402</v>
      </c>
      <c r="CK81" s="11">
        <f>Test!BL80</f>
        <v>0.98916745185851995</v>
      </c>
      <c r="CL81" s="11">
        <f>Test!BM80</f>
        <v>28.7861743731908</v>
      </c>
      <c r="CM81" s="11">
        <f>Test!BN80</f>
        <v>32.195202731905098</v>
      </c>
      <c r="CN81" s="11">
        <f>Test!BO80</f>
        <v>33.5247703284452</v>
      </c>
      <c r="CO81" s="11">
        <f>Test!BP80</f>
        <v>0.48721122741699202</v>
      </c>
      <c r="CP81" s="11">
        <f>Test!BQ80</f>
        <v>0.99592584371566695</v>
      </c>
      <c r="CQ81" s="11">
        <f>Test!BR80</f>
        <v>0.154540225863456</v>
      </c>
      <c r="CR81" s="11">
        <f>Test!BS80</f>
        <v>0.98660540580749501</v>
      </c>
      <c r="CS81" s="11">
        <f>Test!BT80</f>
        <v>84.627852000000004</v>
      </c>
      <c r="CT81" s="11">
        <f>Test!BU80</f>
        <v>29.3710596223073</v>
      </c>
      <c r="CU81" s="11" t="str">
        <f>Test!BV80</f>
        <v>None</v>
      </c>
      <c r="CV81" s="11">
        <f>Test!BW80</f>
        <v>0.96593099999999998</v>
      </c>
      <c r="CW81" s="11">
        <f>Test!BX80</f>
        <v>0.96593099999999998</v>
      </c>
      <c r="CX81" s="11">
        <f>Test!BY80</f>
        <v>2.235328</v>
      </c>
      <c r="CY81" s="11">
        <f>Test!BZ80</f>
        <v>2.235328</v>
      </c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12" t="b">
        <f t="shared" si="397"/>
        <v>1</v>
      </c>
      <c r="DL81" s="3"/>
      <c r="DM81" s="36">
        <f t="shared" si="356"/>
        <v>7.3832194010415922E-2</v>
      </c>
      <c r="DN81" s="11">
        <f>Test!CN80</f>
        <v>0.80537414550781194</v>
      </c>
      <c r="DO81" s="11">
        <f>Test!CO80</f>
        <v>0.99042361974716098</v>
      </c>
      <c r="DP81" s="11">
        <f>Test!CP80</f>
        <v>0.99024111032485895</v>
      </c>
      <c r="DQ81" s="11">
        <f>Test!CQ80</f>
        <v>31.530339667455699</v>
      </c>
      <c r="DR81" s="11">
        <f>Test!CR80</f>
        <v>33.556851443247801</v>
      </c>
      <c r="DS81" s="11">
        <f>Test!CS80</f>
        <v>33.430993180046102</v>
      </c>
      <c r="DT81" s="11">
        <f>Test!CT80</f>
        <v>0.54023158550262396</v>
      </c>
      <c r="DU81" s="11">
        <f>Test!CU80</f>
        <v>0.99399143457412698</v>
      </c>
      <c r="DV81" s="11">
        <f>Test!CV80</f>
        <v>0.138452693819999</v>
      </c>
      <c r="DW81" s="11">
        <f>Test!CW80</f>
        <v>0.988109171390533</v>
      </c>
      <c r="DX81" s="11">
        <f>Test!CX80</f>
        <v>85.816625000000002</v>
      </c>
      <c r="DY81" s="11">
        <f>Test!CY80</f>
        <v>30.761676169309201</v>
      </c>
      <c r="DZ81" s="11" t="str">
        <f>Test!CZ80</f>
        <v>None</v>
      </c>
      <c r="EA81" s="11">
        <f>Test!DA80</f>
        <v>1.6889129999999899</v>
      </c>
      <c r="EB81" s="11">
        <f>Test!DB80</f>
        <v>1.6889129999999899</v>
      </c>
      <c r="EC81" s="11">
        <f>Test!DC80</f>
        <v>143.46499</v>
      </c>
      <c r="ED81" s="11">
        <f>Test!DD80</f>
        <v>143.46499</v>
      </c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12" t="b">
        <f t="shared" si="398"/>
        <v>1</v>
      </c>
      <c r="EQ81" s="3"/>
      <c r="ER81" s="36">
        <f t="shared" si="357"/>
        <v>6.4425998263869155E-4</v>
      </c>
      <c r="ES81" s="11">
        <f>Test!DR80</f>
        <v>0.75048319498697902</v>
      </c>
      <c r="ET81" s="11">
        <f>Test!DS80</f>
        <v>0.98981350660324097</v>
      </c>
      <c r="EU81" s="11">
        <f>Test!DT80</f>
        <v>0.989654600620269</v>
      </c>
      <c r="EV81" s="11">
        <f>Test!DU80</f>
        <v>31.318585783592098</v>
      </c>
      <c r="EW81" s="11">
        <f>Test!DV80</f>
        <v>36.1964519699577</v>
      </c>
      <c r="EX81" s="11">
        <f>Test!DW80</f>
        <v>36.686942013054399</v>
      </c>
      <c r="EY81" s="11">
        <f>Test!DX80</f>
        <v>0.53555631637573198</v>
      </c>
      <c r="EZ81" s="11">
        <f>Test!DY80</f>
        <v>0.99491977691650302</v>
      </c>
      <c r="FA81" s="11">
        <f>Test!DZ80</f>
        <v>0.14162264764308899</v>
      </c>
      <c r="FB81" s="11">
        <f>Test!EA80</f>
        <v>0.98737376928329401</v>
      </c>
      <c r="FC81" s="11">
        <f>Test!EB80</f>
        <v>85.837340999999995</v>
      </c>
      <c r="FD81" s="11">
        <f>Test!EC80</f>
        <v>30.469995074921201</v>
      </c>
      <c r="FE81" s="11" t="str">
        <f>Test!ED80</f>
        <v>None</v>
      </c>
      <c r="FF81" s="11">
        <f>Test!EE80</f>
        <v>2.1171899999999999</v>
      </c>
      <c r="FG81" s="11">
        <f>Test!EF80</f>
        <v>2.1171899999999999</v>
      </c>
      <c r="FH81" s="11">
        <f>Test!EG80</f>
        <v>910.14210600000001</v>
      </c>
      <c r="FI81" s="11">
        <f>Test!EH80</f>
        <v>910.14210600000001</v>
      </c>
      <c r="FJ81" s="16"/>
      <c r="FK81" s="16"/>
      <c r="FL81" s="16"/>
      <c r="FM81" s="16"/>
      <c r="FN81" s="16"/>
      <c r="FO81" s="16"/>
      <c r="FP81" s="16"/>
      <c r="FQ81" s="16"/>
      <c r="FR81" s="16"/>
      <c r="FS81" s="16"/>
      <c r="FT81" s="16"/>
      <c r="FU81" s="112" t="b">
        <f t="shared" si="399"/>
        <v>1</v>
      </c>
      <c r="FV81" s="54"/>
      <c r="FW81" s="36">
        <f t="shared" si="358"/>
        <v>-1</v>
      </c>
      <c r="FX81" s="11">
        <f>Test!EV80</f>
        <v>0</v>
      </c>
      <c r="FY81" s="11">
        <f>Test!EW80</f>
        <v>0</v>
      </c>
      <c r="FZ81" s="11">
        <f>Test!EX80</f>
        <v>0</v>
      </c>
      <c r="GA81" s="11">
        <f>Test!EY80</f>
        <v>0</v>
      </c>
      <c r="GB81" s="11">
        <f>Test!EZ80</f>
        <v>0</v>
      </c>
      <c r="GC81" s="11">
        <f>Test!FA80</f>
        <v>0</v>
      </c>
      <c r="GD81" s="11">
        <f>Test!FB80</f>
        <v>0</v>
      </c>
      <c r="GE81" s="11">
        <f>Test!FC80</f>
        <v>0</v>
      </c>
      <c r="GF81" s="11">
        <f>Test!FD80</f>
        <v>0</v>
      </c>
      <c r="GG81" s="11">
        <f>Test!FE80</f>
        <v>0</v>
      </c>
      <c r="GH81" s="11">
        <f>Test!FF80</f>
        <v>0</v>
      </c>
      <c r="GI81" s="11">
        <f>Test!FG80</f>
        <v>0</v>
      </c>
      <c r="GJ81" s="11">
        <f>Test!FH80</f>
        <v>0</v>
      </c>
      <c r="GK81" s="11">
        <f>Test!FI80</f>
        <v>0</v>
      </c>
      <c r="GL81" s="11">
        <f>Test!FJ80</f>
        <v>0</v>
      </c>
      <c r="GM81" s="11">
        <f>Test!FK80</f>
        <v>0</v>
      </c>
      <c r="GN81" s="11">
        <f>Test!FL80</f>
        <v>0</v>
      </c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12" t="b">
        <f t="shared" si="400"/>
        <v>1</v>
      </c>
      <c r="HA81" s="54"/>
      <c r="HB81" s="36">
        <f t="shared" si="359"/>
        <v>-1</v>
      </c>
      <c r="HC81" s="11">
        <f>Test!FZ80</f>
        <v>0</v>
      </c>
      <c r="HD81" s="11">
        <f>Test!GA80</f>
        <v>0</v>
      </c>
      <c r="HE81" s="11">
        <f>Test!GB80</f>
        <v>0</v>
      </c>
      <c r="HF81" s="11">
        <f>Test!GC80</f>
        <v>0</v>
      </c>
      <c r="HG81" s="11">
        <f>Test!GD80</f>
        <v>0</v>
      </c>
      <c r="HH81" s="11">
        <f>Test!GE80</f>
        <v>0</v>
      </c>
      <c r="HI81" s="11">
        <f>Test!GF80</f>
        <v>0</v>
      </c>
      <c r="HJ81" s="11">
        <f>Test!GG80</f>
        <v>0</v>
      </c>
      <c r="HK81" s="11">
        <f>Test!GH80</f>
        <v>0</v>
      </c>
      <c r="HL81" s="11">
        <f>Test!GI80</f>
        <v>0</v>
      </c>
      <c r="HM81" s="11">
        <f>Test!GJ80</f>
        <v>0</v>
      </c>
      <c r="HN81" s="11">
        <f>Test!GK80</f>
        <v>0</v>
      </c>
      <c r="HO81" s="11">
        <f>Test!GL80</f>
        <v>0</v>
      </c>
      <c r="HP81" s="11">
        <f>Test!GM80</f>
        <v>0</v>
      </c>
      <c r="HQ81" s="11">
        <f>Test!GN80</f>
        <v>0</v>
      </c>
      <c r="HR81" s="11">
        <f>Test!GO80</f>
        <v>0</v>
      </c>
      <c r="HS81" s="11">
        <f>Test!GP80</f>
        <v>0</v>
      </c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12" t="b">
        <f t="shared" si="401"/>
        <v>1</v>
      </c>
      <c r="IF81" s="3"/>
      <c r="IG81" s="36">
        <f t="shared" si="360"/>
        <v>-1</v>
      </c>
      <c r="IH81" s="11">
        <f>Test!HD80</f>
        <v>0</v>
      </c>
      <c r="II81" s="11">
        <f>Test!HE80</f>
        <v>0</v>
      </c>
      <c r="IJ81" s="11">
        <f>Test!HF80</f>
        <v>0</v>
      </c>
      <c r="IK81" s="11">
        <f>Test!HG80</f>
        <v>0</v>
      </c>
      <c r="IL81" s="11">
        <f>Test!HH80</f>
        <v>0</v>
      </c>
      <c r="IM81" s="11">
        <f>Test!HI80</f>
        <v>0</v>
      </c>
      <c r="IN81" s="11">
        <f>Test!HJ80</f>
        <v>0</v>
      </c>
      <c r="IO81" s="11">
        <f>Test!HK80</f>
        <v>0</v>
      </c>
      <c r="IP81" s="11">
        <f>Test!HL80</f>
        <v>0</v>
      </c>
      <c r="IQ81" s="11">
        <f>Test!HM80</f>
        <v>0</v>
      </c>
      <c r="IR81" s="11">
        <f>Test!HN80</f>
        <v>0</v>
      </c>
      <c r="IS81" s="11">
        <f>Test!HO80</f>
        <v>0</v>
      </c>
      <c r="IT81" s="11">
        <f>Test!HP80</f>
        <v>0</v>
      </c>
      <c r="IU81" s="11">
        <f>Test!HQ80</f>
        <v>0</v>
      </c>
      <c r="IV81" s="11">
        <f>Test!HR80</f>
        <v>0</v>
      </c>
      <c r="IW81" s="11">
        <f>Test!HS80</f>
        <v>0</v>
      </c>
      <c r="IX81" s="11">
        <f>Test!HT80</f>
        <v>0</v>
      </c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12" t="b">
        <f t="shared" si="402"/>
        <v>1</v>
      </c>
      <c r="JK81" s="3"/>
      <c r="JL81" s="36">
        <f t="shared" si="361"/>
        <v>-1</v>
      </c>
      <c r="JM81" s="11">
        <f>Test!IH80</f>
        <v>0</v>
      </c>
      <c r="JN81" s="11">
        <f>Test!II80</f>
        <v>0</v>
      </c>
      <c r="JO81" s="11">
        <f>Test!IJ80</f>
        <v>0</v>
      </c>
      <c r="JP81" s="11">
        <f>Test!IK80</f>
        <v>0</v>
      </c>
      <c r="JQ81" s="11">
        <f>Test!IL80</f>
        <v>0</v>
      </c>
      <c r="JR81" s="11">
        <f>Test!IM80</f>
        <v>0</v>
      </c>
      <c r="JS81" s="11">
        <f>Test!IN80</f>
        <v>0</v>
      </c>
      <c r="JT81" s="11">
        <f>Test!IO80</f>
        <v>0</v>
      </c>
      <c r="JU81" s="11">
        <f>Test!IP80</f>
        <v>0</v>
      </c>
      <c r="JV81" s="11">
        <f>Test!IQ80</f>
        <v>0</v>
      </c>
      <c r="JW81" s="11">
        <f>Test!IR80</f>
        <v>0</v>
      </c>
      <c r="JX81" s="11">
        <f>Test!IS80</f>
        <v>0</v>
      </c>
      <c r="JY81" s="11">
        <f>Test!IT80</f>
        <v>0</v>
      </c>
      <c r="JZ81" s="11">
        <f>Test!IU80</f>
        <v>0</v>
      </c>
      <c r="KA81" s="11">
        <f>Test!IV80</f>
        <v>0</v>
      </c>
      <c r="KB81" s="11">
        <f>Test!IW80</f>
        <v>0</v>
      </c>
      <c r="KC81" s="11">
        <f>Test!IX80</f>
        <v>0</v>
      </c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12" t="b">
        <f t="shared" si="403"/>
        <v>1</v>
      </c>
      <c r="KP81" s="3"/>
      <c r="KQ81" s="36">
        <f t="shared" si="362"/>
        <v>-1</v>
      </c>
      <c r="KR81" s="11">
        <f>Test!JL80</f>
        <v>0</v>
      </c>
      <c r="KS81" s="11">
        <f>Test!JM80</f>
        <v>0</v>
      </c>
      <c r="KT81" s="11">
        <f>Test!JN80</f>
        <v>0</v>
      </c>
      <c r="KU81" s="11">
        <f>Test!JO80</f>
        <v>0</v>
      </c>
      <c r="KV81" s="11">
        <f>Test!JP80</f>
        <v>0</v>
      </c>
      <c r="KW81" s="11">
        <f>Test!JQ80</f>
        <v>0</v>
      </c>
      <c r="KX81" s="11">
        <f>Test!JR80</f>
        <v>0</v>
      </c>
      <c r="KY81" s="11">
        <f>Test!JS80</f>
        <v>0</v>
      </c>
      <c r="KZ81" s="11">
        <f>Test!JT80</f>
        <v>0</v>
      </c>
      <c r="LA81" s="11">
        <f>Test!JU80</f>
        <v>0</v>
      </c>
      <c r="LB81" s="11">
        <f>Test!JV80</f>
        <v>0</v>
      </c>
      <c r="LC81" s="11">
        <f>Test!JW80</f>
        <v>0</v>
      </c>
      <c r="LD81" s="11">
        <f>Test!JX80</f>
        <v>0</v>
      </c>
      <c r="LE81" s="11">
        <f>Test!JY80</f>
        <v>0</v>
      </c>
      <c r="LF81" s="11">
        <f>Test!JZ80</f>
        <v>0</v>
      </c>
      <c r="LG81" s="11">
        <f>Test!KA80</f>
        <v>0</v>
      </c>
      <c r="LH81" s="11">
        <f>Test!KB80</f>
        <v>0</v>
      </c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12" t="b">
        <f t="shared" si="404"/>
        <v>1</v>
      </c>
      <c r="LU81" s="3"/>
      <c r="LV81" s="36">
        <f t="shared" si="363"/>
        <v>-1</v>
      </c>
      <c r="LW81" s="11">
        <f>Test!KP80</f>
        <v>0</v>
      </c>
      <c r="LX81" s="11">
        <f>Test!KQ80</f>
        <v>0</v>
      </c>
      <c r="LY81" s="11">
        <f>Test!KR80</f>
        <v>0</v>
      </c>
      <c r="LZ81" s="11">
        <f>Test!KS80</f>
        <v>0</v>
      </c>
      <c r="MA81" s="11">
        <f>Test!KT80</f>
        <v>0</v>
      </c>
      <c r="MB81" s="11">
        <f>Test!KU80</f>
        <v>0</v>
      </c>
      <c r="MC81" s="11">
        <f>Test!KV80</f>
        <v>0</v>
      </c>
      <c r="MD81" s="11">
        <f>Test!KW80</f>
        <v>0</v>
      </c>
      <c r="ME81" s="11">
        <f>Test!KX80</f>
        <v>0</v>
      </c>
      <c r="MF81" s="11">
        <f>Test!KY80</f>
        <v>0</v>
      </c>
      <c r="MG81" s="11">
        <f>Test!KZ80</f>
        <v>0</v>
      </c>
      <c r="MH81" s="11">
        <f>Test!LA80</f>
        <v>0</v>
      </c>
      <c r="MI81" s="11">
        <f>Test!LB80</f>
        <v>0</v>
      </c>
      <c r="MJ81" s="11">
        <f>Test!LC80</f>
        <v>0</v>
      </c>
      <c r="MK81" s="11">
        <f>Test!LD80</f>
        <v>0</v>
      </c>
      <c r="ML81" s="11">
        <f>Test!LE80</f>
        <v>0</v>
      </c>
      <c r="MM81" s="11">
        <f>Test!LF80</f>
        <v>0</v>
      </c>
      <c r="MN81" s="16"/>
      <c r="MO81" s="16"/>
      <c r="MP81" s="16"/>
      <c r="MQ81" s="16"/>
      <c r="MR81" s="16"/>
      <c r="MS81" s="16"/>
      <c r="MT81" s="16"/>
      <c r="MU81" s="16"/>
      <c r="MV81" s="16"/>
      <c r="MW81" s="16"/>
      <c r="MX81" s="16"/>
      <c r="MY81" s="112" t="b">
        <f t="shared" si="405"/>
        <v>1</v>
      </c>
      <c r="MZ81" s="54"/>
      <c r="NA81" s="36">
        <f t="shared" si="364"/>
        <v>-1</v>
      </c>
      <c r="NB81" s="11">
        <f>Test!LT80</f>
        <v>0</v>
      </c>
      <c r="NC81" s="11">
        <f>Test!LU80</f>
        <v>0</v>
      </c>
      <c r="ND81" s="11">
        <f>Test!LV80</f>
        <v>0</v>
      </c>
      <c r="NE81" s="11">
        <f>Test!LW80</f>
        <v>0</v>
      </c>
      <c r="NF81" s="11">
        <f>Test!LX80</f>
        <v>0</v>
      </c>
      <c r="NG81" s="11">
        <f>Test!LY80</f>
        <v>0</v>
      </c>
      <c r="NH81" s="11">
        <f>Test!LZ80</f>
        <v>0</v>
      </c>
      <c r="NI81" s="11">
        <f>Test!MA80</f>
        <v>0</v>
      </c>
      <c r="NJ81" s="11">
        <f>Test!MB80</f>
        <v>0</v>
      </c>
      <c r="NK81" s="11">
        <f>Test!MC80</f>
        <v>0</v>
      </c>
      <c r="NL81" s="11">
        <f>Test!MD80</f>
        <v>0</v>
      </c>
      <c r="NM81" s="11">
        <f>Test!ME80</f>
        <v>0</v>
      </c>
      <c r="NN81" s="11">
        <f>Test!MF80</f>
        <v>0</v>
      </c>
      <c r="NO81" s="11">
        <f>Test!MG80</f>
        <v>0</v>
      </c>
      <c r="NP81" s="11">
        <f>Test!MH80</f>
        <v>0</v>
      </c>
      <c r="NQ81" s="11">
        <f>Test!MI80</f>
        <v>0</v>
      </c>
      <c r="NR81" s="11">
        <f>Test!MJ80</f>
        <v>0</v>
      </c>
      <c r="NS81" s="16"/>
      <c r="NT81" s="16"/>
      <c r="NU81" s="16"/>
      <c r="NV81" s="16"/>
      <c r="NW81" s="16"/>
      <c r="NX81" s="16"/>
      <c r="NY81" s="16"/>
      <c r="NZ81" s="16"/>
      <c r="OA81" s="16"/>
      <c r="OB81" s="16"/>
      <c r="OC81" s="16"/>
      <c r="OD81" s="112" t="b">
        <f t="shared" si="406"/>
        <v>1</v>
      </c>
      <c r="OE81" s="54"/>
      <c r="OF81" s="36">
        <f t="shared" si="365"/>
        <v>-1</v>
      </c>
      <c r="OG81" s="11">
        <f>Test!MX80</f>
        <v>0</v>
      </c>
      <c r="OH81" s="11">
        <f>Test!MY80</f>
        <v>0</v>
      </c>
      <c r="OI81" s="11">
        <f>Test!MZ80</f>
        <v>0</v>
      </c>
      <c r="OJ81" s="11">
        <f>Test!NA80</f>
        <v>0</v>
      </c>
      <c r="OK81" s="11">
        <f>Test!NB80</f>
        <v>0</v>
      </c>
      <c r="OL81" s="11">
        <f>Test!NC80</f>
        <v>0</v>
      </c>
      <c r="OM81" s="11">
        <f>Test!ND80</f>
        <v>0</v>
      </c>
      <c r="ON81" s="11">
        <f>Test!NE80</f>
        <v>0</v>
      </c>
      <c r="OO81" s="11">
        <f>Test!NF80</f>
        <v>0</v>
      </c>
      <c r="OP81" s="11">
        <f>Test!NG80</f>
        <v>0</v>
      </c>
      <c r="OQ81" s="11">
        <f>Test!NH80</f>
        <v>0</v>
      </c>
      <c r="OR81" s="11">
        <f>Test!NI80</f>
        <v>0</v>
      </c>
      <c r="OS81" s="11">
        <f>Test!NJ80</f>
        <v>0</v>
      </c>
      <c r="OT81" s="11">
        <f>Test!NK80</f>
        <v>0</v>
      </c>
      <c r="OU81" s="11">
        <f>Test!NL80</f>
        <v>0</v>
      </c>
      <c r="OV81" s="11">
        <f>Test!NM80</f>
        <v>0</v>
      </c>
      <c r="OW81" s="11">
        <f>Test!NN80</f>
        <v>0</v>
      </c>
      <c r="OX81" s="16"/>
      <c r="OY81" s="16"/>
      <c r="OZ81" s="16"/>
      <c r="PA81" s="16"/>
      <c r="PB81" s="16"/>
      <c r="PC81" s="16"/>
      <c r="PD81" s="16"/>
      <c r="PE81" s="16"/>
      <c r="PF81" s="16"/>
      <c r="PG81" s="16"/>
      <c r="PH81" s="16"/>
      <c r="PI81" s="112" t="b">
        <f t="shared" si="407"/>
        <v>1</v>
      </c>
      <c r="PJ81" s="54"/>
      <c r="PK81" s="36">
        <f t="shared" si="366"/>
        <v>-1</v>
      </c>
      <c r="PL81" s="11">
        <f>Test!OB80</f>
        <v>0</v>
      </c>
      <c r="PM81" s="11">
        <f>Test!OC80</f>
        <v>0</v>
      </c>
      <c r="PN81" s="11">
        <f>Test!OD80</f>
        <v>0</v>
      </c>
      <c r="PO81" s="11">
        <f>Test!OE80</f>
        <v>0</v>
      </c>
      <c r="PP81" s="11">
        <f>Test!OF80</f>
        <v>0</v>
      </c>
      <c r="PQ81" s="11">
        <f>Test!OG80</f>
        <v>0</v>
      </c>
      <c r="PR81" s="11">
        <f>Test!OH80</f>
        <v>0</v>
      </c>
      <c r="PS81" s="11">
        <f>Test!OI80</f>
        <v>0</v>
      </c>
      <c r="PT81" s="11">
        <f>Test!OJ80</f>
        <v>0</v>
      </c>
      <c r="PU81" s="11">
        <f>Test!OK80</f>
        <v>0</v>
      </c>
      <c r="PV81" s="11">
        <f>Test!OL80</f>
        <v>0</v>
      </c>
      <c r="PW81" s="11">
        <f>Test!OM80</f>
        <v>0</v>
      </c>
      <c r="PX81" s="11">
        <f>Test!ON80</f>
        <v>0</v>
      </c>
      <c r="PY81" s="11">
        <f>Test!OO80</f>
        <v>0</v>
      </c>
      <c r="PZ81" s="11">
        <f>Test!OP80</f>
        <v>0</v>
      </c>
      <c r="QA81" s="11">
        <f>Test!OQ80</f>
        <v>0</v>
      </c>
      <c r="QB81" s="11">
        <f>Test!OR80</f>
        <v>0</v>
      </c>
      <c r="QC81" s="16"/>
      <c r="QD81" s="16"/>
      <c r="QE81" s="16"/>
      <c r="QF81" s="16"/>
      <c r="QG81" s="16"/>
      <c r="QH81" s="16"/>
      <c r="QI81" s="16"/>
      <c r="QJ81" s="16"/>
      <c r="QK81" s="16"/>
      <c r="QL81" s="16"/>
      <c r="QM81" s="16"/>
      <c r="QN81" s="112" t="b">
        <f t="shared" si="408"/>
        <v>1</v>
      </c>
    </row>
    <row r="82" spans="3:456">
      <c r="C82" s="133"/>
      <c r="D82" s="26">
        <f t="shared" si="409"/>
        <v>1</v>
      </c>
      <c r="E82" s="36">
        <f t="shared" ca="1" si="352"/>
        <v>5.0303141276000218E-3</v>
      </c>
      <c r="F82" s="11">
        <f ca="1">Reference!B81</f>
        <v>1.0050303141276</v>
      </c>
      <c r="G82" s="11">
        <f ca="1">Reference!C81</f>
        <v>0.99357593059539795</v>
      </c>
      <c r="H82" s="11">
        <f ca="1">Reference!D81</f>
        <v>0.99344485998153598</v>
      </c>
      <c r="I82" s="11">
        <f ca="1">Reference!E81</f>
        <v>33.294395447098402</v>
      </c>
      <c r="J82" s="11">
        <f ca="1">Reference!F81</f>
        <v>34.425961627714798</v>
      </c>
      <c r="K82" s="11">
        <f ca="1">Reference!G81</f>
        <v>34.034821230548999</v>
      </c>
      <c r="L82" s="11">
        <f ca="1">Reference!H81</f>
        <v>0.59372359514236395</v>
      </c>
      <c r="M82" s="11">
        <f ca="1">Reference!I81</f>
        <v>0.99595880508422796</v>
      </c>
      <c r="N82" s="11">
        <f ca="1">Reference!J81</f>
        <v>0.114202283322811</v>
      </c>
      <c r="O82" s="11">
        <f ca="1">Reference!K81</f>
        <v>0.99226069450378396</v>
      </c>
      <c r="P82" s="11">
        <f ca="1">Reference!L81</f>
        <v>88.904936000000006</v>
      </c>
      <c r="Q82" s="11">
        <f ca="1">Reference!M81</f>
        <v>32.659661142638903</v>
      </c>
      <c r="R82" s="11" t="str">
        <f ca="1">Reference!N81</f>
        <v>None</v>
      </c>
      <c r="S82" s="11">
        <f ca="1">Reference!O81</f>
        <v>1.9039699999999999</v>
      </c>
      <c r="T82" s="11">
        <f ca="1">Reference!P81</f>
        <v>1.9039699999999999</v>
      </c>
      <c r="U82" s="11">
        <f ca="1">Reference!Q81</f>
        <v>151.403795</v>
      </c>
      <c r="V82" s="11">
        <f ca="1">Reference!R81</f>
        <v>151.403795</v>
      </c>
      <c r="X82" s="11">
        <f t="shared" si="353"/>
        <v>9.4273885091139986E-2</v>
      </c>
      <c r="Y82" s="11">
        <f>Test!B81</f>
        <v>1.09427388509114</v>
      </c>
      <c r="Z82" s="11">
        <f>Test!C81</f>
        <v>0.99028038978576605</v>
      </c>
      <c r="AA82" s="11">
        <f>Test!D81</f>
        <v>0.99014115333557096</v>
      </c>
      <c r="AB82" s="11">
        <f>Test!E81</f>
        <v>28.920063364391801</v>
      </c>
      <c r="AC82" s="11">
        <f>Test!F81</f>
        <v>33.497519789264999</v>
      </c>
      <c r="AD82" s="11">
        <f>Test!G81</f>
        <v>34.0735070627128</v>
      </c>
      <c r="AE82" s="11">
        <f>Test!H81</f>
        <v>0.49242794513702298</v>
      </c>
      <c r="AF82" s="11">
        <f>Test!I81</f>
        <v>0.99725383520126298</v>
      </c>
      <c r="AG82" s="11">
        <f>Test!J81</f>
        <v>0.14813067018985701</v>
      </c>
      <c r="AH82" s="11">
        <f>Test!K81</f>
        <v>0.98873835802078203</v>
      </c>
      <c r="AI82" s="11">
        <f>Test!L81</f>
        <v>89.122073999999998</v>
      </c>
      <c r="AJ82" s="11">
        <f>Test!M81</f>
        <v>31.9715936477822</v>
      </c>
      <c r="AK82" s="11" t="str">
        <f>Test!N81</f>
        <v>None</v>
      </c>
      <c r="AL82" s="11">
        <f>Test!O81</f>
        <v>1.1251279999999999</v>
      </c>
      <c r="AM82" s="11">
        <f>Test!P81</f>
        <v>1.1251279999999999</v>
      </c>
      <c r="AN82" s="11">
        <f>Test!Q81</f>
        <v>0.202735</v>
      </c>
      <c r="AO82" s="11">
        <f>Test!R81</f>
        <v>0.202735</v>
      </c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12" t="b">
        <f t="shared" si="395"/>
        <v>1</v>
      </c>
      <c r="BB82" s="3"/>
      <c r="BC82" s="36">
        <f t="shared" si="354"/>
        <v>-1.1749267578130551E-3</v>
      </c>
      <c r="BD82" s="11">
        <f>Test!AF81</f>
        <v>0.99882507324218694</v>
      </c>
      <c r="BE82" s="11">
        <f>Test!AG81</f>
        <v>0.986957788467407</v>
      </c>
      <c r="BF82" s="11">
        <f>Test!AH81</f>
        <v>0.98674559593200595</v>
      </c>
      <c r="BG82" s="11">
        <f>Test!AI81</f>
        <v>30.415144227887001</v>
      </c>
      <c r="BH82" s="11">
        <f>Test!AJ81</f>
        <v>34.978102861736701</v>
      </c>
      <c r="BI82" s="11">
        <f>Test!AK81</f>
        <v>34.084071329375199</v>
      </c>
      <c r="BJ82" s="11">
        <f>Test!AL81</f>
        <v>0.50802034139633101</v>
      </c>
      <c r="BK82" s="11">
        <f>Test!AM81</f>
        <v>0.99371933937072698</v>
      </c>
      <c r="BL82" s="11">
        <f>Test!AN81</f>
        <v>0.15450875461101499</v>
      </c>
      <c r="BM82" s="11">
        <f>Test!AO81</f>
        <v>0.98561531305313099</v>
      </c>
      <c r="BN82" s="11">
        <f>Test!AP81</f>
        <v>86.706379999999996</v>
      </c>
      <c r="BO82" s="11">
        <f>Test!AQ81</f>
        <v>29.5466922780383</v>
      </c>
      <c r="BP82" s="11" t="str">
        <f>Test!AR81</f>
        <v>None</v>
      </c>
      <c r="BQ82" s="11">
        <f>Test!AS81</f>
        <v>0.48734100000000002</v>
      </c>
      <c r="BR82" s="11">
        <f>Test!AT81</f>
        <v>0.48734100000000002</v>
      </c>
      <c r="BS82" s="11">
        <f>Test!AU81</f>
        <v>0.52019099999999996</v>
      </c>
      <c r="BT82" s="11">
        <f>Test!AV81</f>
        <v>0.52019099999999996</v>
      </c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12" t="b">
        <f t="shared" si="396"/>
        <v>1</v>
      </c>
      <c r="CG82" s="3"/>
      <c r="CH82" s="36">
        <f t="shared" si="355"/>
        <v>4.2724609375E-4</v>
      </c>
      <c r="CI82" s="11">
        <f>Test!BJ81</f>
        <v>1.00042724609375</v>
      </c>
      <c r="CJ82" s="11">
        <f>Test!BK81</f>
        <v>0.99343758821487405</v>
      </c>
      <c r="CK82" s="11">
        <f>Test!BL81</f>
        <v>0.99339079856872503</v>
      </c>
      <c r="CL82" s="11">
        <f>Test!BM81</f>
        <v>30.781605932826398</v>
      </c>
      <c r="CM82" s="11">
        <f>Test!BN81</f>
        <v>32.628543896122601</v>
      </c>
      <c r="CN82" s="11">
        <f>Test!BO81</f>
        <v>33.837006543760701</v>
      </c>
      <c r="CO82" s="11">
        <f>Test!BP81</f>
        <v>0.54585558176040605</v>
      </c>
      <c r="CP82" s="11">
        <f>Test!BQ81</f>
        <v>0.99722099304199197</v>
      </c>
      <c r="CQ82" s="11">
        <f>Test!BR81</f>
        <v>0.124583780765533</v>
      </c>
      <c r="CR82" s="11">
        <f>Test!BS81</f>
        <v>0.991948843002319</v>
      </c>
      <c r="CS82" s="11">
        <f>Test!BT81</f>
        <v>88.102470999999994</v>
      </c>
      <c r="CT82" s="11">
        <f>Test!BU81</f>
        <v>31.8223161927936</v>
      </c>
      <c r="CU82" s="11" t="str">
        <f>Test!BV81</f>
        <v>None</v>
      </c>
      <c r="CV82" s="11">
        <f>Test!BW81</f>
        <v>1.0220629999999999</v>
      </c>
      <c r="CW82" s="11">
        <f>Test!BX81</f>
        <v>1.0220629999999999</v>
      </c>
      <c r="CX82" s="11">
        <f>Test!BY81</f>
        <v>2.0756039999999998</v>
      </c>
      <c r="CY82" s="11">
        <f>Test!BZ81</f>
        <v>2.0756039999999998</v>
      </c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12" t="b">
        <f t="shared" si="397"/>
        <v>1</v>
      </c>
      <c r="DL82" s="3"/>
      <c r="DM82" s="36">
        <f t="shared" si="356"/>
        <v>5.0303141276000218E-3</v>
      </c>
      <c r="DN82" s="11">
        <f>Test!CN81</f>
        <v>1.0050303141276</v>
      </c>
      <c r="DO82" s="11">
        <f>Test!CO81</f>
        <v>0.99357593059539795</v>
      </c>
      <c r="DP82" s="11">
        <f>Test!CP81</f>
        <v>0.99344485998153598</v>
      </c>
      <c r="DQ82" s="11">
        <f>Test!CQ81</f>
        <v>33.294395447098402</v>
      </c>
      <c r="DR82" s="11">
        <f>Test!CR81</f>
        <v>34.425961627714798</v>
      </c>
      <c r="DS82" s="11">
        <f>Test!CS81</f>
        <v>34.034821230548999</v>
      </c>
      <c r="DT82" s="11">
        <f>Test!CT81</f>
        <v>0.59372359514236395</v>
      </c>
      <c r="DU82" s="11">
        <f>Test!CU81</f>
        <v>0.99595880508422796</v>
      </c>
      <c r="DV82" s="11">
        <f>Test!CV81</f>
        <v>0.114202283322811</v>
      </c>
      <c r="DW82" s="11">
        <f>Test!CW81</f>
        <v>0.99226069450378396</v>
      </c>
      <c r="DX82" s="11">
        <f>Test!CX81</f>
        <v>88.904936000000006</v>
      </c>
      <c r="DY82" s="11">
        <f>Test!CY81</f>
        <v>32.659661142638903</v>
      </c>
      <c r="DZ82" s="11" t="str">
        <f>Test!CZ81</f>
        <v>None</v>
      </c>
      <c r="EA82" s="11">
        <f>Test!DA81</f>
        <v>1.9039699999999999</v>
      </c>
      <c r="EB82" s="11">
        <f>Test!DB81</f>
        <v>1.9039699999999999</v>
      </c>
      <c r="EC82" s="11">
        <f>Test!DC81</f>
        <v>151.403795</v>
      </c>
      <c r="ED82" s="11">
        <f>Test!DD81</f>
        <v>151.403795</v>
      </c>
      <c r="EE82" s="16"/>
      <c r="EF82" s="16"/>
      <c r="EG82" s="16"/>
      <c r="EH82" s="16"/>
      <c r="EI82" s="16"/>
      <c r="EJ82" s="16"/>
      <c r="EK82" s="16"/>
      <c r="EL82" s="16"/>
      <c r="EM82" s="16"/>
      <c r="EN82" s="16"/>
      <c r="EO82" s="16"/>
      <c r="EP82" s="112" t="b">
        <f t="shared" si="398"/>
        <v>1</v>
      </c>
      <c r="EQ82" s="3"/>
      <c r="ER82" s="36">
        <f t="shared" si="357"/>
        <v>9.3373616536450044E-2</v>
      </c>
      <c r="ES82" s="11">
        <f>Test!DR81</f>
        <v>1.09337361653645</v>
      </c>
      <c r="ET82" s="11">
        <f>Test!DS81</f>
        <v>0.99440193176269498</v>
      </c>
      <c r="EU82" s="11">
        <f>Test!DT81</f>
        <v>0.99431389570236195</v>
      </c>
      <c r="EV82" s="11">
        <f>Test!DU81</f>
        <v>33.944281697311801</v>
      </c>
      <c r="EW82" s="11">
        <f>Test!DV81</f>
        <v>37.707272207236301</v>
      </c>
      <c r="EX82" s="11">
        <f>Test!DW81</f>
        <v>37.717023422365401</v>
      </c>
      <c r="EY82" s="11">
        <f>Test!DX81</f>
        <v>0.61407172679901101</v>
      </c>
      <c r="EZ82" s="11">
        <f>Test!DY81</f>
        <v>0.99727380275726296</v>
      </c>
      <c r="FA82" s="11">
        <f>Test!DZ81</f>
        <v>0.106100194156169</v>
      </c>
      <c r="FB82" s="11">
        <f>Test!EA81</f>
        <v>0.99332845211028997</v>
      </c>
      <c r="FC82" s="11">
        <f>Test!EB81</f>
        <v>90.360283999999993</v>
      </c>
      <c r="FD82" s="11">
        <f>Test!EC81</f>
        <v>33.326288694999597</v>
      </c>
      <c r="FE82" s="11" t="str">
        <f>Test!ED81</f>
        <v>None</v>
      </c>
      <c r="FF82" s="11">
        <f>Test!EE81</f>
        <v>2.3569519999999899</v>
      </c>
      <c r="FG82" s="11">
        <f>Test!EF81</f>
        <v>2.3569519999999899</v>
      </c>
      <c r="FH82" s="11">
        <f>Test!EG81</f>
        <v>1120.5936790000001</v>
      </c>
      <c r="FI82" s="11">
        <f>Test!EH81</f>
        <v>1120.5936790000001</v>
      </c>
      <c r="FJ82" s="16"/>
      <c r="FK82" s="16"/>
      <c r="FL82" s="16"/>
      <c r="FM82" s="16"/>
      <c r="FN82" s="16"/>
      <c r="FO82" s="16"/>
      <c r="FP82" s="16"/>
      <c r="FQ82" s="16"/>
      <c r="FR82" s="16"/>
      <c r="FS82" s="16"/>
      <c r="FT82" s="16"/>
      <c r="FU82" s="112" t="b">
        <f t="shared" si="399"/>
        <v>1</v>
      </c>
      <c r="FV82" s="54"/>
      <c r="FW82" s="36">
        <f t="shared" si="358"/>
        <v>-1</v>
      </c>
      <c r="FX82" s="11">
        <f>Test!EV81</f>
        <v>0</v>
      </c>
      <c r="FY82" s="11">
        <f>Test!EW81</f>
        <v>0</v>
      </c>
      <c r="FZ82" s="11">
        <f>Test!EX81</f>
        <v>0</v>
      </c>
      <c r="GA82" s="11">
        <f>Test!EY81</f>
        <v>0</v>
      </c>
      <c r="GB82" s="11">
        <f>Test!EZ81</f>
        <v>0</v>
      </c>
      <c r="GC82" s="11">
        <f>Test!FA81</f>
        <v>0</v>
      </c>
      <c r="GD82" s="11">
        <f>Test!FB81</f>
        <v>0</v>
      </c>
      <c r="GE82" s="11">
        <f>Test!FC81</f>
        <v>0</v>
      </c>
      <c r="GF82" s="11">
        <f>Test!FD81</f>
        <v>0</v>
      </c>
      <c r="GG82" s="11">
        <f>Test!FE81</f>
        <v>0</v>
      </c>
      <c r="GH82" s="11">
        <f>Test!FF81</f>
        <v>0</v>
      </c>
      <c r="GI82" s="11">
        <f>Test!FG81</f>
        <v>0</v>
      </c>
      <c r="GJ82" s="11">
        <f>Test!FH81</f>
        <v>0</v>
      </c>
      <c r="GK82" s="11">
        <f>Test!FI81</f>
        <v>0</v>
      </c>
      <c r="GL82" s="11">
        <f>Test!FJ81</f>
        <v>0</v>
      </c>
      <c r="GM82" s="11">
        <f>Test!FK81</f>
        <v>0</v>
      </c>
      <c r="GN82" s="11">
        <f>Test!FL81</f>
        <v>0</v>
      </c>
      <c r="GO82" s="16"/>
      <c r="GP82" s="16"/>
      <c r="GQ82" s="16"/>
      <c r="GR82" s="16"/>
      <c r="GS82" s="16"/>
      <c r="GT82" s="16"/>
      <c r="GU82" s="16"/>
      <c r="GV82" s="16"/>
      <c r="GW82" s="16"/>
      <c r="GX82" s="16"/>
      <c r="GY82" s="16"/>
      <c r="GZ82" s="112" t="b">
        <f t="shared" si="400"/>
        <v>1</v>
      </c>
      <c r="HA82" s="54"/>
      <c r="HB82" s="36">
        <f t="shared" si="359"/>
        <v>-1</v>
      </c>
      <c r="HC82" s="11">
        <f>Test!FZ81</f>
        <v>0</v>
      </c>
      <c r="HD82" s="11">
        <f>Test!GA81</f>
        <v>0</v>
      </c>
      <c r="HE82" s="11">
        <f>Test!GB81</f>
        <v>0</v>
      </c>
      <c r="HF82" s="11">
        <f>Test!GC81</f>
        <v>0</v>
      </c>
      <c r="HG82" s="11">
        <f>Test!GD81</f>
        <v>0</v>
      </c>
      <c r="HH82" s="11">
        <f>Test!GE81</f>
        <v>0</v>
      </c>
      <c r="HI82" s="11">
        <f>Test!GF81</f>
        <v>0</v>
      </c>
      <c r="HJ82" s="11">
        <f>Test!GG81</f>
        <v>0</v>
      </c>
      <c r="HK82" s="11">
        <f>Test!GH81</f>
        <v>0</v>
      </c>
      <c r="HL82" s="11">
        <f>Test!GI81</f>
        <v>0</v>
      </c>
      <c r="HM82" s="11">
        <f>Test!GJ81</f>
        <v>0</v>
      </c>
      <c r="HN82" s="11">
        <f>Test!GK81</f>
        <v>0</v>
      </c>
      <c r="HO82" s="11">
        <f>Test!GL81</f>
        <v>0</v>
      </c>
      <c r="HP82" s="11">
        <f>Test!GM81</f>
        <v>0</v>
      </c>
      <c r="HQ82" s="11">
        <f>Test!GN81</f>
        <v>0</v>
      </c>
      <c r="HR82" s="11">
        <f>Test!GO81</f>
        <v>0</v>
      </c>
      <c r="HS82" s="11">
        <f>Test!GP81</f>
        <v>0</v>
      </c>
      <c r="HT82" s="16"/>
      <c r="HU82" s="16"/>
      <c r="HV82" s="16"/>
      <c r="HW82" s="16"/>
      <c r="HX82" s="16"/>
      <c r="HY82" s="16"/>
      <c r="HZ82" s="16"/>
      <c r="IA82" s="16"/>
      <c r="IB82" s="16"/>
      <c r="IC82" s="16"/>
      <c r="ID82" s="16"/>
      <c r="IE82" s="112" t="b">
        <f t="shared" si="401"/>
        <v>1</v>
      </c>
      <c r="IF82" s="3"/>
      <c r="IG82" s="36">
        <f t="shared" si="360"/>
        <v>-1</v>
      </c>
      <c r="IH82" s="11">
        <f>Test!HD81</f>
        <v>0</v>
      </c>
      <c r="II82" s="11">
        <f>Test!HE81</f>
        <v>0</v>
      </c>
      <c r="IJ82" s="11">
        <f>Test!HF81</f>
        <v>0</v>
      </c>
      <c r="IK82" s="11">
        <f>Test!HG81</f>
        <v>0</v>
      </c>
      <c r="IL82" s="11">
        <f>Test!HH81</f>
        <v>0</v>
      </c>
      <c r="IM82" s="11">
        <f>Test!HI81</f>
        <v>0</v>
      </c>
      <c r="IN82" s="11">
        <f>Test!HJ81</f>
        <v>0</v>
      </c>
      <c r="IO82" s="11">
        <f>Test!HK81</f>
        <v>0</v>
      </c>
      <c r="IP82" s="11">
        <f>Test!HL81</f>
        <v>0</v>
      </c>
      <c r="IQ82" s="11">
        <f>Test!HM81</f>
        <v>0</v>
      </c>
      <c r="IR82" s="11">
        <f>Test!HN81</f>
        <v>0</v>
      </c>
      <c r="IS82" s="11">
        <f>Test!HO81</f>
        <v>0</v>
      </c>
      <c r="IT82" s="11">
        <f>Test!HP81</f>
        <v>0</v>
      </c>
      <c r="IU82" s="11">
        <f>Test!HQ81</f>
        <v>0</v>
      </c>
      <c r="IV82" s="11">
        <f>Test!HR81</f>
        <v>0</v>
      </c>
      <c r="IW82" s="11">
        <f>Test!HS81</f>
        <v>0</v>
      </c>
      <c r="IX82" s="11">
        <f>Test!HT81</f>
        <v>0</v>
      </c>
      <c r="IY82" s="16"/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12" t="b">
        <f t="shared" si="402"/>
        <v>1</v>
      </c>
      <c r="JK82" s="3"/>
      <c r="JL82" s="36">
        <f t="shared" si="361"/>
        <v>-1</v>
      </c>
      <c r="JM82" s="11">
        <f>Test!IH81</f>
        <v>0</v>
      </c>
      <c r="JN82" s="11">
        <f>Test!II81</f>
        <v>0</v>
      </c>
      <c r="JO82" s="11">
        <f>Test!IJ81</f>
        <v>0</v>
      </c>
      <c r="JP82" s="11">
        <f>Test!IK81</f>
        <v>0</v>
      </c>
      <c r="JQ82" s="11">
        <f>Test!IL81</f>
        <v>0</v>
      </c>
      <c r="JR82" s="11">
        <f>Test!IM81</f>
        <v>0</v>
      </c>
      <c r="JS82" s="11">
        <f>Test!IN81</f>
        <v>0</v>
      </c>
      <c r="JT82" s="11">
        <f>Test!IO81</f>
        <v>0</v>
      </c>
      <c r="JU82" s="11">
        <f>Test!IP81</f>
        <v>0</v>
      </c>
      <c r="JV82" s="11">
        <f>Test!IQ81</f>
        <v>0</v>
      </c>
      <c r="JW82" s="11">
        <f>Test!IR81</f>
        <v>0</v>
      </c>
      <c r="JX82" s="11">
        <f>Test!IS81</f>
        <v>0</v>
      </c>
      <c r="JY82" s="11">
        <f>Test!IT81</f>
        <v>0</v>
      </c>
      <c r="JZ82" s="11">
        <f>Test!IU81</f>
        <v>0</v>
      </c>
      <c r="KA82" s="11">
        <f>Test!IV81</f>
        <v>0</v>
      </c>
      <c r="KB82" s="11">
        <f>Test!IW81</f>
        <v>0</v>
      </c>
      <c r="KC82" s="11">
        <f>Test!IX81</f>
        <v>0</v>
      </c>
      <c r="KD82" s="16"/>
      <c r="KE82" s="16"/>
      <c r="KF82" s="16"/>
      <c r="KG82" s="16"/>
      <c r="KH82" s="16"/>
      <c r="KI82" s="16"/>
      <c r="KJ82" s="16"/>
      <c r="KK82" s="16"/>
      <c r="KL82" s="16"/>
      <c r="KM82" s="16"/>
      <c r="KN82" s="16"/>
      <c r="KO82" s="112" t="b">
        <f t="shared" si="403"/>
        <v>1</v>
      </c>
      <c r="KP82" s="3"/>
      <c r="KQ82" s="36">
        <f t="shared" si="362"/>
        <v>-1</v>
      </c>
      <c r="KR82" s="11">
        <f>Test!JL81</f>
        <v>0</v>
      </c>
      <c r="KS82" s="11">
        <f>Test!JM81</f>
        <v>0</v>
      </c>
      <c r="KT82" s="11">
        <f>Test!JN81</f>
        <v>0</v>
      </c>
      <c r="KU82" s="11">
        <f>Test!JO81</f>
        <v>0</v>
      </c>
      <c r="KV82" s="11">
        <f>Test!JP81</f>
        <v>0</v>
      </c>
      <c r="KW82" s="11">
        <f>Test!JQ81</f>
        <v>0</v>
      </c>
      <c r="KX82" s="11">
        <f>Test!JR81</f>
        <v>0</v>
      </c>
      <c r="KY82" s="11">
        <f>Test!JS81</f>
        <v>0</v>
      </c>
      <c r="KZ82" s="11">
        <f>Test!JT81</f>
        <v>0</v>
      </c>
      <c r="LA82" s="11">
        <f>Test!JU81</f>
        <v>0</v>
      </c>
      <c r="LB82" s="11">
        <f>Test!JV81</f>
        <v>0</v>
      </c>
      <c r="LC82" s="11">
        <f>Test!JW81</f>
        <v>0</v>
      </c>
      <c r="LD82" s="11">
        <f>Test!JX81</f>
        <v>0</v>
      </c>
      <c r="LE82" s="11">
        <f>Test!JY81</f>
        <v>0</v>
      </c>
      <c r="LF82" s="11">
        <f>Test!JZ81</f>
        <v>0</v>
      </c>
      <c r="LG82" s="11">
        <f>Test!KA81</f>
        <v>0</v>
      </c>
      <c r="LH82" s="11">
        <f>Test!KB81</f>
        <v>0</v>
      </c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/>
      <c r="LT82" s="112" t="b">
        <f t="shared" si="404"/>
        <v>1</v>
      </c>
      <c r="LU82" s="3"/>
      <c r="LV82" s="36">
        <f t="shared" si="363"/>
        <v>-1</v>
      </c>
      <c r="LW82" s="11">
        <f>Test!KP81</f>
        <v>0</v>
      </c>
      <c r="LX82" s="11">
        <f>Test!KQ81</f>
        <v>0</v>
      </c>
      <c r="LY82" s="11">
        <f>Test!KR81</f>
        <v>0</v>
      </c>
      <c r="LZ82" s="11">
        <f>Test!KS81</f>
        <v>0</v>
      </c>
      <c r="MA82" s="11">
        <f>Test!KT81</f>
        <v>0</v>
      </c>
      <c r="MB82" s="11">
        <f>Test!KU81</f>
        <v>0</v>
      </c>
      <c r="MC82" s="11">
        <f>Test!KV81</f>
        <v>0</v>
      </c>
      <c r="MD82" s="11">
        <f>Test!KW81</f>
        <v>0</v>
      </c>
      <c r="ME82" s="11">
        <f>Test!KX81</f>
        <v>0</v>
      </c>
      <c r="MF82" s="11">
        <f>Test!KY81</f>
        <v>0</v>
      </c>
      <c r="MG82" s="11">
        <f>Test!KZ81</f>
        <v>0</v>
      </c>
      <c r="MH82" s="11">
        <f>Test!LA81</f>
        <v>0</v>
      </c>
      <c r="MI82" s="11">
        <f>Test!LB81</f>
        <v>0</v>
      </c>
      <c r="MJ82" s="11">
        <f>Test!LC81</f>
        <v>0</v>
      </c>
      <c r="MK82" s="11">
        <f>Test!LD81</f>
        <v>0</v>
      </c>
      <c r="ML82" s="11">
        <f>Test!LE81</f>
        <v>0</v>
      </c>
      <c r="MM82" s="11">
        <f>Test!LF81</f>
        <v>0</v>
      </c>
      <c r="MN82" s="16"/>
      <c r="MO82" s="16"/>
      <c r="MP82" s="16"/>
      <c r="MQ82" s="16"/>
      <c r="MR82" s="16"/>
      <c r="MS82" s="16"/>
      <c r="MT82" s="16"/>
      <c r="MU82" s="16"/>
      <c r="MV82" s="16"/>
      <c r="MW82" s="16"/>
      <c r="MX82" s="16"/>
      <c r="MY82" s="112" t="b">
        <f t="shared" si="405"/>
        <v>1</v>
      </c>
      <c r="MZ82" s="54"/>
      <c r="NA82" s="36">
        <f t="shared" si="364"/>
        <v>-1</v>
      </c>
      <c r="NB82" s="11">
        <f>Test!LT81</f>
        <v>0</v>
      </c>
      <c r="NC82" s="11">
        <f>Test!LU81</f>
        <v>0</v>
      </c>
      <c r="ND82" s="11">
        <f>Test!LV81</f>
        <v>0</v>
      </c>
      <c r="NE82" s="11">
        <f>Test!LW81</f>
        <v>0</v>
      </c>
      <c r="NF82" s="11">
        <f>Test!LX81</f>
        <v>0</v>
      </c>
      <c r="NG82" s="11">
        <f>Test!LY81</f>
        <v>0</v>
      </c>
      <c r="NH82" s="11">
        <f>Test!LZ81</f>
        <v>0</v>
      </c>
      <c r="NI82" s="11">
        <f>Test!MA81</f>
        <v>0</v>
      </c>
      <c r="NJ82" s="11">
        <f>Test!MB81</f>
        <v>0</v>
      </c>
      <c r="NK82" s="11">
        <f>Test!MC81</f>
        <v>0</v>
      </c>
      <c r="NL82" s="11">
        <f>Test!MD81</f>
        <v>0</v>
      </c>
      <c r="NM82" s="11">
        <f>Test!ME81</f>
        <v>0</v>
      </c>
      <c r="NN82" s="11">
        <f>Test!MF81</f>
        <v>0</v>
      </c>
      <c r="NO82" s="11">
        <f>Test!MG81</f>
        <v>0</v>
      </c>
      <c r="NP82" s="11">
        <f>Test!MH81</f>
        <v>0</v>
      </c>
      <c r="NQ82" s="11">
        <f>Test!MI81</f>
        <v>0</v>
      </c>
      <c r="NR82" s="11">
        <f>Test!MJ81</f>
        <v>0</v>
      </c>
      <c r="NS82" s="16"/>
      <c r="NT82" s="16"/>
      <c r="NU82" s="16"/>
      <c r="NV82" s="16"/>
      <c r="NW82" s="16"/>
      <c r="NX82" s="16"/>
      <c r="NY82" s="16"/>
      <c r="NZ82" s="16"/>
      <c r="OA82" s="16"/>
      <c r="OB82" s="16"/>
      <c r="OC82" s="16"/>
      <c r="OD82" s="112" t="b">
        <f t="shared" si="406"/>
        <v>1</v>
      </c>
      <c r="OE82" s="54"/>
      <c r="OF82" s="36">
        <f t="shared" si="365"/>
        <v>-1</v>
      </c>
      <c r="OG82" s="11">
        <f>Test!MX81</f>
        <v>0</v>
      </c>
      <c r="OH82" s="11">
        <f>Test!MY81</f>
        <v>0</v>
      </c>
      <c r="OI82" s="11">
        <f>Test!MZ81</f>
        <v>0</v>
      </c>
      <c r="OJ82" s="11">
        <f>Test!NA81</f>
        <v>0</v>
      </c>
      <c r="OK82" s="11">
        <f>Test!NB81</f>
        <v>0</v>
      </c>
      <c r="OL82" s="11">
        <f>Test!NC81</f>
        <v>0</v>
      </c>
      <c r="OM82" s="11">
        <f>Test!ND81</f>
        <v>0</v>
      </c>
      <c r="ON82" s="11">
        <f>Test!NE81</f>
        <v>0</v>
      </c>
      <c r="OO82" s="11">
        <f>Test!NF81</f>
        <v>0</v>
      </c>
      <c r="OP82" s="11">
        <f>Test!NG81</f>
        <v>0</v>
      </c>
      <c r="OQ82" s="11">
        <f>Test!NH81</f>
        <v>0</v>
      </c>
      <c r="OR82" s="11">
        <f>Test!NI81</f>
        <v>0</v>
      </c>
      <c r="OS82" s="11">
        <f>Test!NJ81</f>
        <v>0</v>
      </c>
      <c r="OT82" s="11">
        <f>Test!NK81</f>
        <v>0</v>
      </c>
      <c r="OU82" s="11">
        <f>Test!NL81</f>
        <v>0</v>
      </c>
      <c r="OV82" s="11">
        <f>Test!NM81</f>
        <v>0</v>
      </c>
      <c r="OW82" s="11">
        <f>Test!NN81</f>
        <v>0</v>
      </c>
      <c r="OX82" s="16"/>
      <c r="OY82" s="16"/>
      <c r="OZ82" s="16"/>
      <c r="PA82" s="16"/>
      <c r="PB82" s="16"/>
      <c r="PC82" s="16"/>
      <c r="PD82" s="16"/>
      <c r="PE82" s="16"/>
      <c r="PF82" s="16"/>
      <c r="PG82" s="16"/>
      <c r="PH82" s="16"/>
      <c r="PI82" s="112" t="b">
        <f t="shared" si="407"/>
        <v>1</v>
      </c>
      <c r="PJ82" s="54"/>
      <c r="PK82" s="36">
        <f t="shared" si="366"/>
        <v>-1</v>
      </c>
      <c r="PL82" s="11">
        <f>Test!OB81</f>
        <v>0</v>
      </c>
      <c r="PM82" s="11">
        <f>Test!OC81</f>
        <v>0</v>
      </c>
      <c r="PN82" s="11">
        <f>Test!OD81</f>
        <v>0</v>
      </c>
      <c r="PO82" s="11">
        <f>Test!OE81</f>
        <v>0</v>
      </c>
      <c r="PP82" s="11">
        <f>Test!OF81</f>
        <v>0</v>
      </c>
      <c r="PQ82" s="11">
        <f>Test!OG81</f>
        <v>0</v>
      </c>
      <c r="PR82" s="11">
        <f>Test!OH81</f>
        <v>0</v>
      </c>
      <c r="PS82" s="11">
        <f>Test!OI81</f>
        <v>0</v>
      </c>
      <c r="PT82" s="11">
        <f>Test!OJ81</f>
        <v>0</v>
      </c>
      <c r="PU82" s="11">
        <f>Test!OK81</f>
        <v>0</v>
      </c>
      <c r="PV82" s="11">
        <f>Test!OL81</f>
        <v>0</v>
      </c>
      <c r="PW82" s="11">
        <f>Test!OM81</f>
        <v>0</v>
      </c>
      <c r="PX82" s="11">
        <f>Test!ON81</f>
        <v>0</v>
      </c>
      <c r="PY82" s="11">
        <f>Test!OO81</f>
        <v>0</v>
      </c>
      <c r="PZ82" s="11">
        <f>Test!OP81</f>
        <v>0</v>
      </c>
      <c r="QA82" s="11">
        <f>Test!OQ81</f>
        <v>0</v>
      </c>
      <c r="QB82" s="11">
        <f>Test!OR81</f>
        <v>0</v>
      </c>
      <c r="QC82" s="16"/>
      <c r="QD82" s="16"/>
      <c r="QE82" s="16"/>
      <c r="QF82" s="16"/>
      <c r="QG82" s="16"/>
      <c r="QH82" s="16"/>
      <c r="QI82" s="16"/>
      <c r="QJ82" s="16"/>
      <c r="QK82" s="16"/>
      <c r="QL82" s="16"/>
      <c r="QM82" s="16"/>
      <c r="QN82" s="112" t="b">
        <f t="shared" si="408"/>
        <v>1</v>
      </c>
    </row>
    <row r="83" spans="3:456">
      <c r="C83" s="133"/>
      <c r="D83" s="26">
        <f t="shared" si="409"/>
        <v>1.5</v>
      </c>
      <c r="E83" s="36">
        <f t="shared" ca="1" si="352"/>
        <v>8.18481445312466E-2</v>
      </c>
      <c r="F83" s="11">
        <f ca="1">Reference!B82</f>
        <v>1.6227722167968699</v>
      </c>
      <c r="G83" s="11">
        <f ca="1">Reference!C82</f>
        <v>0.99755764007568304</v>
      </c>
      <c r="H83" s="11">
        <f ca="1">Reference!D82</f>
        <v>0.99750751256942705</v>
      </c>
      <c r="I83" s="11">
        <f ca="1">Reference!E82</f>
        <v>37.899764644953102</v>
      </c>
      <c r="J83" s="11">
        <f ca="1">Reference!F82</f>
        <v>36.8413921750697</v>
      </c>
      <c r="K83" s="11">
        <f ca="1">Reference!G82</f>
        <v>36.059801045361397</v>
      </c>
      <c r="L83" s="11">
        <f ca="1">Reference!H82</f>
        <v>0.72345852851867598</v>
      </c>
      <c r="M83" s="11">
        <f ca="1">Reference!I82</f>
        <v>0.99858111143112105</v>
      </c>
      <c r="N83" s="11">
        <f ca="1">Reference!J82</f>
        <v>6.9537423551082597E-2</v>
      </c>
      <c r="O83" s="11">
        <f ca="1">Reference!K82</f>
        <v>0.99731814861297596</v>
      </c>
      <c r="P83" s="11">
        <f ca="1">Reference!L82</f>
        <v>93.683577999999997</v>
      </c>
      <c r="Q83" s="11">
        <f ca="1">Reference!M82</f>
        <v>37.528053867938702</v>
      </c>
      <c r="R83" s="11" t="str">
        <f ca="1">Reference!N82</f>
        <v>None</v>
      </c>
      <c r="S83" s="11">
        <f ca="1">Reference!O82</f>
        <v>1.877119</v>
      </c>
      <c r="T83" s="11">
        <f ca="1">Reference!P82</f>
        <v>1.877119</v>
      </c>
      <c r="U83" s="11">
        <f ca="1">Reference!Q82</f>
        <v>163.23156599999999</v>
      </c>
      <c r="V83" s="11">
        <f ca="1">Reference!R82</f>
        <v>163.23156599999999</v>
      </c>
      <c r="X83" s="11">
        <f t="shared" si="353"/>
        <v>9.953477647569331E-2</v>
      </c>
      <c r="Y83" s="11">
        <f>Test!B82</f>
        <v>1.64930216471354</v>
      </c>
      <c r="Z83" s="11">
        <f>Test!C82</f>
        <v>0.99549078941345204</v>
      </c>
      <c r="AA83" s="11">
        <f>Test!D82</f>
        <v>0.99540215730667103</v>
      </c>
      <c r="AB83" s="11">
        <f>Test!E82</f>
        <v>31.6166161909075</v>
      </c>
      <c r="AC83" s="11">
        <f>Test!F82</f>
        <v>34.540378424790099</v>
      </c>
      <c r="AD83" s="11">
        <f>Test!G82</f>
        <v>34.884375452374499</v>
      </c>
      <c r="AE83" s="11">
        <f>Test!H82</f>
        <v>0.57370358705520597</v>
      </c>
      <c r="AF83" s="11">
        <f>Test!I82</f>
        <v>0.99881982803344704</v>
      </c>
      <c r="AG83" s="11">
        <f>Test!J82</f>
        <v>0.10718419402837701</v>
      </c>
      <c r="AH83" s="11">
        <f>Test!K82</f>
        <v>0.99475413560867298</v>
      </c>
      <c r="AI83" s="11">
        <f>Test!L82</f>
        <v>92.740263999999996</v>
      </c>
      <c r="AJ83" s="11">
        <f>Test!M82</f>
        <v>36.176566678198</v>
      </c>
      <c r="AK83" s="11" t="str">
        <f>Test!N82</f>
        <v>None</v>
      </c>
      <c r="AL83" s="11">
        <f>Test!O82</f>
        <v>2.2418499999999999</v>
      </c>
      <c r="AM83" s="11">
        <f>Test!P82</f>
        <v>2.2418499999999999</v>
      </c>
      <c r="AN83" s="11">
        <f>Test!Q82</f>
        <v>0.230713</v>
      </c>
      <c r="AO83" s="11">
        <f>Test!R82</f>
        <v>0.230713</v>
      </c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12" t="b">
        <f t="shared" si="395"/>
        <v>1</v>
      </c>
      <c r="BB83" s="3"/>
      <c r="BC83" s="36">
        <f t="shared" si="354"/>
        <v>-1.9666883680669045E-4</v>
      </c>
      <c r="BD83" s="11">
        <f>Test!AF82</f>
        <v>1.49970499674479</v>
      </c>
      <c r="BE83" s="11">
        <f>Test!AG82</f>
        <v>0.99282974004745395</v>
      </c>
      <c r="BF83" s="11">
        <f>Test!AH82</f>
        <v>0.99274379014968805</v>
      </c>
      <c r="BG83" s="11">
        <f>Test!AI82</f>
        <v>33.268177646965398</v>
      </c>
      <c r="BH83" s="11">
        <f>Test!AJ82</f>
        <v>36.9248805028354</v>
      </c>
      <c r="BI83" s="11">
        <f>Test!AK82</f>
        <v>36.099464188421798</v>
      </c>
      <c r="BJ83" s="11">
        <f>Test!AL82</f>
        <v>0.59199500083923295</v>
      </c>
      <c r="BK83" s="11">
        <f>Test!AM82</f>
        <v>0.99679917097091597</v>
      </c>
      <c r="BL83" s="11">
        <f>Test!AN82</f>
        <v>0.114766679704189</v>
      </c>
      <c r="BM83" s="11">
        <f>Test!AO82</f>
        <v>0.99199646711349398</v>
      </c>
      <c r="BN83" s="11">
        <f>Test!AP82</f>
        <v>91.246255000000005</v>
      </c>
      <c r="BO83" s="11">
        <f>Test!AQ82</f>
        <v>32.473799287597203</v>
      </c>
      <c r="BP83" s="11" t="str">
        <f>Test!AR82</f>
        <v>None</v>
      </c>
      <c r="BQ83" s="11">
        <f>Test!AS82</f>
        <v>0.50417500000000004</v>
      </c>
      <c r="BR83" s="11">
        <f>Test!AT82</f>
        <v>0.50417500000000004</v>
      </c>
      <c r="BS83" s="11">
        <f>Test!AU82</f>
        <v>0.51870099999999997</v>
      </c>
      <c r="BT83" s="11">
        <f>Test!AV82</f>
        <v>0.51870099999999997</v>
      </c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12" t="b">
        <f t="shared" si="396"/>
        <v>1</v>
      </c>
      <c r="CG83" s="3"/>
      <c r="CH83" s="36">
        <f t="shared" si="355"/>
        <v>6.4425998259990777E-5</v>
      </c>
      <c r="CI83" s="11">
        <f>Test!BJ82</f>
        <v>1.50009663899739</v>
      </c>
      <c r="CJ83" s="11">
        <f>Test!BK82</f>
        <v>0.99712985754012995</v>
      </c>
      <c r="CK83" s="11">
        <f>Test!BL82</f>
        <v>0.99708735942840498</v>
      </c>
      <c r="CL83" s="11">
        <f>Test!BM82</f>
        <v>34.5954108370195</v>
      </c>
      <c r="CM83" s="11">
        <f>Test!BN82</f>
        <v>33.454249997466199</v>
      </c>
      <c r="CN83" s="11">
        <f>Test!BO82</f>
        <v>34.607204460714399</v>
      </c>
      <c r="CO83" s="11">
        <f>Test!BP82</f>
        <v>0.65000724792480402</v>
      </c>
      <c r="CP83" s="11">
        <f>Test!BQ82</f>
        <v>0.99854320287704401</v>
      </c>
      <c r="CQ83" s="11">
        <f>Test!BR82</f>
        <v>8.4465116262435899E-2</v>
      </c>
      <c r="CR83" s="11">
        <f>Test!BS82</f>
        <v>0.99657797813415505</v>
      </c>
      <c r="CS83" s="11">
        <f>Test!BT82</f>
        <v>91.768540000000002</v>
      </c>
      <c r="CT83" s="11">
        <f>Test!BU82</f>
        <v>35.858542461552901</v>
      </c>
      <c r="CU83" s="11" t="str">
        <f>Test!BV82</f>
        <v>None</v>
      </c>
      <c r="CV83" s="11">
        <f>Test!BW82</f>
        <v>0.88683199999999995</v>
      </c>
      <c r="CW83" s="11">
        <f>Test!BX82</f>
        <v>0.88683199999999995</v>
      </c>
      <c r="CX83" s="11">
        <f>Test!BY82</f>
        <v>2.053185</v>
      </c>
      <c r="CY83" s="11">
        <f>Test!BZ82</f>
        <v>2.053185</v>
      </c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12" t="b">
        <f t="shared" si="397"/>
        <v>1</v>
      </c>
      <c r="DL83" s="3"/>
      <c r="DM83" s="36">
        <f t="shared" si="356"/>
        <v>8.18481445312466E-2</v>
      </c>
      <c r="DN83" s="11">
        <f>Test!CN82</f>
        <v>1.6227722167968699</v>
      </c>
      <c r="DO83" s="11">
        <f>Test!CO82</f>
        <v>0.99755764007568304</v>
      </c>
      <c r="DP83" s="11">
        <f>Test!CP82</f>
        <v>0.99750751256942705</v>
      </c>
      <c r="DQ83" s="11">
        <f>Test!CQ82</f>
        <v>37.899764644953102</v>
      </c>
      <c r="DR83" s="11">
        <f>Test!CR82</f>
        <v>36.8413921750697</v>
      </c>
      <c r="DS83" s="11">
        <f>Test!CS82</f>
        <v>36.059801045361397</v>
      </c>
      <c r="DT83" s="11">
        <f>Test!CT82</f>
        <v>0.72345852851867598</v>
      </c>
      <c r="DU83" s="11">
        <f>Test!CU82</f>
        <v>0.99858111143112105</v>
      </c>
      <c r="DV83" s="11">
        <f>Test!CV82</f>
        <v>6.9537423551082597E-2</v>
      </c>
      <c r="DW83" s="11">
        <f>Test!CW82</f>
        <v>0.99731814861297596</v>
      </c>
      <c r="DX83" s="11">
        <f>Test!CX82</f>
        <v>93.683577999999997</v>
      </c>
      <c r="DY83" s="11">
        <f>Test!CY82</f>
        <v>37.528053867938702</v>
      </c>
      <c r="DZ83" s="11" t="str">
        <f>Test!CZ82</f>
        <v>None</v>
      </c>
      <c r="EA83" s="11">
        <f>Test!DA82</f>
        <v>1.877119</v>
      </c>
      <c r="EB83" s="11">
        <f>Test!DB82</f>
        <v>1.877119</v>
      </c>
      <c r="EC83" s="11">
        <f>Test!DC82</f>
        <v>163.23156599999999</v>
      </c>
      <c r="ED83" s="11">
        <f>Test!DD82</f>
        <v>163.23156599999999</v>
      </c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12" t="b">
        <f t="shared" si="398"/>
        <v>1</v>
      </c>
      <c r="EQ83" s="3"/>
      <c r="ER83" s="36">
        <f t="shared" si="357"/>
        <v>2.1297878689233347E-2</v>
      </c>
      <c r="ES83" s="11">
        <f>Test!DR82</f>
        <v>1.53194681803385</v>
      </c>
      <c r="ET83" s="11">
        <f>Test!DS82</f>
        <v>0.99685519933700495</v>
      </c>
      <c r="EU83" s="11">
        <f>Test!DT82</f>
        <v>0.99680209159850997</v>
      </c>
      <c r="EV83" s="11">
        <f>Test!DU82</f>
        <v>36.623921424816302</v>
      </c>
      <c r="EW83" s="11">
        <f>Test!DV82</f>
        <v>39.352034338808402</v>
      </c>
      <c r="EX83" s="11">
        <f>Test!DW82</f>
        <v>39.200282389376298</v>
      </c>
      <c r="EY83" s="11">
        <f>Test!DX82</f>
        <v>0.68972319364547696</v>
      </c>
      <c r="EZ83" s="11">
        <f>Test!DY82</f>
        <v>0.99855887889862005</v>
      </c>
      <c r="FA83" s="11">
        <f>Test!DZ82</f>
        <v>7.9219989478588104E-2</v>
      </c>
      <c r="FB83" s="11">
        <f>Test!EA82</f>
        <v>0.99645030498504605</v>
      </c>
      <c r="FC83" s="11">
        <f>Test!EB82</f>
        <v>93.177026999999995</v>
      </c>
      <c r="FD83" s="11">
        <f>Test!EC82</f>
        <v>36.191719573847202</v>
      </c>
      <c r="FE83" s="11" t="str">
        <f>Test!ED82</f>
        <v>None</v>
      </c>
      <c r="FF83" s="11">
        <f>Test!EE82</f>
        <v>2.2404139999999999</v>
      </c>
      <c r="FG83" s="11">
        <f>Test!EF82</f>
        <v>2.2404139999999999</v>
      </c>
      <c r="FH83" s="11">
        <f>Test!EG82</f>
        <v>1169.3673819999999</v>
      </c>
      <c r="FI83" s="11">
        <f>Test!EH82</f>
        <v>1169.3673819999999</v>
      </c>
      <c r="FJ83" s="16"/>
      <c r="FK83" s="16"/>
      <c r="FL83" s="16"/>
      <c r="FM83" s="16"/>
      <c r="FN83" s="16"/>
      <c r="FO83" s="16"/>
      <c r="FP83" s="16"/>
      <c r="FQ83" s="16"/>
      <c r="FR83" s="16"/>
      <c r="FS83" s="16"/>
      <c r="FT83" s="16"/>
      <c r="FU83" s="112" t="b">
        <f t="shared" si="399"/>
        <v>1</v>
      </c>
      <c r="FV83" s="54"/>
      <c r="FW83" s="36">
        <f t="shared" si="358"/>
        <v>-1</v>
      </c>
      <c r="FX83" s="11">
        <f>Test!EV82</f>
        <v>0</v>
      </c>
      <c r="FY83" s="11">
        <f>Test!EW82</f>
        <v>0</v>
      </c>
      <c r="FZ83" s="11">
        <f>Test!EX82</f>
        <v>0</v>
      </c>
      <c r="GA83" s="11">
        <f>Test!EY82</f>
        <v>0</v>
      </c>
      <c r="GB83" s="11">
        <f>Test!EZ82</f>
        <v>0</v>
      </c>
      <c r="GC83" s="11">
        <f>Test!FA82</f>
        <v>0</v>
      </c>
      <c r="GD83" s="11">
        <f>Test!FB82</f>
        <v>0</v>
      </c>
      <c r="GE83" s="11">
        <f>Test!FC82</f>
        <v>0</v>
      </c>
      <c r="GF83" s="11">
        <f>Test!FD82</f>
        <v>0</v>
      </c>
      <c r="GG83" s="11">
        <f>Test!FE82</f>
        <v>0</v>
      </c>
      <c r="GH83" s="11">
        <f>Test!FF82</f>
        <v>0</v>
      </c>
      <c r="GI83" s="11">
        <f>Test!FG82</f>
        <v>0</v>
      </c>
      <c r="GJ83" s="11">
        <f>Test!FH82</f>
        <v>0</v>
      </c>
      <c r="GK83" s="11">
        <f>Test!FI82</f>
        <v>0</v>
      </c>
      <c r="GL83" s="11">
        <f>Test!FJ82</f>
        <v>0</v>
      </c>
      <c r="GM83" s="11">
        <f>Test!FK82</f>
        <v>0</v>
      </c>
      <c r="GN83" s="11">
        <f>Test!FL82</f>
        <v>0</v>
      </c>
      <c r="GO83" s="16"/>
      <c r="GP83" s="16"/>
      <c r="GQ83" s="16"/>
      <c r="GR83" s="16"/>
      <c r="GS83" s="16"/>
      <c r="GT83" s="16"/>
      <c r="GU83" s="16"/>
      <c r="GV83" s="16"/>
      <c r="GW83" s="16"/>
      <c r="GX83" s="16"/>
      <c r="GY83" s="16"/>
      <c r="GZ83" s="112" t="b">
        <f t="shared" si="400"/>
        <v>1</v>
      </c>
      <c r="HA83" s="54"/>
      <c r="HB83" s="36">
        <f t="shared" si="359"/>
        <v>-1</v>
      </c>
      <c r="HC83" s="11">
        <f>Test!FZ82</f>
        <v>0</v>
      </c>
      <c r="HD83" s="11">
        <f>Test!GA82</f>
        <v>0</v>
      </c>
      <c r="HE83" s="11">
        <f>Test!GB82</f>
        <v>0</v>
      </c>
      <c r="HF83" s="11">
        <f>Test!GC82</f>
        <v>0</v>
      </c>
      <c r="HG83" s="11">
        <f>Test!GD82</f>
        <v>0</v>
      </c>
      <c r="HH83" s="11">
        <f>Test!GE82</f>
        <v>0</v>
      </c>
      <c r="HI83" s="11">
        <f>Test!GF82</f>
        <v>0</v>
      </c>
      <c r="HJ83" s="11">
        <f>Test!GG82</f>
        <v>0</v>
      </c>
      <c r="HK83" s="11">
        <f>Test!GH82</f>
        <v>0</v>
      </c>
      <c r="HL83" s="11">
        <f>Test!GI82</f>
        <v>0</v>
      </c>
      <c r="HM83" s="11">
        <f>Test!GJ82</f>
        <v>0</v>
      </c>
      <c r="HN83" s="11">
        <f>Test!GK82</f>
        <v>0</v>
      </c>
      <c r="HO83" s="11">
        <f>Test!GL82</f>
        <v>0</v>
      </c>
      <c r="HP83" s="11">
        <f>Test!GM82</f>
        <v>0</v>
      </c>
      <c r="HQ83" s="11">
        <f>Test!GN82</f>
        <v>0</v>
      </c>
      <c r="HR83" s="11">
        <f>Test!GO82</f>
        <v>0</v>
      </c>
      <c r="HS83" s="11">
        <f>Test!GP82</f>
        <v>0</v>
      </c>
      <c r="HT83" s="16"/>
      <c r="HU83" s="16"/>
      <c r="HV83" s="16"/>
      <c r="HW83" s="16"/>
      <c r="HX83" s="16"/>
      <c r="HY83" s="16"/>
      <c r="HZ83" s="16"/>
      <c r="IA83" s="16"/>
      <c r="IB83" s="16"/>
      <c r="IC83" s="16"/>
      <c r="ID83" s="16"/>
      <c r="IE83" s="112" t="b">
        <f t="shared" si="401"/>
        <v>1</v>
      </c>
      <c r="IF83" s="3"/>
      <c r="IG83" s="36">
        <f t="shared" si="360"/>
        <v>-1</v>
      </c>
      <c r="IH83" s="11">
        <f>Test!HD82</f>
        <v>0</v>
      </c>
      <c r="II83" s="11">
        <f>Test!HE82</f>
        <v>0</v>
      </c>
      <c r="IJ83" s="11">
        <f>Test!HF82</f>
        <v>0</v>
      </c>
      <c r="IK83" s="11">
        <f>Test!HG82</f>
        <v>0</v>
      </c>
      <c r="IL83" s="11">
        <f>Test!HH82</f>
        <v>0</v>
      </c>
      <c r="IM83" s="11">
        <f>Test!HI82</f>
        <v>0</v>
      </c>
      <c r="IN83" s="11">
        <f>Test!HJ82</f>
        <v>0</v>
      </c>
      <c r="IO83" s="11">
        <f>Test!HK82</f>
        <v>0</v>
      </c>
      <c r="IP83" s="11">
        <f>Test!HL82</f>
        <v>0</v>
      </c>
      <c r="IQ83" s="11">
        <f>Test!HM82</f>
        <v>0</v>
      </c>
      <c r="IR83" s="11">
        <f>Test!HN82</f>
        <v>0</v>
      </c>
      <c r="IS83" s="11">
        <f>Test!HO82</f>
        <v>0</v>
      </c>
      <c r="IT83" s="11">
        <f>Test!HP82</f>
        <v>0</v>
      </c>
      <c r="IU83" s="11">
        <f>Test!HQ82</f>
        <v>0</v>
      </c>
      <c r="IV83" s="11">
        <f>Test!HR82</f>
        <v>0</v>
      </c>
      <c r="IW83" s="11">
        <f>Test!HS82</f>
        <v>0</v>
      </c>
      <c r="IX83" s="11">
        <f>Test!HT82</f>
        <v>0</v>
      </c>
      <c r="IY83" s="16"/>
      <c r="IZ83" s="16"/>
      <c r="JA83" s="16"/>
      <c r="JB83" s="16"/>
      <c r="JC83" s="16"/>
      <c r="JD83" s="16"/>
      <c r="JE83" s="16"/>
      <c r="JF83" s="16"/>
      <c r="JG83" s="16"/>
      <c r="JH83" s="16"/>
      <c r="JI83" s="16"/>
      <c r="JJ83" s="112" t="b">
        <f t="shared" si="402"/>
        <v>1</v>
      </c>
      <c r="JK83" s="3"/>
      <c r="JL83" s="36">
        <f t="shared" si="361"/>
        <v>-1</v>
      </c>
      <c r="JM83" s="11">
        <f>Test!IH82</f>
        <v>0</v>
      </c>
      <c r="JN83" s="11">
        <f>Test!II82</f>
        <v>0</v>
      </c>
      <c r="JO83" s="11">
        <f>Test!IJ82</f>
        <v>0</v>
      </c>
      <c r="JP83" s="11">
        <f>Test!IK82</f>
        <v>0</v>
      </c>
      <c r="JQ83" s="11">
        <f>Test!IL82</f>
        <v>0</v>
      </c>
      <c r="JR83" s="11">
        <f>Test!IM82</f>
        <v>0</v>
      </c>
      <c r="JS83" s="11">
        <f>Test!IN82</f>
        <v>0</v>
      </c>
      <c r="JT83" s="11">
        <f>Test!IO82</f>
        <v>0</v>
      </c>
      <c r="JU83" s="11">
        <f>Test!IP82</f>
        <v>0</v>
      </c>
      <c r="JV83" s="11">
        <f>Test!IQ82</f>
        <v>0</v>
      </c>
      <c r="JW83" s="11">
        <f>Test!IR82</f>
        <v>0</v>
      </c>
      <c r="JX83" s="11">
        <f>Test!IS82</f>
        <v>0</v>
      </c>
      <c r="JY83" s="11">
        <f>Test!IT82</f>
        <v>0</v>
      </c>
      <c r="JZ83" s="11">
        <f>Test!IU82</f>
        <v>0</v>
      </c>
      <c r="KA83" s="11">
        <f>Test!IV82</f>
        <v>0</v>
      </c>
      <c r="KB83" s="11">
        <f>Test!IW82</f>
        <v>0</v>
      </c>
      <c r="KC83" s="11">
        <f>Test!IX82</f>
        <v>0</v>
      </c>
      <c r="KD83" s="16"/>
      <c r="KE83" s="16"/>
      <c r="KF83" s="16"/>
      <c r="KG83" s="16"/>
      <c r="KH83" s="16"/>
      <c r="KI83" s="16"/>
      <c r="KJ83" s="16"/>
      <c r="KK83" s="16"/>
      <c r="KL83" s="16"/>
      <c r="KM83" s="16"/>
      <c r="KN83" s="16"/>
      <c r="KO83" s="112" t="b">
        <f t="shared" si="403"/>
        <v>1</v>
      </c>
      <c r="KP83" s="3"/>
      <c r="KQ83" s="36">
        <f t="shared" si="362"/>
        <v>-1</v>
      </c>
      <c r="KR83" s="11">
        <f>Test!JL82</f>
        <v>0</v>
      </c>
      <c r="KS83" s="11">
        <f>Test!JM82</f>
        <v>0</v>
      </c>
      <c r="KT83" s="11">
        <f>Test!JN82</f>
        <v>0</v>
      </c>
      <c r="KU83" s="11">
        <f>Test!JO82</f>
        <v>0</v>
      </c>
      <c r="KV83" s="11">
        <f>Test!JP82</f>
        <v>0</v>
      </c>
      <c r="KW83" s="11">
        <f>Test!JQ82</f>
        <v>0</v>
      </c>
      <c r="KX83" s="11">
        <f>Test!JR82</f>
        <v>0</v>
      </c>
      <c r="KY83" s="11">
        <f>Test!JS82</f>
        <v>0</v>
      </c>
      <c r="KZ83" s="11">
        <f>Test!JT82</f>
        <v>0</v>
      </c>
      <c r="LA83" s="11">
        <f>Test!JU82</f>
        <v>0</v>
      </c>
      <c r="LB83" s="11">
        <f>Test!JV82</f>
        <v>0</v>
      </c>
      <c r="LC83" s="11">
        <f>Test!JW82</f>
        <v>0</v>
      </c>
      <c r="LD83" s="11">
        <f>Test!JX82</f>
        <v>0</v>
      </c>
      <c r="LE83" s="11">
        <f>Test!JY82</f>
        <v>0</v>
      </c>
      <c r="LF83" s="11">
        <f>Test!JZ82</f>
        <v>0</v>
      </c>
      <c r="LG83" s="11">
        <f>Test!KA82</f>
        <v>0</v>
      </c>
      <c r="LH83" s="11">
        <f>Test!KB82</f>
        <v>0</v>
      </c>
      <c r="LI83" s="16"/>
      <c r="LJ83" s="16"/>
      <c r="LK83" s="16"/>
      <c r="LL83" s="16"/>
      <c r="LM83" s="16"/>
      <c r="LN83" s="16"/>
      <c r="LO83" s="16"/>
      <c r="LP83" s="16"/>
      <c r="LQ83" s="16"/>
      <c r="LR83" s="16"/>
      <c r="LS83" s="16"/>
      <c r="LT83" s="112" t="b">
        <f t="shared" si="404"/>
        <v>1</v>
      </c>
      <c r="LU83" s="3"/>
      <c r="LV83" s="36">
        <f t="shared" si="363"/>
        <v>-1</v>
      </c>
      <c r="LW83" s="11">
        <f>Test!KP82</f>
        <v>0</v>
      </c>
      <c r="LX83" s="11">
        <f>Test!KQ82</f>
        <v>0</v>
      </c>
      <c r="LY83" s="11">
        <f>Test!KR82</f>
        <v>0</v>
      </c>
      <c r="LZ83" s="11">
        <f>Test!KS82</f>
        <v>0</v>
      </c>
      <c r="MA83" s="11">
        <f>Test!KT82</f>
        <v>0</v>
      </c>
      <c r="MB83" s="11">
        <f>Test!KU82</f>
        <v>0</v>
      </c>
      <c r="MC83" s="11">
        <f>Test!KV82</f>
        <v>0</v>
      </c>
      <c r="MD83" s="11">
        <f>Test!KW82</f>
        <v>0</v>
      </c>
      <c r="ME83" s="11">
        <f>Test!KX82</f>
        <v>0</v>
      </c>
      <c r="MF83" s="11">
        <f>Test!KY82</f>
        <v>0</v>
      </c>
      <c r="MG83" s="11">
        <f>Test!KZ82</f>
        <v>0</v>
      </c>
      <c r="MH83" s="11">
        <f>Test!LA82</f>
        <v>0</v>
      </c>
      <c r="MI83" s="11">
        <f>Test!LB82</f>
        <v>0</v>
      </c>
      <c r="MJ83" s="11">
        <f>Test!LC82</f>
        <v>0</v>
      </c>
      <c r="MK83" s="11">
        <f>Test!LD82</f>
        <v>0</v>
      </c>
      <c r="ML83" s="11">
        <f>Test!LE82</f>
        <v>0</v>
      </c>
      <c r="MM83" s="11">
        <f>Test!LF82</f>
        <v>0</v>
      </c>
      <c r="MN83" s="16"/>
      <c r="MO83" s="16"/>
      <c r="MP83" s="16"/>
      <c r="MQ83" s="16"/>
      <c r="MR83" s="16"/>
      <c r="MS83" s="16"/>
      <c r="MT83" s="16"/>
      <c r="MU83" s="16"/>
      <c r="MV83" s="16"/>
      <c r="MW83" s="16"/>
      <c r="MX83" s="16"/>
      <c r="MY83" s="112" t="b">
        <f t="shared" si="405"/>
        <v>1</v>
      </c>
      <c r="MZ83" s="54"/>
      <c r="NA83" s="36">
        <f t="shared" si="364"/>
        <v>-1</v>
      </c>
      <c r="NB83" s="11">
        <f>Test!LT82</f>
        <v>0</v>
      </c>
      <c r="NC83" s="11">
        <f>Test!LU82</f>
        <v>0</v>
      </c>
      <c r="ND83" s="11">
        <f>Test!LV82</f>
        <v>0</v>
      </c>
      <c r="NE83" s="11">
        <f>Test!LW82</f>
        <v>0</v>
      </c>
      <c r="NF83" s="11">
        <f>Test!LX82</f>
        <v>0</v>
      </c>
      <c r="NG83" s="11">
        <f>Test!LY82</f>
        <v>0</v>
      </c>
      <c r="NH83" s="11">
        <f>Test!LZ82</f>
        <v>0</v>
      </c>
      <c r="NI83" s="11">
        <f>Test!MA82</f>
        <v>0</v>
      </c>
      <c r="NJ83" s="11">
        <f>Test!MB82</f>
        <v>0</v>
      </c>
      <c r="NK83" s="11">
        <f>Test!MC82</f>
        <v>0</v>
      </c>
      <c r="NL83" s="11">
        <f>Test!MD82</f>
        <v>0</v>
      </c>
      <c r="NM83" s="11">
        <f>Test!ME82</f>
        <v>0</v>
      </c>
      <c r="NN83" s="11">
        <f>Test!MF82</f>
        <v>0</v>
      </c>
      <c r="NO83" s="11">
        <f>Test!MG82</f>
        <v>0</v>
      </c>
      <c r="NP83" s="11">
        <f>Test!MH82</f>
        <v>0</v>
      </c>
      <c r="NQ83" s="11">
        <f>Test!MI82</f>
        <v>0</v>
      </c>
      <c r="NR83" s="11">
        <f>Test!MJ82</f>
        <v>0</v>
      </c>
      <c r="NS83" s="16"/>
      <c r="NT83" s="16"/>
      <c r="NU83" s="16"/>
      <c r="NV83" s="16"/>
      <c r="NW83" s="16"/>
      <c r="NX83" s="16"/>
      <c r="NY83" s="16"/>
      <c r="NZ83" s="16"/>
      <c r="OA83" s="16"/>
      <c r="OB83" s="16"/>
      <c r="OC83" s="16"/>
      <c r="OD83" s="112" t="b">
        <f t="shared" si="406"/>
        <v>1</v>
      </c>
      <c r="OE83" s="54"/>
      <c r="OF83" s="36">
        <f t="shared" si="365"/>
        <v>-1</v>
      </c>
      <c r="OG83" s="11">
        <f>Test!MX82</f>
        <v>0</v>
      </c>
      <c r="OH83" s="11">
        <f>Test!MY82</f>
        <v>0</v>
      </c>
      <c r="OI83" s="11">
        <f>Test!MZ82</f>
        <v>0</v>
      </c>
      <c r="OJ83" s="11">
        <f>Test!NA82</f>
        <v>0</v>
      </c>
      <c r="OK83" s="11">
        <f>Test!NB82</f>
        <v>0</v>
      </c>
      <c r="OL83" s="11">
        <f>Test!NC82</f>
        <v>0</v>
      </c>
      <c r="OM83" s="11">
        <f>Test!ND82</f>
        <v>0</v>
      </c>
      <c r="ON83" s="11">
        <f>Test!NE82</f>
        <v>0</v>
      </c>
      <c r="OO83" s="11">
        <f>Test!NF82</f>
        <v>0</v>
      </c>
      <c r="OP83" s="11">
        <f>Test!NG82</f>
        <v>0</v>
      </c>
      <c r="OQ83" s="11">
        <f>Test!NH82</f>
        <v>0</v>
      </c>
      <c r="OR83" s="11">
        <f>Test!NI82</f>
        <v>0</v>
      </c>
      <c r="OS83" s="11">
        <f>Test!NJ82</f>
        <v>0</v>
      </c>
      <c r="OT83" s="11">
        <f>Test!NK82</f>
        <v>0</v>
      </c>
      <c r="OU83" s="11">
        <f>Test!NL82</f>
        <v>0</v>
      </c>
      <c r="OV83" s="11">
        <f>Test!NM82</f>
        <v>0</v>
      </c>
      <c r="OW83" s="11">
        <f>Test!NN82</f>
        <v>0</v>
      </c>
      <c r="OX83" s="16"/>
      <c r="OY83" s="16"/>
      <c r="OZ83" s="16"/>
      <c r="PA83" s="16"/>
      <c r="PB83" s="16"/>
      <c r="PC83" s="16"/>
      <c r="PD83" s="16"/>
      <c r="PE83" s="16"/>
      <c r="PF83" s="16"/>
      <c r="PG83" s="16"/>
      <c r="PH83" s="16"/>
      <c r="PI83" s="112" t="b">
        <f t="shared" si="407"/>
        <v>1</v>
      </c>
      <c r="PJ83" s="54"/>
      <c r="PK83" s="36">
        <f t="shared" si="366"/>
        <v>-1</v>
      </c>
      <c r="PL83" s="11">
        <f>Test!OB82</f>
        <v>0</v>
      </c>
      <c r="PM83" s="11">
        <f>Test!OC82</f>
        <v>0</v>
      </c>
      <c r="PN83" s="11">
        <f>Test!OD82</f>
        <v>0</v>
      </c>
      <c r="PO83" s="11">
        <f>Test!OE82</f>
        <v>0</v>
      </c>
      <c r="PP83" s="11">
        <f>Test!OF82</f>
        <v>0</v>
      </c>
      <c r="PQ83" s="11">
        <f>Test!OG82</f>
        <v>0</v>
      </c>
      <c r="PR83" s="11">
        <f>Test!OH82</f>
        <v>0</v>
      </c>
      <c r="PS83" s="11">
        <f>Test!OI82</f>
        <v>0</v>
      </c>
      <c r="PT83" s="11">
        <f>Test!OJ82</f>
        <v>0</v>
      </c>
      <c r="PU83" s="11">
        <f>Test!OK82</f>
        <v>0</v>
      </c>
      <c r="PV83" s="11">
        <f>Test!OL82</f>
        <v>0</v>
      </c>
      <c r="PW83" s="11">
        <f>Test!OM82</f>
        <v>0</v>
      </c>
      <c r="PX83" s="11">
        <f>Test!ON82</f>
        <v>0</v>
      </c>
      <c r="PY83" s="11">
        <f>Test!OO82</f>
        <v>0</v>
      </c>
      <c r="PZ83" s="11">
        <f>Test!OP82</f>
        <v>0</v>
      </c>
      <c r="QA83" s="11">
        <f>Test!OQ82</f>
        <v>0</v>
      </c>
      <c r="QB83" s="11">
        <f>Test!OR82</f>
        <v>0</v>
      </c>
      <c r="QC83" s="16"/>
      <c r="QD83" s="16"/>
      <c r="QE83" s="16"/>
      <c r="QF83" s="16"/>
      <c r="QG83" s="16"/>
      <c r="QH83" s="16"/>
      <c r="QI83" s="16"/>
      <c r="QJ83" s="16"/>
      <c r="QK83" s="16"/>
      <c r="QL83" s="16"/>
      <c r="QM83" s="16"/>
      <c r="QN83" s="112" t="b">
        <f t="shared" si="408"/>
        <v>1</v>
      </c>
    </row>
    <row r="84" spans="3:456" ht="16" thickBot="1">
      <c r="C84" s="134"/>
      <c r="D84" s="27">
        <f t="shared" si="409"/>
        <v>2</v>
      </c>
      <c r="E84" s="37">
        <f t="shared" ca="1" si="352"/>
        <v>5.1101684570310058E-2</v>
      </c>
      <c r="F84" s="12">
        <f ca="1">Reference!B83</f>
        <v>2.1022033691406201</v>
      </c>
      <c r="G84" s="12">
        <f ca="1">Reference!C83</f>
        <v>0.99860674142837502</v>
      </c>
      <c r="H84" s="12">
        <f ca="1">Reference!D83</f>
        <v>0.99857842922210605</v>
      </c>
      <c r="I84" s="12">
        <f ca="1">Reference!E83</f>
        <v>40.720130211101399</v>
      </c>
      <c r="J84" s="12">
        <f ca="1">Reference!F83</f>
        <v>38.4632085421255</v>
      </c>
      <c r="K84" s="12">
        <f ca="1">Reference!G83</f>
        <v>37.6918010340938</v>
      </c>
      <c r="L84" s="12">
        <f ca="1">Reference!H83</f>
        <v>0.794208943843841</v>
      </c>
      <c r="M84" s="12">
        <f ca="1">Reference!I83</f>
        <v>0.99924421310424805</v>
      </c>
      <c r="N84" s="12">
        <f ca="1">Reference!J83</f>
        <v>5.1459867507219301E-2</v>
      </c>
      <c r="O84" s="12">
        <f ca="1">Reference!K83</f>
        <v>0.99860101938247603</v>
      </c>
      <c r="P84" s="12">
        <f ca="1">Reference!L83</f>
        <v>95.179637999999997</v>
      </c>
      <c r="Q84" s="12">
        <f ca="1">Reference!M83</f>
        <v>40.477085400580201</v>
      </c>
      <c r="R84" s="12" t="str">
        <f ca="1">Reference!N83</f>
        <v>None</v>
      </c>
      <c r="S84" s="12">
        <f ca="1">Reference!O83</f>
        <v>1.730097</v>
      </c>
      <c r="T84" s="12">
        <f ca="1">Reference!P83</f>
        <v>1.730097</v>
      </c>
      <c r="U84" s="12">
        <f ca="1">Reference!Q83</f>
        <v>178.54591500000001</v>
      </c>
      <c r="V84" s="12">
        <f ca="1">Reference!R83</f>
        <v>178.54591500000001</v>
      </c>
      <c r="X84" s="12">
        <f t="shared" si="353"/>
        <v>9.7831726074214975E-2</v>
      </c>
      <c r="Y84" s="12">
        <f>Test!B83</f>
        <v>2.19566345214843</v>
      </c>
      <c r="Z84" s="12">
        <f>Test!C83</f>
        <v>0.99742734432220403</v>
      </c>
      <c r="AA84" s="12">
        <f>Test!D83</f>
        <v>0.99740111827850297</v>
      </c>
      <c r="AB84" s="12">
        <f>Test!E83</f>
        <v>33.897752746295602</v>
      </c>
      <c r="AC84" s="12">
        <f>Test!F83</f>
        <v>35.166076681451301</v>
      </c>
      <c r="AD84" s="12">
        <f>Test!G83</f>
        <v>35.3950595646916</v>
      </c>
      <c r="AE84" s="12">
        <f>Test!H83</f>
        <v>0.63731741905212402</v>
      </c>
      <c r="AF84" s="12">
        <f>Test!I83</f>
        <v>0.99936091899871804</v>
      </c>
      <c r="AG84" s="12">
        <f>Test!J83</f>
        <v>8.2624010741710593E-2</v>
      </c>
      <c r="AH84" s="12">
        <f>Test!K83</f>
        <v>0.997037053108215</v>
      </c>
      <c r="AI84" s="12">
        <f>Test!L83</f>
        <v>94.307326000000003</v>
      </c>
      <c r="AJ84" s="12">
        <f>Test!M83</f>
        <v>39.170804414848597</v>
      </c>
      <c r="AK84" s="12" t="str">
        <f>Test!N83</f>
        <v>None</v>
      </c>
      <c r="AL84" s="12">
        <f>Test!O83</f>
        <v>3.864954</v>
      </c>
      <c r="AM84" s="12">
        <f>Test!P83</f>
        <v>3.864954</v>
      </c>
      <c r="AN84" s="12">
        <f>Test!Q83</f>
        <v>0.24304200000000001</v>
      </c>
      <c r="AO84" s="12">
        <f>Test!R83</f>
        <v>0.24304200000000001</v>
      </c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9"/>
      <c r="BC84" s="37">
        <f t="shared" si="354"/>
        <v>-4.1961669921997125E-4</v>
      </c>
      <c r="BD84" s="12">
        <f>Test!AF83</f>
        <v>1.9991607666015601</v>
      </c>
      <c r="BE84" s="12">
        <f>Test!AG83</f>
        <v>0.99636602401733398</v>
      </c>
      <c r="BF84" s="12">
        <f>Test!AH83</f>
        <v>0.99630504846572798</v>
      </c>
      <c r="BG84" s="12">
        <f>Test!AI83</f>
        <v>36.3151728969464</v>
      </c>
      <c r="BH84" s="12">
        <f>Test!AJ83</f>
        <v>38.4703682598631</v>
      </c>
      <c r="BI84" s="12">
        <f>Test!AK83</f>
        <v>36.505877479582502</v>
      </c>
      <c r="BJ84" s="12">
        <f>Test!AL83</f>
        <v>0.68121451139449996</v>
      </c>
      <c r="BK84" s="12">
        <f>Test!AM83</f>
        <v>0.99819076061248702</v>
      </c>
      <c r="BL84" s="12">
        <f>Test!AN83</f>
        <v>8.3247296512126895E-2</v>
      </c>
      <c r="BM84" s="12">
        <f>Test!AO83</f>
        <v>0.99612492322921697</v>
      </c>
      <c r="BN84" s="12">
        <f>Test!AP83</f>
        <v>93.052183999999997</v>
      </c>
      <c r="BO84" s="12">
        <f>Test!AQ83</f>
        <v>35.564238708749699</v>
      </c>
      <c r="BP84" s="12" t="str">
        <f>Test!AR83</f>
        <v>None</v>
      </c>
      <c r="BQ84" s="12">
        <f>Test!AS83</f>
        <v>0.47231299999999998</v>
      </c>
      <c r="BR84" s="12">
        <f>Test!AT83</f>
        <v>0.47231299999999998</v>
      </c>
      <c r="BS84" s="12">
        <f>Test!AU83</f>
        <v>0.51779399999999998</v>
      </c>
      <c r="BT84" s="12">
        <f>Test!AV83</f>
        <v>0.51779399999999998</v>
      </c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9"/>
      <c r="CH84" s="37">
        <f t="shared" si="355"/>
        <v>-6.8410237630500692E-4</v>
      </c>
      <c r="CI84" s="12">
        <f>Test!BJ83</f>
        <v>1.99863179524739</v>
      </c>
      <c r="CJ84" s="12">
        <f>Test!BK83</f>
        <v>0.99854880571365301</v>
      </c>
      <c r="CK84" s="12">
        <f>Test!BL83</f>
        <v>0.99852979183196999</v>
      </c>
      <c r="CL84" s="12">
        <f>Test!BM83</f>
        <v>37.859552517338301</v>
      </c>
      <c r="CM84" s="12">
        <f>Test!BN83</f>
        <v>34.4247133167122</v>
      </c>
      <c r="CN84" s="12">
        <f>Test!BO83</f>
        <v>35.109912226559402</v>
      </c>
      <c r="CO84" s="12">
        <f>Test!BP83</f>
        <v>0.73460978269577004</v>
      </c>
      <c r="CP84" s="12">
        <f>Test!BQ83</f>
        <v>0.999126017093658</v>
      </c>
      <c r="CQ84" s="12">
        <f>Test!BR83</f>
        <v>5.94677589833736E-2</v>
      </c>
      <c r="CR84" s="12">
        <f>Test!BS83</f>
        <v>0.99838280677795399</v>
      </c>
      <c r="CS84" s="12">
        <f>Test!BT83</f>
        <v>93.464084</v>
      </c>
      <c r="CT84" s="12">
        <f>Test!BU83</f>
        <v>38.961318084953298</v>
      </c>
      <c r="CU84" s="12" t="str">
        <f>Test!BV83</f>
        <v>None</v>
      </c>
      <c r="CV84" s="12">
        <f>Test!BW83</f>
        <v>1.145494</v>
      </c>
      <c r="CW84" s="12">
        <f>Test!BX83</f>
        <v>1.145494</v>
      </c>
      <c r="CX84" s="12">
        <f>Test!BY83</f>
        <v>2.1039810000000001</v>
      </c>
      <c r="CY84" s="12">
        <f>Test!BZ83</f>
        <v>2.1039810000000001</v>
      </c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9"/>
      <c r="DM84" s="37">
        <f t="shared" si="356"/>
        <v>5.1101684570310058E-2</v>
      </c>
      <c r="DN84" s="12">
        <f>Test!CN83</f>
        <v>2.1022033691406201</v>
      </c>
      <c r="DO84" s="12">
        <f>Test!CO83</f>
        <v>0.99860674142837502</v>
      </c>
      <c r="DP84" s="12">
        <f>Test!CP83</f>
        <v>0.99857842922210605</v>
      </c>
      <c r="DQ84" s="12">
        <f>Test!CQ83</f>
        <v>40.720130211101399</v>
      </c>
      <c r="DR84" s="12">
        <f>Test!CR83</f>
        <v>38.4632085421255</v>
      </c>
      <c r="DS84" s="12">
        <f>Test!CS83</f>
        <v>37.6918010340938</v>
      </c>
      <c r="DT84" s="12">
        <f>Test!CT83</f>
        <v>0.794208943843841</v>
      </c>
      <c r="DU84" s="12">
        <f>Test!CU83</f>
        <v>0.99924421310424805</v>
      </c>
      <c r="DV84" s="12">
        <f>Test!CV83</f>
        <v>5.1459867507219301E-2</v>
      </c>
      <c r="DW84" s="12">
        <f>Test!CW83</f>
        <v>0.99860101938247603</v>
      </c>
      <c r="DX84" s="12">
        <f>Test!CX83</f>
        <v>95.179637999999997</v>
      </c>
      <c r="DY84" s="12">
        <f>Test!CY83</f>
        <v>40.477085400580201</v>
      </c>
      <c r="DZ84" s="12" t="str">
        <f>Test!CZ83</f>
        <v>None</v>
      </c>
      <c r="EA84" s="12">
        <f>Test!DA83</f>
        <v>1.730097</v>
      </c>
      <c r="EB84" s="12">
        <f>Test!DB83</f>
        <v>1.730097</v>
      </c>
      <c r="EC84" s="12">
        <f>Test!DC83</f>
        <v>178.54591500000001</v>
      </c>
      <c r="ED84" s="12">
        <f>Test!DD83</f>
        <v>178.54591500000001</v>
      </c>
      <c r="EE84" s="16"/>
      <c r="EF84" s="16"/>
      <c r="EG84" s="16"/>
      <c r="EH84" s="16"/>
      <c r="EI84" s="16"/>
      <c r="EJ84" s="16"/>
      <c r="EK84" s="16"/>
      <c r="EL84" s="16"/>
      <c r="EM84" s="16"/>
      <c r="EN84" s="16"/>
      <c r="EO84" s="16"/>
      <c r="EP84" s="16"/>
      <c r="EQ84" s="19"/>
      <c r="ER84" s="37">
        <f t="shared" si="357"/>
        <v>4.1473388671875E-2</v>
      </c>
      <c r="ES84" s="12">
        <f>Test!DR83</f>
        <v>2.08294677734375</v>
      </c>
      <c r="ET84" s="12">
        <f>Test!DS83</f>
        <v>0.99822580814361495</v>
      </c>
      <c r="EU84" s="12">
        <f>Test!DT83</f>
        <v>0.99819546937942505</v>
      </c>
      <c r="EV84" s="12">
        <f>Test!DU83</f>
        <v>39.334104756600397</v>
      </c>
      <c r="EW84" s="12">
        <f>Test!DV83</f>
        <v>41.214400150641701</v>
      </c>
      <c r="EX84" s="12">
        <f>Test!DW83</f>
        <v>40.985898571660499</v>
      </c>
      <c r="EY84" s="12">
        <f>Test!DX83</f>
        <v>0.76070290803909302</v>
      </c>
      <c r="EZ84" s="12">
        <f>Test!DY83</f>
        <v>0.99927163124084395</v>
      </c>
      <c r="FA84" s="12">
        <f>Test!DZ83</f>
        <v>5.8887127786874702E-2</v>
      </c>
      <c r="FB84" s="12">
        <f>Test!EA83</f>
        <v>0.99815160036087003</v>
      </c>
      <c r="FC84" s="12">
        <f>Test!EB83</f>
        <v>94.885544999999993</v>
      </c>
      <c r="FD84" s="12">
        <f>Test!EC83</f>
        <v>39.090082353264798</v>
      </c>
      <c r="FE84" s="12" t="str">
        <f>Test!ED83</f>
        <v>None</v>
      </c>
      <c r="FF84" s="12">
        <f>Test!EE83</f>
        <v>3.062827</v>
      </c>
      <c r="FG84" s="12">
        <f>Test!EF83</f>
        <v>3.062827</v>
      </c>
      <c r="FH84" s="12">
        <f>Test!EG83</f>
        <v>1343.191231</v>
      </c>
      <c r="FI84" s="12">
        <f>Test!EH83</f>
        <v>1343.191231</v>
      </c>
      <c r="FJ84" s="16"/>
      <c r="FK84" s="16"/>
      <c r="FL84" s="16"/>
      <c r="FM84" s="16"/>
      <c r="FN84" s="16"/>
      <c r="FO84" s="16"/>
      <c r="FP84" s="16"/>
      <c r="FQ84" s="16"/>
      <c r="FR84" s="16"/>
      <c r="FS84" s="16"/>
      <c r="FT84" s="16"/>
      <c r="FU84" s="16"/>
      <c r="FV84" s="54"/>
      <c r="FW84" s="37">
        <f t="shared" si="358"/>
        <v>-1</v>
      </c>
      <c r="FX84" s="12">
        <f>Test!EV83</f>
        <v>0</v>
      </c>
      <c r="FY84" s="12">
        <f>Test!EW83</f>
        <v>0</v>
      </c>
      <c r="FZ84" s="12">
        <f>Test!EX83</f>
        <v>0</v>
      </c>
      <c r="GA84" s="12">
        <f>Test!EY83</f>
        <v>0</v>
      </c>
      <c r="GB84" s="12">
        <f>Test!EZ83</f>
        <v>0</v>
      </c>
      <c r="GC84" s="12">
        <f>Test!FA83</f>
        <v>0</v>
      </c>
      <c r="GD84" s="12">
        <f>Test!FB83</f>
        <v>0</v>
      </c>
      <c r="GE84" s="12">
        <f>Test!FC83</f>
        <v>0</v>
      </c>
      <c r="GF84" s="12">
        <f>Test!FD83</f>
        <v>0</v>
      </c>
      <c r="GG84" s="12">
        <f>Test!FE83</f>
        <v>0</v>
      </c>
      <c r="GH84" s="12">
        <f>Test!FF83</f>
        <v>0</v>
      </c>
      <c r="GI84" s="12">
        <f>Test!FG83</f>
        <v>0</v>
      </c>
      <c r="GJ84" s="12">
        <f>Test!FH83</f>
        <v>0</v>
      </c>
      <c r="GK84" s="12">
        <f>Test!FI83</f>
        <v>0</v>
      </c>
      <c r="GL84" s="12">
        <f>Test!FJ83</f>
        <v>0</v>
      </c>
      <c r="GM84" s="12">
        <f>Test!FK83</f>
        <v>0</v>
      </c>
      <c r="GN84" s="12">
        <f>Test!FL83</f>
        <v>0</v>
      </c>
      <c r="GO84" s="16"/>
      <c r="GP84" s="16"/>
      <c r="GQ84" s="16"/>
      <c r="GR84" s="16"/>
      <c r="GS84" s="16"/>
      <c r="GT84" s="16"/>
      <c r="GU84" s="16"/>
      <c r="GV84" s="16"/>
      <c r="GW84" s="16"/>
      <c r="GX84" s="16"/>
      <c r="GY84" s="16"/>
      <c r="GZ84" s="16"/>
      <c r="HA84" s="54"/>
      <c r="HB84" s="37">
        <f t="shared" si="359"/>
        <v>-1</v>
      </c>
      <c r="HC84" s="12">
        <f>Test!FZ83</f>
        <v>0</v>
      </c>
      <c r="HD84" s="12">
        <f>Test!GA83</f>
        <v>0</v>
      </c>
      <c r="HE84" s="12">
        <f>Test!GB83</f>
        <v>0</v>
      </c>
      <c r="HF84" s="12">
        <f>Test!GC83</f>
        <v>0</v>
      </c>
      <c r="HG84" s="12">
        <f>Test!GD83</f>
        <v>0</v>
      </c>
      <c r="HH84" s="12">
        <f>Test!GE83</f>
        <v>0</v>
      </c>
      <c r="HI84" s="12">
        <f>Test!GF83</f>
        <v>0</v>
      </c>
      <c r="HJ84" s="12">
        <f>Test!GG83</f>
        <v>0</v>
      </c>
      <c r="HK84" s="12">
        <f>Test!GH83</f>
        <v>0</v>
      </c>
      <c r="HL84" s="12">
        <f>Test!GI83</f>
        <v>0</v>
      </c>
      <c r="HM84" s="12">
        <f>Test!GJ83</f>
        <v>0</v>
      </c>
      <c r="HN84" s="12">
        <f>Test!GK83</f>
        <v>0</v>
      </c>
      <c r="HO84" s="12">
        <f>Test!GL83</f>
        <v>0</v>
      </c>
      <c r="HP84" s="12">
        <f>Test!GM83</f>
        <v>0</v>
      </c>
      <c r="HQ84" s="12">
        <f>Test!GN83</f>
        <v>0</v>
      </c>
      <c r="HR84" s="12">
        <f>Test!GO83</f>
        <v>0</v>
      </c>
      <c r="HS84" s="12">
        <f>Test!GP83</f>
        <v>0</v>
      </c>
      <c r="HT84" s="16"/>
      <c r="HU84" s="16"/>
      <c r="HV84" s="16"/>
      <c r="HW84" s="16"/>
      <c r="HX84" s="16"/>
      <c r="HY84" s="16"/>
      <c r="HZ84" s="16"/>
      <c r="IA84" s="16"/>
      <c r="IB84" s="16"/>
      <c r="IC84" s="16"/>
      <c r="ID84" s="16"/>
      <c r="IE84" s="16"/>
      <c r="IF84" s="19"/>
      <c r="IG84" s="37">
        <f t="shared" si="360"/>
        <v>-1</v>
      </c>
      <c r="IH84" s="12">
        <f>Test!HD83</f>
        <v>0</v>
      </c>
      <c r="II84" s="12">
        <f>Test!HE83</f>
        <v>0</v>
      </c>
      <c r="IJ84" s="12">
        <f>Test!HF83</f>
        <v>0</v>
      </c>
      <c r="IK84" s="12">
        <f>Test!HG83</f>
        <v>0</v>
      </c>
      <c r="IL84" s="12">
        <f>Test!HH83</f>
        <v>0</v>
      </c>
      <c r="IM84" s="12">
        <f>Test!HI83</f>
        <v>0</v>
      </c>
      <c r="IN84" s="12">
        <f>Test!HJ83</f>
        <v>0</v>
      </c>
      <c r="IO84" s="12">
        <f>Test!HK83</f>
        <v>0</v>
      </c>
      <c r="IP84" s="12">
        <f>Test!HL83</f>
        <v>0</v>
      </c>
      <c r="IQ84" s="12">
        <f>Test!HM83</f>
        <v>0</v>
      </c>
      <c r="IR84" s="12">
        <f>Test!HN83</f>
        <v>0</v>
      </c>
      <c r="IS84" s="12">
        <f>Test!HO83</f>
        <v>0</v>
      </c>
      <c r="IT84" s="12">
        <f>Test!HP83</f>
        <v>0</v>
      </c>
      <c r="IU84" s="12">
        <f>Test!HQ83</f>
        <v>0</v>
      </c>
      <c r="IV84" s="12">
        <f>Test!HR83</f>
        <v>0</v>
      </c>
      <c r="IW84" s="12">
        <f>Test!HS83</f>
        <v>0</v>
      </c>
      <c r="IX84" s="12">
        <f>Test!HT83</f>
        <v>0</v>
      </c>
      <c r="IY84" s="16"/>
      <c r="IZ84" s="16"/>
      <c r="JA84" s="16"/>
      <c r="JB84" s="16"/>
      <c r="JC84" s="16"/>
      <c r="JD84" s="16"/>
      <c r="JE84" s="16"/>
      <c r="JF84" s="16"/>
      <c r="JG84" s="16"/>
      <c r="JH84" s="16"/>
      <c r="JI84" s="16"/>
      <c r="JJ84" s="16"/>
      <c r="JK84" s="19"/>
      <c r="JL84" s="37">
        <f t="shared" si="361"/>
        <v>-1</v>
      </c>
      <c r="JM84" s="12">
        <f>Test!IH83</f>
        <v>0</v>
      </c>
      <c r="JN84" s="12">
        <f>Test!II83</f>
        <v>0</v>
      </c>
      <c r="JO84" s="12">
        <f>Test!IJ83</f>
        <v>0</v>
      </c>
      <c r="JP84" s="12">
        <f>Test!IK83</f>
        <v>0</v>
      </c>
      <c r="JQ84" s="12">
        <f>Test!IL83</f>
        <v>0</v>
      </c>
      <c r="JR84" s="12">
        <f>Test!IM83</f>
        <v>0</v>
      </c>
      <c r="JS84" s="12">
        <f>Test!IN83</f>
        <v>0</v>
      </c>
      <c r="JT84" s="12">
        <f>Test!IO83</f>
        <v>0</v>
      </c>
      <c r="JU84" s="12">
        <f>Test!IP83</f>
        <v>0</v>
      </c>
      <c r="JV84" s="12">
        <f>Test!IQ83</f>
        <v>0</v>
      </c>
      <c r="JW84" s="12">
        <f>Test!IR83</f>
        <v>0</v>
      </c>
      <c r="JX84" s="12">
        <f>Test!IS83</f>
        <v>0</v>
      </c>
      <c r="JY84" s="12">
        <f>Test!IT83</f>
        <v>0</v>
      </c>
      <c r="JZ84" s="12">
        <f>Test!IU83</f>
        <v>0</v>
      </c>
      <c r="KA84" s="12">
        <f>Test!IV83</f>
        <v>0</v>
      </c>
      <c r="KB84" s="12">
        <f>Test!IW83</f>
        <v>0</v>
      </c>
      <c r="KC84" s="12">
        <f>Test!IX83</f>
        <v>0</v>
      </c>
      <c r="KD84" s="16"/>
      <c r="KE84" s="16"/>
      <c r="KF84" s="16"/>
      <c r="KG84" s="16"/>
      <c r="KH84" s="16"/>
      <c r="KI84" s="16"/>
      <c r="KJ84" s="16"/>
      <c r="KK84" s="16"/>
      <c r="KL84" s="16"/>
      <c r="KM84" s="16"/>
      <c r="KN84" s="16"/>
      <c r="KO84" s="16"/>
      <c r="KP84" s="19"/>
      <c r="KQ84" s="37">
        <f t="shared" si="362"/>
        <v>-1</v>
      </c>
      <c r="KR84" s="12">
        <f>Test!JL83</f>
        <v>0</v>
      </c>
      <c r="KS84" s="12">
        <f>Test!JM83</f>
        <v>0</v>
      </c>
      <c r="KT84" s="12">
        <f>Test!JN83</f>
        <v>0</v>
      </c>
      <c r="KU84" s="12">
        <f>Test!JO83</f>
        <v>0</v>
      </c>
      <c r="KV84" s="12">
        <f>Test!JP83</f>
        <v>0</v>
      </c>
      <c r="KW84" s="12">
        <f>Test!JQ83</f>
        <v>0</v>
      </c>
      <c r="KX84" s="12">
        <f>Test!JR83</f>
        <v>0</v>
      </c>
      <c r="KY84" s="12">
        <f>Test!JS83</f>
        <v>0</v>
      </c>
      <c r="KZ84" s="12">
        <f>Test!JT83</f>
        <v>0</v>
      </c>
      <c r="LA84" s="12">
        <f>Test!JU83</f>
        <v>0</v>
      </c>
      <c r="LB84" s="12">
        <f>Test!JV83</f>
        <v>0</v>
      </c>
      <c r="LC84" s="12">
        <f>Test!JW83</f>
        <v>0</v>
      </c>
      <c r="LD84" s="12">
        <f>Test!JX83</f>
        <v>0</v>
      </c>
      <c r="LE84" s="12">
        <f>Test!JY83</f>
        <v>0</v>
      </c>
      <c r="LF84" s="12">
        <f>Test!JZ83</f>
        <v>0</v>
      </c>
      <c r="LG84" s="12">
        <f>Test!KA83</f>
        <v>0</v>
      </c>
      <c r="LH84" s="12">
        <f>Test!KB83</f>
        <v>0</v>
      </c>
      <c r="LI84" s="16"/>
      <c r="LJ84" s="16"/>
      <c r="LK84" s="16"/>
      <c r="LL84" s="16"/>
      <c r="LM84" s="16"/>
      <c r="LN84" s="16"/>
      <c r="LO84" s="16"/>
      <c r="LP84" s="16"/>
      <c r="LQ84" s="16"/>
      <c r="LR84" s="16"/>
      <c r="LS84" s="16"/>
      <c r="LT84" s="16"/>
      <c r="LU84" s="19"/>
      <c r="LV84" s="37">
        <f t="shared" si="363"/>
        <v>-1</v>
      </c>
      <c r="LW84" s="12">
        <f>Test!KP83</f>
        <v>0</v>
      </c>
      <c r="LX84" s="12">
        <f>Test!KQ83</f>
        <v>0</v>
      </c>
      <c r="LY84" s="12">
        <f>Test!KR83</f>
        <v>0</v>
      </c>
      <c r="LZ84" s="12">
        <f>Test!KS83</f>
        <v>0</v>
      </c>
      <c r="MA84" s="12">
        <f>Test!KT83</f>
        <v>0</v>
      </c>
      <c r="MB84" s="12">
        <f>Test!KU83</f>
        <v>0</v>
      </c>
      <c r="MC84" s="12">
        <f>Test!KV83</f>
        <v>0</v>
      </c>
      <c r="MD84" s="12">
        <f>Test!KW83</f>
        <v>0</v>
      </c>
      <c r="ME84" s="12">
        <f>Test!KX83</f>
        <v>0</v>
      </c>
      <c r="MF84" s="12">
        <f>Test!KY83</f>
        <v>0</v>
      </c>
      <c r="MG84" s="12">
        <f>Test!KZ83</f>
        <v>0</v>
      </c>
      <c r="MH84" s="12">
        <f>Test!LA83</f>
        <v>0</v>
      </c>
      <c r="MI84" s="12">
        <f>Test!LB83</f>
        <v>0</v>
      </c>
      <c r="MJ84" s="12">
        <f>Test!LC83</f>
        <v>0</v>
      </c>
      <c r="MK84" s="12">
        <f>Test!LD83</f>
        <v>0</v>
      </c>
      <c r="ML84" s="12">
        <f>Test!LE83</f>
        <v>0</v>
      </c>
      <c r="MM84" s="12">
        <f>Test!LF83</f>
        <v>0</v>
      </c>
      <c r="MN84" s="16"/>
      <c r="MO84" s="16"/>
      <c r="MP84" s="16"/>
      <c r="MQ84" s="16"/>
      <c r="MR84" s="16"/>
      <c r="MS84" s="16"/>
      <c r="MT84" s="16"/>
      <c r="MU84" s="16"/>
      <c r="MV84" s="16"/>
      <c r="MW84" s="16"/>
      <c r="MX84" s="16"/>
      <c r="MY84" s="16"/>
      <c r="MZ84" s="54"/>
      <c r="NA84" s="37">
        <f t="shared" si="364"/>
        <v>-1</v>
      </c>
      <c r="NB84" s="12">
        <f>Test!LT83</f>
        <v>0</v>
      </c>
      <c r="NC84" s="12">
        <f>Test!LU83</f>
        <v>0</v>
      </c>
      <c r="ND84" s="12">
        <f>Test!LV83</f>
        <v>0</v>
      </c>
      <c r="NE84" s="12">
        <f>Test!LW83</f>
        <v>0</v>
      </c>
      <c r="NF84" s="12">
        <f>Test!LX83</f>
        <v>0</v>
      </c>
      <c r="NG84" s="12">
        <f>Test!LY83</f>
        <v>0</v>
      </c>
      <c r="NH84" s="12">
        <f>Test!LZ83</f>
        <v>0</v>
      </c>
      <c r="NI84" s="12">
        <f>Test!MA83</f>
        <v>0</v>
      </c>
      <c r="NJ84" s="12">
        <f>Test!MB83</f>
        <v>0</v>
      </c>
      <c r="NK84" s="12">
        <f>Test!MC83</f>
        <v>0</v>
      </c>
      <c r="NL84" s="12">
        <f>Test!MD83</f>
        <v>0</v>
      </c>
      <c r="NM84" s="12">
        <f>Test!ME83</f>
        <v>0</v>
      </c>
      <c r="NN84" s="12">
        <f>Test!MF83</f>
        <v>0</v>
      </c>
      <c r="NO84" s="12">
        <f>Test!MG83</f>
        <v>0</v>
      </c>
      <c r="NP84" s="12">
        <f>Test!MH83</f>
        <v>0</v>
      </c>
      <c r="NQ84" s="12">
        <f>Test!MI83</f>
        <v>0</v>
      </c>
      <c r="NR84" s="12">
        <f>Test!MJ83</f>
        <v>0</v>
      </c>
      <c r="NS84" s="16"/>
      <c r="NT84" s="16"/>
      <c r="NU84" s="16"/>
      <c r="NV84" s="16"/>
      <c r="NW84" s="16"/>
      <c r="NX84" s="16"/>
      <c r="NY84" s="16"/>
      <c r="NZ84" s="16"/>
      <c r="OA84" s="16"/>
      <c r="OB84" s="16"/>
      <c r="OC84" s="16"/>
      <c r="OD84" s="16"/>
      <c r="OE84" s="54"/>
      <c r="OF84" s="37">
        <f t="shared" si="365"/>
        <v>-1</v>
      </c>
      <c r="OG84" s="12">
        <f>Test!MX83</f>
        <v>0</v>
      </c>
      <c r="OH84" s="12">
        <f>Test!MY83</f>
        <v>0</v>
      </c>
      <c r="OI84" s="12">
        <f>Test!MZ83</f>
        <v>0</v>
      </c>
      <c r="OJ84" s="12">
        <f>Test!NA83</f>
        <v>0</v>
      </c>
      <c r="OK84" s="12">
        <f>Test!NB83</f>
        <v>0</v>
      </c>
      <c r="OL84" s="12">
        <f>Test!NC83</f>
        <v>0</v>
      </c>
      <c r="OM84" s="12">
        <f>Test!ND83</f>
        <v>0</v>
      </c>
      <c r="ON84" s="12">
        <f>Test!NE83</f>
        <v>0</v>
      </c>
      <c r="OO84" s="12">
        <f>Test!NF83</f>
        <v>0</v>
      </c>
      <c r="OP84" s="12">
        <f>Test!NG83</f>
        <v>0</v>
      </c>
      <c r="OQ84" s="12">
        <f>Test!NH83</f>
        <v>0</v>
      </c>
      <c r="OR84" s="12">
        <f>Test!NI83</f>
        <v>0</v>
      </c>
      <c r="OS84" s="12">
        <f>Test!NJ83</f>
        <v>0</v>
      </c>
      <c r="OT84" s="12">
        <f>Test!NK83</f>
        <v>0</v>
      </c>
      <c r="OU84" s="12">
        <f>Test!NL83</f>
        <v>0</v>
      </c>
      <c r="OV84" s="12">
        <f>Test!NM83</f>
        <v>0</v>
      </c>
      <c r="OW84" s="12">
        <f>Test!NN83</f>
        <v>0</v>
      </c>
      <c r="OX84" s="16"/>
      <c r="OY84" s="16"/>
      <c r="OZ84" s="16"/>
      <c r="PA84" s="16"/>
      <c r="PB84" s="16"/>
      <c r="PC84" s="16"/>
      <c r="PD84" s="16"/>
      <c r="PE84" s="16"/>
      <c r="PF84" s="16"/>
      <c r="PG84" s="16"/>
      <c r="PH84" s="16"/>
      <c r="PI84" s="16"/>
      <c r="PJ84" s="54"/>
      <c r="PK84" s="37">
        <f t="shared" si="366"/>
        <v>-1</v>
      </c>
      <c r="PL84" s="12">
        <f>Test!OB83</f>
        <v>0</v>
      </c>
      <c r="PM84" s="12">
        <f>Test!OC83</f>
        <v>0</v>
      </c>
      <c r="PN84" s="12">
        <f>Test!OD83</f>
        <v>0</v>
      </c>
      <c r="PO84" s="12">
        <f>Test!OE83</f>
        <v>0</v>
      </c>
      <c r="PP84" s="12">
        <f>Test!OF83</f>
        <v>0</v>
      </c>
      <c r="PQ84" s="12">
        <f>Test!OG83</f>
        <v>0</v>
      </c>
      <c r="PR84" s="12">
        <f>Test!OH83</f>
        <v>0</v>
      </c>
      <c r="PS84" s="12">
        <f>Test!OI83</f>
        <v>0</v>
      </c>
      <c r="PT84" s="12">
        <f>Test!OJ83</f>
        <v>0</v>
      </c>
      <c r="PU84" s="12">
        <f>Test!OK83</f>
        <v>0</v>
      </c>
      <c r="PV84" s="12">
        <f>Test!OL83</f>
        <v>0</v>
      </c>
      <c r="PW84" s="12">
        <f>Test!OM83</f>
        <v>0</v>
      </c>
      <c r="PX84" s="12">
        <f>Test!ON83</f>
        <v>0</v>
      </c>
      <c r="PY84" s="12">
        <f>Test!OO83</f>
        <v>0</v>
      </c>
      <c r="PZ84" s="12">
        <f>Test!OP83</f>
        <v>0</v>
      </c>
      <c r="QA84" s="12">
        <f>Test!OQ83</f>
        <v>0</v>
      </c>
      <c r="QB84" s="12">
        <f>Test!OR83</f>
        <v>0</v>
      </c>
      <c r="QC84" s="16"/>
      <c r="QD84" s="16"/>
      <c r="QE84" s="16"/>
      <c r="QF84" s="16"/>
      <c r="QG84" s="16"/>
      <c r="QH84" s="16"/>
      <c r="QI84" s="16"/>
      <c r="QJ84" s="16"/>
      <c r="QK84" s="16"/>
      <c r="QL84" s="16"/>
      <c r="QM84" s="16"/>
      <c r="QN84" s="16"/>
    </row>
    <row r="85" spans="3:456" ht="16" thickBot="1">
      <c r="C85" s="132" t="s">
        <v>13</v>
      </c>
      <c r="D85" s="25">
        <f>D76</f>
        <v>0.03</v>
      </c>
      <c r="E85" s="32">
        <f t="shared" ca="1" si="352"/>
        <v>3.7491854024110025E-2</v>
      </c>
      <c r="F85" s="9">
        <f ca="1">Reference!B84</f>
        <v>3.11247556207233E-2</v>
      </c>
      <c r="G85" s="9">
        <f ca="1">Reference!C84</f>
        <v>0.87488794326782204</v>
      </c>
      <c r="H85" s="9">
        <f ca="1">Reference!D84</f>
        <v>0.870133876800537</v>
      </c>
      <c r="I85" s="9">
        <f ca="1">Reference!E84</f>
        <v>25.316551295799599</v>
      </c>
      <c r="J85" s="9">
        <f ca="1">Reference!F84</f>
        <v>33.494971733980499</v>
      </c>
      <c r="K85" s="9">
        <f ca="1">Reference!G84</f>
        <v>33.367782302616902</v>
      </c>
      <c r="L85" s="9">
        <f ca="1">Reference!H84</f>
        <v>0.19304402172565399</v>
      </c>
      <c r="M85" s="9">
        <f ca="1">Reference!I84</f>
        <v>0.93163472414016701</v>
      </c>
      <c r="N85" s="9">
        <f ca="1">Reference!J84</f>
        <v>0.37532904744148199</v>
      </c>
      <c r="O85" s="9">
        <f ca="1">Reference!K84</f>
        <v>0.75270187854766801</v>
      </c>
      <c r="P85" s="9">
        <f ca="1">Reference!L84</f>
        <v>23.305250999999998</v>
      </c>
      <c r="Q85" s="9">
        <f ca="1">Reference!M84</f>
        <v>20.445755696136601</v>
      </c>
      <c r="R85" s="9" t="str">
        <f ca="1">Reference!N84</f>
        <v>None</v>
      </c>
      <c r="S85" s="9">
        <f ca="1">Reference!O84</f>
        <v>1.9143859999999999</v>
      </c>
      <c r="T85" s="9">
        <f ca="1">Reference!P84</f>
        <v>1.9143859999999999</v>
      </c>
      <c r="U85" s="9">
        <f ca="1">Reference!Q84</f>
        <v>83.373324999999994</v>
      </c>
      <c r="V85" s="9">
        <f ca="1">Reference!R84</f>
        <v>83.373324999999994</v>
      </c>
      <c r="X85" s="9">
        <f t="shared" si="353"/>
        <v>1.6494786575431732</v>
      </c>
      <c r="Y85" s="9">
        <f>Test!B84</f>
        <v>7.9484359726295195E-2</v>
      </c>
      <c r="Z85" s="9">
        <f>Test!C84</f>
        <v>0.81000232696533203</v>
      </c>
      <c r="AA85" s="9">
        <f>Test!D84</f>
        <v>0.79422158002853305</v>
      </c>
      <c r="AB85" s="9">
        <f>Test!E84</f>
        <v>23.696197832393299</v>
      </c>
      <c r="AC85" s="9">
        <f>Test!F84</f>
        <v>28.902010522525998</v>
      </c>
      <c r="AD85" s="9">
        <f>Test!G84</f>
        <v>29.039434486519401</v>
      </c>
      <c r="AE85" s="9">
        <f>Test!H84</f>
        <v>0.14252419769763899</v>
      </c>
      <c r="AF85" s="9">
        <f>Test!I84</f>
        <v>0.87055659294128396</v>
      </c>
      <c r="AG85" s="9">
        <f>Test!J84</f>
        <v>0.45917046070098799</v>
      </c>
      <c r="AH85" s="9">
        <f>Test!K84</f>
        <v>0.70265656709670998</v>
      </c>
      <c r="AI85" s="9">
        <f>Test!L84</f>
        <v>28.416549</v>
      </c>
      <c r="AJ85" s="9">
        <f>Test!M84</f>
        <v>18.737586404838201</v>
      </c>
      <c r="AK85" s="9" t="str">
        <f>Test!N84</f>
        <v>None</v>
      </c>
      <c r="AL85" s="9">
        <f>Test!O84</f>
        <v>4.0637309999999998</v>
      </c>
      <c r="AM85" s="9">
        <f>Test!P84</f>
        <v>4.0637309999999998</v>
      </c>
      <c r="AN85" s="9">
        <f>Test!Q84</f>
        <v>0.66917800000000005</v>
      </c>
      <c r="AO85" s="9">
        <f>Test!R84</f>
        <v>0.66917800000000005</v>
      </c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11" t="b">
        <f>AND(Z85&lt;=Z86, AE85&lt;=AE86,AF85&lt;=AF86,AG86&lt;=AG85,AH85&lt;=AH86,AI85&lt;=AI86,AJ85&lt;=AJ86)</f>
        <v>1</v>
      </c>
      <c r="BB85" s="5"/>
      <c r="BC85" s="32">
        <f t="shared" si="354"/>
        <v>-3.1362007168466112E-3</v>
      </c>
      <c r="BD85" s="9">
        <f>Test!AF84</f>
        <v>2.9905913978494601E-2</v>
      </c>
      <c r="BE85" s="9">
        <f>Test!AG84</f>
        <v>0.85423749685287398</v>
      </c>
      <c r="BF85" s="9">
        <f>Test!AH84</f>
        <v>0.84735614061355502</v>
      </c>
      <c r="BG85" s="9">
        <f>Test!AI84</f>
        <v>24.4002933937699</v>
      </c>
      <c r="BH85" s="9">
        <f>Test!AJ84</f>
        <v>34.066246006488299</v>
      </c>
      <c r="BI85" s="9">
        <f>Test!AK84</f>
        <v>32.442319267518499</v>
      </c>
      <c r="BJ85" s="9">
        <f>Test!AL84</f>
        <v>0.17762738466262801</v>
      </c>
      <c r="BK85" s="9">
        <f>Test!AM84</f>
        <v>0.92739993333816495</v>
      </c>
      <c r="BL85" s="9">
        <f>Test!AN84</f>
        <v>0.40831795334815901</v>
      </c>
      <c r="BM85" s="9">
        <f>Test!AO84</f>
        <v>0.70875084400177002</v>
      </c>
      <c r="BN85" s="9">
        <f>Test!AP84</f>
        <v>15.050504999999999</v>
      </c>
      <c r="BO85" s="9">
        <f>Test!AQ84</f>
        <v>19.389292826330799</v>
      </c>
      <c r="BP85" s="9" t="str">
        <f>Test!AR84</f>
        <v>None</v>
      </c>
      <c r="BQ85" s="9">
        <f>Test!AS84</f>
        <v>1.114244</v>
      </c>
      <c r="BR85" s="9">
        <f>Test!AT84</f>
        <v>1.114244</v>
      </c>
      <c r="BS85" s="9">
        <f>Test!AU84</f>
        <v>0.66882299999999995</v>
      </c>
      <c r="BT85" s="9">
        <f>Test!AV84</f>
        <v>0.66882299999999995</v>
      </c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11" t="b">
        <f>AND(BE85&lt;=BE86, BJ85&lt;=BJ86,BK85&lt;=BK86,BL86&lt;=BL85,BM85&lt;=BM86,BN85&lt;=BN86,BO85&lt;=BO86)</f>
        <v>1</v>
      </c>
      <c r="CG85" s="5"/>
      <c r="CH85" s="32">
        <f t="shared" si="355"/>
        <v>3.25839035513383E-4</v>
      </c>
      <c r="CI85" s="9">
        <f>Test!BJ84</f>
        <v>3.00097751710654E-2</v>
      </c>
      <c r="CJ85" s="9">
        <f>Test!BK84</f>
        <v>0.84967577457427901</v>
      </c>
      <c r="CK85" s="9">
        <f>Test!BL84</f>
        <v>0.84765923023223799</v>
      </c>
      <c r="CL85" s="9">
        <f>Test!BM84</f>
        <v>23.147967231858601</v>
      </c>
      <c r="CM85" s="9">
        <f>Test!BN84</f>
        <v>31.964497676103999</v>
      </c>
      <c r="CN85" s="9">
        <f>Test!BO84</f>
        <v>32.092644611517102</v>
      </c>
      <c r="CO85" s="9">
        <f>Test!BP84</f>
        <v>0.172947347164154</v>
      </c>
      <c r="CP85" s="9">
        <f>Test!BQ84</f>
        <v>0.92604976892471302</v>
      </c>
      <c r="CQ85" s="9">
        <f>Test!BR84</f>
        <v>0.41254305839538502</v>
      </c>
      <c r="CR85" s="9">
        <f>Test!BS84</f>
        <v>0.64924633502960205</v>
      </c>
      <c r="CS85" s="9">
        <f>Test!BT84</f>
        <v>0</v>
      </c>
      <c r="CT85" s="9">
        <f>Test!BU84</f>
        <v>17.614951152518799</v>
      </c>
      <c r="CU85" s="9" t="str">
        <f>Test!BV84</f>
        <v>None</v>
      </c>
      <c r="CV85" s="9">
        <f>Test!BW84</f>
        <v>2.1150579999999999</v>
      </c>
      <c r="CW85" s="9">
        <f>Test!BX84</f>
        <v>2.1150579999999999</v>
      </c>
      <c r="CX85" s="9">
        <f>Test!BY84</f>
        <v>0.824295</v>
      </c>
      <c r="CY85" s="9">
        <f>Test!BZ84</f>
        <v>0.824295</v>
      </c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11" t="b">
        <f>AND(CJ85&lt;=CJ86, CO85&lt;=CO86,CP85&lt;=CP86,CQ86&lt;=CQ85,CR85&lt;=CR86,CS85&lt;=CS86,CT85&lt;=CT86)</f>
        <v>1</v>
      </c>
      <c r="DL85" s="5"/>
      <c r="DM85" s="32">
        <f t="shared" si="356"/>
        <v>3.7491854024110025E-2</v>
      </c>
      <c r="DN85" s="9">
        <f>Test!CN84</f>
        <v>3.11247556207233E-2</v>
      </c>
      <c r="DO85" s="9">
        <f>Test!CO84</f>
        <v>0.87488794326782204</v>
      </c>
      <c r="DP85" s="9">
        <f>Test!CP84</f>
        <v>0.870133876800537</v>
      </c>
      <c r="DQ85" s="9">
        <f>Test!CQ84</f>
        <v>25.316551295799599</v>
      </c>
      <c r="DR85" s="9">
        <f>Test!CR84</f>
        <v>33.494971733980499</v>
      </c>
      <c r="DS85" s="9">
        <f>Test!CS84</f>
        <v>33.367782302616902</v>
      </c>
      <c r="DT85" s="9">
        <f>Test!CT84</f>
        <v>0.19304402172565399</v>
      </c>
      <c r="DU85" s="9">
        <f>Test!CU84</f>
        <v>0.93163472414016701</v>
      </c>
      <c r="DV85" s="9">
        <f>Test!CV84</f>
        <v>0.37532904744148199</v>
      </c>
      <c r="DW85" s="9">
        <f>Test!CW84</f>
        <v>0.75270187854766801</v>
      </c>
      <c r="DX85" s="9">
        <f>Test!CX84</f>
        <v>23.305250999999998</v>
      </c>
      <c r="DY85" s="9">
        <f>Test!CY84</f>
        <v>20.445755696136601</v>
      </c>
      <c r="DZ85" s="9" t="str">
        <f>Test!CZ84</f>
        <v>None</v>
      </c>
      <c r="EA85" s="9">
        <f>Test!DA84</f>
        <v>1.9143859999999999</v>
      </c>
      <c r="EB85" s="9">
        <f>Test!DB84</f>
        <v>1.9143859999999999</v>
      </c>
      <c r="EC85" s="9">
        <f>Test!DC84</f>
        <v>83.373324999999994</v>
      </c>
      <c r="ED85" s="9">
        <f>Test!DD84</f>
        <v>83.373324999999994</v>
      </c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11" t="b">
        <f>AND(DO85&lt;=DO86, DT85&lt;=DT86,DU85&lt;=DU86,DV86&lt;=DV85,DW85&lt;=DW86,DX85&lt;=DX86,DY85&lt;=DY86)</f>
        <v>1</v>
      </c>
      <c r="EQ85" s="5"/>
      <c r="ER85" s="32">
        <f t="shared" si="357"/>
        <v>-8.9402085369832737E-3</v>
      </c>
      <c r="ES85" s="9">
        <f>Test!DR84</f>
        <v>2.9731793743890501E-2</v>
      </c>
      <c r="ET85" s="9">
        <f>Test!DS84</f>
        <v>0.88446199893951405</v>
      </c>
      <c r="EU85" s="9">
        <f>Test!DT84</f>
        <v>0.88027822971343905</v>
      </c>
      <c r="EV85" s="9">
        <f>Test!DU84</f>
        <v>25.689266381049499</v>
      </c>
      <c r="EW85" s="9">
        <f>Test!DV84</f>
        <v>34.647124949845697</v>
      </c>
      <c r="EX85" s="9">
        <f>Test!DW84</f>
        <v>34.469185773149498</v>
      </c>
      <c r="EY85" s="9">
        <f>Test!DX84</f>
        <v>0.210417225956916</v>
      </c>
      <c r="EZ85" s="9">
        <f>Test!DY84</f>
        <v>0.94064700603485096</v>
      </c>
      <c r="FA85" s="9">
        <f>Test!DZ84</f>
        <v>0.35821375250816301</v>
      </c>
      <c r="FB85" s="9">
        <f>Test!EA84</f>
        <v>0.77147996425628595</v>
      </c>
      <c r="FC85" s="9">
        <f>Test!EB84</f>
        <v>26.812418999999998</v>
      </c>
      <c r="FD85" s="9">
        <f>Test!EC84</f>
        <v>20.864114115363101</v>
      </c>
      <c r="FE85" s="9" t="str">
        <f>Test!ED84</f>
        <v>None</v>
      </c>
      <c r="FF85" s="9">
        <f>Test!EE84</f>
        <v>1.9840329999999999</v>
      </c>
      <c r="FG85" s="9">
        <f>Test!EF84</f>
        <v>1.9840329999999999</v>
      </c>
      <c r="FH85" s="9">
        <f>Test!EG84</f>
        <v>124.419196</v>
      </c>
      <c r="FI85" s="9">
        <f>Test!EH84</f>
        <v>124.419196</v>
      </c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11" t="b">
        <f>AND(ET85&lt;=ET86, EY85&lt;=EY86,EZ85&lt;=EZ86,FA86&lt;=FA85,FB85&lt;=FB86,FC85&lt;=FC86,FD85&lt;=FD86)</f>
        <v>1</v>
      </c>
      <c r="FV85" s="52"/>
      <c r="FW85" s="32">
        <f t="shared" si="358"/>
        <v>-1</v>
      </c>
      <c r="FX85" s="9">
        <f>Test!EV84</f>
        <v>0</v>
      </c>
      <c r="FY85" s="9">
        <f>Test!EW84</f>
        <v>0</v>
      </c>
      <c r="FZ85" s="9">
        <f>Test!EX84</f>
        <v>0</v>
      </c>
      <c r="GA85" s="9">
        <f>Test!EY84</f>
        <v>0</v>
      </c>
      <c r="GB85" s="9">
        <f>Test!EZ84</f>
        <v>0</v>
      </c>
      <c r="GC85" s="9">
        <f>Test!FA84</f>
        <v>0</v>
      </c>
      <c r="GD85" s="9">
        <f>Test!FB84</f>
        <v>0</v>
      </c>
      <c r="GE85" s="9">
        <f>Test!FC84</f>
        <v>0</v>
      </c>
      <c r="GF85" s="9">
        <f>Test!FD84</f>
        <v>0</v>
      </c>
      <c r="GG85" s="9">
        <f>Test!FE84</f>
        <v>0</v>
      </c>
      <c r="GH85" s="9">
        <f>Test!FF84</f>
        <v>0</v>
      </c>
      <c r="GI85" s="9">
        <f>Test!FG84</f>
        <v>0</v>
      </c>
      <c r="GJ85" s="9">
        <f>Test!FH84</f>
        <v>0</v>
      </c>
      <c r="GK85" s="9">
        <f>Test!FI84</f>
        <v>0</v>
      </c>
      <c r="GL85" s="9">
        <f>Test!FJ84</f>
        <v>0</v>
      </c>
      <c r="GM85" s="9">
        <f>Test!FK84</f>
        <v>0</v>
      </c>
      <c r="GN85" s="9">
        <f>Test!FL84</f>
        <v>0</v>
      </c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11" t="b">
        <f>AND(FY85&lt;=FY86, GD85&lt;=GD86,GE85&lt;=GE86,GF86&lt;=GF85,GG85&lt;=GG86,GH85&lt;=GH86,GI85&lt;=GI86)</f>
        <v>1</v>
      </c>
      <c r="HA85" s="52"/>
      <c r="HB85" s="32">
        <f t="shared" si="359"/>
        <v>-1</v>
      </c>
      <c r="HC85" s="9">
        <f>Test!FZ84</f>
        <v>0</v>
      </c>
      <c r="HD85" s="9">
        <f>Test!GA84</f>
        <v>0</v>
      </c>
      <c r="HE85" s="9">
        <f>Test!GB84</f>
        <v>0</v>
      </c>
      <c r="HF85" s="9">
        <f>Test!GC84</f>
        <v>0</v>
      </c>
      <c r="HG85" s="9">
        <f>Test!GD84</f>
        <v>0</v>
      </c>
      <c r="HH85" s="9">
        <f>Test!GE84</f>
        <v>0</v>
      </c>
      <c r="HI85" s="9">
        <f>Test!GF84</f>
        <v>0</v>
      </c>
      <c r="HJ85" s="9">
        <f>Test!GG84</f>
        <v>0</v>
      </c>
      <c r="HK85" s="9">
        <f>Test!GH84</f>
        <v>0</v>
      </c>
      <c r="HL85" s="9">
        <f>Test!GI84</f>
        <v>0</v>
      </c>
      <c r="HM85" s="9">
        <f>Test!GJ84</f>
        <v>0</v>
      </c>
      <c r="HN85" s="9">
        <f>Test!GK84</f>
        <v>0</v>
      </c>
      <c r="HO85" s="9">
        <f>Test!GL84</f>
        <v>0</v>
      </c>
      <c r="HP85" s="9">
        <f>Test!GM84</f>
        <v>0</v>
      </c>
      <c r="HQ85" s="9">
        <f>Test!GN84</f>
        <v>0</v>
      </c>
      <c r="HR85" s="9">
        <f>Test!GO84</f>
        <v>0</v>
      </c>
      <c r="HS85" s="9">
        <f>Test!GP84</f>
        <v>0</v>
      </c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11" t="b">
        <f>AND(HD85&lt;=HD86, HI85&lt;=HI86,HJ85&lt;=HJ86,HK86&lt;=HK85,HL85&lt;=HL86,HM85&lt;=HM86,HN85&lt;=HN86)</f>
        <v>1</v>
      </c>
      <c r="IF85" s="5"/>
      <c r="IG85" s="32">
        <f t="shared" si="360"/>
        <v>-1</v>
      </c>
      <c r="IH85" s="9">
        <f>Test!HD84</f>
        <v>0</v>
      </c>
      <c r="II85" s="9">
        <f>Test!HE84</f>
        <v>0</v>
      </c>
      <c r="IJ85" s="9">
        <f>Test!HF84</f>
        <v>0</v>
      </c>
      <c r="IK85" s="9">
        <f>Test!HG84</f>
        <v>0</v>
      </c>
      <c r="IL85" s="9">
        <f>Test!HH84</f>
        <v>0</v>
      </c>
      <c r="IM85" s="9">
        <f>Test!HI84</f>
        <v>0</v>
      </c>
      <c r="IN85" s="9">
        <f>Test!HJ84</f>
        <v>0</v>
      </c>
      <c r="IO85" s="9">
        <f>Test!HK84</f>
        <v>0</v>
      </c>
      <c r="IP85" s="9">
        <f>Test!HL84</f>
        <v>0</v>
      </c>
      <c r="IQ85" s="9">
        <f>Test!HM84</f>
        <v>0</v>
      </c>
      <c r="IR85" s="9">
        <f>Test!HN84</f>
        <v>0</v>
      </c>
      <c r="IS85" s="9">
        <f>Test!HO84</f>
        <v>0</v>
      </c>
      <c r="IT85" s="9">
        <f>Test!HP84</f>
        <v>0</v>
      </c>
      <c r="IU85" s="9">
        <f>Test!HQ84</f>
        <v>0</v>
      </c>
      <c r="IV85" s="9">
        <f>Test!HR84</f>
        <v>0</v>
      </c>
      <c r="IW85" s="9">
        <f>Test!HS84</f>
        <v>0</v>
      </c>
      <c r="IX85" s="9">
        <f>Test!HT84</f>
        <v>0</v>
      </c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11" t="b">
        <f>AND(II85&lt;=II86, IN85&lt;=IN86,IO85&lt;=IO86,IP86&lt;=IP85,IQ85&lt;=IQ86,IR85&lt;=IR86,IS85&lt;=IS86)</f>
        <v>1</v>
      </c>
      <c r="JK85" s="5"/>
      <c r="JL85" s="32">
        <f t="shared" si="361"/>
        <v>-1</v>
      </c>
      <c r="JM85" s="9">
        <f>Test!IH84</f>
        <v>0</v>
      </c>
      <c r="JN85" s="9">
        <f>Test!II84</f>
        <v>0</v>
      </c>
      <c r="JO85" s="9">
        <f>Test!IJ84</f>
        <v>0</v>
      </c>
      <c r="JP85" s="9">
        <f>Test!IK84</f>
        <v>0</v>
      </c>
      <c r="JQ85" s="9">
        <f>Test!IL84</f>
        <v>0</v>
      </c>
      <c r="JR85" s="9">
        <f>Test!IM84</f>
        <v>0</v>
      </c>
      <c r="JS85" s="9">
        <f>Test!IN84</f>
        <v>0</v>
      </c>
      <c r="JT85" s="9">
        <f>Test!IO84</f>
        <v>0</v>
      </c>
      <c r="JU85" s="9">
        <f>Test!IP84</f>
        <v>0</v>
      </c>
      <c r="JV85" s="9">
        <f>Test!IQ84</f>
        <v>0</v>
      </c>
      <c r="JW85" s="9">
        <f>Test!IR84</f>
        <v>0</v>
      </c>
      <c r="JX85" s="9">
        <f>Test!IS84</f>
        <v>0</v>
      </c>
      <c r="JY85" s="9">
        <f>Test!IT84</f>
        <v>0</v>
      </c>
      <c r="JZ85" s="9">
        <f>Test!IU84</f>
        <v>0</v>
      </c>
      <c r="KA85" s="9">
        <f>Test!IV84</f>
        <v>0</v>
      </c>
      <c r="KB85" s="9">
        <f>Test!IW84</f>
        <v>0</v>
      </c>
      <c r="KC85" s="9">
        <f>Test!IX84</f>
        <v>0</v>
      </c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11" t="b">
        <f>AND(JN85&lt;=JN86, JS85&lt;=JS86,JT85&lt;=JT86,JU86&lt;=JU85,JV85&lt;=JV86,JW85&lt;=JW86,JX85&lt;=JX86)</f>
        <v>1</v>
      </c>
      <c r="KP85" s="5"/>
      <c r="KQ85" s="32">
        <f t="shared" si="362"/>
        <v>-1</v>
      </c>
      <c r="KR85" s="9">
        <f>Test!JL84</f>
        <v>0</v>
      </c>
      <c r="KS85" s="9">
        <f>Test!JM84</f>
        <v>0</v>
      </c>
      <c r="KT85" s="9">
        <f>Test!JN84</f>
        <v>0</v>
      </c>
      <c r="KU85" s="9">
        <f>Test!JO84</f>
        <v>0</v>
      </c>
      <c r="KV85" s="9">
        <f>Test!JP84</f>
        <v>0</v>
      </c>
      <c r="KW85" s="9">
        <f>Test!JQ84</f>
        <v>0</v>
      </c>
      <c r="KX85" s="9">
        <f>Test!JR84</f>
        <v>0</v>
      </c>
      <c r="KY85" s="9">
        <f>Test!JS84</f>
        <v>0</v>
      </c>
      <c r="KZ85" s="9">
        <f>Test!JT84</f>
        <v>0</v>
      </c>
      <c r="LA85" s="9">
        <f>Test!JU84</f>
        <v>0</v>
      </c>
      <c r="LB85" s="9">
        <f>Test!JV84</f>
        <v>0</v>
      </c>
      <c r="LC85" s="9">
        <f>Test!JW84</f>
        <v>0</v>
      </c>
      <c r="LD85" s="9">
        <f>Test!JX84</f>
        <v>0</v>
      </c>
      <c r="LE85" s="9">
        <f>Test!JY84</f>
        <v>0</v>
      </c>
      <c r="LF85" s="9">
        <f>Test!JZ84</f>
        <v>0</v>
      </c>
      <c r="LG85" s="9">
        <f>Test!KA84</f>
        <v>0</v>
      </c>
      <c r="LH85" s="9">
        <f>Test!KB84</f>
        <v>0</v>
      </c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11" t="b">
        <f>AND(KS85&lt;=KS86, KX85&lt;=KX86,KY85&lt;=KY86,KZ86&lt;=KZ85,LA85&lt;=LA86,LB85&lt;=LB86,LC85&lt;=LC86)</f>
        <v>1</v>
      </c>
      <c r="LU85" s="5"/>
      <c r="LV85" s="32">
        <f t="shared" si="363"/>
        <v>-1</v>
      </c>
      <c r="LW85" s="9">
        <f>Test!KP84</f>
        <v>0</v>
      </c>
      <c r="LX85" s="9">
        <f>Test!KQ84</f>
        <v>0</v>
      </c>
      <c r="LY85" s="9">
        <f>Test!KR84</f>
        <v>0</v>
      </c>
      <c r="LZ85" s="9">
        <f>Test!KS84</f>
        <v>0</v>
      </c>
      <c r="MA85" s="9">
        <f>Test!KT84</f>
        <v>0</v>
      </c>
      <c r="MB85" s="9">
        <f>Test!KU84</f>
        <v>0</v>
      </c>
      <c r="MC85" s="9">
        <f>Test!KV84</f>
        <v>0</v>
      </c>
      <c r="MD85" s="9">
        <f>Test!KW84</f>
        <v>0</v>
      </c>
      <c r="ME85" s="9">
        <f>Test!KX84</f>
        <v>0</v>
      </c>
      <c r="MF85" s="9">
        <f>Test!KY84</f>
        <v>0</v>
      </c>
      <c r="MG85" s="9">
        <f>Test!KZ84</f>
        <v>0</v>
      </c>
      <c r="MH85" s="9">
        <f>Test!LA84</f>
        <v>0</v>
      </c>
      <c r="MI85" s="9">
        <f>Test!LB84</f>
        <v>0</v>
      </c>
      <c r="MJ85" s="9">
        <f>Test!LC84</f>
        <v>0</v>
      </c>
      <c r="MK85" s="9">
        <f>Test!LD84</f>
        <v>0</v>
      </c>
      <c r="ML85" s="9">
        <f>Test!LE84</f>
        <v>0</v>
      </c>
      <c r="MM85" s="9">
        <f>Test!LF84</f>
        <v>0</v>
      </c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11" t="b">
        <f>AND(LX85&lt;=LX86, MC85&lt;=MC86,MD85&lt;=MD86,ME86&lt;=ME85,MF85&lt;=MF86,MG85&lt;=MG86,MH85&lt;=MH86)</f>
        <v>1</v>
      </c>
      <c r="MZ85" s="52"/>
      <c r="NA85" s="32">
        <f t="shared" si="364"/>
        <v>-1</v>
      </c>
      <c r="NB85" s="9">
        <f>Test!LT84</f>
        <v>0</v>
      </c>
      <c r="NC85" s="9">
        <f>Test!LU84</f>
        <v>0</v>
      </c>
      <c r="ND85" s="9">
        <f>Test!LV84</f>
        <v>0</v>
      </c>
      <c r="NE85" s="9">
        <f>Test!LW84</f>
        <v>0</v>
      </c>
      <c r="NF85" s="9">
        <f>Test!LX84</f>
        <v>0</v>
      </c>
      <c r="NG85" s="9">
        <f>Test!LY84</f>
        <v>0</v>
      </c>
      <c r="NH85" s="9">
        <f>Test!LZ84</f>
        <v>0</v>
      </c>
      <c r="NI85" s="9">
        <f>Test!MA84</f>
        <v>0</v>
      </c>
      <c r="NJ85" s="9">
        <f>Test!MB84</f>
        <v>0</v>
      </c>
      <c r="NK85" s="9">
        <f>Test!MC84</f>
        <v>0</v>
      </c>
      <c r="NL85" s="9">
        <f>Test!MD84</f>
        <v>0</v>
      </c>
      <c r="NM85" s="9">
        <f>Test!ME84</f>
        <v>0</v>
      </c>
      <c r="NN85" s="9">
        <f>Test!MF84</f>
        <v>0</v>
      </c>
      <c r="NO85" s="9">
        <f>Test!MG84</f>
        <v>0</v>
      </c>
      <c r="NP85" s="9">
        <f>Test!MH84</f>
        <v>0</v>
      </c>
      <c r="NQ85" s="9">
        <f>Test!MI84</f>
        <v>0</v>
      </c>
      <c r="NR85" s="9">
        <f>Test!MJ84</f>
        <v>0</v>
      </c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11" t="b">
        <f>AND(NC85&lt;=NC86, NH85&lt;=NH86,NI85&lt;=NI86,NJ86&lt;=NJ85,NK85&lt;=NK86,NL85&lt;=NL86,NM85&lt;=NM86)</f>
        <v>1</v>
      </c>
      <c r="OE85" s="52"/>
      <c r="OF85" s="32">
        <f t="shared" si="365"/>
        <v>-1</v>
      </c>
      <c r="OG85" s="9">
        <f>Test!MX84</f>
        <v>0</v>
      </c>
      <c r="OH85" s="9">
        <f>Test!MY84</f>
        <v>0</v>
      </c>
      <c r="OI85" s="9">
        <f>Test!MZ84</f>
        <v>0</v>
      </c>
      <c r="OJ85" s="9">
        <f>Test!NA84</f>
        <v>0</v>
      </c>
      <c r="OK85" s="9">
        <f>Test!NB84</f>
        <v>0</v>
      </c>
      <c r="OL85" s="9">
        <f>Test!NC84</f>
        <v>0</v>
      </c>
      <c r="OM85" s="9">
        <f>Test!ND84</f>
        <v>0</v>
      </c>
      <c r="ON85" s="9">
        <f>Test!NE84</f>
        <v>0</v>
      </c>
      <c r="OO85" s="9">
        <f>Test!NF84</f>
        <v>0</v>
      </c>
      <c r="OP85" s="9">
        <f>Test!NG84</f>
        <v>0</v>
      </c>
      <c r="OQ85" s="9">
        <f>Test!NH84</f>
        <v>0</v>
      </c>
      <c r="OR85" s="9">
        <f>Test!NI84</f>
        <v>0</v>
      </c>
      <c r="OS85" s="9">
        <f>Test!NJ84</f>
        <v>0</v>
      </c>
      <c r="OT85" s="9">
        <f>Test!NK84</f>
        <v>0</v>
      </c>
      <c r="OU85" s="9">
        <f>Test!NL84</f>
        <v>0</v>
      </c>
      <c r="OV85" s="9">
        <f>Test!NM84</f>
        <v>0</v>
      </c>
      <c r="OW85" s="9">
        <f>Test!NN84</f>
        <v>0</v>
      </c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11" t="b">
        <f>AND(OH85&lt;=OH86, OM85&lt;=OM86,ON85&lt;=ON86,OO86&lt;=OO85,OP85&lt;=OP86,OQ85&lt;=OQ86,OR85&lt;=OR86)</f>
        <v>1</v>
      </c>
      <c r="PJ85" s="52"/>
      <c r="PK85" s="32">
        <f t="shared" si="366"/>
        <v>-1</v>
      </c>
      <c r="PL85" s="9">
        <f>Test!OB84</f>
        <v>0</v>
      </c>
      <c r="PM85" s="9">
        <f>Test!OC84</f>
        <v>0</v>
      </c>
      <c r="PN85" s="9">
        <f>Test!OD84</f>
        <v>0</v>
      </c>
      <c r="PO85" s="9">
        <f>Test!OE84</f>
        <v>0</v>
      </c>
      <c r="PP85" s="9">
        <f>Test!OF84</f>
        <v>0</v>
      </c>
      <c r="PQ85" s="9">
        <f>Test!OG84</f>
        <v>0</v>
      </c>
      <c r="PR85" s="9">
        <f>Test!OH84</f>
        <v>0</v>
      </c>
      <c r="PS85" s="9">
        <f>Test!OI84</f>
        <v>0</v>
      </c>
      <c r="PT85" s="9">
        <f>Test!OJ84</f>
        <v>0</v>
      </c>
      <c r="PU85" s="9">
        <f>Test!OK84</f>
        <v>0</v>
      </c>
      <c r="PV85" s="9">
        <f>Test!OL84</f>
        <v>0</v>
      </c>
      <c r="PW85" s="9">
        <f>Test!OM84</f>
        <v>0</v>
      </c>
      <c r="PX85" s="9">
        <f>Test!ON84</f>
        <v>0</v>
      </c>
      <c r="PY85" s="9">
        <f>Test!OO84</f>
        <v>0</v>
      </c>
      <c r="PZ85" s="9">
        <f>Test!OP84</f>
        <v>0</v>
      </c>
      <c r="QA85" s="9">
        <f>Test!OQ84</f>
        <v>0</v>
      </c>
      <c r="QB85" s="9">
        <f>Test!OR84</f>
        <v>0</v>
      </c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11" t="b">
        <f>AND(PM85&lt;=PM86, PR85&lt;=PR86,PS85&lt;=PS86,PT86&lt;=PT85,PU85&lt;=PU86,PV85&lt;=PV86,PW85&lt;=PW86)</f>
        <v>1</v>
      </c>
    </row>
    <row r="86" spans="3:456">
      <c r="C86" s="133"/>
      <c r="D86" s="26">
        <f t="shared" ref="D86:D93" si="438">D77</f>
        <v>0.06</v>
      </c>
      <c r="E86" s="33">
        <f t="shared" ca="1" si="352"/>
        <v>-5.4303111762789985E-2</v>
      </c>
      <c r="F86" s="13">
        <f ca="1">Reference!B85</f>
        <v>5.6741813294232599E-2</v>
      </c>
      <c r="G86" s="13">
        <f ca="1">Reference!C85</f>
        <v>0.916700899600982</v>
      </c>
      <c r="H86" s="13">
        <f ca="1">Reference!D85</f>
        <v>0.914206743240356</v>
      </c>
      <c r="I86" s="13">
        <f ca="1">Reference!E85</f>
        <v>27.238417082947201</v>
      </c>
      <c r="J86" s="13">
        <f ca="1">Reference!F85</f>
        <v>33.493311133091602</v>
      </c>
      <c r="K86" s="13">
        <f ca="1">Reference!G85</f>
        <v>33.4075260628466</v>
      </c>
      <c r="L86" s="13">
        <f ca="1">Reference!H85</f>
        <v>0.258893072605133</v>
      </c>
      <c r="M86" s="13">
        <f ca="1">Reference!I85</f>
        <v>0.96009451150894098</v>
      </c>
      <c r="N86" s="13">
        <f ca="1">Reference!J85</f>
        <v>0.30378758907318099</v>
      </c>
      <c r="O86" s="13">
        <f ca="1">Reference!K85</f>
        <v>0.83846241235732999</v>
      </c>
      <c r="P86" s="13">
        <f ca="1">Reference!L85</f>
        <v>41.700341000000002</v>
      </c>
      <c r="Q86" s="13">
        <f ca="1">Reference!M85</f>
        <v>22.847188604762199</v>
      </c>
      <c r="R86" s="13" t="str">
        <f ca="1">Reference!N85</f>
        <v>None</v>
      </c>
      <c r="S86" s="13">
        <f ca="1">Reference!O85</f>
        <v>2.3649249999999999</v>
      </c>
      <c r="T86" s="13">
        <f ca="1">Reference!P85</f>
        <v>2.3649249999999999</v>
      </c>
      <c r="U86" s="13">
        <f ca="1">Reference!Q85</f>
        <v>90.724808999999993</v>
      </c>
      <c r="V86" s="13">
        <f ca="1">Reference!R85</f>
        <v>90.724808999999993</v>
      </c>
      <c r="X86" s="13">
        <f t="shared" si="353"/>
        <v>0.32473932877158662</v>
      </c>
      <c r="Y86" s="13">
        <f>Test!B85</f>
        <v>7.9484359726295195E-2</v>
      </c>
      <c r="Z86" s="13">
        <f>Test!C85</f>
        <v>0.81000232696533203</v>
      </c>
      <c r="AA86" s="13">
        <f>Test!D85</f>
        <v>0.79422158002853305</v>
      </c>
      <c r="AB86" s="13">
        <f>Test!E85</f>
        <v>23.696197832393299</v>
      </c>
      <c r="AC86" s="13">
        <f>Test!F85</f>
        <v>28.902010522525998</v>
      </c>
      <c r="AD86" s="13">
        <f>Test!G85</f>
        <v>29.039434486519401</v>
      </c>
      <c r="AE86" s="13">
        <f>Test!H85</f>
        <v>0.14252419769763899</v>
      </c>
      <c r="AF86" s="13">
        <f>Test!I85</f>
        <v>0.87055659294128396</v>
      </c>
      <c r="AG86" s="13">
        <f>Test!J85</f>
        <v>0.45917046070098799</v>
      </c>
      <c r="AH86" s="13">
        <f>Test!K85</f>
        <v>0.70265656709670998</v>
      </c>
      <c r="AI86" s="13">
        <f>Test!L85</f>
        <v>28.416549</v>
      </c>
      <c r="AJ86" s="13">
        <f>Test!M85</f>
        <v>18.737586404838201</v>
      </c>
      <c r="AK86" s="13" t="str">
        <f>Test!N85</f>
        <v>None</v>
      </c>
      <c r="AL86" s="13">
        <f>Test!O85</f>
        <v>4.0704010000000004</v>
      </c>
      <c r="AM86" s="13">
        <f>Test!P85</f>
        <v>4.0704010000000004</v>
      </c>
      <c r="AN86" s="13">
        <f>Test!Q85</f>
        <v>0.718607</v>
      </c>
      <c r="AO86" s="13">
        <f>Test!R85</f>
        <v>0.718607</v>
      </c>
      <c r="AP86" s="14">
        <f ca="1">bdRateExtend($F86:$F89,$G86:$G89,Y86:Y89,Z86:Z89)</f>
        <v>1.1223206281895406</v>
      </c>
      <c r="AQ86" s="14">
        <f ca="1">bdRateExtend($F86:$F89,$H86:$H89,Y86:Y89,AA86:AA89)</f>
        <v>1.1408213900370776</v>
      </c>
      <c r="AR86" s="14">
        <f ca="1">bdRateExtend($F86:$F89,$I86:$I89,Y86:Y89,AB86:AB89)</f>
        <v>1.2554683757977307</v>
      </c>
      <c r="AS86" s="14">
        <f ca="1">bdRateExtend($F86:$F89,$J86:$J89,Y86:Y89,AC86:AC89)</f>
        <v>0.90276064648488141</v>
      </c>
      <c r="AT86" s="14">
        <f ca="1">bdRateExtend($F86:$F89,$K86:$K89,Y86:Y89,AD86:AD89)</f>
        <v>1.0111245250676775</v>
      </c>
      <c r="AU86" s="14">
        <f ca="1">bdRateExtend($F86:$F89,$L86:$L89,Y86:Y89,AE86:AE89)</f>
        <v>0.92939291820758552</v>
      </c>
      <c r="AV86" s="14">
        <f ca="1">bdRateExtend($F86:$F89,$M86:$M89,Y86:Y89,AF86:AF89)</f>
        <v>0.83553230016147029</v>
      </c>
      <c r="AW86" s="14">
        <f ca="1">bdRateExtend($F86:$F89,$N86:$N89,Y86:Y89,AG86:AG89)</f>
        <v>0.97797905621521508</v>
      </c>
      <c r="AX86" s="14">
        <f ca="1">bdRateExtend($F86:$F89,$O86:$O89,Y86:Y89,AH86:AH89)</f>
        <v>0.85091018071556257</v>
      </c>
      <c r="AY86" s="14">
        <f ca="1">bdRateExtend($F86:$F89,$P86:$P89,Y86:Y89,AI86:AI89)</f>
        <v>0.72249807265089871</v>
      </c>
      <c r="AZ86" s="14">
        <f ca="1">bdRateExtend($F86:$F89,$Q86:$Q89,Y86:Y89,AJ86:AJ89)</f>
        <v>0.87921594012727899</v>
      </c>
      <c r="BA86" s="112" t="b">
        <f t="shared" ref="BA86:BA92" si="439">AND(Z86&lt;=Z87, AE86&lt;=AE87,AF86&lt;=AF87,AG87&lt;=AG86,AH86&lt;=AH87,AI86&lt;=AI87,AJ86&lt;=AJ87)</f>
        <v>1</v>
      </c>
      <c r="BB86" s="3"/>
      <c r="BC86" s="33">
        <f t="shared" si="354"/>
        <v>-1.4560931899649152E-3</v>
      </c>
      <c r="BD86" s="13">
        <f>Test!AF85</f>
        <v>5.9912634408602103E-2</v>
      </c>
      <c r="BE86" s="13">
        <f>Test!AG85</f>
        <v>0.90594375133514404</v>
      </c>
      <c r="BF86" s="13">
        <f>Test!AH85</f>
        <v>0.90355855226516701</v>
      </c>
      <c r="BG86" s="13">
        <f>Test!AI85</f>
        <v>26.324610067068601</v>
      </c>
      <c r="BH86" s="13">
        <f>Test!AJ85</f>
        <v>35.082091681693797</v>
      </c>
      <c r="BI86" s="13">
        <f>Test!AK85</f>
        <v>33.900695877669698</v>
      </c>
      <c r="BJ86" s="13">
        <f>Test!AL85</f>
        <v>0.23918309807777399</v>
      </c>
      <c r="BK86" s="13">
        <f>Test!AM85</f>
        <v>0.96089494228363004</v>
      </c>
      <c r="BL86" s="13">
        <f>Test!AN85</f>
        <v>0.321553915739059</v>
      </c>
      <c r="BM86" s="13">
        <f>Test!AO85</f>
        <v>0.81452673673629705</v>
      </c>
      <c r="BN86" s="13">
        <f>Test!AP85</f>
        <v>39.555804999999999</v>
      </c>
      <c r="BO86" s="13">
        <f>Test!AQ85</f>
        <v>21.729590099718699</v>
      </c>
      <c r="BP86" s="13" t="str">
        <f>Test!AR85</f>
        <v>None</v>
      </c>
      <c r="BQ86" s="13">
        <f>Test!AS85</f>
        <v>1.1166370000000001</v>
      </c>
      <c r="BR86" s="13">
        <f>Test!AT85</f>
        <v>1.1166370000000001</v>
      </c>
      <c r="BS86" s="13">
        <f>Test!AU85</f>
        <v>0.67066300000000001</v>
      </c>
      <c r="BT86" s="13">
        <f>Test!AV85</f>
        <v>0.67066300000000001</v>
      </c>
      <c r="BU86" s="14">
        <f ca="1">bdRateExtend($F86:$F89,$G86:$G89,BD86:BD89,BE86:BE89)</f>
        <v>0.39282894205673258</v>
      </c>
      <c r="BV86" s="14">
        <f ca="1">bdRateExtend($F86:$F89,$H86:$H89,BD86:BD89,BF86:BF89)</f>
        <v>0.37967865142652757</v>
      </c>
      <c r="BW86" s="14">
        <f ca="1">bdRateExtend($F86:$F89,$I86:$I89,BD86:BD89,BG86:BG89)</f>
        <v>0.46200583047028054</v>
      </c>
      <c r="BX86" s="14">
        <f ca="1">bdRateExtend($F86:$F89,$J86:$J89,BD86:BD89,BH86:BH89)</f>
        <v>-0.33782951270732386</v>
      </c>
      <c r="BY86" s="14">
        <f ca="1">bdRateExtend($F86:$F89,$K86:$K89,BD86:BD89,BI86:BI89)</f>
        <v>-0.11895841771373583</v>
      </c>
      <c r="BZ86" s="14">
        <f ca="1">bdRateExtend($F86:$F89,$L86:$L89,BD86:BD89,BJ86:BJ89)</f>
        <v>0.41472615478259356</v>
      </c>
      <c r="CA86" s="14">
        <f ca="1">bdRateExtend($F86:$F89,$M86:$M89,BD86:BD89,BK86:BK89)</f>
        <v>0.15236015705656625</v>
      </c>
      <c r="CB86" s="14">
        <f ca="1">bdRateExtend($F86:$F89,$N86:$N89,BD86:BD89,BL86:BL89)</f>
        <v>0.35912610257384303</v>
      </c>
      <c r="CC86" s="14">
        <f ca="1">bdRateExtend($F86:$F89,$O86:$O89,BD86:BD89,BM86:BM89)</f>
        <v>0.37482286110118102</v>
      </c>
      <c r="CD86" s="14">
        <f ca="1">bdRateExtend($F86:$F89,$P86:$P89,BD86:BD89,BN86:BN89)</f>
        <v>0.18832325758905388</v>
      </c>
      <c r="CE86" s="14">
        <f ca="1">bdRateExtend($F86:$F89,$Q86:$Q89,BD86:BD89,BO86:BO89)</f>
        <v>0.47497979099305421</v>
      </c>
      <c r="CF86" s="112" t="b">
        <f t="shared" ref="CF86:CF92" si="440">AND(BE86&lt;=BE87, BJ86&lt;=BJ87,BK86&lt;=BK87,BL87&lt;=BL86,BM86&lt;=BM87,BN86&lt;=BN87,BO86&lt;=BO87)</f>
        <v>1</v>
      </c>
      <c r="CG86" s="3"/>
      <c r="CH86" s="33">
        <f t="shared" si="355"/>
        <v>-1.9326327794069963E-2</v>
      </c>
      <c r="CI86" s="13">
        <f>Test!BJ85</f>
        <v>5.88404203323558E-2</v>
      </c>
      <c r="CJ86" s="13">
        <f>Test!BK85</f>
        <v>0.86633604764938299</v>
      </c>
      <c r="CK86" s="13">
        <f>Test!BL85</f>
        <v>0.86555427312850897</v>
      </c>
      <c r="CL86" s="13">
        <f>Test!BM85</f>
        <v>23.375982554860901</v>
      </c>
      <c r="CM86" s="13">
        <f>Test!BN85</f>
        <v>33.900592341581202</v>
      </c>
      <c r="CN86" s="13">
        <f>Test!BO85</f>
        <v>33.500403061135501</v>
      </c>
      <c r="CO86" s="13">
        <f>Test!BP85</f>
        <v>0.19407181441783899</v>
      </c>
      <c r="CP86" s="13">
        <f>Test!BQ85</f>
        <v>0.94075846672058105</v>
      </c>
      <c r="CQ86" s="13">
        <f>Test!BR85</f>
        <v>0.385439842939376</v>
      </c>
      <c r="CR86" s="13">
        <f>Test!BS85</f>
        <v>0.67927116155624301</v>
      </c>
      <c r="CS86" s="13">
        <f>Test!BT85</f>
        <v>0</v>
      </c>
      <c r="CT86" s="13">
        <f>Test!BU85</f>
        <v>17.810598666168801</v>
      </c>
      <c r="CU86" s="13" t="str">
        <f>Test!BV85</f>
        <v>None</v>
      </c>
      <c r="CV86" s="13">
        <f>Test!BW85</f>
        <v>1.786448</v>
      </c>
      <c r="CW86" s="13">
        <f>Test!BX85</f>
        <v>1.786448</v>
      </c>
      <c r="CX86" s="13">
        <f>Test!BY85</f>
        <v>0.79691000000000001</v>
      </c>
      <c r="CY86" s="13">
        <f>Test!BZ85</f>
        <v>0.79691000000000001</v>
      </c>
      <c r="CZ86" s="14">
        <f ca="1">bdRateExtend($F86:$F89,$G86:$G89,CI86:CI89,CJ86:CJ89)</f>
        <v>0.28979997128433688</v>
      </c>
      <c r="DA86" s="14">
        <f ca="1">bdRateExtend($F86:$F89,$H86:$H89,CI86:CI89,CK86:CK89)</f>
        <v>0.27210576692801669</v>
      </c>
      <c r="DB86" s="14">
        <f ca="1">bdRateExtend($F86:$F89,$I86:$I89,CI86:CI89,CL86:CL89)</f>
        <v>0.92792456777530385</v>
      </c>
      <c r="DC86" s="14">
        <f ca="1">bdRateExtend($F86:$F89,$J86:$J89,CI86:CI89,CM86:CM89)</f>
        <v>1.3951051684550895</v>
      </c>
      <c r="DD86" s="14">
        <f ca="1">bdRateExtend($F86:$F89,$K86:$K89,CI86:CI89,CN86:CN89)</f>
        <v>0.386683031198648</v>
      </c>
      <c r="DE86" s="14">
        <f ca="1">bdRateExtend($F86:$F89,$L86:$L89,CI86:CI89,CO86:CO89)</f>
        <v>0.3720071205885338</v>
      </c>
      <c r="DF86" s="14">
        <f ca="1">bdRateExtend($F86:$F89,$M86:$M89,CI86:CI89,CP86:CP89)</f>
        <v>4.8573012520321868E-2</v>
      </c>
      <c r="DG86" s="14">
        <f ca="1">bdRateExtend($F86:$F89,$N86:$N89,CI86:CI89,CQ86:CQ89)</f>
        <v>0.40648189085331921</v>
      </c>
      <c r="DH86" s="14">
        <f ca="1">bdRateExtend($F86:$F89,$O86:$O89,CI86:CI89,CR86:CR89)</f>
        <v>0.41409474235443167</v>
      </c>
      <c r="DI86" s="14">
        <f ca="1">bdRateExtend($F86:$F89,$P86:$P89,CI86:CI89,CS86:CS89)</f>
        <v>1.1022461977583311</v>
      </c>
      <c r="DJ86" s="14">
        <f ca="1">bdRateExtend($F86:$F89,$Q86:$Q89,CI86:CI89,CT86:CT89)</f>
        <v>0.76411783553398238</v>
      </c>
      <c r="DK86" s="112" t="b">
        <f t="shared" ref="DK86:DK92" si="441">AND(CJ86&lt;=CJ87, CO86&lt;=CO87,CP86&lt;=CP87,CQ87&lt;=CQ86,CR86&lt;=CR87,CS86&lt;=CS87,CT86&lt;=CT87)</f>
        <v>1</v>
      </c>
      <c r="DL86" s="3"/>
      <c r="DM86" s="33">
        <f t="shared" si="356"/>
        <v>-5.4303111762789985E-2</v>
      </c>
      <c r="DN86" s="13">
        <f>Test!CN85</f>
        <v>5.6741813294232599E-2</v>
      </c>
      <c r="DO86" s="13">
        <f>Test!CO85</f>
        <v>0.916700899600982</v>
      </c>
      <c r="DP86" s="13">
        <f>Test!CP85</f>
        <v>0.914206743240356</v>
      </c>
      <c r="DQ86" s="13">
        <f>Test!CQ85</f>
        <v>27.238417082947201</v>
      </c>
      <c r="DR86" s="13">
        <f>Test!CR85</f>
        <v>33.493311133091602</v>
      </c>
      <c r="DS86" s="13">
        <f>Test!CS85</f>
        <v>33.4075260628466</v>
      </c>
      <c r="DT86" s="13">
        <f>Test!CT85</f>
        <v>0.258893072605133</v>
      </c>
      <c r="DU86" s="13">
        <f>Test!CU85</f>
        <v>0.96009451150894098</v>
      </c>
      <c r="DV86" s="13">
        <f>Test!CV85</f>
        <v>0.30378758907318099</v>
      </c>
      <c r="DW86" s="13">
        <f>Test!CW85</f>
        <v>0.83846241235732999</v>
      </c>
      <c r="DX86" s="13">
        <f>Test!CX85</f>
        <v>41.700341000000002</v>
      </c>
      <c r="DY86" s="13">
        <f>Test!CY85</f>
        <v>22.847188604762199</v>
      </c>
      <c r="DZ86" s="13" t="str">
        <f>Test!CZ85</f>
        <v>None</v>
      </c>
      <c r="EA86" s="13">
        <f>Test!DA85</f>
        <v>2.3649249999999999</v>
      </c>
      <c r="EB86" s="13">
        <f>Test!DB85</f>
        <v>2.3649249999999999</v>
      </c>
      <c r="EC86" s="13">
        <f>Test!DC85</f>
        <v>90.724808999999993</v>
      </c>
      <c r="ED86" s="13">
        <f>Test!DD85</f>
        <v>90.724808999999993</v>
      </c>
      <c r="EE86" s="14">
        <f ca="1">bdRateExtend($F86:$F89,$G86:$G89,DN86:DN89,DO86:DO89)</f>
        <v>0</v>
      </c>
      <c r="EF86" s="14">
        <f ca="1">bdRateExtend($F86:$F89,$H86:$H89,DN86:DN89,DP86:DP89)</f>
        <v>0</v>
      </c>
      <c r="EG86" s="14">
        <f ca="1">bdRateExtend($F86:$F89,$I86:$I89,DN86:DN89,DQ86:DQ89)</f>
        <v>0</v>
      </c>
      <c r="EH86" s="14">
        <f ca="1">bdRateExtend($F86:$F89,$J86:$J89,DN86:DN89,DR86:DR89)</f>
        <v>0</v>
      </c>
      <c r="EI86" s="14">
        <f ca="1">bdRateExtend($F86:$F89,$K86:$K89,DN86:DN89,DS86:DS89)</f>
        <v>0</v>
      </c>
      <c r="EJ86" s="14">
        <f ca="1">bdRateExtend($F86:$F89,$L86:$L89,DN86:DN89,DT86:DT89)</f>
        <v>0</v>
      </c>
      <c r="EK86" s="14">
        <f ca="1">bdRateExtend($F86:$F89,$M86:$M89,DN86:DN89,DU86:DU89)</f>
        <v>0</v>
      </c>
      <c r="EL86" s="14">
        <f ca="1">bdRateExtend($F86:$F89,$N86:$N89,DN86:DN89,DV86:DV89)</f>
        <v>0</v>
      </c>
      <c r="EM86" s="14">
        <f ca="1">bdRateExtend($F86:$F89,$O86:$O89,DN86:DN89,DW86:DW89)</f>
        <v>0</v>
      </c>
      <c r="EN86" s="14">
        <f ca="1">bdRateExtend($F86:$F89,$P86:$P89,DN86:DN89,DX86:DX89)</f>
        <v>0</v>
      </c>
      <c r="EO86" s="14">
        <f ca="1">bdRateExtend($F86:$F89,$Q86:$Q89,DN86:DN89,DY86:DY89)</f>
        <v>0</v>
      </c>
      <c r="EP86" s="112" t="b">
        <f t="shared" ref="EP86:EP92" si="442">AND(DO86&lt;=DO87, DT86&lt;=DT87,DU86&lt;=DU87,DV87&lt;=DV86,DW86&lt;=DW87,DX86&lt;=DX87,DY86&lt;=DY87)</f>
        <v>1</v>
      </c>
      <c r="EQ86" s="3"/>
      <c r="ER86" s="33">
        <f t="shared" si="357"/>
        <v>-3.6127403062888308E-2</v>
      </c>
      <c r="ES86" s="13">
        <f>Test!DR85</f>
        <v>5.7832355816226699E-2</v>
      </c>
      <c r="ET86" s="13">
        <f>Test!DS85</f>
        <v>0.92392569780349698</v>
      </c>
      <c r="EU86" s="13">
        <f>Test!DT85</f>
        <v>0.92168319225311202</v>
      </c>
      <c r="EV86" s="13">
        <f>Test!DU85</f>
        <v>27.721572349784999</v>
      </c>
      <c r="EW86" s="13">
        <f>Test!DV85</f>
        <v>36.086435657364497</v>
      </c>
      <c r="EX86" s="13">
        <f>Test!DW85</f>
        <v>36.213229520811701</v>
      </c>
      <c r="EY86" s="13">
        <f>Test!DX85</f>
        <v>0.27816095948219299</v>
      </c>
      <c r="EZ86" s="13">
        <f>Test!DY85</f>
        <v>0.96644985675811701</v>
      </c>
      <c r="FA86" s="13">
        <f>Test!DZ85</f>
        <v>0.28902605175971902</v>
      </c>
      <c r="FB86" s="13">
        <f>Test!EA85</f>
        <v>0.85424017906188898</v>
      </c>
      <c r="FC86" s="13">
        <f>Test!EB85</f>
        <v>45.685222000000003</v>
      </c>
      <c r="FD86" s="13">
        <f>Test!EC85</f>
        <v>23.361644634205401</v>
      </c>
      <c r="FE86" s="13" t="str">
        <f>Test!ED85</f>
        <v>None</v>
      </c>
      <c r="FF86" s="13">
        <f>Test!EE85</f>
        <v>1.9499379999999999</v>
      </c>
      <c r="FG86" s="13">
        <f>Test!EF85</f>
        <v>1.9499379999999999</v>
      </c>
      <c r="FH86" s="13">
        <f>Test!EG85</f>
        <v>255.13368199999999</v>
      </c>
      <c r="FI86" s="13">
        <f>Test!EH85</f>
        <v>255.13368199999999</v>
      </c>
      <c r="FJ86" s="14">
        <f ca="1">bdRateExtend($F86:$F89,$G86:$G89,ES86:ES89,ET86:ET89)</f>
        <v>-6.8112321390490393E-2</v>
      </c>
      <c r="FK86" s="14">
        <f ca="1">bdRateExtend($F86:$F89,$H86:$H89,ES86:ES89,EU86:EU89)</f>
        <v>-6.8287679752892405E-2</v>
      </c>
      <c r="FL86" s="14">
        <f ca="1">bdRateExtend($F86:$F89,$I86:$I89,ES86:ES89,EV86:EV89)</f>
        <v>-8.8190976227796258E-2</v>
      </c>
      <c r="FM86" s="14">
        <f ca="1">bdRateExtend($F86:$F89,$J86:$J89,ES86:ES89,EW86:EW89)</f>
        <v>-0.60031854053625144</v>
      </c>
      <c r="FN86" s="14">
        <f ca="1">bdRateExtend($F86:$F89,$K86:$K89,ES86:ES89,EX86:EX89)</f>
        <v>-0.60816000341110399</v>
      </c>
      <c r="FO86" s="14">
        <f ca="1">bdRateExtend($F86:$F89,$L86:$L89,ES86:ES89,EY86:EY89)</f>
        <v>-8.5913925234413324E-2</v>
      </c>
      <c r="FP86" s="14">
        <f ca="1">bdRateExtend($F86:$F89,$M86:$M89,ES86:ES89,EZ86:EZ89)</f>
        <v>-0.14396179632501815</v>
      </c>
      <c r="FQ86" s="14">
        <f ca="1">bdRateExtend($F86:$F89,$N86:$N89,ES86:ES89,FA86:FA89)</f>
        <v>-7.9242765668992576E-2</v>
      </c>
      <c r="FR86" s="14">
        <f ca="1">bdRateExtend($F86:$F89,$O86:$O89,ES86:ES89,FB86:FB89)</f>
        <v>-7.8141118397399567E-2</v>
      </c>
      <c r="FS86" s="14">
        <f ca="1">bdRateExtend($F86:$F89,$P86:$P89,ES86:ES89,FC86:FC89)</f>
        <v>-0.10457739823418444</v>
      </c>
      <c r="FT86" s="14">
        <f ca="1">bdRateExtend($F86:$F89,$Q86:$Q89,ES86:ES89,FD86:FD89)</f>
        <v>-5.7514850451607424E-2</v>
      </c>
      <c r="FU86" s="112" t="b">
        <f t="shared" ref="FU86:FU92" si="443">AND(ET86&lt;=ET87, EY86&lt;=EY87,EZ86&lt;=EZ87,FA87&lt;=FA86,FB86&lt;=FB87,FC86&lt;=FC87,FD86&lt;=FD87)</f>
        <v>1</v>
      </c>
      <c r="FV86" s="53"/>
      <c r="FW86" s="33">
        <f t="shared" si="358"/>
        <v>-1</v>
      </c>
      <c r="FX86" s="13">
        <f>Test!EV85</f>
        <v>0</v>
      </c>
      <c r="FY86" s="13">
        <f>Test!EW85</f>
        <v>0</v>
      </c>
      <c r="FZ86" s="13">
        <f>Test!EX85</f>
        <v>0</v>
      </c>
      <c r="GA86" s="13">
        <f>Test!EY85</f>
        <v>0</v>
      </c>
      <c r="GB86" s="13">
        <f>Test!EZ85</f>
        <v>0</v>
      </c>
      <c r="GC86" s="13">
        <f>Test!FA85</f>
        <v>0</v>
      </c>
      <c r="GD86" s="13">
        <f>Test!FB85</f>
        <v>0</v>
      </c>
      <c r="GE86" s="13">
        <f>Test!FC85</f>
        <v>0</v>
      </c>
      <c r="GF86" s="13">
        <f>Test!FD85</f>
        <v>0</v>
      </c>
      <c r="GG86" s="13">
        <f>Test!FE85</f>
        <v>0</v>
      </c>
      <c r="GH86" s="13">
        <f>Test!FF85</f>
        <v>0</v>
      </c>
      <c r="GI86" s="13">
        <f>Test!FG85</f>
        <v>0</v>
      </c>
      <c r="GJ86" s="13">
        <f>Test!FH85</f>
        <v>0</v>
      </c>
      <c r="GK86" s="13">
        <f>Test!FI85</f>
        <v>0</v>
      </c>
      <c r="GL86" s="13">
        <f>Test!FJ85</f>
        <v>0</v>
      </c>
      <c r="GM86" s="13">
        <f>Test!FK85</f>
        <v>0</v>
      </c>
      <c r="GN86" s="13">
        <f>Test!FL85</f>
        <v>0</v>
      </c>
      <c r="GO86" s="14">
        <f ca="1">bdRateExtend($F86:$F89,$G86:$G89,FX86:FX89,FY86:FY89)</f>
        <v>1</v>
      </c>
      <c r="GP86" s="14">
        <f ca="1">bdRateExtend($F86:$F89,$H86:$H89,FX86:FX89,FZ86:FZ89)</f>
        <v>1</v>
      </c>
      <c r="GQ86" s="14">
        <f ca="1">bdRateExtend($F86:$F89,$I86:$I89,FX86:FX89,GA86:GA89)</f>
        <v>1</v>
      </c>
      <c r="GR86" s="14">
        <f ca="1">bdRateExtend($F86:$F89,$J86:$J89,FX86:FX89,GB86:GB89)</f>
        <v>1</v>
      </c>
      <c r="GS86" s="14">
        <f ca="1">bdRateExtend($F86:$F89,$K86:$K89,FX86:FX89,GC86:GC89)</f>
        <v>1</v>
      </c>
      <c r="GT86" s="14">
        <f ca="1">bdRateExtend($F86:$F89,$L86:$L89,FX86:FX89,GD86:GD89)</f>
        <v>1</v>
      </c>
      <c r="GU86" s="14">
        <f ca="1">bdRateExtend($F86:$F89,$M86:$M89,FX86:FX89,GE86:GE89)</f>
        <v>1</v>
      </c>
      <c r="GV86" s="14">
        <f ca="1">bdRateExtend($F86:$F89,$N86:$N89,FX86:FX89,GF86:GF89)</f>
        <v>1</v>
      </c>
      <c r="GW86" s="14">
        <f ca="1">bdRateExtend($F86:$F89,$O86:$O89,FX86:FX89,GG86:GG89)</f>
        <v>1</v>
      </c>
      <c r="GX86" s="14">
        <f ca="1">bdRateExtend($F86:$F89,$P86:$P89,FX86:FX89,GH86:GH89)</f>
        <v>1</v>
      </c>
      <c r="GY86" s="14">
        <f ca="1">bdRateExtend($F86:$F89,$Q86:$Q89,FX86:FX89,GI86:GI89)</f>
        <v>1</v>
      </c>
      <c r="GZ86" s="112" t="b">
        <f t="shared" ref="GZ86:GZ92" si="444">AND(FY86&lt;=FY87, GD86&lt;=GD87,GE86&lt;=GE87,GF87&lt;=GF86,GG86&lt;=GG87,GH86&lt;=GH87,GI86&lt;=GI87)</f>
        <v>1</v>
      </c>
      <c r="HA86" s="53"/>
      <c r="HB86" s="33">
        <f t="shared" si="359"/>
        <v>-1</v>
      </c>
      <c r="HC86" s="13">
        <f>Test!FZ85</f>
        <v>0</v>
      </c>
      <c r="HD86" s="13">
        <f>Test!GA85</f>
        <v>0</v>
      </c>
      <c r="HE86" s="13">
        <f>Test!GB85</f>
        <v>0</v>
      </c>
      <c r="HF86" s="13">
        <f>Test!GC85</f>
        <v>0</v>
      </c>
      <c r="HG86" s="13">
        <f>Test!GD85</f>
        <v>0</v>
      </c>
      <c r="HH86" s="13">
        <f>Test!GE85</f>
        <v>0</v>
      </c>
      <c r="HI86" s="13">
        <f>Test!GF85</f>
        <v>0</v>
      </c>
      <c r="HJ86" s="13">
        <f>Test!GG85</f>
        <v>0</v>
      </c>
      <c r="HK86" s="13">
        <f>Test!GH85</f>
        <v>0</v>
      </c>
      <c r="HL86" s="13">
        <f>Test!GI85</f>
        <v>0</v>
      </c>
      <c r="HM86" s="13">
        <f>Test!GJ85</f>
        <v>0</v>
      </c>
      <c r="HN86" s="13">
        <f>Test!GK85</f>
        <v>0</v>
      </c>
      <c r="HO86" s="13">
        <f>Test!GL85</f>
        <v>0</v>
      </c>
      <c r="HP86" s="13">
        <f>Test!GM85</f>
        <v>0</v>
      </c>
      <c r="HQ86" s="13">
        <f>Test!GN85</f>
        <v>0</v>
      </c>
      <c r="HR86" s="13">
        <f>Test!GO85</f>
        <v>0</v>
      </c>
      <c r="HS86" s="13">
        <f>Test!GP85</f>
        <v>0</v>
      </c>
      <c r="HT86" s="14">
        <f ca="1">bdRateExtend($F86:$F89,$G86:$G89,HC86:HC89,HD86:HD89)</f>
        <v>1</v>
      </c>
      <c r="HU86" s="14">
        <f ca="1">bdRateExtend($F86:$F89,$H86:$H89,HC86:HC89,HE86:HE89)</f>
        <v>1</v>
      </c>
      <c r="HV86" s="14">
        <f ca="1">bdRateExtend($F86:$F89,$I86:$I89,HC86:HC89,HF86:HF89)</f>
        <v>1</v>
      </c>
      <c r="HW86" s="14">
        <f ca="1">bdRateExtend($F86:$F89,$J86:$J89,HC86:HC89,HG86:HG89)</f>
        <v>1</v>
      </c>
      <c r="HX86" s="14">
        <f ca="1">bdRateExtend($F86:$F89,$K86:$K89,HC86:HC89,HH86:HH89)</f>
        <v>1</v>
      </c>
      <c r="HY86" s="14">
        <f ca="1">bdRateExtend($F86:$F89,$L86:$L89,HC86:HC89,HI86:HI89)</f>
        <v>1</v>
      </c>
      <c r="HZ86" s="14">
        <f ca="1">bdRateExtend($F86:$F89,$M86:$M89,HC86:HC89,HJ86:HJ89)</f>
        <v>1</v>
      </c>
      <c r="IA86" s="14">
        <f ca="1">bdRateExtend($F86:$F89,$N86:$N89,HC86:HC89,HK86:HK89)</f>
        <v>1</v>
      </c>
      <c r="IB86" s="14">
        <f ca="1">bdRateExtend($F86:$F89,$O86:$O89,HC86:HC89,HL86:HL89)</f>
        <v>1</v>
      </c>
      <c r="IC86" s="14">
        <f ca="1">bdRateExtend($F86:$F89,$P86:$P89,HC86:HC89,HM86:HM89)</f>
        <v>1</v>
      </c>
      <c r="ID86" s="14">
        <f ca="1">bdRateExtend($F86:$F89,$Q86:$Q89,HC86:HC89,HN86:HN89)</f>
        <v>1</v>
      </c>
      <c r="IE86" s="112" t="b">
        <f t="shared" ref="IE86:IE92" si="445">AND(HD86&lt;=HD87, HI86&lt;=HI87,HJ86&lt;=HJ87,HK87&lt;=HK86,HL86&lt;=HL87,HM86&lt;=HM87,HN86&lt;=HN87)</f>
        <v>1</v>
      </c>
      <c r="IF86" s="3"/>
      <c r="IG86" s="33">
        <f t="shared" si="360"/>
        <v>-1</v>
      </c>
      <c r="IH86" s="13">
        <f>Test!HD85</f>
        <v>0</v>
      </c>
      <c r="II86" s="13">
        <f>Test!HE85</f>
        <v>0</v>
      </c>
      <c r="IJ86" s="13">
        <f>Test!HF85</f>
        <v>0</v>
      </c>
      <c r="IK86" s="13">
        <f>Test!HG85</f>
        <v>0</v>
      </c>
      <c r="IL86" s="13">
        <f>Test!HH85</f>
        <v>0</v>
      </c>
      <c r="IM86" s="13">
        <f>Test!HI85</f>
        <v>0</v>
      </c>
      <c r="IN86" s="13">
        <f>Test!HJ85</f>
        <v>0</v>
      </c>
      <c r="IO86" s="13">
        <f>Test!HK85</f>
        <v>0</v>
      </c>
      <c r="IP86" s="13">
        <f>Test!HL85</f>
        <v>0</v>
      </c>
      <c r="IQ86" s="13">
        <f>Test!HM85</f>
        <v>0</v>
      </c>
      <c r="IR86" s="13">
        <f>Test!HN85</f>
        <v>0</v>
      </c>
      <c r="IS86" s="13">
        <f>Test!HO85</f>
        <v>0</v>
      </c>
      <c r="IT86" s="13">
        <f>Test!HP85</f>
        <v>0</v>
      </c>
      <c r="IU86" s="13">
        <f>Test!HQ85</f>
        <v>0</v>
      </c>
      <c r="IV86" s="13">
        <f>Test!HR85</f>
        <v>0</v>
      </c>
      <c r="IW86" s="13">
        <f>Test!HS85</f>
        <v>0</v>
      </c>
      <c r="IX86" s="13">
        <f>Test!HT85</f>
        <v>0</v>
      </c>
      <c r="IY86" s="14">
        <f ca="1">bdRateExtend($F86:$F89,$G86:$G89,IH86:IH89,II86:II89)</f>
        <v>1</v>
      </c>
      <c r="IZ86" s="14">
        <f ca="1">bdRateExtend($F86:$F89,$H86:$H89,IH86:IH89,IJ86:IJ89)</f>
        <v>1</v>
      </c>
      <c r="JA86" s="14">
        <f ca="1">bdRateExtend($F86:$F89,$I86:$I89,IH86:IH89,IK86:IK89)</f>
        <v>1</v>
      </c>
      <c r="JB86" s="14">
        <f ca="1">bdRateExtend($F86:$F89,$J86:$J89,IH86:IH89,IL86:IL89)</f>
        <v>1</v>
      </c>
      <c r="JC86" s="14">
        <f ca="1">bdRateExtend($F86:$F89,$K86:$K89,IH86:IH89,IM86:IM89)</f>
        <v>1</v>
      </c>
      <c r="JD86" s="14">
        <f ca="1">bdRateExtend($F86:$F89,$L86:$L89,IH86:IH89,IN86:IN89)</f>
        <v>1</v>
      </c>
      <c r="JE86" s="14">
        <f ca="1">bdRateExtend($F86:$F89,$M86:$M89,IH86:IH89,IO86:IO89)</f>
        <v>1</v>
      </c>
      <c r="JF86" s="14">
        <f ca="1">bdRateExtend($F86:$F89,$N86:$N89,IH86:IH89,IP86:IP89)</f>
        <v>1</v>
      </c>
      <c r="JG86" s="14">
        <f ca="1">bdRateExtend($F86:$F89,$O86:$O89,IH86:IH89,IQ86:IQ89)</f>
        <v>1</v>
      </c>
      <c r="JH86" s="14">
        <f ca="1">bdRateExtend($F86:$F89,$P86:$P89,IH86:IH89,IR86:IR89)</f>
        <v>1</v>
      </c>
      <c r="JI86" s="14">
        <f ca="1">bdRateExtend($F86:$F89,$Q86:$Q89,IH86:IH89,IS86:IS89)</f>
        <v>1</v>
      </c>
      <c r="JJ86" s="112" t="b">
        <f t="shared" ref="JJ86:JJ92" si="446">AND(II86&lt;=II87, IN86&lt;=IN87,IO86&lt;=IO87,IP87&lt;=IP86,IQ86&lt;=IQ87,IR86&lt;=IR87,IS86&lt;=IS87)</f>
        <v>1</v>
      </c>
      <c r="JK86" s="3"/>
      <c r="JL86" s="33">
        <f t="shared" si="361"/>
        <v>-1</v>
      </c>
      <c r="JM86" s="13">
        <f>Test!IH85</f>
        <v>0</v>
      </c>
      <c r="JN86" s="13">
        <f>Test!II85</f>
        <v>0</v>
      </c>
      <c r="JO86" s="13">
        <f>Test!IJ85</f>
        <v>0</v>
      </c>
      <c r="JP86" s="13">
        <f>Test!IK85</f>
        <v>0</v>
      </c>
      <c r="JQ86" s="13">
        <f>Test!IL85</f>
        <v>0</v>
      </c>
      <c r="JR86" s="13">
        <f>Test!IM85</f>
        <v>0</v>
      </c>
      <c r="JS86" s="13">
        <f>Test!IN85</f>
        <v>0</v>
      </c>
      <c r="JT86" s="13">
        <f>Test!IO85</f>
        <v>0</v>
      </c>
      <c r="JU86" s="13">
        <f>Test!IP85</f>
        <v>0</v>
      </c>
      <c r="JV86" s="13">
        <f>Test!IQ85</f>
        <v>0</v>
      </c>
      <c r="JW86" s="13">
        <f>Test!IR85</f>
        <v>0</v>
      </c>
      <c r="JX86" s="13">
        <f>Test!IS85</f>
        <v>0</v>
      </c>
      <c r="JY86" s="13">
        <f>Test!IT85</f>
        <v>0</v>
      </c>
      <c r="JZ86" s="13">
        <f>Test!IU85</f>
        <v>0</v>
      </c>
      <c r="KA86" s="13">
        <f>Test!IV85</f>
        <v>0</v>
      </c>
      <c r="KB86" s="13">
        <f>Test!IW85</f>
        <v>0</v>
      </c>
      <c r="KC86" s="13">
        <f>Test!IX85</f>
        <v>0</v>
      </c>
      <c r="KD86" s="14">
        <f ca="1">bdRateExtend($F86:$F89,$G86:$G89,JM86:JM89,JN86:JN89)</f>
        <v>1</v>
      </c>
      <c r="KE86" s="14">
        <f ca="1">bdRateExtend($F86:$F89,$H86:$H89,JM86:JM89,JO86:JO89)</f>
        <v>1</v>
      </c>
      <c r="KF86" s="14">
        <f ca="1">bdRateExtend($F86:$F89,$I86:$I89,JM86:JM89,JP86:JP89)</f>
        <v>1</v>
      </c>
      <c r="KG86" s="14">
        <f ca="1">bdRateExtend($F86:$F89,$J86:$J89,JM86:JM89,JQ86:JQ89)</f>
        <v>1</v>
      </c>
      <c r="KH86" s="14">
        <f ca="1">bdRateExtend($F86:$F89,$K86:$K89,JM86:JM89,JR86:JR89)</f>
        <v>1</v>
      </c>
      <c r="KI86" s="14">
        <f ca="1">bdRateExtend($F86:$F89,$L86:$L89,JM86:JM89,JS86:JS89)</f>
        <v>1</v>
      </c>
      <c r="KJ86" s="14">
        <f ca="1">bdRateExtend($F86:$F89,$M86:$M89,JM86:JM89,JT86:JT89)</f>
        <v>1</v>
      </c>
      <c r="KK86" s="14">
        <f ca="1">bdRateExtend($F86:$F89,$N86:$N89,JM86:JM89,JU86:JU89)</f>
        <v>1</v>
      </c>
      <c r="KL86" s="14">
        <f ca="1">bdRateExtend($F86:$F89,$O86:$O89,JM86:JM89,JV86:JV89)</f>
        <v>1</v>
      </c>
      <c r="KM86" s="14">
        <f ca="1">bdRateExtend($F86:$F89,$P86:$P89,JM86:JM89,JW86:JW89)</f>
        <v>1</v>
      </c>
      <c r="KN86" s="14">
        <f ca="1">bdRateExtend($F86:$F89,$Q86:$Q89,JM86:JM89,JX86:JX89)</f>
        <v>1</v>
      </c>
      <c r="KO86" s="112" t="b">
        <f t="shared" ref="KO86:KO92" si="447">AND(JN86&lt;=JN87, JS86&lt;=JS87,JT86&lt;=JT87,JU87&lt;=JU86,JV86&lt;=JV87,JW86&lt;=JW87,JX86&lt;=JX87)</f>
        <v>1</v>
      </c>
      <c r="KP86" s="3"/>
      <c r="KQ86" s="33">
        <f t="shared" si="362"/>
        <v>-1</v>
      </c>
      <c r="KR86" s="13">
        <f>Test!JL85</f>
        <v>0</v>
      </c>
      <c r="KS86" s="13">
        <f>Test!JM85</f>
        <v>0</v>
      </c>
      <c r="KT86" s="13">
        <f>Test!JN85</f>
        <v>0</v>
      </c>
      <c r="KU86" s="13">
        <f>Test!JO85</f>
        <v>0</v>
      </c>
      <c r="KV86" s="13">
        <f>Test!JP85</f>
        <v>0</v>
      </c>
      <c r="KW86" s="13">
        <f>Test!JQ85</f>
        <v>0</v>
      </c>
      <c r="KX86" s="13">
        <f>Test!JR85</f>
        <v>0</v>
      </c>
      <c r="KY86" s="13">
        <f>Test!JS85</f>
        <v>0</v>
      </c>
      <c r="KZ86" s="13">
        <f>Test!JT85</f>
        <v>0</v>
      </c>
      <c r="LA86" s="13">
        <f>Test!JU85</f>
        <v>0</v>
      </c>
      <c r="LB86" s="13">
        <f>Test!JV85</f>
        <v>0</v>
      </c>
      <c r="LC86" s="13">
        <f>Test!JW85</f>
        <v>0</v>
      </c>
      <c r="LD86" s="13">
        <f>Test!JX85</f>
        <v>0</v>
      </c>
      <c r="LE86" s="13">
        <f>Test!JY85</f>
        <v>0</v>
      </c>
      <c r="LF86" s="13">
        <f>Test!JZ85</f>
        <v>0</v>
      </c>
      <c r="LG86" s="13">
        <f>Test!KA85</f>
        <v>0</v>
      </c>
      <c r="LH86" s="13">
        <f>Test!KB85</f>
        <v>0</v>
      </c>
      <c r="LI86" s="14">
        <f ca="1">bdRateExtend($F86:$F89,$G86:$G89,KR86:KR89,KS86:KS89)</f>
        <v>1</v>
      </c>
      <c r="LJ86" s="14">
        <f ca="1">bdRateExtend($F86:$F89,$H86:$H89,KR86:KR89,KT86:KT89)</f>
        <v>1</v>
      </c>
      <c r="LK86" s="14">
        <f ca="1">bdRateExtend($F86:$F89,$I86:$I89,KR86:KR89,KU86:KU89)</f>
        <v>1</v>
      </c>
      <c r="LL86" s="14">
        <f ca="1">bdRateExtend($F86:$F89,$J86:$J89,KR86:KR89,KV86:KV89)</f>
        <v>1</v>
      </c>
      <c r="LM86" s="14">
        <f ca="1">bdRateExtend($F86:$F89,$K86:$K89,KR86:KR89,KW86:KW89)</f>
        <v>1</v>
      </c>
      <c r="LN86" s="14">
        <f ca="1">bdRateExtend($F86:$F89,$L86:$L89,KR86:KR89,KX86:KX89)</f>
        <v>1</v>
      </c>
      <c r="LO86" s="14">
        <f ca="1">bdRateExtend($F86:$F89,$M86:$M89,KR86:KR89,KY86:KY89)</f>
        <v>1</v>
      </c>
      <c r="LP86" s="14">
        <f ca="1">bdRateExtend($F86:$F89,$N86:$N89,KR86:KR89,KZ86:KZ89)</f>
        <v>1</v>
      </c>
      <c r="LQ86" s="14">
        <f ca="1">bdRateExtend($F86:$F89,$O86:$O89,KR86:KR89,LA86:LA89)</f>
        <v>1</v>
      </c>
      <c r="LR86" s="14">
        <f ca="1">bdRateExtend($F86:$F89,$P86:$P89,KR86:KR89,LB86:LB89)</f>
        <v>1</v>
      </c>
      <c r="LS86" s="14">
        <f ca="1">bdRateExtend($F86:$F89,$Q86:$Q89,KR86:KR89,LC86:LC89)</f>
        <v>1</v>
      </c>
      <c r="LT86" s="112" t="b">
        <f t="shared" ref="LT86:LT92" si="448">AND(KS86&lt;=KS87, KX86&lt;=KX87,KY86&lt;=KY87,KZ87&lt;=KZ86,LA86&lt;=LA87,LB86&lt;=LB87,LC86&lt;=LC87)</f>
        <v>1</v>
      </c>
      <c r="LU86" s="3"/>
      <c r="LV86" s="33">
        <f t="shared" si="363"/>
        <v>-1</v>
      </c>
      <c r="LW86" s="13">
        <f>Test!KP85</f>
        <v>0</v>
      </c>
      <c r="LX86" s="13">
        <f>Test!KQ85</f>
        <v>0</v>
      </c>
      <c r="LY86" s="13">
        <f>Test!KR85</f>
        <v>0</v>
      </c>
      <c r="LZ86" s="13">
        <f>Test!KS85</f>
        <v>0</v>
      </c>
      <c r="MA86" s="13">
        <f>Test!KT85</f>
        <v>0</v>
      </c>
      <c r="MB86" s="13">
        <f>Test!KU85</f>
        <v>0</v>
      </c>
      <c r="MC86" s="13">
        <f>Test!KV85</f>
        <v>0</v>
      </c>
      <c r="MD86" s="13">
        <f>Test!KW85</f>
        <v>0</v>
      </c>
      <c r="ME86" s="13">
        <f>Test!KX85</f>
        <v>0</v>
      </c>
      <c r="MF86" s="13">
        <f>Test!KY85</f>
        <v>0</v>
      </c>
      <c r="MG86" s="13">
        <f>Test!KZ85</f>
        <v>0</v>
      </c>
      <c r="MH86" s="13">
        <f>Test!LA85</f>
        <v>0</v>
      </c>
      <c r="MI86" s="13">
        <f>Test!LB85</f>
        <v>0</v>
      </c>
      <c r="MJ86" s="13">
        <f>Test!LC85</f>
        <v>0</v>
      </c>
      <c r="MK86" s="13">
        <f>Test!LD85</f>
        <v>0</v>
      </c>
      <c r="ML86" s="13">
        <f>Test!LE85</f>
        <v>0</v>
      </c>
      <c r="MM86" s="13">
        <f>Test!LF85</f>
        <v>0</v>
      </c>
      <c r="MN86" s="14">
        <f ca="1">bdRateExtend($F86:$F89,$G86:$G89,LW86:LW89,LX86:LX89)</f>
        <v>1</v>
      </c>
      <c r="MO86" s="14">
        <f ca="1">bdRateExtend($F86:$F89,$H86:$H89,LW86:LW89,LY86:LY89)</f>
        <v>1</v>
      </c>
      <c r="MP86" s="14">
        <f ca="1">bdRateExtend($F86:$F89,$I86:$I89,LW86:LW89,LZ86:LZ89)</f>
        <v>1</v>
      </c>
      <c r="MQ86" s="14">
        <f ca="1">bdRateExtend($F86:$F89,$J86:$J89,LW86:LW89,MA86:MA89)</f>
        <v>1</v>
      </c>
      <c r="MR86" s="14">
        <f ca="1">bdRateExtend($F86:$F89,$K86:$K89,LW86:LW89,MB86:MB89)</f>
        <v>1</v>
      </c>
      <c r="MS86" s="14">
        <f ca="1">bdRateExtend($F86:$F89,$L86:$L89,LW86:LW89,MC86:MC89)</f>
        <v>1</v>
      </c>
      <c r="MT86" s="14">
        <f ca="1">bdRateExtend($F86:$F89,$M86:$M89,LW86:LW89,MD86:MD89)</f>
        <v>1</v>
      </c>
      <c r="MU86" s="14">
        <f ca="1">bdRateExtend($F86:$F89,$N86:$N89,LW86:LW89,ME86:ME89)</f>
        <v>1</v>
      </c>
      <c r="MV86" s="14">
        <f ca="1">bdRateExtend($F86:$F89,$O86:$O89,LW86:LW89,MF86:MF89)</f>
        <v>1</v>
      </c>
      <c r="MW86" s="14">
        <f ca="1">bdRateExtend($F86:$F89,$P86:$P89,LW86:LW89,MG86:MG89)</f>
        <v>1</v>
      </c>
      <c r="MX86" s="14">
        <f ca="1">bdRateExtend($F86:$F89,$Q86:$Q89,LW86:LW89,MH86:MH89)</f>
        <v>1</v>
      </c>
      <c r="MY86" s="112" t="b">
        <f t="shared" ref="MY86:MY92" si="449">AND(LX86&lt;=LX87, MC86&lt;=MC87,MD86&lt;=MD87,ME87&lt;=ME86,MF86&lt;=MF87,MG86&lt;=MG87,MH86&lt;=MH87)</f>
        <v>1</v>
      </c>
      <c r="MZ86" s="53"/>
      <c r="NA86" s="33">
        <f t="shared" si="364"/>
        <v>-1</v>
      </c>
      <c r="NB86" s="13">
        <f>Test!LT85</f>
        <v>0</v>
      </c>
      <c r="NC86" s="13">
        <f>Test!LU85</f>
        <v>0</v>
      </c>
      <c r="ND86" s="13">
        <f>Test!LV85</f>
        <v>0</v>
      </c>
      <c r="NE86" s="13">
        <f>Test!LW85</f>
        <v>0</v>
      </c>
      <c r="NF86" s="13">
        <f>Test!LX85</f>
        <v>0</v>
      </c>
      <c r="NG86" s="13">
        <f>Test!LY85</f>
        <v>0</v>
      </c>
      <c r="NH86" s="13">
        <f>Test!LZ85</f>
        <v>0</v>
      </c>
      <c r="NI86" s="13">
        <f>Test!MA85</f>
        <v>0</v>
      </c>
      <c r="NJ86" s="13">
        <f>Test!MB85</f>
        <v>0</v>
      </c>
      <c r="NK86" s="13">
        <f>Test!MC85</f>
        <v>0</v>
      </c>
      <c r="NL86" s="13">
        <f>Test!MD85</f>
        <v>0</v>
      </c>
      <c r="NM86" s="13">
        <f>Test!ME85</f>
        <v>0</v>
      </c>
      <c r="NN86" s="13">
        <f>Test!MF85</f>
        <v>0</v>
      </c>
      <c r="NO86" s="13">
        <f>Test!MG85</f>
        <v>0</v>
      </c>
      <c r="NP86" s="13">
        <f>Test!MH85</f>
        <v>0</v>
      </c>
      <c r="NQ86" s="13">
        <f>Test!MI85</f>
        <v>0</v>
      </c>
      <c r="NR86" s="13">
        <f>Test!MJ85</f>
        <v>0</v>
      </c>
      <c r="NS86" s="14">
        <f ca="1">bdRateExtend($F86:$F89,$G86:$G89,NB86:NB89,NC86:NC89)</f>
        <v>1</v>
      </c>
      <c r="NT86" s="14">
        <f ca="1">bdRateExtend($F86:$F89,$H86:$H89,NB86:NB89,ND86:ND89)</f>
        <v>1</v>
      </c>
      <c r="NU86" s="14">
        <f ca="1">bdRateExtend($F86:$F89,$I86:$I89,NB86:NB89,NE86:NE89)</f>
        <v>1</v>
      </c>
      <c r="NV86" s="14">
        <f ca="1">bdRateExtend($F86:$F89,$J86:$J89,NB86:NB89,NF86:NF89)</f>
        <v>1</v>
      </c>
      <c r="NW86" s="14">
        <f ca="1">bdRateExtend($F86:$F89,$K86:$K89,NB86:NB89,NG86:NG89)</f>
        <v>1</v>
      </c>
      <c r="NX86" s="14">
        <f ca="1">bdRateExtend($F86:$F89,$L86:$L89,NB86:NB89,NH86:NH89)</f>
        <v>1</v>
      </c>
      <c r="NY86" s="14">
        <f ca="1">bdRateExtend($F86:$F89,$M86:$M89,NB86:NB89,NI86:NI89)</f>
        <v>1</v>
      </c>
      <c r="NZ86" s="14">
        <f ca="1">bdRateExtend($F86:$F89,$N86:$N89,NB86:NB89,NJ86:NJ89)</f>
        <v>1</v>
      </c>
      <c r="OA86" s="14">
        <f ca="1">bdRateExtend($F86:$F89,$O86:$O89,NB86:NB89,NK86:NK89)</f>
        <v>1</v>
      </c>
      <c r="OB86" s="14">
        <f ca="1">bdRateExtend($F86:$F89,$P86:$P89,NB86:NB89,NL86:NL89)</f>
        <v>1</v>
      </c>
      <c r="OC86" s="14">
        <f ca="1">bdRateExtend($F86:$F89,$Q86:$Q89,NB86:NB89,NM86:NM89)</f>
        <v>1</v>
      </c>
      <c r="OD86" s="112" t="b">
        <f t="shared" ref="OD86:OD92" si="450">AND(NC86&lt;=NC87, NH86&lt;=NH87,NI86&lt;=NI87,NJ87&lt;=NJ86,NK86&lt;=NK87,NL86&lt;=NL87,NM86&lt;=NM87)</f>
        <v>1</v>
      </c>
      <c r="OE86" s="53"/>
      <c r="OF86" s="33">
        <f t="shared" si="365"/>
        <v>-1</v>
      </c>
      <c r="OG86" s="13">
        <f>Test!MX85</f>
        <v>0</v>
      </c>
      <c r="OH86" s="13">
        <f>Test!MY85</f>
        <v>0</v>
      </c>
      <c r="OI86" s="13">
        <f>Test!MZ85</f>
        <v>0</v>
      </c>
      <c r="OJ86" s="13">
        <f>Test!NA85</f>
        <v>0</v>
      </c>
      <c r="OK86" s="13">
        <f>Test!NB85</f>
        <v>0</v>
      </c>
      <c r="OL86" s="13">
        <f>Test!NC85</f>
        <v>0</v>
      </c>
      <c r="OM86" s="13">
        <f>Test!ND85</f>
        <v>0</v>
      </c>
      <c r="ON86" s="13">
        <f>Test!NE85</f>
        <v>0</v>
      </c>
      <c r="OO86" s="13">
        <f>Test!NF85</f>
        <v>0</v>
      </c>
      <c r="OP86" s="13">
        <f>Test!NG85</f>
        <v>0</v>
      </c>
      <c r="OQ86" s="13">
        <f>Test!NH85</f>
        <v>0</v>
      </c>
      <c r="OR86" s="13">
        <f>Test!NI85</f>
        <v>0</v>
      </c>
      <c r="OS86" s="13">
        <f>Test!NJ85</f>
        <v>0</v>
      </c>
      <c r="OT86" s="13">
        <f>Test!NK85</f>
        <v>0</v>
      </c>
      <c r="OU86" s="13">
        <f>Test!NL85</f>
        <v>0</v>
      </c>
      <c r="OV86" s="13">
        <f>Test!NM85</f>
        <v>0</v>
      </c>
      <c r="OW86" s="13">
        <f>Test!NN85</f>
        <v>0</v>
      </c>
      <c r="OX86" s="14">
        <f ca="1">bdRateExtend($F86:$F89,$G86:$G89,OG86:OG89,OH86:OH89)</f>
        <v>1</v>
      </c>
      <c r="OY86" s="14">
        <f ca="1">bdRateExtend($F86:$F89,$H86:$H89,OG86:OG89,OI86:OI89)</f>
        <v>1</v>
      </c>
      <c r="OZ86" s="14">
        <f ca="1">bdRateExtend($F86:$F89,$I86:$I89,OG86:OG89,OJ86:OJ89)</f>
        <v>1</v>
      </c>
      <c r="PA86" s="14">
        <f ca="1">bdRateExtend($F86:$F89,$J86:$J89,OG86:OG89,OK86:OK89)</f>
        <v>1</v>
      </c>
      <c r="PB86" s="14">
        <f ca="1">bdRateExtend($F86:$F89,$K86:$K89,OG86:OG89,OL86:OL89)</f>
        <v>1</v>
      </c>
      <c r="PC86" s="14">
        <f ca="1">bdRateExtend($F86:$F89,$L86:$L89,OG86:OG89,OM86:OM89)</f>
        <v>1</v>
      </c>
      <c r="PD86" s="14">
        <f ca="1">bdRateExtend($F86:$F89,$M86:$M89,OG86:OG89,ON86:ON89)</f>
        <v>1</v>
      </c>
      <c r="PE86" s="14">
        <f ca="1">bdRateExtend($F86:$F89,$N86:$N89,OG86:OG89,OO86:OO89)</f>
        <v>1</v>
      </c>
      <c r="PF86" s="14">
        <f ca="1">bdRateExtend($F86:$F89,$O86:$O89,OG86:OG89,OP86:OP89)</f>
        <v>1</v>
      </c>
      <c r="PG86" s="14">
        <f ca="1">bdRateExtend($F86:$F89,$P86:$P89,OG86:OG89,OQ86:OQ89)</f>
        <v>1</v>
      </c>
      <c r="PH86" s="14">
        <f ca="1">bdRateExtend($F86:$F89,$Q86:$Q89,OG86:OG89,OR86:OR89)</f>
        <v>1</v>
      </c>
      <c r="PI86" s="112" t="b">
        <f t="shared" ref="PI86:PI92" si="451">AND(OH86&lt;=OH87, OM86&lt;=OM87,ON86&lt;=ON87,OO87&lt;=OO86,OP86&lt;=OP87,OQ86&lt;=OQ87,OR86&lt;=OR87)</f>
        <v>1</v>
      </c>
      <c r="PJ86" s="53"/>
      <c r="PK86" s="33">
        <f t="shared" si="366"/>
        <v>-1</v>
      </c>
      <c r="PL86" s="13">
        <f>Test!OB85</f>
        <v>0</v>
      </c>
      <c r="PM86" s="13">
        <f>Test!OC85</f>
        <v>0</v>
      </c>
      <c r="PN86" s="13">
        <f>Test!OD85</f>
        <v>0</v>
      </c>
      <c r="PO86" s="13">
        <f>Test!OE85</f>
        <v>0</v>
      </c>
      <c r="PP86" s="13">
        <f>Test!OF85</f>
        <v>0</v>
      </c>
      <c r="PQ86" s="13">
        <f>Test!OG85</f>
        <v>0</v>
      </c>
      <c r="PR86" s="13">
        <f>Test!OH85</f>
        <v>0</v>
      </c>
      <c r="PS86" s="13">
        <f>Test!OI85</f>
        <v>0</v>
      </c>
      <c r="PT86" s="13">
        <f>Test!OJ85</f>
        <v>0</v>
      </c>
      <c r="PU86" s="13">
        <f>Test!OK85</f>
        <v>0</v>
      </c>
      <c r="PV86" s="13">
        <f>Test!OL85</f>
        <v>0</v>
      </c>
      <c r="PW86" s="13">
        <f>Test!OM85</f>
        <v>0</v>
      </c>
      <c r="PX86" s="13">
        <f>Test!ON85</f>
        <v>0</v>
      </c>
      <c r="PY86" s="13">
        <f>Test!OO85</f>
        <v>0</v>
      </c>
      <c r="PZ86" s="13">
        <f>Test!OP85</f>
        <v>0</v>
      </c>
      <c r="QA86" s="13">
        <f>Test!OQ85</f>
        <v>0</v>
      </c>
      <c r="QB86" s="13">
        <f>Test!OR85</f>
        <v>0</v>
      </c>
      <c r="QC86" s="14">
        <f ca="1">bdRateExtend($F86:$F89,$G86:$G89,PL86:PL89,PM86:PM89)</f>
        <v>1</v>
      </c>
      <c r="QD86" s="14">
        <f ca="1">bdRateExtend($F86:$F89,$H86:$H89,PL86:PL89,PN86:PN89)</f>
        <v>1</v>
      </c>
      <c r="QE86" s="14">
        <f ca="1">bdRateExtend($F86:$F89,$I86:$I89,PL86:PL89,PO86:PO89)</f>
        <v>1</v>
      </c>
      <c r="QF86" s="14">
        <f ca="1">bdRateExtend($F86:$F89,$J86:$J89,PL86:PL89,PP86:PP89)</f>
        <v>1</v>
      </c>
      <c r="QG86" s="14">
        <f ca="1">bdRateExtend($F86:$F89,$K86:$K89,PL86:PL89,PQ86:PQ89)</f>
        <v>1</v>
      </c>
      <c r="QH86" s="14">
        <f ca="1">bdRateExtend($F86:$F89,$L86:$L89,PL86:PL89,PR86:PR89)</f>
        <v>1</v>
      </c>
      <c r="QI86" s="14">
        <f ca="1">bdRateExtend($F86:$F89,$M86:$M89,PL86:PL89,PS86:PS89)</f>
        <v>1</v>
      </c>
      <c r="QJ86" s="14">
        <f ca="1">bdRateExtend($F86:$F89,$N86:$N89,PL86:PL89,PT86:PT89)</f>
        <v>1</v>
      </c>
      <c r="QK86" s="14">
        <f ca="1">bdRateExtend($F86:$F89,$O86:$O89,PL86:PL89,PU86:PU89)</f>
        <v>1</v>
      </c>
      <c r="QL86" s="14">
        <f ca="1">bdRateExtend($F86:$F89,$P86:$P89,PL86:PL89,PV86:PV89)</f>
        <v>1</v>
      </c>
      <c r="QM86" s="14">
        <f ca="1">bdRateExtend($F86:$F89,$Q86:$Q89,PL86:PL89,PW86:PW89)</f>
        <v>1</v>
      </c>
      <c r="QN86" s="112" t="b">
        <f t="shared" ref="QN86:QN92" si="452">AND(PM86&lt;=PM87, PR86&lt;=PR87,PS86&lt;=PS87,PT87&lt;=PT86,PU86&lt;=PU87,PV86&lt;=PV87,PW86&lt;=PW87)</f>
        <v>1</v>
      </c>
    </row>
    <row r="87" spans="3:456">
      <c r="C87" s="133"/>
      <c r="D87" s="26">
        <f t="shared" si="438"/>
        <v>0.12</v>
      </c>
      <c r="E87" s="34">
        <f t="shared" ca="1" si="352"/>
        <v>1.2722996089925092E-2</v>
      </c>
      <c r="F87" s="15">
        <f ca="1">Reference!B86</f>
        <v>0.12152675953079101</v>
      </c>
      <c r="G87" s="15">
        <f ca="1">Reference!C86</f>
        <v>0.95355767011642401</v>
      </c>
      <c r="H87" s="15">
        <f ca="1">Reference!D86</f>
        <v>0.952378809452056</v>
      </c>
      <c r="I87" s="15">
        <f ca="1">Reference!E86</f>
        <v>29.9992673366154</v>
      </c>
      <c r="J87" s="15">
        <f ca="1">Reference!F86</f>
        <v>35.336167066076598</v>
      </c>
      <c r="K87" s="15">
        <f ca="1">Reference!G86</f>
        <v>35.264556514618597</v>
      </c>
      <c r="L87" s="15">
        <f ca="1">Reference!H86</f>
        <v>0.35709226131439198</v>
      </c>
      <c r="M87" s="15">
        <f ca="1">Reference!I86</f>
        <v>0.98156464099884</v>
      </c>
      <c r="N87" s="15">
        <f ca="1">Reference!J86</f>
        <v>0.226565316319465</v>
      </c>
      <c r="O87" s="15">
        <f ca="1">Reference!K86</f>
        <v>0.91450583934783902</v>
      </c>
      <c r="P87" s="15">
        <f ca="1">Reference!L86</f>
        <v>62.699012000000003</v>
      </c>
      <c r="Q87" s="15">
        <f ca="1">Reference!M86</f>
        <v>26.373651089262399</v>
      </c>
      <c r="R87" s="15" t="str">
        <f ca="1">Reference!N86</f>
        <v>None</v>
      </c>
      <c r="S87" s="15">
        <f ca="1">Reference!O86</f>
        <v>1.980844</v>
      </c>
      <c r="T87" s="15">
        <f ca="1">Reference!P86</f>
        <v>1.980844</v>
      </c>
      <c r="U87" s="15">
        <f ca="1">Reference!Q86</f>
        <v>111.26651699999999</v>
      </c>
      <c r="V87" s="15">
        <f ca="1">Reference!R86</f>
        <v>111.26651699999999</v>
      </c>
      <c r="X87" s="15">
        <f t="shared" si="353"/>
        <v>2.5659824046917147E-3</v>
      </c>
      <c r="Y87" s="15">
        <f>Test!B86</f>
        <v>0.120307917888563</v>
      </c>
      <c r="Z87" s="15">
        <f>Test!C86</f>
        <v>0.88867413997650102</v>
      </c>
      <c r="AA87" s="15">
        <f>Test!D86</f>
        <v>0.88188385963439897</v>
      </c>
      <c r="AB87" s="15">
        <f>Test!E86</f>
        <v>26.315470425997798</v>
      </c>
      <c r="AC87" s="15">
        <f>Test!F86</f>
        <v>31.961301191153598</v>
      </c>
      <c r="AD87" s="15">
        <f>Test!G86</f>
        <v>31.633947438766199</v>
      </c>
      <c r="AE87" s="15">
        <f>Test!H86</f>
        <v>0.22822049260139399</v>
      </c>
      <c r="AF87" s="15">
        <f>Test!I86</f>
        <v>0.94838404655456499</v>
      </c>
      <c r="AG87" s="15">
        <f>Test!J86</f>
        <v>0.340304404497146</v>
      </c>
      <c r="AH87" s="15">
        <f>Test!K86</f>
        <v>0.82319450378417902</v>
      </c>
      <c r="AI87" s="15">
        <f>Test!L86</f>
        <v>44.220914999999998</v>
      </c>
      <c r="AJ87" s="15">
        <f>Test!M86</f>
        <v>21.907795561615199</v>
      </c>
      <c r="AK87" s="15" t="str">
        <f>Test!N86</f>
        <v>None</v>
      </c>
      <c r="AL87" s="15">
        <f>Test!O86</f>
        <v>4.128304</v>
      </c>
      <c r="AM87" s="15">
        <f>Test!P86</f>
        <v>4.128304</v>
      </c>
      <c r="AN87" s="15">
        <f>Test!Q86</f>
        <v>0.79027999999999998</v>
      </c>
      <c r="AO87" s="15">
        <f>Test!R86</f>
        <v>0.79027999999999998</v>
      </c>
      <c r="AP87" s="16">
        <f ca="1">bdRateExtend($F86:$F90,$G86:$G90,Y86:Y90,Z86:Z90)</f>
        <v>1.0200499051479728</v>
      </c>
      <c r="AQ87" s="16">
        <f ca="1">bdRateExtend($F86:$F90,$H86:$H90,Y86:Y90,AA86:AA90)</f>
        <v>1.03614522565407</v>
      </c>
      <c r="AR87" s="16">
        <f ca="1">bdRateExtend($F86:$F90,$I86:$I90,Y86:Y90,AB86:AB90)</f>
        <v>1.212702477259</v>
      </c>
      <c r="AS87" s="16">
        <f ca="1">bdRateExtend($F86:$F90,$J86:$J90,Y86:Y90,AC86:AC90)</f>
        <v>0.78663983156030604</v>
      </c>
      <c r="AT87" s="16">
        <f ca="1">bdRateExtend($F86:$F90,$K86:$K90,Y86:Y90,AD86:AD90)</f>
        <v>0.92871093773878766</v>
      </c>
      <c r="AU87" s="16">
        <f ca="1">bdRateExtend($F86:$F90,$L86:$L90,Y86:Y90,AE86:AE90)</f>
        <v>0.86401221919859328</v>
      </c>
      <c r="AV87" s="16">
        <f ca="1">bdRateExtend($F86:$F90,$M86:$M90,Y86:Y90,AF86:AF90)</f>
        <v>0.78638975085642904</v>
      </c>
      <c r="AW87" s="16">
        <f ca="1">bdRateExtend($F86:$F90,$N86:$N90,Y86:Y90,AG86:AG90)</f>
        <v>0.88894632341138857</v>
      </c>
      <c r="AX87" s="16">
        <f ca="1">bdRateExtend($F86:$F90,$O86:$O90,Y86:Y90,AH86:AH90)</f>
        <v>0.79435587038537192</v>
      </c>
      <c r="AY87" s="16">
        <f ca="1">bdRateExtend($F86:$F90,$P86:$P90,Y86:Y90,AI86:AI90)</f>
        <v>0.69791351588636608</v>
      </c>
      <c r="AZ87" s="16">
        <f ca="1">bdRateExtend($F86:$F90,$Q86:$Q90,Y86:Y90,AJ86:AJ90)</f>
        <v>0.75277955834748744</v>
      </c>
      <c r="BA87" s="112" t="b">
        <f t="shared" si="439"/>
        <v>1</v>
      </c>
      <c r="BB87" s="3"/>
      <c r="BC87" s="34">
        <f t="shared" si="354"/>
        <v>-4.7908520690833484E-3</v>
      </c>
      <c r="BD87" s="15">
        <f>Test!AF86</f>
        <v>0.11942509775170999</v>
      </c>
      <c r="BE87" s="15">
        <f>Test!AG86</f>
        <v>0.93929183483123702</v>
      </c>
      <c r="BF87" s="15">
        <f>Test!AH86</f>
        <v>0.93817436695098799</v>
      </c>
      <c r="BG87" s="15">
        <f>Test!AI86</f>
        <v>28.4348640303363</v>
      </c>
      <c r="BH87" s="15">
        <f>Test!AJ86</f>
        <v>36.6174655391168</v>
      </c>
      <c r="BI87" s="15">
        <f>Test!AK86</f>
        <v>36.109819978812197</v>
      </c>
      <c r="BJ87" s="15">
        <f>Test!AL86</f>
        <v>0.30739459395408603</v>
      </c>
      <c r="BK87" s="15">
        <f>Test!AM86</f>
        <v>0.97834891080856301</v>
      </c>
      <c r="BL87" s="15">
        <f>Test!AN86</f>
        <v>0.25736519694328303</v>
      </c>
      <c r="BM87" s="15">
        <f>Test!AO86</f>
        <v>0.88633435964584295</v>
      </c>
      <c r="BN87" s="15">
        <f>Test!AP86</f>
        <v>57.674973999999999</v>
      </c>
      <c r="BO87" s="15">
        <f>Test!AQ86</f>
        <v>24.344763484662199</v>
      </c>
      <c r="BP87" s="15" t="str">
        <f>Test!AR86</f>
        <v>None</v>
      </c>
      <c r="BQ87" s="15">
        <f>Test!AS86</f>
        <v>1.070818</v>
      </c>
      <c r="BR87" s="15">
        <f>Test!AT86</f>
        <v>1.070818</v>
      </c>
      <c r="BS87" s="15">
        <f>Test!AU86</f>
        <v>0.67065699999999995</v>
      </c>
      <c r="BT87" s="15">
        <f>Test!AV86</f>
        <v>0.67065699999999995</v>
      </c>
      <c r="BU87" s="16">
        <f ca="1">bdRateExtend($F86:$F90,$G86:$G90,BD86:BD90,BE86:BE90)</f>
        <v>0.39931839419074633</v>
      </c>
      <c r="BV87" s="16">
        <f ca="1">bdRateExtend($F86:$F90,$H86:$H90,BD86:BD90,BF86:BF90)</f>
        <v>0.38751710885219937</v>
      </c>
      <c r="BW87" s="16">
        <f ca="1">bdRateExtend($F86:$F90,$I86:$I90,BD86:BD90,BG86:BG90)</f>
        <v>0.45851447269365231</v>
      </c>
      <c r="BX87" s="16">
        <f ca="1">bdRateExtend($F86:$F90,$J86:$J90,BD86:BD90,BH86:BH90)</f>
        <v>-0.3194836840760813</v>
      </c>
      <c r="BY87" s="16">
        <f ca="1">bdRateExtend($F86:$F90,$K86:$K90,BD86:BD90,BI86:BI90)</f>
        <v>-9.4358762807380314E-2</v>
      </c>
      <c r="BZ87" s="16">
        <f ca="1">bdRateExtend($F86:$F90,$L86:$L90,BD86:BD90,BJ86:BJ90)</f>
        <v>0.41862997415161507</v>
      </c>
      <c r="CA87" s="16">
        <f ca="1">bdRateExtend($F86:$F90,$M86:$M90,BD86:BD90,BK86:BK90)</f>
        <v>0.16184058218001107</v>
      </c>
      <c r="CB87" s="16">
        <f ca="1">bdRateExtend($F86:$F90,$N86:$N90,BD86:BD90,BL86:BL90)</f>
        <v>0.37276699238063804</v>
      </c>
      <c r="CC87" s="16">
        <f ca="1">bdRateExtend($F86:$F90,$O86:$O90,BD86:BD90,BM86:BM90)</f>
        <v>0.38080240067996018</v>
      </c>
      <c r="CD87" s="16">
        <f ca="1">bdRateExtend($F86:$F90,$P86:$P90,BD86:BD90,BN86:BN90)</f>
        <v>0.19523858994498688</v>
      </c>
      <c r="CE87" s="16">
        <f ca="1">bdRateExtend($F86:$F90,$Q86:$Q90,BD86:BD90,BO86:BO90)</f>
        <v>0.47525509459998849</v>
      </c>
      <c r="CF87" s="112" t="b">
        <f t="shared" si="440"/>
        <v>1</v>
      </c>
      <c r="CG87" s="3"/>
      <c r="CH87" s="34">
        <f t="shared" si="355"/>
        <v>-4.0017106549416117E-3</v>
      </c>
      <c r="CI87" s="15">
        <f>Test!BJ86</f>
        <v>0.119519794721407</v>
      </c>
      <c r="CJ87" s="15">
        <f>Test!BK86</f>
        <v>0.93840515613555897</v>
      </c>
      <c r="CK87" s="15">
        <f>Test!BL86</f>
        <v>0.93800812959670998</v>
      </c>
      <c r="CL87" s="15">
        <f>Test!BM86</f>
        <v>25.7512484625124</v>
      </c>
      <c r="CM87" s="15">
        <f>Test!BN86</f>
        <v>34.1924389281468</v>
      </c>
      <c r="CN87" s="15">
        <f>Test!BO86</f>
        <v>34.894903488688101</v>
      </c>
      <c r="CO87" s="15">
        <f>Test!BP86</f>
        <v>0.302542924880981</v>
      </c>
      <c r="CP87" s="15">
        <f>Test!BQ86</f>
        <v>0.983692407608032</v>
      </c>
      <c r="CQ87" s="15">
        <f>Test!BR86</f>
        <v>0.27171537280082703</v>
      </c>
      <c r="CR87" s="15">
        <f>Test!BS86</f>
        <v>0.86352115869522095</v>
      </c>
      <c r="CS87" s="15">
        <f>Test!BT86</f>
        <v>26.046617000000001</v>
      </c>
      <c r="CT87" s="15">
        <f>Test!BU86</f>
        <v>20.897100850298699</v>
      </c>
      <c r="CU87" s="15" t="str">
        <f>Test!BV86</f>
        <v>None</v>
      </c>
      <c r="CV87" s="15">
        <f>Test!BW86</f>
        <v>2.5375109999999999</v>
      </c>
      <c r="CW87" s="15">
        <f>Test!BX86</f>
        <v>2.5375109999999999</v>
      </c>
      <c r="CX87" s="15">
        <f>Test!BY86</f>
        <v>0.76351899999999995</v>
      </c>
      <c r="CY87" s="15">
        <f>Test!BZ86</f>
        <v>0.76351899999999995</v>
      </c>
      <c r="CZ87" s="16">
        <f ca="1">bdRateExtend($F86:$F90,$G86:$G90,CI86:CI90,CJ86:CJ90)</f>
        <v>0.2688635795743215</v>
      </c>
      <c r="DA87" s="16">
        <f ca="1">bdRateExtend($F86:$F90,$H86:$H90,CI86:CI90,CK86:CK90)</f>
        <v>0.25284223865233924</v>
      </c>
      <c r="DB87" s="16">
        <f ca="1">bdRateExtend($F86:$F90,$I86:$I90,CI86:CI90,CL86:CL90)</f>
        <v>0.81823593053629917</v>
      </c>
      <c r="DC87" s="16">
        <f ca="1">bdRateExtend($F86:$F90,$J86:$J90,CI86:CI90,CM86:CM90)</f>
        <v>1.3605713258669287</v>
      </c>
      <c r="DD87" s="16">
        <f ca="1">bdRateExtend($F86:$F90,$K86:$K90,CI86:CI90,CN86:CN90)</f>
        <v>0.36135768903517151</v>
      </c>
      <c r="DE87" s="16">
        <f ca="1">bdRateExtend($F86:$F90,$L86:$L90,CI86:CI90,CO86:CO90)</f>
        <v>0.34947914023235249</v>
      </c>
      <c r="DF87" s="16">
        <f ca="1">bdRateExtend($F86:$F90,$M86:$M90,CI86:CI90,CP86:CP90)</f>
        <v>4.231190924668482E-2</v>
      </c>
      <c r="DG87" s="16">
        <f ca="1">bdRateExtend($F86:$F90,$N86:$N90,CI86:CI90,CQ86:CQ90)</f>
        <v>0.37262520063078197</v>
      </c>
      <c r="DH87" s="16">
        <f ca="1">bdRateExtend($F86:$F90,$O86:$O90,CI86:CI90,CR86:CR90)</f>
        <v>0.38787243899650647</v>
      </c>
      <c r="DI87" s="16">
        <f ca="1">bdRateExtend($F86:$F90,$P86:$P90,CI86:CI90,CS86:CS90)</f>
        <v>1.0212620787868447</v>
      </c>
      <c r="DJ87" s="16">
        <f ca="1">bdRateExtend($F86:$F90,$Q86:$Q90,CI86:CI90,CT86:CT90)</f>
        <v>0.67366787718140597</v>
      </c>
      <c r="DK87" s="112" t="b">
        <f t="shared" si="441"/>
        <v>1</v>
      </c>
      <c r="DL87" s="3"/>
      <c r="DM87" s="34">
        <f t="shared" si="356"/>
        <v>1.2722996089925092E-2</v>
      </c>
      <c r="DN87" s="15">
        <f>Test!CN86</f>
        <v>0.12152675953079101</v>
      </c>
      <c r="DO87" s="15">
        <f>Test!CO86</f>
        <v>0.95355767011642401</v>
      </c>
      <c r="DP87" s="15">
        <f>Test!CP86</f>
        <v>0.952378809452056</v>
      </c>
      <c r="DQ87" s="15">
        <f>Test!CQ86</f>
        <v>29.9992673366154</v>
      </c>
      <c r="DR87" s="15">
        <f>Test!CR86</f>
        <v>35.336167066076598</v>
      </c>
      <c r="DS87" s="15">
        <f>Test!CS86</f>
        <v>35.264556514618597</v>
      </c>
      <c r="DT87" s="15">
        <f>Test!CT86</f>
        <v>0.35709226131439198</v>
      </c>
      <c r="DU87" s="15">
        <f>Test!CU86</f>
        <v>0.98156464099884</v>
      </c>
      <c r="DV87" s="15">
        <f>Test!CV86</f>
        <v>0.226565316319465</v>
      </c>
      <c r="DW87" s="15">
        <f>Test!CW86</f>
        <v>0.91450583934783902</v>
      </c>
      <c r="DX87" s="15">
        <f>Test!CX86</f>
        <v>62.699012000000003</v>
      </c>
      <c r="DY87" s="15">
        <f>Test!CY86</f>
        <v>26.373651089262399</v>
      </c>
      <c r="DZ87" s="15" t="str">
        <f>Test!CZ86</f>
        <v>None</v>
      </c>
      <c r="EA87" s="15">
        <f>Test!DA86</f>
        <v>1.980844</v>
      </c>
      <c r="EB87" s="15">
        <f>Test!DB86</f>
        <v>1.980844</v>
      </c>
      <c r="EC87" s="15">
        <f>Test!DC86</f>
        <v>111.26651699999999</v>
      </c>
      <c r="ED87" s="15">
        <f>Test!DD86</f>
        <v>111.26651699999999</v>
      </c>
      <c r="EE87" s="16">
        <f ca="1">bdRateExtend($F86:$F90,$G86:$G90,DN86:DN90,DO86:DO90)</f>
        <v>0</v>
      </c>
      <c r="EF87" s="16">
        <f ca="1">bdRateExtend($F86:$F90,$H86:$H90,DN86:DN90,DP86:DP90)</f>
        <v>0</v>
      </c>
      <c r="EG87" s="16">
        <f ca="1">bdRateExtend($F86:$F90,$I86:$I90,DN86:DN90,DQ86:DQ90)</f>
        <v>0</v>
      </c>
      <c r="EH87" s="16">
        <f ca="1">bdRateExtend($F86:$F90,$J86:$J90,DN86:DN90,DR86:DR90)</f>
        <v>0</v>
      </c>
      <c r="EI87" s="16">
        <f ca="1">bdRateExtend($F86:$F90,$K86:$K90,DN86:DN90,DS86:DS90)</f>
        <v>0</v>
      </c>
      <c r="EJ87" s="16">
        <f ca="1">bdRateExtend($F86:$F90,$L86:$L90,DN86:DN90,DT86:DT90)</f>
        <v>0</v>
      </c>
      <c r="EK87" s="16">
        <f ca="1">bdRateExtend($F86:$F90,$M86:$M90,DN86:DN90,DU86:DU90)</f>
        <v>0</v>
      </c>
      <c r="EL87" s="16">
        <f ca="1">bdRateExtend($F86:$F90,$N86:$N90,DN86:DN90,DV86:DV90)</f>
        <v>0</v>
      </c>
      <c r="EM87" s="16">
        <f ca="1">bdRateExtend($F86:$F90,$O86:$O90,DN86:DN90,DW86:DW90)</f>
        <v>0</v>
      </c>
      <c r="EN87" s="16">
        <f ca="1">bdRateExtend($F86:$F90,$P86:$P90,DN86:DN90,DX86:DX90)</f>
        <v>0</v>
      </c>
      <c r="EO87" s="16">
        <f ca="1">bdRateExtend($F86:$F90,$Q86:$Q90,DN86:DN90,DY86:DY90)</f>
        <v>0</v>
      </c>
      <c r="EP87" s="112" t="b">
        <f t="shared" si="442"/>
        <v>1</v>
      </c>
      <c r="EQ87" s="3"/>
      <c r="ER87" s="34">
        <f t="shared" si="357"/>
        <v>4.2914019224500152E-2</v>
      </c>
      <c r="ES87" s="15">
        <f>Test!DR86</f>
        <v>0.12514968230694001</v>
      </c>
      <c r="ET87" s="15">
        <f>Test!DS86</f>
        <v>0.957178354263305</v>
      </c>
      <c r="EU87" s="15">
        <f>Test!DT86</f>
        <v>0.95612734556198098</v>
      </c>
      <c r="EV87" s="15">
        <f>Test!DU86</f>
        <v>30.5475179214109</v>
      </c>
      <c r="EW87" s="15">
        <f>Test!DV86</f>
        <v>38.1825958593233</v>
      </c>
      <c r="EX87" s="15">
        <f>Test!DW86</f>
        <v>38.701129413208697</v>
      </c>
      <c r="EY87" s="15">
        <f>Test!DX86</f>
        <v>0.376198470592498</v>
      </c>
      <c r="EZ87" s="15">
        <f>Test!DY86</f>
        <v>0.98528397083282404</v>
      </c>
      <c r="FA87" s="15">
        <f>Test!DZ86</f>
        <v>0.21537107229232699</v>
      </c>
      <c r="FB87" s="15">
        <f>Test!EA86</f>
        <v>0.92293792963027899</v>
      </c>
      <c r="FC87" s="15">
        <f>Test!EB86</f>
        <v>66.489998</v>
      </c>
      <c r="FD87" s="15">
        <f>Test!EC86</f>
        <v>26.874393908148502</v>
      </c>
      <c r="FE87" s="15" t="str">
        <f>Test!ED86</f>
        <v>None</v>
      </c>
      <c r="FF87" s="15">
        <f>Test!EE86</f>
        <v>2.1633389999999899</v>
      </c>
      <c r="FG87" s="15">
        <f>Test!EF86</f>
        <v>2.1633389999999899</v>
      </c>
      <c r="FH87" s="15">
        <f>Test!EG86</f>
        <v>481.45273700000001</v>
      </c>
      <c r="FI87" s="15">
        <f>Test!EH86</f>
        <v>481.45273700000001</v>
      </c>
      <c r="FJ87" s="16">
        <f ca="1">bdRateExtend($F86:$F90,$G86:$G90,ES86:ES90,ET86:ET90)</f>
        <v>-6.619268633333697E-2</v>
      </c>
      <c r="FK87" s="16">
        <f ca="1">bdRateExtend($F86:$F90,$H86:$H90,ES86:ES90,EU86:EU90)</f>
        <v>-6.6342089903983936E-2</v>
      </c>
      <c r="FL87" s="16">
        <f ca="1">bdRateExtend($F86:$F90,$I86:$I90,ES86:ES90,EV86:EV90)</f>
        <v>-7.6751535478082333E-2</v>
      </c>
      <c r="FM87" s="16">
        <f ca="1">bdRateExtend($F86:$F90,$J86:$J90,ES86:ES90,EW86:EW90)</f>
        <v>-0.59024048759112513</v>
      </c>
      <c r="FN87" s="16">
        <f ca="1">bdRateExtend($F86:$F90,$K86:$K90,ES86:ES90,EX86:EX90)</f>
        <v>-0.59218895821869555</v>
      </c>
      <c r="FO87" s="16">
        <f ca="1">bdRateExtend($F86:$F90,$L86:$L90,ES86:ES90,EY86:EY90)</f>
        <v>-7.5056141386816488E-2</v>
      </c>
      <c r="FP87" s="16">
        <f ca="1">bdRateExtend($F86:$F90,$M86:$M90,ES86:ES90,EZ86:EZ90)</f>
        <v>-0.14291974512668337</v>
      </c>
      <c r="FQ87" s="16">
        <f ca="1">bdRateExtend($F86:$F90,$N86:$N90,ES86:ES90,FA86:FA90)</f>
        <v>-7.3624933616442512E-2</v>
      </c>
      <c r="FR87" s="16">
        <f ca="1">bdRateExtend($F86:$F90,$O86:$O90,ES86:ES90,FB86:FB90)</f>
        <v>-7.6382776222179705E-2</v>
      </c>
      <c r="FS87" s="16">
        <f ca="1">bdRateExtend($F86:$F90,$P86:$P90,ES86:ES90,FC86:FC90)</f>
        <v>-0.10189462822994444</v>
      </c>
      <c r="FT87" s="16">
        <f ca="1">bdRateExtend($F86:$F90,$Q86:$Q90,ES86:ES90,FD86:FD90)</f>
        <v>-4.9401230000360341E-2</v>
      </c>
      <c r="FU87" s="112" t="b">
        <f t="shared" si="443"/>
        <v>1</v>
      </c>
      <c r="FV87" s="54"/>
      <c r="FW87" s="34">
        <f t="shared" si="358"/>
        <v>-1</v>
      </c>
      <c r="FX87" s="15">
        <f>Test!EV86</f>
        <v>0</v>
      </c>
      <c r="FY87" s="15">
        <f>Test!EW86</f>
        <v>0</v>
      </c>
      <c r="FZ87" s="15">
        <f>Test!EX86</f>
        <v>0</v>
      </c>
      <c r="GA87" s="15">
        <f>Test!EY86</f>
        <v>0</v>
      </c>
      <c r="GB87" s="15">
        <f>Test!EZ86</f>
        <v>0</v>
      </c>
      <c r="GC87" s="15">
        <f>Test!FA86</f>
        <v>0</v>
      </c>
      <c r="GD87" s="15">
        <f>Test!FB86</f>
        <v>0</v>
      </c>
      <c r="GE87" s="15">
        <f>Test!FC86</f>
        <v>0</v>
      </c>
      <c r="GF87" s="15">
        <f>Test!FD86</f>
        <v>0</v>
      </c>
      <c r="GG87" s="15">
        <f>Test!FE86</f>
        <v>0</v>
      </c>
      <c r="GH87" s="15">
        <f>Test!FF86</f>
        <v>0</v>
      </c>
      <c r="GI87" s="15">
        <f>Test!FG86</f>
        <v>0</v>
      </c>
      <c r="GJ87" s="15">
        <f>Test!FH86</f>
        <v>0</v>
      </c>
      <c r="GK87" s="15">
        <f>Test!FI86</f>
        <v>0</v>
      </c>
      <c r="GL87" s="15">
        <f>Test!FJ86</f>
        <v>0</v>
      </c>
      <c r="GM87" s="15">
        <f>Test!FK86</f>
        <v>0</v>
      </c>
      <c r="GN87" s="15">
        <f>Test!FL86</f>
        <v>0</v>
      </c>
      <c r="GO87" s="16">
        <f ca="1">bdRateExtend($F86:$F90,$G86:$G90,FX86:FX90,FY86:FY90)</f>
        <v>1</v>
      </c>
      <c r="GP87" s="16">
        <f ca="1">bdRateExtend($F86:$F90,$H86:$H90,FX86:FX90,FZ86:FZ90)</f>
        <v>1</v>
      </c>
      <c r="GQ87" s="16">
        <f ca="1">bdRateExtend($F86:$F90,$I86:$I90,FX86:FX90,GA86:GA90)</f>
        <v>1</v>
      </c>
      <c r="GR87" s="16">
        <f ca="1">bdRateExtend($F86:$F90,$J86:$J90,FX86:FX90,GB86:GB90)</f>
        <v>1</v>
      </c>
      <c r="GS87" s="16">
        <f ca="1">bdRateExtend($F86:$F90,$K86:$K90,FX86:FX90,GC86:GC90)</f>
        <v>1</v>
      </c>
      <c r="GT87" s="16">
        <f ca="1">bdRateExtend($F86:$F90,$L86:$L90,FX86:FX90,GD86:GD90)</f>
        <v>1</v>
      </c>
      <c r="GU87" s="16">
        <f ca="1">bdRateExtend($F86:$F90,$M86:$M90,FX86:FX90,GE86:GE90)</f>
        <v>1</v>
      </c>
      <c r="GV87" s="16">
        <f ca="1">bdRateExtend($F86:$F90,$N86:$N90,FX86:FX90,GF86:GF90)</f>
        <v>1</v>
      </c>
      <c r="GW87" s="16">
        <f ca="1">bdRateExtend($F86:$F90,$O86:$O90,FX86:FX90,GG86:GG90)</f>
        <v>1</v>
      </c>
      <c r="GX87" s="16">
        <f ca="1">bdRateExtend($F86:$F90,$P86:$P90,FX86:FX90,GH86:GH90)</f>
        <v>1</v>
      </c>
      <c r="GY87" s="16">
        <f ca="1">bdRateExtend($F86:$F90,$Q86:$Q90,FX86:FX90,GI86:GI90)</f>
        <v>1</v>
      </c>
      <c r="GZ87" s="112" t="b">
        <f t="shared" si="444"/>
        <v>1</v>
      </c>
      <c r="HA87" s="54"/>
      <c r="HB87" s="34">
        <f t="shared" si="359"/>
        <v>-1</v>
      </c>
      <c r="HC87" s="15">
        <f>Test!FZ86</f>
        <v>0</v>
      </c>
      <c r="HD87" s="15">
        <f>Test!GA86</f>
        <v>0</v>
      </c>
      <c r="HE87" s="15">
        <f>Test!GB86</f>
        <v>0</v>
      </c>
      <c r="HF87" s="15">
        <f>Test!GC86</f>
        <v>0</v>
      </c>
      <c r="HG87" s="15">
        <f>Test!GD86</f>
        <v>0</v>
      </c>
      <c r="HH87" s="15">
        <f>Test!GE86</f>
        <v>0</v>
      </c>
      <c r="HI87" s="15">
        <f>Test!GF86</f>
        <v>0</v>
      </c>
      <c r="HJ87" s="15">
        <f>Test!GG86</f>
        <v>0</v>
      </c>
      <c r="HK87" s="15">
        <f>Test!GH86</f>
        <v>0</v>
      </c>
      <c r="HL87" s="15">
        <f>Test!GI86</f>
        <v>0</v>
      </c>
      <c r="HM87" s="15">
        <f>Test!GJ86</f>
        <v>0</v>
      </c>
      <c r="HN87" s="15">
        <f>Test!GK86</f>
        <v>0</v>
      </c>
      <c r="HO87" s="15">
        <f>Test!GL86</f>
        <v>0</v>
      </c>
      <c r="HP87" s="15">
        <f>Test!GM86</f>
        <v>0</v>
      </c>
      <c r="HQ87" s="15">
        <f>Test!GN86</f>
        <v>0</v>
      </c>
      <c r="HR87" s="15">
        <f>Test!GO86</f>
        <v>0</v>
      </c>
      <c r="HS87" s="15">
        <f>Test!GP86</f>
        <v>0</v>
      </c>
      <c r="HT87" s="16">
        <f ca="1">bdRateExtend($F86:$F90,$G86:$G90,HC86:HC90,HD86:HD90)</f>
        <v>1</v>
      </c>
      <c r="HU87" s="16">
        <f ca="1">bdRateExtend($F86:$F90,$H86:$H90,HC86:HC90,HE86:HE90)</f>
        <v>1</v>
      </c>
      <c r="HV87" s="16">
        <f ca="1">bdRateExtend($F86:$F90,$I86:$I90,HC86:HC90,HF86:HF90)</f>
        <v>1</v>
      </c>
      <c r="HW87" s="16">
        <f ca="1">bdRateExtend($F86:$F90,$J86:$J90,HC86:HC90,HG86:HG90)</f>
        <v>1</v>
      </c>
      <c r="HX87" s="16">
        <f ca="1">bdRateExtend($F86:$F90,$K86:$K90,HC86:HC90,HH86:HH90)</f>
        <v>1</v>
      </c>
      <c r="HY87" s="16">
        <f ca="1">bdRateExtend($F86:$F90,$L86:$L90,HC86:HC90,HI86:HI90)</f>
        <v>1</v>
      </c>
      <c r="HZ87" s="16">
        <f ca="1">bdRateExtend($F86:$F90,$M86:$M90,HC86:HC90,HJ86:HJ90)</f>
        <v>1</v>
      </c>
      <c r="IA87" s="16">
        <f ca="1">bdRateExtend($F86:$F90,$N86:$N90,HC86:HC90,HK86:HK90)</f>
        <v>1</v>
      </c>
      <c r="IB87" s="16">
        <f ca="1">bdRateExtend($F86:$F90,$O86:$O90,HC86:HC90,HL86:HL90)</f>
        <v>1</v>
      </c>
      <c r="IC87" s="16">
        <f ca="1">bdRateExtend($F86:$F90,$P86:$P90,HC86:HC90,HM86:HM90)</f>
        <v>1</v>
      </c>
      <c r="ID87" s="16">
        <f ca="1">bdRateExtend($F86:$F90,$Q86:$Q90,HC86:HC90,HN86:HN90)</f>
        <v>1</v>
      </c>
      <c r="IE87" s="112" t="b">
        <f t="shared" si="445"/>
        <v>1</v>
      </c>
      <c r="IF87" s="3"/>
      <c r="IG87" s="34">
        <f t="shared" si="360"/>
        <v>-1</v>
      </c>
      <c r="IH87" s="15">
        <f>Test!HD86</f>
        <v>0</v>
      </c>
      <c r="II87" s="15">
        <f>Test!HE86</f>
        <v>0</v>
      </c>
      <c r="IJ87" s="15">
        <f>Test!HF86</f>
        <v>0</v>
      </c>
      <c r="IK87" s="15">
        <f>Test!HG86</f>
        <v>0</v>
      </c>
      <c r="IL87" s="15">
        <f>Test!HH86</f>
        <v>0</v>
      </c>
      <c r="IM87" s="15">
        <f>Test!HI86</f>
        <v>0</v>
      </c>
      <c r="IN87" s="15">
        <f>Test!HJ86</f>
        <v>0</v>
      </c>
      <c r="IO87" s="15">
        <f>Test!HK86</f>
        <v>0</v>
      </c>
      <c r="IP87" s="15">
        <f>Test!HL86</f>
        <v>0</v>
      </c>
      <c r="IQ87" s="15">
        <f>Test!HM86</f>
        <v>0</v>
      </c>
      <c r="IR87" s="15">
        <f>Test!HN86</f>
        <v>0</v>
      </c>
      <c r="IS87" s="15">
        <f>Test!HO86</f>
        <v>0</v>
      </c>
      <c r="IT87" s="15">
        <f>Test!HP86</f>
        <v>0</v>
      </c>
      <c r="IU87" s="15">
        <f>Test!HQ86</f>
        <v>0</v>
      </c>
      <c r="IV87" s="15">
        <f>Test!HR86</f>
        <v>0</v>
      </c>
      <c r="IW87" s="15">
        <f>Test!HS86</f>
        <v>0</v>
      </c>
      <c r="IX87" s="15">
        <f>Test!HT86</f>
        <v>0</v>
      </c>
      <c r="IY87" s="16">
        <f ca="1">bdRateExtend($F86:$F90,$G86:$G90,IH86:IH90,II86:II90)</f>
        <v>1</v>
      </c>
      <c r="IZ87" s="16">
        <f ca="1">bdRateExtend($F86:$F90,$H86:$H90,IH86:IH90,IJ86:IJ90)</f>
        <v>1</v>
      </c>
      <c r="JA87" s="16">
        <f ca="1">bdRateExtend($F86:$F90,$I86:$I90,IH86:IH90,IK86:IK90)</f>
        <v>1</v>
      </c>
      <c r="JB87" s="16">
        <f ca="1">bdRateExtend($F86:$F90,$J86:$J90,IH86:IH90,IL86:IL90)</f>
        <v>1</v>
      </c>
      <c r="JC87" s="16">
        <f ca="1">bdRateExtend($F86:$F90,$K86:$K90,IH86:IH90,IM86:IM90)</f>
        <v>1</v>
      </c>
      <c r="JD87" s="16">
        <f ca="1">bdRateExtend($F86:$F90,$L86:$L90,IH86:IH90,IN86:IN90)</f>
        <v>1</v>
      </c>
      <c r="JE87" s="16">
        <f ca="1">bdRateExtend($F86:$F90,$M86:$M90,IH86:IH90,IO86:IO90)</f>
        <v>1</v>
      </c>
      <c r="JF87" s="16">
        <f ca="1">bdRateExtend($F86:$F90,$N86:$N90,IH86:IH90,IP86:IP90)</f>
        <v>1</v>
      </c>
      <c r="JG87" s="16">
        <f ca="1">bdRateExtend($F86:$F90,$O86:$O90,IH86:IH90,IQ86:IQ90)</f>
        <v>1</v>
      </c>
      <c r="JH87" s="16">
        <f ca="1">bdRateExtend($F86:$F90,$P86:$P90,IH86:IH90,IR86:IR90)</f>
        <v>1</v>
      </c>
      <c r="JI87" s="16">
        <f ca="1">bdRateExtend($F86:$F90,$Q86:$Q90,IH86:IH90,IS86:IS90)</f>
        <v>1</v>
      </c>
      <c r="JJ87" s="112" t="b">
        <f t="shared" si="446"/>
        <v>1</v>
      </c>
      <c r="JK87" s="3"/>
      <c r="JL87" s="34">
        <f t="shared" si="361"/>
        <v>-1</v>
      </c>
      <c r="JM87" s="15">
        <f>Test!IH86</f>
        <v>0</v>
      </c>
      <c r="JN87" s="15">
        <f>Test!II86</f>
        <v>0</v>
      </c>
      <c r="JO87" s="15">
        <f>Test!IJ86</f>
        <v>0</v>
      </c>
      <c r="JP87" s="15">
        <f>Test!IK86</f>
        <v>0</v>
      </c>
      <c r="JQ87" s="15">
        <f>Test!IL86</f>
        <v>0</v>
      </c>
      <c r="JR87" s="15">
        <f>Test!IM86</f>
        <v>0</v>
      </c>
      <c r="JS87" s="15">
        <f>Test!IN86</f>
        <v>0</v>
      </c>
      <c r="JT87" s="15">
        <f>Test!IO86</f>
        <v>0</v>
      </c>
      <c r="JU87" s="15">
        <f>Test!IP86</f>
        <v>0</v>
      </c>
      <c r="JV87" s="15">
        <f>Test!IQ86</f>
        <v>0</v>
      </c>
      <c r="JW87" s="15">
        <f>Test!IR86</f>
        <v>0</v>
      </c>
      <c r="JX87" s="15">
        <f>Test!IS86</f>
        <v>0</v>
      </c>
      <c r="JY87" s="15">
        <f>Test!IT86</f>
        <v>0</v>
      </c>
      <c r="JZ87" s="15">
        <f>Test!IU86</f>
        <v>0</v>
      </c>
      <c r="KA87" s="15">
        <f>Test!IV86</f>
        <v>0</v>
      </c>
      <c r="KB87" s="15">
        <f>Test!IW86</f>
        <v>0</v>
      </c>
      <c r="KC87" s="15">
        <f>Test!IX86</f>
        <v>0</v>
      </c>
      <c r="KD87" s="16">
        <f ca="1">bdRateExtend($F86:$F90,$G86:$G90,JM86:JM90,JN86:JN90)</f>
        <v>1</v>
      </c>
      <c r="KE87" s="16">
        <f ca="1">bdRateExtend($F86:$F90,$H86:$H90,JM86:JM90,JO86:JO90)</f>
        <v>1</v>
      </c>
      <c r="KF87" s="16">
        <f ca="1">bdRateExtend($F86:$F90,$I86:$I90,JM86:JM90,JP86:JP90)</f>
        <v>1</v>
      </c>
      <c r="KG87" s="16">
        <f ca="1">bdRateExtend($F86:$F90,$J86:$J90,JM86:JM90,JQ86:JQ90)</f>
        <v>1</v>
      </c>
      <c r="KH87" s="16">
        <f ca="1">bdRateExtend($F86:$F90,$K86:$K90,JM86:JM90,JR86:JR90)</f>
        <v>1</v>
      </c>
      <c r="KI87" s="16">
        <f ca="1">bdRateExtend($F86:$F90,$L86:$L90,JM86:JM90,JS86:JS90)</f>
        <v>1</v>
      </c>
      <c r="KJ87" s="16">
        <f ca="1">bdRateExtend($F86:$F90,$M86:$M90,JM86:JM90,JT86:JT90)</f>
        <v>1</v>
      </c>
      <c r="KK87" s="16">
        <f ca="1">bdRateExtend($F86:$F90,$N86:$N90,JM86:JM90,JU86:JU90)</f>
        <v>1</v>
      </c>
      <c r="KL87" s="16">
        <f ca="1">bdRateExtend($F86:$F90,$O86:$O90,JM86:JM90,JV86:JV90)</f>
        <v>1</v>
      </c>
      <c r="KM87" s="16">
        <f ca="1">bdRateExtend($F86:$F90,$P86:$P90,JM86:JM90,JW86:JW90)</f>
        <v>1</v>
      </c>
      <c r="KN87" s="16">
        <f ca="1">bdRateExtend($F86:$F90,$Q86:$Q90,JM86:JM90,JX86:JX90)</f>
        <v>1</v>
      </c>
      <c r="KO87" s="112" t="b">
        <f t="shared" si="447"/>
        <v>1</v>
      </c>
      <c r="KP87" s="3"/>
      <c r="KQ87" s="34">
        <f t="shared" si="362"/>
        <v>-1</v>
      </c>
      <c r="KR87" s="15">
        <f>Test!JL86</f>
        <v>0</v>
      </c>
      <c r="KS87" s="15">
        <f>Test!JM86</f>
        <v>0</v>
      </c>
      <c r="KT87" s="15">
        <f>Test!JN86</f>
        <v>0</v>
      </c>
      <c r="KU87" s="15">
        <f>Test!JO86</f>
        <v>0</v>
      </c>
      <c r="KV87" s="15">
        <f>Test!JP86</f>
        <v>0</v>
      </c>
      <c r="KW87" s="15">
        <f>Test!JQ86</f>
        <v>0</v>
      </c>
      <c r="KX87" s="15">
        <f>Test!JR86</f>
        <v>0</v>
      </c>
      <c r="KY87" s="15">
        <f>Test!JS86</f>
        <v>0</v>
      </c>
      <c r="KZ87" s="15">
        <f>Test!JT86</f>
        <v>0</v>
      </c>
      <c r="LA87" s="15">
        <f>Test!JU86</f>
        <v>0</v>
      </c>
      <c r="LB87" s="15">
        <f>Test!JV86</f>
        <v>0</v>
      </c>
      <c r="LC87" s="15">
        <f>Test!JW86</f>
        <v>0</v>
      </c>
      <c r="LD87" s="15">
        <f>Test!JX86</f>
        <v>0</v>
      </c>
      <c r="LE87" s="15">
        <f>Test!JY86</f>
        <v>0</v>
      </c>
      <c r="LF87" s="15">
        <f>Test!JZ86</f>
        <v>0</v>
      </c>
      <c r="LG87" s="15">
        <f>Test!KA86</f>
        <v>0</v>
      </c>
      <c r="LH87" s="15">
        <f>Test!KB86</f>
        <v>0</v>
      </c>
      <c r="LI87" s="16">
        <f ca="1">bdRateExtend($F86:$F90,$G86:$G90,KR86:KR90,KS86:KS90)</f>
        <v>1</v>
      </c>
      <c r="LJ87" s="16">
        <f ca="1">bdRateExtend($F86:$F90,$H86:$H90,KR86:KR90,KT86:KT90)</f>
        <v>1</v>
      </c>
      <c r="LK87" s="16">
        <f ca="1">bdRateExtend($F86:$F90,$I86:$I90,KR86:KR90,KU86:KU90)</f>
        <v>1</v>
      </c>
      <c r="LL87" s="16">
        <f ca="1">bdRateExtend($F86:$F90,$J86:$J90,KR86:KR90,KV86:KV90)</f>
        <v>1</v>
      </c>
      <c r="LM87" s="16">
        <f ca="1">bdRateExtend($F86:$F90,$K86:$K90,KR86:KR90,KW86:KW90)</f>
        <v>1</v>
      </c>
      <c r="LN87" s="16">
        <f ca="1">bdRateExtend($F86:$F90,$L86:$L90,KR86:KR90,KX86:KX90)</f>
        <v>1</v>
      </c>
      <c r="LO87" s="16">
        <f ca="1">bdRateExtend($F86:$F90,$M86:$M90,KR86:KR90,KY86:KY90)</f>
        <v>1</v>
      </c>
      <c r="LP87" s="16">
        <f ca="1">bdRateExtend($F86:$F90,$N86:$N90,KR86:KR90,KZ86:KZ90)</f>
        <v>1</v>
      </c>
      <c r="LQ87" s="16">
        <f ca="1">bdRateExtend($F86:$F90,$O86:$O90,KR86:KR90,LA86:LA90)</f>
        <v>1</v>
      </c>
      <c r="LR87" s="16">
        <f ca="1">bdRateExtend($F86:$F90,$P86:$P90,KR86:KR90,LB86:LB90)</f>
        <v>1</v>
      </c>
      <c r="LS87" s="16">
        <f ca="1">bdRateExtend($F86:$F90,$Q86:$Q90,KR86:KR90,LC86:LC90)</f>
        <v>1</v>
      </c>
      <c r="LT87" s="112" t="b">
        <f t="shared" si="448"/>
        <v>1</v>
      </c>
      <c r="LU87" s="3"/>
      <c r="LV87" s="34">
        <f t="shared" si="363"/>
        <v>-1</v>
      </c>
      <c r="LW87" s="15">
        <f>Test!KP86</f>
        <v>0</v>
      </c>
      <c r="LX87" s="15">
        <f>Test!KQ86</f>
        <v>0</v>
      </c>
      <c r="LY87" s="15">
        <f>Test!KR86</f>
        <v>0</v>
      </c>
      <c r="LZ87" s="15">
        <f>Test!KS86</f>
        <v>0</v>
      </c>
      <c r="MA87" s="15">
        <f>Test!KT86</f>
        <v>0</v>
      </c>
      <c r="MB87" s="15">
        <f>Test!KU86</f>
        <v>0</v>
      </c>
      <c r="MC87" s="15">
        <f>Test!KV86</f>
        <v>0</v>
      </c>
      <c r="MD87" s="15">
        <f>Test!KW86</f>
        <v>0</v>
      </c>
      <c r="ME87" s="15">
        <f>Test!KX86</f>
        <v>0</v>
      </c>
      <c r="MF87" s="15">
        <f>Test!KY86</f>
        <v>0</v>
      </c>
      <c r="MG87" s="15">
        <f>Test!KZ86</f>
        <v>0</v>
      </c>
      <c r="MH87" s="15">
        <f>Test!LA86</f>
        <v>0</v>
      </c>
      <c r="MI87" s="15">
        <f>Test!LB86</f>
        <v>0</v>
      </c>
      <c r="MJ87" s="15">
        <f>Test!LC86</f>
        <v>0</v>
      </c>
      <c r="MK87" s="15">
        <f>Test!LD86</f>
        <v>0</v>
      </c>
      <c r="ML87" s="15">
        <f>Test!LE86</f>
        <v>0</v>
      </c>
      <c r="MM87" s="15">
        <f>Test!LF86</f>
        <v>0</v>
      </c>
      <c r="MN87" s="16">
        <f ca="1">bdRateExtend($F86:$F90,$G86:$G90,LW86:LW90,LX86:LX90)</f>
        <v>1</v>
      </c>
      <c r="MO87" s="16">
        <f ca="1">bdRateExtend($F86:$F90,$H86:$H90,LW86:LW90,LY86:LY90)</f>
        <v>1</v>
      </c>
      <c r="MP87" s="16">
        <f ca="1">bdRateExtend($F86:$F90,$I86:$I90,LW86:LW90,LZ86:LZ90)</f>
        <v>1</v>
      </c>
      <c r="MQ87" s="16">
        <f ca="1">bdRateExtend($F86:$F90,$J86:$J90,LW86:LW90,MA86:MA90)</f>
        <v>1</v>
      </c>
      <c r="MR87" s="16">
        <f ca="1">bdRateExtend($F86:$F90,$K86:$K90,LW86:LW90,MB86:MB90)</f>
        <v>1</v>
      </c>
      <c r="MS87" s="16">
        <f ca="1">bdRateExtend($F86:$F90,$L86:$L90,LW86:LW90,MC86:MC90)</f>
        <v>1</v>
      </c>
      <c r="MT87" s="16">
        <f ca="1">bdRateExtend($F86:$F90,$M86:$M90,LW86:LW90,MD86:MD90)</f>
        <v>1</v>
      </c>
      <c r="MU87" s="16">
        <f ca="1">bdRateExtend($F86:$F90,$N86:$N90,LW86:LW90,ME86:ME90)</f>
        <v>1</v>
      </c>
      <c r="MV87" s="16">
        <f ca="1">bdRateExtend($F86:$F90,$O86:$O90,LW86:LW90,MF86:MF90)</f>
        <v>1</v>
      </c>
      <c r="MW87" s="16">
        <f ca="1">bdRateExtend($F86:$F90,$P86:$P90,LW86:LW90,MG86:MG90)</f>
        <v>1</v>
      </c>
      <c r="MX87" s="16">
        <f ca="1">bdRateExtend($F86:$F90,$Q86:$Q90,LW86:LW90,MH86:MH90)</f>
        <v>1</v>
      </c>
      <c r="MY87" s="112" t="b">
        <f t="shared" si="449"/>
        <v>1</v>
      </c>
      <c r="MZ87" s="54"/>
      <c r="NA87" s="34">
        <f t="shared" si="364"/>
        <v>-1</v>
      </c>
      <c r="NB87" s="15">
        <f>Test!LT86</f>
        <v>0</v>
      </c>
      <c r="NC87" s="15">
        <f>Test!LU86</f>
        <v>0</v>
      </c>
      <c r="ND87" s="15">
        <f>Test!LV86</f>
        <v>0</v>
      </c>
      <c r="NE87" s="15">
        <f>Test!LW86</f>
        <v>0</v>
      </c>
      <c r="NF87" s="15">
        <f>Test!LX86</f>
        <v>0</v>
      </c>
      <c r="NG87" s="15">
        <f>Test!LY86</f>
        <v>0</v>
      </c>
      <c r="NH87" s="15">
        <f>Test!LZ86</f>
        <v>0</v>
      </c>
      <c r="NI87" s="15">
        <f>Test!MA86</f>
        <v>0</v>
      </c>
      <c r="NJ87" s="15">
        <f>Test!MB86</f>
        <v>0</v>
      </c>
      <c r="NK87" s="15">
        <f>Test!MC86</f>
        <v>0</v>
      </c>
      <c r="NL87" s="15">
        <f>Test!MD86</f>
        <v>0</v>
      </c>
      <c r="NM87" s="15">
        <f>Test!ME86</f>
        <v>0</v>
      </c>
      <c r="NN87" s="15">
        <f>Test!MF86</f>
        <v>0</v>
      </c>
      <c r="NO87" s="15">
        <f>Test!MG86</f>
        <v>0</v>
      </c>
      <c r="NP87" s="15">
        <f>Test!MH86</f>
        <v>0</v>
      </c>
      <c r="NQ87" s="15">
        <f>Test!MI86</f>
        <v>0</v>
      </c>
      <c r="NR87" s="15">
        <f>Test!MJ86</f>
        <v>0</v>
      </c>
      <c r="NS87" s="16">
        <f ca="1">bdRateExtend($F86:$F90,$G86:$G90,NB86:NB90,NC86:NC90)</f>
        <v>1</v>
      </c>
      <c r="NT87" s="16">
        <f ca="1">bdRateExtend($F86:$F90,$H86:$H90,NB86:NB90,ND86:ND90)</f>
        <v>1</v>
      </c>
      <c r="NU87" s="16">
        <f ca="1">bdRateExtend($F86:$F90,$I86:$I90,NB86:NB90,NE86:NE90)</f>
        <v>1</v>
      </c>
      <c r="NV87" s="16">
        <f ca="1">bdRateExtend($F86:$F90,$J86:$J90,NB86:NB90,NF86:NF90)</f>
        <v>1</v>
      </c>
      <c r="NW87" s="16">
        <f ca="1">bdRateExtend($F86:$F90,$K86:$K90,NB86:NB90,NG86:NG90)</f>
        <v>1</v>
      </c>
      <c r="NX87" s="16">
        <f ca="1">bdRateExtend($F86:$F90,$L86:$L90,NB86:NB90,NH86:NH90)</f>
        <v>1</v>
      </c>
      <c r="NY87" s="16">
        <f ca="1">bdRateExtend($F86:$F90,$M86:$M90,NB86:NB90,NI86:NI90)</f>
        <v>1</v>
      </c>
      <c r="NZ87" s="16">
        <f ca="1">bdRateExtend($F86:$F90,$N86:$N90,NB86:NB90,NJ86:NJ90)</f>
        <v>1</v>
      </c>
      <c r="OA87" s="16">
        <f ca="1">bdRateExtend($F86:$F90,$O86:$O90,NB86:NB90,NK86:NK90)</f>
        <v>1</v>
      </c>
      <c r="OB87" s="16">
        <f ca="1">bdRateExtend($F86:$F90,$P86:$P90,NB86:NB90,NL86:NL90)</f>
        <v>1</v>
      </c>
      <c r="OC87" s="16">
        <f ca="1">bdRateExtend($F86:$F90,$Q86:$Q90,NB86:NB90,NM86:NM90)</f>
        <v>1</v>
      </c>
      <c r="OD87" s="112" t="b">
        <f t="shared" si="450"/>
        <v>1</v>
      </c>
      <c r="OE87" s="54"/>
      <c r="OF87" s="34">
        <f t="shared" si="365"/>
        <v>-1</v>
      </c>
      <c r="OG87" s="15">
        <f>Test!MX86</f>
        <v>0</v>
      </c>
      <c r="OH87" s="15">
        <f>Test!MY86</f>
        <v>0</v>
      </c>
      <c r="OI87" s="15">
        <f>Test!MZ86</f>
        <v>0</v>
      </c>
      <c r="OJ87" s="15">
        <f>Test!NA86</f>
        <v>0</v>
      </c>
      <c r="OK87" s="15">
        <f>Test!NB86</f>
        <v>0</v>
      </c>
      <c r="OL87" s="15">
        <f>Test!NC86</f>
        <v>0</v>
      </c>
      <c r="OM87" s="15">
        <f>Test!ND86</f>
        <v>0</v>
      </c>
      <c r="ON87" s="15">
        <f>Test!NE86</f>
        <v>0</v>
      </c>
      <c r="OO87" s="15">
        <f>Test!NF86</f>
        <v>0</v>
      </c>
      <c r="OP87" s="15">
        <f>Test!NG86</f>
        <v>0</v>
      </c>
      <c r="OQ87" s="15">
        <f>Test!NH86</f>
        <v>0</v>
      </c>
      <c r="OR87" s="15">
        <f>Test!NI86</f>
        <v>0</v>
      </c>
      <c r="OS87" s="15">
        <f>Test!NJ86</f>
        <v>0</v>
      </c>
      <c r="OT87" s="15">
        <f>Test!NK86</f>
        <v>0</v>
      </c>
      <c r="OU87" s="15">
        <f>Test!NL86</f>
        <v>0</v>
      </c>
      <c r="OV87" s="15">
        <f>Test!NM86</f>
        <v>0</v>
      </c>
      <c r="OW87" s="15">
        <f>Test!NN86</f>
        <v>0</v>
      </c>
      <c r="OX87" s="16">
        <f ca="1">bdRateExtend($F86:$F90,$G86:$G90,OG86:OG90,OH86:OH90)</f>
        <v>1</v>
      </c>
      <c r="OY87" s="16">
        <f ca="1">bdRateExtend($F86:$F90,$H86:$H90,OG86:OG90,OI86:OI90)</f>
        <v>1</v>
      </c>
      <c r="OZ87" s="16">
        <f ca="1">bdRateExtend($F86:$F90,$I86:$I90,OG86:OG90,OJ86:OJ90)</f>
        <v>1</v>
      </c>
      <c r="PA87" s="16">
        <f ca="1">bdRateExtend($F86:$F90,$J86:$J90,OG86:OG90,OK86:OK90)</f>
        <v>1</v>
      </c>
      <c r="PB87" s="16">
        <f ca="1">bdRateExtend($F86:$F90,$K86:$K90,OG86:OG90,OL86:OL90)</f>
        <v>1</v>
      </c>
      <c r="PC87" s="16">
        <f ca="1">bdRateExtend($F86:$F90,$L86:$L90,OG86:OG90,OM86:OM90)</f>
        <v>1</v>
      </c>
      <c r="PD87" s="16">
        <f ca="1">bdRateExtend($F86:$F90,$M86:$M90,OG86:OG90,ON86:ON90)</f>
        <v>1</v>
      </c>
      <c r="PE87" s="16">
        <f ca="1">bdRateExtend($F86:$F90,$N86:$N90,OG86:OG90,OO86:OO90)</f>
        <v>1</v>
      </c>
      <c r="PF87" s="16">
        <f ca="1">bdRateExtend($F86:$F90,$O86:$O90,OG86:OG90,OP86:OP90)</f>
        <v>1</v>
      </c>
      <c r="PG87" s="16">
        <f ca="1">bdRateExtend($F86:$F90,$P86:$P90,OG86:OG90,OQ86:OQ90)</f>
        <v>1</v>
      </c>
      <c r="PH87" s="16">
        <f ca="1">bdRateExtend($F86:$F90,$Q86:$Q90,OG86:OG90,OR86:OR90)</f>
        <v>1</v>
      </c>
      <c r="PI87" s="112" t="b">
        <f t="shared" si="451"/>
        <v>1</v>
      </c>
      <c r="PJ87" s="54"/>
      <c r="PK87" s="34">
        <f t="shared" si="366"/>
        <v>-1</v>
      </c>
      <c r="PL87" s="15">
        <f>Test!OB86</f>
        <v>0</v>
      </c>
      <c r="PM87" s="15">
        <f>Test!OC86</f>
        <v>0</v>
      </c>
      <c r="PN87" s="15">
        <f>Test!OD86</f>
        <v>0</v>
      </c>
      <c r="PO87" s="15">
        <f>Test!OE86</f>
        <v>0</v>
      </c>
      <c r="PP87" s="15">
        <f>Test!OF86</f>
        <v>0</v>
      </c>
      <c r="PQ87" s="15">
        <f>Test!OG86</f>
        <v>0</v>
      </c>
      <c r="PR87" s="15">
        <f>Test!OH86</f>
        <v>0</v>
      </c>
      <c r="PS87" s="15">
        <f>Test!OI86</f>
        <v>0</v>
      </c>
      <c r="PT87" s="15">
        <f>Test!OJ86</f>
        <v>0</v>
      </c>
      <c r="PU87" s="15">
        <f>Test!OK86</f>
        <v>0</v>
      </c>
      <c r="PV87" s="15">
        <f>Test!OL86</f>
        <v>0</v>
      </c>
      <c r="PW87" s="15">
        <f>Test!OM86</f>
        <v>0</v>
      </c>
      <c r="PX87" s="15">
        <f>Test!ON86</f>
        <v>0</v>
      </c>
      <c r="PY87" s="15">
        <f>Test!OO86</f>
        <v>0</v>
      </c>
      <c r="PZ87" s="15">
        <f>Test!OP86</f>
        <v>0</v>
      </c>
      <c r="QA87" s="15">
        <f>Test!OQ86</f>
        <v>0</v>
      </c>
      <c r="QB87" s="15">
        <f>Test!OR86</f>
        <v>0</v>
      </c>
      <c r="QC87" s="16">
        <f ca="1">bdRateExtend($F86:$F90,$G86:$G90,PL86:PL90,PM86:PM90)</f>
        <v>1</v>
      </c>
      <c r="QD87" s="16">
        <f ca="1">bdRateExtend($F86:$F90,$H86:$H90,PL86:PL90,PN86:PN90)</f>
        <v>1</v>
      </c>
      <c r="QE87" s="16">
        <f ca="1">bdRateExtend($F86:$F90,$I86:$I90,PL86:PL90,PO86:PO90)</f>
        <v>1</v>
      </c>
      <c r="QF87" s="16">
        <f ca="1">bdRateExtend($F86:$F90,$J86:$J90,PL86:PL90,PP86:PP90)</f>
        <v>1</v>
      </c>
      <c r="QG87" s="16">
        <f ca="1">bdRateExtend($F86:$F90,$K86:$K90,PL86:PL90,PQ86:PQ90)</f>
        <v>1</v>
      </c>
      <c r="QH87" s="16">
        <f ca="1">bdRateExtend($F86:$F90,$L86:$L90,PL86:PL90,PR86:PR90)</f>
        <v>1</v>
      </c>
      <c r="QI87" s="16">
        <f ca="1">bdRateExtend($F86:$F90,$M86:$M90,PL86:PL90,PS86:PS90)</f>
        <v>1</v>
      </c>
      <c r="QJ87" s="16">
        <f ca="1">bdRateExtend($F86:$F90,$N86:$N90,PL86:PL90,PT86:PT90)</f>
        <v>1</v>
      </c>
      <c r="QK87" s="16">
        <f ca="1">bdRateExtend($F86:$F90,$O86:$O90,PL86:PL90,PU86:PU90)</f>
        <v>1</v>
      </c>
      <c r="QL87" s="16">
        <f ca="1">bdRateExtend($F86:$F90,$P86:$P90,PL86:PL90,PV86:PV90)</f>
        <v>1</v>
      </c>
      <c r="QM87" s="16">
        <f ca="1">bdRateExtend($F86:$F90,$Q86:$Q90,PL86:PL90,PW86:PW90)</f>
        <v>1</v>
      </c>
      <c r="QN87" s="112" t="b">
        <f t="shared" si="452"/>
        <v>1</v>
      </c>
    </row>
    <row r="88" spans="3:456">
      <c r="C88" s="133"/>
      <c r="D88" s="26">
        <f t="shared" si="438"/>
        <v>0.25</v>
      </c>
      <c r="E88" s="34">
        <f t="shared" ca="1" si="352"/>
        <v>8.732893450635193E-2</v>
      </c>
      <c r="F88" s="15">
        <f ca="1">Reference!B87</f>
        <v>0.27183223362658798</v>
      </c>
      <c r="G88" s="15">
        <f ca="1">Reference!C87</f>
        <v>0.97752410173416104</v>
      </c>
      <c r="H88" s="15">
        <f ca="1">Reference!D87</f>
        <v>0.97715926170349099</v>
      </c>
      <c r="I88" s="15">
        <f ca="1">Reference!E87</f>
        <v>33.620479299468897</v>
      </c>
      <c r="J88" s="15">
        <f ca="1">Reference!F87</f>
        <v>37.763229047958397</v>
      </c>
      <c r="K88" s="15">
        <f ca="1">Reference!G87</f>
        <v>38.139793438399003</v>
      </c>
      <c r="L88" s="15">
        <f ca="1">Reference!H87</f>
        <v>0.48489397764205899</v>
      </c>
      <c r="M88" s="15">
        <f ca="1">Reference!I87</f>
        <v>0.99385100603103604</v>
      </c>
      <c r="N88" s="15">
        <f ca="1">Reference!J87</f>
        <v>0.1542359739542</v>
      </c>
      <c r="O88" s="15">
        <f ca="1">Reference!K87</f>
        <v>0.96349382400512695</v>
      </c>
      <c r="P88" s="15">
        <f ca="1">Reference!L87</f>
        <v>81.448159000000004</v>
      </c>
      <c r="Q88" s="15">
        <f ca="1">Reference!M87</f>
        <v>30.952254946561801</v>
      </c>
      <c r="R88" s="15" t="str">
        <f ca="1">Reference!N87</f>
        <v>None</v>
      </c>
      <c r="S88" s="15">
        <f ca="1">Reference!O87</f>
        <v>1.9915829999999899</v>
      </c>
      <c r="T88" s="15">
        <f ca="1">Reference!P87</f>
        <v>1.9915829999999899</v>
      </c>
      <c r="U88" s="15">
        <f ca="1">Reference!Q87</f>
        <v>144.35111599999999</v>
      </c>
      <c r="V88" s="15">
        <f ca="1">Reference!R87</f>
        <v>144.35111599999999</v>
      </c>
      <c r="X88" s="15">
        <f t="shared" si="353"/>
        <v>6.1803519061579992E-2</v>
      </c>
      <c r="Y88" s="15">
        <f>Test!B87</f>
        <v>0.265450879765395</v>
      </c>
      <c r="Z88" s="15">
        <f>Test!C87</f>
        <v>0.956401407718658</v>
      </c>
      <c r="AA88" s="15">
        <f>Test!D87</f>
        <v>0.95502728223800604</v>
      </c>
      <c r="AB88" s="15">
        <f>Test!E87</f>
        <v>29.8769557224796</v>
      </c>
      <c r="AC88" s="15">
        <f>Test!F87</f>
        <v>35.604404259309</v>
      </c>
      <c r="AD88" s="15">
        <f>Test!G87</f>
        <v>35.535466527462503</v>
      </c>
      <c r="AE88" s="15">
        <f>Test!H87</f>
        <v>0.37794458866119301</v>
      </c>
      <c r="AF88" s="15">
        <f>Test!I87</f>
        <v>0.98821473121643</v>
      </c>
      <c r="AG88" s="15">
        <f>Test!J87</f>
        <v>0.21447862684726701</v>
      </c>
      <c r="AH88" s="15">
        <f>Test!K87</f>
        <v>0.93319857120513905</v>
      </c>
      <c r="AI88" s="15">
        <f>Test!L87</f>
        <v>70.144852</v>
      </c>
      <c r="AJ88" s="15">
        <f>Test!M87</f>
        <v>27.0813058812309</v>
      </c>
      <c r="AK88" s="15" t="str">
        <f>Test!N87</f>
        <v>None</v>
      </c>
      <c r="AL88" s="15">
        <f>Test!O87</f>
        <v>4.2219730000000002</v>
      </c>
      <c r="AM88" s="15">
        <f>Test!P87</f>
        <v>4.2219730000000002</v>
      </c>
      <c r="AN88" s="15">
        <f>Test!Q87</f>
        <v>0.94718100000000005</v>
      </c>
      <c r="AO88" s="15">
        <f>Test!R87</f>
        <v>0.94718100000000005</v>
      </c>
      <c r="AP88" s="16" t="b">
        <f t="shared" ref="AP88:AV88" si="453">AND(Z86&lt;=Z87,Z87&lt;=Z88,Z88&lt;=Z89)</f>
        <v>1</v>
      </c>
      <c r="AQ88" s="16" t="b">
        <f t="shared" si="453"/>
        <v>1</v>
      </c>
      <c r="AR88" s="16" t="b">
        <f t="shared" si="453"/>
        <v>1</v>
      </c>
      <c r="AS88" s="16" t="b">
        <f t="shared" si="453"/>
        <v>1</v>
      </c>
      <c r="AT88" s="16" t="b">
        <f t="shared" si="453"/>
        <v>1</v>
      </c>
      <c r="AU88" s="16" t="b">
        <f t="shared" si="453"/>
        <v>1</v>
      </c>
      <c r="AV88" s="16" t="b">
        <f t="shared" si="453"/>
        <v>1</v>
      </c>
      <c r="AW88" s="16" t="b">
        <f>AND(AG86&gt;=AG87,AG87&gt;=AG88,AG88&gt;=AG89)</f>
        <v>1</v>
      </c>
      <c r="AX88" s="16" t="b">
        <f>AND(AH86&lt;=AH87,AH87&lt;=AH88,AH88&lt;=AH89)</f>
        <v>1</v>
      </c>
      <c r="AY88" s="16" t="b">
        <f>AND(AI86&lt;=AI87,AI87&lt;=AI88,AI88&lt;=AI89)</f>
        <v>1</v>
      </c>
      <c r="AZ88" s="16" t="b">
        <f>AND(AJ86&lt;=AJ87,AJ87&lt;=AJ88,AJ88&lt;=AJ89)</f>
        <v>1</v>
      </c>
      <c r="BA88" s="112" t="b">
        <f t="shared" si="439"/>
        <v>1</v>
      </c>
      <c r="BB88" s="3"/>
      <c r="BC88" s="34">
        <f t="shared" si="354"/>
        <v>-1.9672531769320267E-3</v>
      </c>
      <c r="BD88" s="15">
        <f>Test!AF87</f>
        <v>0.24950818670576699</v>
      </c>
      <c r="BE88" s="15">
        <f>Test!AG87</f>
        <v>0.96638298034667902</v>
      </c>
      <c r="BF88" s="15">
        <f>Test!AH87</f>
        <v>0.96586030721664395</v>
      </c>
      <c r="BG88" s="15">
        <f>Test!AI87</f>
        <v>31.480863857457798</v>
      </c>
      <c r="BH88" s="15">
        <f>Test!AJ87</f>
        <v>38.634251649838497</v>
      </c>
      <c r="BI88" s="15">
        <f>Test!AK87</f>
        <v>37.935468696902703</v>
      </c>
      <c r="BJ88" s="15">
        <f>Test!AL87</f>
        <v>0.41415876150131198</v>
      </c>
      <c r="BK88" s="15">
        <f>Test!AM87</f>
        <v>0.99063992500305098</v>
      </c>
      <c r="BL88" s="15">
        <f>Test!AN87</f>
        <v>0.18827581405639601</v>
      </c>
      <c r="BM88" s="15">
        <f>Test!AO87</f>
        <v>0.94225770235061601</v>
      </c>
      <c r="BN88" s="15">
        <f>Test!AP87</f>
        <v>76.366806999999994</v>
      </c>
      <c r="BO88" s="15">
        <f>Test!AQ87</f>
        <v>28.216637836263398</v>
      </c>
      <c r="BP88" s="15" t="str">
        <f>Test!AR87</f>
        <v>None</v>
      </c>
      <c r="BQ88" s="15">
        <f>Test!AS87</f>
        <v>1.078298</v>
      </c>
      <c r="BR88" s="15">
        <f>Test!AT87</f>
        <v>1.078298</v>
      </c>
      <c r="BS88" s="15">
        <f>Test!AU87</f>
        <v>0.66683800000000004</v>
      </c>
      <c r="BT88" s="15">
        <f>Test!AV87</f>
        <v>0.66683800000000004</v>
      </c>
      <c r="BU88" s="16" t="b">
        <f t="shared" ref="BU88:CA88" si="454">AND(BE86&lt;=BE87,BE87&lt;=BE88,BE88&lt;=BE89)</f>
        <v>1</v>
      </c>
      <c r="BV88" s="16" t="b">
        <f t="shared" si="454"/>
        <v>1</v>
      </c>
      <c r="BW88" s="16" t="b">
        <f t="shared" si="454"/>
        <v>1</v>
      </c>
      <c r="BX88" s="16" t="b">
        <f t="shared" si="454"/>
        <v>1</v>
      </c>
      <c r="BY88" s="16" t="b">
        <f t="shared" si="454"/>
        <v>1</v>
      </c>
      <c r="BZ88" s="16" t="b">
        <f t="shared" si="454"/>
        <v>1</v>
      </c>
      <c r="CA88" s="16" t="b">
        <f t="shared" si="454"/>
        <v>1</v>
      </c>
      <c r="CB88" s="16" t="b">
        <f>AND(BL86&gt;=BL87,BL87&gt;=BL88,BL88&gt;=BL89)</f>
        <v>1</v>
      </c>
      <c r="CC88" s="16" t="b">
        <f>AND(BM86&lt;=BM87,BM87&lt;=BM88,BM88&lt;=BM89)</f>
        <v>1</v>
      </c>
      <c r="CD88" s="16" t="b">
        <f>AND(BN86&lt;=BN87,BN87&lt;=BN88,BN88&lt;=BN89)</f>
        <v>1</v>
      </c>
      <c r="CE88" s="16" t="b">
        <f>AND(BO86&lt;=BO87,BO87&lt;=BO88,BO88&lt;=BO89)</f>
        <v>1</v>
      </c>
      <c r="CF88" s="112" t="b">
        <f t="shared" si="440"/>
        <v>1</v>
      </c>
      <c r="CG88" s="3"/>
      <c r="CH88" s="34">
        <f t="shared" si="355"/>
        <v>4.8875855327201734E-4</v>
      </c>
      <c r="CI88" s="15">
        <f>Test!BJ87</f>
        <v>0.250122189638318</v>
      </c>
      <c r="CJ88" s="15">
        <f>Test!BK87</f>
        <v>0.97257155179977395</v>
      </c>
      <c r="CK88" s="15">
        <f>Test!BL87</f>
        <v>0.97224718332290605</v>
      </c>
      <c r="CL88" s="15">
        <f>Test!BM87</f>
        <v>30.290432571641599</v>
      </c>
      <c r="CM88" s="15">
        <f>Test!BN87</f>
        <v>34.7774655476276</v>
      </c>
      <c r="CN88" s="15">
        <f>Test!BO87</f>
        <v>36.153294430280503</v>
      </c>
      <c r="CO88" s="15">
        <f>Test!BP87</f>
        <v>0.422368854284286</v>
      </c>
      <c r="CP88" s="15">
        <f>Test!BQ87</f>
        <v>0.99166560173034601</v>
      </c>
      <c r="CQ88" s="15">
        <f>Test!BR87</f>
        <v>0.18756575882434801</v>
      </c>
      <c r="CR88" s="15">
        <f>Test!BS87</f>
        <v>0.95123720169067305</v>
      </c>
      <c r="CS88" s="15">
        <f>Test!BT87</f>
        <v>62.860838000000001</v>
      </c>
      <c r="CT88" s="15">
        <f>Test!BU87</f>
        <v>27.3570875573037</v>
      </c>
      <c r="CU88" s="15" t="str">
        <f>Test!BV87</f>
        <v>None</v>
      </c>
      <c r="CV88" s="15">
        <f>Test!BW87</f>
        <v>0.87631099999999995</v>
      </c>
      <c r="CW88" s="15">
        <f>Test!BX87</f>
        <v>0.87631099999999995</v>
      </c>
      <c r="CX88" s="15">
        <f>Test!BY87</f>
        <v>13.348392</v>
      </c>
      <c r="CY88" s="15">
        <f>Test!BZ87</f>
        <v>13.348392</v>
      </c>
      <c r="CZ88" s="16" t="b">
        <f t="shared" ref="CZ88:DF88" si="455">AND(CJ86&lt;=CJ87,CJ87&lt;=CJ88,CJ88&lt;=CJ89)</f>
        <v>1</v>
      </c>
      <c r="DA88" s="16" t="b">
        <f t="shared" si="455"/>
        <v>1</v>
      </c>
      <c r="DB88" s="16" t="b">
        <f t="shared" si="455"/>
        <v>1</v>
      </c>
      <c r="DC88" s="16" t="b">
        <f t="shared" si="455"/>
        <v>1</v>
      </c>
      <c r="DD88" s="16" t="b">
        <f t="shared" si="455"/>
        <v>1</v>
      </c>
      <c r="DE88" s="16" t="b">
        <f t="shared" si="455"/>
        <v>1</v>
      </c>
      <c r="DF88" s="16" t="b">
        <f t="shared" si="455"/>
        <v>1</v>
      </c>
      <c r="DG88" s="16" t="b">
        <f>AND(CQ86&gt;=CQ87,CQ87&gt;=CQ88,CQ88&gt;=CQ89)</f>
        <v>1</v>
      </c>
      <c r="DH88" s="16" t="b">
        <f>AND(CR86&lt;=CR87,CR87&lt;=CR88,CR88&lt;=CR89)</f>
        <v>1</v>
      </c>
      <c r="DI88" s="16" t="b">
        <f>AND(CS86&lt;=CS87,CS87&lt;=CS88,CS88&lt;=CS89)</f>
        <v>1</v>
      </c>
      <c r="DJ88" s="16" t="b">
        <f>AND(CT86&lt;=CT87,CT87&lt;=CT88,CT88&lt;=CT89)</f>
        <v>1</v>
      </c>
      <c r="DK88" s="112" t="b">
        <f t="shared" si="441"/>
        <v>1</v>
      </c>
      <c r="DL88" s="3"/>
      <c r="DM88" s="34">
        <f t="shared" si="356"/>
        <v>8.732893450635193E-2</v>
      </c>
      <c r="DN88" s="15">
        <f>Test!CN87</f>
        <v>0.27183223362658798</v>
      </c>
      <c r="DO88" s="15">
        <f>Test!CO87</f>
        <v>0.97752410173416104</v>
      </c>
      <c r="DP88" s="15">
        <f>Test!CP87</f>
        <v>0.97715926170349099</v>
      </c>
      <c r="DQ88" s="15">
        <f>Test!CQ87</f>
        <v>33.620479299468897</v>
      </c>
      <c r="DR88" s="15">
        <f>Test!CR87</f>
        <v>37.763229047958397</v>
      </c>
      <c r="DS88" s="15">
        <f>Test!CS87</f>
        <v>38.139793438399003</v>
      </c>
      <c r="DT88" s="15">
        <f>Test!CT87</f>
        <v>0.48489397764205899</v>
      </c>
      <c r="DU88" s="15">
        <f>Test!CU87</f>
        <v>0.99385100603103604</v>
      </c>
      <c r="DV88" s="15">
        <f>Test!CV87</f>
        <v>0.1542359739542</v>
      </c>
      <c r="DW88" s="15">
        <f>Test!CW87</f>
        <v>0.96349382400512695</v>
      </c>
      <c r="DX88" s="15">
        <f>Test!CX87</f>
        <v>81.448159000000004</v>
      </c>
      <c r="DY88" s="15">
        <f>Test!CY87</f>
        <v>30.952254946561801</v>
      </c>
      <c r="DZ88" s="15" t="str">
        <f>Test!CZ87</f>
        <v>None</v>
      </c>
      <c r="EA88" s="15">
        <f>Test!DA87</f>
        <v>1.9915829999999899</v>
      </c>
      <c r="EB88" s="15">
        <f>Test!DB87</f>
        <v>1.9915829999999899</v>
      </c>
      <c r="EC88" s="15">
        <f>Test!DC87</f>
        <v>144.35111599999999</v>
      </c>
      <c r="ED88" s="15">
        <f>Test!DD87</f>
        <v>144.35111599999999</v>
      </c>
      <c r="EE88" s="16" t="b">
        <f t="shared" ref="EE88:EK88" si="456">AND(DO86&lt;=DO87,DO87&lt;=DO88,DO88&lt;=DO89)</f>
        <v>1</v>
      </c>
      <c r="EF88" s="16" t="b">
        <f t="shared" si="456"/>
        <v>1</v>
      </c>
      <c r="EG88" s="16" t="b">
        <f t="shared" si="456"/>
        <v>1</v>
      </c>
      <c r="EH88" s="16" t="b">
        <f t="shared" si="456"/>
        <v>1</v>
      </c>
      <c r="EI88" s="16" t="b">
        <f t="shared" si="456"/>
        <v>1</v>
      </c>
      <c r="EJ88" s="16" t="b">
        <f t="shared" si="456"/>
        <v>1</v>
      </c>
      <c r="EK88" s="16" t="b">
        <f t="shared" si="456"/>
        <v>1</v>
      </c>
      <c r="EL88" s="16" t="b">
        <f>AND(DV86&gt;=DV87,DV87&gt;=DV88,DV88&gt;=DV89)</f>
        <v>1</v>
      </c>
      <c r="EM88" s="16" t="b">
        <f>AND(DW86&lt;=DW87,DW87&lt;=DW88,DW88&lt;=DW89)</f>
        <v>1</v>
      </c>
      <c r="EN88" s="16" t="b">
        <f>AND(DX86&lt;=DX87,DX87&lt;=DX88,DX88&lt;=DX89)</f>
        <v>1</v>
      </c>
      <c r="EO88" s="16" t="b">
        <f>AND(DY86&lt;=DY87,DY87&lt;=DY88,DY88&lt;=DY89)</f>
        <v>1</v>
      </c>
      <c r="EP88" s="112" t="b">
        <f t="shared" si="442"/>
        <v>1</v>
      </c>
      <c r="EQ88" s="3"/>
      <c r="ER88" s="34">
        <f t="shared" si="357"/>
        <v>-1.3000977517108048E-2</v>
      </c>
      <c r="ES88" s="15">
        <f>Test!DR87</f>
        <v>0.24674975562072299</v>
      </c>
      <c r="ET88" s="15">
        <f>Test!DS87</f>
        <v>0.97658169269561701</v>
      </c>
      <c r="EU88" s="15">
        <f>Test!DT87</f>
        <v>0.97621339559554998</v>
      </c>
      <c r="EV88" s="15">
        <f>Test!DU87</f>
        <v>33.5659344723557</v>
      </c>
      <c r="EW88" s="15">
        <f>Test!DV87</f>
        <v>40.7268386477908</v>
      </c>
      <c r="EX88" s="15">
        <f>Test!DW87</f>
        <v>41.150339726058498</v>
      </c>
      <c r="EY88" s="15">
        <f>Test!DX87</f>
        <v>0.48170134425163202</v>
      </c>
      <c r="EZ88" s="15">
        <f>Test!DY87</f>
        <v>0.99399614334106401</v>
      </c>
      <c r="FA88" s="15">
        <f>Test!DZ87</f>
        <v>0.15660488605499201</v>
      </c>
      <c r="FB88" s="15">
        <f>Test!EA87</f>
        <v>0.96199256181716897</v>
      </c>
      <c r="FC88" s="15">
        <f>Test!EB87</f>
        <v>81.550900999999996</v>
      </c>
      <c r="FD88" s="15">
        <f>Test!EC87</f>
        <v>30.6712947107597</v>
      </c>
      <c r="FE88" s="15" t="str">
        <f>Test!ED87</f>
        <v>None</v>
      </c>
      <c r="FF88" s="15">
        <f>Test!EE87</f>
        <v>2.3986179999999999</v>
      </c>
      <c r="FG88" s="15">
        <f>Test!EF87</f>
        <v>2.3986179999999999</v>
      </c>
      <c r="FH88" s="15">
        <f>Test!EG87</f>
        <v>777.45746299999996</v>
      </c>
      <c r="FI88" s="15">
        <f>Test!EH87</f>
        <v>777.45746299999996</v>
      </c>
      <c r="FJ88" s="16" t="b">
        <f t="shared" ref="FJ88:FP88" si="457">AND(ET86&lt;=ET87,ET87&lt;=ET88,ET88&lt;=ET89)</f>
        <v>1</v>
      </c>
      <c r="FK88" s="16" t="b">
        <f t="shared" si="457"/>
        <v>1</v>
      </c>
      <c r="FL88" s="16" t="b">
        <f t="shared" si="457"/>
        <v>1</v>
      </c>
      <c r="FM88" s="16" t="b">
        <f t="shared" si="457"/>
        <v>1</v>
      </c>
      <c r="FN88" s="16" t="b">
        <f t="shared" si="457"/>
        <v>1</v>
      </c>
      <c r="FO88" s="16" t="b">
        <f t="shared" si="457"/>
        <v>1</v>
      </c>
      <c r="FP88" s="16" t="b">
        <f t="shared" si="457"/>
        <v>1</v>
      </c>
      <c r="FQ88" s="16" t="b">
        <f>AND(FA86&gt;=FA87,FA87&gt;=FA88,FA88&gt;=FA89)</f>
        <v>1</v>
      </c>
      <c r="FR88" s="16" t="b">
        <f>AND(FB86&lt;=FB87,FB87&lt;=FB88,FB88&lt;=FB89)</f>
        <v>1</v>
      </c>
      <c r="FS88" s="16" t="b">
        <f>AND(FC86&lt;=FC87,FC87&lt;=FC88,FC88&lt;=FC89)</f>
        <v>1</v>
      </c>
      <c r="FT88" s="16" t="b">
        <f>AND(FD86&lt;=FD87,FD87&lt;=FD88,FD88&lt;=FD89)</f>
        <v>1</v>
      </c>
      <c r="FU88" s="112" t="b">
        <f t="shared" si="443"/>
        <v>1</v>
      </c>
      <c r="FV88" s="54"/>
      <c r="FW88" s="34">
        <f t="shared" si="358"/>
        <v>-1</v>
      </c>
      <c r="FX88" s="15">
        <f>Test!EV87</f>
        <v>0</v>
      </c>
      <c r="FY88" s="15">
        <f>Test!EW87</f>
        <v>0</v>
      </c>
      <c r="FZ88" s="15">
        <f>Test!EX87</f>
        <v>0</v>
      </c>
      <c r="GA88" s="15">
        <f>Test!EY87</f>
        <v>0</v>
      </c>
      <c r="GB88" s="15">
        <f>Test!EZ87</f>
        <v>0</v>
      </c>
      <c r="GC88" s="15">
        <f>Test!FA87</f>
        <v>0</v>
      </c>
      <c r="GD88" s="15">
        <f>Test!FB87</f>
        <v>0</v>
      </c>
      <c r="GE88" s="15">
        <f>Test!FC87</f>
        <v>0</v>
      </c>
      <c r="GF88" s="15">
        <f>Test!FD87</f>
        <v>0</v>
      </c>
      <c r="GG88" s="15">
        <f>Test!FE87</f>
        <v>0</v>
      </c>
      <c r="GH88" s="15">
        <f>Test!FF87</f>
        <v>0</v>
      </c>
      <c r="GI88" s="15">
        <f>Test!FG87</f>
        <v>0</v>
      </c>
      <c r="GJ88" s="15">
        <f>Test!FH87</f>
        <v>0</v>
      </c>
      <c r="GK88" s="15">
        <f>Test!FI87</f>
        <v>0</v>
      </c>
      <c r="GL88" s="15">
        <f>Test!FJ87</f>
        <v>0</v>
      </c>
      <c r="GM88" s="15">
        <f>Test!FK87</f>
        <v>0</v>
      </c>
      <c r="GN88" s="15">
        <f>Test!FL87</f>
        <v>0</v>
      </c>
      <c r="GO88" s="16" t="b">
        <f t="shared" ref="GO88:GU88" si="458">AND(FY86&lt;=FY87,FY87&lt;=FY88,FY88&lt;=FY89)</f>
        <v>1</v>
      </c>
      <c r="GP88" s="16" t="b">
        <f t="shared" si="458"/>
        <v>1</v>
      </c>
      <c r="GQ88" s="16" t="b">
        <f t="shared" si="458"/>
        <v>1</v>
      </c>
      <c r="GR88" s="16" t="b">
        <f t="shared" si="458"/>
        <v>1</v>
      </c>
      <c r="GS88" s="16" t="b">
        <f t="shared" si="458"/>
        <v>1</v>
      </c>
      <c r="GT88" s="16" t="b">
        <f t="shared" si="458"/>
        <v>1</v>
      </c>
      <c r="GU88" s="16" t="b">
        <f t="shared" si="458"/>
        <v>1</v>
      </c>
      <c r="GV88" s="16" t="b">
        <f>AND(GF86&gt;=GF87,GF87&gt;=GF88,GF88&gt;=GF89)</f>
        <v>1</v>
      </c>
      <c r="GW88" s="16" t="b">
        <f>AND(GG86&lt;=GG87,GG87&lt;=GG88,GG88&lt;=GG89)</f>
        <v>1</v>
      </c>
      <c r="GX88" s="16" t="b">
        <f>AND(GH86&lt;=GH87,GH87&lt;=GH88,GH88&lt;=GH89)</f>
        <v>1</v>
      </c>
      <c r="GY88" s="16" t="b">
        <f>AND(GI86&lt;=GI87,GI87&lt;=GI88,GI88&lt;=GI89)</f>
        <v>1</v>
      </c>
      <c r="GZ88" s="112" t="b">
        <f t="shared" si="444"/>
        <v>1</v>
      </c>
      <c r="HA88" s="54"/>
      <c r="HB88" s="34">
        <f t="shared" si="359"/>
        <v>-1</v>
      </c>
      <c r="HC88" s="15">
        <f>Test!FZ87</f>
        <v>0</v>
      </c>
      <c r="HD88" s="15">
        <f>Test!GA87</f>
        <v>0</v>
      </c>
      <c r="HE88" s="15">
        <f>Test!GB87</f>
        <v>0</v>
      </c>
      <c r="HF88" s="15">
        <f>Test!GC87</f>
        <v>0</v>
      </c>
      <c r="HG88" s="15">
        <f>Test!GD87</f>
        <v>0</v>
      </c>
      <c r="HH88" s="15">
        <f>Test!GE87</f>
        <v>0</v>
      </c>
      <c r="HI88" s="15">
        <f>Test!GF87</f>
        <v>0</v>
      </c>
      <c r="HJ88" s="15">
        <f>Test!GG87</f>
        <v>0</v>
      </c>
      <c r="HK88" s="15">
        <f>Test!GH87</f>
        <v>0</v>
      </c>
      <c r="HL88" s="15">
        <f>Test!GI87</f>
        <v>0</v>
      </c>
      <c r="HM88" s="15">
        <f>Test!GJ87</f>
        <v>0</v>
      </c>
      <c r="HN88" s="15">
        <f>Test!GK87</f>
        <v>0</v>
      </c>
      <c r="HO88" s="15">
        <f>Test!GL87</f>
        <v>0</v>
      </c>
      <c r="HP88" s="15">
        <f>Test!GM87</f>
        <v>0</v>
      </c>
      <c r="HQ88" s="15">
        <f>Test!GN87</f>
        <v>0</v>
      </c>
      <c r="HR88" s="15">
        <f>Test!GO87</f>
        <v>0</v>
      </c>
      <c r="HS88" s="15">
        <f>Test!GP87</f>
        <v>0</v>
      </c>
      <c r="HT88" s="16" t="b">
        <f t="shared" ref="HT88:HZ88" si="459">AND(HD86&lt;=HD87,HD87&lt;=HD88,HD88&lt;=HD89)</f>
        <v>1</v>
      </c>
      <c r="HU88" s="16" t="b">
        <f t="shared" si="459"/>
        <v>1</v>
      </c>
      <c r="HV88" s="16" t="b">
        <f t="shared" si="459"/>
        <v>1</v>
      </c>
      <c r="HW88" s="16" t="b">
        <f t="shared" si="459"/>
        <v>1</v>
      </c>
      <c r="HX88" s="16" t="b">
        <f t="shared" si="459"/>
        <v>1</v>
      </c>
      <c r="HY88" s="16" t="b">
        <f t="shared" si="459"/>
        <v>1</v>
      </c>
      <c r="HZ88" s="16" t="b">
        <f t="shared" si="459"/>
        <v>1</v>
      </c>
      <c r="IA88" s="16" t="b">
        <f>AND(HK86&gt;=HK87,HK87&gt;=HK88,HK88&gt;=HK89)</f>
        <v>1</v>
      </c>
      <c r="IB88" s="16" t="b">
        <f>AND(HL86&lt;=HL87,HL87&lt;=HL88,HL88&lt;=HL89)</f>
        <v>1</v>
      </c>
      <c r="IC88" s="16" t="b">
        <f>AND(HM86&lt;=HM87,HM87&lt;=HM88,HM88&lt;=HM89)</f>
        <v>1</v>
      </c>
      <c r="ID88" s="16" t="b">
        <f>AND(HN86&lt;=HN87,HN87&lt;=HN88,HN88&lt;=HN89)</f>
        <v>1</v>
      </c>
      <c r="IE88" s="112" t="b">
        <f t="shared" si="445"/>
        <v>1</v>
      </c>
      <c r="IF88" s="3"/>
      <c r="IG88" s="34">
        <f t="shared" si="360"/>
        <v>-1</v>
      </c>
      <c r="IH88" s="15">
        <f>Test!HD87</f>
        <v>0</v>
      </c>
      <c r="II88" s="15">
        <f>Test!HE87</f>
        <v>0</v>
      </c>
      <c r="IJ88" s="15">
        <f>Test!HF87</f>
        <v>0</v>
      </c>
      <c r="IK88" s="15">
        <f>Test!HG87</f>
        <v>0</v>
      </c>
      <c r="IL88" s="15">
        <f>Test!HH87</f>
        <v>0</v>
      </c>
      <c r="IM88" s="15">
        <f>Test!HI87</f>
        <v>0</v>
      </c>
      <c r="IN88" s="15">
        <f>Test!HJ87</f>
        <v>0</v>
      </c>
      <c r="IO88" s="15">
        <f>Test!HK87</f>
        <v>0</v>
      </c>
      <c r="IP88" s="15">
        <f>Test!HL87</f>
        <v>0</v>
      </c>
      <c r="IQ88" s="15">
        <f>Test!HM87</f>
        <v>0</v>
      </c>
      <c r="IR88" s="15">
        <f>Test!HN87</f>
        <v>0</v>
      </c>
      <c r="IS88" s="15">
        <f>Test!HO87</f>
        <v>0</v>
      </c>
      <c r="IT88" s="15">
        <f>Test!HP87</f>
        <v>0</v>
      </c>
      <c r="IU88" s="15">
        <f>Test!HQ87</f>
        <v>0</v>
      </c>
      <c r="IV88" s="15">
        <f>Test!HR87</f>
        <v>0</v>
      </c>
      <c r="IW88" s="15">
        <f>Test!HS87</f>
        <v>0</v>
      </c>
      <c r="IX88" s="15">
        <f>Test!HT87</f>
        <v>0</v>
      </c>
      <c r="IY88" s="16" t="b">
        <f t="shared" ref="IY88:JE88" si="460">AND(II86&lt;=II87,II87&lt;=II88,II88&lt;=II89)</f>
        <v>1</v>
      </c>
      <c r="IZ88" s="16" t="b">
        <f t="shared" si="460"/>
        <v>1</v>
      </c>
      <c r="JA88" s="16" t="b">
        <f t="shared" si="460"/>
        <v>1</v>
      </c>
      <c r="JB88" s="16" t="b">
        <f t="shared" si="460"/>
        <v>1</v>
      </c>
      <c r="JC88" s="16" t="b">
        <f t="shared" si="460"/>
        <v>1</v>
      </c>
      <c r="JD88" s="16" t="b">
        <f t="shared" si="460"/>
        <v>1</v>
      </c>
      <c r="JE88" s="16" t="b">
        <f t="shared" si="460"/>
        <v>1</v>
      </c>
      <c r="JF88" s="16" t="b">
        <f>AND(IP86&gt;=IP87,IP87&gt;=IP88,IP88&gt;=IP89)</f>
        <v>1</v>
      </c>
      <c r="JG88" s="16" t="b">
        <f>AND(IQ86&lt;=IQ87,IQ87&lt;=IQ88,IQ88&lt;=IQ89)</f>
        <v>1</v>
      </c>
      <c r="JH88" s="16" t="b">
        <f>AND(IR86&lt;=IR87,IR87&lt;=IR88,IR88&lt;=IR89)</f>
        <v>1</v>
      </c>
      <c r="JI88" s="16" t="b">
        <f>AND(IS86&lt;=IS87,IS87&lt;=IS88,IS88&lt;=IS89)</f>
        <v>1</v>
      </c>
      <c r="JJ88" s="112" t="b">
        <f t="shared" si="446"/>
        <v>1</v>
      </c>
      <c r="JK88" s="3"/>
      <c r="JL88" s="34">
        <f t="shared" si="361"/>
        <v>-1</v>
      </c>
      <c r="JM88" s="15">
        <f>Test!IH87</f>
        <v>0</v>
      </c>
      <c r="JN88" s="15">
        <f>Test!II87</f>
        <v>0</v>
      </c>
      <c r="JO88" s="15">
        <f>Test!IJ87</f>
        <v>0</v>
      </c>
      <c r="JP88" s="15">
        <f>Test!IK87</f>
        <v>0</v>
      </c>
      <c r="JQ88" s="15">
        <f>Test!IL87</f>
        <v>0</v>
      </c>
      <c r="JR88" s="15">
        <f>Test!IM87</f>
        <v>0</v>
      </c>
      <c r="JS88" s="15">
        <f>Test!IN87</f>
        <v>0</v>
      </c>
      <c r="JT88" s="15">
        <f>Test!IO87</f>
        <v>0</v>
      </c>
      <c r="JU88" s="15">
        <f>Test!IP87</f>
        <v>0</v>
      </c>
      <c r="JV88" s="15">
        <f>Test!IQ87</f>
        <v>0</v>
      </c>
      <c r="JW88" s="15">
        <f>Test!IR87</f>
        <v>0</v>
      </c>
      <c r="JX88" s="15">
        <f>Test!IS87</f>
        <v>0</v>
      </c>
      <c r="JY88" s="15">
        <f>Test!IT87</f>
        <v>0</v>
      </c>
      <c r="JZ88" s="15">
        <f>Test!IU87</f>
        <v>0</v>
      </c>
      <c r="KA88" s="15">
        <f>Test!IV87</f>
        <v>0</v>
      </c>
      <c r="KB88" s="15">
        <f>Test!IW87</f>
        <v>0</v>
      </c>
      <c r="KC88" s="15">
        <f>Test!IX87</f>
        <v>0</v>
      </c>
      <c r="KD88" s="16" t="b">
        <f t="shared" ref="KD88:KJ88" si="461">AND(JN86&lt;=JN87,JN87&lt;=JN88,JN88&lt;=JN89)</f>
        <v>1</v>
      </c>
      <c r="KE88" s="16" t="b">
        <f t="shared" si="461"/>
        <v>1</v>
      </c>
      <c r="KF88" s="16" t="b">
        <f t="shared" si="461"/>
        <v>1</v>
      </c>
      <c r="KG88" s="16" t="b">
        <f t="shared" si="461"/>
        <v>1</v>
      </c>
      <c r="KH88" s="16" t="b">
        <f t="shared" si="461"/>
        <v>1</v>
      </c>
      <c r="KI88" s="16" t="b">
        <f t="shared" si="461"/>
        <v>1</v>
      </c>
      <c r="KJ88" s="16" t="b">
        <f t="shared" si="461"/>
        <v>1</v>
      </c>
      <c r="KK88" s="16" t="b">
        <f>AND(JU86&gt;=JU87,JU87&gt;=JU88,JU88&gt;=JU89)</f>
        <v>1</v>
      </c>
      <c r="KL88" s="16" t="b">
        <f>AND(JV86&lt;=JV87,JV87&lt;=JV88,JV88&lt;=JV89)</f>
        <v>1</v>
      </c>
      <c r="KM88" s="16" t="b">
        <f>AND(JW86&lt;=JW87,JW87&lt;=JW88,JW88&lt;=JW89)</f>
        <v>1</v>
      </c>
      <c r="KN88" s="16" t="b">
        <f>AND(JX86&lt;=JX87,JX87&lt;=JX88,JX88&lt;=JX89)</f>
        <v>1</v>
      </c>
      <c r="KO88" s="112" t="b">
        <f t="shared" si="447"/>
        <v>1</v>
      </c>
      <c r="KP88" s="3"/>
      <c r="KQ88" s="34">
        <f t="shared" si="362"/>
        <v>-1</v>
      </c>
      <c r="KR88" s="15">
        <f>Test!JL87</f>
        <v>0</v>
      </c>
      <c r="KS88" s="15">
        <f>Test!JM87</f>
        <v>0</v>
      </c>
      <c r="KT88" s="15">
        <f>Test!JN87</f>
        <v>0</v>
      </c>
      <c r="KU88" s="15">
        <f>Test!JO87</f>
        <v>0</v>
      </c>
      <c r="KV88" s="15">
        <f>Test!JP87</f>
        <v>0</v>
      </c>
      <c r="KW88" s="15">
        <f>Test!JQ87</f>
        <v>0</v>
      </c>
      <c r="KX88" s="15">
        <f>Test!JR87</f>
        <v>0</v>
      </c>
      <c r="KY88" s="15">
        <f>Test!JS87</f>
        <v>0</v>
      </c>
      <c r="KZ88" s="15">
        <f>Test!JT87</f>
        <v>0</v>
      </c>
      <c r="LA88" s="15">
        <f>Test!JU87</f>
        <v>0</v>
      </c>
      <c r="LB88" s="15">
        <f>Test!JV87</f>
        <v>0</v>
      </c>
      <c r="LC88" s="15">
        <f>Test!JW87</f>
        <v>0</v>
      </c>
      <c r="LD88" s="15">
        <f>Test!JX87</f>
        <v>0</v>
      </c>
      <c r="LE88" s="15">
        <f>Test!JY87</f>
        <v>0</v>
      </c>
      <c r="LF88" s="15">
        <f>Test!JZ87</f>
        <v>0</v>
      </c>
      <c r="LG88" s="15">
        <f>Test!KA87</f>
        <v>0</v>
      </c>
      <c r="LH88" s="15">
        <f>Test!KB87</f>
        <v>0</v>
      </c>
      <c r="LI88" s="16" t="b">
        <f t="shared" ref="LI88:LO88" si="462">AND(KS86&lt;=KS87,KS87&lt;=KS88,KS88&lt;=KS89)</f>
        <v>1</v>
      </c>
      <c r="LJ88" s="16" t="b">
        <f t="shared" si="462"/>
        <v>1</v>
      </c>
      <c r="LK88" s="16" t="b">
        <f t="shared" si="462"/>
        <v>1</v>
      </c>
      <c r="LL88" s="16" t="b">
        <f t="shared" si="462"/>
        <v>1</v>
      </c>
      <c r="LM88" s="16" t="b">
        <f t="shared" si="462"/>
        <v>1</v>
      </c>
      <c r="LN88" s="16" t="b">
        <f t="shared" si="462"/>
        <v>1</v>
      </c>
      <c r="LO88" s="16" t="b">
        <f t="shared" si="462"/>
        <v>1</v>
      </c>
      <c r="LP88" s="16" t="b">
        <f>AND(KZ86&gt;=KZ87,KZ87&gt;=KZ88,KZ88&gt;=KZ89)</f>
        <v>1</v>
      </c>
      <c r="LQ88" s="16" t="b">
        <f>AND(LA86&lt;=LA87,LA87&lt;=LA88,LA88&lt;=LA89)</f>
        <v>1</v>
      </c>
      <c r="LR88" s="16" t="b">
        <f>AND(LB86&lt;=LB87,LB87&lt;=LB88,LB88&lt;=LB89)</f>
        <v>1</v>
      </c>
      <c r="LS88" s="16" t="b">
        <f>AND(LC86&lt;=LC87,LC87&lt;=LC88,LC88&lt;=LC89)</f>
        <v>1</v>
      </c>
      <c r="LT88" s="112" t="b">
        <f t="shared" si="448"/>
        <v>1</v>
      </c>
      <c r="LU88" s="3"/>
      <c r="LV88" s="34">
        <f t="shared" si="363"/>
        <v>-1</v>
      </c>
      <c r="LW88" s="15">
        <f>Test!KP87</f>
        <v>0</v>
      </c>
      <c r="LX88" s="15">
        <f>Test!KQ87</f>
        <v>0</v>
      </c>
      <c r="LY88" s="15">
        <f>Test!KR87</f>
        <v>0</v>
      </c>
      <c r="LZ88" s="15">
        <f>Test!KS87</f>
        <v>0</v>
      </c>
      <c r="MA88" s="15">
        <f>Test!KT87</f>
        <v>0</v>
      </c>
      <c r="MB88" s="15">
        <f>Test!KU87</f>
        <v>0</v>
      </c>
      <c r="MC88" s="15">
        <f>Test!KV87</f>
        <v>0</v>
      </c>
      <c r="MD88" s="15">
        <f>Test!KW87</f>
        <v>0</v>
      </c>
      <c r="ME88" s="15">
        <f>Test!KX87</f>
        <v>0</v>
      </c>
      <c r="MF88" s="15">
        <f>Test!KY87</f>
        <v>0</v>
      </c>
      <c r="MG88" s="15">
        <f>Test!KZ87</f>
        <v>0</v>
      </c>
      <c r="MH88" s="15">
        <f>Test!LA87</f>
        <v>0</v>
      </c>
      <c r="MI88" s="15">
        <f>Test!LB87</f>
        <v>0</v>
      </c>
      <c r="MJ88" s="15">
        <f>Test!LC87</f>
        <v>0</v>
      </c>
      <c r="MK88" s="15">
        <f>Test!LD87</f>
        <v>0</v>
      </c>
      <c r="ML88" s="15">
        <f>Test!LE87</f>
        <v>0</v>
      </c>
      <c r="MM88" s="15">
        <f>Test!LF87</f>
        <v>0</v>
      </c>
      <c r="MN88" s="16" t="b">
        <f t="shared" ref="MN88:MT88" si="463">AND(LX86&lt;=LX87,LX87&lt;=LX88,LX88&lt;=LX89)</f>
        <v>1</v>
      </c>
      <c r="MO88" s="16" t="b">
        <f t="shared" si="463"/>
        <v>1</v>
      </c>
      <c r="MP88" s="16" t="b">
        <f t="shared" si="463"/>
        <v>1</v>
      </c>
      <c r="MQ88" s="16" t="b">
        <f t="shared" si="463"/>
        <v>1</v>
      </c>
      <c r="MR88" s="16" t="b">
        <f t="shared" si="463"/>
        <v>1</v>
      </c>
      <c r="MS88" s="16" t="b">
        <f t="shared" si="463"/>
        <v>1</v>
      </c>
      <c r="MT88" s="16" t="b">
        <f t="shared" si="463"/>
        <v>1</v>
      </c>
      <c r="MU88" s="16" t="b">
        <f>AND(ME86&gt;=ME87,ME87&gt;=ME88,ME88&gt;=ME89)</f>
        <v>1</v>
      </c>
      <c r="MV88" s="16" t="b">
        <f>AND(MF86&lt;=MF87,MF87&lt;=MF88,MF88&lt;=MF89)</f>
        <v>1</v>
      </c>
      <c r="MW88" s="16" t="b">
        <f>AND(MG86&lt;=MG87,MG87&lt;=MG88,MG88&lt;=MG89)</f>
        <v>1</v>
      </c>
      <c r="MX88" s="16" t="b">
        <f>AND(MH86&lt;=MH87,MH87&lt;=MH88,MH88&lt;=MH89)</f>
        <v>1</v>
      </c>
      <c r="MY88" s="112" t="b">
        <f t="shared" si="449"/>
        <v>1</v>
      </c>
      <c r="MZ88" s="54"/>
      <c r="NA88" s="34">
        <f t="shared" si="364"/>
        <v>-1</v>
      </c>
      <c r="NB88" s="15">
        <f>Test!LT87</f>
        <v>0</v>
      </c>
      <c r="NC88" s="15">
        <f>Test!LU87</f>
        <v>0</v>
      </c>
      <c r="ND88" s="15">
        <f>Test!LV87</f>
        <v>0</v>
      </c>
      <c r="NE88" s="15">
        <f>Test!LW87</f>
        <v>0</v>
      </c>
      <c r="NF88" s="15">
        <f>Test!LX87</f>
        <v>0</v>
      </c>
      <c r="NG88" s="15">
        <f>Test!LY87</f>
        <v>0</v>
      </c>
      <c r="NH88" s="15">
        <f>Test!LZ87</f>
        <v>0</v>
      </c>
      <c r="NI88" s="15">
        <f>Test!MA87</f>
        <v>0</v>
      </c>
      <c r="NJ88" s="15">
        <f>Test!MB87</f>
        <v>0</v>
      </c>
      <c r="NK88" s="15">
        <f>Test!MC87</f>
        <v>0</v>
      </c>
      <c r="NL88" s="15">
        <f>Test!MD87</f>
        <v>0</v>
      </c>
      <c r="NM88" s="15">
        <f>Test!ME87</f>
        <v>0</v>
      </c>
      <c r="NN88" s="15">
        <f>Test!MF87</f>
        <v>0</v>
      </c>
      <c r="NO88" s="15">
        <f>Test!MG87</f>
        <v>0</v>
      </c>
      <c r="NP88" s="15">
        <f>Test!MH87</f>
        <v>0</v>
      </c>
      <c r="NQ88" s="15">
        <f>Test!MI87</f>
        <v>0</v>
      </c>
      <c r="NR88" s="15">
        <f>Test!MJ87</f>
        <v>0</v>
      </c>
      <c r="NS88" s="16" t="b">
        <f t="shared" ref="NS88:NY88" si="464">AND(NC86&lt;=NC87,NC87&lt;=NC88,NC88&lt;=NC89)</f>
        <v>1</v>
      </c>
      <c r="NT88" s="16" t="b">
        <f t="shared" si="464"/>
        <v>1</v>
      </c>
      <c r="NU88" s="16" t="b">
        <f t="shared" si="464"/>
        <v>1</v>
      </c>
      <c r="NV88" s="16" t="b">
        <f t="shared" si="464"/>
        <v>1</v>
      </c>
      <c r="NW88" s="16" t="b">
        <f t="shared" si="464"/>
        <v>1</v>
      </c>
      <c r="NX88" s="16" t="b">
        <f t="shared" si="464"/>
        <v>1</v>
      </c>
      <c r="NY88" s="16" t="b">
        <f t="shared" si="464"/>
        <v>1</v>
      </c>
      <c r="NZ88" s="16" t="b">
        <f>AND(NJ86&gt;=NJ87,NJ87&gt;=NJ88,NJ88&gt;=NJ89)</f>
        <v>1</v>
      </c>
      <c r="OA88" s="16" t="b">
        <f>AND(NK86&lt;=NK87,NK87&lt;=NK88,NK88&lt;=NK89)</f>
        <v>1</v>
      </c>
      <c r="OB88" s="16" t="b">
        <f>AND(NL86&lt;=NL87,NL87&lt;=NL88,NL88&lt;=NL89)</f>
        <v>1</v>
      </c>
      <c r="OC88" s="16" t="b">
        <f>AND(NM86&lt;=NM87,NM87&lt;=NM88,NM88&lt;=NM89)</f>
        <v>1</v>
      </c>
      <c r="OD88" s="112" t="b">
        <f t="shared" si="450"/>
        <v>1</v>
      </c>
      <c r="OE88" s="54"/>
      <c r="OF88" s="34">
        <f t="shared" si="365"/>
        <v>-1</v>
      </c>
      <c r="OG88" s="15">
        <f>Test!MX87</f>
        <v>0</v>
      </c>
      <c r="OH88" s="15">
        <f>Test!MY87</f>
        <v>0</v>
      </c>
      <c r="OI88" s="15">
        <f>Test!MZ87</f>
        <v>0</v>
      </c>
      <c r="OJ88" s="15">
        <f>Test!NA87</f>
        <v>0</v>
      </c>
      <c r="OK88" s="15">
        <f>Test!NB87</f>
        <v>0</v>
      </c>
      <c r="OL88" s="15">
        <f>Test!NC87</f>
        <v>0</v>
      </c>
      <c r="OM88" s="15">
        <f>Test!ND87</f>
        <v>0</v>
      </c>
      <c r="ON88" s="15">
        <f>Test!NE87</f>
        <v>0</v>
      </c>
      <c r="OO88" s="15">
        <f>Test!NF87</f>
        <v>0</v>
      </c>
      <c r="OP88" s="15">
        <f>Test!NG87</f>
        <v>0</v>
      </c>
      <c r="OQ88" s="15">
        <f>Test!NH87</f>
        <v>0</v>
      </c>
      <c r="OR88" s="15">
        <f>Test!NI87</f>
        <v>0</v>
      </c>
      <c r="OS88" s="15">
        <f>Test!NJ87</f>
        <v>0</v>
      </c>
      <c r="OT88" s="15">
        <f>Test!NK87</f>
        <v>0</v>
      </c>
      <c r="OU88" s="15">
        <f>Test!NL87</f>
        <v>0</v>
      </c>
      <c r="OV88" s="15">
        <f>Test!NM87</f>
        <v>0</v>
      </c>
      <c r="OW88" s="15">
        <f>Test!NN87</f>
        <v>0</v>
      </c>
      <c r="OX88" s="16" t="b">
        <f t="shared" ref="OX88:PD88" si="465">AND(OH86&lt;=OH87,OH87&lt;=OH88,OH88&lt;=OH89)</f>
        <v>1</v>
      </c>
      <c r="OY88" s="16" t="b">
        <f t="shared" si="465"/>
        <v>1</v>
      </c>
      <c r="OZ88" s="16" t="b">
        <f t="shared" si="465"/>
        <v>1</v>
      </c>
      <c r="PA88" s="16" t="b">
        <f t="shared" si="465"/>
        <v>1</v>
      </c>
      <c r="PB88" s="16" t="b">
        <f t="shared" si="465"/>
        <v>1</v>
      </c>
      <c r="PC88" s="16" t="b">
        <f t="shared" si="465"/>
        <v>1</v>
      </c>
      <c r="PD88" s="16" t="b">
        <f t="shared" si="465"/>
        <v>1</v>
      </c>
      <c r="PE88" s="16" t="b">
        <f>AND(OO86&gt;=OO87,OO87&gt;=OO88,OO88&gt;=OO89)</f>
        <v>1</v>
      </c>
      <c r="PF88" s="16" t="b">
        <f>AND(OP86&lt;=OP87,OP87&lt;=OP88,OP88&lt;=OP89)</f>
        <v>1</v>
      </c>
      <c r="PG88" s="16" t="b">
        <f>AND(OQ86&lt;=OQ87,OQ87&lt;=OQ88,OQ88&lt;=OQ89)</f>
        <v>1</v>
      </c>
      <c r="PH88" s="16" t="b">
        <f>AND(OR86&lt;=OR87,OR87&lt;=OR88,OR88&lt;=OR89)</f>
        <v>1</v>
      </c>
      <c r="PI88" s="112" t="b">
        <f t="shared" si="451"/>
        <v>1</v>
      </c>
      <c r="PJ88" s="54"/>
      <c r="PK88" s="34">
        <f t="shared" si="366"/>
        <v>-1</v>
      </c>
      <c r="PL88" s="15">
        <f>Test!OB87</f>
        <v>0</v>
      </c>
      <c r="PM88" s="15">
        <f>Test!OC87</f>
        <v>0</v>
      </c>
      <c r="PN88" s="15">
        <f>Test!OD87</f>
        <v>0</v>
      </c>
      <c r="PO88" s="15">
        <f>Test!OE87</f>
        <v>0</v>
      </c>
      <c r="PP88" s="15">
        <f>Test!OF87</f>
        <v>0</v>
      </c>
      <c r="PQ88" s="15">
        <f>Test!OG87</f>
        <v>0</v>
      </c>
      <c r="PR88" s="15">
        <f>Test!OH87</f>
        <v>0</v>
      </c>
      <c r="PS88" s="15">
        <f>Test!OI87</f>
        <v>0</v>
      </c>
      <c r="PT88" s="15">
        <f>Test!OJ87</f>
        <v>0</v>
      </c>
      <c r="PU88" s="15">
        <f>Test!OK87</f>
        <v>0</v>
      </c>
      <c r="PV88" s="15">
        <f>Test!OL87</f>
        <v>0</v>
      </c>
      <c r="PW88" s="15">
        <f>Test!OM87</f>
        <v>0</v>
      </c>
      <c r="PX88" s="15">
        <f>Test!ON87</f>
        <v>0</v>
      </c>
      <c r="PY88" s="15">
        <f>Test!OO87</f>
        <v>0</v>
      </c>
      <c r="PZ88" s="15">
        <f>Test!OP87</f>
        <v>0</v>
      </c>
      <c r="QA88" s="15">
        <f>Test!OQ87</f>
        <v>0</v>
      </c>
      <c r="QB88" s="15">
        <f>Test!OR87</f>
        <v>0</v>
      </c>
      <c r="QC88" s="16" t="b">
        <f t="shared" ref="QC88:QI88" si="466">AND(PM86&lt;=PM87,PM87&lt;=PM88,PM88&lt;=PM89)</f>
        <v>1</v>
      </c>
      <c r="QD88" s="16" t="b">
        <f t="shared" si="466"/>
        <v>1</v>
      </c>
      <c r="QE88" s="16" t="b">
        <f t="shared" si="466"/>
        <v>1</v>
      </c>
      <c r="QF88" s="16" t="b">
        <f t="shared" si="466"/>
        <v>1</v>
      </c>
      <c r="QG88" s="16" t="b">
        <f t="shared" si="466"/>
        <v>1</v>
      </c>
      <c r="QH88" s="16" t="b">
        <f t="shared" si="466"/>
        <v>1</v>
      </c>
      <c r="QI88" s="16" t="b">
        <f t="shared" si="466"/>
        <v>1</v>
      </c>
      <c r="QJ88" s="16" t="b">
        <f>AND(PT86&gt;=PT87,PT87&gt;=PT88,PT88&gt;=PT89)</f>
        <v>1</v>
      </c>
      <c r="QK88" s="16" t="b">
        <f>AND(PU86&lt;=PU87,PU87&lt;=PU88,PU88&lt;=PU89)</f>
        <v>1</v>
      </c>
      <c r="QL88" s="16" t="b">
        <f>AND(PV86&lt;=PV87,PV87&lt;=PV88,PV88&lt;=PV89)</f>
        <v>1</v>
      </c>
      <c r="QM88" s="16" t="b">
        <f>AND(PW86&lt;=PW87,PW87&lt;=PW88,PW88&lt;=PW89)</f>
        <v>1</v>
      </c>
      <c r="QN88" s="112" t="b">
        <f t="shared" si="452"/>
        <v>1</v>
      </c>
    </row>
    <row r="89" spans="3:456" ht="16" thickBot="1">
      <c r="C89" s="133"/>
      <c r="D89" s="26">
        <f t="shared" si="438"/>
        <v>0.5</v>
      </c>
      <c r="E89" s="35">
        <f t="shared" ca="1" si="352"/>
        <v>-1.038000977517195E-2</v>
      </c>
      <c r="F89" s="17">
        <f ca="1">Reference!B88</f>
        <v>0.49480999511241402</v>
      </c>
      <c r="G89" s="17">
        <f ca="1">Reference!C88</f>
        <v>0.988375604152679</v>
      </c>
      <c r="H89" s="17">
        <f ca="1">Reference!D88</f>
        <v>0.98826164007186801</v>
      </c>
      <c r="I89" s="17">
        <f ca="1">Reference!E88</f>
        <v>36.862781937318402</v>
      </c>
      <c r="J89" s="17">
        <f ca="1">Reference!F88</f>
        <v>40.0485429817804</v>
      </c>
      <c r="K89" s="17">
        <f ca="1">Reference!G88</f>
        <v>40.587995179679602</v>
      </c>
      <c r="L89" s="17">
        <f ca="1">Reference!H88</f>
        <v>0.59300720691680897</v>
      </c>
      <c r="M89" s="17">
        <f ca="1">Reference!I88</f>
        <v>0.997664034366607</v>
      </c>
      <c r="N89" s="17">
        <f ca="1">Reference!J88</f>
        <v>0.109089933335781</v>
      </c>
      <c r="O89" s="17">
        <f ca="1">Reference!K88</f>
        <v>0.98363941907882602</v>
      </c>
      <c r="P89" s="17">
        <f ca="1">Reference!L88</f>
        <v>90.145077000000001</v>
      </c>
      <c r="Q89" s="17">
        <f ca="1">Reference!M88</f>
        <v>34.999443349604</v>
      </c>
      <c r="R89" s="17" t="str">
        <f ca="1">Reference!N88</f>
        <v>None</v>
      </c>
      <c r="S89" s="17">
        <f ca="1">Reference!O88</f>
        <v>1.981832</v>
      </c>
      <c r="T89" s="17">
        <f ca="1">Reference!P88</f>
        <v>1.981832</v>
      </c>
      <c r="U89" s="17">
        <f ca="1">Reference!Q88</f>
        <v>165.28279599999999</v>
      </c>
      <c r="V89" s="17">
        <f ca="1">Reference!R88</f>
        <v>165.28279599999999</v>
      </c>
      <c r="X89" s="17">
        <f t="shared" si="353"/>
        <v>7.251344086021394E-2</v>
      </c>
      <c r="Y89" s="17">
        <f>Test!B88</f>
        <v>0.53625672043010697</v>
      </c>
      <c r="Z89" s="17">
        <f>Test!C88</f>
        <v>0.98360443115234297</v>
      </c>
      <c r="AA89" s="17">
        <f>Test!D88</f>
        <v>0.98339986801147405</v>
      </c>
      <c r="AB89" s="17">
        <f>Test!E88</f>
        <v>33.265137975348203</v>
      </c>
      <c r="AC89" s="17">
        <f>Test!F88</f>
        <v>38.8390021403996</v>
      </c>
      <c r="AD89" s="17">
        <f>Test!G88</f>
        <v>38.752971190141601</v>
      </c>
      <c r="AE89" s="17">
        <f>Test!H88</f>
        <v>0.51239985227584794</v>
      </c>
      <c r="AF89" s="17">
        <f>Test!I88</f>
        <v>0.99727666378021196</v>
      </c>
      <c r="AG89" s="17">
        <f>Test!J88</f>
        <v>0.136564180254936</v>
      </c>
      <c r="AH89" s="17">
        <f>Test!K88</f>
        <v>0.97728604078292802</v>
      </c>
      <c r="AI89" s="17">
        <f>Test!L88</f>
        <v>85.611393000000007</v>
      </c>
      <c r="AJ89" s="17">
        <f>Test!M88</f>
        <v>32.522378575987503</v>
      </c>
      <c r="AK89" s="17" t="str">
        <f>Test!N88</f>
        <v>None</v>
      </c>
      <c r="AL89" s="17">
        <f>Test!O88</f>
        <v>4.8450889999999998</v>
      </c>
      <c r="AM89" s="17">
        <f>Test!P88</f>
        <v>4.8450889999999998</v>
      </c>
      <c r="AN89" s="17">
        <f>Test!Q88</f>
        <v>0.338557</v>
      </c>
      <c r="AO89" s="17">
        <f>Test!R88</f>
        <v>0.338557</v>
      </c>
      <c r="AP89" s="18" t="b">
        <f t="shared" ref="AP89:AV89" si="467">AND(AP88,Z89&lt;=Z90)</f>
        <v>1</v>
      </c>
      <c r="AQ89" s="18" t="b">
        <f t="shared" si="467"/>
        <v>1</v>
      </c>
      <c r="AR89" s="18" t="b">
        <f t="shared" si="467"/>
        <v>1</v>
      </c>
      <c r="AS89" s="18" t="b">
        <f t="shared" si="467"/>
        <v>1</v>
      </c>
      <c r="AT89" s="18" t="b">
        <f t="shared" si="467"/>
        <v>1</v>
      </c>
      <c r="AU89" s="18" t="b">
        <f t="shared" si="467"/>
        <v>1</v>
      </c>
      <c r="AV89" s="18" t="b">
        <f t="shared" si="467"/>
        <v>1</v>
      </c>
      <c r="AW89" s="18" t="b">
        <f>AND(AW88,AG89&gt;=AG90)</f>
        <v>1</v>
      </c>
      <c r="AX89" s="18" t="b">
        <f>AND(AX88,AH89&lt;=AH90)</f>
        <v>1</v>
      </c>
      <c r="AY89" s="18" t="b">
        <f>AND(AY88,AI89&lt;=AI90)</f>
        <v>1</v>
      </c>
      <c r="AZ89" s="18" t="b">
        <f>AND(AZ88,AJ89&lt;=AJ90)</f>
        <v>1</v>
      </c>
      <c r="BA89" s="112" t="b">
        <f t="shared" si="439"/>
        <v>1</v>
      </c>
      <c r="BB89" s="3"/>
      <c r="BC89" s="35">
        <f t="shared" si="354"/>
        <v>-9.1642228740029807E-5</v>
      </c>
      <c r="BD89" s="17">
        <f>Test!AF88</f>
        <v>0.49995417888562999</v>
      </c>
      <c r="BE89" s="17">
        <f>Test!AG88</f>
        <v>0.98215848207473699</v>
      </c>
      <c r="BF89" s="17">
        <f>Test!AH88</f>
        <v>0.98189604282379095</v>
      </c>
      <c r="BG89" s="17">
        <f>Test!AI88</f>
        <v>34.794435642483002</v>
      </c>
      <c r="BH89" s="17">
        <f>Test!AJ88</f>
        <v>41.392193185883002</v>
      </c>
      <c r="BI89" s="17">
        <f>Test!AK88</f>
        <v>40.485539492114</v>
      </c>
      <c r="BJ89" s="17">
        <f>Test!AL88</f>
        <v>0.52636128664016701</v>
      </c>
      <c r="BK89" s="17">
        <f>Test!AM88</f>
        <v>0.99615639448165805</v>
      </c>
      <c r="BL89" s="17">
        <f>Test!AN88</f>
        <v>0.13589014112949299</v>
      </c>
      <c r="BM89" s="17">
        <f>Test!AO88</f>
        <v>0.97250515222549405</v>
      </c>
      <c r="BN89" s="17">
        <f>Test!AP88</f>
        <v>87.282747000000001</v>
      </c>
      <c r="BO89" s="17">
        <f>Test!AQ88</f>
        <v>32.2944726009802</v>
      </c>
      <c r="BP89" s="17" t="str">
        <f>Test!AR88</f>
        <v>None</v>
      </c>
      <c r="BQ89" s="17">
        <f>Test!AS88</f>
        <v>1.044284</v>
      </c>
      <c r="BR89" s="17">
        <f>Test!AT88</f>
        <v>1.044284</v>
      </c>
      <c r="BS89" s="17">
        <f>Test!AU88</f>
        <v>0.67021799999999998</v>
      </c>
      <c r="BT89" s="17">
        <f>Test!AV88</f>
        <v>0.67021799999999998</v>
      </c>
      <c r="BU89" s="18" t="b">
        <f t="shared" ref="BU89:CA89" si="468">AND(BU88,BE89&lt;=BE90)</f>
        <v>1</v>
      </c>
      <c r="BV89" s="18" t="b">
        <f t="shared" si="468"/>
        <v>1</v>
      </c>
      <c r="BW89" s="18" t="b">
        <f t="shared" si="468"/>
        <v>1</v>
      </c>
      <c r="BX89" s="18" t="b">
        <f t="shared" si="468"/>
        <v>1</v>
      </c>
      <c r="BY89" s="18" t="b">
        <f t="shared" si="468"/>
        <v>1</v>
      </c>
      <c r="BZ89" s="18" t="b">
        <f t="shared" si="468"/>
        <v>1</v>
      </c>
      <c r="CA89" s="18" t="b">
        <f t="shared" si="468"/>
        <v>1</v>
      </c>
      <c r="CB89" s="18" t="b">
        <f>AND(CB88,BL89&gt;=BL90)</f>
        <v>1</v>
      </c>
      <c r="CC89" s="18" t="b">
        <f>AND(CC88,BM89&lt;=BM90)</f>
        <v>1</v>
      </c>
      <c r="CD89" s="18" t="b">
        <f>AND(CD88,BN89&lt;=BN90)</f>
        <v>1</v>
      </c>
      <c r="CE89" s="18" t="b">
        <f>AND(CE88,BO89&lt;=BO90)</f>
        <v>1</v>
      </c>
      <c r="CF89" s="112" t="b">
        <f t="shared" si="440"/>
        <v>1</v>
      </c>
      <c r="CG89" s="3"/>
      <c r="CH89" s="35">
        <f t="shared" si="355"/>
        <v>-1.6495601173205365E-4</v>
      </c>
      <c r="CI89" s="17">
        <f>Test!BJ88</f>
        <v>0.49991752199413397</v>
      </c>
      <c r="CJ89" s="17">
        <f>Test!BK88</f>
        <v>0.988311886787414</v>
      </c>
      <c r="CK89" s="17">
        <f>Test!BL88</f>
        <v>0.98821473121643</v>
      </c>
      <c r="CL89" s="17">
        <f>Test!BM88</f>
        <v>34.400237232681498</v>
      </c>
      <c r="CM89" s="17">
        <f>Test!BN88</f>
        <v>36.781003311138797</v>
      </c>
      <c r="CN89" s="17">
        <f>Test!BO88</f>
        <v>39.177159076983003</v>
      </c>
      <c r="CO89" s="17">
        <f>Test!BP88</f>
        <v>0.55024904012679998</v>
      </c>
      <c r="CP89" s="17">
        <f>Test!BQ88</f>
        <v>0.99775028228759699</v>
      </c>
      <c r="CQ89" s="17">
        <f>Test!BR88</f>
        <v>0.120624214410781</v>
      </c>
      <c r="CR89" s="17">
        <f>Test!BS88</f>
        <v>0.98313271999359098</v>
      </c>
      <c r="CS89" s="17">
        <f>Test!BT88</f>
        <v>84.096090000000004</v>
      </c>
      <c r="CT89" s="17">
        <f>Test!BU88</f>
        <v>32.702541187657303</v>
      </c>
      <c r="CU89" s="17" t="str">
        <f>Test!BV88</f>
        <v>None</v>
      </c>
      <c r="CV89" s="17">
        <f>Test!BW88</f>
        <v>1.7899449999999999</v>
      </c>
      <c r="CW89" s="17">
        <f>Test!BX88</f>
        <v>1.7899449999999999</v>
      </c>
      <c r="CX89" s="17">
        <f>Test!BY88</f>
        <v>2.7661959999999999</v>
      </c>
      <c r="CY89" s="17">
        <f>Test!BZ88</f>
        <v>2.7661959999999999</v>
      </c>
      <c r="CZ89" s="18" t="b">
        <f t="shared" ref="CZ89:DF89" si="469">AND(CZ88,CJ89&lt;=CJ90)</f>
        <v>1</v>
      </c>
      <c r="DA89" s="18" t="b">
        <f t="shared" si="469"/>
        <v>1</v>
      </c>
      <c r="DB89" s="18" t="b">
        <f t="shared" si="469"/>
        <v>1</v>
      </c>
      <c r="DC89" s="18" t="b">
        <f t="shared" si="469"/>
        <v>1</v>
      </c>
      <c r="DD89" s="18" t="b">
        <f t="shared" si="469"/>
        <v>1</v>
      </c>
      <c r="DE89" s="18" t="b">
        <f t="shared" si="469"/>
        <v>1</v>
      </c>
      <c r="DF89" s="18" t="b">
        <f t="shared" si="469"/>
        <v>1</v>
      </c>
      <c r="DG89" s="18" t="b">
        <f>AND(DG88,CQ89&gt;=CQ90)</f>
        <v>1</v>
      </c>
      <c r="DH89" s="18" t="b">
        <f>AND(DH88,CR89&lt;=CR90)</f>
        <v>1</v>
      </c>
      <c r="DI89" s="18" t="b">
        <f>AND(DI88,CS89&lt;=CS90)</f>
        <v>1</v>
      </c>
      <c r="DJ89" s="18" t="b">
        <f>AND(DJ88,CT89&lt;=CT90)</f>
        <v>1</v>
      </c>
      <c r="DK89" s="112" t="b">
        <f t="shared" si="441"/>
        <v>1</v>
      </c>
      <c r="DL89" s="3"/>
      <c r="DM89" s="35">
        <f t="shared" si="356"/>
        <v>-1.038000977517195E-2</v>
      </c>
      <c r="DN89" s="17">
        <f>Test!CN88</f>
        <v>0.49480999511241402</v>
      </c>
      <c r="DO89" s="17">
        <f>Test!CO88</f>
        <v>0.988375604152679</v>
      </c>
      <c r="DP89" s="17">
        <f>Test!CP88</f>
        <v>0.98826164007186801</v>
      </c>
      <c r="DQ89" s="17">
        <f>Test!CQ88</f>
        <v>36.862781937318402</v>
      </c>
      <c r="DR89" s="17">
        <f>Test!CR88</f>
        <v>40.0485429817804</v>
      </c>
      <c r="DS89" s="17">
        <f>Test!CS88</f>
        <v>40.587995179679602</v>
      </c>
      <c r="DT89" s="17">
        <f>Test!CT88</f>
        <v>0.59300720691680897</v>
      </c>
      <c r="DU89" s="17">
        <f>Test!CU88</f>
        <v>0.997664034366607</v>
      </c>
      <c r="DV89" s="17">
        <f>Test!CV88</f>
        <v>0.109089933335781</v>
      </c>
      <c r="DW89" s="17">
        <f>Test!CW88</f>
        <v>0.98363941907882602</v>
      </c>
      <c r="DX89" s="17">
        <f>Test!CX88</f>
        <v>90.145077000000001</v>
      </c>
      <c r="DY89" s="17">
        <f>Test!CY88</f>
        <v>34.999443349604</v>
      </c>
      <c r="DZ89" s="17" t="str">
        <f>Test!CZ88</f>
        <v>None</v>
      </c>
      <c r="EA89" s="17">
        <f>Test!DA88</f>
        <v>1.981832</v>
      </c>
      <c r="EB89" s="17">
        <f>Test!DB88</f>
        <v>1.981832</v>
      </c>
      <c r="EC89" s="17">
        <f>Test!DC88</f>
        <v>165.28279599999999</v>
      </c>
      <c r="ED89" s="17">
        <f>Test!DD88</f>
        <v>165.28279599999999</v>
      </c>
      <c r="EE89" s="18" t="b">
        <f t="shared" ref="EE89:EK89" si="470">AND(EE88,DO89&lt;=DO90)</f>
        <v>1</v>
      </c>
      <c r="EF89" s="18" t="b">
        <f t="shared" si="470"/>
        <v>1</v>
      </c>
      <c r="EG89" s="18" t="b">
        <f t="shared" si="470"/>
        <v>1</v>
      </c>
      <c r="EH89" s="18" t="b">
        <f t="shared" si="470"/>
        <v>1</v>
      </c>
      <c r="EI89" s="18" t="b">
        <f t="shared" si="470"/>
        <v>1</v>
      </c>
      <c r="EJ89" s="18" t="b">
        <f t="shared" si="470"/>
        <v>1</v>
      </c>
      <c r="EK89" s="18" t="b">
        <f t="shared" si="470"/>
        <v>1</v>
      </c>
      <c r="EL89" s="18" t="b">
        <f>AND(EL88,DV89&gt;=DV90)</f>
        <v>1</v>
      </c>
      <c r="EM89" s="18" t="b">
        <f>AND(EM88,DW89&lt;=DW90)</f>
        <v>1</v>
      </c>
      <c r="EN89" s="18" t="b">
        <f>AND(EN88,DX89&lt;=DX90)</f>
        <v>1</v>
      </c>
      <c r="EO89" s="18" t="b">
        <f>AND(EO88,DY89&lt;=DY90)</f>
        <v>1</v>
      </c>
      <c r="EP89" s="112" t="b">
        <f t="shared" si="442"/>
        <v>1</v>
      </c>
      <c r="EQ89" s="3"/>
      <c r="ER89" s="35">
        <f t="shared" si="357"/>
        <v>2.7468230694035922E-2</v>
      </c>
      <c r="ES89" s="17">
        <f>Test!DR88</f>
        <v>0.51373411534701796</v>
      </c>
      <c r="ET89" s="17">
        <f>Test!DS88</f>
        <v>0.98934602737426702</v>
      </c>
      <c r="EU89" s="17">
        <f>Test!DT88</f>
        <v>0.98923814296722401</v>
      </c>
      <c r="EV89" s="17">
        <f>Test!DU88</f>
        <v>37.3618401246</v>
      </c>
      <c r="EW89" s="17">
        <f>Test!DV88</f>
        <v>43.452999842436299</v>
      </c>
      <c r="EX89" s="17">
        <f>Test!DW88</f>
        <v>43.880800788502803</v>
      </c>
      <c r="EY89" s="17">
        <f>Test!DX88</f>
        <v>0.60828977823257402</v>
      </c>
      <c r="EZ89" s="17">
        <f>Test!DY88</f>
        <v>0.998163521289825</v>
      </c>
      <c r="FA89" s="17">
        <f>Test!DZ88</f>
        <v>0.103899896144866</v>
      </c>
      <c r="FB89" s="17">
        <f>Test!EA88</f>
        <v>0.98537629842758101</v>
      </c>
      <c r="FC89" s="17">
        <f>Test!EB88</f>
        <v>91.153379999999999</v>
      </c>
      <c r="FD89" s="17">
        <f>Test!EC88</f>
        <v>35.467751856674901</v>
      </c>
      <c r="FE89" s="17" t="str">
        <f>Test!ED88</f>
        <v>None</v>
      </c>
      <c r="FF89" s="17">
        <f>Test!EE88</f>
        <v>2.939152</v>
      </c>
      <c r="FG89" s="17">
        <f>Test!EF88</f>
        <v>2.939152</v>
      </c>
      <c r="FH89" s="17">
        <f>Test!EG88</f>
        <v>1083.890404</v>
      </c>
      <c r="FI89" s="17">
        <f>Test!EH88</f>
        <v>1083.890404</v>
      </c>
      <c r="FJ89" s="18" t="b">
        <f t="shared" ref="FJ89:FP89" si="471">AND(FJ88,ET89&lt;=ET90)</f>
        <v>1</v>
      </c>
      <c r="FK89" s="18" t="b">
        <f t="shared" si="471"/>
        <v>1</v>
      </c>
      <c r="FL89" s="18" t="b">
        <f t="shared" si="471"/>
        <v>1</v>
      </c>
      <c r="FM89" s="18" t="b">
        <f t="shared" si="471"/>
        <v>1</v>
      </c>
      <c r="FN89" s="18" t="b">
        <f t="shared" si="471"/>
        <v>1</v>
      </c>
      <c r="FO89" s="18" t="b">
        <f t="shared" si="471"/>
        <v>1</v>
      </c>
      <c r="FP89" s="18" t="b">
        <f t="shared" si="471"/>
        <v>1</v>
      </c>
      <c r="FQ89" s="18" t="b">
        <f>AND(FQ88,FA89&gt;=FA90)</f>
        <v>1</v>
      </c>
      <c r="FR89" s="18" t="b">
        <f>AND(FR88,FB89&lt;=FB90)</f>
        <v>1</v>
      </c>
      <c r="FS89" s="18" t="b">
        <f>AND(FS88,FC89&lt;=FC90)</f>
        <v>1</v>
      </c>
      <c r="FT89" s="18" t="b">
        <f>AND(FT88,FD89&lt;=FD90)</f>
        <v>1</v>
      </c>
      <c r="FU89" s="112" t="b">
        <f t="shared" si="443"/>
        <v>1</v>
      </c>
      <c r="FV89" s="54"/>
      <c r="FW89" s="35">
        <f t="shared" si="358"/>
        <v>-1</v>
      </c>
      <c r="FX89" s="17">
        <f>Test!EV88</f>
        <v>0</v>
      </c>
      <c r="FY89" s="17">
        <f>Test!EW88</f>
        <v>0</v>
      </c>
      <c r="FZ89" s="17">
        <f>Test!EX88</f>
        <v>0</v>
      </c>
      <c r="GA89" s="17">
        <f>Test!EY88</f>
        <v>0</v>
      </c>
      <c r="GB89" s="17">
        <f>Test!EZ88</f>
        <v>0</v>
      </c>
      <c r="GC89" s="17">
        <f>Test!FA88</f>
        <v>0</v>
      </c>
      <c r="GD89" s="17">
        <f>Test!FB88</f>
        <v>0</v>
      </c>
      <c r="GE89" s="17">
        <f>Test!FC88</f>
        <v>0</v>
      </c>
      <c r="GF89" s="17">
        <f>Test!FD88</f>
        <v>0</v>
      </c>
      <c r="GG89" s="17">
        <f>Test!FE88</f>
        <v>0</v>
      </c>
      <c r="GH89" s="17">
        <f>Test!FF88</f>
        <v>0</v>
      </c>
      <c r="GI89" s="17">
        <f>Test!FG88</f>
        <v>0</v>
      </c>
      <c r="GJ89" s="17">
        <f>Test!FH88</f>
        <v>0</v>
      </c>
      <c r="GK89" s="17">
        <f>Test!FI88</f>
        <v>0</v>
      </c>
      <c r="GL89" s="17">
        <f>Test!FJ88</f>
        <v>0</v>
      </c>
      <c r="GM89" s="17">
        <f>Test!FK88</f>
        <v>0</v>
      </c>
      <c r="GN89" s="17">
        <f>Test!FL88</f>
        <v>0</v>
      </c>
      <c r="GO89" s="18" t="b">
        <f t="shared" ref="GO89:GU89" si="472">AND(GO88,FY89&lt;=FY90)</f>
        <v>1</v>
      </c>
      <c r="GP89" s="18" t="b">
        <f t="shared" si="472"/>
        <v>1</v>
      </c>
      <c r="GQ89" s="18" t="b">
        <f t="shared" si="472"/>
        <v>1</v>
      </c>
      <c r="GR89" s="18" t="b">
        <f t="shared" si="472"/>
        <v>1</v>
      </c>
      <c r="GS89" s="18" t="b">
        <f t="shared" si="472"/>
        <v>1</v>
      </c>
      <c r="GT89" s="18" t="b">
        <f t="shared" si="472"/>
        <v>1</v>
      </c>
      <c r="GU89" s="18" t="b">
        <f t="shared" si="472"/>
        <v>1</v>
      </c>
      <c r="GV89" s="18" t="b">
        <f>AND(GV88,GF89&gt;=GF90)</f>
        <v>1</v>
      </c>
      <c r="GW89" s="18" t="b">
        <f>AND(GW88,GG89&lt;=GG90)</f>
        <v>1</v>
      </c>
      <c r="GX89" s="18" t="b">
        <f>AND(GX88,GH89&lt;=GH90)</f>
        <v>1</v>
      </c>
      <c r="GY89" s="18" t="b">
        <f>AND(GY88,GI89&lt;=GI90)</f>
        <v>1</v>
      </c>
      <c r="GZ89" s="112" t="b">
        <f t="shared" si="444"/>
        <v>1</v>
      </c>
      <c r="HA89" s="54"/>
      <c r="HB89" s="35">
        <f t="shared" si="359"/>
        <v>-1</v>
      </c>
      <c r="HC89" s="17">
        <f>Test!FZ88</f>
        <v>0</v>
      </c>
      <c r="HD89" s="17">
        <f>Test!GA88</f>
        <v>0</v>
      </c>
      <c r="HE89" s="17">
        <f>Test!GB88</f>
        <v>0</v>
      </c>
      <c r="HF89" s="17">
        <f>Test!GC88</f>
        <v>0</v>
      </c>
      <c r="HG89" s="17">
        <f>Test!GD88</f>
        <v>0</v>
      </c>
      <c r="HH89" s="17">
        <f>Test!GE88</f>
        <v>0</v>
      </c>
      <c r="HI89" s="17">
        <f>Test!GF88</f>
        <v>0</v>
      </c>
      <c r="HJ89" s="17">
        <f>Test!GG88</f>
        <v>0</v>
      </c>
      <c r="HK89" s="17">
        <f>Test!GH88</f>
        <v>0</v>
      </c>
      <c r="HL89" s="17">
        <f>Test!GI88</f>
        <v>0</v>
      </c>
      <c r="HM89" s="17">
        <f>Test!GJ88</f>
        <v>0</v>
      </c>
      <c r="HN89" s="17">
        <f>Test!GK88</f>
        <v>0</v>
      </c>
      <c r="HO89" s="17">
        <f>Test!GL88</f>
        <v>0</v>
      </c>
      <c r="HP89" s="17">
        <f>Test!GM88</f>
        <v>0</v>
      </c>
      <c r="HQ89" s="17">
        <f>Test!GN88</f>
        <v>0</v>
      </c>
      <c r="HR89" s="17">
        <f>Test!GO88</f>
        <v>0</v>
      </c>
      <c r="HS89" s="17">
        <f>Test!GP88</f>
        <v>0</v>
      </c>
      <c r="HT89" s="18" t="b">
        <f t="shared" ref="HT89:HZ89" si="473">AND(HT88,HD89&lt;=HD90)</f>
        <v>1</v>
      </c>
      <c r="HU89" s="18" t="b">
        <f t="shared" si="473"/>
        <v>1</v>
      </c>
      <c r="HV89" s="18" t="b">
        <f t="shared" si="473"/>
        <v>1</v>
      </c>
      <c r="HW89" s="18" t="b">
        <f t="shared" si="473"/>
        <v>1</v>
      </c>
      <c r="HX89" s="18" t="b">
        <f t="shared" si="473"/>
        <v>1</v>
      </c>
      <c r="HY89" s="18" t="b">
        <f t="shared" si="473"/>
        <v>1</v>
      </c>
      <c r="HZ89" s="18" t="b">
        <f t="shared" si="473"/>
        <v>1</v>
      </c>
      <c r="IA89" s="18" t="b">
        <f>AND(IA88,HK89&gt;=HK90)</f>
        <v>1</v>
      </c>
      <c r="IB89" s="18" t="b">
        <f>AND(IB88,HL89&lt;=HL90)</f>
        <v>1</v>
      </c>
      <c r="IC89" s="18" t="b">
        <f>AND(IC88,HM89&lt;=HM90)</f>
        <v>1</v>
      </c>
      <c r="ID89" s="18" t="b">
        <f>AND(ID88,HN89&lt;=HN90)</f>
        <v>1</v>
      </c>
      <c r="IE89" s="112" t="b">
        <f t="shared" si="445"/>
        <v>1</v>
      </c>
      <c r="IF89" s="3"/>
      <c r="IG89" s="35">
        <f t="shared" si="360"/>
        <v>-1</v>
      </c>
      <c r="IH89" s="17">
        <f>Test!HD88</f>
        <v>0</v>
      </c>
      <c r="II89" s="17">
        <f>Test!HE88</f>
        <v>0</v>
      </c>
      <c r="IJ89" s="17">
        <f>Test!HF88</f>
        <v>0</v>
      </c>
      <c r="IK89" s="17">
        <f>Test!HG88</f>
        <v>0</v>
      </c>
      <c r="IL89" s="17">
        <f>Test!HH88</f>
        <v>0</v>
      </c>
      <c r="IM89" s="17">
        <f>Test!HI88</f>
        <v>0</v>
      </c>
      <c r="IN89" s="17">
        <f>Test!HJ88</f>
        <v>0</v>
      </c>
      <c r="IO89" s="17">
        <f>Test!HK88</f>
        <v>0</v>
      </c>
      <c r="IP89" s="17">
        <f>Test!HL88</f>
        <v>0</v>
      </c>
      <c r="IQ89" s="17">
        <f>Test!HM88</f>
        <v>0</v>
      </c>
      <c r="IR89" s="17">
        <f>Test!HN88</f>
        <v>0</v>
      </c>
      <c r="IS89" s="17">
        <f>Test!HO88</f>
        <v>0</v>
      </c>
      <c r="IT89" s="17">
        <f>Test!HP88</f>
        <v>0</v>
      </c>
      <c r="IU89" s="17">
        <f>Test!HQ88</f>
        <v>0</v>
      </c>
      <c r="IV89" s="17">
        <f>Test!HR88</f>
        <v>0</v>
      </c>
      <c r="IW89" s="17">
        <f>Test!HS88</f>
        <v>0</v>
      </c>
      <c r="IX89" s="17">
        <f>Test!HT88</f>
        <v>0</v>
      </c>
      <c r="IY89" s="18" t="b">
        <f t="shared" ref="IY89:JE89" si="474">AND(IY88,II89&lt;=II90)</f>
        <v>1</v>
      </c>
      <c r="IZ89" s="18" t="b">
        <f t="shared" si="474"/>
        <v>1</v>
      </c>
      <c r="JA89" s="18" t="b">
        <f t="shared" si="474"/>
        <v>1</v>
      </c>
      <c r="JB89" s="18" t="b">
        <f t="shared" si="474"/>
        <v>1</v>
      </c>
      <c r="JC89" s="18" t="b">
        <f t="shared" si="474"/>
        <v>1</v>
      </c>
      <c r="JD89" s="18" t="b">
        <f t="shared" si="474"/>
        <v>1</v>
      </c>
      <c r="JE89" s="18" t="b">
        <f t="shared" si="474"/>
        <v>1</v>
      </c>
      <c r="JF89" s="18" t="b">
        <f>AND(JF88,IP89&gt;=IP90)</f>
        <v>1</v>
      </c>
      <c r="JG89" s="18" t="b">
        <f>AND(JG88,IQ89&lt;=IQ90)</f>
        <v>1</v>
      </c>
      <c r="JH89" s="18" t="b">
        <f>AND(JH88,IR89&lt;=IR90)</f>
        <v>1</v>
      </c>
      <c r="JI89" s="18" t="b">
        <f>AND(JI88,IS89&lt;=IS90)</f>
        <v>1</v>
      </c>
      <c r="JJ89" s="112" t="b">
        <f t="shared" si="446"/>
        <v>1</v>
      </c>
      <c r="JK89" s="3"/>
      <c r="JL89" s="35">
        <f t="shared" si="361"/>
        <v>-1</v>
      </c>
      <c r="JM89" s="17">
        <f>Test!IH88</f>
        <v>0</v>
      </c>
      <c r="JN89" s="17">
        <f>Test!II88</f>
        <v>0</v>
      </c>
      <c r="JO89" s="17">
        <f>Test!IJ88</f>
        <v>0</v>
      </c>
      <c r="JP89" s="17">
        <f>Test!IK88</f>
        <v>0</v>
      </c>
      <c r="JQ89" s="17">
        <f>Test!IL88</f>
        <v>0</v>
      </c>
      <c r="JR89" s="17">
        <f>Test!IM88</f>
        <v>0</v>
      </c>
      <c r="JS89" s="17">
        <f>Test!IN88</f>
        <v>0</v>
      </c>
      <c r="JT89" s="17">
        <f>Test!IO88</f>
        <v>0</v>
      </c>
      <c r="JU89" s="17">
        <f>Test!IP88</f>
        <v>0</v>
      </c>
      <c r="JV89" s="17">
        <f>Test!IQ88</f>
        <v>0</v>
      </c>
      <c r="JW89" s="17">
        <f>Test!IR88</f>
        <v>0</v>
      </c>
      <c r="JX89" s="17">
        <f>Test!IS88</f>
        <v>0</v>
      </c>
      <c r="JY89" s="17">
        <f>Test!IT88</f>
        <v>0</v>
      </c>
      <c r="JZ89" s="17">
        <f>Test!IU88</f>
        <v>0</v>
      </c>
      <c r="KA89" s="17">
        <f>Test!IV88</f>
        <v>0</v>
      </c>
      <c r="KB89" s="17">
        <f>Test!IW88</f>
        <v>0</v>
      </c>
      <c r="KC89" s="17">
        <f>Test!IX88</f>
        <v>0</v>
      </c>
      <c r="KD89" s="18" t="b">
        <f t="shared" ref="KD89:KJ89" si="475">AND(KD88,JN89&lt;=JN90)</f>
        <v>1</v>
      </c>
      <c r="KE89" s="18" t="b">
        <f t="shared" si="475"/>
        <v>1</v>
      </c>
      <c r="KF89" s="18" t="b">
        <f t="shared" si="475"/>
        <v>1</v>
      </c>
      <c r="KG89" s="18" t="b">
        <f t="shared" si="475"/>
        <v>1</v>
      </c>
      <c r="KH89" s="18" t="b">
        <f t="shared" si="475"/>
        <v>1</v>
      </c>
      <c r="KI89" s="18" t="b">
        <f t="shared" si="475"/>
        <v>1</v>
      </c>
      <c r="KJ89" s="18" t="b">
        <f t="shared" si="475"/>
        <v>1</v>
      </c>
      <c r="KK89" s="18" t="b">
        <f>AND(KK88,JU89&gt;=JU90)</f>
        <v>1</v>
      </c>
      <c r="KL89" s="18" t="b">
        <f>AND(KL88,JV89&lt;=JV90)</f>
        <v>1</v>
      </c>
      <c r="KM89" s="18" t="b">
        <f>AND(KM88,JW89&lt;=JW90)</f>
        <v>1</v>
      </c>
      <c r="KN89" s="18" t="b">
        <f>AND(KN88,JX89&lt;=JX90)</f>
        <v>1</v>
      </c>
      <c r="KO89" s="112" t="b">
        <f t="shared" si="447"/>
        <v>1</v>
      </c>
      <c r="KP89" s="3"/>
      <c r="KQ89" s="35">
        <f t="shared" si="362"/>
        <v>-1</v>
      </c>
      <c r="KR89" s="17">
        <f>Test!JL88</f>
        <v>0</v>
      </c>
      <c r="KS89" s="17">
        <f>Test!JM88</f>
        <v>0</v>
      </c>
      <c r="KT89" s="17">
        <f>Test!JN88</f>
        <v>0</v>
      </c>
      <c r="KU89" s="17">
        <f>Test!JO88</f>
        <v>0</v>
      </c>
      <c r="KV89" s="17">
        <f>Test!JP88</f>
        <v>0</v>
      </c>
      <c r="KW89" s="17">
        <f>Test!JQ88</f>
        <v>0</v>
      </c>
      <c r="KX89" s="17">
        <f>Test!JR88</f>
        <v>0</v>
      </c>
      <c r="KY89" s="17">
        <f>Test!JS88</f>
        <v>0</v>
      </c>
      <c r="KZ89" s="17">
        <f>Test!JT88</f>
        <v>0</v>
      </c>
      <c r="LA89" s="17">
        <f>Test!JU88</f>
        <v>0</v>
      </c>
      <c r="LB89" s="17">
        <f>Test!JV88</f>
        <v>0</v>
      </c>
      <c r="LC89" s="17">
        <f>Test!JW88</f>
        <v>0</v>
      </c>
      <c r="LD89" s="17">
        <f>Test!JX88</f>
        <v>0</v>
      </c>
      <c r="LE89" s="17">
        <f>Test!JY88</f>
        <v>0</v>
      </c>
      <c r="LF89" s="17">
        <f>Test!JZ88</f>
        <v>0</v>
      </c>
      <c r="LG89" s="17">
        <f>Test!KA88</f>
        <v>0</v>
      </c>
      <c r="LH89" s="17">
        <f>Test!KB88</f>
        <v>0</v>
      </c>
      <c r="LI89" s="18" t="b">
        <f t="shared" ref="LI89:LO89" si="476">AND(LI88,KS89&lt;=KS90)</f>
        <v>1</v>
      </c>
      <c r="LJ89" s="18" t="b">
        <f t="shared" si="476"/>
        <v>1</v>
      </c>
      <c r="LK89" s="18" t="b">
        <f t="shared" si="476"/>
        <v>1</v>
      </c>
      <c r="LL89" s="18" t="b">
        <f t="shared" si="476"/>
        <v>1</v>
      </c>
      <c r="LM89" s="18" t="b">
        <f t="shared" si="476"/>
        <v>1</v>
      </c>
      <c r="LN89" s="18" t="b">
        <f t="shared" si="476"/>
        <v>1</v>
      </c>
      <c r="LO89" s="18" t="b">
        <f t="shared" si="476"/>
        <v>1</v>
      </c>
      <c r="LP89" s="18" t="b">
        <f>AND(LP88,KZ89&gt;=KZ90)</f>
        <v>1</v>
      </c>
      <c r="LQ89" s="18" t="b">
        <f>AND(LQ88,LA89&lt;=LA90)</f>
        <v>1</v>
      </c>
      <c r="LR89" s="18" t="b">
        <f>AND(LR88,LB89&lt;=LB90)</f>
        <v>1</v>
      </c>
      <c r="LS89" s="18" t="b">
        <f>AND(LS88,LC89&lt;=LC90)</f>
        <v>1</v>
      </c>
      <c r="LT89" s="112" t="b">
        <f t="shared" si="448"/>
        <v>1</v>
      </c>
      <c r="LU89" s="3"/>
      <c r="LV89" s="35">
        <f t="shared" si="363"/>
        <v>-1</v>
      </c>
      <c r="LW89" s="17">
        <f>Test!KP88</f>
        <v>0</v>
      </c>
      <c r="LX89" s="17">
        <f>Test!KQ88</f>
        <v>0</v>
      </c>
      <c r="LY89" s="17">
        <f>Test!KR88</f>
        <v>0</v>
      </c>
      <c r="LZ89" s="17">
        <f>Test!KS88</f>
        <v>0</v>
      </c>
      <c r="MA89" s="17">
        <f>Test!KT88</f>
        <v>0</v>
      </c>
      <c r="MB89" s="17">
        <f>Test!KU88</f>
        <v>0</v>
      </c>
      <c r="MC89" s="17">
        <f>Test!KV88</f>
        <v>0</v>
      </c>
      <c r="MD89" s="17">
        <f>Test!KW88</f>
        <v>0</v>
      </c>
      <c r="ME89" s="17">
        <f>Test!KX88</f>
        <v>0</v>
      </c>
      <c r="MF89" s="17">
        <f>Test!KY88</f>
        <v>0</v>
      </c>
      <c r="MG89" s="17">
        <f>Test!KZ88</f>
        <v>0</v>
      </c>
      <c r="MH89" s="17">
        <f>Test!LA88</f>
        <v>0</v>
      </c>
      <c r="MI89" s="17">
        <f>Test!LB88</f>
        <v>0</v>
      </c>
      <c r="MJ89" s="17">
        <f>Test!LC88</f>
        <v>0</v>
      </c>
      <c r="MK89" s="17">
        <f>Test!LD88</f>
        <v>0</v>
      </c>
      <c r="ML89" s="17">
        <f>Test!LE88</f>
        <v>0</v>
      </c>
      <c r="MM89" s="17">
        <f>Test!LF88</f>
        <v>0</v>
      </c>
      <c r="MN89" s="18" t="b">
        <f t="shared" ref="MN89:MT89" si="477">AND(MN88,LX89&lt;=LX90)</f>
        <v>1</v>
      </c>
      <c r="MO89" s="18" t="b">
        <f t="shared" si="477"/>
        <v>1</v>
      </c>
      <c r="MP89" s="18" t="b">
        <f t="shared" si="477"/>
        <v>1</v>
      </c>
      <c r="MQ89" s="18" t="b">
        <f t="shared" si="477"/>
        <v>1</v>
      </c>
      <c r="MR89" s="18" t="b">
        <f t="shared" si="477"/>
        <v>1</v>
      </c>
      <c r="MS89" s="18" t="b">
        <f t="shared" si="477"/>
        <v>1</v>
      </c>
      <c r="MT89" s="18" t="b">
        <f t="shared" si="477"/>
        <v>1</v>
      </c>
      <c r="MU89" s="18" t="b">
        <f>AND(MU88,ME89&gt;=ME90)</f>
        <v>1</v>
      </c>
      <c r="MV89" s="18" t="b">
        <f>AND(MV88,MF89&lt;=MF90)</f>
        <v>1</v>
      </c>
      <c r="MW89" s="18" t="b">
        <f>AND(MW88,MG89&lt;=MG90)</f>
        <v>1</v>
      </c>
      <c r="MX89" s="18" t="b">
        <f>AND(MX88,MH89&lt;=MH90)</f>
        <v>1</v>
      </c>
      <c r="MY89" s="112" t="b">
        <f t="shared" si="449"/>
        <v>1</v>
      </c>
      <c r="MZ89" s="54"/>
      <c r="NA89" s="35">
        <f t="shared" si="364"/>
        <v>-1</v>
      </c>
      <c r="NB89" s="17">
        <f>Test!LT88</f>
        <v>0</v>
      </c>
      <c r="NC89" s="17">
        <f>Test!LU88</f>
        <v>0</v>
      </c>
      <c r="ND89" s="17">
        <f>Test!LV88</f>
        <v>0</v>
      </c>
      <c r="NE89" s="17">
        <f>Test!LW88</f>
        <v>0</v>
      </c>
      <c r="NF89" s="17">
        <f>Test!LX88</f>
        <v>0</v>
      </c>
      <c r="NG89" s="17">
        <f>Test!LY88</f>
        <v>0</v>
      </c>
      <c r="NH89" s="17">
        <f>Test!LZ88</f>
        <v>0</v>
      </c>
      <c r="NI89" s="17">
        <f>Test!MA88</f>
        <v>0</v>
      </c>
      <c r="NJ89" s="17">
        <f>Test!MB88</f>
        <v>0</v>
      </c>
      <c r="NK89" s="17">
        <f>Test!MC88</f>
        <v>0</v>
      </c>
      <c r="NL89" s="17">
        <f>Test!MD88</f>
        <v>0</v>
      </c>
      <c r="NM89" s="17">
        <f>Test!ME88</f>
        <v>0</v>
      </c>
      <c r="NN89" s="17">
        <f>Test!MF88</f>
        <v>0</v>
      </c>
      <c r="NO89" s="17">
        <f>Test!MG88</f>
        <v>0</v>
      </c>
      <c r="NP89" s="17">
        <f>Test!MH88</f>
        <v>0</v>
      </c>
      <c r="NQ89" s="17">
        <f>Test!MI88</f>
        <v>0</v>
      </c>
      <c r="NR89" s="17">
        <f>Test!MJ88</f>
        <v>0</v>
      </c>
      <c r="NS89" s="18" t="b">
        <f t="shared" ref="NS89:NY89" si="478">AND(NS88,NC89&lt;=NC90)</f>
        <v>1</v>
      </c>
      <c r="NT89" s="18" t="b">
        <f t="shared" si="478"/>
        <v>1</v>
      </c>
      <c r="NU89" s="18" t="b">
        <f t="shared" si="478"/>
        <v>1</v>
      </c>
      <c r="NV89" s="18" t="b">
        <f t="shared" si="478"/>
        <v>1</v>
      </c>
      <c r="NW89" s="18" t="b">
        <f t="shared" si="478"/>
        <v>1</v>
      </c>
      <c r="NX89" s="18" t="b">
        <f t="shared" si="478"/>
        <v>1</v>
      </c>
      <c r="NY89" s="18" t="b">
        <f t="shared" si="478"/>
        <v>1</v>
      </c>
      <c r="NZ89" s="18" t="b">
        <f>AND(NZ88,NJ89&gt;=NJ90)</f>
        <v>1</v>
      </c>
      <c r="OA89" s="18" t="b">
        <f>AND(OA88,NK89&lt;=NK90)</f>
        <v>1</v>
      </c>
      <c r="OB89" s="18" t="b">
        <f>AND(OB88,NL89&lt;=NL90)</f>
        <v>1</v>
      </c>
      <c r="OC89" s="18" t="b">
        <f>AND(OC88,NM89&lt;=NM90)</f>
        <v>1</v>
      </c>
      <c r="OD89" s="112" t="b">
        <f t="shared" si="450"/>
        <v>1</v>
      </c>
      <c r="OE89" s="54"/>
      <c r="OF89" s="35">
        <f t="shared" si="365"/>
        <v>-1</v>
      </c>
      <c r="OG89" s="17">
        <f>Test!MX88</f>
        <v>0</v>
      </c>
      <c r="OH89" s="17">
        <f>Test!MY88</f>
        <v>0</v>
      </c>
      <c r="OI89" s="17">
        <f>Test!MZ88</f>
        <v>0</v>
      </c>
      <c r="OJ89" s="17">
        <f>Test!NA88</f>
        <v>0</v>
      </c>
      <c r="OK89" s="17">
        <f>Test!NB88</f>
        <v>0</v>
      </c>
      <c r="OL89" s="17">
        <f>Test!NC88</f>
        <v>0</v>
      </c>
      <c r="OM89" s="17">
        <f>Test!ND88</f>
        <v>0</v>
      </c>
      <c r="ON89" s="17">
        <f>Test!NE88</f>
        <v>0</v>
      </c>
      <c r="OO89" s="17">
        <f>Test!NF88</f>
        <v>0</v>
      </c>
      <c r="OP89" s="17">
        <f>Test!NG88</f>
        <v>0</v>
      </c>
      <c r="OQ89" s="17">
        <f>Test!NH88</f>
        <v>0</v>
      </c>
      <c r="OR89" s="17">
        <f>Test!NI88</f>
        <v>0</v>
      </c>
      <c r="OS89" s="17">
        <f>Test!NJ88</f>
        <v>0</v>
      </c>
      <c r="OT89" s="17">
        <f>Test!NK88</f>
        <v>0</v>
      </c>
      <c r="OU89" s="17">
        <f>Test!NL88</f>
        <v>0</v>
      </c>
      <c r="OV89" s="17">
        <f>Test!NM88</f>
        <v>0</v>
      </c>
      <c r="OW89" s="17">
        <f>Test!NN88</f>
        <v>0</v>
      </c>
      <c r="OX89" s="18" t="b">
        <f t="shared" ref="OX89:PD89" si="479">AND(OX88,OH89&lt;=OH90)</f>
        <v>1</v>
      </c>
      <c r="OY89" s="18" t="b">
        <f t="shared" si="479"/>
        <v>1</v>
      </c>
      <c r="OZ89" s="18" t="b">
        <f t="shared" si="479"/>
        <v>1</v>
      </c>
      <c r="PA89" s="18" t="b">
        <f t="shared" si="479"/>
        <v>1</v>
      </c>
      <c r="PB89" s="18" t="b">
        <f t="shared" si="479"/>
        <v>1</v>
      </c>
      <c r="PC89" s="18" t="b">
        <f t="shared" si="479"/>
        <v>1</v>
      </c>
      <c r="PD89" s="18" t="b">
        <f t="shared" si="479"/>
        <v>1</v>
      </c>
      <c r="PE89" s="18" t="b">
        <f>AND(PE88,OO89&gt;=OO90)</f>
        <v>1</v>
      </c>
      <c r="PF89" s="18" t="b">
        <f>AND(PF88,OP89&lt;=OP90)</f>
        <v>1</v>
      </c>
      <c r="PG89" s="18" t="b">
        <f>AND(PG88,OQ89&lt;=OQ90)</f>
        <v>1</v>
      </c>
      <c r="PH89" s="18" t="b">
        <f>AND(PH88,OR89&lt;=OR90)</f>
        <v>1</v>
      </c>
      <c r="PI89" s="112" t="b">
        <f t="shared" si="451"/>
        <v>1</v>
      </c>
      <c r="PJ89" s="54"/>
      <c r="PK89" s="35">
        <f t="shared" si="366"/>
        <v>-1</v>
      </c>
      <c r="PL89" s="17">
        <f>Test!OB88</f>
        <v>0</v>
      </c>
      <c r="PM89" s="17">
        <f>Test!OC88</f>
        <v>0</v>
      </c>
      <c r="PN89" s="17">
        <f>Test!OD88</f>
        <v>0</v>
      </c>
      <c r="PO89" s="17">
        <f>Test!OE88</f>
        <v>0</v>
      </c>
      <c r="PP89" s="17">
        <f>Test!OF88</f>
        <v>0</v>
      </c>
      <c r="PQ89" s="17">
        <f>Test!OG88</f>
        <v>0</v>
      </c>
      <c r="PR89" s="17">
        <f>Test!OH88</f>
        <v>0</v>
      </c>
      <c r="PS89" s="17">
        <f>Test!OI88</f>
        <v>0</v>
      </c>
      <c r="PT89" s="17">
        <f>Test!OJ88</f>
        <v>0</v>
      </c>
      <c r="PU89" s="17">
        <f>Test!OK88</f>
        <v>0</v>
      </c>
      <c r="PV89" s="17">
        <f>Test!OL88</f>
        <v>0</v>
      </c>
      <c r="PW89" s="17">
        <f>Test!OM88</f>
        <v>0</v>
      </c>
      <c r="PX89" s="17">
        <f>Test!ON88</f>
        <v>0</v>
      </c>
      <c r="PY89" s="17">
        <f>Test!OO88</f>
        <v>0</v>
      </c>
      <c r="PZ89" s="17">
        <f>Test!OP88</f>
        <v>0</v>
      </c>
      <c r="QA89" s="17">
        <f>Test!OQ88</f>
        <v>0</v>
      </c>
      <c r="QB89" s="17">
        <f>Test!OR88</f>
        <v>0</v>
      </c>
      <c r="QC89" s="18" t="b">
        <f t="shared" ref="QC89:QI89" si="480">AND(QC88,PM89&lt;=PM90)</f>
        <v>1</v>
      </c>
      <c r="QD89" s="18" t="b">
        <f t="shared" si="480"/>
        <v>1</v>
      </c>
      <c r="QE89" s="18" t="b">
        <f t="shared" si="480"/>
        <v>1</v>
      </c>
      <c r="QF89" s="18" t="b">
        <f t="shared" si="480"/>
        <v>1</v>
      </c>
      <c r="QG89" s="18" t="b">
        <f t="shared" si="480"/>
        <v>1</v>
      </c>
      <c r="QH89" s="18" t="b">
        <f t="shared" si="480"/>
        <v>1</v>
      </c>
      <c r="QI89" s="18" t="b">
        <f t="shared" si="480"/>
        <v>1</v>
      </c>
      <c r="QJ89" s="18" t="b">
        <f>AND(QJ88,PT89&gt;=PT90)</f>
        <v>1</v>
      </c>
      <c r="QK89" s="18" t="b">
        <f>AND(QK88,PU89&lt;=PU90)</f>
        <v>1</v>
      </c>
      <c r="QL89" s="18" t="b">
        <f>AND(QL88,PV89&lt;=PV90)</f>
        <v>1</v>
      </c>
      <c r="QM89" s="18" t="b">
        <f>AND(QM88,PW89&lt;=PW90)</f>
        <v>1</v>
      </c>
      <c r="QN89" s="112" t="b">
        <f t="shared" si="452"/>
        <v>1</v>
      </c>
    </row>
    <row r="90" spans="3:456">
      <c r="C90" s="133"/>
      <c r="D90" s="26">
        <f t="shared" si="438"/>
        <v>0.75</v>
      </c>
      <c r="E90" s="36">
        <f t="shared" ca="1" si="352"/>
        <v>1.3905180840664055E-2</v>
      </c>
      <c r="F90" s="11">
        <f ca="1">Reference!B89</f>
        <v>0.76042888563049804</v>
      </c>
      <c r="G90" s="11">
        <f ca="1">Reference!C89</f>
        <v>0.99313700199127197</v>
      </c>
      <c r="H90" s="11">
        <f ca="1">Reference!D89</f>
        <v>0.99308568239212003</v>
      </c>
      <c r="I90" s="11">
        <f ca="1">Reference!E89</f>
        <v>39.513018859514901</v>
      </c>
      <c r="J90" s="11">
        <f ca="1">Reference!F89</f>
        <v>41.932853624909001</v>
      </c>
      <c r="K90" s="11">
        <f ca="1">Reference!G89</f>
        <v>42.494763397873299</v>
      </c>
      <c r="L90" s="11">
        <f ca="1">Reference!H89</f>
        <v>0.67681610584259</v>
      </c>
      <c r="M90" s="11">
        <f ca="1">Reference!I89</f>
        <v>0.99892193078994695</v>
      </c>
      <c r="N90" s="11">
        <f ca="1">Reference!J89</f>
        <v>8.2551434636116E-2</v>
      </c>
      <c r="O90" s="11">
        <f ca="1">Reference!K89</f>
        <v>0.99159300327301003</v>
      </c>
      <c r="P90" s="11">
        <f ca="1">Reference!L89</f>
        <v>93.651784000000006</v>
      </c>
      <c r="Q90" s="11">
        <f ca="1">Reference!M89</f>
        <v>38.215462576019299</v>
      </c>
      <c r="R90" s="11" t="str">
        <f ca="1">Reference!N89</f>
        <v>None</v>
      </c>
      <c r="S90" s="11">
        <f ca="1">Reference!O89</f>
        <v>2.067132</v>
      </c>
      <c r="T90" s="11">
        <f ca="1">Reference!P89</f>
        <v>2.067132</v>
      </c>
      <c r="U90" s="11">
        <f ca="1">Reference!Q89</f>
        <v>196.326663</v>
      </c>
      <c r="V90" s="11">
        <f ca="1">Reference!R89</f>
        <v>196.326663</v>
      </c>
      <c r="X90" s="11">
        <f t="shared" si="353"/>
        <v>9.0542521994134706E-2</v>
      </c>
      <c r="Y90" s="11">
        <f>Test!B89</f>
        <v>0.81790689149560103</v>
      </c>
      <c r="Z90" s="11">
        <f>Test!C89</f>
        <v>0.99125754833221402</v>
      </c>
      <c r="AA90" s="11">
        <f>Test!D89</f>
        <v>0.99119967222213701</v>
      </c>
      <c r="AB90" s="11">
        <f>Test!E89</f>
        <v>35.5551441268302</v>
      </c>
      <c r="AC90" s="11">
        <f>Test!F89</f>
        <v>40.473134317056399</v>
      </c>
      <c r="AD90" s="11">
        <f>Test!G89</f>
        <v>40.405772463797099</v>
      </c>
      <c r="AE90" s="11">
        <f>Test!H89</f>
        <v>0.591147780418396</v>
      </c>
      <c r="AF90" s="11">
        <f>Test!I89</f>
        <v>0.99902331829071001</v>
      </c>
      <c r="AG90" s="11">
        <f>Test!J89</f>
        <v>0.10140801221132199</v>
      </c>
      <c r="AH90" s="11">
        <f>Test!K89</f>
        <v>0.98902040719985895</v>
      </c>
      <c r="AI90" s="11">
        <f>Test!L89</f>
        <v>90.674955999999995</v>
      </c>
      <c r="AJ90" s="11">
        <f>Test!M89</f>
        <v>36.266793493088798</v>
      </c>
      <c r="AK90" s="11" t="str">
        <f>Test!N89</f>
        <v>None</v>
      </c>
      <c r="AL90" s="11">
        <f>Test!O89</f>
        <v>4.2527590000000002</v>
      </c>
      <c r="AM90" s="11">
        <f>Test!P89</f>
        <v>4.2527590000000002</v>
      </c>
      <c r="AN90" s="11">
        <f>Test!Q89</f>
        <v>0.97393799999999997</v>
      </c>
      <c r="AO90" s="11">
        <f>Test!R89</f>
        <v>0.97393799999999997</v>
      </c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12" t="b">
        <f t="shared" si="439"/>
        <v>1</v>
      </c>
      <c r="BB90" s="3"/>
      <c r="BC90" s="36">
        <f t="shared" si="354"/>
        <v>-5.7021831215460972E-4</v>
      </c>
      <c r="BD90" s="11">
        <f>Test!AF89</f>
        <v>0.74957233626588404</v>
      </c>
      <c r="BE90" s="11">
        <f>Test!AG89</f>
        <v>0.98924469947814897</v>
      </c>
      <c r="BF90" s="11">
        <f>Test!AH89</f>
        <v>0.98915302753448398</v>
      </c>
      <c r="BG90" s="11">
        <f>Test!AI89</f>
        <v>37.297469365319202</v>
      </c>
      <c r="BH90" s="11">
        <f>Test!AJ89</f>
        <v>42.844495062704702</v>
      </c>
      <c r="BI90" s="11">
        <f>Test!AK89</f>
        <v>41.737657166065702</v>
      </c>
      <c r="BJ90" s="11">
        <f>Test!AL89</f>
        <v>0.61095333099365201</v>
      </c>
      <c r="BK90" s="11">
        <f>Test!AM89</f>
        <v>0.99847906827926602</v>
      </c>
      <c r="BL90" s="11">
        <f>Test!AN89</f>
        <v>0.101840667426586</v>
      </c>
      <c r="BM90" s="11">
        <f>Test!AO89</f>
        <v>0.98588567972183205</v>
      </c>
      <c r="BN90" s="11">
        <f>Test!AP89</f>
        <v>92.572280000000006</v>
      </c>
      <c r="BO90" s="11">
        <f>Test!AQ89</f>
        <v>35.457831252579098</v>
      </c>
      <c r="BP90" s="11" t="str">
        <f>Test!AR89</f>
        <v>None</v>
      </c>
      <c r="BQ90" s="11">
        <f>Test!AS89</f>
        <v>1.110206</v>
      </c>
      <c r="BR90" s="11">
        <f>Test!AT89</f>
        <v>1.110206</v>
      </c>
      <c r="BS90" s="11">
        <f>Test!AU89</f>
        <v>0.67670699999999995</v>
      </c>
      <c r="BT90" s="11">
        <f>Test!AV89</f>
        <v>0.67670699999999995</v>
      </c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12" t="b">
        <f t="shared" si="440"/>
        <v>1</v>
      </c>
      <c r="CG90" s="3"/>
      <c r="CH90" s="36">
        <f t="shared" si="355"/>
        <v>-1.6291951775955955E-5</v>
      </c>
      <c r="CI90" s="11">
        <f>Test!BJ89</f>
        <v>0.74998778103616803</v>
      </c>
      <c r="CJ90" s="11">
        <f>Test!BK89</f>
        <v>0.99281674623489302</v>
      </c>
      <c r="CK90" s="11">
        <f>Test!BL89</f>
        <v>0.99276292324066095</v>
      </c>
      <c r="CL90" s="11">
        <f>Test!BM89</f>
        <v>36.925173092264302</v>
      </c>
      <c r="CM90" s="11">
        <f>Test!BN89</f>
        <v>37.606209583554303</v>
      </c>
      <c r="CN90" s="11">
        <f>Test!BO89</f>
        <v>40.451342331647901</v>
      </c>
      <c r="CO90" s="11">
        <f>Test!BP89</f>
        <v>0.62537664175033503</v>
      </c>
      <c r="CP90" s="11">
        <f>Test!BQ89</f>
        <v>0.99881488084793002</v>
      </c>
      <c r="CQ90" s="11">
        <f>Test!BR89</f>
        <v>9.3399576842784798E-2</v>
      </c>
      <c r="CR90" s="11">
        <f>Test!BS89</f>
        <v>0.99060940742492598</v>
      </c>
      <c r="CS90" s="11">
        <f>Test!BT89</f>
        <v>89.182547</v>
      </c>
      <c r="CT90" s="11">
        <f>Test!BU89</f>
        <v>35.574899531586297</v>
      </c>
      <c r="CU90" s="11" t="str">
        <f>Test!BV89</f>
        <v>None</v>
      </c>
      <c r="CV90" s="11">
        <f>Test!BW89</f>
        <v>1.7989930000000001</v>
      </c>
      <c r="CW90" s="11">
        <f>Test!BX89</f>
        <v>1.7989930000000001</v>
      </c>
      <c r="CX90" s="11">
        <f>Test!BY89</f>
        <v>2.5479769999999999</v>
      </c>
      <c r="CY90" s="11">
        <f>Test!BZ89</f>
        <v>2.5479769999999999</v>
      </c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12" t="b">
        <f t="shared" si="441"/>
        <v>1</v>
      </c>
      <c r="DL90" s="3"/>
      <c r="DM90" s="36">
        <f t="shared" si="356"/>
        <v>1.3905180840664055E-2</v>
      </c>
      <c r="DN90" s="11">
        <f>Test!CN89</f>
        <v>0.76042888563049804</v>
      </c>
      <c r="DO90" s="11">
        <f>Test!CO89</f>
        <v>0.99313700199127197</v>
      </c>
      <c r="DP90" s="11">
        <f>Test!CP89</f>
        <v>0.99308568239212003</v>
      </c>
      <c r="DQ90" s="11">
        <f>Test!CQ89</f>
        <v>39.513018859514901</v>
      </c>
      <c r="DR90" s="11">
        <f>Test!CR89</f>
        <v>41.932853624909001</v>
      </c>
      <c r="DS90" s="11">
        <f>Test!CS89</f>
        <v>42.494763397873299</v>
      </c>
      <c r="DT90" s="11">
        <f>Test!CT89</f>
        <v>0.67681610584259</v>
      </c>
      <c r="DU90" s="11">
        <f>Test!CU89</f>
        <v>0.99892193078994695</v>
      </c>
      <c r="DV90" s="11">
        <f>Test!CV89</f>
        <v>8.2551434636116E-2</v>
      </c>
      <c r="DW90" s="11">
        <f>Test!CW89</f>
        <v>0.99159300327301003</v>
      </c>
      <c r="DX90" s="11">
        <f>Test!CX89</f>
        <v>93.651784000000006</v>
      </c>
      <c r="DY90" s="11">
        <f>Test!CY89</f>
        <v>38.215462576019299</v>
      </c>
      <c r="DZ90" s="11" t="str">
        <f>Test!CZ89</f>
        <v>None</v>
      </c>
      <c r="EA90" s="11">
        <f>Test!DA89</f>
        <v>2.067132</v>
      </c>
      <c r="EB90" s="11">
        <f>Test!DB89</f>
        <v>2.067132</v>
      </c>
      <c r="EC90" s="11">
        <f>Test!DC89</f>
        <v>196.326663</v>
      </c>
      <c r="ED90" s="11">
        <f>Test!DD89</f>
        <v>196.326663</v>
      </c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12" t="b">
        <f t="shared" si="442"/>
        <v>1</v>
      </c>
      <c r="EQ90" s="3"/>
      <c r="ER90" s="36">
        <f t="shared" si="357"/>
        <v>8.2844574780058647E-2</v>
      </c>
      <c r="ES90" s="11">
        <f>Test!DR89</f>
        <v>0.81213343108504399</v>
      </c>
      <c r="ET90" s="11">
        <f>Test!DS89</f>
        <v>0.99366480112075795</v>
      </c>
      <c r="EU90" s="11">
        <f>Test!DT89</f>
        <v>0.99361866712570102</v>
      </c>
      <c r="EV90" s="11">
        <f>Test!DU89</f>
        <v>40.011080525304301</v>
      </c>
      <c r="EW90" s="11">
        <f>Test!DV89</f>
        <v>45.232173556594603</v>
      </c>
      <c r="EX90" s="11">
        <f>Test!DW89</f>
        <v>45.700746448033897</v>
      </c>
      <c r="EY90" s="11">
        <f>Test!DX89</f>
        <v>0.69180279970169001</v>
      </c>
      <c r="EZ90" s="11">
        <f>Test!DY89</f>
        <v>0.99917906522750799</v>
      </c>
      <c r="FA90" s="11">
        <f>Test!DZ89</f>
        <v>7.8398078680038397E-2</v>
      </c>
      <c r="FB90" s="11">
        <f>Test!EA89</f>
        <v>0.99249798059463501</v>
      </c>
      <c r="FC90" s="11">
        <f>Test!EB89</f>
        <v>94.114348000000007</v>
      </c>
      <c r="FD90" s="11">
        <f>Test!EC89</f>
        <v>38.704758895724197</v>
      </c>
      <c r="FE90" s="11" t="str">
        <f>Test!ED89</f>
        <v>None</v>
      </c>
      <c r="FF90" s="11">
        <f>Test!EE89</f>
        <v>2.81358</v>
      </c>
      <c r="FG90" s="11">
        <f>Test!EF89</f>
        <v>2.81358</v>
      </c>
      <c r="FH90" s="11">
        <f>Test!EG89</f>
        <v>1349.11203</v>
      </c>
      <c r="FI90" s="11">
        <f>Test!EH89</f>
        <v>1349.11203</v>
      </c>
      <c r="FJ90" s="16"/>
      <c r="FK90" s="16"/>
      <c r="FL90" s="16"/>
      <c r="FM90" s="16"/>
      <c r="FN90" s="16"/>
      <c r="FO90" s="16"/>
      <c r="FP90" s="16"/>
      <c r="FQ90" s="16"/>
      <c r="FR90" s="16"/>
      <c r="FS90" s="16"/>
      <c r="FT90" s="16"/>
      <c r="FU90" s="112" t="b">
        <f t="shared" si="443"/>
        <v>1</v>
      </c>
      <c r="FV90" s="54"/>
      <c r="FW90" s="36">
        <f t="shared" si="358"/>
        <v>-1</v>
      </c>
      <c r="FX90" s="11">
        <f>Test!EV89</f>
        <v>0</v>
      </c>
      <c r="FY90" s="11">
        <f>Test!EW89</f>
        <v>0</v>
      </c>
      <c r="FZ90" s="11">
        <f>Test!EX89</f>
        <v>0</v>
      </c>
      <c r="GA90" s="11">
        <f>Test!EY89</f>
        <v>0</v>
      </c>
      <c r="GB90" s="11">
        <f>Test!EZ89</f>
        <v>0</v>
      </c>
      <c r="GC90" s="11">
        <f>Test!FA89</f>
        <v>0</v>
      </c>
      <c r="GD90" s="11">
        <f>Test!FB89</f>
        <v>0</v>
      </c>
      <c r="GE90" s="11">
        <f>Test!FC89</f>
        <v>0</v>
      </c>
      <c r="GF90" s="11">
        <f>Test!FD89</f>
        <v>0</v>
      </c>
      <c r="GG90" s="11">
        <f>Test!FE89</f>
        <v>0</v>
      </c>
      <c r="GH90" s="11">
        <f>Test!FF89</f>
        <v>0</v>
      </c>
      <c r="GI90" s="11">
        <f>Test!FG89</f>
        <v>0</v>
      </c>
      <c r="GJ90" s="11">
        <f>Test!FH89</f>
        <v>0</v>
      </c>
      <c r="GK90" s="11">
        <f>Test!FI89</f>
        <v>0</v>
      </c>
      <c r="GL90" s="11">
        <f>Test!FJ89</f>
        <v>0</v>
      </c>
      <c r="GM90" s="11">
        <f>Test!FK89</f>
        <v>0</v>
      </c>
      <c r="GN90" s="11">
        <f>Test!FL89</f>
        <v>0</v>
      </c>
      <c r="GO90" s="16"/>
      <c r="GP90" s="16"/>
      <c r="GQ90" s="16"/>
      <c r="GR90" s="16"/>
      <c r="GS90" s="16"/>
      <c r="GT90" s="16"/>
      <c r="GU90" s="16"/>
      <c r="GV90" s="16"/>
      <c r="GW90" s="16"/>
      <c r="GX90" s="16"/>
      <c r="GY90" s="16"/>
      <c r="GZ90" s="112" t="b">
        <f t="shared" si="444"/>
        <v>1</v>
      </c>
      <c r="HA90" s="54"/>
      <c r="HB90" s="36">
        <f t="shared" si="359"/>
        <v>-1</v>
      </c>
      <c r="HC90" s="11">
        <f>Test!FZ89</f>
        <v>0</v>
      </c>
      <c r="HD90" s="11">
        <f>Test!GA89</f>
        <v>0</v>
      </c>
      <c r="HE90" s="11">
        <f>Test!GB89</f>
        <v>0</v>
      </c>
      <c r="HF90" s="11">
        <f>Test!GC89</f>
        <v>0</v>
      </c>
      <c r="HG90" s="11">
        <f>Test!GD89</f>
        <v>0</v>
      </c>
      <c r="HH90" s="11">
        <f>Test!GE89</f>
        <v>0</v>
      </c>
      <c r="HI90" s="11">
        <f>Test!GF89</f>
        <v>0</v>
      </c>
      <c r="HJ90" s="11">
        <f>Test!GG89</f>
        <v>0</v>
      </c>
      <c r="HK90" s="11">
        <f>Test!GH89</f>
        <v>0</v>
      </c>
      <c r="HL90" s="11">
        <f>Test!GI89</f>
        <v>0</v>
      </c>
      <c r="HM90" s="11">
        <f>Test!GJ89</f>
        <v>0</v>
      </c>
      <c r="HN90" s="11">
        <f>Test!GK89</f>
        <v>0</v>
      </c>
      <c r="HO90" s="11">
        <f>Test!GL89</f>
        <v>0</v>
      </c>
      <c r="HP90" s="11">
        <f>Test!GM89</f>
        <v>0</v>
      </c>
      <c r="HQ90" s="11">
        <f>Test!GN89</f>
        <v>0</v>
      </c>
      <c r="HR90" s="11">
        <f>Test!GO89</f>
        <v>0</v>
      </c>
      <c r="HS90" s="11">
        <f>Test!GP89</f>
        <v>0</v>
      </c>
      <c r="HT90" s="16"/>
      <c r="HU90" s="16"/>
      <c r="HV90" s="16"/>
      <c r="HW90" s="16"/>
      <c r="HX90" s="16"/>
      <c r="HY90" s="16"/>
      <c r="HZ90" s="16"/>
      <c r="IA90" s="16"/>
      <c r="IB90" s="16"/>
      <c r="IC90" s="16"/>
      <c r="ID90" s="16"/>
      <c r="IE90" s="112" t="b">
        <f t="shared" si="445"/>
        <v>1</v>
      </c>
      <c r="IF90" s="3"/>
      <c r="IG90" s="36">
        <f t="shared" si="360"/>
        <v>-1</v>
      </c>
      <c r="IH90" s="11">
        <f>Test!HD89</f>
        <v>0</v>
      </c>
      <c r="II90" s="11">
        <f>Test!HE89</f>
        <v>0</v>
      </c>
      <c r="IJ90" s="11">
        <f>Test!HF89</f>
        <v>0</v>
      </c>
      <c r="IK90" s="11">
        <f>Test!HG89</f>
        <v>0</v>
      </c>
      <c r="IL90" s="11">
        <f>Test!HH89</f>
        <v>0</v>
      </c>
      <c r="IM90" s="11">
        <f>Test!HI89</f>
        <v>0</v>
      </c>
      <c r="IN90" s="11">
        <f>Test!HJ89</f>
        <v>0</v>
      </c>
      <c r="IO90" s="11">
        <f>Test!HK89</f>
        <v>0</v>
      </c>
      <c r="IP90" s="11">
        <f>Test!HL89</f>
        <v>0</v>
      </c>
      <c r="IQ90" s="11">
        <f>Test!HM89</f>
        <v>0</v>
      </c>
      <c r="IR90" s="11">
        <f>Test!HN89</f>
        <v>0</v>
      </c>
      <c r="IS90" s="11">
        <f>Test!HO89</f>
        <v>0</v>
      </c>
      <c r="IT90" s="11">
        <f>Test!HP89</f>
        <v>0</v>
      </c>
      <c r="IU90" s="11">
        <f>Test!HQ89</f>
        <v>0</v>
      </c>
      <c r="IV90" s="11">
        <f>Test!HR89</f>
        <v>0</v>
      </c>
      <c r="IW90" s="11">
        <f>Test!HS89</f>
        <v>0</v>
      </c>
      <c r="IX90" s="11">
        <f>Test!HT89</f>
        <v>0</v>
      </c>
      <c r="IY90" s="16"/>
      <c r="IZ90" s="16"/>
      <c r="JA90" s="16"/>
      <c r="JB90" s="16"/>
      <c r="JC90" s="16"/>
      <c r="JD90" s="16"/>
      <c r="JE90" s="16"/>
      <c r="JF90" s="16"/>
      <c r="JG90" s="16"/>
      <c r="JH90" s="16"/>
      <c r="JI90" s="16"/>
      <c r="JJ90" s="112" t="b">
        <f t="shared" si="446"/>
        <v>1</v>
      </c>
      <c r="JK90" s="3"/>
      <c r="JL90" s="36">
        <f t="shared" si="361"/>
        <v>-1</v>
      </c>
      <c r="JM90" s="11">
        <f>Test!IH89</f>
        <v>0</v>
      </c>
      <c r="JN90" s="11">
        <f>Test!II89</f>
        <v>0</v>
      </c>
      <c r="JO90" s="11">
        <f>Test!IJ89</f>
        <v>0</v>
      </c>
      <c r="JP90" s="11">
        <f>Test!IK89</f>
        <v>0</v>
      </c>
      <c r="JQ90" s="11">
        <f>Test!IL89</f>
        <v>0</v>
      </c>
      <c r="JR90" s="11">
        <f>Test!IM89</f>
        <v>0</v>
      </c>
      <c r="JS90" s="11">
        <f>Test!IN89</f>
        <v>0</v>
      </c>
      <c r="JT90" s="11">
        <f>Test!IO89</f>
        <v>0</v>
      </c>
      <c r="JU90" s="11">
        <f>Test!IP89</f>
        <v>0</v>
      </c>
      <c r="JV90" s="11">
        <f>Test!IQ89</f>
        <v>0</v>
      </c>
      <c r="JW90" s="11">
        <f>Test!IR89</f>
        <v>0</v>
      </c>
      <c r="JX90" s="11">
        <f>Test!IS89</f>
        <v>0</v>
      </c>
      <c r="JY90" s="11">
        <f>Test!IT89</f>
        <v>0</v>
      </c>
      <c r="JZ90" s="11">
        <f>Test!IU89</f>
        <v>0</v>
      </c>
      <c r="KA90" s="11">
        <f>Test!IV89</f>
        <v>0</v>
      </c>
      <c r="KB90" s="11">
        <f>Test!IW89</f>
        <v>0</v>
      </c>
      <c r="KC90" s="11">
        <f>Test!IX89</f>
        <v>0</v>
      </c>
      <c r="KD90" s="16"/>
      <c r="KE90" s="16"/>
      <c r="KF90" s="16"/>
      <c r="KG90" s="16"/>
      <c r="KH90" s="16"/>
      <c r="KI90" s="16"/>
      <c r="KJ90" s="16"/>
      <c r="KK90" s="16"/>
      <c r="KL90" s="16"/>
      <c r="KM90" s="16"/>
      <c r="KN90" s="16"/>
      <c r="KO90" s="112" t="b">
        <f t="shared" si="447"/>
        <v>1</v>
      </c>
      <c r="KP90" s="3"/>
      <c r="KQ90" s="36">
        <f t="shared" si="362"/>
        <v>-1</v>
      </c>
      <c r="KR90" s="11">
        <f>Test!JL89</f>
        <v>0</v>
      </c>
      <c r="KS90" s="11">
        <f>Test!JM89</f>
        <v>0</v>
      </c>
      <c r="KT90" s="11">
        <f>Test!JN89</f>
        <v>0</v>
      </c>
      <c r="KU90" s="11">
        <f>Test!JO89</f>
        <v>0</v>
      </c>
      <c r="KV90" s="11">
        <f>Test!JP89</f>
        <v>0</v>
      </c>
      <c r="KW90" s="11">
        <f>Test!JQ89</f>
        <v>0</v>
      </c>
      <c r="KX90" s="11">
        <f>Test!JR89</f>
        <v>0</v>
      </c>
      <c r="KY90" s="11">
        <f>Test!JS89</f>
        <v>0</v>
      </c>
      <c r="KZ90" s="11">
        <f>Test!JT89</f>
        <v>0</v>
      </c>
      <c r="LA90" s="11">
        <f>Test!JU89</f>
        <v>0</v>
      </c>
      <c r="LB90" s="11">
        <f>Test!JV89</f>
        <v>0</v>
      </c>
      <c r="LC90" s="11">
        <f>Test!JW89</f>
        <v>0</v>
      </c>
      <c r="LD90" s="11">
        <f>Test!JX89</f>
        <v>0</v>
      </c>
      <c r="LE90" s="11">
        <f>Test!JY89</f>
        <v>0</v>
      </c>
      <c r="LF90" s="11">
        <f>Test!JZ89</f>
        <v>0</v>
      </c>
      <c r="LG90" s="11">
        <f>Test!KA89</f>
        <v>0</v>
      </c>
      <c r="LH90" s="11">
        <f>Test!KB89</f>
        <v>0</v>
      </c>
      <c r="LI90" s="16"/>
      <c r="LJ90" s="16"/>
      <c r="LK90" s="16"/>
      <c r="LL90" s="16"/>
      <c r="LM90" s="16"/>
      <c r="LN90" s="16"/>
      <c r="LO90" s="16"/>
      <c r="LP90" s="16"/>
      <c r="LQ90" s="16"/>
      <c r="LR90" s="16"/>
      <c r="LS90" s="16"/>
      <c r="LT90" s="112" t="b">
        <f t="shared" si="448"/>
        <v>1</v>
      </c>
      <c r="LU90" s="3"/>
      <c r="LV90" s="36">
        <f t="shared" si="363"/>
        <v>-1</v>
      </c>
      <c r="LW90" s="11">
        <f>Test!KP89</f>
        <v>0</v>
      </c>
      <c r="LX90" s="11">
        <f>Test!KQ89</f>
        <v>0</v>
      </c>
      <c r="LY90" s="11">
        <f>Test!KR89</f>
        <v>0</v>
      </c>
      <c r="LZ90" s="11">
        <f>Test!KS89</f>
        <v>0</v>
      </c>
      <c r="MA90" s="11">
        <f>Test!KT89</f>
        <v>0</v>
      </c>
      <c r="MB90" s="11">
        <f>Test!KU89</f>
        <v>0</v>
      </c>
      <c r="MC90" s="11">
        <f>Test!KV89</f>
        <v>0</v>
      </c>
      <c r="MD90" s="11">
        <f>Test!KW89</f>
        <v>0</v>
      </c>
      <c r="ME90" s="11">
        <f>Test!KX89</f>
        <v>0</v>
      </c>
      <c r="MF90" s="11">
        <f>Test!KY89</f>
        <v>0</v>
      </c>
      <c r="MG90" s="11">
        <f>Test!KZ89</f>
        <v>0</v>
      </c>
      <c r="MH90" s="11">
        <f>Test!LA89</f>
        <v>0</v>
      </c>
      <c r="MI90" s="11">
        <f>Test!LB89</f>
        <v>0</v>
      </c>
      <c r="MJ90" s="11">
        <f>Test!LC89</f>
        <v>0</v>
      </c>
      <c r="MK90" s="11">
        <f>Test!LD89</f>
        <v>0</v>
      </c>
      <c r="ML90" s="11">
        <f>Test!LE89</f>
        <v>0</v>
      </c>
      <c r="MM90" s="11">
        <f>Test!LF89</f>
        <v>0</v>
      </c>
      <c r="MN90" s="16"/>
      <c r="MO90" s="16"/>
      <c r="MP90" s="16"/>
      <c r="MQ90" s="16"/>
      <c r="MR90" s="16"/>
      <c r="MS90" s="16"/>
      <c r="MT90" s="16"/>
      <c r="MU90" s="16"/>
      <c r="MV90" s="16"/>
      <c r="MW90" s="16"/>
      <c r="MX90" s="16"/>
      <c r="MY90" s="112" t="b">
        <f t="shared" si="449"/>
        <v>1</v>
      </c>
      <c r="MZ90" s="54"/>
      <c r="NA90" s="36">
        <f t="shared" si="364"/>
        <v>-1</v>
      </c>
      <c r="NB90" s="11">
        <f>Test!LT89</f>
        <v>0</v>
      </c>
      <c r="NC90" s="11">
        <f>Test!LU89</f>
        <v>0</v>
      </c>
      <c r="ND90" s="11">
        <f>Test!LV89</f>
        <v>0</v>
      </c>
      <c r="NE90" s="11">
        <f>Test!LW89</f>
        <v>0</v>
      </c>
      <c r="NF90" s="11">
        <f>Test!LX89</f>
        <v>0</v>
      </c>
      <c r="NG90" s="11">
        <f>Test!LY89</f>
        <v>0</v>
      </c>
      <c r="NH90" s="11">
        <f>Test!LZ89</f>
        <v>0</v>
      </c>
      <c r="NI90" s="11">
        <f>Test!MA89</f>
        <v>0</v>
      </c>
      <c r="NJ90" s="11">
        <f>Test!MB89</f>
        <v>0</v>
      </c>
      <c r="NK90" s="11">
        <f>Test!MC89</f>
        <v>0</v>
      </c>
      <c r="NL90" s="11">
        <f>Test!MD89</f>
        <v>0</v>
      </c>
      <c r="NM90" s="11">
        <f>Test!ME89</f>
        <v>0</v>
      </c>
      <c r="NN90" s="11">
        <f>Test!MF89</f>
        <v>0</v>
      </c>
      <c r="NO90" s="11">
        <f>Test!MG89</f>
        <v>0</v>
      </c>
      <c r="NP90" s="11">
        <f>Test!MH89</f>
        <v>0</v>
      </c>
      <c r="NQ90" s="11">
        <f>Test!MI89</f>
        <v>0</v>
      </c>
      <c r="NR90" s="11">
        <f>Test!MJ89</f>
        <v>0</v>
      </c>
      <c r="NS90" s="16"/>
      <c r="NT90" s="16"/>
      <c r="NU90" s="16"/>
      <c r="NV90" s="16"/>
      <c r="NW90" s="16"/>
      <c r="NX90" s="16"/>
      <c r="NY90" s="16"/>
      <c r="NZ90" s="16"/>
      <c r="OA90" s="16"/>
      <c r="OB90" s="16"/>
      <c r="OC90" s="16"/>
      <c r="OD90" s="112" t="b">
        <f t="shared" si="450"/>
        <v>1</v>
      </c>
      <c r="OE90" s="54"/>
      <c r="OF90" s="36">
        <f t="shared" si="365"/>
        <v>-1</v>
      </c>
      <c r="OG90" s="11">
        <f>Test!MX89</f>
        <v>0</v>
      </c>
      <c r="OH90" s="11">
        <f>Test!MY89</f>
        <v>0</v>
      </c>
      <c r="OI90" s="11">
        <f>Test!MZ89</f>
        <v>0</v>
      </c>
      <c r="OJ90" s="11">
        <f>Test!NA89</f>
        <v>0</v>
      </c>
      <c r="OK90" s="11">
        <f>Test!NB89</f>
        <v>0</v>
      </c>
      <c r="OL90" s="11">
        <f>Test!NC89</f>
        <v>0</v>
      </c>
      <c r="OM90" s="11">
        <f>Test!ND89</f>
        <v>0</v>
      </c>
      <c r="ON90" s="11">
        <f>Test!NE89</f>
        <v>0</v>
      </c>
      <c r="OO90" s="11">
        <f>Test!NF89</f>
        <v>0</v>
      </c>
      <c r="OP90" s="11">
        <f>Test!NG89</f>
        <v>0</v>
      </c>
      <c r="OQ90" s="11">
        <f>Test!NH89</f>
        <v>0</v>
      </c>
      <c r="OR90" s="11">
        <f>Test!NI89</f>
        <v>0</v>
      </c>
      <c r="OS90" s="11">
        <f>Test!NJ89</f>
        <v>0</v>
      </c>
      <c r="OT90" s="11">
        <f>Test!NK89</f>
        <v>0</v>
      </c>
      <c r="OU90" s="11">
        <f>Test!NL89</f>
        <v>0</v>
      </c>
      <c r="OV90" s="11">
        <f>Test!NM89</f>
        <v>0</v>
      </c>
      <c r="OW90" s="11">
        <f>Test!NN89</f>
        <v>0</v>
      </c>
      <c r="OX90" s="16"/>
      <c r="OY90" s="16"/>
      <c r="OZ90" s="16"/>
      <c r="PA90" s="16"/>
      <c r="PB90" s="16"/>
      <c r="PC90" s="16"/>
      <c r="PD90" s="16"/>
      <c r="PE90" s="16"/>
      <c r="PF90" s="16"/>
      <c r="PG90" s="16"/>
      <c r="PH90" s="16"/>
      <c r="PI90" s="112" t="b">
        <f t="shared" si="451"/>
        <v>1</v>
      </c>
      <c r="PJ90" s="54"/>
      <c r="PK90" s="36">
        <f t="shared" si="366"/>
        <v>-1</v>
      </c>
      <c r="PL90" s="11">
        <f>Test!OB89</f>
        <v>0</v>
      </c>
      <c r="PM90" s="11">
        <f>Test!OC89</f>
        <v>0</v>
      </c>
      <c r="PN90" s="11">
        <f>Test!OD89</f>
        <v>0</v>
      </c>
      <c r="PO90" s="11">
        <f>Test!OE89</f>
        <v>0</v>
      </c>
      <c r="PP90" s="11">
        <f>Test!OF89</f>
        <v>0</v>
      </c>
      <c r="PQ90" s="11">
        <f>Test!OG89</f>
        <v>0</v>
      </c>
      <c r="PR90" s="11">
        <f>Test!OH89</f>
        <v>0</v>
      </c>
      <c r="PS90" s="11">
        <f>Test!OI89</f>
        <v>0</v>
      </c>
      <c r="PT90" s="11">
        <f>Test!OJ89</f>
        <v>0</v>
      </c>
      <c r="PU90" s="11">
        <f>Test!OK89</f>
        <v>0</v>
      </c>
      <c r="PV90" s="11">
        <f>Test!OL89</f>
        <v>0</v>
      </c>
      <c r="PW90" s="11">
        <f>Test!OM89</f>
        <v>0</v>
      </c>
      <c r="PX90" s="11">
        <f>Test!ON89</f>
        <v>0</v>
      </c>
      <c r="PY90" s="11">
        <f>Test!OO89</f>
        <v>0</v>
      </c>
      <c r="PZ90" s="11">
        <f>Test!OP89</f>
        <v>0</v>
      </c>
      <c r="QA90" s="11">
        <f>Test!OQ89</f>
        <v>0</v>
      </c>
      <c r="QB90" s="11">
        <f>Test!OR89</f>
        <v>0</v>
      </c>
      <c r="QC90" s="16"/>
      <c r="QD90" s="16"/>
      <c r="QE90" s="16"/>
      <c r="QF90" s="16"/>
      <c r="QG90" s="16"/>
      <c r="QH90" s="16"/>
      <c r="QI90" s="16"/>
      <c r="QJ90" s="16"/>
      <c r="QK90" s="16"/>
      <c r="QL90" s="16"/>
      <c r="QM90" s="16"/>
      <c r="QN90" s="112" t="b">
        <f t="shared" si="452"/>
        <v>1</v>
      </c>
    </row>
    <row r="91" spans="3:456">
      <c r="C91" s="133"/>
      <c r="D91" s="26">
        <f t="shared" si="438"/>
        <v>1</v>
      </c>
      <c r="E91" s="36">
        <f t="shared" ca="1" si="352"/>
        <v>3.4756842619739992E-2</v>
      </c>
      <c r="F91" s="11">
        <f ca="1">Reference!B90</f>
        <v>1.03475684261974</v>
      </c>
      <c r="G91" s="11">
        <f ca="1">Reference!C90</f>
        <v>0.99537068605422896</v>
      </c>
      <c r="H91" s="11">
        <f ca="1">Reference!D90</f>
        <v>0.995344698429107</v>
      </c>
      <c r="I91" s="11">
        <f ca="1">Reference!E90</f>
        <v>41.611550291933</v>
      </c>
      <c r="J91" s="11">
        <f ca="1">Reference!F90</f>
        <v>43.315591726325898</v>
      </c>
      <c r="K91" s="11">
        <f ca="1">Reference!G90</f>
        <v>43.827588178258502</v>
      </c>
      <c r="L91" s="11">
        <f ca="1">Reference!H90</f>
        <v>0.74132037162780695</v>
      </c>
      <c r="M91" s="11">
        <f ca="1">Reference!I90</f>
        <v>0.999420225620269</v>
      </c>
      <c r="N91" s="11">
        <f ca="1">Reference!J90</f>
        <v>6.6097803413867895E-2</v>
      </c>
      <c r="O91" s="11">
        <f ca="1">Reference!K90</f>
        <v>0.99503970146179199</v>
      </c>
      <c r="P91" s="11">
        <f ca="1">Reference!L90</f>
        <v>95.155755999999997</v>
      </c>
      <c r="Q91" s="11">
        <f ca="1">Reference!M90</f>
        <v>40.644746363975401</v>
      </c>
      <c r="R91" s="11" t="str">
        <f ca="1">Reference!N90</f>
        <v>None</v>
      </c>
      <c r="S91" s="11">
        <f ca="1">Reference!O90</f>
        <v>1.9988360000000001</v>
      </c>
      <c r="T91" s="11">
        <f ca="1">Reference!P90</f>
        <v>1.9988360000000001</v>
      </c>
      <c r="U91" s="11">
        <f ca="1">Reference!Q90</f>
        <v>194.74981</v>
      </c>
      <c r="V91" s="11">
        <f ca="1">Reference!R90</f>
        <v>194.74981</v>
      </c>
      <c r="X91" s="11">
        <f t="shared" si="353"/>
        <v>8.2181695992179948E-2</v>
      </c>
      <c r="Y91" s="11">
        <f>Test!B90</f>
        <v>1.0821816959921799</v>
      </c>
      <c r="Z91" s="11">
        <f>Test!C90</f>
        <v>0.99432224035262995</v>
      </c>
      <c r="AA91" s="11">
        <f>Test!D90</f>
        <v>0.99429893493652299</v>
      </c>
      <c r="AB91" s="11">
        <f>Test!E90</f>
        <v>37.238369608960802</v>
      </c>
      <c r="AC91" s="11">
        <f>Test!F90</f>
        <v>41.479689698769803</v>
      </c>
      <c r="AD91" s="11">
        <f>Test!G90</f>
        <v>41.417959336223298</v>
      </c>
      <c r="AE91" s="11">
        <f>Test!H90</f>
        <v>0.64384913444518999</v>
      </c>
      <c r="AF91" s="11">
        <f>Test!I90</f>
        <v>0.99951314926147405</v>
      </c>
      <c r="AG91" s="11">
        <f>Test!J90</f>
        <v>8.2469306886196095E-2</v>
      </c>
      <c r="AH91" s="11">
        <f>Test!K90</f>
        <v>0.99332404136657704</v>
      </c>
      <c r="AI91" s="11">
        <f>Test!L90</f>
        <v>92.562659999999994</v>
      </c>
      <c r="AJ91" s="11">
        <f>Test!M90</f>
        <v>38.892798396919602</v>
      </c>
      <c r="AK91" s="11" t="str">
        <f>Test!N90</f>
        <v>None</v>
      </c>
      <c r="AL91" s="11">
        <f>Test!O90</f>
        <v>4.2513079999999999</v>
      </c>
      <c r="AM91" s="11">
        <f>Test!P90</f>
        <v>4.2513079999999999</v>
      </c>
      <c r="AN91" s="11">
        <f>Test!Q90</f>
        <v>0.98195399999999999</v>
      </c>
      <c r="AO91" s="11">
        <f>Test!R90</f>
        <v>0.98195399999999999</v>
      </c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12" t="b">
        <f t="shared" si="439"/>
        <v>1</v>
      </c>
      <c r="BB91" s="3"/>
      <c r="BC91" s="36">
        <f t="shared" si="354"/>
        <v>-6.7815249266900413E-4</v>
      </c>
      <c r="BD91" s="11">
        <f>Test!AF90</f>
        <v>0.999321847507331</v>
      </c>
      <c r="BE91" s="11">
        <f>Test!AG90</f>
        <v>0.99182063341140703</v>
      </c>
      <c r="BF91" s="11">
        <f>Test!AH90</f>
        <v>0.99173301458358698</v>
      </c>
      <c r="BG91" s="11">
        <f>Test!AI90</f>
        <v>38.979913527529703</v>
      </c>
      <c r="BH91" s="11">
        <f>Test!AJ90</f>
        <v>44.3193294255274</v>
      </c>
      <c r="BI91" s="11">
        <f>Test!AK90</f>
        <v>43.530677767514497</v>
      </c>
      <c r="BJ91" s="11">
        <f>Test!AL90</f>
        <v>0.66085028648376398</v>
      </c>
      <c r="BK91" s="11">
        <f>Test!AM90</f>
        <v>0.99876075983047397</v>
      </c>
      <c r="BL91" s="11">
        <f>Test!AN90</f>
        <v>8.9391916990280096E-2</v>
      </c>
      <c r="BM91" s="11">
        <f>Test!AO90</f>
        <v>0.98958081007003695</v>
      </c>
      <c r="BN91" s="11">
        <f>Test!AP90</f>
        <v>93.672910999999999</v>
      </c>
      <c r="BO91" s="11">
        <f>Test!AQ90</f>
        <v>37.209367878019897</v>
      </c>
      <c r="BP91" s="11" t="str">
        <f>Test!AR90</f>
        <v>None</v>
      </c>
      <c r="BQ91" s="11">
        <f>Test!AS90</f>
        <v>1.175387</v>
      </c>
      <c r="BR91" s="11">
        <f>Test!AT90</f>
        <v>1.175387</v>
      </c>
      <c r="BS91" s="11">
        <f>Test!AU90</f>
        <v>0.67133500000000002</v>
      </c>
      <c r="BT91" s="11">
        <f>Test!AV90</f>
        <v>0.67133500000000002</v>
      </c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12" t="b">
        <f t="shared" si="440"/>
        <v>1</v>
      </c>
      <c r="CG91" s="3"/>
      <c r="CH91" s="36">
        <f t="shared" si="355"/>
        <v>-1.3410312805479663E-3</v>
      </c>
      <c r="CI91" s="11">
        <f>Test!BJ90</f>
        <v>0.99865896871945203</v>
      </c>
      <c r="CJ91" s="11">
        <f>Test!BK90</f>
        <v>0.99513125419616699</v>
      </c>
      <c r="CK91" s="11">
        <f>Test!BL90</f>
        <v>0.99509871006011896</v>
      </c>
      <c r="CL91" s="11">
        <f>Test!BM90</f>
        <v>38.8401495248321</v>
      </c>
      <c r="CM91" s="11">
        <f>Test!BN90</f>
        <v>38.179364800031401</v>
      </c>
      <c r="CN91" s="11">
        <f>Test!BO90</f>
        <v>41.446305877197901</v>
      </c>
      <c r="CO91" s="11">
        <f>Test!BP90</f>
        <v>0.68485653400421098</v>
      </c>
      <c r="CP91" s="11">
        <f>Test!BQ90</f>
        <v>0.99925196170806796</v>
      </c>
      <c r="CQ91" s="11">
        <f>Test!BR90</f>
        <v>7.6650246977805994E-2</v>
      </c>
      <c r="CR91" s="11">
        <f>Test!BS90</f>
        <v>0.99399387836456299</v>
      </c>
      <c r="CS91" s="11">
        <f>Test!BT90</f>
        <v>91.614526999999995</v>
      </c>
      <c r="CT91" s="11">
        <f>Test!BU90</f>
        <v>37.683000571117603</v>
      </c>
      <c r="CU91" s="11" t="str">
        <f>Test!BV90</f>
        <v>None</v>
      </c>
      <c r="CV91" s="11">
        <f>Test!BW90</f>
        <v>1.9734750000000001</v>
      </c>
      <c r="CW91" s="11">
        <f>Test!BX90</f>
        <v>1.9734750000000001</v>
      </c>
      <c r="CX91" s="11">
        <f>Test!BY90</f>
        <v>2.4305409999999998</v>
      </c>
      <c r="CY91" s="11">
        <f>Test!BZ90</f>
        <v>2.4305409999999998</v>
      </c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12" t="b">
        <f t="shared" si="441"/>
        <v>1</v>
      </c>
      <c r="DL91" s="3"/>
      <c r="DM91" s="36">
        <f t="shared" si="356"/>
        <v>3.4756842619739992E-2</v>
      </c>
      <c r="DN91" s="11">
        <f>Test!CN90</f>
        <v>1.03475684261974</v>
      </c>
      <c r="DO91" s="11">
        <f>Test!CO90</f>
        <v>0.99537068605422896</v>
      </c>
      <c r="DP91" s="11">
        <f>Test!CP90</f>
        <v>0.995344698429107</v>
      </c>
      <c r="DQ91" s="11">
        <f>Test!CQ90</f>
        <v>41.611550291933</v>
      </c>
      <c r="DR91" s="11">
        <f>Test!CR90</f>
        <v>43.315591726325898</v>
      </c>
      <c r="DS91" s="11">
        <f>Test!CS90</f>
        <v>43.827588178258502</v>
      </c>
      <c r="DT91" s="11">
        <f>Test!CT90</f>
        <v>0.74132037162780695</v>
      </c>
      <c r="DU91" s="11">
        <f>Test!CU90</f>
        <v>0.999420225620269</v>
      </c>
      <c r="DV91" s="11">
        <f>Test!CV90</f>
        <v>6.6097803413867895E-2</v>
      </c>
      <c r="DW91" s="11">
        <f>Test!CW90</f>
        <v>0.99503970146179199</v>
      </c>
      <c r="DX91" s="11">
        <f>Test!CX90</f>
        <v>95.155755999999997</v>
      </c>
      <c r="DY91" s="11">
        <f>Test!CY90</f>
        <v>40.644746363975401</v>
      </c>
      <c r="DZ91" s="11" t="str">
        <f>Test!CZ90</f>
        <v>None</v>
      </c>
      <c r="EA91" s="11">
        <f>Test!DA90</f>
        <v>1.9988360000000001</v>
      </c>
      <c r="EB91" s="11">
        <f>Test!DB90</f>
        <v>1.9988360000000001</v>
      </c>
      <c r="EC91" s="11">
        <f>Test!DC90</f>
        <v>194.74981</v>
      </c>
      <c r="ED91" s="11">
        <f>Test!DD90</f>
        <v>194.74981</v>
      </c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12" t="b">
        <f t="shared" si="442"/>
        <v>1</v>
      </c>
      <c r="EQ91" s="3"/>
      <c r="ER91" s="36">
        <f t="shared" si="357"/>
        <v>1.5185117302050077E-2</v>
      </c>
      <c r="ES91" s="11">
        <f>Test!DR90</f>
        <v>1.0151851173020501</v>
      </c>
      <c r="ET91" s="11">
        <f>Test!DS90</f>
        <v>0.99507606029510498</v>
      </c>
      <c r="EU91" s="11">
        <f>Test!DT90</f>
        <v>0.995050489902496</v>
      </c>
      <c r="EV91" s="11">
        <f>Test!DU90</f>
        <v>41.370280401713401</v>
      </c>
      <c r="EW91" s="11">
        <f>Test!DV90</f>
        <v>46.166005403179298</v>
      </c>
      <c r="EX91" s="11">
        <f>Test!DW90</f>
        <v>46.722925324112303</v>
      </c>
      <c r="EY91" s="11">
        <f>Test!DX90</f>
        <v>0.73340547084808305</v>
      </c>
      <c r="EZ91" s="11">
        <f>Test!DY90</f>
        <v>0.99945122003555298</v>
      </c>
      <c r="FA91" s="11">
        <f>Test!DZ90</f>
        <v>6.7896261811256395E-2</v>
      </c>
      <c r="FB91" s="11">
        <f>Test!EA90</f>
        <v>0.99467587471008301</v>
      </c>
      <c r="FC91" s="11">
        <f>Test!EB90</f>
        <v>95.261225999999994</v>
      </c>
      <c r="FD91" s="11">
        <f>Test!EC90</f>
        <v>40.269106380031801</v>
      </c>
      <c r="FE91" s="11" t="str">
        <f>Test!ED90</f>
        <v>None</v>
      </c>
      <c r="FF91" s="11">
        <f>Test!EE90</f>
        <v>2.9250409999999998</v>
      </c>
      <c r="FG91" s="11">
        <f>Test!EF90</f>
        <v>2.9250409999999998</v>
      </c>
      <c r="FH91" s="11">
        <f>Test!EG90</f>
        <v>1504.9024460000001</v>
      </c>
      <c r="FI91" s="11">
        <f>Test!EH90</f>
        <v>1504.9024460000001</v>
      </c>
      <c r="FJ91" s="16"/>
      <c r="FK91" s="16"/>
      <c r="FL91" s="16"/>
      <c r="FM91" s="16"/>
      <c r="FN91" s="16"/>
      <c r="FO91" s="16"/>
      <c r="FP91" s="16"/>
      <c r="FQ91" s="16"/>
      <c r="FR91" s="16"/>
      <c r="FS91" s="16"/>
      <c r="FT91" s="16"/>
      <c r="FU91" s="112" t="b">
        <f t="shared" si="443"/>
        <v>1</v>
      </c>
      <c r="FV91" s="54"/>
      <c r="FW91" s="36">
        <f t="shared" si="358"/>
        <v>-1</v>
      </c>
      <c r="FX91" s="11">
        <f>Test!EV90</f>
        <v>0</v>
      </c>
      <c r="FY91" s="11">
        <f>Test!EW90</f>
        <v>0</v>
      </c>
      <c r="FZ91" s="11">
        <f>Test!EX90</f>
        <v>0</v>
      </c>
      <c r="GA91" s="11">
        <f>Test!EY90</f>
        <v>0</v>
      </c>
      <c r="GB91" s="11">
        <f>Test!EZ90</f>
        <v>0</v>
      </c>
      <c r="GC91" s="11">
        <f>Test!FA90</f>
        <v>0</v>
      </c>
      <c r="GD91" s="11">
        <f>Test!FB90</f>
        <v>0</v>
      </c>
      <c r="GE91" s="11">
        <f>Test!FC90</f>
        <v>0</v>
      </c>
      <c r="GF91" s="11">
        <f>Test!FD90</f>
        <v>0</v>
      </c>
      <c r="GG91" s="11">
        <f>Test!FE90</f>
        <v>0</v>
      </c>
      <c r="GH91" s="11">
        <f>Test!FF90</f>
        <v>0</v>
      </c>
      <c r="GI91" s="11">
        <f>Test!FG90</f>
        <v>0</v>
      </c>
      <c r="GJ91" s="11">
        <f>Test!FH90</f>
        <v>0</v>
      </c>
      <c r="GK91" s="11">
        <f>Test!FI90</f>
        <v>0</v>
      </c>
      <c r="GL91" s="11">
        <f>Test!FJ90</f>
        <v>0</v>
      </c>
      <c r="GM91" s="11">
        <f>Test!FK90</f>
        <v>0</v>
      </c>
      <c r="GN91" s="11">
        <f>Test!FL90</f>
        <v>0</v>
      </c>
      <c r="GO91" s="16"/>
      <c r="GP91" s="16"/>
      <c r="GQ91" s="16"/>
      <c r="GR91" s="16"/>
      <c r="GS91" s="16"/>
      <c r="GT91" s="16"/>
      <c r="GU91" s="16"/>
      <c r="GV91" s="16"/>
      <c r="GW91" s="16"/>
      <c r="GX91" s="16"/>
      <c r="GY91" s="16"/>
      <c r="GZ91" s="112" t="b">
        <f t="shared" si="444"/>
        <v>1</v>
      </c>
      <c r="HA91" s="54"/>
      <c r="HB91" s="36">
        <f t="shared" si="359"/>
        <v>-1</v>
      </c>
      <c r="HC91" s="11">
        <f>Test!FZ90</f>
        <v>0</v>
      </c>
      <c r="HD91" s="11">
        <f>Test!GA90</f>
        <v>0</v>
      </c>
      <c r="HE91" s="11">
        <f>Test!GB90</f>
        <v>0</v>
      </c>
      <c r="HF91" s="11">
        <f>Test!GC90</f>
        <v>0</v>
      </c>
      <c r="HG91" s="11">
        <f>Test!GD90</f>
        <v>0</v>
      </c>
      <c r="HH91" s="11">
        <f>Test!GE90</f>
        <v>0</v>
      </c>
      <c r="HI91" s="11">
        <f>Test!GF90</f>
        <v>0</v>
      </c>
      <c r="HJ91" s="11">
        <f>Test!GG90</f>
        <v>0</v>
      </c>
      <c r="HK91" s="11">
        <f>Test!GH90</f>
        <v>0</v>
      </c>
      <c r="HL91" s="11">
        <f>Test!GI90</f>
        <v>0</v>
      </c>
      <c r="HM91" s="11">
        <f>Test!GJ90</f>
        <v>0</v>
      </c>
      <c r="HN91" s="11">
        <f>Test!GK90</f>
        <v>0</v>
      </c>
      <c r="HO91" s="11">
        <f>Test!GL90</f>
        <v>0</v>
      </c>
      <c r="HP91" s="11">
        <f>Test!GM90</f>
        <v>0</v>
      </c>
      <c r="HQ91" s="11">
        <f>Test!GN90</f>
        <v>0</v>
      </c>
      <c r="HR91" s="11">
        <f>Test!GO90</f>
        <v>0</v>
      </c>
      <c r="HS91" s="11">
        <f>Test!GP90</f>
        <v>0</v>
      </c>
      <c r="HT91" s="16"/>
      <c r="HU91" s="16"/>
      <c r="HV91" s="16"/>
      <c r="HW91" s="16"/>
      <c r="HX91" s="16"/>
      <c r="HY91" s="16"/>
      <c r="HZ91" s="16"/>
      <c r="IA91" s="16"/>
      <c r="IB91" s="16"/>
      <c r="IC91" s="16"/>
      <c r="ID91" s="16"/>
      <c r="IE91" s="112" t="b">
        <f t="shared" si="445"/>
        <v>1</v>
      </c>
      <c r="IF91" s="3"/>
      <c r="IG91" s="36">
        <f t="shared" si="360"/>
        <v>-1</v>
      </c>
      <c r="IH91" s="11">
        <f>Test!HD90</f>
        <v>0</v>
      </c>
      <c r="II91" s="11">
        <f>Test!HE90</f>
        <v>0</v>
      </c>
      <c r="IJ91" s="11">
        <f>Test!HF90</f>
        <v>0</v>
      </c>
      <c r="IK91" s="11">
        <f>Test!HG90</f>
        <v>0</v>
      </c>
      <c r="IL91" s="11">
        <f>Test!HH90</f>
        <v>0</v>
      </c>
      <c r="IM91" s="11">
        <f>Test!HI90</f>
        <v>0</v>
      </c>
      <c r="IN91" s="11">
        <f>Test!HJ90</f>
        <v>0</v>
      </c>
      <c r="IO91" s="11">
        <f>Test!HK90</f>
        <v>0</v>
      </c>
      <c r="IP91" s="11">
        <f>Test!HL90</f>
        <v>0</v>
      </c>
      <c r="IQ91" s="11">
        <f>Test!HM90</f>
        <v>0</v>
      </c>
      <c r="IR91" s="11">
        <f>Test!HN90</f>
        <v>0</v>
      </c>
      <c r="IS91" s="11">
        <f>Test!HO90</f>
        <v>0</v>
      </c>
      <c r="IT91" s="11">
        <f>Test!HP90</f>
        <v>0</v>
      </c>
      <c r="IU91" s="11">
        <f>Test!HQ90</f>
        <v>0</v>
      </c>
      <c r="IV91" s="11">
        <f>Test!HR90</f>
        <v>0</v>
      </c>
      <c r="IW91" s="11">
        <f>Test!HS90</f>
        <v>0</v>
      </c>
      <c r="IX91" s="11">
        <f>Test!HT90</f>
        <v>0</v>
      </c>
      <c r="IY91" s="16"/>
      <c r="IZ91" s="16"/>
      <c r="JA91" s="16"/>
      <c r="JB91" s="16"/>
      <c r="JC91" s="16"/>
      <c r="JD91" s="16"/>
      <c r="JE91" s="16"/>
      <c r="JF91" s="16"/>
      <c r="JG91" s="16"/>
      <c r="JH91" s="16"/>
      <c r="JI91" s="16"/>
      <c r="JJ91" s="112" t="b">
        <f t="shared" si="446"/>
        <v>1</v>
      </c>
      <c r="JK91" s="3"/>
      <c r="JL91" s="36">
        <f t="shared" si="361"/>
        <v>-1</v>
      </c>
      <c r="JM91" s="11">
        <f>Test!IH90</f>
        <v>0</v>
      </c>
      <c r="JN91" s="11">
        <f>Test!II90</f>
        <v>0</v>
      </c>
      <c r="JO91" s="11">
        <f>Test!IJ90</f>
        <v>0</v>
      </c>
      <c r="JP91" s="11">
        <f>Test!IK90</f>
        <v>0</v>
      </c>
      <c r="JQ91" s="11">
        <f>Test!IL90</f>
        <v>0</v>
      </c>
      <c r="JR91" s="11">
        <f>Test!IM90</f>
        <v>0</v>
      </c>
      <c r="JS91" s="11">
        <f>Test!IN90</f>
        <v>0</v>
      </c>
      <c r="JT91" s="11">
        <f>Test!IO90</f>
        <v>0</v>
      </c>
      <c r="JU91" s="11">
        <f>Test!IP90</f>
        <v>0</v>
      </c>
      <c r="JV91" s="11">
        <f>Test!IQ90</f>
        <v>0</v>
      </c>
      <c r="JW91" s="11">
        <f>Test!IR90</f>
        <v>0</v>
      </c>
      <c r="JX91" s="11">
        <f>Test!IS90</f>
        <v>0</v>
      </c>
      <c r="JY91" s="11">
        <f>Test!IT90</f>
        <v>0</v>
      </c>
      <c r="JZ91" s="11">
        <f>Test!IU90</f>
        <v>0</v>
      </c>
      <c r="KA91" s="11">
        <f>Test!IV90</f>
        <v>0</v>
      </c>
      <c r="KB91" s="11">
        <f>Test!IW90</f>
        <v>0</v>
      </c>
      <c r="KC91" s="11">
        <f>Test!IX90</f>
        <v>0</v>
      </c>
      <c r="KD91" s="16"/>
      <c r="KE91" s="16"/>
      <c r="KF91" s="16"/>
      <c r="KG91" s="16"/>
      <c r="KH91" s="16"/>
      <c r="KI91" s="16"/>
      <c r="KJ91" s="16"/>
      <c r="KK91" s="16"/>
      <c r="KL91" s="16"/>
      <c r="KM91" s="16"/>
      <c r="KN91" s="16"/>
      <c r="KO91" s="112" t="b">
        <f t="shared" si="447"/>
        <v>1</v>
      </c>
      <c r="KP91" s="3"/>
      <c r="KQ91" s="36">
        <f t="shared" si="362"/>
        <v>-1</v>
      </c>
      <c r="KR91" s="11">
        <f>Test!JL90</f>
        <v>0</v>
      </c>
      <c r="KS91" s="11">
        <f>Test!JM90</f>
        <v>0</v>
      </c>
      <c r="KT91" s="11">
        <f>Test!JN90</f>
        <v>0</v>
      </c>
      <c r="KU91" s="11">
        <f>Test!JO90</f>
        <v>0</v>
      </c>
      <c r="KV91" s="11">
        <f>Test!JP90</f>
        <v>0</v>
      </c>
      <c r="KW91" s="11">
        <f>Test!JQ90</f>
        <v>0</v>
      </c>
      <c r="KX91" s="11">
        <f>Test!JR90</f>
        <v>0</v>
      </c>
      <c r="KY91" s="11">
        <f>Test!JS90</f>
        <v>0</v>
      </c>
      <c r="KZ91" s="11">
        <f>Test!JT90</f>
        <v>0</v>
      </c>
      <c r="LA91" s="11">
        <f>Test!JU90</f>
        <v>0</v>
      </c>
      <c r="LB91" s="11">
        <f>Test!JV90</f>
        <v>0</v>
      </c>
      <c r="LC91" s="11">
        <f>Test!JW90</f>
        <v>0</v>
      </c>
      <c r="LD91" s="11">
        <f>Test!JX90</f>
        <v>0</v>
      </c>
      <c r="LE91" s="11">
        <f>Test!JY90</f>
        <v>0</v>
      </c>
      <c r="LF91" s="11">
        <f>Test!JZ90</f>
        <v>0</v>
      </c>
      <c r="LG91" s="11">
        <f>Test!KA90</f>
        <v>0</v>
      </c>
      <c r="LH91" s="11">
        <f>Test!KB90</f>
        <v>0</v>
      </c>
      <c r="LI91" s="16"/>
      <c r="LJ91" s="16"/>
      <c r="LK91" s="16"/>
      <c r="LL91" s="16"/>
      <c r="LM91" s="16"/>
      <c r="LN91" s="16"/>
      <c r="LO91" s="16"/>
      <c r="LP91" s="16"/>
      <c r="LQ91" s="16"/>
      <c r="LR91" s="16"/>
      <c r="LS91" s="16"/>
      <c r="LT91" s="112" t="b">
        <f t="shared" si="448"/>
        <v>1</v>
      </c>
      <c r="LU91" s="3"/>
      <c r="LV91" s="36">
        <f t="shared" si="363"/>
        <v>-1</v>
      </c>
      <c r="LW91" s="11">
        <f>Test!KP90</f>
        <v>0</v>
      </c>
      <c r="LX91" s="11">
        <f>Test!KQ90</f>
        <v>0</v>
      </c>
      <c r="LY91" s="11">
        <f>Test!KR90</f>
        <v>0</v>
      </c>
      <c r="LZ91" s="11">
        <f>Test!KS90</f>
        <v>0</v>
      </c>
      <c r="MA91" s="11">
        <f>Test!KT90</f>
        <v>0</v>
      </c>
      <c r="MB91" s="11">
        <f>Test!KU90</f>
        <v>0</v>
      </c>
      <c r="MC91" s="11">
        <f>Test!KV90</f>
        <v>0</v>
      </c>
      <c r="MD91" s="11">
        <f>Test!KW90</f>
        <v>0</v>
      </c>
      <c r="ME91" s="11">
        <f>Test!KX90</f>
        <v>0</v>
      </c>
      <c r="MF91" s="11">
        <f>Test!KY90</f>
        <v>0</v>
      </c>
      <c r="MG91" s="11">
        <f>Test!KZ90</f>
        <v>0</v>
      </c>
      <c r="MH91" s="11">
        <f>Test!LA90</f>
        <v>0</v>
      </c>
      <c r="MI91" s="11">
        <f>Test!LB90</f>
        <v>0</v>
      </c>
      <c r="MJ91" s="11">
        <f>Test!LC90</f>
        <v>0</v>
      </c>
      <c r="MK91" s="11">
        <f>Test!LD90</f>
        <v>0</v>
      </c>
      <c r="ML91" s="11">
        <f>Test!LE90</f>
        <v>0</v>
      </c>
      <c r="MM91" s="11">
        <f>Test!LF90</f>
        <v>0</v>
      </c>
      <c r="MN91" s="16"/>
      <c r="MO91" s="16"/>
      <c r="MP91" s="16"/>
      <c r="MQ91" s="16"/>
      <c r="MR91" s="16"/>
      <c r="MS91" s="16"/>
      <c r="MT91" s="16"/>
      <c r="MU91" s="16"/>
      <c r="MV91" s="16"/>
      <c r="MW91" s="16"/>
      <c r="MX91" s="16"/>
      <c r="MY91" s="112" t="b">
        <f t="shared" si="449"/>
        <v>1</v>
      </c>
      <c r="MZ91" s="54"/>
      <c r="NA91" s="36">
        <f t="shared" si="364"/>
        <v>-1</v>
      </c>
      <c r="NB91" s="11">
        <f>Test!LT90</f>
        <v>0</v>
      </c>
      <c r="NC91" s="11">
        <f>Test!LU90</f>
        <v>0</v>
      </c>
      <c r="ND91" s="11">
        <f>Test!LV90</f>
        <v>0</v>
      </c>
      <c r="NE91" s="11">
        <f>Test!LW90</f>
        <v>0</v>
      </c>
      <c r="NF91" s="11">
        <f>Test!LX90</f>
        <v>0</v>
      </c>
      <c r="NG91" s="11">
        <f>Test!LY90</f>
        <v>0</v>
      </c>
      <c r="NH91" s="11">
        <f>Test!LZ90</f>
        <v>0</v>
      </c>
      <c r="NI91" s="11">
        <f>Test!MA90</f>
        <v>0</v>
      </c>
      <c r="NJ91" s="11">
        <f>Test!MB90</f>
        <v>0</v>
      </c>
      <c r="NK91" s="11">
        <f>Test!MC90</f>
        <v>0</v>
      </c>
      <c r="NL91" s="11">
        <f>Test!MD90</f>
        <v>0</v>
      </c>
      <c r="NM91" s="11">
        <f>Test!ME90</f>
        <v>0</v>
      </c>
      <c r="NN91" s="11">
        <f>Test!MF90</f>
        <v>0</v>
      </c>
      <c r="NO91" s="11">
        <f>Test!MG90</f>
        <v>0</v>
      </c>
      <c r="NP91" s="11">
        <f>Test!MH90</f>
        <v>0</v>
      </c>
      <c r="NQ91" s="11">
        <f>Test!MI90</f>
        <v>0</v>
      </c>
      <c r="NR91" s="11">
        <f>Test!MJ90</f>
        <v>0</v>
      </c>
      <c r="NS91" s="16"/>
      <c r="NT91" s="16"/>
      <c r="NU91" s="16"/>
      <c r="NV91" s="16"/>
      <c r="NW91" s="16"/>
      <c r="NX91" s="16"/>
      <c r="NY91" s="16"/>
      <c r="NZ91" s="16"/>
      <c r="OA91" s="16"/>
      <c r="OB91" s="16"/>
      <c r="OC91" s="16"/>
      <c r="OD91" s="112" t="b">
        <f t="shared" si="450"/>
        <v>1</v>
      </c>
      <c r="OE91" s="54"/>
      <c r="OF91" s="36">
        <f t="shared" si="365"/>
        <v>-1</v>
      </c>
      <c r="OG91" s="11">
        <f>Test!MX90</f>
        <v>0</v>
      </c>
      <c r="OH91" s="11">
        <f>Test!MY90</f>
        <v>0</v>
      </c>
      <c r="OI91" s="11">
        <f>Test!MZ90</f>
        <v>0</v>
      </c>
      <c r="OJ91" s="11">
        <f>Test!NA90</f>
        <v>0</v>
      </c>
      <c r="OK91" s="11">
        <f>Test!NB90</f>
        <v>0</v>
      </c>
      <c r="OL91" s="11">
        <f>Test!NC90</f>
        <v>0</v>
      </c>
      <c r="OM91" s="11">
        <f>Test!ND90</f>
        <v>0</v>
      </c>
      <c r="ON91" s="11">
        <f>Test!NE90</f>
        <v>0</v>
      </c>
      <c r="OO91" s="11">
        <f>Test!NF90</f>
        <v>0</v>
      </c>
      <c r="OP91" s="11">
        <f>Test!NG90</f>
        <v>0</v>
      </c>
      <c r="OQ91" s="11">
        <f>Test!NH90</f>
        <v>0</v>
      </c>
      <c r="OR91" s="11">
        <f>Test!NI90</f>
        <v>0</v>
      </c>
      <c r="OS91" s="11">
        <f>Test!NJ90</f>
        <v>0</v>
      </c>
      <c r="OT91" s="11">
        <f>Test!NK90</f>
        <v>0</v>
      </c>
      <c r="OU91" s="11">
        <f>Test!NL90</f>
        <v>0</v>
      </c>
      <c r="OV91" s="11">
        <f>Test!NM90</f>
        <v>0</v>
      </c>
      <c r="OW91" s="11">
        <f>Test!NN90</f>
        <v>0</v>
      </c>
      <c r="OX91" s="16"/>
      <c r="OY91" s="16"/>
      <c r="OZ91" s="16"/>
      <c r="PA91" s="16"/>
      <c r="PB91" s="16"/>
      <c r="PC91" s="16"/>
      <c r="PD91" s="16"/>
      <c r="PE91" s="16"/>
      <c r="PF91" s="16"/>
      <c r="PG91" s="16"/>
      <c r="PH91" s="16"/>
      <c r="PI91" s="112" t="b">
        <f t="shared" si="451"/>
        <v>1</v>
      </c>
      <c r="PJ91" s="54"/>
      <c r="PK91" s="36">
        <f t="shared" si="366"/>
        <v>-1</v>
      </c>
      <c r="PL91" s="11">
        <f>Test!OB90</f>
        <v>0</v>
      </c>
      <c r="PM91" s="11">
        <f>Test!OC90</f>
        <v>0</v>
      </c>
      <c r="PN91" s="11">
        <f>Test!OD90</f>
        <v>0</v>
      </c>
      <c r="PO91" s="11">
        <f>Test!OE90</f>
        <v>0</v>
      </c>
      <c r="PP91" s="11">
        <f>Test!OF90</f>
        <v>0</v>
      </c>
      <c r="PQ91" s="11">
        <f>Test!OG90</f>
        <v>0</v>
      </c>
      <c r="PR91" s="11">
        <f>Test!OH90</f>
        <v>0</v>
      </c>
      <c r="PS91" s="11">
        <f>Test!OI90</f>
        <v>0</v>
      </c>
      <c r="PT91" s="11">
        <f>Test!OJ90</f>
        <v>0</v>
      </c>
      <c r="PU91" s="11">
        <f>Test!OK90</f>
        <v>0</v>
      </c>
      <c r="PV91" s="11">
        <f>Test!OL90</f>
        <v>0</v>
      </c>
      <c r="PW91" s="11">
        <f>Test!OM90</f>
        <v>0</v>
      </c>
      <c r="PX91" s="11">
        <f>Test!ON90</f>
        <v>0</v>
      </c>
      <c r="PY91" s="11">
        <f>Test!OO90</f>
        <v>0</v>
      </c>
      <c r="PZ91" s="11">
        <f>Test!OP90</f>
        <v>0</v>
      </c>
      <c r="QA91" s="11">
        <f>Test!OQ90</f>
        <v>0</v>
      </c>
      <c r="QB91" s="11">
        <f>Test!OR90</f>
        <v>0</v>
      </c>
      <c r="QC91" s="16"/>
      <c r="QD91" s="16"/>
      <c r="QE91" s="16"/>
      <c r="QF91" s="16"/>
      <c r="QG91" s="16"/>
      <c r="QH91" s="16"/>
      <c r="QI91" s="16"/>
      <c r="QJ91" s="16"/>
      <c r="QK91" s="16"/>
      <c r="QL91" s="16"/>
      <c r="QM91" s="16"/>
      <c r="QN91" s="112" t="b">
        <f t="shared" si="452"/>
        <v>1</v>
      </c>
    </row>
    <row r="92" spans="3:456">
      <c r="C92" s="133"/>
      <c r="D92" s="26">
        <f t="shared" si="438"/>
        <v>1.5</v>
      </c>
      <c r="E92" s="36">
        <f t="shared" ca="1" si="352"/>
        <v>5.9911616161613335E-2</v>
      </c>
      <c r="F92" s="11">
        <f ca="1">Reference!B91</f>
        <v>1.58986742424242</v>
      </c>
      <c r="G92" s="11">
        <f ca="1">Reference!C91</f>
        <v>0.99749892950057895</v>
      </c>
      <c r="H92" s="11">
        <f ca="1">Reference!D91</f>
        <v>0.99748831987380904</v>
      </c>
      <c r="I92" s="11">
        <f ca="1">Reference!E91</f>
        <v>44.805007424120802</v>
      </c>
      <c r="J92" s="11">
        <f ca="1">Reference!F91</f>
        <v>45.268688482800599</v>
      </c>
      <c r="K92" s="11">
        <f ca="1">Reference!G91</f>
        <v>45.840868086775103</v>
      </c>
      <c r="L92" s="11">
        <f ca="1">Reference!H91</f>
        <v>0.83162009716033902</v>
      </c>
      <c r="M92" s="11">
        <f ca="1">Reference!I91</f>
        <v>0.99974995851516701</v>
      </c>
      <c r="N92" s="11">
        <f ca="1">Reference!J91</f>
        <v>4.6806443482637398E-2</v>
      </c>
      <c r="O92" s="11">
        <f ca="1">Reference!K91</f>
        <v>0.99775713682174605</v>
      </c>
      <c r="P92" s="11">
        <f ca="1">Reference!L91</f>
        <v>96.312706000000006</v>
      </c>
      <c r="Q92" s="11">
        <f ca="1">Reference!M91</f>
        <v>44.033112308381497</v>
      </c>
      <c r="R92" s="11" t="str">
        <f ca="1">Reference!N91</f>
        <v>None</v>
      </c>
      <c r="S92" s="11">
        <f ca="1">Reference!O91</f>
        <v>2.4585299999999899</v>
      </c>
      <c r="T92" s="11">
        <f ca="1">Reference!P91</f>
        <v>2.4585299999999899</v>
      </c>
      <c r="U92" s="11">
        <f ca="1">Reference!Q91</f>
        <v>203.85066800000001</v>
      </c>
      <c r="V92" s="11">
        <f ca="1">Reference!R91</f>
        <v>203.85066800000001</v>
      </c>
      <c r="X92" s="11">
        <f t="shared" si="353"/>
        <v>7.9759286412506736E-2</v>
      </c>
      <c r="Y92" s="11">
        <f>Test!B91</f>
        <v>1.6196389296187601</v>
      </c>
      <c r="Z92" s="11">
        <f>Test!C91</f>
        <v>0.99707490205764704</v>
      </c>
      <c r="AA92" s="11">
        <f>Test!D91</f>
        <v>0.99706923961639404</v>
      </c>
      <c r="AB92" s="11">
        <f>Test!E91</f>
        <v>39.762025492545902</v>
      </c>
      <c r="AC92" s="11">
        <f>Test!F91</f>
        <v>42.737015589236897</v>
      </c>
      <c r="AD92" s="11">
        <f>Test!G91</f>
        <v>42.627927123629298</v>
      </c>
      <c r="AE92" s="11">
        <f>Test!H91</f>
        <v>0.71981185674667303</v>
      </c>
      <c r="AF92" s="11">
        <f>Test!I91</f>
        <v>0.99982321262359597</v>
      </c>
      <c r="AG92" s="11">
        <f>Test!J91</f>
        <v>6.0062829405069303E-2</v>
      </c>
      <c r="AH92" s="11">
        <f>Test!K91</f>
        <v>0.99679899215698198</v>
      </c>
      <c r="AI92" s="11">
        <f>Test!L91</f>
        <v>94.231779000000003</v>
      </c>
      <c r="AJ92" s="11">
        <f>Test!M91</f>
        <v>42.792424663693701</v>
      </c>
      <c r="AK92" s="11" t="str">
        <f>Test!N91</f>
        <v>None</v>
      </c>
      <c r="AL92" s="11">
        <f>Test!O91</f>
        <v>5.2118629999999904</v>
      </c>
      <c r="AM92" s="11">
        <f>Test!P91</f>
        <v>5.2118629999999904</v>
      </c>
      <c r="AN92" s="11">
        <f>Test!Q91</f>
        <v>1.0989629999999999</v>
      </c>
      <c r="AO92" s="11">
        <f>Test!R91</f>
        <v>1.0989629999999999</v>
      </c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12" t="b">
        <f t="shared" si="439"/>
        <v>1</v>
      </c>
      <c r="BB92" s="3"/>
      <c r="BC92" s="36">
        <f t="shared" si="354"/>
        <v>-4.6839361360036712E-5</v>
      </c>
      <c r="BD92" s="11">
        <f>Test!AF91</f>
        <v>1.4999297409579599</v>
      </c>
      <c r="BE92" s="11">
        <f>Test!AG91</f>
        <v>0.99540281295776301</v>
      </c>
      <c r="BF92" s="11">
        <f>Test!AH91</f>
        <v>0.99537813663482599</v>
      </c>
      <c r="BG92" s="11">
        <f>Test!AI91</f>
        <v>41.964528036276697</v>
      </c>
      <c r="BH92" s="11">
        <f>Test!AJ91</f>
        <v>46.101211490405198</v>
      </c>
      <c r="BI92" s="11">
        <f>Test!AK91</f>
        <v>45.432540710937403</v>
      </c>
      <c r="BJ92" s="11">
        <f>Test!AL91</f>
        <v>0.75441896915435702</v>
      </c>
      <c r="BK92" s="11">
        <f>Test!AM91</f>
        <v>0.99957674741744995</v>
      </c>
      <c r="BL92" s="11">
        <f>Test!AN91</f>
        <v>6.3676953315734794E-2</v>
      </c>
      <c r="BM92" s="11">
        <f>Test!AO91</f>
        <v>0.99541103839874201</v>
      </c>
      <c r="BN92" s="11">
        <f>Test!AP91</f>
        <v>95.797758000000002</v>
      </c>
      <c r="BO92" s="11">
        <f>Test!AQ91</f>
        <v>40.739126487222897</v>
      </c>
      <c r="BP92" s="11" t="str">
        <f>Test!AR91</f>
        <v>None</v>
      </c>
      <c r="BQ92" s="11">
        <f>Test!AS91</f>
        <v>1.2590459999999899</v>
      </c>
      <c r="BR92" s="11">
        <f>Test!AT91</f>
        <v>1.2590459999999899</v>
      </c>
      <c r="BS92" s="11">
        <f>Test!AU91</f>
        <v>0.668126</v>
      </c>
      <c r="BT92" s="11">
        <f>Test!AV91</f>
        <v>0.668126</v>
      </c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12" t="b">
        <f t="shared" si="440"/>
        <v>1</v>
      </c>
      <c r="CG92" s="3"/>
      <c r="CH92" s="36">
        <f t="shared" si="355"/>
        <v>1.4499837080466094E-3</v>
      </c>
      <c r="CI92" s="11">
        <f>Test!BJ91</f>
        <v>1.5021749755620699</v>
      </c>
      <c r="CJ92" s="11">
        <f>Test!BK91</f>
        <v>0.99733901023864702</v>
      </c>
      <c r="CK92" s="11">
        <f>Test!BL91</f>
        <v>0.99732428789138705</v>
      </c>
      <c r="CL92" s="11">
        <f>Test!BM91</f>
        <v>41.3926155032187</v>
      </c>
      <c r="CM92" s="11">
        <f>Test!BN91</f>
        <v>39.573040205010102</v>
      </c>
      <c r="CN92" s="11">
        <f>Test!BO91</f>
        <v>42.441148406639599</v>
      </c>
      <c r="CO92" s="11">
        <f>Test!BP91</f>
        <v>0.76751583814620905</v>
      </c>
      <c r="CP92" s="11">
        <f>Test!BQ91</f>
        <v>0.999611675739288</v>
      </c>
      <c r="CQ92" s="11">
        <f>Test!BR91</f>
        <v>5.7550534605979899E-2</v>
      </c>
      <c r="CR92" s="11">
        <f>Test!BS91</f>
        <v>0.996743023395538</v>
      </c>
      <c r="CS92" s="11">
        <f>Test!BT91</f>
        <v>93.428420000000003</v>
      </c>
      <c r="CT92" s="11">
        <f>Test!BU91</f>
        <v>40.146108808174901</v>
      </c>
      <c r="CU92" s="11" t="str">
        <f>Test!BV91</f>
        <v>None</v>
      </c>
      <c r="CV92" s="11">
        <f>Test!BW91</f>
        <v>2.0403359999999999</v>
      </c>
      <c r="CW92" s="11">
        <f>Test!BX91</f>
        <v>2.0403359999999999</v>
      </c>
      <c r="CX92" s="11">
        <f>Test!BY91</f>
        <v>2.314028</v>
      </c>
      <c r="CY92" s="11">
        <f>Test!BZ91</f>
        <v>2.314028</v>
      </c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12" t="b">
        <f t="shared" si="441"/>
        <v>1</v>
      </c>
      <c r="DL92" s="3"/>
      <c r="DM92" s="36">
        <f t="shared" si="356"/>
        <v>5.9911616161613335E-2</v>
      </c>
      <c r="DN92" s="11">
        <f>Test!CN91</f>
        <v>1.58986742424242</v>
      </c>
      <c r="DO92" s="11">
        <f>Test!CO91</f>
        <v>0.99749892950057895</v>
      </c>
      <c r="DP92" s="11">
        <f>Test!CP91</f>
        <v>0.99748831987380904</v>
      </c>
      <c r="DQ92" s="11">
        <f>Test!CQ91</f>
        <v>44.805007424120802</v>
      </c>
      <c r="DR92" s="11">
        <f>Test!CR91</f>
        <v>45.268688482800599</v>
      </c>
      <c r="DS92" s="11">
        <f>Test!CS91</f>
        <v>45.840868086775103</v>
      </c>
      <c r="DT92" s="11">
        <f>Test!CT91</f>
        <v>0.83162009716033902</v>
      </c>
      <c r="DU92" s="11">
        <f>Test!CU91</f>
        <v>0.99974995851516701</v>
      </c>
      <c r="DV92" s="11">
        <f>Test!CV91</f>
        <v>4.6806443482637398E-2</v>
      </c>
      <c r="DW92" s="11">
        <f>Test!CW91</f>
        <v>0.99775713682174605</v>
      </c>
      <c r="DX92" s="11">
        <f>Test!CX91</f>
        <v>96.312706000000006</v>
      </c>
      <c r="DY92" s="11">
        <f>Test!CY91</f>
        <v>44.033112308381497</v>
      </c>
      <c r="DZ92" s="11" t="str">
        <f>Test!CZ91</f>
        <v>None</v>
      </c>
      <c r="EA92" s="11">
        <f>Test!DA91</f>
        <v>2.4585299999999899</v>
      </c>
      <c r="EB92" s="11">
        <f>Test!DB91</f>
        <v>2.4585299999999899</v>
      </c>
      <c r="EC92" s="11">
        <f>Test!DC91</f>
        <v>203.85066800000001</v>
      </c>
      <c r="ED92" s="11">
        <f>Test!DD91</f>
        <v>203.85066800000001</v>
      </c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12" t="b">
        <f t="shared" si="442"/>
        <v>1</v>
      </c>
      <c r="EQ92" s="3"/>
      <c r="ER92" s="36">
        <f t="shared" si="357"/>
        <v>6.2693466927333283E-2</v>
      </c>
      <c r="ES92" s="11">
        <f>Test!DR91</f>
        <v>1.5940402003909999</v>
      </c>
      <c r="ET92" s="11">
        <f>Test!DS91</f>
        <v>0.99720388650894098</v>
      </c>
      <c r="EU92" s="11">
        <f>Test!DT91</f>
        <v>0.99719423055648804</v>
      </c>
      <c r="EV92" s="11">
        <f>Test!DU91</f>
        <v>44.338815896764899</v>
      </c>
      <c r="EW92" s="11">
        <f>Test!DV91</f>
        <v>48.302042451027802</v>
      </c>
      <c r="EX92" s="11">
        <f>Test!DW91</f>
        <v>48.824570441628701</v>
      </c>
      <c r="EY92" s="11">
        <f>Test!DX91</f>
        <v>0.81905919313430697</v>
      </c>
      <c r="EZ92" s="11">
        <f>Test!DY91</f>
        <v>0.99977368116378695</v>
      </c>
      <c r="FA92" s="11">
        <f>Test!DZ91</f>
        <v>4.9154743552207898E-2</v>
      </c>
      <c r="FB92" s="11">
        <f>Test!EA91</f>
        <v>0.99750947952270497</v>
      </c>
      <c r="FC92" s="11">
        <f>Test!EB91</f>
        <v>96.286559999999994</v>
      </c>
      <c r="FD92" s="11">
        <f>Test!EC91</f>
        <v>43.527486868182102</v>
      </c>
      <c r="FE92" s="11" t="str">
        <f>Test!ED91</f>
        <v>None</v>
      </c>
      <c r="FF92" s="11">
        <f>Test!EE91</f>
        <v>3.0799829999999999</v>
      </c>
      <c r="FG92" s="11">
        <f>Test!EF91</f>
        <v>3.0799829999999999</v>
      </c>
      <c r="FH92" s="11">
        <f>Test!EG91</f>
        <v>1893.915643</v>
      </c>
      <c r="FI92" s="11">
        <f>Test!EH91</f>
        <v>1893.915643</v>
      </c>
      <c r="FJ92" s="16"/>
      <c r="FK92" s="16"/>
      <c r="FL92" s="16"/>
      <c r="FM92" s="16"/>
      <c r="FN92" s="16"/>
      <c r="FO92" s="16"/>
      <c r="FP92" s="16"/>
      <c r="FQ92" s="16"/>
      <c r="FR92" s="16"/>
      <c r="FS92" s="16"/>
      <c r="FT92" s="16"/>
      <c r="FU92" s="112" t="b">
        <f t="shared" si="443"/>
        <v>1</v>
      </c>
      <c r="FV92" s="54"/>
      <c r="FW92" s="36">
        <f t="shared" si="358"/>
        <v>-1</v>
      </c>
      <c r="FX92" s="11">
        <f>Test!EV91</f>
        <v>0</v>
      </c>
      <c r="FY92" s="11">
        <f>Test!EW91</f>
        <v>0</v>
      </c>
      <c r="FZ92" s="11">
        <f>Test!EX91</f>
        <v>0</v>
      </c>
      <c r="GA92" s="11">
        <f>Test!EY91</f>
        <v>0</v>
      </c>
      <c r="GB92" s="11">
        <f>Test!EZ91</f>
        <v>0</v>
      </c>
      <c r="GC92" s="11">
        <f>Test!FA91</f>
        <v>0</v>
      </c>
      <c r="GD92" s="11">
        <f>Test!FB91</f>
        <v>0</v>
      </c>
      <c r="GE92" s="11">
        <f>Test!FC91</f>
        <v>0</v>
      </c>
      <c r="GF92" s="11">
        <f>Test!FD91</f>
        <v>0</v>
      </c>
      <c r="GG92" s="11">
        <f>Test!FE91</f>
        <v>0</v>
      </c>
      <c r="GH92" s="11">
        <f>Test!FF91</f>
        <v>0</v>
      </c>
      <c r="GI92" s="11">
        <f>Test!FG91</f>
        <v>0</v>
      </c>
      <c r="GJ92" s="11">
        <f>Test!FH91</f>
        <v>0</v>
      </c>
      <c r="GK92" s="11">
        <f>Test!FI91</f>
        <v>0</v>
      </c>
      <c r="GL92" s="11">
        <f>Test!FJ91</f>
        <v>0</v>
      </c>
      <c r="GM92" s="11">
        <f>Test!FK91</f>
        <v>0</v>
      </c>
      <c r="GN92" s="11">
        <f>Test!FL91</f>
        <v>0</v>
      </c>
      <c r="GO92" s="16"/>
      <c r="GP92" s="16"/>
      <c r="GQ92" s="16"/>
      <c r="GR92" s="16"/>
      <c r="GS92" s="16"/>
      <c r="GT92" s="16"/>
      <c r="GU92" s="16"/>
      <c r="GV92" s="16"/>
      <c r="GW92" s="16"/>
      <c r="GX92" s="16"/>
      <c r="GY92" s="16"/>
      <c r="GZ92" s="112" t="b">
        <f t="shared" si="444"/>
        <v>1</v>
      </c>
      <c r="HA92" s="54"/>
      <c r="HB92" s="36">
        <f t="shared" si="359"/>
        <v>-1</v>
      </c>
      <c r="HC92" s="11">
        <f>Test!FZ91</f>
        <v>0</v>
      </c>
      <c r="HD92" s="11">
        <f>Test!GA91</f>
        <v>0</v>
      </c>
      <c r="HE92" s="11">
        <f>Test!GB91</f>
        <v>0</v>
      </c>
      <c r="HF92" s="11">
        <f>Test!GC91</f>
        <v>0</v>
      </c>
      <c r="HG92" s="11">
        <f>Test!GD91</f>
        <v>0</v>
      </c>
      <c r="HH92" s="11">
        <f>Test!GE91</f>
        <v>0</v>
      </c>
      <c r="HI92" s="11">
        <f>Test!GF91</f>
        <v>0</v>
      </c>
      <c r="HJ92" s="11">
        <f>Test!GG91</f>
        <v>0</v>
      </c>
      <c r="HK92" s="11">
        <f>Test!GH91</f>
        <v>0</v>
      </c>
      <c r="HL92" s="11">
        <f>Test!GI91</f>
        <v>0</v>
      </c>
      <c r="HM92" s="11">
        <f>Test!GJ91</f>
        <v>0</v>
      </c>
      <c r="HN92" s="11">
        <f>Test!GK91</f>
        <v>0</v>
      </c>
      <c r="HO92" s="11">
        <f>Test!GL91</f>
        <v>0</v>
      </c>
      <c r="HP92" s="11">
        <f>Test!GM91</f>
        <v>0</v>
      </c>
      <c r="HQ92" s="11">
        <f>Test!GN91</f>
        <v>0</v>
      </c>
      <c r="HR92" s="11">
        <f>Test!GO91</f>
        <v>0</v>
      </c>
      <c r="HS92" s="11">
        <f>Test!GP91</f>
        <v>0</v>
      </c>
      <c r="HT92" s="16"/>
      <c r="HU92" s="16"/>
      <c r="HV92" s="16"/>
      <c r="HW92" s="16"/>
      <c r="HX92" s="16"/>
      <c r="HY92" s="16"/>
      <c r="HZ92" s="16"/>
      <c r="IA92" s="16"/>
      <c r="IB92" s="16"/>
      <c r="IC92" s="16"/>
      <c r="ID92" s="16"/>
      <c r="IE92" s="112" t="b">
        <f t="shared" si="445"/>
        <v>1</v>
      </c>
      <c r="IF92" s="3"/>
      <c r="IG92" s="36">
        <f t="shared" si="360"/>
        <v>-1</v>
      </c>
      <c r="IH92" s="11">
        <f>Test!HD91</f>
        <v>0</v>
      </c>
      <c r="II92" s="11">
        <f>Test!HE91</f>
        <v>0</v>
      </c>
      <c r="IJ92" s="11">
        <f>Test!HF91</f>
        <v>0</v>
      </c>
      <c r="IK92" s="11">
        <f>Test!HG91</f>
        <v>0</v>
      </c>
      <c r="IL92" s="11">
        <f>Test!HH91</f>
        <v>0</v>
      </c>
      <c r="IM92" s="11">
        <f>Test!HI91</f>
        <v>0</v>
      </c>
      <c r="IN92" s="11">
        <f>Test!HJ91</f>
        <v>0</v>
      </c>
      <c r="IO92" s="11">
        <f>Test!HK91</f>
        <v>0</v>
      </c>
      <c r="IP92" s="11">
        <f>Test!HL91</f>
        <v>0</v>
      </c>
      <c r="IQ92" s="11">
        <f>Test!HM91</f>
        <v>0</v>
      </c>
      <c r="IR92" s="11">
        <f>Test!HN91</f>
        <v>0</v>
      </c>
      <c r="IS92" s="11">
        <f>Test!HO91</f>
        <v>0</v>
      </c>
      <c r="IT92" s="11">
        <f>Test!HP91</f>
        <v>0</v>
      </c>
      <c r="IU92" s="11">
        <f>Test!HQ91</f>
        <v>0</v>
      </c>
      <c r="IV92" s="11">
        <f>Test!HR91</f>
        <v>0</v>
      </c>
      <c r="IW92" s="11">
        <f>Test!HS91</f>
        <v>0</v>
      </c>
      <c r="IX92" s="11">
        <f>Test!HT91</f>
        <v>0</v>
      </c>
      <c r="IY92" s="16"/>
      <c r="IZ92" s="16"/>
      <c r="JA92" s="16"/>
      <c r="JB92" s="16"/>
      <c r="JC92" s="16"/>
      <c r="JD92" s="16"/>
      <c r="JE92" s="16"/>
      <c r="JF92" s="16"/>
      <c r="JG92" s="16"/>
      <c r="JH92" s="16"/>
      <c r="JI92" s="16"/>
      <c r="JJ92" s="112" t="b">
        <f t="shared" si="446"/>
        <v>1</v>
      </c>
      <c r="JK92" s="3"/>
      <c r="JL92" s="36">
        <f t="shared" si="361"/>
        <v>-1</v>
      </c>
      <c r="JM92" s="11">
        <f>Test!IH91</f>
        <v>0</v>
      </c>
      <c r="JN92" s="11">
        <f>Test!II91</f>
        <v>0</v>
      </c>
      <c r="JO92" s="11">
        <f>Test!IJ91</f>
        <v>0</v>
      </c>
      <c r="JP92" s="11">
        <f>Test!IK91</f>
        <v>0</v>
      </c>
      <c r="JQ92" s="11">
        <f>Test!IL91</f>
        <v>0</v>
      </c>
      <c r="JR92" s="11">
        <f>Test!IM91</f>
        <v>0</v>
      </c>
      <c r="JS92" s="11">
        <f>Test!IN91</f>
        <v>0</v>
      </c>
      <c r="JT92" s="11">
        <f>Test!IO91</f>
        <v>0</v>
      </c>
      <c r="JU92" s="11">
        <f>Test!IP91</f>
        <v>0</v>
      </c>
      <c r="JV92" s="11">
        <f>Test!IQ91</f>
        <v>0</v>
      </c>
      <c r="JW92" s="11">
        <f>Test!IR91</f>
        <v>0</v>
      </c>
      <c r="JX92" s="11">
        <f>Test!IS91</f>
        <v>0</v>
      </c>
      <c r="JY92" s="11">
        <f>Test!IT91</f>
        <v>0</v>
      </c>
      <c r="JZ92" s="11">
        <f>Test!IU91</f>
        <v>0</v>
      </c>
      <c r="KA92" s="11">
        <f>Test!IV91</f>
        <v>0</v>
      </c>
      <c r="KB92" s="11">
        <f>Test!IW91</f>
        <v>0</v>
      </c>
      <c r="KC92" s="11">
        <f>Test!IX91</f>
        <v>0</v>
      </c>
      <c r="KD92" s="16"/>
      <c r="KE92" s="16"/>
      <c r="KF92" s="16"/>
      <c r="KG92" s="16"/>
      <c r="KH92" s="16"/>
      <c r="KI92" s="16"/>
      <c r="KJ92" s="16"/>
      <c r="KK92" s="16"/>
      <c r="KL92" s="16"/>
      <c r="KM92" s="16"/>
      <c r="KN92" s="16"/>
      <c r="KO92" s="112" t="b">
        <f t="shared" si="447"/>
        <v>1</v>
      </c>
      <c r="KP92" s="3"/>
      <c r="KQ92" s="36">
        <f t="shared" si="362"/>
        <v>-1</v>
      </c>
      <c r="KR92" s="11">
        <f>Test!JL91</f>
        <v>0</v>
      </c>
      <c r="KS92" s="11">
        <f>Test!JM91</f>
        <v>0</v>
      </c>
      <c r="KT92" s="11">
        <f>Test!JN91</f>
        <v>0</v>
      </c>
      <c r="KU92" s="11">
        <f>Test!JO91</f>
        <v>0</v>
      </c>
      <c r="KV92" s="11">
        <f>Test!JP91</f>
        <v>0</v>
      </c>
      <c r="KW92" s="11">
        <f>Test!JQ91</f>
        <v>0</v>
      </c>
      <c r="KX92" s="11">
        <f>Test!JR91</f>
        <v>0</v>
      </c>
      <c r="KY92" s="11">
        <f>Test!JS91</f>
        <v>0</v>
      </c>
      <c r="KZ92" s="11">
        <f>Test!JT91</f>
        <v>0</v>
      </c>
      <c r="LA92" s="11">
        <f>Test!JU91</f>
        <v>0</v>
      </c>
      <c r="LB92" s="11">
        <f>Test!JV91</f>
        <v>0</v>
      </c>
      <c r="LC92" s="11">
        <f>Test!JW91</f>
        <v>0</v>
      </c>
      <c r="LD92" s="11">
        <f>Test!JX91</f>
        <v>0</v>
      </c>
      <c r="LE92" s="11">
        <f>Test!JY91</f>
        <v>0</v>
      </c>
      <c r="LF92" s="11">
        <f>Test!JZ91</f>
        <v>0</v>
      </c>
      <c r="LG92" s="11">
        <f>Test!KA91</f>
        <v>0</v>
      </c>
      <c r="LH92" s="11">
        <f>Test!KB91</f>
        <v>0</v>
      </c>
      <c r="LI92" s="16"/>
      <c r="LJ92" s="16"/>
      <c r="LK92" s="16"/>
      <c r="LL92" s="16"/>
      <c r="LM92" s="16"/>
      <c r="LN92" s="16"/>
      <c r="LO92" s="16"/>
      <c r="LP92" s="16"/>
      <c r="LQ92" s="16"/>
      <c r="LR92" s="16"/>
      <c r="LS92" s="16"/>
      <c r="LT92" s="112" t="b">
        <f t="shared" si="448"/>
        <v>1</v>
      </c>
      <c r="LU92" s="3"/>
      <c r="LV92" s="36">
        <f t="shared" si="363"/>
        <v>-1</v>
      </c>
      <c r="LW92" s="11">
        <f>Test!KP91</f>
        <v>0</v>
      </c>
      <c r="LX92" s="11">
        <f>Test!KQ91</f>
        <v>0</v>
      </c>
      <c r="LY92" s="11">
        <f>Test!KR91</f>
        <v>0</v>
      </c>
      <c r="LZ92" s="11">
        <f>Test!KS91</f>
        <v>0</v>
      </c>
      <c r="MA92" s="11">
        <f>Test!KT91</f>
        <v>0</v>
      </c>
      <c r="MB92" s="11">
        <f>Test!KU91</f>
        <v>0</v>
      </c>
      <c r="MC92" s="11">
        <f>Test!KV91</f>
        <v>0</v>
      </c>
      <c r="MD92" s="11">
        <f>Test!KW91</f>
        <v>0</v>
      </c>
      <c r="ME92" s="11">
        <f>Test!KX91</f>
        <v>0</v>
      </c>
      <c r="MF92" s="11">
        <f>Test!KY91</f>
        <v>0</v>
      </c>
      <c r="MG92" s="11">
        <f>Test!KZ91</f>
        <v>0</v>
      </c>
      <c r="MH92" s="11">
        <f>Test!LA91</f>
        <v>0</v>
      </c>
      <c r="MI92" s="11">
        <f>Test!LB91</f>
        <v>0</v>
      </c>
      <c r="MJ92" s="11">
        <f>Test!LC91</f>
        <v>0</v>
      </c>
      <c r="MK92" s="11">
        <f>Test!LD91</f>
        <v>0</v>
      </c>
      <c r="ML92" s="11">
        <f>Test!LE91</f>
        <v>0</v>
      </c>
      <c r="MM92" s="11">
        <f>Test!LF91</f>
        <v>0</v>
      </c>
      <c r="MN92" s="16"/>
      <c r="MO92" s="16"/>
      <c r="MP92" s="16"/>
      <c r="MQ92" s="16"/>
      <c r="MR92" s="16"/>
      <c r="MS92" s="16"/>
      <c r="MT92" s="16"/>
      <c r="MU92" s="16"/>
      <c r="MV92" s="16"/>
      <c r="MW92" s="16"/>
      <c r="MX92" s="16"/>
      <c r="MY92" s="112" t="b">
        <f t="shared" si="449"/>
        <v>1</v>
      </c>
      <c r="MZ92" s="54"/>
      <c r="NA92" s="36">
        <f t="shared" si="364"/>
        <v>-1</v>
      </c>
      <c r="NB92" s="11">
        <f>Test!LT91</f>
        <v>0</v>
      </c>
      <c r="NC92" s="11">
        <f>Test!LU91</f>
        <v>0</v>
      </c>
      <c r="ND92" s="11">
        <f>Test!LV91</f>
        <v>0</v>
      </c>
      <c r="NE92" s="11">
        <f>Test!LW91</f>
        <v>0</v>
      </c>
      <c r="NF92" s="11">
        <f>Test!LX91</f>
        <v>0</v>
      </c>
      <c r="NG92" s="11">
        <f>Test!LY91</f>
        <v>0</v>
      </c>
      <c r="NH92" s="11">
        <f>Test!LZ91</f>
        <v>0</v>
      </c>
      <c r="NI92" s="11">
        <f>Test!MA91</f>
        <v>0</v>
      </c>
      <c r="NJ92" s="11">
        <f>Test!MB91</f>
        <v>0</v>
      </c>
      <c r="NK92" s="11">
        <f>Test!MC91</f>
        <v>0</v>
      </c>
      <c r="NL92" s="11">
        <f>Test!MD91</f>
        <v>0</v>
      </c>
      <c r="NM92" s="11">
        <f>Test!ME91</f>
        <v>0</v>
      </c>
      <c r="NN92" s="11">
        <f>Test!MF91</f>
        <v>0</v>
      </c>
      <c r="NO92" s="11">
        <f>Test!MG91</f>
        <v>0</v>
      </c>
      <c r="NP92" s="11">
        <f>Test!MH91</f>
        <v>0</v>
      </c>
      <c r="NQ92" s="11">
        <f>Test!MI91</f>
        <v>0</v>
      </c>
      <c r="NR92" s="11">
        <f>Test!MJ91</f>
        <v>0</v>
      </c>
      <c r="NS92" s="16"/>
      <c r="NT92" s="16"/>
      <c r="NU92" s="16"/>
      <c r="NV92" s="16"/>
      <c r="NW92" s="16"/>
      <c r="NX92" s="16"/>
      <c r="NY92" s="16"/>
      <c r="NZ92" s="16"/>
      <c r="OA92" s="16"/>
      <c r="OB92" s="16"/>
      <c r="OC92" s="16"/>
      <c r="OD92" s="112" t="b">
        <f t="shared" si="450"/>
        <v>1</v>
      </c>
      <c r="OE92" s="54"/>
      <c r="OF92" s="36">
        <f t="shared" si="365"/>
        <v>-1</v>
      </c>
      <c r="OG92" s="11">
        <f>Test!MX91</f>
        <v>0</v>
      </c>
      <c r="OH92" s="11">
        <f>Test!MY91</f>
        <v>0</v>
      </c>
      <c r="OI92" s="11">
        <f>Test!MZ91</f>
        <v>0</v>
      </c>
      <c r="OJ92" s="11">
        <f>Test!NA91</f>
        <v>0</v>
      </c>
      <c r="OK92" s="11">
        <f>Test!NB91</f>
        <v>0</v>
      </c>
      <c r="OL92" s="11">
        <f>Test!NC91</f>
        <v>0</v>
      </c>
      <c r="OM92" s="11">
        <f>Test!ND91</f>
        <v>0</v>
      </c>
      <c r="ON92" s="11">
        <f>Test!NE91</f>
        <v>0</v>
      </c>
      <c r="OO92" s="11">
        <f>Test!NF91</f>
        <v>0</v>
      </c>
      <c r="OP92" s="11">
        <f>Test!NG91</f>
        <v>0</v>
      </c>
      <c r="OQ92" s="11">
        <f>Test!NH91</f>
        <v>0</v>
      </c>
      <c r="OR92" s="11">
        <f>Test!NI91</f>
        <v>0</v>
      </c>
      <c r="OS92" s="11">
        <f>Test!NJ91</f>
        <v>0</v>
      </c>
      <c r="OT92" s="11">
        <f>Test!NK91</f>
        <v>0</v>
      </c>
      <c r="OU92" s="11">
        <f>Test!NL91</f>
        <v>0</v>
      </c>
      <c r="OV92" s="11">
        <f>Test!NM91</f>
        <v>0</v>
      </c>
      <c r="OW92" s="11">
        <f>Test!NN91</f>
        <v>0</v>
      </c>
      <c r="OX92" s="16"/>
      <c r="OY92" s="16"/>
      <c r="OZ92" s="16"/>
      <c r="PA92" s="16"/>
      <c r="PB92" s="16"/>
      <c r="PC92" s="16"/>
      <c r="PD92" s="16"/>
      <c r="PE92" s="16"/>
      <c r="PF92" s="16"/>
      <c r="PG92" s="16"/>
      <c r="PH92" s="16"/>
      <c r="PI92" s="112" t="b">
        <f t="shared" si="451"/>
        <v>1</v>
      </c>
      <c r="PJ92" s="54"/>
      <c r="PK92" s="36">
        <f t="shared" si="366"/>
        <v>-1</v>
      </c>
      <c r="PL92" s="11">
        <f>Test!OB91</f>
        <v>0</v>
      </c>
      <c r="PM92" s="11">
        <f>Test!OC91</f>
        <v>0</v>
      </c>
      <c r="PN92" s="11">
        <f>Test!OD91</f>
        <v>0</v>
      </c>
      <c r="PO92" s="11">
        <f>Test!OE91</f>
        <v>0</v>
      </c>
      <c r="PP92" s="11">
        <f>Test!OF91</f>
        <v>0</v>
      </c>
      <c r="PQ92" s="11">
        <f>Test!OG91</f>
        <v>0</v>
      </c>
      <c r="PR92" s="11">
        <f>Test!OH91</f>
        <v>0</v>
      </c>
      <c r="PS92" s="11">
        <f>Test!OI91</f>
        <v>0</v>
      </c>
      <c r="PT92" s="11">
        <f>Test!OJ91</f>
        <v>0</v>
      </c>
      <c r="PU92" s="11">
        <f>Test!OK91</f>
        <v>0</v>
      </c>
      <c r="PV92" s="11">
        <f>Test!OL91</f>
        <v>0</v>
      </c>
      <c r="PW92" s="11">
        <f>Test!OM91</f>
        <v>0</v>
      </c>
      <c r="PX92" s="11">
        <f>Test!ON91</f>
        <v>0</v>
      </c>
      <c r="PY92" s="11">
        <f>Test!OO91</f>
        <v>0</v>
      </c>
      <c r="PZ92" s="11">
        <f>Test!OP91</f>
        <v>0</v>
      </c>
      <c r="QA92" s="11">
        <f>Test!OQ91</f>
        <v>0</v>
      </c>
      <c r="QB92" s="11">
        <f>Test!OR91</f>
        <v>0</v>
      </c>
      <c r="QC92" s="16"/>
      <c r="QD92" s="16"/>
      <c r="QE92" s="16"/>
      <c r="QF92" s="16"/>
      <c r="QG92" s="16"/>
      <c r="QH92" s="16"/>
      <c r="QI92" s="16"/>
      <c r="QJ92" s="16"/>
      <c r="QK92" s="16"/>
      <c r="QL92" s="16"/>
      <c r="QM92" s="16"/>
      <c r="QN92" s="112" t="b">
        <f t="shared" si="452"/>
        <v>1</v>
      </c>
    </row>
    <row r="93" spans="3:456" ht="16" thickBot="1">
      <c r="C93" s="134"/>
      <c r="D93" s="27">
        <f t="shared" si="438"/>
        <v>2</v>
      </c>
      <c r="E93" s="37">
        <f t="shared" ca="1" si="352"/>
        <v>-0.11305290811339497</v>
      </c>
      <c r="F93" s="12">
        <f ca="1">Reference!B92</f>
        <v>1.7738941837732101</v>
      </c>
      <c r="G93" s="12">
        <f ca="1">Reference!C92</f>
        <v>0.99796140193939198</v>
      </c>
      <c r="H93" s="12">
        <f ca="1">Reference!D92</f>
        <v>0.99795252084732</v>
      </c>
      <c r="I93" s="12">
        <f ca="1">Reference!E92</f>
        <v>45.751949056421203</v>
      </c>
      <c r="J93" s="12">
        <f ca="1">Reference!F92</f>
        <v>45.857869503405503</v>
      </c>
      <c r="K93" s="12">
        <f ca="1">Reference!G92</f>
        <v>46.455739710955903</v>
      </c>
      <c r="L93" s="12">
        <f ca="1">Reference!H92</f>
        <v>0.85461115837097101</v>
      </c>
      <c r="M93" s="12">
        <f ca="1">Reference!I92</f>
        <v>0.99979734420776301</v>
      </c>
      <c r="N93" s="12">
        <f ca="1">Reference!J92</f>
        <v>4.2106602340936598E-2</v>
      </c>
      <c r="O93" s="12">
        <f ca="1">Reference!K92</f>
        <v>0.99819755554199197</v>
      </c>
      <c r="P93" s="12">
        <f ca="1">Reference!L92</f>
        <v>96.495052000000001</v>
      </c>
      <c r="Q93" s="12">
        <f ca="1">Reference!M92</f>
        <v>44.977221351930503</v>
      </c>
      <c r="R93" s="12" t="str">
        <f ca="1">Reference!N92</f>
        <v>None</v>
      </c>
      <c r="S93" s="12">
        <f ca="1">Reference!O92</f>
        <v>1.9886999999999999</v>
      </c>
      <c r="T93" s="12">
        <f ca="1">Reference!P92</f>
        <v>1.9886999999999999</v>
      </c>
      <c r="U93" s="12">
        <f ca="1">Reference!Q92</f>
        <v>201.93229700000001</v>
      </c>
      <c r="V93" s="12">
        <f ca="1">Reference!R92</f>
        <v>201.93229700000001</v>
      </c>
      <c r="X93" s="12">
        <f t="shared" si="353"/>
        <v>6.6286351417399914E-2</v>
      </c>
      <c r="Y93" s="12">
        <f>Test!B92</f>
        <v>2.1325727028347998</v>
      </c>
      <c r="Z93" s="12">
        <f>Test!C92</f>
        <v>0.99820560216903598</v>
      </c>
      <c r="AA93" s="12">
        <f>Test!D92</f>
        <v>0.99820256233215299</v>
      </c>
      <c r="AB93" s="12">
        <f>Test!E92</f>
        <v>41.884607147939697</v>
      </c>
      <c r="AC93" s="12">
        <f>Test!F92</f>
        <v>43.464566299712203</v>
      </c>
      <c r="AD93" s="12">
        <f>Test!G92</f>
        <v>43.313462201954302</v>
      </c>
      <c r="AE93" s="12">
        <f>Test!H92</f>
        <v>0.78043186664581299</v>
      </c>
      <c r="AF93" s="12">
        <f>Test!I92</f>
        <v>0.99989670515060403</v>
      </c>
      <c r="AG93" s="12">
        <f>Test!J92</f>
        <v>4.7529239207506097E-2</v>
      </c>
      <c r="AH93" s="12">
        <f>Test!K92</f>
        <v>0.99808150529861395</v>
      </c>
      <c r="AI93" s="12">
        <f>Test!L92</f>
        <v>94.839157</v>
      </c>
      <c r="AJ93" s="12">
        <f>Test!M92</f>
        <v>45.429863036088499</v>
      </c>
      <c r="AK93" s="12" t="str">
        <f>Test!N92</f>
        <v>None</v>
      </c>
      <c r="AL93" s="12">
        <f>Test!O92</f>
        <v>5.259709</v>
      </c>
      <c r="AM93" s="12">
        <f>Test!P92</f>
        <v>5.259709</v>
      </c>
      <c r="AN93" s="12">
        <f>Test!Q92</f>
        <v>1.104678</v>
      </c>
      <c r="AO93" s="12">
        <f>Test!R92</f>
        <v>1.104678</v>
      </c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9"/>
      <c r="BC93" s="37">
        <f t="shared" si="354"/>
        <v>-1.6037390029499665E-4</v>
      </c>
      <c r="BD93" s="12">
        <f>Test!AF92</f>
        <v>1.99967925219941</v>
      </c>
      <c r="BE93" s="12">
        <f>Test!AG92</f>
        <v>0.99691927433013905</v>
      </c>
      <c r="BF93" s="12">
        <f>Test!AH92</f>
        <v>0.996909499168396</v>
      </c>
      <c r="BG93" s="12">
        <f>Test!AI92</f>
        <v>44.010628785260103</v>
      </c>
      <c r="BH93" s="12">
        <f>Test!AJ92</f>
        <v>47.660011293666102</v>
      </c>
      <c r="BI93" s="12">
        <f>Test!AK92</f>
        <v>47.2722119977239</v>
      </c>
      <c r="BJ93" s="12">
        <f>Test!AL92</f>
        <v>0.81230163574218694</v>
      </c>
      <c r="BK93" s="12">
        <f>Test!AM92</f>
        <v>0.99978667497634799</v>
      </c>
      <c r="BL93" s="12">
        <f>Test!AN92</f>
        <v>5.0766181200742701E-2</v>
      </c>
      <c r="BM93" s="12">
        <f>Test!AO92</f>
        <v>0.99718749523162797</v>
      </c>
      <c r="BN93" s="12">
        <f>Test!AP92</f>
        <v>96.605958999999999</v>
      </c>
      <c r="BO93" s="12">
        <f>Test!AQ92</f>
        <v>43.175884090574399</v>
      </c>
      <c r="BP93" s="12" t="str">
        <f>Test!AR92</f>
        <v>None</v>
      </c>
      <c r="BQ93" s="12">
        <f>Test!AS92</f>
        <v>1.2840259999999999</v>
      </c>
      <c r="BR93" s="12">
        <f>Test!AT92</f>
        <v>1.2840259999999999</v>
      </c>
      <c r="BS93" s="12">
        <f>Test!AU92</f>
        <v>0.669678</v>
      </c>
      <c r="BT93" s="12">
        <f>Test!AV92</f>
        <v>0.669678</v>
      </c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9"/>
      <c r="CH93" s="37">
        <f t="shared" si="355"/>
        <v>2.4896138807006807E-4</v>
      </c>
      <c r="CI93" s="12">
        <f>Test!BJ92</f>
        <v>2.0004979227761401</v>
      </c>
      <c r="CJ93" s="12">
        <f>Test!BK92</f>
        <v>0.99849933385848999</v>
      </c>
      <c r="CK93" s="12">
        <f>Test!BL92</f>
        <v>0.99849218130111606</v>
      </c>
      <c r="CL93" s="12">
        <f>Test!BM92</f>
        <v>43.661611897687102</v>
      </c>
      <c r="CM93" s="12">
        <f>Test!BN92</f>
        <v>40.861623340758399</v>
      </c>
      <c r="CN93" s="12">
        <f>Test!BO92</f>
        <v>43.876118230184296</v>
      </c>
      <c r="CO93" s="12">
        <f>Test!BP92</f>
        <v>0.83195394277572599</v>
      </c>
      <c r="CP93" s="12">
        <f>Test!BQ92</f>
        <v>0.99978309869766202</v>
      </c>
      <c r="CQ93" s="12">
        <f>Test!BR92</f>
        <v>4.3974876403808497E-2</v>
      </c>
      <c r="CR93" s="12">
        <f>Test!BS92</f>
        <v>0.99813073873519897</v>
      </c>
      <c r="CS93" s="12">
        <f>Test!BT92</f>
        <v>94.448244000000003</v>
      </c>
      <c r="CT93" s="12">
        <f>Test!BU92</f>
        <v>42.518919441400598</v>
      </c>
      <c r="CU93" s="12" t="str">
        <f>Test!BV92</f>
        <v>None</v>
      </c>
      <c r="CV93" s="12">
        <f>Test!BW92</f>
        <v>1.894207</v>
      </c>
      <c r="CW93" s="12">
        <f>Test!BX92</f>
        <v>1.894207</v>
      </c>
      <c r="CX93" s="12">
        <f>Test!BY92</f>
        <v>2.3514360000000001</v>
      </c>
      <c r="CY93" s="12">
        <f>Test!BZ92</f>
        <v>2.3514360000000001</v>
      </c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9"/>
      <c r="DM93" s="37">
        <f t="shared" si="356"/>
        <v>-0.11305290811339497</v>
      </c>
      <c r="DN93" s="12">
        <f>Test!CN92</f>
        <v>1.7738941837732101</v>
      </c>
      <c r="DO93" s="12">
        <f>Test!CO92</f>
        <v>0.99796140193939198</v>
      </c>
      <c r="DP93" s="12">
        <f>Test!CP92</f>
        <v>0.99795252084732</v>
      </c>
      <c r="DQ93" s="12">
        <f>Test!CQ92</f>
        <v>45.751949056421203</v>
      </c>
      <c r="DR93" s="12">
        <f>Test!CR92</f>
        <v>45.857869503405503</v>
      </c>
      <c r="DS93" s="12">
        <f>Test!CS92</f>
        <v>46.455739710955903</v>
      </c>
      <c r="DT93" s="12">
        <f>Test!CT92</f>
        <v>0.85461115837097101</v>
      </c>
      <c r="DU93" s="12">
        <f>Test!CU92</f>
        <v>0.99979734420776301</v>
      </c>
      <c r="DV93" s="12">
        <f>Test!CV92</f>
        <v>4.2106602340936598E-2</v>
      </c>
      <c r="DW93" s="12">
        <f>Test!CW92</f>
        <v>0.99819755554199197</v>
      </c>
      <c r="DX93" s="12">
        <f>Test!CX92</f>
        <v>96.495052000000001</v>
      </c>
      <c r="DY93" s="12">
        <f>Test!CY92</f>
        <v>44.977221351930503</v>
      </c>
      <c r="DZ93" s="12" t="str">
        <f>Test!CZ92</f>
        <v>None</v>
      </c>
      <c r="EA93" s="12">
        <f>Test!DA92</f>
        <v>1.9886999999999999</v>
      </c>
      <c r="EB93" s="12">
        <f>Test!DB92</f>
        <v>1.9886999999999999</v>
      </c>
      <c r="EC93" s="12">
        <f>Test!DC92</f>
        <v>201.93229700000001</v>
      </c>
      <c r="ED93" s="12">
        <f>Test!DD92</f>
        <v>201.93229700000001</v>
      </c>
      <c r="EE93" s="16"/>
      <c r="EF93" s="16"/>
      <c r="EG93" s="16"/>
      <c r="EH93" s="16"/>
      <c r="EI93" s="16"/>
      <c r="EJ93" s="16"/>
      <c r="EK93" s="16"/>
      <c r="EL93" s="16"/>
      <c r="EM93" s="16"/>
      <c r="EN93" s="16"/>
      <c r="EO93" s="16"/>
      <c r="EP93" s="16"/>
      <c r="EQ93" s="19"/>
      <c r="ER93" s="37">
        <f t="shared" si="357"/>
        <v>1.0079117790809944E-2</v>
      </c>
      <c r="ES93" s="12">
        <f>Test!DR92</f>
        <v>2.0201582355816199</v>
      </c>
      <c r="ET93" s="12">
        <f>Test!DS92</f>
        <v>0.99816924333572299</v>
      </c>
      <c r="EU93" s="12">
        <f>Test!DT92</f>
        <v>0.99816375970840399</v>
      </c>
      <c r="EV93" s="12">
        <f>Test!DU92</f>
        <v>46.151183647182798</v>
      </c>
      <c r="EW93" s="12">
        <f>Test!DV92</f>
        <v>49.593686389459002</v>
      </c>
      <c r="EX93" s="12">
        <f>Test!DW92</f>
        <v>50.039758308422698</v>
      </c>
      <c r="EY93" s="12">
        <f>Test!DX92</f>
        <v>0.863014876842498</v>
      </c>
      <c r="EZ93" s="12">
        <f>Test!DY92</f>
        <v>0.99985665082931496</v>
      </c>
      <c r="FA93" s="12">
        <f>Test!DZ92</f>
        <v>3.9817720651626497E-2</v>
      </c>
      <c r="FB93" s="12">
        <f>Test!EA92</f>
        <v>0.99842333793640103</v>
      </c>
      <c r="FC93" s="12">
        <f>Test!EB92</f>
        <v>96.578158000000002</v>
      </c>
      <c r="FD93" s="12">
        <f>Test!EC92</f>
        <v>45.453502435225502</v>
      </c>
      <c r="FE93" s="12" t="str">
        <f>Test!ED92</f>
        <v>None</v>
      </c>
      <c r="FF93" s="12">
        <f>Test!EE92</f>
        <v>3.40430399999999</v>
      </c>
      <c r="FG93" s="12">
        <f>Test!EF92</f>
        <v>3.40430399999999</v>
      </c>
      <c r="FH93" s="12">
        <f>Test!EG92</f>
        <v>1940.891466</v>
      </c>
      <c r="FI93" s="12">
        <f>Test!EH92</f>
        <v>1940.891466</v>
      </c>
      <c r="FJ93" s="16"/>
      <c r="FK93" s="16"/>
      <c r="FL93" s="16"/>
      <c r="FM93" s="16"/>
      <c r="FN93" s="16"/>
      <c r="FO93" s="16"/>
      <c r="FP93" s="16"/>
      <c r="FQ93" s="16"/>
      <c r="FR93" s="16"/>
      <c r="FS93" s="16"/>
      <c r="FT93" s="16"/>
      <c r="FU93" s="16"/>
      <c r="FV93" s="54"/>
      <c r="FW93" s="37">
        <f t="shared" si="358"/>
        <v>-1</v>
      </c>
      <c r="FX93" s="12">
        <f>Test!EV92</f>
        <v>0</v>
      </c>
      <c r="FY93" s="12">
        <f>Test!EW92</f>
        <v>0</v>
      </c>
      <c r="FZ93" s="12">
        <f>Test!EX92</f>
        <v>0</v>
      </c>
      <c r="GA93" s="12">
        <f>Test!EY92</f>
        <v>0</v>
      </c>
      <c r="GB93" s="12">
        <f>Test!EZ92</f>
        <v>0</v>
      </c>
      <c r="GC93" s="12">
        <f>Test!FA92</f>
        <v>0</v>
      </c>
      <c r="GD93" s="12">
        <f>Test!FB92</f>
        <v>0</v>
      </c>
      <c r="GE93" s="12">
        <f>Test!FC92</f>
        <v>0</v>
      </c>
      <c r="GF93" s="12">
        <f>Test!FD92</f>
        <v>0</v>
      </c>
      <c r="GG93" s="12">
        <f>Test!FE92</f>
        <v>0</v>
      </c>
      <c r="GH93" s="12">
        <f>Test!FF92</f>
        <v>0</v>
      </c>
      <c r="GI93" s="12">
        <f>Test!FG92</f>
        <v>0</v>
      </c>
      <c r="GJ93" s="12">
        <f>Test!FH92</f>
        <v>0</v>
      </c>
      <c r="GK93" s="12">
        <f>Test!FI92</f>
        <v>0</v>
      </c>
      <c r="GL93" s="12">
        <f>Test!FJ92</f>
        <v>0</v>
      </c>
      <c r="GM93" s="12">
        <f>Test!FK92</f>
        <v>0</v>
      </c>
      <c r="GN93" s="12">
        <f>Test!FL92</f>
        <v>0</v>
      </c>
      <c r="GO93" s="16"/>
      <c r="GP93" s="16"/>
      <c r="GQ93" s="16"/>
      <c r="GR93" s="16"/>
      <c r="GS93" s="16"/>
      <c r="GT93" s="16"/>
      <c r="GU93" s="16"/>
      <c r="GV93" s="16"/>
      <c r="GW93" s="16"/>
      <c r="GX93" s="16"/>
      <c r="GY93" s="16"/>
      <c r="GZ93" s="16"/>
      <c r="HA93" s="54"/>
      <c r="HB93" s="37">
        <f t="shared" si="359"/>
        <v>-1</v>
      </c>
      <c r="HC93" s="12">
        <f>Test!FZ92</f>
        <v>0</v>
      </c>
      <c r="HD93" s="12">
        <f>Test!GA92</f>
        <v>0</v>
      </c>
      <c r="HE93" s="12">
        <f>Test!GB92</f>
        <v>0</v>
      </c>
      <c r="HF93" s="12">
        <f>Test!GC92</f>
        <v>0</v>
      </c>
      <c r="HG93" s="12">
        <f>Test!GD92</f>
        <v>0</v>
      </c>
      <c r="HH93" s="12">
        <f>Test!GE92</f>
        <v>0</v>
      </c>
      <c r="HI93" s="12">
        <f>Test!GF92</f>
        <v>0</v>
      </c>
      <c r="HJ93" s="12">
        <f>Test!GG92</f>
        <v>0</v>
      </c>
      <c r="HK93" s="12">
        <f>Test!GH92</f>
        <v>0</v>
      </c>
      <c r="HL93" s="12">
        <f>Test!GI92</f>
        <v>0</v>
      </c>
      <c r="HM93" s="12">
        <f>Test!GJ92</f>
        <v>0</v>
      </c>
      <c r="HN93" s="12">
        <f>Test!GK92</f>
        <v>0</v>
      </c>
      <c r="HO93" s="12">
        <f>Test!GL92</f>
        <v>0</v>
      </c>
      <c r="HP93" s="12">
        <f>Test!GM92</f>
        <v>0</v>
      </c>
      <c r="HQ93" s="12">
        <f>Test!GN92</f>
        <v>0</v>
      </c>
      <c r="HR93" s="12">
        <f>Test!GO92</f>
        <v>0</v>
      </c>
      <c r="HS93" s="12">
        <f>Test!GP92</f>
        <v>0</v>
      </c>
      <c r="HT93" s="16"/>
      <c r="HU93" s="16"/>
      <c r="HV93" s="16"/>
      <c r="HW93" s="16"/>
      <c r="HX93" s="16"/>
      <c r="HY93" s="16"/>
      <c r="HZ93" s="16"/>
      <c r="IA93" s="16"/>
      <c r="IB93" s="16"/>
      <c r="IC93" s="16"/>
      <c r="ID93" s="16"/>
      <c r="IE93" s="16"/>
      <c r="IF93" s="19"/>
      <c r="IG93" s="37">
        <f t="shared" si="360"/>
        <v>-1</v>
      </c>
      <c r="IH93" s="12">
        <f>Test!HD92</f>
        <v>0</v>
      </c>
      <c r="II93" s="12">
        <f>Test!HE92</f>
        <v>0</v>
      </c>
      <c r="IJ93" s="12">
        <f>Test!HF92</f>
        <v>0</v>
      </c>
      <c r="IK93" s="12">
        <f>Test!HG92</f>
        <v>0</v>
      </c>
      <c r="IL93" s="12">
        <f>Test!HH92</f>
        <v>0</v>
      </c>
      <c r="IM93" s="12">
        <f>Test!HI92</f>
        <v>0</v>
      </c>
      <c r="IN93" s="12">
        <f>Test!HJ92</f>
        <v>0</v>
      </c>
      <c r="IO93" s="12">
        <f>Test!HK92</f>
        <v>0</v>
      </c>
      <c r="IP93" s="12">
        <f>Test!HL92</f>
        <v>0</v>
      </c>
      <c r="IQ93" s="12">
        <f>Test!HM92</f>
        <v>0</v>
      </c>
      <c r="IR93" s="12">
        <f>Test!HN92</f>
        <v>0</v>
      </c>
      <c r="IS93" s="12">
        <f>Test!HO92</f>
        <v>0</v>
      </c>
      <c r="IT93" s="12">
        <f>Test!HP92</f>
        <v>0</v>
      </c>
      <c r="IU93" s="12">
        <f>Test!HQ92</f>
        <v>0</v>
      </c>
      <c r="IV93" s="12">
        <f>Test!HR92</f>
        <v>0</v>
      </c>
      <c r="IW93" s="12">
        <f>Test!HS92</f>
        <v>0</v>
      </c>
      <c r="IX93" s="12">
        <f>Test!HT92</f>
        <v>0</v>
      </c>
      <c r="IY93" s="16"/>
      <c r="IZ93" s="16"/>
      <c r="JA93" s="16"/>
      <c r="JB93" s="16"/>
      <c r="JC93" s="16"/>
      <c r="JD93" s="16"/>
      <c r="JE93" s="16"/>
      <c r="JF93" s="16"/>
      <c r="JG93" s="16"/>
      <c r="JH93" s="16"/>
      <c r="JI93" s="16"/>
      <c r="JJ93" s="16"/>
      <c r="JK93" s="19"/>
      <c r="JL93" s="37">
        <f t="shared" si="361"/>
        <v>-1</v>
      </c>
      <c r="JM93" s="12">
        <f>Test!IH92</f>
        <v>0</v>
      </c>
      <c r="JN93" s="12">
        <f>Test!II92</f>
        <v>0</v>
      </c>
      <c r="JO93" s="12">
        <f>Test!IJ92</f>
        <v>0</v>
      </c>
      <c r="JP93" s="12">
        <f>Test!IK92</f>
        <v>0</v>
      </c>
      <c r="JQ93" s="12">
        <f>Test!IL92</f>
        <v>0</v>
      </c>
      <c r="JR93" s="12">
        <f>Test!IM92</f>
        <v>0</v>
      </c>
      <c r="JS93" s="12">
        <f>Test!IN92</f>
        <v>0</v>
      </c>
      <c r="JT93" s="12">
        <f>Test!IO92</f>
        <v>0</v>
      </c>
      <c r="JU93" s="12">
        <f>Test!IP92</f>
        <v>0</v>
      </c>
      <c r="JV93" s="12">
        <f>Test!IQ92</f>
        <v>0</v>
      </c>
      <c r="JW93" s="12">
        <f>Test!IR92</f>
        <v>0</v>
      </c>
      <c r="JX93" s="12">
        <f>Test!IS92</f>
        <v>0</v>
      </c>
      <c r="JY93" s="12">
        <f>Test!IT92</f>
        <v>0</v>
      </c>
      <c r="JZ93" s="12">
        <f>Test!IU92</f>
        <v>0</v>
      </c>
      <c r="KA93" s="12">
        <f>Test!IV92</f>
        <v>0</v>
      </c>
      <c r="KB93" s="12">
        <f>Test!IW92</f>
        <v>0</v>
      </c>
      <c r="KC93" s="12">
        <f>Test!IX92</f>
        <v>0</v>
      </c>
      <c r="KD93" s="16"/>
      <c r="KE93" s="16"/>
      <c r="KF93" s="16"/>
      <c r="KG93" s="16"/>
      <c r="KH93" s="16"/>
      <c r="KI93" s="16"/>
      <c r="KJ93" s="16"/>
      <c r="KK93" s="16"/>
      <c r="KL93" s="16"/>
      <c r="KM93" s="16"/>
      <c r="KN93" s="16"/>
      <c r="KO93" s="16"/>
      <c r="KP93" s="19"/>
      <c r="KQ93" s="37">
        <f t="shared" si="362"/>
        <v>-1</v>
      </c>
      <c r="KR93" s="12">
        <f>Test!JL92</f>
        <v>0</v>
      </c>
      <c r="KS93" s="12">
        <f>Test!JM92</f>
        <v>0</v>
      </c>
      <c r="KT93" s="12">
        <f>Test!JN92</f>
        <v>0</v>
      </c>
      <c r="KU93" s="12">
        <f>Test!JO92</f>
        <v>0</v>
      </c>
      <c r="KV93" s="12">
        <f>Test!JP92</f>
        <v>0</v>
      </c>
      <c r="KW93" s="12">
        <f>Test!JQ92</f>
        <v>0</v>
      </c>
      <c r="KX93" s="12">
        <f>Test!JR92</f>
        <v>0</v>
      </c>
      <c r="KY93" s="12">
        <f>Test!JS92</f>
        <v>0</v>
      </c>
      <c r="KZ93" s="12">
        <f>Test!JT92</f>
        <v>0</v>
      </c>
      <c r="LA93" s="12">
        <f>Test!JU92</f>
        <v>0</v>
      </c>
      <c r="LB93" s="12">
        <f>Test!JV92</f>
        <v>0</v>
      </c>
      <c r="LC93" s="12">
        <f>Test!JW92</f>
        <v>0</v>
      </c>
      <c r="LD93" s="12">
        <f>Test!JX92</f>
        <v>0</v>
      </c>
      <c r="LE93" s="12">
        <f>Test!JY92</f>
        <v>0</v>
      </c>
      <c r="LF93" s="12">
        <f>Test!JZ92</f>
        <v>0</v>
      </c>
      <c r="LG93" s="12">
        <f>Test!KA92</f>
        <v>0</v>
      </c>
      <c r="LH93" s="12">
        <f>Test!KB92</f>
        <v>0</v>
      </c>
      <c r="LI93" s="16"/>
      <c r="LJ93" s="16"/>
      <c r="LK93" s="16"/>
      <c r="LL93" s="16"/>
      <c r="LM93" s="16"/>
      <c r="LN93" s="16"/>
      <c r="LO93" s="16"/>
      <c r="LP93" s="16"/>
      <c r="LQ93" s="16"/>
      <c r="LR93" s="16"/>
      <c r="LS93" s="16"/>
      <c r="LT93" s="16"/>
      <c r="LU93" s="19"/>
      <c r="LV93" s="37">
        <f t="shared" si="363"/>
        <v>-1</v>
      </c>
      <c r="LW93" s="12">
        <f>Test!KP92</f>
        <v>0</v>
      </c>
      <c r="LX93" s="12">
        <f>Test!KQ92</f>
        <v>0</v>
      </c>
      <c r="LY93" s="12">
        <f>Test!KR92</f>
        <v>0</v>
      </c>
      <c r="LZ93" s="12">
        <f>Test!KS92</f>
        <v>0</v>
      </c>
      <c r="MA93" s="12">
        <f>Test!KT92</f>
        <v>0</v>
      </c>
      <c r="MB93" s="12">
        <f>Test!KU92</f>
        <v>0</v>
      </c>
      <c r="MC93" s="12">
        <f>Test!KV92</f>
        <v>0</v>
      </c>
      <c r="MD93" s="12">
        <f>Test!KW92</f>
        <v>0</v>
      </c>
      <c r="ME93" s="12">
        <f>Test!KX92</f>
        <v>0</v>
      </c>
      <c r="MF93" s="12">
        <f>Test!KY92</f>
        <v>0</v>
      </c>
      <c r="MG93" s="12">
        <f>Test!KZ92</f>
        <v>0</v>
      </c>
      <c r="MH93" s="12">
        <f>Test!LA92</f>
        <v>0</v>
      </c>
      <c r="MI93" s="12">
        <f>Test!LB92</f>
        <v>0</v>
      </c>
      <c r="MJ93" s="12">
        <f>Test!LC92</f>
        <v>0</v>
      </c>
      <c r="MK93" s="12">
        <f>Test!LD92</f>
        <v>0</v>
      </c>
      <c r="ML93" s="12">
        <f>Test!LE92</f>
        <v>0</v>
      </c>
      <c r="MM93" s="12">
        <f>Test!LF92</f>
        <v>0</v>
      </c>
      <c r="MN93" s="16"/>
      <c r="MO93" s="16"/>
      <c r="MP93" s="16"/>
      <c r="MQ93" s="16"/>
      <c r="MR93" s="16"/>
      <c r="MS93" s="16"/>
      <c r="MT93" s="16"/>
      <c r="MU93" s="16"/>
      <c r="MV93" s="16"/>
      <c r="MW93" s="16"/>
      <c r="MX93" s="16"/>
      <c r="MY93" s="16"/>
      <c r="MZ93" s="54"/>
      <c r="NA93" s="37">
        <f t="shared" si="364"/>
        <v>-1</v>
      </c>
      <c r="NB93" s="12">
        <f>Test!LT92</f>
        <v>0</v>
      </c>
      <c r="NC93" s="12">
        <f>Test!LU92</f>
        <v>0</v>
      </c>
      <c r="ND93" s="12">
        <f>Test!LV92</f>
        <v>0</v>
      </c>
      <c r="NE93" s="12">
        <f>Test!LW92</f>
        <v>0</v>
      </c>
      <c r="NF93" s="12">
        <f>Test!LX92</f>
        <v>0</v>
      </c>
      <c r="NG93" s="12">
        <f>Test!LY92</f>
        <v>0</v>
      </c>
      <c r="NH93" s="12">
        <f>Test!LZ92</f>
        <v>0</v>
      </c>
      <c r="NI93" s="12">
        <f>Test!MA92</f>
        <v>0</v>
      </c>
      <c r="NJ93" s="12">
        <f>Test!MB92</f>
        <v>0</v>
      </c>
      <c r="NK93" s="12">
        <f>Test!MC92</f>
        <v>0</v>
      </c>
      <c r="NL93" s="12">
        <f>Test!MD92</f>
        <v>0</v>
      </c>
      <c r="NM93" s="12">
        <f>Test!ME92</f>
        <v>0</v>
      </c>
      <c r="NN93" s="12">
        <f>Test!MF92</f>
        <v>0</v>
      </c>
      <c r="NO93" s="12">
        <f>Test!MG92</f>
        <v>0</v>
      </c>
      <c r="NP93" s="12">
        <f>Test!MH92</f>
        <v>0</v>
      </c>
      <c r="NQ93" s="12">
        <f>Test!MI92</f>
        <v>0</v>
      </c>
      <c r="NR93" s="12">
        <f>Test!MJ92</f>
        <v>0</v>
      </c>
      <c r="NS93" s="16"/>
      <c r="NT93" s="16"/>
      <c r="NU93" s="16"/>
      <c r="NV93" s="16"/>
      <c r="NW93" s="16"/>
      <c r="NX93" s="16"/>
      <c r="NY93" s="16"/>
      <c r="NZ93" s="16"/>
      <c r="OA93" s="16"/>
      <c r="OB93" s="16"/>
      <c r="OC93" s="16"/>
      <c r="OD93" s="16"/>
      <c r="OE93" s="54"/>
      <c r="OF93" s="37">
        <f t="shared" si="365"/>
        <v>-1</v>
      </c>
      <c r="OG93" s="12">
        <f>Test!MX92</f>
        <v>0</v>
      </c>
      <c r="OH93" s="12">
        <f>Test!MY92</f>
        <v>0</v>
      </c>
      <c r="OI93" s="12">
        <f>Test!MZ92</f>
        <v>0</v>
      </c>
      <c r="OJ93" s="12">
        <f>Test!NA92</f>
        <v>0</v>
      </c>
      <c r="OK93" s="12">
        <f>Test!NB92</f>
        <v>0</v>
      </c>
      <c r="OL93" s="12">
        <f>Test!NC92</f>
        <v>0</v>
      </c>
      <c r="OM93" s="12">
        <f>Test!ND92</f>
        <v>0</v>
      </c>
      <c r="ON93" s="12">
        <f>Test!NE92</f>
        <v>0</v>
      </c>
      <c r="OO93" s="12">
        <f>Test!NF92</f>
        <v>0</v>
      </c>
      <c r="OP93" s="12">
        <f>Test!NG92</f>
        <v>0</v>
      </c>
      <c r="OQ93" s="12">
        <f>Test!NH92</f>
        <v>0</v>
      </c>
      <c r="OR93" s="12">
        <f>Test!NI92</f>
        <v>0</v>
      </c>
      <c r="OS93" s="12">
        <f>Test!NJ92</f>
        <v>0</v>
      </c>
      <c r="OT93" s="12">
        <f>Test!NK92</f>
        <v>0</v>
      </c>
      <c r="OU93" s="12">
        <f>Test!NL92</f>
        <v>0</v>
      </c>
      <c r="OV93" s="12">
        <f>Test!NM92</f>
        <v>0</v>
      </c>
      <c r="OW93" s="12">
        <f>Test!NN92</f>
        <v>0</v>
      </c>
      <c r="OX93" s="16"/>
      <c r="OY93" s="16"/>
      <c r="OZ93" s="16"/>
      <c r="PA93" s="16"/>
      <c r="PB93" s="16"/>
      <c r="PC93" s="16"/>
      <c r="PD93" s="16"/>
      <c r="PE93" s="16"/>
      <c r="PF93" s="16"/>
      <c r="PG93" s="16"/>
      <c r="PH93" s="16"/>
      <c r="PI93" s="16"/>
      <c r="PJ93" s="54"/>
      <c r="PK93" s="37">
        <f t="shared" si="366"/>
        <v>-1</v>
      </c>
      <c r="PL93" s="12">
        <f>Test!OB92</f>
        <v>0</v>
      </c>
      <c r="PM93" s="12">
        <f>Test!OC92</f>
        <v>0</v>
      </c>
      <c r="PN93" s="12">
        <f>Test!OD92</f>
        <v>0</v>
      </c>
      <c r="PO93" s="12">
        <f>Test!OE92</f>
        <v>0</v>
      </c>
      <c r="PP93" s="12">
        <f>Test!OF92</f>
        <v>0</v>
      </c>
      <c r="PQ93" s="12">
        <f>Test!OG92</f>
        <v>0</v>
      </c>
      <c r="PR93" s="12">
        <f>Test!OH92</f>
        <v>0</v>
      </c>
      <c r="PS93" s="12">
        <f>Test!OI92</f>
        <v>0</v>
      </c>
      <c r="PT93" s="12">
        <f>Test!OJ92</f>
        <v>0</v>
      </c>
      <c r="PU93" s="12">
        <f>Test!OK92</f>
        <v>0</v>
      </c>
      <c r="PV93" s="12">
        <f>Test!OL92</f>
        <v>0</v>
      </c>
      <c r="PW93" s="12">
        <f>Test!OM92</f>
        <v>0</v>
      </c>
      <c r="PX93" s="12">
        <f>Test!ON92</f>
        <v>0</v>
      </c>
      <c r="PY93" s="12">
        <f>Test!OO92</f>
        <v>0</v>
      </c>
      <c r="PZ93" s="12">
        <f>Test!OP92</f>
        <v>0</v>
      </c>
      <c r="QA93" s="12">
        <f>Test!OQ92</f>
        <v>0</v>
      </c>
      <c r="QB93" s="12">
        <f>Test!OR92</f>
        <v>0</v>
      </c>
      <c r="QC93" s="16"/>
      <c r="QD93" s="16"/>
      <c r="QE93" s="16"/>
      <c r="QF93" s="16"/>
      <c r="QG93" s="16"/>
      <c r="QH93" s="16"/>
      <c r="QI93" s="16"/>
      <c r="QJ93" s="16"/>
      <c r="QK93" s="16"/>
      <c r="QL93" s="16"/>
      <c r="QM93" s="16"/>
      <c r="QN93" s="16"/>
    </row>
    <row r="94" spans="3:456" ht="16" thickBot="1">
      <c r="C94" s="132" t="s">
        <v>14</v>
      </c>
      <c r="D94" s="25">
        <f>D85</f>
        <v>0.03</v>
      </c>
      <c r="E94" s="32">
        <f t="shared" ca="1" si="352"/>
        <v>4.7145177065453334E-2</v>
      </c>
      <c r="F94" s="9">
        <f ca="1">Reference!B93</f>
        <v>3.1414355311963599E-2</v>
      </c>
      <c r="G94" s="9">
        <f ca="1">Reference!C93</f>
        <v>0.81778395175933805</v>
      </c>
      <c r="H94" s="9">
        <f ca="1">Reference!D93</f>
        <v>0.80631995201110795</v>
      </c>
      <c r="I94" s="9">
        <f ca="1">Reference!E93</f>
        <v>24.1362478769978</v>
      </c>
      <c r="J94" s="9">
        <f ca="1">Reference!F93</f>
        <v>34.8849530223263</v>
      </c>
      <c r="K94" s="9">
        <f ca="1">Reference!G93</f>
        <v>36.014221039367797</v>
      </c>
      <c r="L94" s="9">
        <f ca="1">Reference!H93</f>
        <v>0.21368175745010301</v>
      </c>
      <c r="M94" s="9">
        <f ca="1">Reference!I93</f>
        <v>0.92256498336791903</v>
      </c>
      <c r="N94" s="9">
        <f ca="1">Reference!J93</f>
        <v>0.43678173422813399</v>
      </c>
      <c r="O94" s="9">
        <f ca="1">Reference!K93</f>
        <v>0.75911062955856301</v>
      </c>
      <c r="P94" s="9">
        <f ca="1">Reference!L93</f>
        <v>37.370054000000003</v>
      </c>
      <c r="Q94" s="9">
        <f ca="1">Reference!M93</f>
        <v>19.192652087126898</v>
      </c>
      <c r="R94" s="9" t="str">
        <f ca="1">Reference!N93</f>
        <v>None</v>
      </c>
      <c r="S94" s="9">
        <f ca="1">Reference!O93</f>
        <v>1.312171</v>
      </c>
      <c r="T94" s="9">
        <f ca="1">Reference!P93</f>
        <v>1.312171</v>
      </c>
      <c r="U94" s="9">
        <f ca="1">Reference!Q93</f>
        <v>65.807265000000001</v>
      </c>
      <c r="V94" s="9">
        <f ca="1">Reference!R93</f>
        <v>65.807265000000001</v>
      </c>
      <c r="X94" s="9">
        <f t="shared" si="353"/>
        <v>2.5350809204820002</v>
      </c>
      <c r="Y94" s="9">
        <f>Test!B93</f>
        <v>0.10605242761446</v>
      </c>
      <c r="Z94" s="9">
        <f>Test!C93</f>
        <v>0.788976430892944</v>
      </c>
      <c r="AA94" s="9">
        <f>Test!D93</f>
        <v>0.77188432216644198</v>
      </c>
      <c r="AB94" s="9">
        <f>Test!E93</f>
        <v>22.936371113040799</v>
      </c>
      <c r="AC94" s="9">
        <f>Test!F93</f>
        <v>30.834765546323901</v>
      </c>
      <c r="AD94" s="9">
        <f>Test!G93</f>
        <v>32.002627997983801</v>
      </c>
      <c r="AE94" s="9">
        <f>Test!H93</f>
        <v>0.182715088129043</v>
      </c>
      <c r="AF94" s="9">
        <f>Test!I93</f>
        <v>0.89908760786056496</v>
      </c>
      <c r="AG94" s="9">
        <f>Test!J93</f>
        <v>0.48197969794273299</v>
      </c>
      <c r="AH94" s="9">
        <f>Test!K93</f>
        <v>0.75883549451828003</v>
      </c>
      <c r="AI94" s="9">
        <f>Test!L93</f>
        <v>41.434207999999998</v>
      </c>
      <c r="AJ94" s="9">
        <f>Test!M93</f>
        <v>17.887325963153401</v>
      </c>
      <c r="AK94" s="9" t="str">
        <f>Test!N93</f>
        <v>None</v>
      </c>
      <c r="AL94" s="9">
        <f>Test!O93</f>
        <v>3.0549149999999998</v>
      </c>
      <c r="AM94" s="9">
        <f>Test!P93</f>
        <v>3.0549149999999998</v>
      </c>
      <c r="AN94" s="9">
        <f>Test!Q93</f>
        <v>0.89263000000000003</v>
      </c>
      <c r="AO94" s="9">
        <f>Test!R93</f>
        <v>0.89263000000000003</v>
      </c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11" t="b">
        <f>AND(Z94&lt;=Z95, AE94&lt;=AE95,AF94&lt;=AF95,AG95&lt;=AG94,AH94&lt;=AH95,AI94&lt;=AI95,AJ94&lt;=AJ95)</f>
        <v>1</v>
      </c>
      <c r="BB94" s="5"/>
      <c r="BC94" s="32">
        <f t="shared" si="354"/>
        <v>-8.1012751665466669E-3</v>
      </c>
      <c r="BD94" s="9">
        <f>Test!AF93</f>
        <v>2.9756961745003599E-2</v>
      </c>
      <c r="BE94" s="9">
        <f>Test!AG93</f>
        <v>0.77253514528274503</v>
      </c>
      <c r="BF94" s="9">
        <f>Test!AH93</f>
        <v>0.75865739583969105</v>
      </c>
      <c r="BG94" s="9">
        <f>Test!AI93</f>
        <v>22.530537243081199</v>
      </c>
      <c r="BH94" s="9">
        <f>Test!AJ93</f>
        <v>34.780796007681801</v>
      </c>
      <c r="BI94" s="9">
        <f>Test!AK93</f>
        <v>35.971068237043497</v>
      </c>
      <c r="BJ94" s="9">
        <f>Test!AL93</f>
        <v>0.16663306951522799</v>
      </c>
      <c r="BK94" s="9">
        <f>Test!AM93</f>
        <v>0.903395175933837</v>
      </c>
      <c r="BL94" s="9">
        <f>Test!AN93</f>
        <v>0.50029432773589999</v>
      </c>
      <c r="BM94" s="9">
        <f>Test!AO93</f>
        <v>0.69205409288406305</v>
      </c>
      <c r="BN94" s="9">
        <f>Test!AP93</f>
        <v>33.007430999999997</v>
      </c>
      <c r="BO94" s="9">
        <f>Test!AQ93</f>
        <v>17.381723239263199</v>
      </c>
      <c r="BP94" s="9" t="str">
        <f>Test!AR93</f>
        <v>None</v>
      </c>
      <c r="BQ94" s="9">
        <f>Test!AS93</f>
        <v>0.96004599999999995</v>
      </c>
      <c r="BR94" s="9">
        <f>Test!AT93</f>
        <v>0.96004599999999995</v>
      </c>
      <c r="BS94" s="9">
        <f>Test!AU93</f>
        <v>0.64575899999999997</v>
      </c>
      <c r="BT94" s="9">
        <f>Test!AV93</f>
        <v>0.64575899999999997</v>
      </c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11" t="b">
        <f>AND(BE94&lt;=BE95, BJ94&lt;=BJ95,BK94&lt;=BK95,BL95&lt;=BL94,BM94&lt;=BM95,BN94&lt;=BN95,BO94&lt;=BO95)</f>
        <v>1</v>
      </c>
      <c r="CG94" s="5"/>
      <c r="CH94" s="32">
        <f t="shared" si="355"/>
        <v>-5.2178486408699151E-3</v>
      </c>
      <c r="CI94" s="9">
        <f>Test!BJ93</f>
        <v>2.9843464540773901E-2</v>
      </c>
      <c r="CJ94" s="9">
        <f>Test!BK93</f>
        <v>0.76436656713485696</v>
      </c>
      <c r="CK94" s="9">
        <f>Test!BL93</f>
        <v>0.758650243282318</v>
      </c>
      <c r="CL94" s="9">
        <f>Test!BM93</f>
        <v>19.737596941613099</v>
      </c>
      <c r="CM94" s="9">
        <f>Test!BN93</f>
        <v>35.137685184468801</v>
      </c>
      <c r="CN94" s="9">
        <f>Test!BO93</f>
        <v>36.548843612554997</v>
      </c>
      <c r="CO94" s="9">
        <f>Test!BP93</f>
        <v>0.14546176791191101</v>
      </c>
      <c r="CP94" s="9">
        <f>Test!BQ93</f>
        <v>0.87168115377426103</v>
      </c>
      <c r="CQ94" s="9">
        <f>Test!BR93</f>
        <v>0.51862698793411199</v>
      </c>
      <c r="CR94" s="9">
        <f>Test!BS93</f>
        <v>0.60326969623565596</v>
      </c>
      <c r="CS94" s="9">
        <f>Test!BT93</f>
        <v>0</v>
      </c>
      <c r="CT94" s="9">
        <f>Test!BU93</f>
        <v>13.8276026934498</v>
      </c>
      <c r="CU94" s="9" t="str">
        <f>Test!BV93</f>
        <v>None</v>
      </c>
      <c r="CV94" s="9">
        <f>Test!BW93</f>
        <v>2.1923729999999999</v>
      </c>
      <c r="CW94" s="9">
        <f>Test!BX93</f>
        <v>2.1923729999999999</v>
      </c>
      <c r="CX94" s="9">
        <f>Test!BY93</f>
        <v>0.72422399999999998</v>
      </c>
      <c r="CY94" s="9">
        <f>Test!BZ93</f>
        <v>0.72422399999999998</v>
      </c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11" t="b">
        <f>AND(CJ94&lt;=CJ95, CO94&lt;=CO95,CP94&lt;=CP95,CQ95&lt;=CQ94,CR94&lt;=CR95,CS94&lt;=CS95,CT94&lt;=CT95)</f>
        <v>1</v>
      </c>
      <c r="DL94" s="5"/>
      <c r="DM94" s="32">
        <f t="shared" si="356"/>
        <v>4.7145177065453334E-2</v>
      </c>
      <c r="DN94" s="9">
        <f>Test!CN93</f>
        <v>3.1414355311963599E-2</v>
      </c>
      <c r="DO94" s="9">
        <f>Test!CO93</f>
        <v>0.81778395175933805</v>
      </c>
      <c r="DP94" s="9">
        <f>Test!CP93</f>
        <v>0.80631995201110795</v>
      </c>
      <c r="DQ94" s="9">
        <f>Test!CQ93</f>
        <v>24.1362478769978</v>
      </c>
      <c r="DR94" s="9">
        <f>Test!CR93</f>
        <v>34.8849530223263</v>
      </c>
      <c r="DS94" s="9">
        <f>Test!CS93</f>
        <v>36.014221039367797</v>
      </c>
      <c r="DT94" s="9">
        <f>Test!CT93</f>
        <v>0.21368175745010301</v>
      </c>
      <c r="DU94" s="9">
        <f>Test!CU93</f>
        <v>0.92256498336791903</v>
      </c>
      <c r="DV94" s="9">
        <f>Test!CV93</f>
        <v>0.43678173422813399</v>
      </c>
      <c r="DW94" s="9">
        <f>Test!CW93</f>
        <v>0.75911062955856301</v>
      </c>
      <c r="DX94" s="9">
        <f>Test!CX93</f>
        <v>37.370054000000003</v>
      </c>
      <c r="DY94" s="9">
        <f>Test!CY93</f>
        <v>19.192652087126898</v>
      </c>
      <c r="DZ94" s="9" t="str">
        <f>Test!CZ93</f>
        <v>None</v>
      </c>
      <c r="EA94" s="9">
        <f>Test!DA93</f>
        <v>1.312171</v>
      </c>
      <c r="EB94" s="9">
        <f>Test!DB93</f>
        <v>1.312171</v>
      </c>
      <c r="EC94" s="9">
        <f>Test!DC93</f>
        <v>65.807265000000001</v>
      </c>
      <c r="ED94" s="9">
        <f>Test!DD93</f>
        <v>65.807265000000001</v>
      </c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11" t="b">
        <f>AND(DO94&lt;=DO95, DT94&lt;=DT95,DU94&lt;=DU95,DV95&lt;=DV94,DW94&lt;=DW95,DX94&lt;=DX95,DY94&lt;=DY95)</f>
        <v>1</v>
      </c>
      <c r="EQ94" s="5"/>
      <c r="ER94" s="32">
        <f t="shared" si="357"/>
        <v>-2.2057059550833341E-2</v>
      </c>
      <c r="ES94" s="9">
        <f>Test!DR93</f>
        <v>2.9338288213474999E-2</v>
      </c>
      <c r="ET94" s="9">
        <f>Test!DS93</f>
        <v>0.82865703105926503</v>
      </c>
      <c r="EU94" s="9">
        <f>Test!DT93</f>
        <v>0.81799185276031405</v>
      </c>
      <c r="EV94" s="9">
        <f>Test!DU93</f>
        <v>24.9215736124683</v>
      </c>
      <c r="EW94" s="9">
        <f>Test!DV93</f>
        <v>35.714221554287199</v>
      </c>
      <c r="EX94" s="9">
        <f>Test!DW93</f>
        <v>37.166158445832302</v>
      </c>
      <c r="EY94" s="9">
        <f>Test!DX93</f>
        <v>0.24119393527507699</v>
      </c>
      <c r="EZ94" s="9">
        <f>Test!DY93</f>
        <v>0.92987740039825395</v>
      </c>
      <c r="FA94" s="9">
        <f>Test!DZ93</f>
        <v>0.41524884104728699</v>
      </c>
      <c r="FB94" s="9">
        <f>Test!EA93</f>
        <v>0.77783411741256703</v>
      </c>
      <c r="FC94" s="9">
        <f>Test!EB93</f>
        <v>42.974193</v>
      </c>
      <c r="FD94" s="9">
        <f>Test!EC93</f>
        <v>20.005869677016801</v>
      </c>
      <c r="FE94" s="9" t="str">
        <f>Test!ED93</f>
        <v>None</v>
      </c>
      <c r="FF94" s="9">
        <f>Test!EE93</f>
        <v>1.8905179999999999</v>
      </c>
      <c r="FG94" s="9">
        <f>Test!EF93</f>
        <v>1.8905179999999999</v>
      </c>
      <c r="FH94" s="9">
        <f>Test!EG93</f>
        <v>92.743606</v>
      </c>
      <c r="FI94" s="9">
        <f>Test!EH93</f>
        <v>92.743606</v>
      </c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11" t="b">
        <f>AND(ET94&lt;=ET95, EY94&lt;=EY95,EZ94&lt;=EZ95,FA95&lt;=FA94,FB94&lt;=FB95,FC94&lt;=FC95,FD94&lt;=FD95)</f>
        <v>1</v>
      </c>
      <c r="FV94" s="52"/>
      <c r="FW94" s="32">
        <f t="shared" si="358"/>
        <v>-1</v>
      </c>
      <c r="FX94" s="9">
        <f>Test!EV93</f>
        <v>0</v>
      </c>
      <c r="FY94" s="9">
        <f>Test!EW93</f>
        <v>0</v>
      </c>
      <c r="FZ94" s="9">
        <f>Test!EX93</f>
        <v>0</v>
      </c>
      <c r="GA94" s="9">
        <f>Test!EY93</f>
        <v>0</v>
      </c>
      <c r="GB94" s="9">
        <f>Test!EZ93</f>
        <v>0</v>
      </c>
      <c r="GC94" s="9">
        <f>Test!FA93</f>
        <v>0</v>
      </c>
      <c r="GD94" s="9">
        <f>Test!FB93</f>
        <v>0</v>
      </c>
      <c r="GE94" s="9">
        <f>Test!FC93</f>
        <v>0</v>
      </c>
      <c r="GF94" s="9">
        <f>Test!FD93</f>
        <v>0</v>
      </c>
      <c r="GG94" s="9">
        <f>Test!FE93</f>
        <v>0</v>
      </c>
      <c r="GH94" s="9">
        <f>Test!FF93</f>
        <v>0</v>
      </c>
      <c r="GI94" s="9">
        <f>Test!FG93</f>
        <v>0</v>
      </c>
      <c r="GJ94" s="9">
        <f>Test!FH93</f>
        <v>0</v>
      </c>
      <c r="GK94" s="9">
        <f>Test!FI93</f>
        <v>0</v>
      </c>
      <c r="GL94" s="9">
        <f>Test!FJ93</f>
        <v>0</v>
      </c>
      <c r="GM94" s="9">
        <f>Test!FK93</f>
        <v>0</v>
      </c>
      <c r="GN94" s="9">
        <f>Test!FL93</f>
        <v>0</v>
      </c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11" t="b">
        <f>AND(FY94&lt;=FY95, GD94&lt;=GD95,GE94&lt;=GE95,GF95&lt;=GF94,GG94&lt;=GG95,GH94&lt;=GH95,GI94&lt;=GI95)</f>
        <v>1</v>
      </c>
      <c r="HA94" s="52"/>
      <c r="HB94" s="32">
        <f t="shared" si="359"/>
        <v>-1</v>
      </c>
      <c r="HC94" s="9">
        <f>Test!FZ93</f>
        <v>0</v>
      </c>
      <c r="HD94" s="9">
        <f>Test!GA93</f>
        <v>0</v>
      </c>
      <c r="HE94" s="9">
        <f>Test!GB93</f>
        <v>0</v>
      </c>
      <c r="HF94" s="9">
        <f>Test!GC93</f>
        <v>0</v>
      </c>
      <c r="HG94" s="9">
        <f>Test!GD93</f>
        <v>0</v>
      </c>
      <c r="HH94" s="9">
        <f>Test!GE93</f>
        <v>0</v>
      </c>
      <c r="HI94" s="9">
        <f>Test!GF93</f>
        <v>0</v>
      </c>
      <c r="HJ94" s="9">
        <f>Test!GG93</f>
        <v>0</v>
      </c>
      <c r="HK94" s="9">
        <f>Test!GH93</f>
        <v>0</v>
      </c>
      <c r="HL94" s="9">
        <f>Test!GI93</f>
        <v>0</v>
      </c>
      <c r="HM94" s="9">
        <f>Test!GJ93</f>
        <v>0</v>
      </c>
      <c r="HN94" s="9">
        <f>Test!GK93</f>
        <v>0</v>
      </c>
      <c r="HO94" s="9">
        <f>Test!GL93</f>
        <v>0</v>
      </c>
      <c r="HP94" s="9">
        <f>Test!GM93</f>
        <v>0</v>
      </c>
      <c r="HQ94" s="9">
        <f>Test!GN93</f>
        <v>0</v>
      </c>
      <c r="HR94" s="9">
        <f>Test!GO93</f>
        <v>0</v>
      </c>
      <c r="HS94" s="9">
        <f>Test!GP93</f>
        <v>0</v>
      </c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11" t="b">
        <f>AND(HD94&lt;=HD95, HI94&lt;=HI95,HJ94&lt;=HJ95,HK95&lt;=HK94,HL94&lt;=HL95,HM94&lt;=HM95,HN94&lt;=HN95)</f>
        <v>1</v>
      </c>
      <c r="IF94" s="5"/>
      <c r="IG94" s="32">
        <f t="shared" si="360"/>
        <v>-1</v>
      </c>
      <c r="IH94" s="9">
        <f>Test!HD93</f>
        <v>0</v>
      </c>
      <c r="II94" s="9">
        <f>Test!HE93</f>
        <v>0</v>
      </c>
      <c r="IJ94" s="9">
        <f>Test!HF93</f>
        <v>0</v>
      </c>
      <c r="IK94" s="9">
        <f>Test!HG93</f>
        <v>0</v>
      </c>
      <c r="IL94" s="9">
        <f>Test!HH93</f>
        <v>0</v>
      </c>
      <c r="IM94" s="9">
        <f>Test!HI93</f>
        <v>0</v>
      </c>
      <c r="IN94" s="9">
        <f>Test!HJ93</f>
        <v>0</v>
      </c>
      <c r="IO94" s="9">
        <f>Test!HK93</f>
        <v>0</v>
      </c>
      <c r="IP94" s="9">
        <f>Test!HL93</f>
        <v>0</v>
      </c>
      <c r="IQ94" s="9">
        <f>Test!HM93</f>
        <v>0</v>
      </c>
      <c r="IR94" s="9">
        <f>Test!HN93</f>
        <v>0</v>
      </c>
      <c r="IS94" s="9">
        <f>Test!HO93</f>
        <v>0</v>
      </c>
      <c r="IT94" s="9">
        <f>Test!HP93</f>
        <v>0</v>
      </c>
      <c r="IU94" s="9">
        <f>Test!HQ93</f>
        <v>0</v>
      </c>
      <c r="IV94" s="9">
        <f>Test!HR93</f>
        <v>0</v>
      </c>
      <c r="IW94" s="9">
        <f>Test!HS93</f>
        <v>0</v>
      </c>
      <c r="IX94" s="9">
        <f>Test!HT93</f>
        <v>0</v>
      </c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11" t="b">
        <f>AND(II94&lt;=II95, IN94&lt;=IN95,IO94&lt;=IO95,IP95&lt;=IP94,IQ94&lt;=IQ95,IR94&lt;=IR95,IS94&lt;=IS95)</f>
        <v>1</v>
      </c>
      <c r="JK94" s="5"/>
      <c r="JL94" s="32">
        <f t="shared" si="361"/>
        <v>-1</v>
      </c>
      <c r="JM94" s="9">
        <f>Test!IH93</f>
        <v>0</v>
      </c>
      <c r="JN94" s="9">
        <f>Test!II93</f>
        <v>0</v>
      </c>
      <c r="JO94" s="9">
        <f>Test!IJ93</f>
        <v>0</v>
      </c>
      <c r="JP94" s="9">
        <f>Test!IK93</f>
        <v>0</v>
      </c>
      <c r="JQ94" s="9">
        <f>Test!IL93</f>
        <v>0</v>
      </c>
      <c r="JR94" s="9">
        <f>Test!IM93</f>
        <v>0</v>
      </c>
      <c r="JS94" s="9">
        <f>Test!IN93</f>
        <v>0</v>
      </c>
      <c r="JT94" s="9">
        <f>Test!IO93</f>
        <v>0</v>
      </c>
      <c r="JU94" s="9">
        <f>Test!IP93</f>
        <v>0</v>
      </c>
      <c r="JV94" s="9">
        <f>Test!IQ93</f>
        <v>0</v>
      </c>
      <c r="JW94" s="9">
        <f>Test!IR93</f>
        <v>0</v>
      </c>
      <c r="JX94" s="9">
        <f>Test!IS93</f>
        <v>0</v>
      </c>
      <c r="JY94" s="9">
        <f>Test!IT93</f>
        <v>0</v>
      </c>
      <c r="JZ94" s="9">
        <f>Test!IU93</f>
        <v>0</v>
      </c>
      <c r="KA94" s="9">
        <f>Test!IV93</f>
        <v>0</v>
      </c>
      <c r="KB94" s="9">
        <f>Test!IW93</f>
        <v>0</v>
      </c>
      <c r="KC94" s="9">
        <f>Test!IX93</f>
        <v>0</v>
      </c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11" t="b">
        <f>AND(JN94&lt;=JN95, JS94&lt;=JS95,JT94&lt;=JT95,JU95&lt;=JU94,JV94&lt;=JV95,JW94&lt;=JW95,JX94&lt;=JX95)</f>
        <v>1</v>
      </c>
      <c r="KP94" s="5"/>
      <c r="KQ94" s="32">
        <f t="shared" si="362"/>
        <v>-1</v>
      </c>
      <c r="KR94" s="9">
        <f>Test!JL93</f>
        <v>0</v>
      </c>
      <c r="KS94" s="9">
        <f>Test!JM93</f>
        <v>0</v>
      </c>
      <c r="KT94" s="9">
        <f>Test!JN93</f>
        <v>0</v>
      </c>
      <c r="KU94" s="9">
        <f>Test!JO93</f>
        <v>0</v>
      </c>
      <c r="KV94" s="9">
        <f>Test!JP93</f>
        <v>0</v>
      </c>
      <c r="KW94" s="9">
        <f>Test!JQ93</f>
        <v>0</v>
      </c>
      <c r="KX94" s="9">
        <f>Test!JR93</f>
        <v>0</v>
      </c>
      <c r="KY94" s="9">
        <f>Test!JS93</f>
        <v>0</v>
      </c>
      <c r="KZ94" s="9">
        <f>Test!JT93</f>
        <v>0</v>
      </c>
      <c r="LA94" s="9">
        <f>Test!JU93</f>
        <v>0</v>
      </c>
      <c r="LB94" s="9">
        <f>Test!JV93</f>
        <v>0</v>
      </c>
      <c r="LC94" s="9">
        <f>Test!JW93</f>
        <v>0</v>
      </c>
      <c r="LD94" s="9">
        <f>Test!JX93</f>
        <v>0</v>
      </c>
      <c r="LE94" s="9">
        <f>Test!JY93</f>
        <v>0</v>
      </c>
      <c r="LF94" s="9">
        <f>Test!JZ93</f>
        <v>0</v>
      </c>
      <c r="LG94" s="9">
        <f>Test!KA93</f>
        <v>0</v>
      </c>
      <c r="LH94" s="9">
        <f>Test!KB93</f>
        <v>0</v>
      </c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11" t="b">
        <f>AND(KS94&lt;=KS95, KX94&lt;=KX95,KY94&lt;=KY95,KZ95&lt;=KZ94,LA94&lt;=LA95,LB94&lt;=LB95,LC94&lt;=LC95)</f>
        <v>1</v>
      </c>
      <c r="LU94" s="5"/>
      <c r="LV94" s="32">
        <f t="shared" si="363"/>
        <v>-1</v>
      </c>
      <c r="LW94" s="9">
        <f>Test!KP93</f>
        <v>0</v>
      </c>
      <c r="LX94" s="9">
        <f>Test!KQ93</f>
        <v>0</v>
      </c>
      <c r="LY94" s="9">
        <f>Test!KR93</f>
        <v>0</v>
      </c>
      <c r="LZ94" s="9">
        <f>Test!KS93</f>
        <v>0</v>
      </c>
      <c r="MA94" s="9">
        <f>Test!KT93</f>
        <v>0</v>
      </c>
      <c r="MB94" s="9">
        <f>Test!KU93</f>
        <v>0</v>
      </c>
      <c r="MC94" s="9">
        <f>Test!KV93</f>
        <v>0</v>
      </c>
      <c r="MD94" s="9">
        <f>Test!KW93</f>
        <v>0</v>
      </c>
      <c r="ME94" s="9">
        <f>Test!KX93</f>
        <v>0</v>
      </c>
      <c r="MF94" s="9">
        <f>Test!KY93</f>
        <v>0</v>
      </c>
      <c r="MG94" s="9">
        <f>Test!KZ93</f>
        <v>0</v>
      </c>
      <c r="MH94" s="9">
        <f>Test!LA93</f>
        <v>0</v>
      </c>
      <c r="MI94" s="9">
        <f>Test!LB93</f>
        <v>0</v>
      </c>
      <c r="MJ94" s="9">
        <f>Test!LC93</f>
        <v>0</v>
      </c>
      <c r="MK94" s="9">
        <f>Test!LD93</f>
        <v>0</v>
      </c>
      <c r="ML94" s="9">
        <f>Test!LE93</f>
        <v>0</v>
      </c>
      <c r="MM94" s="9">
        <f>Test!LF93</f>
        <v>0</v>
      </c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11" t="b">
        <f>AND(LX94&lt;=LX95, MC94&lt;=MC95,MD94&lt;=MD95,ME95&lt;=ME94,MF94&lt;=MF95,MG94&lt;=MG95,MH94&lt;=MH95)</f>
        <v>1</v>
      </c>
      <c r="MZ94" s="52"/>
      <c r="NA94" s="32">
        <f t="shared" si="364"/>
        <v>-1</v>
      </c>
      <c r="NB94" s="9">
        <f>Test!LT93</f>
        <v>0</v>
      </c>
      <c r="NC94" s="9">
        <f>Test!LU93</f>
        <v>0</v>
      </c>
      <c r="ND94" s="9">
        <f>Test!LV93</f>
        <v>0</v>
      </c>
      <c r="NE94" s="9">
        <f>Test!LW93</f>
        <v>0</v>
      </c>
      <c r="NF94" s="9">
        <f>Test!LX93</f>
        <v>0</v>
      </c>
      <c r="NG94" s="9">
        <f>Test!LY93</f>
        <v>0</v>
      </c>
      <c r="NH94" s="9">
        <f>Test!LZ93</f>
        <v>0</v>
      </c>
      <c r="NI94" s="9">
        <f>Test!MA93</f>
        <v>0</v>
      </c>
      <c r="NJ94" s="9">
        <f>Test!MB93</f>
        <v>0</v>
      </c>
      <c r="NK94" s="9">
        <f>Test!MC93</f>
        <v>0</v>
      </c>
      <c r="NL94" s="9">
        <f>Test!MD93</f>
        <v>0</v>
      </c>
      <c r="NM94" s="9">
        <f>Test!ME93</f>
        <v>0</v>
      </c>
      <c r="NN94" s="9">
        <f>Test!MF93</f>
        <v>0</v>
      </c>
      <c r="NO94" s="9">
        <f>Test!MG93</f>
        <v>0</v>
      </c>
      <c r="NP94" s="9">
        <f>Test!MH93</f>
        <v>0</v>
      </c>
      <c r="NQ94" s="9">
        <f>Test!MI93</f>
        <v>0</v>
      </c>
      <c r="NR94" s="9">
        <f>Test!MJ93</f>
        <v>0</v>
      </c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11" t="b">
        <f>AND(NC94&lt;=NC95, NH94&lt;=NH95,NI94&lt;=NI95,NJ95&lt;=NJ94,NK94&lt;=NK95,NL94&lt;=NL95,NM94&lt;=NM95)</f>
        <v>1</v>
      </c>
      <c r="OE94" s="52"/>
      <c r="OF94" s="32">
        <f t="shared" si="365"/>
        <v>-1</v>
      </c>
      <c r="OG94" s="9">
        <f>Test!MX93</f>
        <v>0</v>
      </c>
      <c r="OH94" s="9">
        <f>Test!MY93</f>
        <v>0</v>
      </c>
      <c r="OI94" s="9">
        <f>Test!MZ93</f>
        <v>0</v>
      </c>
      <c r="OJ94" s="9">
        <f>Test!NA93</f>
        <v>0</v>
      </c>
      <c r="OK94" s="9">
        <f>Test!NB93</f>
        <v>0</v>
      </c>
      <c r="OL94" s="9">
        <f>Test!NC93</f>
        <v>0</v>
      </c>
      <c r="OM94" s="9">
        <f>Test!ND93</f>
        <v>0</v>
      </c>
      <c r="ON94" s="9">
        <f>Test!NE93</f>
        <v>0</v>
      </c>
      <c r="OO94" s="9">
        <f>Test!NF93</f>
        <v>0</v>
      </c>
      <c r="OP94" s="9">
        <f>Test!NG93</f>
        <v>0</v>
      </c>
      <c r="OQ94" s="9">
        <f>Test!NH93</f>
        <v>0</v>
      </c>
      <c r="OR94" s="9">
        <f>Test!NI93</f>
        <v>0</v>
      </c>
      <c r="OS94" s="9">
        <f>Test!NJ93</f>
        <v>0</v>
      </c>
      <c r="OT94" s="9">
        <f>Test!NK93</f>
        <v>0</v>
      </c>
      <c r="OU94" s="9">
        <f>Test!NL93</f>
        <v>0</v>
      </c>
      <c r="OV94" s="9">
        <f>Test!NM93</f>
        <v>0</v>
      </c>
      <c r="OW94" s="9">
        <f>Test!NN93</f>
        <v>0</v>
      </c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11" t="b">
        <f>AND(OH94&lt;=OH95, OM94&lt;=OM95,ON94&lt;=ON95,OO95&lt;=OO94,OP94&lt;=OP95,OQ94&lt;=OQ95,OR94&lt;=OR95)</f>
        <v>1</v>
      </c>
      <c r="PJ94" s="52"/>
      <c r="PK94" s="32">
        <f t="shared" si="366"/>
        <v>-1</v>
      </c>
      <c r="PL94" s="9">
        <f>Test!OB93</f>
        <v>0</v>
      </c>
      <c r="PM94" s="9">
        <f>Test!OC93</f>
        <v>0</v>
      </c>
      <c r="PN94" s="9">
        <f>Test!OD93</f>
        <v>0</v>
      </c>
      <c r="PO94" s="9">
        <f>Test!OE93</f>
        <v>0</v>
      </c>
      <c r="PP94" s="9">
        <f>Test!OF93</f>
        <v>0</v>
      </c>
      <c r="PQ94" s="9">
        <f>Test!OG93</f>
        <v>0</v>
      </c>
      <c r="PR94" s="9">
        <f>Test!OH93</f>
        <v>0</v>
      </c>
      <c r="PS94" s="9">
        <f>Test!OI93</f>
        <v>0</v>
      </c>
      <c r="PT94" s="9">
        <f>Test!OJ93</f>
        <v>0</v>
      </c>
      <c r="PU94" s="9">
        <f>Test!OK93</f>
        <v>0</v>
      </c>
      <c r="PV94" s="9">
        <f>Test!OL93</f>
        <v>0</v>
      </c>
      <c r="PW94" s="9">
        <f>Test!OM93</f>
        <v>0</v>
      </c>
      <c r="PX94" s="9">
        <f>Test!ON93</f>
        <v>0</v>
      </c>
      <c r="PY94" s="9">
        <f>Test!OO93</f>
        <v>0</v>
      </c>
      <c r="PZ94" s="9">
        <f>Test!OP93</f>
        <v>0</v>
      </c>
      <c r="QA94" s="9">
        <f>Test!OQ93</f>
        <v>0</v>
      </c>
      <c r="QB94" s="9">
        <f>Test!OR93</f>
        <v>0</v>
      </c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11" t="b">
        <f>AND(PM94&lt;=PM95, PR94&lt;=PR95,PS94&lt;=PS95,PT95&lt;=PT94,PU94&lt;=PU95,PV94&lt;=PV95,PW94&lt;=PW95)</f>
        <v>1</v>
      </c>
    </row>
    <row r="95" spans="3:456">
      <c r="C95" s="133"/>
      <c r="D95" s="26">
        <f t="shared" ref="D95:D102" si="481">D86</f>
        <v>0.06</v>
      </c>
      <c r="E95" s="33">
        <f t="shared" ca="1" si="352"/>
        <v>5.4757423093246736E-2</v>
      </c>
      <c r="F95" s="13">
        <f ca="1">Reference!B94</f>
        <v>6.3285445385594802E-2</v>
      </c>
      <c r="G95" s="13">
        <f ca="1">Reference!C94</f>
        <v>0.89910727739334095</v>
      </c>
      <c r="H95" s="13">
        <f ca="1">Reference!D94</f>
        <v>0.89492034912109297</v>
      </c>
      <c r="I95" s="13">
        <f ca="1">Reference!E94</f>
        <v>26.719249392068502</v>
      </c>
      <c r="J95" s="13">
        <f ca="1">Reference!F94</f>
        <v>34.491221519621703</v>
      </c>
      <c r="K95" s="13">
        <f ca="1">Reference!G94</f>
        <v>35.644475632429099</v>
      </c>
      <c r="L95" s="13">
        <f ca="1">Reference!H94</f>
        <v>0.311666280031204</v>
      </c>
      <c r="M95" s="13">
        <f ca="1">Reference!I94</f>
        <v>0.96193158626556396</v>
      </c>
      <c r="N95" s="13">
        <f ca="1">Reference!J94</f>
        <v>0.32496580481529203</v>
      </c>
      <c r="O95" s="13">
        <f ca="1">Reference!K94</f>
        <v>0.8662691116333</v>
      </c>
      <c r="P95" s="13">
        <f ca="1">Reference!L94</f>
        <v>51.564098999999999</v>
      </c>
      <c r="Q95" s="13">
        <f ca="1">Reference!M94</f>
        <v>22.274559460207101</v>
      </c>
      <c r="R95" s="13" t="str">
        <f ca="1">Reference!N94</f>
        <v>None</v>
      </c>
      <c r="S95" s="13">
        <f ca="1">Reference!O94</f>
        <v>1.8358449999999999</v>
      </c>
      <c r="T95" s="13">
        <f ca="1">Reference!P94</f>
        <v>1.8358449999999999</v>
      </c>
      <c r="U95" s="13">
        <f ca="1">Reference!Q94</f>
        <v>74.401493000000002</v>
      </c>
      <c r="V95" s="13">
        <f ca="1">Reference!R94</f>
        <v>74.401493000000002</v>
      </c>
      <c r="X95" s="13">
        <f t="shared" si="353"/>
        <v>0.76754046024100009</v>
      </c>
      <c r="Y95" s="13">
        <f>Test!B94</f>
        <v>0.10605242761446</v>
      </c>
      <c r="Z95" s="13">
        <f>Test!C94</f>
        <v>0.788976430892944</v>
      </c>
      <c r="AA95" s="13">
        <f>Test!D94</f>
        <v>0.77188432216644198</v>
      </c>
      <c r="AB95" s="13">
        <f>Test!E94</f>
        <v>22.936371113040799</v>
      </c>
      <c r="AC95" s="13">
        <f>Test!F94</f>
        <v>30.834765546323901</v>
      </c>
      <c r="AD95" s="13">
        <f>Test!G94</f>
        <v>32.002627997983801</v>
      </c>
      <c r="AE95" s="13">
        <f>Test!H94</f>
        <v>0.182715088129043</v>
      </c>
      <c r="AF95" s="13">
        <f>Test!I94</f>
        <v>0.89908760786056496</v>
      </c>
      <c r="AG95" s="13">
        <f>Test!J94</f>
        <v>0.48197969794273299</v>
      </c>
      <c r="AH95" s="13">
        <f>Test!K94</f>
        <v>0.75883549451828003</v>
      </c>
      <c r="AI95" s="13">
        <f>Test!L94</f>
        <v>41.434207999999998</v>
      </c>
      <c r="AJ95" s="13">
        <f>Test!M94</f>
        <v>17.887325963153401</v>
      </c>
      <c r="AK95" s="13" t="str">
        <f>Test!N94</f>
        <v>None</v>
      </c>
      <c r="AL95" s="13">
        <f>Test!O94</f>
        <v>3.6071569999999999</v>
      </c>
      <c r="AM95" s="13">
        <f>Test!P94</f>
        <v>3.6071569999999999</v>
      </c>
      <c r="AN95" s="13">
        <f>Test!Q94</f>
        <v>0.45024799999999998</v>
      </c>
      <c r="AO95" s="13">
        <f>Test!R94</f>
        <v>0.45024799999999998</v>
      </c>
      <c r="AP95" s="14">
        <f ca="1">bdRateExtend($F95:$F98,$G95:$G98,Y95:Y98,Z95:Z98)</f>
        <v>1.3900714215596897</v>
      </c>
      <c r="AQ95" s="14">
        <f ca="1">bdRateExtend($F95:$F98,$H95:$H98,Y95:Y98,AA95:AA98)</f>
        <v>1.3957293888028248</v>
      </c>
      <c r="AR95" s="14">
        <f ca="1">bdRateExtend($F95:$F98,$I95:$I98,Y95:Y98,AB95:AB98)</f>
        <v>1.9162899963251396</v>
      </c>
      <c r="AS95" s="14">
        <f ca="1">bdRateExtend($F95:$F98,$J95:$J98,Y95:Y98,AC95:AC98)</f>
        <v>0.79429900205660253</v>
      </c>
      <c r="AT95" s="14">
        <f ca="1">bdRateExtend($F95:$F98,$K95:$K98,Y95:Y98,AD95:AD98)</f>
        <v>0.82783421886984065</v>
      </c>
      <c r="AU95" s="14">
        <f ca="1">bdRateExtend($F95:$F98,$L95:$L98,Y95:Y98,AE95:AE98)</f>
        <v>1.4050069445057547</v>
      </c>
      <c r="AV95" s="14">
        <f ca="1">bdRateExtend($F95:$F98,$M95:$M98,Y95:Y98,AF95:AF98)</f>
        <v>1.0953362953149148</v>
      </c>
      <c r="AW95" s="14">
        <f ca="1">bdRateExtend($F95:$F98,$N95:$N98,Y95:Y98,AG95:AG98)</f>
        <v>1.3410170910175316</v>
      </c>
      <c r="AX95" s="14">
        <f ca="1">bdRateExtend($F95:$F98,$O95:$O98,Y95:Y98,AH95:AH98)</f>
        <v>1.1537505023745598</v>
      </c>
      <c r="AY95" s="14">
        <f ca="1">bdRateExtend($F95:$F98,$P95:$P98,Y95:Y98,AI95:AI98)</f>
        <v>0.9413710839289442</v>
      </c>
      <c r="AZ95" s="14">
        <f ca="1">bdRateExtend($F95:$F98,$Q95:$Q98,Y95:Y98,AJ95:AJ98)</f>
        <v>1.3270585835202811</v>
      </c>
      <c r="BA95" s="112" t="b">
        <f t="shared" ref="BA95:BA101" si="482">AND(Z95&lt;=Z96, AE95&lt;=AE96,AF95&lt;=AF96,AG96&lt;=AG95,AH95&lt;=AH96,AI95&lt;=AI96,AJ95&lt;=AJ96)</f>
        <v>1</v>
      </c>
      <c r="BB95" s="3"/>
      <c r="BC95" s="33">
        <f t="shared" si="354"/>
        <v>-9.5037738286491336E-4</v>
      </c>
      <c r="BD95" s="13">
        <f>Test!AF94</f>
        <v>5.9942977357028103E-2</v>
      </c>
      <c r="BE95" s="13">
        <f>Test!AG94</f>
        <v>0.84723502397537198</v>
      </c>
      <c r="BF95" s="13">
        <f>Test!AH94</f>
        <v>0.84099173545837402</v>
      </c>
      <c r="BG95" s="13">
        <f>Test!AI94</f>
        <v>24.559067939388399</v>
      </c>
      <c r="BH95" s="13">
        <f>Test!AJ94</f>
        <v>36.170548856465402</v>
      </c>
      <c r="BI95" s="13">
        <f>Test!AK94</f>
        <v>37.450052996144301</v>
      </c>
      <c r="BJ95" s="13">
        <f>Test!AL94</f>
        <v>0.23154424130916501</v>
      </c>
      <c r="BK95" s="13">
        <f>Test!AM94</f>
        <v>0.94324707984924305</v>
      </c>
      <c r="BL95" s="13">
        <f>Test!AN94</f>
        <v>0.40162065625190702</v>
      </c>
      <c r="BM95" s="13">
        <f>Test!AO94</f>
        <v>0.79438674449920599</v>
      </c>
      <c r="BN95" s="13">
        <f>Test!AP94</f>
        <v>44.027264000000002</v>
      </c>
      <c r="BO95" s="13">
        <f>Test!AQ94</f>
        <v>19.7729435097711</v>
      </c>
      <c r="BP95" s="13" t="str">
        <f>Test!AR94</f>
        <v>None</v>
      </c>
      <c r="BQ95" s="13">
        <f>Test!AS94</f>
        <v>1.061938</v>
      </c>
      <c r="BR95" s="13">
        <f>Test!AT94</f>
        <v>1.061938</v>
      </c>
      <c r="BS95" s="13">
        <f>Test!AU94</f>
        <v>0.64549400000000001</v>
      </c>
      <c r="BT95" s="13">
        <f>Test!AV94</f>
        <v>0.64549400000000001</v>
      </c>
      <c r="BU95" s="14">
        <f ca="1">bdRateExtend($F95:$F98,$G95:$G98,BD95:BD98,BE95:BE98)</f>
        <v>0.61876157481375405</v>
      </c>
      <c r="BV95" s="14">
        <f ca="1">bdRateExtend($F95:$F98,$H95:$H98,BD95:BD98,BF95:BF98)</f>
        <v>0.61539335896249181</v>
      </c>
      <c r="BW95" s="14">
        <f ca="1">bdRateExtend($F95:$F98,$I95:$I98,BD95:BD98,BG95:BG98)</f>
        <v>0.67337662458259295</v>
      </c>
      <c r="BX95" s="14">
        <f ca="1">bdRateExtend($F95:$F98,$J95:$J98,BD95:BD98,BH95:BH98)</f>
        <v>-0.43241384771011426</v>
      </c>
      <c r="BY95" s="14">
        <f ca="1">bdRateExtend($F95:$F98,$K95:$K98,BD95:BD98,BI95:BI98)</f>
        <v>-0.30356420359039038</v>
      </c>
      <c r="BZ95" s="14">
        <f ca="1">bdRateExtend($F95:$F98,$L95:$L98,BD95:BD98,BJ95:BJ98)</f>
        <v>0.63923035061155575</v>
      </c>
      <c r="CA95" s="14">
        <f ca="1">bdRateExtend($F95:$F98,$M95:$M98,BD95:BD98,BK95:BK98)</f>
        <v>0.3657549230150281</v>
      </c>
      <c r="CB95" s="14">
        <f ca="1">bdRateExtend($F95:$F98,$N95:$N98,BD95:BD98,BL95:BL98)</f>
        <v>0.60567855853187491</v>
      </c>
      <c r="CC95" s="14">
        <f ca="1">bdRateExtend($F95:$F98,$O95:$O98,BD95:BD98,BM95:BM98)</f>
        <v>0.59541618562108467</v>
      </c>
      <c r="CD95" s="14">
        <f ca="1">bdRateExtend($F95:$F98,$P95:$P98,BD95:BD98,BN95:BN98)</f>
        <v>0.30738821302359365</v>
      </c>
      <c r="CE95" s="14">
        <f ca="1">bdRateExtend($F95:$F98,$Q95:$Q98,BD95:BD98,BO95:BO98)</f>
        <v>0.61619419122684382</v>
      </c>
      <c r="CF95" s="112" t="b">
        <f t="shared" ref="CF95:CF101" si="483">AND(BE95&lt;=BE96, BJ95&lt;=BJ96,BK95&lt;=BK96,BL96&lt;=BL95,BM95&lt;=BM96,BN95&lt;=BN96,BO95&lt;=BO96)</f>
        <v>1</v>
      </c>
      <c r="CG95" s="3"/>
      <c r="CH95" s="33">
        <f t="shared" si="355"/>
        <v>1.0680211851100501E-3</v>
      </c>
      <c r="CI95" s="13">
        <f>Test!BJ94</f>
        <v>6.0064081271106601E-2</v>
      </c>
      <c r="CJ95" s="13">
        <f>Test!BK94</f>
        <v>0.88744109869003296</v>
      </c>
      <c r="CK95" s="13">
        <f>Test!BL94</f>
        <v>0.88533884286880404</v>
      </c>
      <c r="CL95" s="13">
        <f>Test!BM94</f>
        <v>23.3168087305027</v>
      </c>
      <c r="CM95" s="13">
        <f>Test!BN94</f>
        <v>36.106405949731503</v>
      </c>
      <c r="CN95" s="13">
        <f>Test!BO94</f>
        <v>37.465785804198099</v>
      </c>
      <c r="CO95" s="13">
        <f>Test!BP94</f>
        <v>0.25423389673232999</v>
      </c>
      <c r="CP95" s="13">
        <f>Test!BQ94</f>
        <v>0.95866429805755604</v>
      </c>
      <c r="CQ95" s="13">
        <f>Test!BR94</f>
        <v>0.36164358258247298</v>
      </c>
      <c r="CR95" s="13">
        <f>Test!BS94</f>
        <v>0.81781297922134399</v>
      </c>
      <c r="CS95" s="13">
        <f>Test!BT94</f>
        <v>29.633202000000001</v>
      </c>
      <c r="CT95" s="13">
        <f>Test!BU94</f>
        <v>18.0473593859912</v>
      </c>
      <c r="CU95" s="13" t="str">
        <f>Test!BV94</f>
        <v>None</v>
      </c>
      <c r="CV95" s="13">
        <f>Test!BW94</f>
        <v>1.7903150000000001</v>
      </c>
      <c r="CW95" s="13">
        <f>Test!BX94</f>
        <v>1.7903150000000001</v>
      </c>
      <c r="CX95" s="13">
        <f>Test!BY94</f>
        <v>0.75782099999999997</v>
      </c>
      <c r="CY95" s="13">
        <f>Test!BZ94</f>
        <v>0.75782099999999997</v>
      </c>
      <c r="CZ95" s="14">
        <f ca="1">bdRateExtend($F95:$F98,$G95:$G98,CI95:CI98,CJ95:CJ98)</f>
        <v>0.37093311968953957</v>
      </c>
      <c r="DA95" s="14">
        <f ca="1">bdRateExtend($F95:$F98,$H95:$H98,CI95:CI98,CK95:CK98)</f>
        <v>0.33534240162942286</v>
      </c>
      <c r="DB95" s="14">
        <f ca="1">bdRateExtend($F95:$F98,$I95:$I98,CI95:CI98,CL95:CL98)</f>
        <v>2.2116409860736761</v>
      </c>
      <c r="DC95" s="14">
        <f ca="1">bdRateExtend($F95:$F98,$J95:$J98,CI95:CI98,CM95:CM98)</f>
        <v>-7.1235499014438042E-2</v>
      </c>
      <c r="DD95" s="14">
        <f ca="1">bdRateExtend($F95:$F98,$K95:$K98,CI95:CI98,CN95:CN98)</f>
        <v>-0.37280290913726899</v>
      </c>
      <c r="DE95" s="14">
        <f ca="1">bdRateExtend($F95:$F98,$L95:$L98,CI95:CI98,CO95:CO98)</f>
        <v>0.83783258859788834</v>
      </c>
      <c r="DF95" s="14">
        <f ca="1">bdRateExtend($F95:$F98,$M95:$M98,CI95:CI98,CP95:CP98)</f>
        <v>0.29360769631400996</v>
      </c>
      <c r="DG95" s="14">
        <f ca="1">bdRateExtend($F95:$F98,$N95:$N98,CI95:CI98,CQ95:CQ98)</f>
        <v>0.76374309698447407</v>
      </c>
      <c r="DH95" s="14">
        <f ca="1">bdRateExtend($F95:$F98,$O95:$O98,CI95:CI98,CR95:CR98)</f>
        <v>1.1096704046443984</v>
      </c>
      <c r="DI95" s="14">
        <f ca="1">bdRateExtend($F95:$F98,$P95:$P98,CI95:CI98,CS95:CS98)</f>
        <v>1.9614432368081998</v>
      </c>
      <c r="DJ95" s="14">
        <f ca="1">bdRateExtend($F95:$F98,$Q95:$Q98,CI95:CI98,CT95:CT98)</f>
        <v>1.7406031658476371</v>
      </c>
      <c r="DK95" s="112" t="b">
        <f t="shared" ref="DK95:DK101" si="484">AND(CJ95&lt;=CJ96, CO95&lt;=CO96,CP95&lt;=CP96,CQ96&lt;=CQ95,CR95&lt;=CR96,CS95&lt;=CS96,CT95&lt;=CT96)</f>
        <v>1</v>
      </c>
      <c r="DL95" s="3"/>
      <c r="DM95" s="33">
        <f t="shared" si="356"/>
        <v>5.4757423093246736E-2</v>
      </c>
      <c r="DN95" s="13">
        <f>Test!CN94</f>
        <v>6.3285445385594802E-2</v>
      </c>
      <c r="DO95" s="13">
        <f>Test!CO94</f>
        <v>0.89910727739334095</v>
      </c>
      <c r="DP95" s="13">
        <f>Test!CP94</f>
        <v>0.89492034912109297</v>
      </c>
      <c r="DQ95" s="13">
        <f>Test!CQ94</f>
        <v>26.719249392068502</v>
      </c>
      <c r="DR95" s="13">
        <f>Test!CR94</f>
        <v>34.491221519621703</v>
      </c>
      <c r="DS95" s="13">
        <f>Test!CS94</f>
        <v>35.644475632429099</v>
      </c>
      <c r="DT95" s="13">
        <f>Test!CT94</f>
        <v>0.311666280031204</v>
      </c>
      <c r="DU95" s="13">
        <f>Test!CU94</f>
        <v>0.96193158626556396</v>
      </c>
      <c r="DV95" s="13">
        <f>Test!CV94</f>
        <v>0.32496580481529203</v>
      </c>
      <c r="DW95" s="13">
        <f>Test!CW94</f>
        <v>0.8662691116333</v>
      </c>
      <c r="DX95" s="13">
        <f>Test!CX94</f>
        <v>51.564098999999999</v>
      </c>
      <c r="DY95" s="13">
        <f>Test!CY94</f>
        <v>22.274559460207101</v>
      </c>
      <c r="DZ95" s="13" t="str">
        <f>Test!CZ94</f>
        <v>None</v>
      </c>
      <c r="EA95" s="13">
        <f>Test!DA94</f>
        <v>1.8358449999999999</v>
      </c>
      <c r="EB95" s="13">
        <f>Test!DB94</f>
        <v>1.8358449999999999</v>
      </c>
      <c r="EC95" s="13">
        <f>Test!DC94</f>
        <v>74.401493000000002</v>
      </c>
      <c r="ED95" s="13">
        <f>Test!DD94</f>
        <v>74.401493000000002</v>
      </c>
      <c r="EE95" s="14">
        <f ca="1">bdRateExtend($F95:$F98,$G95:$G98,DN95:DN98,DO95:DO98)</f>
        <v>0</v>
      </c>
      <c r="EF95" s="14">
        <f ca="1">bdRateExtend($F95:$F98,$H95:$H98,DN95:DN98,DP95:DP98)</f>
        <v>0</v>
      </c>
      <c r="EG95" s="14">
        <f ca="1">bdRateExtend($F95:$F98,$I95:$I98,DN95:DN98,DQ95:DQ98)</f>
        <v>0</v>
      </c>
      <c r="EH95" s="14">
        <f ca="1">bdRateExtend($F95:$F98,$J95:$J98,DN95:DN98,DR95:DR98)</f>
        <v>0</v>
      </c>
      <c r="EI95" s="14">
        <f ca="1">bdRateExtend($F95:$F98,$K95:$K98,DN95:DN98,DS95:DS98)</f>
        <v>0</v>
      </c>
      <c r="EJ95" s="14">
        <f ca="1">bdRateExtend($F95:$F98,$L95:$L98,DN95:DN98,DT95:DT98)</f>
        <v>0</v>
      </c>
      <c r="EK95" s="14">
        <f ca="1">bdRateExtend($F95:$F98,$M95:$M98,DN95:DN98,DU95:DU98)</f>
        <v>0</v>
      </c>
      <c r="EL95" s="14">
        <f ca="1">bdRateExtend($F95:$F98,$N95:$N98,DN95:DN98,DV95:DV98)</f>
        <v>0</v>
      </c>
      <c r="EM95" s="14">
        <f ca="1">bdRateExtend($F95:$F98,$O95:$O98,DN95:DN98,DW95:DW98)</f>
        <v>0</v>
      </c>
      <c r="EN95" s="14">
        <f ca="1">bdRateExtend($F95:$F98,$P95:$P98,DN95:DN98,DX95:DX98)</f>
        <v>0</v>
      </c>
      <c r="EO95" s="14">
        <f ca="1">bdRateExtend($F95:$F98,$Q95:$Q98,DN95:DN98,DY95:DY98)</f>
        <v>0</v>
      </c>
      <c r="EP95" s="112" t="b">
        <f t="shared" ref="EP95:EP101" si="485">AND(DO95&lt;=DO96, DT95&lt;=DT96,DU95&lt;=DU96,DV96&lt;=DV95,DW95&lt;=DW96,DX95&lt;=DX96,DY95&lt;=DY96)</f>
        <v>1</v>
      </c>
      <c r="EQ95" s="3"/>
      <c r="ER95" s="33">
        <f t="shared" si="357"/>
        <v>1.7023750207600017E-3</v>
      </c>
      <c r="ES95" s="13">
        <f>Test!DR94</f>
        <v>6.0102142501245598E-2</v>
      </c>
      <c r="ET95" s="13">
        <f>Test!DS94</f>
        <v>0.90647882223129195</v>
      </c>
      <c r="EU95" s="13">
        <f>Test!DT94</f>
        <v>0.90302687883376997</v>
      </c>
      <c r="EV95" s="13">
        <f>Test!DU94</f>
        <v>27.599151292833799</v>
      </c>
      <c r="EW95" s="13">
        <f>Test!DV94</f>
        <v>37.323530036839998</v>
      </c>
      <c r="EX95" s="13">
        <f>Test!DW94</f>
        <v>38.743721383698201</v>
      </c>
      <c r="EY95" s="13">
        <f>Test!DX94</f>
        <v>0.34072005748748702</v>
      </c>
      <c r="EZ95" s="13">
        <f>Test!DY94</f>
        <v>0.96796894073486295</v>
      </c>
      <c r="FA95" s="13">
        <f>Test!DZ94</f>
        <v>0.30670195817947299</v>
      </c>
      <c r="FB95" s="13">
        <f>Test!EA94</f>
        <v>0.87754654884338301</v>
      </c>
      <c r="FC95" s="13">
        <f>Test!EB94</f>
        <v>57.143667000000001</v>
      </c>
      <c r="FD95" s="13">
        <f>Test!EC94</f>
        <v>23.087168004064399</v>
      </c>
      <c r="FE95" s="13" t="str">
        <f>Test!ED94</f>
        <v>None</v>
      </c>
      <c r="FF95" s="13">
        <f>Test!EE94</f>
        <v>2.22343</v>
      </c>
      <c r="FG95" s="13">
        <f>Test!EF94</f>
        <v>2.22343</v>
      </c>
      <c r="FH95" s="13">
        <f>Test!EG94</f>
        <v>201.101733</v>
      </c>
      <c r="FI95" s="13">
        <f>Test!EH94</f>
        <v>201.101733</v>
      </c>
      <c r="FJ95" s="14">
        <f ca="1">bdRateExtend($F95:$F98,$G95:$G98,ES95:ES98,ET95:ET98)</f>
        <v>-0.13398898111013358</v>
      </c>
      <c r="FK95" s="14">
        <f ca="1">bdRateExtend($F95:$F98,$H95:$H98,ES95:ES98,EU95:EU98)</f>
        <v>-0.13480682845929237</v>
      </c>
      <c r="FL95" s="14">
        <f ca="1">bdRateExtend($F95:$F98,$I95:$I98,ES95:ES98,EV95:EV98)</f>
        <v>-0.18887897066056702</v>
      </c>
      <c r="FM95" s="14">
        <f ca="1">bdRateExtend($F95:$F98,$J95:$J98,ES95:ES98,EW95:EW98)</f>
        <v>-0.68557201293176484</v>
      </c>
      <c r="FN95" s="14">
        <f ca="1">bdRateExtend($F95:$F98,$K95:$K98,ES95:ES98,EX95:EX98)</f>
        <v>-0.7375879060205569</v>
      </c>
      <c r="FO95" s="14">
        <f ca="1">bdRateExtend($F95:$F98,$L95:$L98,ES95:ES98,EY95:EY98)</f>
        <v>-0.17343332515506493</v>
      </c>
      <c r="FP95" s="14">
        <f ca="1">bdRateExtend($F95:$F98,$M95:$M98,ES95:ES98,EZ95:EZ98)</f>
        <v>-0.19016036753481969</v>
      </c>
      <c r="FQ95" s="14">
        <f ca="1">bdRateExtend($F95:$F98,$N95:$N98,ES95:ES98,FA95:FA98)</f>
        <v>-0.14816225719280141</v>
      </c>
      <c r="FR95" s="14">
        <f ca="1">bdRateExtend($F95:$F98,$O95:$O98,ES95:ES98,FB95:FB98)</f>
        <v>-0.14508896956413686</v>
      </c>
      <c r="FS95" s="14">
        <f ca="1">bdRateExtend($F95:$F98,$P95:$P98,ES95:ES98,FC95:FC98)</f>
        <v>-0.1848573208718457</v>
      </c>
      <c r="FT95" s="14">
        <f ca="1">bdRateExtend($F95:$F98,$Q95:$Q98,ES95:ES98,FD95:FD98)</f>
        <v>-0.15081333134503161</v>
      </c>
      <c r="FU95" s="112" t="b">
        <f t="shared" ref="FU95:FU101" si="486">AND(ET95&lt;=ET96, EY95&lt;=EY96,EZ95&lt;=EZ96,FA96&lt;=FA95,FB95&lt;=FB96,FC95&lt;=FC96,FD95&lt;=FD96)</f>
        <v>1</v>
      </c>
      <c r="FV95" s="53"/>
      <c r="FW95" s="33">
        <f t="shared" si="358"/>
        <v>-1</v>
      </c>
      <c r="FX95" s="13">
        <f>Test!EV94</f>
        <v>0</v>
      </c>
      <c r="FY95" s="13">
        <f>Test!EW94</f>
        <v>0</v>
      </c>
      <c r="FZ95" s="13">
        <f>Test!EX94</f>
        <v>0</v>
      </c>
      <c r="GA95" s="13">
        <f>Test!EY94</f>
        <v>0</v>
      </c>
      <c r="GB95" s="13">
        <f>Test!EZ94</f>
        <v>0</v>
      </c>
      <c r="GC95" s="13">
        <f>Test!FA94</f>
        <v>0</v>
      </c>
      <c r="GD95" s="13">
        <f>Test!FB94</f>
        <v>0</v>
      </c>
      <c r="GE95" s="13">
        <f>Test!FC94</f>
        <v>0</v>
      </c>
      <c r="GF95" s="13">
        <f>Test!FD94</f>
        <v>0</v>
      </c>
      <c r="GG95" s="13">
        <f>Test!FE94</f>
        <v>0</v>
      </c>
      <c r="GH95" s="13">
        <f>Test!FF94</f>
        <v>0</v>
      </c>
      <c r="GI95" s="13">
        <f>Test!FG94</f>
        <v>0</v>
      </c>
      <c r="GJ95" s="13">
        <f>Test!FH94</f>
        <v>0</v>
      </c>
      <c r="GK95" s="13">
        <f>Test!FI94</f>
        <v>0</v>
      </c>
      <c r="GL95" s="13">
        <f>Test!FJ94</f>
        <v>0</v>
      </c>
      <c r="GM95" s="13">
        <f>Test!FK94</f>
        <v>0</v>
      </c>
      <c r="GN95" s="13">
        <f>Test!FL94</f>
        <v>0</v>
      </c>
      <c r="GO95" s="14">
        <f ca="1">bdRateExtend($F95:$F98,$G95:$G98,FX95:FX98,FY95:FY98)</f>
        <v>1</v>
      </c>
      <c r="GP95" s="14">
        <f ca="1">bdRateExtend($F95:$F98,$H95:$H98,FX95:FX98,FZ95:FZ98)</f>
        <v>1</v>
      </c>
      <c r="GQ95" s="14">
        <f ca="1">bdRateExtend($F95:$F98,$I95:$I98,FX95:FX98,GA95:GA98)</f>
        <v>1</v>
      </c>
      <c r="GR95" s="14">
        <f ca="1">bdRateExtend($F95:$F98,$J95:$J98,FX95:FX98,GB95:GB98)</f>
        <v>1</v>
      </c>
      <c r="GS95" s="14">
        <f ca="1">bdRateExtend($F95:$F98,$K95:$K98,FX95:FX98,GC95:GC98)</f>
        <v>1</v>
      </c>
      <c r="GT95" s="14">
        <f ca="1">bdRateExtend($F95:$F98,$L95:$L98,FX95:FX98,GD95:GD98)</f>
        <v>1</v>
      </c>
      <c r="GU95" s="14">
        <f ca="1">bdRateExtend($F95:$F98,$M95:$M98,FX95:FX98,GE95:GE98)</f>
        <v>1</v>
      </c>
      <c r="GV95" s="14">
        <f ca="1">bdRateExtend($F95:$F98,$N95:$N98,FX95:FX98,GF95:GF98)</f>
        <v>1</v>
      </c>
      <c r="GW95" s="14">
        <f ca="1">bdRateExtend($F95:$F98,$O95:$O98,FX95:FX98,GG95:GG98)</f>
        <v>1</v>
      </c>
      <c r="GX95" s="14">
        <f ca="1">bdRateExtend($F95:$F98,$P95:$P98,FX95:FX98,GH95:GH98)</f>
        <v>1</v>
      </c>
      <c r="GY95" s="14">
        <f ca="1">bdRateExtend($F95:$F98,$Q95:$Q98,FX95:FX98,GI95:GI98)</f>
        <v>1</v>
      </c>
      <c r="GZ95" s="112" t="b">
        <f t="shared" ref="GZ95:GZ101" si="487">AND(FY95&lt;=FY96, GD95&lt;=GD96,GE95&lt;=GE96,GF96&lt;=GF95,GG95&lt;=GG96,GH95&lt;=GH96,GI95&lt;=GI96)</f>
        <v>1</v>
      </c>
      <c r="HA95" s="53"/>
      <c r="HB95" s="33">
        <f t="shared" si="359"/>
        <v>-1</v>
      </c>
      <c r="HC95" s="13">
        <f>Test!FZ94</f>
        <v>0</v>
      </c>
      <c r="HD95" s="13">
        <f>Test!GA94</f>
        <v>0</v>
      </c>
      <c r="HE95" s="13">
        <f>Test!GB94</f>
        <v>0</v>
      </c>
      <c r="HF95" s="13">
        <f>Test!GC94</f>
        <v>0</v>
      </c>
      <c r="HG95" s="13">
        <f>Test!GD94</f>
        <v>0</v>
      </c>
      <c r="HH95" s="13">
        <f>Test!GE94</f>
        <v>0</v>
      </c>
      <c r="HI95" s="13">
        <f>Test!GF94</f>
        <v>0</v>
      </c>
      <c r="HJ95" s="13">
        <f>Test!GG94</f>
        <v>0</v>
      </c>
      <c r="HK95" s="13">
        <f>Test!GH94</f>
        <v>0</v>
      </c>
      <c r="HL95" s="13">
        <f>Test!GI94</f>
        <v>0</v>
      </c>
      <c r="HM95" s="13">
        <f>Test!GJ94</f>
        <v>0</v>
      </c>
      <c r="HN95" s="13">
        <f>Test!GK94</f>
        <v>0</v>
      </c>
      <c r="HO95" s="13">
        <f>Test!GL94</f>
        <v>0</v>
      </c>
      <c r="HP95" s="13">
        <f>Test!GM94</f>
        <v>0</v>
      </c>
      <c r="HQ95" s="13">
        <f>Test!GN94</f>
        <v>0</v>
      </c>
      <c r="HR95" s="13">
        <f>Test!GO94</f>
        <v>0</v>
      </c>
      <c r="HS95" s="13">
        <f>Test!GP94</f>
        <v>0</v>
      </c>
      <c r="HT95" s="14">
        <f ca="1">bdRateExtend($F95:$F98,$G95:$G98,HC95:HC98,HD95:HD98)</f>
        <v>1</v>
      </c>
      <c r="HU95" s="14">
        <f ca="1">bdRateExtend($F95:$F98,$H95:$H98,HC95:HC98,HE95:HE98)</f>
        <v>1</v>
      </c>
      <c r="HV95" s="14">
        <f ca="1">bdRateExtend($F95:$F98,$I95:$I98,HC95:HC98,HF95:HF98)</f>
        <v>1</v>
      </c>
      <c r="HW95" s="14">
        <f ca="1">bdRateExtend($F95:$F98,$J95:$J98,HC95:HC98,HG95:HG98)</f>
        <v>1</v>
      </c>
      <c r="HX95" s="14">
        <f ca="1">bdRateExtend($F95:$F98,$K95:$K98,HC95:HC98,HH95:HH98)</f>
        <v>1</v>
      </c>
      <c r="HY95" s="14">
        <f ca="1">bdRateExtend($F95:$F98,$L95:$L98,HC95:HC98,HI95:HI98)</f>
        <v>1</v>
      </c>
      <c r="HZ95" s="14">
        <f ca="1">bdRateExtend($F95:$F98,$M95:$M98,HC95:HC98,HJ95:HJ98)</f>
        <v>1</v>
      </c>
      <c r="IA95" s="14">
        <f ca="1">bdRateExtend($F95:$F98,$N95:$N98,HC95:HC98,HK95:HK98)</f>
        <v>1</v>
      </c>
      <c r="IB95" s="14">
        <f ca="1">bdRateExtend($F95:$F98,$O95:$O98,HC95:HC98,HL95:HL98)</f>
        <v>1</v>
      </c>
      <c r="IC95" s="14">
        <f ca="1">bdRateExtend($F95:$F98,$P95:$P98,HC95:HC98,HM95:HM98)</f>
        <v>1</v>
      </c>
      <c r="ID95" s="14">
        <f ca="1">bdRateExtend($F95:$F98,$Q95:$Q98,HC95:HC98,HN95:HN98)</f>
        <v>1</v>
      </c>
      <c r="IE95" s="112" t="b">
        <f t="shared" ref="IE95:IE101" si="488">AND(HD95&lt;=HD96, HI95&lt;=HI96,HJ95&lt;=HJ96,HK96&lt;=HK95,HL95&lt;=HL96,HM95&lt;=HM96,HN95&lt;=HN96)</f>
        <v>1</v>
      </c>
      <c r="IF95" s="3"/>
      <c r="IG95" s="33">
        <f t="shared" si="360"/>
        <v>-1</v>
      </c>
      <c r="IH95" s="13">
        <f>Test!HD94</f>
        <v>0</v>
      </c>
      <c r="II95" s="13">
        <f>Test!HE94</f>
        <v>0</v>
      </c>
      <c r="IJ95" s="13">
        <f>Test!HF94</f>
        <v>0</v>
      </c>
      <c r="IK95" s="13">
        <f>Test!HG94</f>
        <v>0</v>
      </c>
      <c r="IL95" s="13">
        <f>Test!HH94</f>
        <v>0</v>
      </c>
      <c r="IM95" s="13">
        <f>Test!HI94</f>
        <v>0</v>
      </c>
      <c r="IN95" s="13">
        <f>Test!HJ94</f>
        <v>0</v>
      </c>
      <c r="IO95" s="13">
        <f>Test!HK94</f>
        <v>0</v>
      </c>
      <c r="IP95" s="13">
        <f>Test!HL94</f>
        <v>0</v>
      </c>
      <c r="IQ95" s="13">
        <f>Test!HM94</f>
        <v>0</v>
      </c>
      <c r="IR95" s="13">
        <f>Test!HN94</f>
        <v>0</v>
      </c>
      <c r="IS95" s="13">
        <f>Test!HO94</f>
        <v>0</v>
      </c>
      <c r="IT95" s="13">
        <f>Test!HP94</f>
        <v>0</v>
      </c>
      <c r="IU95" s="13">
        <f>Test!HQ94</f>
        <v>0</v>
      </c>
      <c r="IV95" s="13">
        <f>Test!HR94</f>
        <v>0</v>
      </c>
      <c r="IW95" s="13">
        <f>Test!HS94</f>
        <v>0</v>
      </c>
      <c r="IX95" s="13">
        <f>Test!HT94</f>
        <v>0</v>
      </c>
      <c r="IY95" s="14">
        <f ca="1">bdRateExtend($F95:$F98,$G95:$G98,IH95:IH98,II95:II98)</f>
        <v>1</v>
      </c>
      <c r="IZ95" s="14">
        <f ca="1">bdRateExtend($F95:$F98,$H95:$H98,IH95:IH98,IJ95:IJ98)</f>
        <v>1</v>
      </c>
      <c r="JA95" s="14">
        <f ca="1">bdRateExtend($F95:$F98,$I95:$I98,IH95:IH98,IK95:IK98)</f>
        <v>1</v>
      </c>
      <c r="JB95" s="14">
        <f ca="1">bdRateExtend($F95:$F98,$J95:$J98,IH95:IH98,IL95:IL98)</f>
        <v>1</v>
      </c>
      <c r="JC95" s="14">
        <f ca="1">bdRateExtend($F95:$F98,$K95:$K98,IH95:IH98,IM95:IM98)</f>
        <v>1</v>
      </c>
      <c r="JD95" s="14">
        <f ca="1">bdRateExtend($F95:$F98,$L95:$L98,IH95:IH98,IN95:IN98)</f>
        <v>1</v>
      </c>
      <c r="JE95" s="14">
        <f ca="1">bdRateExtend($F95:$F98,$M95:$M98,IH95:IH98,IO95:IO98)</f>
        <v>1</v>
      </c>
      <c r="JF95" s="14">
        <f ca="1">bdRateExtend($F95:$F98,$N95:$N98,IH95:IH98,IP95:IP98)</f>
        <v>1</v>
      </c>
      <c r="JG95" s="14">
        <f ca="1">bdRateExtend($F95:$F98,$O95:$O98,IH95:IH98,IQ95:IQ98)</f>
        <v>1</v>
      </c>
      <c r="JH95" s="14">
        <f ca="1">bdRateExtend($F95:$F98,$P95:$P98,IH95:IH98,IR95:IR98)</f>
        <v>1</v>
      </c>
      <c r="JI95" s="14">
        <f ca="1">bdRateExtend($F95:$F98,$Q95:$Q98,IH95:IH98,IS95:IS98)</f>
        <v>1</v>
      </c>
      <c r="JJ95" s="112" t="b">
        <f t="shared" ref="JJ95:JJ101" si="489">AND(II95&lt;=II96, IN95&lt;=IN96,IO95&lt;=IO96,IP96&lt;=IP95,IQ95&lt;=IQ96,IR95&lt;=IR96,IS95&lt;=IS96)</f>
        <v>1</v>
      </c>
      <c r="JK95" s="3"/>
      <c r="JL95" s="33">
        <f t="shared" si="361"/>
        <v>-1</v>
      </c>
      <c r="JM95" s="13">
        <f>Test!IH94</f>
        <v>0</v>
      </c>
      <c r="JN95" s="13">
        <f>Test!II94</f>
        <v>0</v>
      </c>
      <c r="JO95" s="13">
        <f>Test!IJ94</f>
        <v>0</v>
      </c>
      <c r="JP95" s="13">
        <f>Test!IK94</f>
        <v>0</v>
      </c>
      <c r="JQ95" s="13">
        <f>Test!IL94</f>
        <v>0</v>
      </c>
      <c r="JR95" s="13">
        <f>Test!IM94</f>
        <v>0</v>
      </c>
      <c r="JS95" s="13">
        <f>Test!IN94</f>
        <v>0</v>
      </c>
      <c r="JT95" s="13">
        <f>Test!IO94</f>
        <v>0</v>
      </c>
      <c r="JU95" s="13">
        <f>Test!IP94</f>
        <v>0</v>
      </c>
      <c r="JV95" s="13">
        <f>Test!IQ94</f>
        <v>0</v>
      </c>
      <c r="JW95" s="13">
        <f>Test!IR94</f>
        <v>0</v>
      </c>
      <c r="JX95" s="13">
        <f>Test!IS94</f>
        <v>0</v>
      </c>
      <c r="JY95" s="13">
        <f>Test!IT94</f>
        <v>0</v>
      </c>
      <c r="JZ95" s="13">
        <f>Test!IU94</f>
        <v>0</v>
      </c>
      <c r="KA95" s="13">
        <f>Test!IV94</f>
        <v>0</v>
      </c>
      <c r="KB95" s="13">
        <f>Test!IW94</f>
        <v>0</v>
      </c>
      <c r="KC95" s="13">
        <f>Test!IX94</f>
        <v>0</v>
      </c>
      <c r="KD95" s="14">
        <f ca="1">bdRateExtend($F95:$F98,$G95:$G98,JM95:JM98,JN95:JN98)</f>
        <v>1</v>
      </c>
      <c r="KE95" s="14">
        <f ca="1">bdRateExtend($F95:$F98,$H95:$H98,JM95:JM98,JO95:JO98)</f>
        <v>1</v>
      </c>
      <c r="KF95" s="14">
        <f ca="1">bdRateExtend($F95:$F98,$I95:$I98,JM95:JM98,JP95:JP98)</f>
        <v>1</v>
      </c>
      <c r="KG95" s="14">
        <f ca="1">bdRateExtend($F95:$F98,$J95:$J98,JM95:JM98,JQ95:JQ98)</f>
        <v>1</v>
      </c>
      <c r="KH95" s="14">
        <f ca="1">bdRateExtend($F95:$F98,$K95:$K98,JM95:JM98,JR95:JR98)</f>
        <v>1</v>
      </c>
      <c r="KI95" s="14">
        <f ca="1">bdRateExtend($F95:$F98,$L95:$L98,JM95:JM98,JS95:JS98)</f>
        <v>1</v>
      </c>
      <c r="KJ95" s="14">
        <f ca="1">bdRateExtend($F95:$F98,$M95:$M98,JM95:JM98,JT95:JT98)</f>
        <v>1</v>
      </c>
      <c r="KK95" s="14">
        <f ca="1">bdRateExtend($F95:$F98,$N95:$N98,JM95:JM98,JU95:JU98)</f>
        <v>1</v>
      </c>
      <c r="KL95" s="14">
        <f ca="1">bdRateExtend($F95:$F98,$O95:$O98,JM95:JM98,JV95:JV98)</f>
        <v>1</v>
      </c>
      <c r="KM95" s="14">
        <f ca="1">bdRateExtend($F95:$F98,$P95:$P98,JM95:JM98,JW95:JW98)</f>
        <v>1</v>
      </c>
      <c r="KN95" s="14">
        <f ca="1">bdRateExtend($F95:$F98,$Q95:$Q98,JM95:JM98,JX95:JX98)</f>
        <v>1</v>
      </c>
      <c r="KO95" s="112" t="b">
        <f t="shared" ref="KO95:KO101" si="490">AND(JN95&lt;=JN96, JS95&lt;=JS96,JT95&lt;=JT96,JU96&lt;=JU95,JV95&lt;=JV96,JW95&lt;=JW96,JX95&lt;=JX96)</f>
        <v>1</v>
      </c>
      <c r="KP95" s="3"/>
      <c r="KQ95" s="33">
        <f t="shared" si="362"/>
        <v>-1</v>
      </c>
      <c r="KR95" s="13">
        <f>Test!JL94</f>
        <v>0</v>
      </c>
      <c r="KS95" s="13">
        <f>Test!JM94</f>
        <v>0</v>
      </c>
      <c r="KT95" s="13">
        <f>Test!JN94</f>
        <v>0</v>
      </c>
      <c r="KU95" s="13">
        <f>Test!JO94</f>
        <v>0</v>
      </c>
      <c r="KV95" s="13">
        <f>Test!JP94</f>
        <v>0</v>
      </c>
      <c r="KW95" s="13">
        <f>Test!JQ94</f>
        <v>0</v>
      </c>
      <c r="KX95" s="13">
        <f>Test!JR94</f>
        <v>0</v>
      </c>
      <c r="KY95" s="13">
        <f>Test!JS94</f>
        <v>0</v>
      </c>
      <c r="KZ95" s="13">
        <f>Test!JT94</f>
        <v>0</v>
      </c>
      <c r="LA95" s="13">
        <f>Test!JU94</f>
        <v>0</v>
      </c>
      <c r="LB95" s="13">
        <f>Test!JV94</f>
        <v>0</v>
      </c>
      <c r="LC95" s="13">
        <f>Test!JW94</f>
        <v>0</v>
      </c>
      <c r="LD95" s="13">
        <f>Test!JX94</f>
        <v>0</v>
      </c>
      <c r="LE95" s="13">
        <f>Test!JY94</f>
        <v>0</v>
      </c>
      <c r="LF95" s="13">
        <f>Test!JZ94</f>
        <v>0</v>
      </c>
      <c r="LG95" s="13">
        <f>Test!KA94</f>
        <v>0</v>
      </c>
      <c r="LH95" s="13">
        <f>Test!KB94</f>
        <v>0</v>
      </c>
      <c r="LI95" s="14">
        <f ca="1">bdRateExtend($F95:$F98,$G95:$G98,KR95:KR98,KS95:KS98)</f>
        <v>1</v>
      </c>
      <c r="LJ95" s="14">
        <f ca="1">bdRateExtend($F95:$F98,$H95:$H98,KR95:KR98,KT95:KT98)</f>
        <v>1</v>
      </c>
      <c r="LK95" s="14">
        <f ca="1">bdRateExtend($F95:$F98,$I95:$I98,KR95:KR98,KU95:KU98)</f>
        <v>1</v>
      </c>
      <c r="LL95" s="14">
        <f ca="1">bdRateExtend($F95:$F98,$J95:$J98,KR95:KR98,KV95:KV98)</f>
        <v>1</v>
      </c>
      <c r="LM95" s="14">
        <f ca="1">bdRateExtend($F95:$F98,$K95:$K98,KR95:KR98,KW95:KW98)</f>
        <v>1</v>
      </c>
      <c r="LN95" s="14">
        <f ca="1">bdRateExtend($F95:$F98,$L95:$L98,KR95:KR98,KX95:KX98)</f>
        <v>1</v>
      </c>
      <c r="LO95" s="14">
        <f ca="1">bdRateExtend($F95:$F98,$M95:$M98,KR95:KR98,KY95:KY98)</f>
        <v>1</v>
      </c>
      <c r="LP95" s="14">
        <f ca="1">bdRateExtend($F95:$F98,$N95:$N98,KR95:KR98,KZ95:KZ98)</f>
        <v>1</v>
      </c>
      <c r="LQ95" s="14">
        <f ca="1">bdRateExtend($F95:$F98,$O95:$O98,KR95:KR98,LA95:LA98)</f>
        <v>1</v>
      </c>
      <c r="LR95" s="14">
        <f ca="1">bdRateExtend($F95:$F98,$P95:$P98,KR95:KR98,LB95:LB98)</f>
        <v>1</v>
      </c>
      <c r="LS95" s="14">
        <f ca="1">bdRateExtend($F95:$F98,$Q95:$Q98,KR95:KR98,LC95:LC98)</f>
        <v>1</v>
      </c>
      <c r="LT95" s="112" t="b">
        <f t="shared" ref="LT95:LT101" si="491">AND(KS95&lt;=KS96, KX95&lt;=KX96,KY95&lt;=KY96,KZ96&lt;=KZ95,LA95&lt;=LA96,LB95&lt;=LB96,LC95&lt;=LC96)</f>
        <v>1</v>
      </c>
      <c r="LU95" s="3"/>
      <c r="LV95" s="33">
        <f t="shared" si="363"/>
        <v>-1</v>
      </c>
      <c r="LW95" s="13">
        <f>Test!KP94</f>
        <v>0</v>
      </c>
      <c r="LX95" s="13">
        <f>Test!KQ94</f>
        <v>0</v>
      </c>
      <c r="LY95" s="13">
        <f>Test!KR94</f>
        <v>0</v>
      </c>
      <c r="LZ95" s="13">
        <f>Test!KS94</f>
        <v>0</v>
      </c>
      <c r="MA95" s="13">
        <f>Test!KT94</f>
        <v>0</v>
      </c>
      <c r="MB95" s="13">
        <f>Test!KU94</f>
        <v>0</v>
      </c>
      <c r="MC95" s="13">
        <f>Test!KV94</f>
        <v>0</v>
      </c>
      <c r="MD95" s="13">
        <f>Test!KW94</f>
        <v>0</v>
      </c>
      <c r="ME95" s="13">
        <f>Test!KX94</f>
        <v>0</v>
      </c>
      <c r="MF95" s="13">
        <f>Test!KY94</f>
        <v>0</v>
      </c>
      <c r="MG95" s="13">
        <f>Test!KZ94</f>
        <v>0</v>
      </c>
      <c r="MH95" s="13">
        <f>Test!LA94</f>
        <v>0</v>
      </c>
      <c r="MI95" s="13">
        <f>Test!LB94</f>
        <v>0</v>
      </c>
      <c r="MJ95" s="13">
        <f>Test!LC94</f>
        <v>0</v>
      </c>
      <c r="MK95" s="13">
        <f>Test!LD94</f>
        <v>0</v>
      </c>
      <c r="ML95" s="13">
        <f>Test!LE94</f>
        <v>0</v>
      </c>
      <c r="MM95" s="13">
        <f>Test!LF94</f>
        <v>0</v>
      </c>
      <c r="MN95" s="14">
        <f ca="1">bdRateExtend($F95:$F98,$G95:$G98,LW95:LW98,LX95:LX98)</f>
        <v>1</v>
      </c>
      <c r="MO95" s="14">
        <f ca="1">bdRateExtend($F95:$F98,$H95:$H98,LW95:LW98,LY95:LY98)</f>
        <v>1</v>
      </c>
      <c r="MP95" s="14">
        <f ca="1">bdRateExtend($F95:$F98,$I95:$I98,LW95:LW98,LZ95:LZ98)</f>
        <v>1</v>
      </c>
      <c r="MQ95" s="14">
        <f ca="1">bdRateExtend($F95:$F98,$J95:$J98,LW95:LW98,MA95:MA98)</f>
        <v>1</v>
      </c>
      <c r="MR95" s="14">
        <f ca="1">bdRateExtend($F95:$F98,$K95:$K98,LW95:LW98,MB95:MB98)</f>
        <v>1</v>
      </c>
      <c r="MS95" s="14">
        <f ca="1">bdRateExtend($F95:$F98,$L95:$L98,LW95:LW98,MC95:MC98)</f>
        <v>1</v>
      </c>
      <c r="MT95" s="14">
        <f ca="1">bdRateExtend($F95:$F98,$M95:$M98,LW95:LW98,MD95:MD98)</f>
        <v>1</v>
      </c>
      <c r="MU95" s="14">
        <f ca="1">bdRateExtend($F95:$F98,$N95:$N98,LW95:LW98,ME95:ME98)</f>
        <v>1</v>
      </c>
      <c r="MV95" s="14">
        <f ca="1">bdRateExtend($F95:$F98,$O95:$O98,LW95:LW98,MF95:MF98)</f>
        <v>1</v>
      </c>
      <c r="MW95" s="14">
        <f ca="1">bdRateExtend($F95:$F98,$P95:$P98,LW95:LW98,MG95:MG98)</f>
        <v>1</v>
      </c>
      <c r="MX95" s="14">
        <f ca="1">bdRateExtend($F95:$F98,$Q95:$Q98,LW95:LW98,MH95:MH98)</f>
        <v>1</v>
      </c>
      <c r="MY95" s="112" t="b">
        <f t="shared" ref="MY95:MY101" si="492">AND(LX95&lt;=LX96, MC95&lt;=MC96,MD95&lt;=MD96,ME96&lt;=ME95,MF95&lt;=MF96,MG95&lt;=MG96,MH95&lt;=MH96)</f>
        <v>1</v>
      </c>
      <c r="MZ95" s="53"/>
      <c r="NA95" s="33">
        <f t="shared" si="364"/>
        <v>-1</v>
      </c>
      <c r="NB95" s="13">
        <f>Test!LT94</f>
        <v>0</v>
      </c>
      <c r="NC95" s="13">
        <f>Test!LU94</f>
        <v>0</v>
      </c>
      <c r="ND95" s="13">
        <f>Test!LV94</f>
        <v>0</v>
      </c>
      <c r="NE95" s="13">
        <f>Test!LW94</f>
        <v>0</v>
      </c>
      <c r="NF95" s="13">
        <f>Test!LX94</f>
        <v>0</v>
      </c>
      <c r="NG95" s="13">
        <f>Test!LY94</f>
        <v>0</v>
      </c>
      <c r="NH95" s="13">
        <f>Test!LZ94</f>
        <v>0</v>
      </c>
      <c r="NI95" s="13">
        <f>Test!MA94</f>
        <v>0</v>
      </c>
      <c r="NJ95" s="13">
        <f>Test!MB94</f>
        <v>0</v>
      </c>
      <c r="NK95" s="13">
        <f>Test!MC94</f>
        <v>0</v>
      </c>
      <c r="NL95" s="13">
        <f>Test!MD94</f>
        <v>0</v>
      </c>
      <c r="NM95" s="13">
        <f>Test!ME94</f>
        <v>0</v>
      </c>
      <c r="NN95" s="13">
        <f>Test!MF94</f>
        <v>0</v>
      </c>
      <c r="NO95" s="13">
        <f>Test!MG94</f>
        <v>0</v>
      </c>
      <c r="NP95" s="13">
        <f>Test!MH94</f>
        <v>0</v>
      </c>
      <c r="NQ95" s="13">
        <f>Test!MI94</f>
        <v>0</v>
      </c>
      <c r="NR95" s="13">
        <f>Test!MJ94</f>
        <v>0</v>
      </c>
      <c r="NS95" s="14">
        <f ca="1">bdRateExtend($F95:$F98,$G95:$G98,NB95:NB98,NC95:NC98)</f>
        <v>1</v>
      </c>
      <c r="NT95" s="14">
        <f ca="1">bdRateExtend($F95:$F98,$H95:$H98,NB95:NB98,ND95:ND98)</f>
        <v>1</v>
      </c>
      <c r="NU95" s="14">
        <f ca="1">bdRateExtend($F95:$F98,$I95:$I98,NB95:NB98,NE95:NE98)</f>
        <v>1</v>
      </c>
      <c r="NV95" s="14">
        <f ca="1">bdRateExtend($F95:$F98,$J95:$J98,NB95:NB98,NF95:NF98)</f>
        <v>1</v>
      </c>
      <c r="NW95" s="14">
        <f ca="1">bdRateExtend($F95:$F98,$K95:$K98,NB95:NB98,NG95:NG98)</f>
        <v>1</v>
      </c>
      <c r="NX95" s="14">
        <f ca="1">bdRateExtend($F95:$F98,$L95:$L98,NB95:NB98,NH95:NH98)</f>
        <v>1</v>
      </c>
      <c r="NY95" s="14">
        <f ca="1">bdRateExtend($F95:$F98,$M95:$M98,NB95:NB98,NI95:NI98)</f>
        <v>1</v>
      </c>
      <c r="NZ95" s="14">
        <f ca="1">bdRateExtend($F95:$F98,$N95:$N98,NB95:NB98,NJ95:NJ98)</f>
        <v>1</v>
      </c>
      <c r="OA95" s="14">
        <f ca="1">bdRateExtend($F95:$F98,$O95:$O98,NB95:NB98,NK95:NK98)</f>
        <v>1</v>
      </c>
      <c r="OB95" s="14">
        <f ca="1">bdRateExtend($F95:$F98,$P95:$P98,NB95:NB98,NL95:NL98)</f>
        <v>1</v>
      </c>
      <c r="OC95" s="14">
        <f ca="1">bdRateExtend($F95:$F98,$Q95:$Q98,NB95:NB98,NM95:NM98)</f>
        <v>1</v>
      </c>
      <c r="OD95" s="112" t="b">
        <f t="shared" ref="OD95:OD101" si="493">AND(NC95&lt;=NC96, NH95&lt;=NH96,NI95&lt;=NI96,NJ96&lt;=NJ95,NK95&lt;=NK96,NL95&lt;=NL96,NM95&lt;=NM96)</f>
        <v>1</v>
      </c>
      <c r="OE95" s="53"/>
      <c r="OF95" s="33">
        <f t="shared" si="365"/>
        <v>-1</v>
      </c>
      <c r="OG95" s="13">
        <f>Test!MX94</f>
        <v>0</v>
      </c>
      <c r="OH95" s="13">
        <f>Test!MY94</f>
        <v>0</v>
      </c>
      <c r="OI95" s="13">
        <f>Test!MZ94</f>
        <v>0</v>
      </c>
      <c r="OJ95" s="13">
        <f>Test!NA94</f>
        <v>0</v>
      </c>
      <c r="OK95" s="13">
        <f>Test!NB94</f>
        <v>0</v>
      </c>
      <c r="OL95" s="13">
        <f>Test!NC94</f>
        <v>0</v>
      </c>
      <c r="OM95" s="13">
        <f>Test!ND94</f>
        <v>0</v>
      </c>
      <c r="ON95" s="13">
        <f>Test!NE94</f>
        <v>0</v>
      </c>
      <c r="OO95" s="13">
        <f>Test!NF94</f>
        <v>0</v>
      </c>
      <c r="OP95" s="13">
        <f>Test!NG94</f>
        <v>0</v>
      </c>
      <c r="OQ95" s="13">
        <f>Test!NH94</f>
        <v>0</v>
      </c>
      <c r="OR95" s="13">
        <f>Test!NI94</f>
        <v>0</v>
      </c>
      <c r="OS95" s="13">
        <f>Test!NJ94</f>
        <v>0</v>
      </c>
      <c r="OT95" s="13">
        <f>Test!NK94</f>
        <v>0</v>
      </c>
      <c r="OU95" s="13">
        <f>Test!NL94</f>
        <v>0</v>
      </c>
      <c r="OV95" s="13">
        <f>Test!NM94</f>
        <v>0</v>
      </c>
      <c r="OW95" s="13">
        <f>Test!NN94</f>
        <v>0</v>
      </c>
      <c r="OX95" s="14">
        <f ca="1">bdRateExtend($F95:$F98,$G95:$G98,OG95:OG98,OH95:OH98)</f>
        <v>1</v>
      </c>
      <c r="OY95" s="14">
        <f ca="1">bdRateExtend($F95:$F98,$H95:$H98,OG95:OG98,OI95:OI98)</f>
        <v>1</v>
      </c>
      <c r="OZ95" s="14">
        <f ca="1">bdRateExtend($F95:$F98,$I95:$I98,OG95:OG98,OJ95:OJ98)</f>
        <v>1</v>
      </c>
      <c r="PA95" s="14">
        <f ca="1">bdRateExtend($F95:$F98,$J95:$J98,OG95:OG98,OK95:OK98)</f>
        <v>1</v>
      </c>
      <c r="PB95" s="14">
        <f ca="1">bdRateExtend($F95:$F98,$K95:$K98,OG95:OG98,OL95:OL98)</f>
        <v>1</v>
      </c>
      <c r="PC95" s="14">
        <f ca="1">bdRateExtend($F95:$F98,$L95:$L98,OG95:OG98,OM95:OM98)</f>
        <v>1</v>
      </c>
      <c r="PD95" s="14">
        <f ca="1">bdRateExtend($F95:$F98,$M95:$M98,OG95:OG98,ON95:ON98)</f>
        <v>1</v>
      </c>
      <c r="PE95" s="14">
        <f ca="1">bdRateExtend($F95:$F98,$N95:$N98,OG95:OG98,OO95:OO98)</f>
        <v>1</v>
      </c>
      <c r="PF95" s="14">
        <f ca="1">bdRateExtend($F95:$F98,$O95:$O98,OG95:OG98,OP95:OP98)</f>
        <v>1</v>
      </c>
      <c r="PG95" s="14">
        <f ca="1">bdRateExtend($F95:$F98,$P95:$P98,OG95:OG98,OQ95:OQ98)</f>
        <v>1</v>
      </c>
      <c r="PH95" s="14">
        <f ca="1">bdRateExtend($F95:$F98,$Q95:$Q98,OG95:OG98,OR95:OR98)</f>
        <v>1</v>
      </c>
      <c r="PI95" s="112" t="b">
        <f t="shared" ref="PI95:PI101" si="494">AND(OH95&lt;=OH96, OM95&lt;=OM96,ON95&lt;=ON96,OO96&lt;=OO95,OP95&lt;=OP96,OQ95&lt;=OQ96,OR95&lt;=OR96)</f>
        <v>1</v>
      </c>
      <c r="PJ95" s="53"/>
      <c r="PK95" s="33">
        <f t="shared" si="366"/>
        <v>-1</v>
      </c>
      <c r="PL95" s="13">
        <f>Test!OB94</f>
        <v>0</v>
      </c>
      <c r="PM95" s="13">
        <f>Test!OC94</f>
        <v>0</v>
      </c>
      <c r="PN95" s="13">
        <f>Test!OD94</f>
        <v>0</v>
      </c>
      <c r="PO95" s="13">
        <f>Test!OE94</f>
        <v>0</v>
      </c>
      <c r="PP95" s="13">
        <f>Test!OF94</f>
        <v>0</v>
      </c>
      <c r="PQ95" s="13">
        <f>Test!OG94</f>
        <v>0</v>
      </c>
      <c r="PR95" s="13">
        <f>Test!OH94</f>
        <v>0</v>
      </c>
      <c r="PS95" s="13">
        <f>Test!OI94</f>
        <v>0</v>
      </c>
      <c r="PT95" s="13">
        <f>Test!OJ94</f>
        <v>0</v>
      </c>
      <c r="PU95" s="13">
        <f>Test!OK94</f>
        <v>0</v>
      </c>
      <c r="PV95" s="13">
        <f>Test!OL94</f>
        <v>0</v>
      </c>
      <c r="PW95" s="13">
        <f>Test!OM94</f>
        <v>0</v>
      </c>
      <c r="PX95" s="13">
        <f>Test!ON94</f>
        <v>0</v>
      </c>
      <c r="PY95" s="13">
        <f>Test!OO94</f>
        <v>0</v>
      </c>
      <c r="PZ95" s="13">
        <f>Test!OP94</f>
        <v>0</v>
      </c>
      <c r="QA95" s="13">
        <f>Test!OQ94</f>
        <v>0</v>
      </c>
      <c r="QB95" s="13">
        <f>Test!OR94</f>
        <v>0</v>
      </c>
      <c r="QC95" s="14">
        <f ca="1">bdRateExtend($F95:$F98,$G95:$G98,PL95:PL98,PM95:PM98)</f>
        <v>1</v>
      </c>
      <c r="QD95" s="14">
        <f ca="1">bdRateExtend($F95:$F98,$H95:$H98,PL95:PL98,PN95:PN98)</f>
        <v>1</v>
      </c>
      <c r="QE95" s="14">
        <f ca="1">bdRateExtend($F95:$F98,$I95:$I98,PL95:PL98,PO95:PO98)</f>
        <v>1</v>
      </c>
      <c r="QF95" s="14">
        <f ca="1">bdRateExtend($F95:$F98,$J95:$J98,PL95:PL98,PP95:PP98)</f>
        <v>1</v>
      </c>
      <c r="QG95" s="14">
        <f ca="1">bdRateExtend($F95:$F98,$K95:$K98,PL95:PL98,PQ95:PQ98)</f>
        <v>1</v>
      </c>
      <c r="QH95" s="14">
        <f ca="1">bdRateExtend($F95:$F98,$L95:$L98,PL95:PL98,PR95:PR98)</f>
        <v>1</v>
      </c>
      <c r="QI95" s="14">
        <f ca="1">bdRateExtend($F95:$F98,$M95:$M98,PL95:PL98,PS95:PS98)</f>
        <v>1</v>
      </c>
      <c r="QJ95" s="14">
        <f ca="1">bdRateExtend($F95:$F98,$N95:$N98,PL95:PL98,PT95:PT98)</f>
        <v>1</v>
      </c>
      <c r="QK95" s="14">
        <f ca="1">bdRateExtend($F95:$F98,$O95:$O98,PL95:PL98,PU95:PU98)</f>
        <v>1</v>
      </c>
      <c r="QL95" s="14">
        <f ca="1">bdRateExtend($F95:$F98,$P95:$P98,PL95:PL98,PV95:PV98)</f>
        <v>1</v>
      </c>
      <c r="QM95" s="14">
        <f ca="1">bdRateExtend($F95:$F98,$Q95:$Q98,PL95:PL98,PW95:PW98)</f>
        <v>1</v>
      </c>
      <c r="QN95" s="112" t="b">
        <f t="shared" ref="QN95:QN101" si="495">AND(PM95&lt;=PM96, PR95&lt;=PR96,PS95&lt;=PS96,PT96&lt;=PT95,PU95&lt;=PU96,PV95&lt;=PV96,PW95&lt;=PW96)</f>
        <v>1</v>
      </c>
    </row>
    <row r="96" spans="3:456">
      <c r="C96" s="133"/>
      <c r="D96" s="26">
        <f t="shared" si="481"/>
        <v>0.12</v>
      </c>
      <c r="E96" s="34">
        <f t="shared" ca="1" si="352"/>
        <v>6.3551873996566671E-2</v>
      </c>
      <c r="F96" s="15">
        <f ca="1">Reference!B95</f>
        <v>0.127626224879588</v>
      </c>
      <c r="G96" s="15">
        <f ca="1">Reference!C95</f>
        <v>0.95074373483657804</v>
      </c>
      <c r="H96" s="15">
        <f ca="1">Reference!D95</f>
        <v>0.94942843914031905</v>
      </c>
      <c r="I96" s="15">
        <f ca="1">Reference!E95</f>
        <v>29.587257369483002</v>
      </c>
      <c r="J96" s="15">
        <f ca="1">Reference!F95</f>
        <v>35.883060257154497</v>
      </c>
      <c r="K96" s="15">
        <f ca="1">Reference!G95</f>
        <v>36.988842722212297</v>
      </c>
      <c r="L96" s="15">
        <f ca="1">Reference!H95</f>
        <v>0.42563644051551802</v>
      </c>
      <c r="M96" s="15">
        <f ca="1">Reference!I95</f>
        <v>0.98392379283904996</v>
      </c>
      <c r="N96" s="15">
        <f ca="1">Reference!J95</f>
        <v>0.230873182415962</v>
      </c>
      <c r="O96" s="15">
        <f ca="1">Reference!K95</f>
        <v>0.93518251180648804</v>
      </c>
      <c r="P96" s="15">
        <f ca="1">Reference!L95</f>
        <v>68.765285000000006</v>
      </c>
      <c r="Q96" s="15">
        <f ca="1">Reference!M95</f>
        <v>25.778300854967501</v>
      </c>
      <c r="R96" s="15" t="str">
        <f ca="1">Reference!N95</f>
        <v>None</v>
      </c>
      <c r="S96" s="15">
        <f ca="1">Reference!O95</f>
        <v>2.147974</v>
      </c>
      <c r="T96" s="15">
        <f ca="1">Reference!P95</f>
        <v>2.147974</v>
      </c>
      <c r="U96" s="15">
        <f ca="1">Reference!Q95</f>
        <v>92.854337999999998</v>
      </c>
      <c r="V96" s="15">
        <f ca="1">Reference!R95</f>
        <v>92.854337999999998</v>
      </c>
      <c r="X96" s="15">
        <f t="shared" si="353"/>
        <v>3.1602354721658088E-4</v>
      </c>
      <c r="Y96" s="15">
        <f>Test!B95</f>
        <v>0.11996207717433401</v>
      </c>
      <c r="Z96" s="15">
        <f>Test!C95</f>
        <v>0.82692897319793701</v>
      </c>
      <c r="AA96" s="15">
        <f>Test!D95</f>
        <v>0.816267549991607</v>
      </c>
      <c r="AB96" s="15">
        <f>Test!E95</f>
        <v>23.838612174219399</v>
      </c>
      <c r="AC96" s="15">
        <f>Test!F95</f>
        <v>31.713488665983501</v>
      </c>
      <c r="AD96" s="15">
        <f>Test!G95</f>
        <v>32.540243824864298</v>
      </c>
      <c r="AE96" s="15">
        <f>Test!H95</f>
        <v>0.21449658274650499</v>
      </c>
      <c r="AF96" s="15">
        <f>Test!I95</f>
        <v>0.92793625593185403</v>
      </c>
      <c r="AG96" s="15">
        <f>Test!J95</f>
        <v>0.43231555819511402</v>
      </c>
      <c r="AH96" s="15">
        <f>Test!K95</f>
        <v>0.80253714323043801</v>
      </c>
      <c r="AI96" s="15">
        <f>Test!L95</f>
        <v>45.286599000000002</v>
      </c>
      <c r="AJ96" s="15">
        <f>Test!M95</f>
        <v>18.974277301667001</v>
      </c>
      <c r="AK96" s="15" t="str">
        <f>Test!N95</f>
        <v>None</v>
      </c>
      <c r="AL96" s="15">
        <f>Test!O95</f>
        <v>3.8439739999999998</v>
      </c>
      <c r="AM96" s="15">
        <f>Test!P95</f>
        <v>3.8439739999999998</v>
      </c>
      <c r="AN96" s="15">
        <f>Test!Q95</f>
        <v>0.22150300000000001</v>
      </c>
      <c r="AO96" s="15">
        <f>Test!R95</f>
        <v>0.22150300000000001</v>
      </c>
      <c r="AP96" s="16">
        <f ca="1">bdRateExtend($F95:$F99,$G95:$G99,Y95:Y99,Z95:Z99)</f>
        <v>1.2716104117989349</v>
      </c>
      <c r="AQ96" s="16">
        <f ca="1">bdRateExtend($F95:$F99,$H95:$H99,Y95:Y99,AA95:AA99)</f>
        <v>1.2778551854592606</v>
      </c>
      <c r="AR96" s="16">
        <f ca="1">bdRateExtend($F95:$F99,$I95:$I99,Y95:Y99,AB95:AB99)</f>
        <v>1.8219106357742221</v>
      </c>
      <c r="AS96" s="16">
        <f ca="1">bdRateExtend($F95:$F99,$J95:$J99,Y95:Y99,AC95:AC99)</f>
        <v>0.65646710294095278</v>
      </c>
      <c r="AT96" s="16">
        <f ca="1">bdRateExtend($F95:$F99,$K95:$K99,Y95:Y99,AD95:AD99)</f>
        <v>0.66946212716813203</v>
      </c>
      <c r="AU96" s="16">
        <f ca="1">bdRateExtend($F95:$F99,$L95:$L99,Y95:Y99,AE95:AE99)</f>
        <v>1.275035623891561</v>
      </c>
      <c r="AV96" s="16">
        <f ca="1">bdRateExtend($F95:$F99,$M95:$M99,Y95:Y99,AF95:AF99)</f>
        <v>1.0179185322127204</v>
      </c>
      <c r="AW96" s="16">
        <f ca="1">bdRateExtend($F95:$F99,$N95:$N99,Y95:Y99,AG95:AG99)</f>
        <v>1.2254951244640124</v>
      </c>
      <c r="AX96" s="16">
        <f ca="1">bdRateExtend($F95:$F99,$O95:$O99,Y95:Y99,AH95:AH99)</f>
        <v>1.0762107678851311</v>
      </c>
      <c r="AY96" s="16">
        <f ca="1">bdRateExtend($F95:$F99,$P95:$P99,Y95:Y99,AI95:AI99)</f>
        <v>0.86846031618815589</v>
      </c>
      <c r="AZ96" s="16">
        <f ca="1">bdRateExtend($F95:$F99,$Q95:$Q99,Y95:Y99,AJ95:AJ99)</f>
        <v>1.1026975846398783</v>
      </c>
      <c r="BA96" s="112" t="b">
        <f t="shared" si="482"/>
        <v>1</v>
      </c>
      <c r="BB96" s="3"/>
      <c r="BC96" s="34">
        <f t="shared" si="354"/>
        <v>-8.5349425166594828E-5</v>
      </c>
      <c r="BD96" s="15">
        <f>Test!AF95</f>
        <v>0.11998975806898</v>
      </c>
      <c r="BE96" s="15">
        <f>Test!AG95</f>
        <v>0.91825968027114802</v>
      </c>
      <c r="BF96" s="15">
        <f>Test!AH95</f>
        <v>0.91577684879302901</v>
      </c>
      <c r="BG96" s="15">
        <f>Test!AI95</f>
        <v>27.148467089828699</v>
      </c>
      <c r="BH96" s="15">
        <f>Test!AJ95</f>
        <v>37.494486344304903</v>
      </c>
      <c r="BI96" s="15">
        <f>Test!AK95</f>
        <v>38.119421977989802</v>
      </c>
      <c r="BJ96" s="15">
        <f>Test!AL95</f>
        <v>0.334772169589996</v>
      </c>
      <c r="BK96" s="15">
        <f>Test!AM95</f>
        <v>0.97538518905639604</v>
      </c>
      <c r="BL96" s="15">
        <f>Test!AN95</f>
        <v>0.29354396462440402</v>
      </c>
      <c r="BM96" s="15">
        <f>Test!AO95</f>
        <v>0.89205956459045399</v>
      </c>
      <c r="BN96" s="15">
        <f>Test!AP95</f>
        <v>61.491281999999998</v>
      </c>
      <c r="BO96" s="15">
        <f>Test!AQ95</f>
        <v>23.123091958495301</v>
      </c>
      <c r="BP96" s="15" t="str">
        <f>Test!AR95</f>
        <v>None</v>
      </c>
      <c r="BQ96" s="15">
        <f>Test!AS95</f>
        <v>1.1182730000000001</v>
      </c>
      <c r="BR96" s="15">
        <f>Test!AT95</f>
        <v>1.1182730000000001</v>
      </c>
      <c r="BS96" s="15">
        <f>Test!AU95</f>
        <v>0.655586</v>
      </c>
      <c r="BT96" s="15">
        <f>Test!AV95</f>
        <v>0.655586</v>
      </c>
      <c r="BU96" s="16">
        <f ca="1">bdRateExtend($F95:$F99,$G95:$G99,BD95:BD99,BE95:BE99)</f>
        <v>0.6109602333649593</v>
      </c>
      <c r="BV96" s="16">
        <f ca="1">bdRateExtend($F95:$F99,$H95:$H99,BD95:BD99,BF95:BF99)</f>
        <v>0.60793726318765939</v>
      </c>
      <c r="BW96" s="16">
        <f ca="1">bdRateExtend($F95:$F99,$I95:$I99,BD95:BD99,BG95:BG99)</f>
        <v>0.63369055313577971</v>
      </c>
      <c r="BX96" s="16">
        <f ca="1">bdRateExtend($F95:$F99,$J95:$J99,BD95:BD99,BH95:BH99)</f>
        <v>-0.38175901977982818</v>
      </c>
      <c r="BY96" s="16">
        <f ca="1">bdRateExtend($F95:$F99,$K95:$K99,BD95:BD99,BI95:BI99)</f>
        <v>-0.25037262898477897</v>
      </c>
      <c r="BZ96" s="16">
        <f ca="1">bdRateExtend($F95:$F99,$L95:$L99,BD95:BD99,BJ95:BJ99)</f>
        <v>0.61040919947677308</v>
      </c>
      <c r="CA96" s="16">
        <f ca="1">bdRateExtend($F95:$F99,$M95:$M99,BD95:BD99,BK95:BK99)</f>
        <v>0.3585222969407591</v>
      </c>
      <c r="CB96" s="16">
        <f ca="1">bdRateExtend($F95:$F99,$N95:$N99,BD95:BD99,BL95:BL99)</f>
        <v>0.58788331120709869</v>
      </c>
      <c r="CC96" s="16">
        <f ca="1">bdRateExtend($F95:$F99,$O95:$O99,BD95:BD99,BM95:BM99)</f>
        <v>0.58628829910571301</v>
      </c>
      <c r="CD96" s="16">
        <f ca="1">bdRateExtend($F95:$F99,$P95:$P99,BD95:BD99,BN95:BN99)</f>
        <v>0.30522580392175991</v>
      </c>
      <c r="CE96" s="16">
        <f ca="1">bdRateExtend($F95:$F99,$Q95:$Q99,BD95:BD99,BO95:BO99)</f>
        <v>0.597480333533841</v>
      </c>
      <c r="CF96" s="112" t="b">
        <f t="shared" si="483"/>
        <v>1</v>
      </c>
      <c r="CG96" s="3"/>
      <c r="CH96" s="34">
        <f t="shared" si="355"/>
        <v>-4.8902913875834941E-4</v>
      </c>
      <c r="CI96" s="15">
        <f>Test!BJ95</f>
        <v>0.11994131650334899</v>
      </c>
      <c r="CJ96" s="15">
        <f>Test!BK95</f>
        <v>0.93677932024001997</v>
      </c>
      <c r="CK96" s="15">
        <f>Test!BL95</f>
        <v>0.93609434366226196</v>
      </c>
      <c r="CL96" s="15">
        <f>Test!BM95</f>
        <v>24.254336991921999</v>
      </c>
      <c r="CM96" s="15">
        <f>Test!BN95</f>
        <v>36.9923863217792</v>
      </c>
      <c r="CN96" s="15">
        <f>Test!BO95</f>
        <v>38.100186454031203</v>
      </c>
      <c r="CO96" s="15">
        <f>Test!BP95</f>
        <v>0.34481006860732999</v>
      </c>
      <c r="CP96" s="15">
        <f>Test!BQ95</f>
        <v>0.97961163520812899</v>
      </c>
      <c r="CQ96" s="15">
        <f>Test!BR95</f>
        <v>0.28345626592636097</v>
      </c>
      <c r="CR96" s="15">
        <f>Test!BS95</f>
        <v>0.88699018955230702</v>
      </c>
      <c r="CS96" s="15">
        <f>Test!BT95</f>
        <v>42.495154999999997</v>
      </c>
      <c r="CT96" s="15">
        <f>Test!BU95</f>
        <v>19.274819389458401</v>
      </c>
      <c r="CU96" s="15" t="str">
        <f>Test!BV95</f>
        <v>None</v>
      </c>
      <c r="CV96" s="15">
        <f>Test!BW95</f>
        <v>1.972512</v>
      </c>
      <c r="CW96" s="15">
        <f>Test!BX95</f>
        <v>1.972512</v>
      </c>
      <c r="CX96" s="15">
        <f>Test!BY95</f>
        <v>0.46262399999999998</v>
      </c>
      <c r="CY96" s="15">
        <f>Test!BZ95</f>
        <v>0.46262399999999998</v>
      </c>
      <c r="CZ96" s="16">
        <f ca="1">bdRateExtend($F95:$F99,$G95:$G99,CI95:CI99,CJ95:CJ99)</f>
        <v>0.29733799467903688</v>
      </c>
      <c r="DA96" s="16">
        <f ca="1">bdRateExtend($F95:$F99,$H95:$H99,CI95:CI99,CK95:CK99)</f>
        <v>0.26795009084740706</v>
      </c>
      <c r="DB96" s="16">
        <f ca="1">bdRateExtend($F95:$F99,$I95:$I99,CI95:CI99,CL95:CL99)</f>
        <v>1.4721456990856034</v>
      </c>
      <c r="DC96" s="16">
        <f ca="1">bdRateExtend($F95:$F99,$J95:$J99,CI95:CI99,CM95:CM99)</f>
        <v>-0.26983313198598491</v>
      </c>
      <c r="DD96" s="16">
        <f ca="1">bdRateExtend($F95:$F99,$K95:$K99,CI95:CI99,CN95:CN99)</f>
        <v>-0.16179153269696256</v>
      </c>
      <c r="DE96" s="16">
        <f ca="1">bdRateExtend($F95:$F99,$L95:$L99,CI95:CI99,CO95:CO99)</f>
        <v>0.63227280783111706</v>
      </c>
      <c r="DF96" s="16">
        <f ca="1">bdRateExtend($F95:$F99,$M95:$M99,CI95:CI99,CP95:CP99)</f>
        <v>0.23690696490226815</v>
      </c>
      <c r="DG96" s="16">
        <f ca="1">bdRateExtend($F95:$F99,$N95:$N99,CI95:CI99,CQ95:CQ99)</f>
        <v>0.57991161423985083</v>
      </c>
      <c r="DH96" s="16">
        <f ca="1">bdRateExtend($F95:$F99,$O95:$O99,CI95:CI99,CR95:CR99)</f>
        <v>0.88379579966685595</v>
      </c>
      <c r="DI96" s="16">
        <f ca="1">bdRateExtend($F95:$F99,$P95:$P99,CI95:CI99,CS95:CS99)</f>
        <v>1.4278959418942914</v>
      </c>
      <c r="DJ96" s="16">
        <f ca="1">bdRateExtend($F95:$F99,$Q95:$Q99,CI95:CI99,CT95:CT99)</f>
        <v>1.0750057756849114</v>
      </c>
      <c r="DK96" s="112" t="b">
        <f t="shared" si="484"/>
        <v>1</v>
      </c>
      <c r="DL96" s="3"/>
      <c r="DM96" s="34">
        <f t="shared" si="356"/>
        <v>6.3551873996566671E-2</v>
      </c>
      <c r="DN96" s="15">
        <f>Test!CN95</f>
        <v>0.127626224879588</v>
      </c>
      <c r="DO96" s="15">
        <f>Test!CO95</f>
        <v>0.95074373483657804</v>
      </c>
      <c r="DP96" s="15">
        <f>Test!CP95</f>
        <v>0.94942843914031905</v>
      </c>
      <c r="DQ96" s="15">
        <f>Test!CQ95</f>
        <v>29.587257369483002</v>
      </c>
      <c r="DR96" s="15">
        <f>Test!CR95</f>
        <v>35.883060257154497</v>
      </c>
      <c r="DS96" s="15">
        <f>Test!CS95</f>
        <v>36.988842722212297</v>
      </c>
      <c r="DT96" s="15">
        <f>Test!CT95</f>
        <v>0.42563644051551802</v>
      </c>
      <c r="DU96" s="15">
        <f>Test!CU95</f>
        <v>0.98392379283904996</v>
      </c>
      <c r="DV96" s="15">
        <f>Test!CV95</f>
        <v>0.230873182415962</v>
      </c>
      <c r="DW96" s="15">
        <f>Test!CW95</f>
        <v>0.93518251180648804</v>
      </c>
      <c r="DX96" s="15">
        <f>Test!CX95</f>
        <v>68.765285000000006</v>
      </c>
      <c r="DY96" s="15">
        <f>Test!CY95</f>
        <v>25.778300854967501</v>
      </c>
      <c r="DZ96" s="15" t="str">
        <f>Test!CZ95</f>
        <v>None</v>
      </c>
      <c r="EA96" s="15">
        <f>Test!DA95</f>
        <v>2.147974</v>
      </c>
      <c r="EB96" s="15">
        <f>Test!DB95</f>
        <v>2.147974</v>
      </c>
      <c r="EC96" s="15">
        <f>Test!DC95</f>
        <v>92.854337999999998</v>
      </c>
      <c r="ED96" s="15">
        <f>Test!DD95</f>
        <v>92.854337999999998</v>
      </c>
      <c r="EE96" s="16">
        <f ca="1">bdRateExtend($F95:$F99,$G95:$G99,DN95:DN99,DO95:DO99)</f>
        <v>0</v>
      </c>
      <c r="EF96" s="16">
        <f ca="1">bdRateExtend($F95:$F99,$H95:$H99,DN95:DN99,DP95:DP99)</f>
        <v>0</v>
      </c>
      <c r="EG96" s="16">
        <f ca="1">bdRateExtend($F95:$F99,$I95:$I99,DN95:DN99,DQ95:DQ99)</f>
        <v>0</v>
      </c>
      <c r="EH96" s="16">
        <f ca="1">bdRateExtend($F95:$F99,$J95:$J99,DN95:DN99,DR95:DR99)</f>
        <v>0</v>
      </c>
      <c r="EI96" s="16">
        <f ca="1">bdRateExtend($F95:$F99,$K95:$K99,DN95:DN99,DS95:DS99)</f>
        <v>0</v>
      </c>
      <c r="EJ96" s="16">
        <f ca="1">bdRateExtend($F95:$F99,$L95:$L99,DN95:DN99,DT95:DT99)</f>
        <v>0</v>
      </c>
      <c r="EK96" s="16">
        <f ca="1">bdRateExtend($F95:$F99,$M95:$M99,DN95:DN99,DU95:DU99)</f>
        <v>0</v>
      </c>
      <c r="EL96" s="16">
        <f ca="1">bdRateExtend($F95:$F99,$N95:$N99,DN95:DN99,DV95:DV99)</f>
        <v>0</v>
      </c>
      <c r="EM96" s="16">
        <f ca="1">bdRateExtend($F95:$F99,$O95:$O99,DN95:DN99,DW95:DW99)</f>
        <v>0</v>
      </c>
      <c r="EN96" s="16">
        <f ca="1">bdRateExtend($F95:$F99,$P95:$P99,DN95:DN99,DX95:DX99)</f>
        <v>0</v>
      </c>
      <c r="EO96" s="16">
        <f ca="1">bdRateExtend($F95:$F99,$Q95:$Q99,DN95:DN99,DY95:DY99)</f>
        <v>0</v>
      </c>
      <c r="EP96" s="112" t="b">
        <f t="shared" si="485"/>
        <v>1</v>
      </c>
      <c r="EQ96" s="3"/>
      <c r="ER96" s="34">
        <f t="shared" si="357"/>
        <v>2.452065917433327E-3</v>
      </c>
      <c r="ES96" s="15">
        <f>Test!DR95</f>
        <v>0.12029424791009199</v>
      </c>
      <c r="ET96" s="15">
        <f>Test!DS95</f>
        <v>0.95517927408218295</v>
      </c>
      <c r="EU96" s="15">
        <f>Test!DT95</f>
        <v>0.95405507087707497</v>
      </c>
      <c r="EV96" s="15">
        <f>Test!DU95</f>
        <v>30.403611035776201</v>
      </c>
      <c r="EW96" s="15">
        <f>Test!DV95</f>
        <v>38.921011878508999</v>
      </c>
      <c r="EX96" s="15">
        <f>Test!DW95</f>
        <v>40.420233721704903</v>
      </c>
      <c r="EY96" s="15">
        <f>Test!DX95</f>
        <v>0.45156547427177401</v>
      </c>
      <c r="EZ96" s="15">
        <f>Test!DY95</f>
        <v>0.98652404546737604</v>
      </c>
      <c r="FA96" s="15">
        <f>Test!DZ95</f>
        <v>0.21812321245670299</v>
      </c>
      <c r="FB96" s="15">
        <f>Test!EA95</f>
        <v>0.942174792289733</v>
      </c>
      <c r="FC96" s="15">
        <f>Test!EB95</f>
        <v>72.219042000000002</v>
      </c>
      <c r="FD96" s="15">
        <f>Test!EC95</f>
        <v>26.499065731901499</v>
      </c>
      <c r="FE96" s="15" t="str">
        <f>Test!ED95</f>
        <v>None</v>
      </c>
      <c r="FF96" s="15">
        <f>Test!EE95</f>
        <v>1.97264699999999</v>
      </c>
      <c r="FG96" s="15">
        <f>Test!EF95</f>
        <v>1.97264699999999</v>
      </c>
      <c r="FH96" s="15">
        <f>Test!EG95</f>
        <v>411.18336799999997</v>
      </c>
      <c r="FI96" s="15">
        <f>Test!EH95</f>
        <v>411.18336799999997</v>
      </c>
      <c r="FJ96" s="16">
        <f ca="1">bdRateExtend($F95:$F99,$G95:$G99,ES95:ES99,ET95:ET99)</f>
        <v>-0.1316102657230408</v>
      </c>
      <c r="FK96" s="16">
        <f ca="1">bdRateExtend($F95:$F99,$H95:$H99,ES95:ES99,EU95:EU99)</f>
        <v>-0.13247392364595989</v>
      </c>
      <c r="FL96" s="16">
        <f ca="1">bdRateExtend($F95:$F99,$I95:$I99,ES95:ES99,EV95:EV99)</f>
        <v>-0.17013475686578827</v>
      </c>
      <c r="FM96" s="16">
        <f ca="1">bdRateExtend($F95:$F99,$J95:$J99,ES95:ES99,EW95:EW99)</f>
        <v>-0.66836707606232748</v>
      </c>
      <c r="FN96" s="16">
        <f ca="1">bdRateExtend($F95:$F99,$K95:$K99,ES95:ES99,EX95:EX99)</f>
        <v>-0.71228114675675291</v>
      </c>
      <c r="FO96" s="16">
        <f ca="1">bdRateExtend($F95:$F99,$L95:$L99,ES95:ES99,EY95:EY99)</f>
        <v>-0.16188930154086101</v>
      </c>
      <c r="FP96" s="16">
        <f ca="1">bdRateExtend($F95:$F99,$M95:$M99,ES95:ES99,EZ95:EZ99)</f>
        <v>-0.18977722424334187</v>
      </c>
      <c r="FQ96" s="16">
        <f ca="1">bdRateExtend($F95:$F99,$N95:$N99,ES95:ES99,FA95:FA99)</f>
        <v>-0.14269250110442777</v>
      </c>
      <c r="FR96" s="16">
        <f ca="1">bdRateExtend($F95:$F99,$O95:$O99,ES95:ES99,FB95:FB99)</f>
        <v>-0.14220065808744875</v>
      </c>
      <c r="FS96" s="16">
        <f ca="1">bdRateExtend($F95:$F99,$P95:$P99,ES95:ES99,FC95:FC99)</f>
        <v>-0.17936053123615514</v>
      </c>
      <c r="FT96" s="16">
        <f ca="1">bdRateExtend($F95:$F99,$Q95:$Q99,ES95:ES99,FD95:FD99)</f>
        <v>-0.13742647981056622</v>
      </c>
      <c r="FU96" s="112" t="b">
        <f t="shared" si="486"/>
        <v>1</v>
      </c>
      <c r="FV96" s="54"/>
      <c r="FW96" s="34">
        <f t="shared" si="358"/>
        <v>-1</v>
      </c>
      <c r="FX96" s="15">
        <f>Test!EV95</f>
        <v>0</v>
      </c>
      <c r="FY96" s="15">
        <f>Test!EW95</f>
        <v>0</v>
      </c>
      <c r="FZ96" s="15">
        <f>Test!EX95</f>
        <v>0</v>
      </c>
      <c r="GA96" s="15">
        <f>Test!EY95</f>
        <v>0</v>
      </c>
      <c r="GB96" s="15">
        <f>Test!EZ95</f>
        <v>0</v>
      </c>
      <c r="GC96" s="15">
        <f>Test!FA95</f>
        <v>0</v>
      </c>
      <c r="GD96" s="15">
        <f>Test!FB95</f>
        <v>0</v>
      </c>
      <c r="GE96" s="15">
        <f>Test!FC95</f>
        <v>0</v>
      </c>
      <c r="GF96" s="15">
        <f>Test!FD95</f>
        <v>0</v>
      </c>
      <c r="GG96" s="15">
        <f>Test!FE95</f>
        <v>0</v>
      </c>
      <c r="GH96" s="15">
        <f>Test!FF95</f>
        <v>0</v>
      </c>
      <c r="GI96" s="15">
        <f>Test!FG95</f>
        <v>0</v>
      </c>
      <c r="GJ96" s="15">
        <f>Test!FH95</f>
        <v>0</v>
      </c>
      <c r="GK96" s="15">
        <f>Test!FI95</f>
        <v>0</v>
      </c>
      <c r="GL96" s="15">
        <f>Test!FJ95</f>
        <v>0</v>
      </c>
      <c r="GM96" s="15">
        <f>Test!FK95</f>
        <v>0</v>
      </c>
      <c r="GN96" s="15">
        <f>Test!FL95</f>
        <v>0</v>
      </c>
      <c r="GO96" s="16">
        <f ca="1">bdRateExtend($F95:$F99,$G95:$G99,FX95:FX99,FY95:FY99)</f>
        <v>1</v>
      </c>
      <c r="GP96" s="16">
        <f ca="1">bdRateExtend($F95:$F99,$H95:$H99,FX95:FX99,FZ95:FZ99)</f>
        <v>1</v>
      </c>
      <c r="GQ96" s="16">
        <f ca="1">bdRateExtend($F95:$F99,$I95:$I99,FX95:FX99,GA95:GA99)</f>
        <v>1</v>
      </c>
      <c r="GR96" s="16">
        <f ca="1">bdRateExtend($F95:$F99,$J95:$J99,FX95:FX99,GB95:GB99)</f>
        <v>1</v>
      </c>
      <c r="GS96" s="16">
        <f ca="1">bdRateExtend($F95:$F99,$K95:$K99,FX95:FX99,GC95:GC99)</f>
        <v>1</v>
      </c>
      <c r="GT96" s="16">
        <f ca="1">bdRateExtend($F95:$F99,$L95:$L99,FX95:FX99,GD95:GD99)</f>
        <v>1</v>
      </c>
      <c r="GU96" s="16">
        <f ca="1">bdRateExtend($F95:$F99,$M95:$M99,FX95:FX99,GE95:GE99)</f>
        <v>1</v>
      </c>
      <c r="GV96" s="16">
        <f ca="1">bdRateExtend($F95:$F99,$N95:$N99,FX95:FX99,GF95:GF99)</f>
        <v>1</v>
      </c>
      <c r="GW96" s="16">
        <f ca="1">bdRateExtend($F95:$F99,$O95:$O99,FX95:FX99,GG95:GG99)</f>
        <v>1</v>
      </c>
      <c r="GX96" s="16">
        <f ca="1">bdRateExtend($F95:$F99,$P95:$P99,FX95:FX99,GH95:GH99)</f>
        <v>1</v>
      </c>
      <c r="GY96" s="16">
        <f ca="1">bdRateExtend($F95:$F99,$Q95:$Q99,FX95:FX99,GI95:GI99)</f>
        <v>1</v>
      </c>
      <c r="GZ96" s="112" t="b">
        <f t="shared" si="487"/>
        <v>1</v>
      </c>
      <c r="HA96" s="54"/>
      <c r="HB96" s="34">
        <f t="shared" si="359"/>
        <v>-1</v>
      </c>
      <c r="HC96" s="15">
        <f>Test!FZ95</f>
        <v>0</v>
      </c>
      <c r="HD96" s="15">
        <f>Test!GA95</f>
        <v>0</v>
      </c>
      <c r="HE96" s="15">
        <f>Test!GB95</f>
        <v>0</v>
      </c>
      <c r="HF96" s="15">
        <f>Test!GC95</f>
        <v>0</v>
      </c>
      <c r="HG96" s="15">
        <f>Test!GD95</f>
        <v>0</v>
      </c>
      <c r="HH96" s="15">
        <f>Test!GE95</f>
        <v>0</v>
      </c>
      <c r="HI96" s="15">
        <f>Test!GF95</f>
        <v>0</v>
      </c>
      <c r="HJ96" s="15">
        <f>Test!GG95</f>
        <v>0</v>
      </c>
      <c r="HK96" s="15">
        <f>Test!GH95</f>
        <v>0</v>
      </c>
      <c r="HL96" s="15">
        <f>Test!GI95</f>
        <v>0</v>
      </c>
      <c r="HM96" s="15">
        <f>Test!GJ95</f>
        <v>0</v>
      </c>
      <c r="HN96" s="15">
        <f>Test!GK95</f>
        <v>0</v>
      </c>
      <c r="HO96" s="15">
        <f>Test!GL95</f>
        <v>0</v>
      </c>
      <c r="HP96" s="15">
        <f>Test!GM95</f>
        <v>0</v>
      </c>
      <c r="HQ96" s="15">
        <f>Test!GN95</f>
        <v>0</v>
      </c>
      <c r="HR96" s="15">
        <f>Test!GO95</f>
        <v>0</v>
      </c>
      <c r="HS96" s="15">
        <f>Test!GP95</f>
        <v>0</v>
      </c>
      <c r="HT96" s="16">
        <f ca="1">bdRateExtend($F95:$F99,$G95:$G99,HC95:HC99,HD95:HD99)</f>
        <v>1</v>
      </c>
      <c r="HU96" s="16">
        <f ca="1">bdRateExtend($F95:$F99,$H95:$H99,HC95:HC99,HE95:HE99)</f>
        <v>1</v>
      </c>
      <c r="HV96" s="16">
        <f ca="1">bdRateExtend($F95:$F99,$I95:$I99,HC95:HC99,HF95:HF99)</f>
        <v>1</v>
      </c>
      <c r="HW96" s="16">
        <f ca="1">bdRateExtend($F95:$F99,$J95:$J99,HC95:HC99,HG95:HG99)</f>
        <v>1</v>
      </c>
      <c r="HX96" s="16">
        <f ca="1">bdRateExtend($F95:$F99,$K95:$K99,HC95:HC99,HH95:HH99)</f>
        <v>1</v>
      </c>
      <c r="HY96" s="16">
        <f ca="1">bdRateExtend($F95:$F99,$L95:$L99,HC95:HC99,HI95:HI99)</f>
        <v>1</v>
      </c>
      <c r="HZ96" s="16">
        <f ca="1">bdRateExtend($F95:$F99,$M95:$M99,HC95:HC99,HJ95:HJ99)</f>
        <v>1</v>
      </c>
      <c r="IA96" s="16">
        <f ca="1">bdRateExtend($F95:$F99,$N95:$N99,HC95:HC99,HK95:HK99)</f>
        <v>1</v>
      </c>
      <c r="IB96" s="16">
        <f ca="1">bdRateExtend($F95:$F99,$O95:$O99,HC95:HC99,HL95:HL99)</f>
        <v>1</v>
      </c>
      <c r="IC96" s="16">
        <f ca="1">bdRateExtend($F95:$F99,$P95:$P99,HC95:HC99,HM95:HM99)</f>
        <v>1</v>
      </c>
      <c r="ID96" s="16">
        <f ca="1">bdRateExtend($F95:$F99,$Q95:$Q99,HC95:HC99,HN95:HN99)</f>
        <v>1</v>
      </c>
      <c r="IE96" s="112" t="b">
        <f t="shared" si="488"/>
        <v>1</v>
      </c>
      <c r="IF96" s="3"/>
      <c r="IG96" s="34">
        <f t="shared" si="360"/>
        <v>-1</v>
      </c>
      <c r="IH96" s="15">
        <f>Test!HD95</f>
        <v>0</v>
      </c>
      <c r="II96" s="15">
        <f>Test!HE95</f>
        <v>0</v>
      </c>
      <c r="IJ96" s="15">
        <f>Test!HF95</f>
        <v>0</v>
      </c>
      <c r="IK96" s="15">
        <f>Test!HG95</f>
        <v>0</v>
      </c>
      <c r="IL96" s="15">
        <f>Test!HH95</f>
        <v>0</v>
      </c>
      <c r="IM96" s="15">
        <f>Test!HI95</f>
        <v>0</v>
      </c>
      <c r="IN96" s="15">
        <f>Test!HJ95</f>
        <v>0</v>
      </c>
      <c r="IO96" s="15">
        <f>Test!HK95</f>
        <v>0</v>
      </c>
      <c r="IP96" s="15">
        <f>Test!HL95</f>
        <v>0</v>
      </c>
      <c r="IQ96" s="15">
        <f>Test!HM95</f>
        <v>0</v>
      </c>
      <c r="IR96" s="15">
        <f>Test!HN95</f>
        <v>0</v>
      </c>
      <c r="IS96" s="15">
        <f>Test!HO95</f>
        <v>0</v>
      </c>
      <c r="IT96" s="15">
        <f>Test!HP95</f>
        <v>0</v>
      </c>
      <c r="IU96" s="15">
        <f>Test!HQ95</f>
        <v>0</v>
      </c>
      <c r="IV96" s="15">
        <f>Test!HR95</f>
        <v>0</v>
      </c>
      <c r="IW96" s="15">
        <f>Test!HS95</f>
        <v>0</v>
      </c>
      <c r="IX96" s="15">
        <f>Test!HT95</f>
        <v>0</v>
      </c>
      <c r="IY96" s="16">
        <f ca="1">bdRateExtend($F95:$F99,$G95:$G99,IH95:IH99,II95:II99)</f>
        <v>1</v>
      </c>
      <c r="IZ96" s="16">
        <f ca="1">bdRateExtend($F95:$F99,$H95:$H99,IH95:IH99,IJ95:IJ99)</f>
        <v>1</v>
      </c>
      <c r="JA96" s="16">
        <f ca="1">bdRateExtend($F95:$F99,$I95:$I99,IH95:IH99,IK95:IK99)</f>
        <v>1</v>
      </c>
      <c r="JB96" s="16">
        <f ca="1">bdRateExtend($F95:$F99,$J95:$J99,IH95:IH99,IL95:IL99)</f>
        <v>1</v>
      </c>
      <c r="JC96" s="16">
        <f ca="1">bdRateExtend($F95:$F99,$K95:$K99,IH95:IH99,IM95:IM99)</f>
        <v>1</v>
      </c>
      <c r="JD96" s="16">
        <f ca="1">bdRateExtend($F95:$F99,$L95:$L99,IH95:IH99,IN95:IN99)</f>
        <v>1</v>
      </c>
      <c r="JE96" s="16">
        <f ca="1">bdRateExtend($F95:$F99,$M95:$M99,IH95:IH99,IO95:IO99)</f>
        <v>1</v>
      </c>
      <c r="JF96" s="16">
        <f ca="1">bdRateExtend($F95:$F99,$N95:$N99,IH95:IH99,IP95:IP99)</f>
        <v>1</v>
      </c>
      <c r="JG96" s="16">
        <f ca="1">bdRateExtend($F95:$F99,$O95:$O99,IH95:IH99,IQ95:IQ99)</f>
        <v>1</v>
      </c>
      <c r="JH96" s="16">
        <f ca="1">bdRateExtend($F95:$F99,$P95:$P99,IH95:IH99,IR95:IR99)</f>
        <v>1</v>
      </c>
      <c r="JI96" s="16">
        <f ca="1">bdRateExtend($F95:$F99,$Q95:$Q99,IH95:IH99,IS95:IS99)</f>
        <v>1</v>
      </c>
      <c r="JJ96" s="112" t="b">
        <f t="shared" si="489"/>
        <v>1</v>
      </c>
      <c r="JK96" s="3"/>
      <c r="JL96" s="34">
        <f t="shared" si="361"/>
        <v>-1</v>
      </c>
      <c r="JM96" s="15">
        <f>Test!IH95</f>
        <v>0</v>
      </c>
      <c r="JN96" s="15">
        <f>Test!II95</f>
        <v>0</v>
      </c>
      <c r="JO96" s="15">
        <f>Test!IJ95</f>
        <v>0</v>
      </c>
      <c r="JP96" s="15">
        <f>Test!IK95</f>
        <v>0</v>
      </c>
      <c r="JQ96" s="15">
        <f>Test!IL95</f>
        <v>0</v>
      </c>
      <c r="JR96" s="15">
        <f>Test!IM95</f>
        <v>0</v>
      </c>
      <c r="JS96" s="15">
        <f>Test!IN95</f>
        <v>0</v>
      </c>
      <c r="JT96" s="15">
        <f>Test!IO95</f>
        <v>0</v>
      </c>
      <c r="JU96" s="15">
        <f>Test!IP95</f>
        <v>0</v>
      </c>
      <c r="JV96" s="15">
        <f>Test!IQ95</f>
        <v>0</v>
      </c>
      <c r="JW96" s="15">
        <f>Test!IR95</f>
        <v>0</v>
      </c>
      <c r="JX96" s="15">
        <f>Test!IS95</f>
        <v>0</v>
      </c>
      <c r="JY96" s="15">
        <f>Test!IT95</f>
        <v>0</v>
      </c>
      <c r="JZ96" s="15">
        <f>Test!IU95</f>
        <v>0</v>
      </c>
      <c r="KA96" s="15">
        <f>Test!IV95</f>
        <v>0</v>
      </c>
      <c r="KB96" s="15">
        <f>Test!IW95</f>
        <v>0</v>
      </c>
      <c r="KC96" s="15">
        <f>Test!IX95</f>
        <v>0</v>
      </c>
      <c r="KD96" s="16">
        <f ca="1">bdRateExtend($F95:$F99,$G95:$G99,JM95:JM99,JN95:JN99)</f>
        <v>1</v>
      </c>
      <c r="KE96" s="16">
        <f ca="1">bdRateExtend($F95:$F99,$H95:$H99,JM95:JM99,JO95:JO99)</f>
        <v>1</v>
      </c>
      <c r="KF96" s="16">
        <f ca="1">bdRateExtend($F95:$F99,$I95:$I99,JM95:JM99,JP95:JP99)</f>
        <v>1</v>
      </c>
      <c r="KG96" s="16">
        <f ca="1">bdRateExtend($F95:$F99,$J95:$J99,JM95:JM99,JQ95:JQ99)</f>
        <v>1</v>
      </c>
      <c r="KH96" s="16">
        <f ca="1">bdRateExtend($F95:$F99,$K95:$K99,JM95:JM99,JR95:JR99)</f>
        <v>1</v>
      </c>
      <c r="KI96" s="16">
        <f ca="1">bdRateExtend($F95:$F99,$L95:$L99,JM95:JM99,JS95:JS99)</f>
        <v>1</v>
      </c>
      <c r="KJ96" s="16">
        <f ca="1">bdRateExtend($F95:$F99,$M95:$M99,JM95:JM99,JT95:JT99)</f>
        <v>1</v>
      </c>
      <c r="KK96" s="16">
        <f ca="1">bdRateExtend($F95:$F99,$N95:$N99,JM95:JM99,JU95:JU99)</f>
        <v>1</v>
      </c>
      <c r="KL96" s="16">
        <f ca="1">bdRateExtend($F95:$F99,$O95:$O99,JM95:JM99,JV95:JV99)</f>
        <v>1</v>
      </c>
      <c r="KM96" s="16">
        <f ca="1">bdRateExtend($F95:$F99,$P95:$P99,JM95:JM99,JW95:JW99)</f>
        <v>1</v>
      </c>
      <c r="KN96" s="16">
        <f ca="1">bdRateExtend($F95:$F99,$Q95:$Q99,JM95:JM99,JX95:JX99)</f>
        <v>1</v>
      </c>
      <c r="KO96" s="112" t="b">
        <f t="shared" si="490"/>
        <v>1</v>
      </c>
      <c r="KP96" s="3"/>
      <c r="KQ96" s="34">
        <f t="shared" si="362"/>
        <v>-1</v>
      </c>
      <c r="KR96" s="15">
        <f>Test!JL95</f>
        <v>0</v>
      </c>
      <c r="KS96" s="15">
        <f>Test!JM95</f>
        <v>0</v>
      </c>
      <c r="KT96" s="15">
        <f>Test!JN95</f>
        <v>0</v>
      </c>
      <c r="KU96" s="15">
        <f>Test!JO95</f>
        <v>0</v>
      </c>
      <c r="KV96" s="15">
        <f>Test!JP95</f>
        <v>0</v>
      </c>
      <c r="KW96" s="15">
        <f>Test!JQ95</f>
        <v>0</v>
      </c>
      <c r="KX96" s="15">
        <f>Test!JR95</f>
        <v>0</v>
      </c>
      <c r="KY96" s="15">
        <f>Test!JS95</f>
        <v>0</v>
      </c>
      <c r="KZ96" s="15">
        <f>Test!JT95</f>
        <v>0</v>
      </c>
      <c r="LA96" s="15">
        <f>Test!JU95</f>
        <v>0</v>
      </c>
      <c r="LB96" s="15">
        <f>Test!JV95</f>
        <v>0</v>
      </c>
      <c r="LC96" s="15">
        <f>Test!JW95</f>
        <v>0</v>
      </c>
      <c r="LD96" s="15">
        <f>Test!JX95</f>
        <v>0</v>
      </c>
      <c r="LE96" s="15">
        <f>Test!JY95</f>
        <v>0</v>
      </c>
      <c r="LF96" s="15">
        <f>Test!JZ95</f>
        <v>0</v>
      </c>
      <c r="LG96" s="15">
        <f>Test!KA95</f>
        <v>0</v>
      </c>
      <c r="LH96" s="15">
        <f>Test!KB95</f>
        <v>0</v>
      </c>
      <c r="LI96" s="16">
        <f ca="1">bdRateExtend($F95:$F99,$G95:$G99,KR95:KR99,KS95:KS99)</f>
        <v>1</v>
      </c>
      <c r="LJ96" s="16">
        <f ca="1">bdRateExtend($F95:$F99,$H95:$H99,KR95:KR99,KT95:KT99)</f>
        <v>1</v>
      </c>
      <c r="LK96" s="16">
        <f ca="1">bdRateExtend($F95:$F99,$I95:$I99,KR95:KR99,KU95:KU99)</f>
        <v>1</v>
      </c>
      <c r="LL96" s="16">
        <f ca="1">bdRateExtend($F95:$F99,$J95:$J99,KR95:KR99,KV95:KV99)</f>
        <v>1</v>
      </c>
      <c r="LM96" s="16">
        <f ca="1">bdRateExtend($F95:$F99,$K95:$K99,KR95:KR99,KW95:KW99)</f>
        <v>1</v>
      </c>
      <c r="LN96" s="16">
        <f ca="1">bdRateExtend($F95:$F99,$L95:$L99,KR95:KR99,KX95:KX99)</f>
        <v>1</v>
      </c>
      <c r="LO96" s="16">
        <f ca="1">bdRateExtend($F95:$F99,$M95:$M99,KR95:KR99,KY95:KY99)</f>
        <v>1</v>
      </c>
      <c r="LP96" s="16">
        <f ca="1">bdRateExtend($F95:$F99,$N95:$N99,KR95:KR99,KZ95:KZ99)</f>
        <v>1</v>
      </c>
      <c r="LQ96" s="16">
        <f ca="1">bdRateExtend($F95:$F99,$O95:$O99,KR95:KR99,LA95:LA99)</f>
        <v>1</v>
      </c>
      <c r="LR96" s="16">
        <f ca="1">bdRateExtend($F95:$F99,$P95:$P99,KR95:KR99,LB95:LB99)</f>
        <v>1</v>
      </c>
      <c r="LS96" s="16">
        <f ca="1">bdRateExtend($F95:$F99,$Q95:$Q99,KR95:KR99,LC95:LC99)</f>
        <v>1</v>
      </c>
      <c r="LT96" s="112" t="b">
        <f t="shared" si="491"/>
        <v>1</v>
      </c>
      <c r="LU96" s="3"/>
      <c r="LV96" s="34">
        <f t="shared" si="363"/>
        <v>-1</v>
      </c>
      <c r="LW96" s="15">
        <f>Test!KP95</f>
        <v>0</v>
      </c>
      <c r="LX96" s="15">
        <f>Test!KQ95</f>
        <v>0</v>
      </c>
      <c r="LY96" s="15">
        <f>Test!KR95</f>
        <v>0</v>
      </c>
      <c r="LZ96" s="15">
        <f>Test!KS95</f>
        <v>0</v>
      </c>
      <c r="MA96" s="15">
        <f>Test!KT95</f>
        <v>0</v>
      </c>
      <c r="MB96" s="15">
        <f>Test!KU95</f>
        <v>0</v>
      </c>
      <c r="MC96" s="15">
        <f>Test!KV95</f>
        <v>0</v>
      </c>
      <c r="MD96" s="15">
        <f>Test!KW95</f>
        <v>0</v>
      </c>
      <c r="ME96" s="15">
        <f>Test!KX95</f>
        <v>0</v>
      </c>
      <c r="MF96" s="15">
        <f>Test!KY95</f>
        <v>0</v>
      </c>
      <c r="MG96" s="15">
        <f>Test!KZ95</f>
        <v>0</v>
      </c>
      <c r="MH96" s="15">
        <f>Test!LA95</f>
        <v>0</v>
      </c>
      <c r="MI96" s="15">
        <f>Test!LB95</f>
        <v>0</v>
      </c>
      <c r="MJ96" s="15">
        <f>Test!LC95</f>
        <v>0</v>
      </c>
      <c r="MK96" s="15">
        <f>Test!LD95</f>
        <v>0</v>
      </c>
      <c r="ML96" s="15">
        <f>Test!LE95</f>
        <v>0</v>
      </c>
      <c r="MM96" s="15">
        <f>Test!LF95</f>
        <v>0</v>
      </c>
      <c r="MN96" s="16">
        <f ca="1">bdRateExtend($F95:$F99,$G95:$G99,LW95:LW99,LX95:LX99)</f>
        <v>1</v>
      </c>
      <c r="MO96" s="16">
        <f ca="1">bdRateExtend($F95:$F99,$H95:$H99,LW95:LW99,LY95:LY99)</f>
        <v>1</v>
      </c>
      <c r="MP96" s="16">
        <f ca="1">bdRateExtend($F95:$F99,$I95:$I99,LW95:LW99,LZ95:LZ99)</f>
        <v>1</v>
      </c>
      <c r="MQ96" s="16">
        <f ca="1">bdRateExtend($F95:$F99,$J95:$J99,LW95:LW99,MA95:MA99)</f>
        <v>1</v>
      </c>
      <c r="MR96" s="16">
        <f ca="1">bdRateExtend($F95:$F99,$K95:$K99,LW95:LW99,MB95:MB99)</f>
        <v>1</v>
      </c>
      <c r="MS96" s="16">
        <f ca="1">bdRateExtend($F95:$F99,$L95:$L99,LW95:LW99,MC95:MC99)</f>
        <v>1</v>
      </c>
      <c r="MT96" s="16">
        <f ca="1">bdRateExtend($F95:$F99,$M95:$M99,LW95:LW99,MD95:MD99)</f>
        <v>1</v>
      </c>
      <c r="MU96" s="16">
        <f ca="1">bdRateExtend($F95:$F99,$N95:$N99,LW95:LW99,ME95:ME99)</f>
        <v>1</v>
      </c>
      <c r="MV96" s="16">
        <f ca="1">bdRateExtend($F95:$F99,$O95:$O99,LW95:LW99,MF95:MF99)</f>
        <v>1</v>
      </c>
      <c r="MW96" s="16">
        <f ca="1">bdRateExtend($F95:$F99,$P95:$P99,LW95:LW99,MG95:MG99)</f>
        <v>1</v>
      </c>
      <c r="MX96" s="16">
        <f ca="1">bdRateExtend($F95:$F99,$Q95:$Q99,LW95:LW99,MH95:MH99)</f>
        <v>1</v>
      </c>
      <c r="MY96" s="112" t="b">
        <f t="shared" si="492"/>
        <v>1</v>
      </c>
      <c r="MZ96" s="54"/>
      <c r="NA96" s="34">
        <f t="shared" si="364"/>
        <v>-1</v>
      </c>
      <c r="NB96" s="15">
        <f>Test!LT95</f>
        <v>0</v>
      </c>
      <c r="NC96" s="15">
        <f>Test!LU95</f>
        <v>0</v>
      </c>
      <c r="ND96" s="15">
        <f>Test!LV95</f>
        <v>0</v>
      </c>
      <c r="NE96" s="15">
        <f>Test!LW95</f>
        <v>0</v>
      </c>
      <c r="NF96" s="15">
        <f>Test!LX95</f>
        <v>0</v>
      </c>
      <c r="NG96" s="15">
        <f>Test!LY95</f>
        <v>0</v>
      </c>
      <c r="NH96" s="15">
        <f>Test!LZ95</f>
        <v>0</v>
      </c>
      <c r="NI96" s="15">
        <f>Test!MA95</f>
        <v>0</v>
      </c>
      <c r="NJ96" s="15">
        <f>Test!MB95</f>
        <v>0</v>
      </c>
      <c r="NK96" s="15">
        <f>Test!MC95</f>
        <v>0</v>
      </c>
      <c r="NL96" s="15">
        <f>Test!MD95</f>
        <v>0</v>
      </c>
      <c r="NM96" s="15">
        <f>Test!ME95</f>
        <v>0</v>
      </c>
      <c r="NN96" s="15">
        <f>Test!MF95</f>
        <v>0</v>
      </c>
      <c r="NO96" s="15">
        <f>Test!MG95</f>
        <v>0</v>
      </c>
      <c r="NP96" s="15">
        <f>Test!MH95</f>
        <v>0</v>
      </c>
      <c r="NQ96" s="15">
        <f>Test!MI95</f>
        <v>0</v>
      </c>
      <c r="NR96" s="15">
        <f>Test!MJ95</f>
        <v>0</v>
      </c>
      <c r="NS96" s="16">
        <f ca="1">bdRateExtend($F95:$F99,$G95:$G99,NB95:NB99,NC95:NC99)</f>
        <v>1</v>
      </c>
      <c r="NT96" s="16">
        <f ca="1">bdRateExtend($F95:$F99,$H95:$H99,NB95:NB99,ND95:ND99)</f>
        <v>1</v>
      </c>
      <c r="NU96" s="16">
        <f ca="1">bdRateExtend($F95:$F99,$I95:$I99,NB95:NB99,NE95:NE99)</f>
        <v>1</v>
      </c>
      <c r="NV96" s="16">
        <f ca="1">bdRateExtend($F95:$F99,$J95:$J99,NB95:NB99,NF95:NF99)</f>
        <v>1</v>
      </c>
      <c r="NW96" s="16">
        <f ca="1">bdRateExtend($F95:$F99,$K95:$K99,NB95:NB99,NG95:NG99)</f>
        <v>1</v>
      </c>
      <c r="NX96" s="16">
        <f ca="1">bdRateExtend($F95:$F99,$L95:$L99,NB95:NB99,NH95:NH99)</f>
        <v>1</v>
      </c>
      <c r="NY96" s="16">
        <f ca="1">bdRateExtend($F95:$F99,$M95:$M99,NB95:NB99,NI95:NI99)</f>
        <v>1</v>
      </c>
      <c r="NZ96" s="16">
        <f ca="1">bdRateExtend($F95:$F99,$N95:$N99,NB95:NB99,NJ95:NJ99)</f>
        <v>1</v>
      </c>
      <c r="OA96" s="16">
        <f ca="1">bdRateExtend($F95:$F99,$O95:$O99,NB95:NB99,NK95:NK99)</f>
        <v>1</v>
      </c>
      <c r="OB96" s="16">
        <f ca="1">bdRateExtend($F95:$F99,$P95:$P99,NB95:NB99,NL95:NL99)</f>
        <v>1</v>
      </c>
      <c r="OC96" s="16">
        <f ca="1">bdRateExtend($F95:$F99,$Q95:$Q99,NB95:NB99,NM95:NM99)</f>
        <v>1</v>
      </c>
      <c r="OD96" s="112" t="b">
        <f t="shared" si="493"/>
        <v>1</v>
      </c>
      <c r="OE96" s="54"/>
      <c r="OF96" s="34">
        <f t="shared" si="365"/>
        <v>-1</v>
      </c>
      <c r="OG96" s="15">
        <f>Test!MX95</f>
        <v>0</v>
      </c>
      <c r="OH96" s="15">
        <f>Test!MY95</f>
        <v>0</v>
      </c>
      <c r="OI96" s="15">
        <f>Test!MZ95</f>
        <v>0</v>
      </c>
      <c r="OJ96" s="15">
        <f>Test!NA95</f>
        <v>0</v>
      </c>
      <c r="OK96" s="15">
        <f>Test!NB95</f>
        <v>0</v>
      </c>
      <c r="OL96" s="15">
        <f>Test!NC95</f>
        <v>0</v>
      </c>
      <c r="OM96" s="15">
        <f>Test!ND95</f>
        <v>0</v>
      </c>
      <c r="ON96" s="15">
        <f>Test!NE95</f>
        <v>0</v>
      </c>
      <c r="OO96" s="15">
        <f>Test!NF95</f>
        <v>0</v>
      </c>
      <c r="OP96" s="15">
        <f>Test!NG95</f>
        <v>0</v>
      </c>
      <c r="OQ96" s="15">
        <f>Test!NH95</f>
        <v>0</v>
      </c>
      <c r="OR96" s="15">
        <f>Test!NI95</f>
        <v>0</v>
      </c>
      <c r="OS96" s="15">
        <f>Test!NJ95</f>
        <v>0</v>
      </c>
      <c r="OT96" s="15">
        <f>Test!NK95</f>
        <v>0</v>
      </c>
      <c r="OU96" s="15">
        <f>Test!NL95</f>
        <v>0</v>
      </c>
      <c r="OV96" s="15">
        <f>Test!NM95</f>
        <v>0</v>
      </c>
      <c r="OW96" s="15">
        <f>Test!NN95</f>
        <v>0</v>
      </c>
      <c r="OX96" s="16">
        <f ca="1">bdRateExtend($F95:$F99,$G95:$G99,OG95:OG99,OH95:OH99)</f>
        <v>1</v>
      </c>
      <c r="OY96" s="16">
        <f ca="1">bdRateExtend($F95:$F99,$H95:$H99,OG95:OG99,OI95:OI99)</f>
        <v>1</v>
      </c>
      <c r="OZ96" s="16">
        <f ca="1">bdRateExtend($F95:$F99,$I95:$I99,OG95:OG99,OJ95:OJ99)</f>
        <v>1</v>
      </c>
      <c r="PA96" s="16">
        <f ca="1">bdRateExtend($F95:$F99,$J95:$J99,OG95:OG99,OK95:OK99)</f>
        <v>1</v>
      </c>
      <c r="PB96" s="16">
        <f ca="1">bdRateExtend($F95:$F99,$K95:$K99,OG95:OG99,OL95:OL99)</f>
        <v>1</v>
      </c>
      <c r="PC96" s="16">
        <f ca="1">bdRateExtend($F95:$F99,$L95:$L99,OG95:OG99,OM95:OM99)</f>
        <v>1</v>
      </c>
      <c r="PD96" s="16">
        <f ca="1">bdRateExtend($F95:$F99,$M95:$M99,OG95:OG99,ON95:ON99)</f>
        <v>1</v>
      </c>
      <c r="PE96" s="16">
        <f ca="1">bdRateExtend($F95:$F99,$N95:$N99,OG95:OG99,OO95:OO99)</f>
        <v>1</v>
      </c>
      <c r="PF96" s="16">
        <f ca="1">bdRateExtend($F95:$F99,$O95:$O99,OG95:OG99,OP95:OP99)</f>
        <v>1</v>
      </c>
      <c r="PG96" s="16">
        <f ca="1">bdRateExtend($F95:$F99,$P95:$P99,OG95:OG99,OQ95:OQ99)</f>
        <v>1</v>
      </c>
      <c r="PH96" s="16">
        <f ca="1">bdRateExtend($F95:$F99,$Q95:$Q99,OG95:OG99,OR95:OR99)</f>
        <v>1</v>
      </c>
      <c r="PI96" s="112" t="b">
        <f t="shared" si="494"/>
        <v>1</v>
      </c>
      <c r="PJ96" s="54"/>
      <c r="PK96" s="34">
        <f t="shared" si="366"/>
        <v>-1</v>
      </c>
      <c r="PL96" s="15">
        <f>Test!OB95</f>
        <v>0</v>
      </c>
      <c r="PM96" s="15">
        <f>Test!OC95</f>
        <v>0</v>
      </c>
      <c r="PN96" s="15">
        <f>Test!OD95</f>
        <v>0</v>
      </c>
      <c r="PO96" s="15">
        <f>Test!OE95</f>
        <v>0</v>
      </c>
      <c r="PP96" s="15">
        <f>Test!OF95</f>
        <v>0</v>
      </c>
      <c r="PQ96" s="15">
        <f>Test!OG95</f>
        <v>0</v>
      </c>
      <c r="PR96" s="15">
        <f>Test!OH95</f>
        <v>0</v>
      </c>
      <c r="PS96" s="15">
        <f>Test!OI95</f>
        <v>0</v>
      </c>
      <c r="PT96" s="15">
        <f>Test!OJ95</f>
        <v>0</v>
      </c>
      <c r="PU96" s="15">
        <f>Test!OK95</f>
        <v>0</v>
      </c>
      <c r="PV96" s="15">
        <f>Test!OL95</f>
        <v>0</v>
      </c>
      <c r="PW96" s="15">
        <f>Test!OM95</f>
        <v>0</v>
      </c>
      <c r="PX96" s="15">
        <f>Test!ON95</f>
        <v>0</v>
      </c>
      <c r="PY96" s="15">
        <f>Test!OO95</f>
        <v>0</v>
      </c>
      <c r="PZ96" s="15">
        <f>Test!OP95</f>
        <v>0</v>
      </c>
      <c r="QA96" s="15">
        <f>Test!OQ95</f>
        <v>0</v>
      </c>
      <c r="QB96" s="15">
        <f>Test!OR95</f>
        <v>0</v>
      </c>
      <c r="QC96" s="16">
        <f ca="1">bdRateExtend($F95:$F99,$G95:$G99,PL95:PL99,PM95:PM99)</f>
        <v>1</v>
      </c>
      <c r="QD96" s="16">
        <f ca="1">bdRateExtend($F95:$F99,$H95:$H99,PL95:PL99,PN95:PN99)</f>
        <v>1</v>
      </c>
      <c r="QE96" s="16">
        <f ca="1">bdRateExtend($F95:$F99,$I95:$I99,PL95:PL99,PO95:PO99)</f>
        <v>1</v>
      </c>
      <c r="QF96" s="16">
        <f ca="1">bdRateExtend($F95:$F99,$J95:$J99,PL95:PL99,PP95:PP99)</f>
        <v>1</v>
      </c>
      <c r="QG96" s="16">
        <f ca="1">bdRateExtend($F95:$F99,$K95:$K99,PL95:PL99,PQ95:PQ99)</f>
        <v>1</v>
      </c>
      <c r="QH96" s="16">
        <f ca="1">bdRateExtend($F95:$F99,$L95:$L99,PL95:PL99,PR95:PR99)</f>
        <v>1</v>
      </c>
      <c r="QI96" s="16">
        <f ca="1">bdRateExtend($F95:$F99,$M95:$M99,PL95:PL99,PS95:PS99)</f>
        <v>1</v>
      </c>
      <c r="QJ96" s="16">
        <f ca="1">bdRateExtend($F95:$F99,$N95:$N99,PL95:PL99,PT95:PT99)</f>
        <v>1</v>
      </c>
      <c r="QK96" s="16">
        <f ca="1">bdRateExtend($F95:$F99,$O95:$O99,PL95:PL99,PU95:PU99)</f>
        <v>1</v>
      </c>
      <c r="QL96" s="16">
        <f ca="1">bdRateExtend($F95:$F99,$P95:$P99,PL95:PL99,PV95:PV99)</f>
        <v>1</v>
      </c>
      <c r="QM96" s="16">
        <f ca="1">bdRateExtend($F95:$F99,$Q95:$Q99,PL95:PL99,PW95:PW99)</f>
        <v>1</v>
      </c>
      <c r="QN96" s="112" t="b">
        <f t="shared" si="495"/>
        <v>1</v>
      </c>
    </row>
    <row r="97" spans="3:456">
      <c r="C97" s="133"/>
      <c r="D97" s="26">
        <f t="shared" si="481"/>
        <v>0.25</v>
      </c>
      <c r="E97" s="34">
        <f t="shared" ca="1" si="352"/>
        <v>-6.7126169517800482E-3</v>
      </c>
      <c r="F97" s="15">
        <f ca="1">Reference!B96</f>
        <v>0.24832184576205499</v>
      </c>
      <c r="G97" s="15">
        <f ca="1">Reference!C96</f>
        <v>0.97668504714965798</v>
      </c>
      <c r="H97" s="15">
        <f ca="1">Reference!D96</f>
        <v>0.976251721382141</v>
      </c>
      <c r="I97" s="15">
        <f ca="1">Reference!E96</f>
        <v>32.691794575922103</v>
      </c>
      <c r="J97" s="15">
        <f ca="1">Reference!F96</f>
        <v>37.656746686085299</v>
      </c>
      <c r="K97" s="15">
        <f ca="1">Reference!G96</f>
        <v>38.6238845609886</v>
      </c>
      <c r="L97" s="15">
        <f ca="1">Reference!H96</f>
        <v>0.54188787937164296</v>
      </c>
      <c r="M97" s="15">
        <f ca="1">Reference!I96</f>
        <v>0.99339044094085605</v>
      </c>
      <c r="N97" s="15">
        <f ca="1">Reference!J96</f>
        <v>0.16086462140083299</v>
      </c>
      <c r="O97" s="15">
        <f ca="1">Reference!K96</f>
        <v>0.97074526548385598</v>
      </c>
      <c r="P97" s="15">
        <f ca="1">Reference!L96</f>
        <v>82.749156999999997</v>
      </c>
      <c r="Q97" s="15">
        <f ca="1">Reference!M96</f>
        <v>29.605248122391199</v>
      </c>
      <c r="R97" s="15" t="str">
        <f ca="1">Reference!N96</f>
        <v>None</v>
      </c>
      <c r="S97" s="15">
        <f ca="1">Reference!O96</f>
        <v>1.486321</v>
      </c>
      <c r="T97" s="15">
        <f ca="1">Reference!P96</f>
        <v>1.486321</v>
      </c>
      <c r="U97" s="15">
        <f ca="1">Reference!Q96</f>
        <v>115.889957</v>
      </c>
      <c r="V97" s="15">
        <f ca="1">Reference!R96</f>
        <v>115.889957</v>
      </c>
      <c r="X97" s="15">
        <f t="shared" si="353"/>
        <v>3.2109837789956019E-2</v>
      </c>
      <c r="Y97" s="15">
        <f>Test!B96</f>
        <v>0.258027459447489</v>
      </c>
      <c r="Z97" s="15">
        <f>Test!C96</f>
        <v>0.94138890504837003</v>
      </c>
      <c r="AA97" s="15">
        <f>Test!D96</f>
        <v>0.93969559669494596</v>
      </c>
      <c r="AB97" s="15">
        <f>Test!E96</f>
        <v>27.803546008975999</v>
      </c>
      <c r="AC97" s="15">
        <f>Test!F96</f>
        <v>35.8446404655758</v>
      </c>
      <c r="AD97" s="15">
        <f>Test!G96</f>
        <v>36.751184862304001</v>
      </c>
      <c r="AE97" s="15">
        <f>Test!H96</f>
        <v>0.38474377989768899</v>
      </c>
      <c r="AF97" s="15">
        <f>Test!I96</f>
        <v>0.98531574010848999</v>
      </c>
      <c r="AG97" s="15">
        <f>Test!J96</f>
        <v>0.25298061966896002</v>
      </c>
      <c r="AH97" s="15">
        <f>Test!K96</f>
        <v>0.93360835313796997</v>
      </c>
      <c r="AI97" s="15">
        <f>Test!L96</f>
        <v>69.805522999999994</v>
      </c>
      <c r="AJ97" s="15">
        <f>Test!M96</f>
        <v>24.429753048678201</v>
      </c>
      <c r="AK97" s="15" t="str">
        <f>Test!N96</f>
        <v>None</v>
      </c>
      <c r="AL97" s="15">
        <f>Test!O96</f>
        <v>3.6658569999999999</v>
      </c>
      <c r="AM97" s="15">
        <f>Test!P96</f>
        <v>3.6658569999999999</v>
      </c>
      <c r="AN97" s="15">
        <f>Test!Q96</f>
        <v>0.46336300000000002</v>
      </c>
      <c r="AO97" s="15">
        <f>Test!R96</f>
        <v>0.46336300000000002</v>
      </c>
      <c r="AP97" s="16" t="b">
        <f t="shared" ref="AP97:AV97" si="496">AND(Z95&lt;=Z96,Z96&lt;=Z97,Z97&lt;=Z98)</f>
        <v>1</v>
      </c>
      <c r="AQ97" s="16" t="b">
        <f t="shared" si="496"/>
        <v>1</v>
      </c>
      <c r="AR97" s="16" t="b">
        <f t="shared" si="496"/>
        <v>1</v>
      </c>
      <c r="AS97" s="16" t="b">
        <f t="shared" si="496"/>
        <v>1</v>
      </c>
      <c r="AT97" s="16" t="b">
        <f t="shared" si="496"/>
        <v>1</v>
      </c>
      <c r="AU97" s="16" t="b">
        <f t="shared" si="496"/>
        <v>1</v>
      </c>
      <c r="AV97" s="16" t="b">
        <f t="shared" si="496"/>
        <v>1</v>
      </c>
      <c r="AW97" s="16" t="b">
        <f>AND(AG95&gt;=AG96,AG96&gt;=AG97,AG97&gt;=AG98)</f>
        <v>1</v>
      </c>
      <c r="AX97" s="16" t="b">
        <f>AND(AH95&lt;=AH96,AH96&lt;=AH97,AH97&lt;=AH98)</f>
        <v>1</v>
      </c>
      <c r="AY97" s="16" t="b">
        <f>AND(AI95&lt;=AI96,AI96&lt;=AI97,AI97&lt;=AI98)</f>
        <v>1</v>
      </c>
      <c r="AZ97" s="16" t="b">
        <f>AND(AJ95&lt;=AJ96,AJ96&lt;=AJ97,AJ97&lt;=AJ98)</f>
        <v>1</v>
      </c>
      <c r="BA97" s="112" t="b">
        <f t="shared" si="482"/>
        <v>1</v>
      </c>
      <c r="BB97" s="3"/>
      <c r="BC97" s="34">
        <f t="shared" si="354"/>
        <v>-1.7162154680839814E-3</v>
      </c>
      <c r="BD97" s="15">
        <f>Test!AF96</f>
        <v>0.249570946132979</v>
      </c>
      <c r="BE97" s="15">
        <f>Test!AG96</f>
        <v>0.95865172147750799</v>
      </c>
      <c r="BF97" s="15">
        <f>Test!AH96</f>
        <v>0.957566618919372</v>
      </c>
      <c r="BG97" s="15">
        <f>Test!AI96</f>
        <v>30.206048698960998</v>
      </c>
      <c r="BH97" s="15">
        <f>Test!AJ96</f>
        <v>38.993784461513101</v>
      </c>
      <c r="BI97" s="15">
        <f>Test!AK96</f>
        <v>39.467575489700401</v>
      </c>
      <c r="BJ97" s="15">
        <f>Test!AL96</f>
        <v>0.45423775911331099</v>
      </c>
      <c r="BK97" s="15">
        <f>Test!AM96</f>
        <v>0.98967617750167802</v>
      </c>
      <c r="BL97" s="15">
        <f>Test!AN96</f>
        <v>0.21226197481155301</v>
      </c>
      <c r="BM97" s="15">
        <f>Test!AO96</f>
        <v>0.94738918542861905</v>
      </c>
      <c r="BN97" s="15">
        <f>Test!AP96</f>
        <v>77.417969999999997</v>
      </c>
      <c r="BO97" s="15">
        <f>Test!AQ96</f>
        <v>26.764028781754501</v>
      </c>
      <c r="BP97" s="15" t="str">
        <f>Test!AR96</f>
        <v>None</v>
      </c>
      <c r="BQ97" s="15">
        <f>Test!AS96</f>
        <v>1.1780729999999999</v>
      </c>
      <c r="BR97" s="15">
        <f>Test!AT96</f>
        <v>1.1780729999999999</v>
      </c>
      <c r="BS97" s="15">
        <f>Test!AU96</f>
        <v>0.65147100000000002</v>
      </c>
      <c r="BT97" s="15">
        <f>Test!AV96</f>
        <v>0.65147100000000002</v>
      </c>
      <c r="BU97" s="16" t="b">
        <f t="shared" ref="BU97:CA97" si="497">AND(BE95&lt;=BE96,BE96&lt;=BE97,BE97&lt;=BE98)</f>
        <v>1</v>
      </c>
      <c r="BV97" s="16" t="b">
        <f t="shared" si="497"/>
        <v>1</v>
      </c>
      <c r="BW97" s="16" t="b">
        <f t="shared" si="497"/>
        <v>1</v>
      </c>
      <c r="BX97" s="16" t="b">
        <f t="shared" si="497"/>
        <v>1</v>
      </c>
      <c r="BY97" s="16" t="b">
        <f t="shared" si="497"/>
        <v>1</v>
      </c>
      <c r="BZ97" s="16" t="b">
        <f t="shared" si="497"/>
        <v>1</v>
      </c>
      <c r="CA97" s="16" t="b">
        <f t="shared" si="497"/>
        <v>1</v>
      </c>
      <c r="CB97" s="16" t="b">
        <f>AND(BL95&gt;=BL96,BL96&gt;=BL97,BL97&gt;=BL98)</f>
        <v>1</v>
      </c>
      <c r="CC97" s="16" t="b">
        <f>AND(BM95&lt;=BM96,BM96&lt;=BM97,BM97&lt;=BM98)</f>
        <v>1</v>
      </c>
      <c r="CD97" s="16" t="b">
        <f>AND(BN95&lt;=BN96,BN96&lt;=BN97,BN97&lt;=BN98)</f>
        <v>1</v>
      </c>
      <c r="CE97" s="16" t="b">
        <f>AND(BO95&lt;=BO96,BO96&lt;=BO97,BO97&lt;=BO98)</f>
        <v>1</v>
      </c>
      <c r="CF97" s="112" t="b">
        <f t="shared" si="483"/>
        <v>1</v>
      </c>
      <c r="CG97" s="3"/>
      <c r="CH97" s="34">
        <f t="shared" si="355"/>
        <v>-1.2760892432044035E-2</v>
      </c>
      <c r="CI97" s="15">
        <f>Test!BJ96</f>
        <v>0.24680977689198899</v>
      </c>
      <c r="CJ97" s="15">
        <f>Test!BK96</f>
        <v>0.95339453220367398</v>
      </c>
      <c r="CK97" s="15">
        <f>Test!BL96</f>
        <v>0.95304793119430498</v>
      </c>
      <c r="CL97" s="15">
        <f>Test!BM96</f>
        <v>24.523976853979502</v>
      </c>
      <c r="CM97" s="15">
        <f>Test!BN96</f>
        <v>39.051838126093998</v>
      </c>
      <c r="CN97" s="15">
        <f>Test!BO96</f>
        <v>39.689214283807203</v>
      </c>
      <c r="CO97" s="15">
        <f>Test!BP96</f>
        <v>0.39688819646835299</v>
      </c>
      <c r="CP97" s="15">
        <f>Test!BQ96</f>
        <v>0.98535293340682895</v>
      </c>
      <c r="CQ97" s="15">
        <f>Test!BR96</f>
        <v>0.25350078940391502</v>
      </c>
      <c r="CR97" s="15">
        <f>Test!BS96</f>
        <v>0.90897393226623502</v>
      </c>
      <c r="CS97" s="15">
        <f>Test!BT96</f>
        <v>47.496760999999999</v>
      </c>
      <c r="CT97" s="15">
        <f>Test!BU96</f>
        <v>19.650304778147898</v>
      </c>
      <c r="CU97" s="15" t="str">
        <f>Test!BV96</f>
        <v>None</v>
      </c>
      <c r="CV97" s="15">
        <f>Test!BW96</f>
        <v>1.663591</v>
      </c>
      <c r="CW97" s="15">
        <f>Test!BX96</f>
        <v>1.663591</v>
      </c>
      <c r="CX97" s="15">
        <f>Test!BY96</f>
        <v>0.68258200000000002</v>
      </c>
      <c r="CY97" s="15">
        <f>Test!BZ96</f>
        <v>0.68258200000000002</v>
      </c>
      <c r="CZ97" s="16" t="b">
        <f t="shared" ref="CZ97:DF97" si="498">AND(CJ95&lt;=CJ96,CJ96&lt;=CJ97,CJ97&lt;=CJ98)</f>
        <v>1</v>
      </c>
      <c r="DA97" s="16" t="b">
        <f t="shared" si="498"/>
        <v>1</v>
      </c>
      <c r="DB97" s="16" t="b">
        <f t="shared" si="498"/>
        <v>1</v>
      </c>
      <c r="DC97" s="16" t="b">
        <f t="shared" si="498"/>
        <v>0</v>
      </c>
      <c r="DD97" s="16" t="b">
        <f t="shared" si="498"/>
        <v>1</v>
      </c>
      <c r="DE97" s="16" t="b">
        <f t="shared" si="498"/>
        <v>1</v>
      </c>
      <c r="DF97" s="16" t="b">
        <f t="shared" si="498"/>
        <v>1</v>
      </c>
      <c r="DG97" s="16" t="b">
        <f>AND(CQ95&gt;=CQ96,CQ96&gt;=CQ97,CQ97&gt;=CQ98)</f>
        <v>1</v>
      </c>
      <c r="DH97" s="16" t="b">
        <f>AND(CR95&lt;=CR96,CR96&lt;=CR97,CR97&lt;=CR98)</f>
        <v>1</v>
      </c>
      <c r="DI97" s="16" t="b">
        <f>AND(CS95&lt;=CS96,CS96&lt;=CS97,CS97&lt;=CS98)</f>
        <v>1</v>
      </c>
      <c r="DJ97" s="16" t="b">
        <f>AND(CT95&lt;=CT96,CT96&lt;=CT97,CT97&lt;=CT98)</f>
        <v>1</v>
      </c>
      <c r="DK97" s="112" t="b">
        <f t="shared" si="484"/>
        <v>1</v>
      </c>
      <c r="DL97" s="3"/>
      <c r="DM97" s="34">
        <f t="shared" si="356"/>
        <v>-6.7126169517800482E-3</v>
      </c>
      <c r="DN97" s="15">
        <f>Test!CN96</f>
        <v>0.24832184576205499</v>
      </c>
      <c r="DO97" s="15">
        <f>Test!CO96</f>
        <v>0.97668504714965798</v>
      </c>
      <c r="DP97" s="15">
        <f>Test!CP96</f>
        <v>0.976251721382141</v>
      </c>
      <c r="DQ97" s="15">
        <f>Test!CQ96</f>
        <v>32.691794575922103</v>
      </c>
      <c r="DR97" s="15">
        <f>Test!CR96</f>
        <v>37.656746686085299</v>
      </c>
      <c r="DS97" s="15">
        <f>Test!CS96</f>
        <v>38.6238845609886</v>
      </c>
      <c r="DT97" s="15">
        <f>Test!CT96</f>
        <v>0.54188787937164296</v>
      </c>
      <c r="DU97" s="15">
        <f>Test!CU96</f>
        <v>0.99339044094085605</v>
      </c>
      <c r="DV97" s="15">
        <f>Test!CV96</f>
        <v>0.16086462140083299</v>
      </c>
      <c r="DW97" s="15">
        <f>Test!CW96</f>
        <v>0.97074526548385598</v>
      </c>
      <c r="DX97" s="15">
        <f>Test!CX96</f>
        <v>82.749156999999997</v>
      </c>
      <c r="DY97" s="15">
        <f>Test!CY96</f>
        <v>29.605248122391199</v>
      </c>
      <c r="DZ97" s="15" t="str">
        <f>Test!CZ96</f>
        <v>None</v>
      </c>
      <c r="EA97" s="15">
        <f>Test!DA96</f>
        <v>1.486321</v>
      </c>
      <c r="EB97" s="15">
        <f>Test!DB96</f>
        <v>1.486321</v>
      </c>
      <c r="EC97" s="15">
        <f>Test!DC96</f>
        <v>115.889957</v>
      </c>
      <c r="ED97" s="15">
        <f>Test!DD96</f>
        <v>115.889957</v>
      </c>
      <c r="EE97" s="16" t="b">
        <f t="shared" ref="EE97:EK97" si="499">AND(DO95&lt;=DO96,DO96&lt;=DO97,DO97&lt;=DO98)</f>
        <v>1</v>
      </c>
      <c r="EF97" s="16" t="b">
        <f t="shared" si="499"/>
        <v>1</v>
      </c>
      <c r="EG97" s="16" t="b">
        <f t="shared" si="499"/>
        <v>1</v>
      </c>
      <c r="EH97" s="16" t="b">
        <f t="shared" si="499"/>
        <v>1</v>
      </c>
      <c r="EI97" s="16" t="b">
        <f t="shared" si="499"/>
        <v>1</v>
      </c>
      <c r="EJ97" s="16" t="b">
        <f t="shared" si="499"/>
        <v>1</v>
      </c>
      <c r="EK97" s="16" t="b">
        <f t="shared" si="499"/>
        <v>1</v>
      </c>
      <c r="EL97" s="16" t="b">
        <f>AND(DV95&gt;=DV96,DV96&gt;=DV97,DV97&gt;=DV98)</f>
        <v>1</v>
      </c>
      <c r="EM97" s="16" t="b">
        <f>AND(DW95&lt;=DW96,DW96&lt;=DW97,DW97&lt;=DW98)</f>
        <v>1</v>
      </c>
      <c r="EN97" s="16" t="b">
        <f>AND(DX95&lt;=DX96,DX96&lt;=DX97,DX97&lt;=DX98)</f>
        <v>1</v>
      </c>
      <c r="EO97" s="16" t="b">
        <f>AND(DY95&lt;=DY96,DY96&lt;=DY97,DY97&lt;=DY98)</f>
        <v>1</v>
      </c>
      <c r="EP97" s="112" t="b">
        <f t="shared" si="485"/>
        <v>1</v>
      </c>
      <c r="EQ97" s="3"/>
      <c r="ER97" s="34">
        <f t="shared" si="357"/>
        <v>8.2876598571663962E-2</v>
      </c>
      <c r="ES97" s="15">
        <f>Test!DR96</f>
        <v>0.27071914964291599</v>
      </c>
      <c r="ET97" s="15">
        <f>Test!DS96</f>
        <v>0.98198497295379605</v>
      </c>
      <c r="EU97" s="15">
        <f>Test!DT96</f>
        <v>0.98169547319412198</v>
      </c>
      <c r="EV97" s="15">
        <f>Test!DU96</f>
        <v>34.064904455688598</v>
      </c>
      <c r="EW97" s="15">
        <f>Test!DV96</f>
        <v>41.695260151493102</v>
      </c>
      <c r="EX97" s="15">
        <f>Test!DW96</f>
        <v>42.846593768220004</v>
      </c>
      <c r="EY97" s="15">
        <f>Test!DX96</f>
        <v>0.58642160892486495</v>
      </c>
      <c r="EZ97" s="15">
        <f>Test!DY96</f>
        <v>0.99590378999710005</v>
      </c>
      <c r="FA97" s="15">
        <f>Test!DZ96</f>
        <v>0.1409233212471</v>
      </c>
      <c r="FB97" s="15">
        <f>Test!EA96</f>
        <v>0.97803789377212502</v>
      </c>
      <c r="FC97" s="15">
        <f>Test!EB96</f>
        <v>86.508281999999994</v>
      </c>
      <c r="FD97" s="15">
        <f>Test!EC96</f>
        <v>30.979513542419099</v>
      </c>
      <c r="FE97" s="15" t="str">
        <f>Test!ED96</f>
        <v>None</v>
      </c>
      <c r="FF97" s="15">
        <f>Test!EE96</f>
        <v>2.5475479999999999</v>
      </c>
      <c r="FG97" s="15">
        <f>Test!EF96</f>
        <v>2.5475479999999999</v>
      </c>
      <c r="FH97" s="15">
        <f>Test!EG96</f>
        <v>752.36642500000005</v>
      </c>
      <c r="FI97" s="15">
        <f>Test!EH96</f>
        <v>752.36642500000005</v>
      </c>
      <c r="FJ97" s="16" t="b">
        <f t="shared" ref="FJ97:FP97" si="500">AND(ET95&lt;=ET96,ET96&lt;=ET97,ET97&lt;=ET98)</f>
        <v>1</v>
      </c>
      <c r="FK97" s="16" t="b">
        <f t="shared" si="500"/>
        <v>1</v>
      </c>
      <c r="FL97" s="16" t="b">
        <f t="shared" si="500"/>
        <v>1</v>
      </c>
      <c r="FM97" s="16" t="b">
        <f t="shared" si="500"/>
        <v>1</v>
      </c>
      <c r="FN97" s="16" t="b">
        <f t="shared" si="500"/>
        <v>1</v>
      </c>
      <c r="FO97" s="16" t="b">
        <f t="shared" si="500"/>
        <v>1</v>
      </c>
      <c r="FP97" s="16" t="b">
        <f t="shared" si="500"/>
        <v>1</v>
      </c>
      <c r="FQ97" s="16" t="b">
        <f>AND(FA95&gt;=FA96,FA96&gt;=FA97,FA97&gt;=FA98)</f>
        <v>1</v>
      </c>
      <c r="FR97" s="16" t="b">
        <f>AND(FB95&lt;=FB96,FB96&lt;=FB97,FB97&lt;=FB98)</f>
        <v>1</v>
      </c>
      <c r="FS97" s="16" t="b">
        <f>AND(FC95&lt;=FC96,FC96&lt;=FC97,FC97&lt;=FC98)</f>
        <v>1</v>
      </c>
      <c r="FT97" s="16" t="b">
        <f>AND(FD95&lt;=FD96,FD96&lt;=FD97,FD97&lt;=FD98)</f>
        <v>1</v>
      </c>
      <c r="FU97" s="112" t="b">
        <f t="shared" si="486"/>
        <v>1</v>
      </c>
      <c r="FV97" s="54"/>
      <c r="FW97" s="34">
        <f t="shared" si="358"/>
        <v>-1</v>
      </c>
      <c r="FX97" s="15">
        <f>Test!EV96</f>
        <v>0</v>
      </c>
      <c r="FY97" s="15">
        <f>Test!EW96</f>
        <v>0</v>
      </c>
      <c r="FZ97" s="15">
        <f>Test!EX96</f>
        <v>0</v>
      </c>
      <c r="GA97" s="15">
        <f>Test!EY96</f>
        <v>0</v>
      </c>
      <c r="GB97" s="15">
        <f>Test!EZ96</f>
        <v>0</v>
      </c>
      <c r="GC97" s="15">
        <f>Test!FA96</f>
        <v>0</v>
      </c>
      <c r="GD97" s="15">
        <f>Test!FB96</f>
        <v>0</v>
      </c>
      <c r="GE97" s="15">
        <f>Test!FC96</f>
        <v>0</v>
      </c>
      <c r="GF97" s="15">
        <f>Test!FD96</f>
        <v>0</v>
      </c>
      <c r="GG97" s="15">
        <f>Test!FE96</f>
        <v>0</v>
      </c>
      <c r="GH97" s="15">
        <f>Test!FF96</f>
        <v>0</v>
      </c>
      <c r="GI97" s="15">
        <f>Test!FG96</f>
        <v>0</v>
      </c>
      <c r="GJ97" s="15">
        <f>Test!FH96</f>
        <v>0</v>
      </c>
      <c r="GK97" s="15">
        <f>Test!FI96</f>
        <v>0</v>
      </c>
      <c r="GL97" s="15">
        <f>Test!FJ96</f>
        <v>0</v>
      </c>
      <c r="GM97" s="15">
        <f>Test!FK96</f>
        <v>0</v>
      </c>
      <c r="GN97" s="15">
        <f>Test!FL96</f>
        <v>0</v>
      </c>
      <c r="GO97" s="16" t="b">
        <f t="shared" ref="GO97:GU97" si="501">AND(FY95&lt;=FY96,FY96&lt;=FY97,FY97&lt;=FY98)</f>
        <v>1</v>
      </c>
      <c r="GP97" s="16" t="b">
        <f t="shared" si="501"/>
        <v>1</v>
      </c>
      <c r="GQ97" s="16" t="b">
        <f t="shared" si="501"/>
        <v>1</v>
      </c>
      <c r="GR97" s="16" t="b">
        <f t="shared" si="501"/>
        <v>1</v>
      </c>
      <c r="GS97" s="16" t="b">
        <f t="shared" si="501"/>
        <v>1</v>
      </c>
      <c r="GT97" s="16" t="b">
        <f t="shared" si="501"/>
        <v>1</v>
      </c>
      <c r="GU97" s="16" t="b">
        <f t="shared" si="501"/>
        <v>1</v>
      </c>
      <c r="GV97" s="16" t="b">
        <f>AND(GF95&gt;=GF96,GF96&gt;=GF97,GF97&gt;=GF98)</f>
        <v>1</v>
      </c>
      <c r="GW97" s="16" t="b">
        <f>AND(GG95&lt;=GG96,GG96&lt;=GG97,GG97&lt;=GG98)</f>
        <v>1</v>
      </c>
      <c r="GX97" s="16" t="b">
        <f>AND(GH95&lt;=GH96,GH96&lt;=GH97,GH97&lt;=GH98)</f>
        <v>1</v>
      </c>
      <c r="GY97" s="16" t="b">
        <f>AND(GI95&lt;=GI96,GI96&lt;=GI97,GI97&lt;=GI98)</f>
        <v>1</v>
      </c>
      <c r="GZ97" s="112" t="b">
        <f t="shared" si="487"/>
        <v>1</v>
      </c>
      <c r="HA97" s="54"/>
      <c r="HB97" s="34">
        <f t="shared" si="359"/>
        <v>-1</v>
      </c>
      <c r="HC97" s="15">
        <f>Test!FZ96</f>
        <v>0</v>
      </c>
      <c r="HD97" s="15">
        <f>Test!GA96</f>
        <v>0</v>
      </c>
      <c r="HE97" s="15">
        <f>Test!GB96</f>
        <v>0</v>
      </c>
      <c r="HF97" s="15">
        <f>Test!GC96</f>
        <v>0</v>
      </c>
      <c r="HG97" s="15">
        <f>Test!GD96</f>
        <v>0</v>
      </c>
      <c r="HH97" s="15">
        <f>Test!GE96</f>
        <v>0</v>
      </c>
      <c r="HI97" s="15">
        <f>Test!GF96</f>
        <v>0</v>
      </c>
      <c r="HJ97" s="15">
        <f>Test!GG96</f>
        <v>0</v>
      </c>
      <c r="HK97" s="15">
        <f>Test!GH96</f>
        <v>0</v>
      </c>
      <c r="HL97" s="15">
        <f>Test!GI96</f>
        <v>0</v>
      </c>
      <c r="HM97" s="15">
        <f>Test!GJ96</f>
        <v>0</v>
      </c>
      <c r="HN97" s="15">
        <f>Test!GK96</f>
        <v>0</v>
      </c>
      <c r="HO97" s="15">
        <f>Test!GL96</f>
        <v>0</v>
      </c>
      <c r="HP97" s="15">
        <f>Test!GM96</f>
        <v>0</v>
      </c>
      <c r="HQ97" s="15">
        <f>Test!GN96</f>
        <v>0</v>
      </c>
      <c r="HR97" s="15">
        <f>Test!GO96</f>
        <v>0</v>
      </c>
      <c r="HS97" s="15">
        <f>Test!GP96</f>
        <v>0</v>
      </c>
      <c r="HT97" s="16" t="b">
        <f t="shared" ref="HT97:HZ97" si="502">AND(HD95&lt;=HD96,HD96&lt;=HD97,HD97&lt;=HD98)</f>
        <v>1</v>
      </c>
      <c r="HU97" s="16" t="b">
        <f t="shared" si="502"/>
        <v>1</v>
      </c>
      <c r="HV97" s="16" t="b">
        <f t="shared" si="502"/>
        <v>1</v>
      </c>
      <c r="HW97" s="16" t="b">
        <f t="shared" si="502"/>
        <v>1</v>
      </c>
      <c r="HX97" s="16" t="b">
        <f t="shared" si="502"/>
        <v>1</v>
      </c>
      <c r="HY97" s="16" t="b">
        <f t="shared" si="502"/>
        <v>1</v>
      </c>
      <c r="HZ97" s="16" t="b">
        <f t="shared" si="502"/>
        <v>1</v>
      </c>
      <c r="IA97" s="16" t="b">
        <f>AND(HK95&gt;=HK96,HK96&gt;=HK97,HK97&gt;=HK98)</f>
        <v>1</v>
      </c>
      <c r="IB97" s="16" t="b">
        <f>AND(HL95&lt;=HL96,HL96&lt;=HL97,HL97&lt;=HL98)</f>
        <v>1</v>
      </c>
      <c r="IC97" s="16" t="b">
        <f>AND(HM95&lt;=HM96,HM96&lt;=HM97,HM97&lt;=HM98)</f>
        <v>1</v>
      </c>
      <c r="ID97" s="16" t="b">
        <f>AND(HN95&lt;=HN96,HN96&lt;=HN97,HN97&lt;=HN98)</f>
        <v>1</v>
      </c>
      <c r="IE97" s="112" t="b">
        <f t="shared" si="488"/>
        <v>1</v>
      </c>
      <c r="IF97" s="3"/>
      <c r="IG97" s="34">
        <f t="shared" si="360"/>
        <v>-1</v>
      </c>
      <c r="IH97" s="15">
        <f>Test!HD96</f>
        <v>0</v>
      </c>
      <c r="II97" s="15">
        <f>Test!HE96</f>
        <v>0</v>
      </c>
      <c r="IJ97" s="15">
        <f>Test!HF96</f>
        <v>0</v>
      </c>
      <c r="IK97" s="15">
        <f>Test!HG96</f>
        <v>0</v>
      </c>
      <c r="IL97" s="15">
        <f>Test!HH96</f>
        <v>0</v>
      </c>
      <c r="IM97" s="15">
        <f>Test!HI96</f>
        <v>0</v>
      </c>
      <c r="IN97" s="15">
        <f>Test!HJ96</f>
        <v>0</v>
      </c>
      <c r="IO97" s="15">
        <f>Test!HK96</f>
        <v>0</v>
      </c>
      <c r="IP97" s="15">
        <f>Test!HL96</f>
        <v>0</v>
      </c>
      <c r="IQ97" s="15">
        <f>Test!HM96</f>
        <v>0</v>
      </c>
      <c r="IR97" s="15">
        <f>Test!HN96</f>
        <v>0</v>
      </c>
      <c r="IS97" s="15">
        <f>Test!HO96</f>
        <v>0</v>
      </c>
      <c r="IT97" s="15">
        <f>Test!HP96</f>
        <v>0</v>
      </c>
      <c r="IU97" s="15">
        <f>Test!HQ96</f>
        <v>0</v>
      </c>
      <c r="IV97" s="15">
        <f>Test!HR96</f>
        <v>0</v>
      </c>
      <c r="IW97" s="15">
        <f>Test!HS96</f>
        <v>0</v>
      </c>
      <c r="IX97" s="15">
        <f>Test!HT96</f>
        <v>0</v>
      </c>
      <c r="IY97" s="16" t="b">
        <f t="shared" ref="IY97:JE97" si="503">AND(II95&lt;=II96,II96&lt;=II97,II97&lt;=II98)</f>
        <v>1</v>
      </c>
      <c r="IZ97" s="16" t="b">
        <f t="shared" si="503"/>
        <v>1</v>
      </c>
      <c r="JA97" s="16" t="b">
        <f t="shared" si="503"/>
        <v>1</v>
      </c>
      <c r="JB97" s="16" t="b">
        <f t="shared" si="503"/>
        <v>1</v>
      </c>
      <c r="JC97" s="16" t="b">
        <f t="shared" si="503"/>
        <v>1</v>
      </c>
      <c r="JD97" s="16" t="b">
        <f t="shared" si="503"/>
        <v>1</v>
      </c>
      <c r="JE97" s="16" t="b">
        <f t="shared" si="503"/>
        <v>1</v>
      </c>
      <c r="JF97" s="16" t="b">
        <f>AND(IP95&gt;=IP96,IP96&gt;=IP97,IP97&gt;=IP98)</f>
        <v>1</v>
      </c>
      <c r="JG97" s="16" t="b">
        <f>AND(IQ95&lt;=IQ96,IQ96&lt;=IQ97,IQ97&lt;=IQ98)</f>
        <v>1</v>
      </c>
      <c r="JH97" s="16" t="b">
        <f>AND(IR95&lt;=IR96,IR96&lt;=IR97,IR97&lt;=IR98)</f>
        <v>1</v>
      </c>
      <c r="JI97" s="16" t="b">
        <f>AND(IS95&lt;=IS96,IS96&lt;=IS97,IS97&lt;=IS98)</f>
        <v>1</v>
      </c>
      <c r="JJ97" s="112" t="b">
        <f t="shared" si="489"/>
        <v>1</v>
      </c>
      <c r="JK97" s="3"/>
      <c r="JL97" s="34">
        <f t="shared" si="361"/>
        <v>-1</v>
      </c>
      <c r="JM97" s="15">
        <f>Test!IH96</f>
        <v>0</v>
      </c>
      <c r="JN97" s="15">
        <f>Test!II96</f>
        <v>0</v>
      </c>
      <c r="JO97" s="15">
        <f>Test!IJ96</f>
        <v>0</v>
      </c>
      <c r="JP97" s="15">
        <f>Test!IK96</f>
        <v>0</v>
      </c>
      <c r="JQ97" s="15">
        <f>Test!IL96</f>
        <v>0</v>
      </c>
      <c r="JR97" s="15">
        <f>Test!IM96</f>
        <v>0</v>
      </c>
      <c r="JS97" s="15">
        <f>Test!IN96</f>
        <v>0</v>
      </c>
      <c r="JT97" s="15">
        <f>Test!IO96</f>
        <v>0</v>
      </c>
      <c r="JU97" s="15">
        <f>Test!IP96</f>
        <v>0</v>
      </c>
      <c r="JV97" s="15">
        <f>Test!IQ96</f>
        <v>0</v>
      </c>
      <c r="JW97" s="15">
        <f>Test!IR96</f>
        <v>0</v>
      </c>
      <c r="JX97" s="15">
        <f>Test!IS96</f>
        <v>0</v>
      </c>
      <c r="JY97" s="15">
        <f>Test!IT96</f>
        <v>0</v>
      </c>
      <c r="JZ97" s="15">
        <f>Test!IU96</f>
        <v>0</v>
      </c>
      <c r="KA97" s="15">
        <f>Test!IV96</f>
        <v>0</v>
      </c>
      <c r="KB97" s="15">
        <f>Test!IW96</f>
        <v>0</v>
      </c>
      <c r="KC97" s="15">
        <f>Test!IX96</f>
        <v>0</v>
      </c>
      <c r="KD97" s="16" t="b">
        <f t="shared" ref="KD97:KJ97" si="504">AND(JN95&lt;=JN96,JN96&lt;=JN97,JN97&lt;=JN98)</f>
        <v>1</v>
      </c>
      <c r="KE97" s="16" t="b">
        <f t="shared" si="504"/>
        <v>1</v>
      </c>
      <c r="KF97" s="16" t="b">
        <f t="shared" si="504"/>
        <v>1</v>
      </c>
      <c r="KG97" s="16" t="b">
        <f t="shared" si="504"/>
        <v>1</v>
      </c>
      <c r="KH97" s="16" t="b">
        <f t="shared" si="504"/>
        <v>1</v>
      </c>
      <c r="KI97" s="16" t="b">
        <f t="shared" si="504"/>
        <v>1</v>
      </c>
      <c r="KJ97" s="16" t="b">
        <f t="shared" si="504"/>
        <v>1</v>
      </c>
      <c r="KK97" s="16" t="b">
        <f>AND(JU95&gt;=JU96,JU96&gt;=JU97,JU97&gt;=JU98)</f>
        <v>1</v>
      </c>
      <c r="KL97" s="16" t="b">
        <f>AND(JV95&lt;=JV96,JV96&lt;=JV97,JV97&lt;=JV98)</f>
        <v>1</v>
      </c>
      <c r="KM97" s="16" t="b">
        <f>AND(JW95&lt;=JW96,JW96&lt;=JW97,JW97&lt;=JW98)</f>
        <v>1</v>
      </c>
      <c r="KN97" s="16" t="b">
        <f>AND(JX95&lt;=JX96,JX96&lt;=JX97,JX97&lt;=JX98)</f>
        <v>1</v>
      </c>
      <c r="KO97" s="112" t="b">
        <f t="shared" si="490"/>
        <v>1</v>
      </c>
      <c r="KP97" s="3"/>
      <c r="KQ97" s="34">
        <f t="shared" si="362"/>
        <v>-1</v>
      </c>
      <c r="KR97" s="15">
        <f>Test!JL96</f>
        <v>0</v>
      </c>
      <c r="KS97" s="15">
        <f>Test!JM96</f>
        <v>0</v>
      </c>
      <c r="KT97" s="15">
        <f>Test!JN96</f>
        <v>0</v>
      </c>
      <c r="KU97" s="15">
        <f>Test!JO96</f>
        <v>0</v>
      </c>
      <c r="KV97" s="15">
        <f>Test!JP96</f>
        <v>0</v>
      </c>
      <c r="KW97" s="15">
        <f>Test!JQ96</f>
        <v>0</v>
      </c>
      <c r="KX97" s="15">
        <f>Test!JR96</f>
        <v>0</v>
      </c>
      <c r="KY97" s="15">
        <f>Test!JS96</f>
        <v>0</v>
      </c>
      <c r="KZ97" s="15">
        <f>Test!JT96</f>
        <v>0</v>
      </c>
      <c r="LA97" s="15">
        <f>Test!JU96</f>
        <v>0</v>
      </c>
      <c r="LB97" s="15">
        <f>Test!JV96</f>
        <v>0</v>
      </c>
      <c r="LC97" s="15">
        <f>Test!JW96</f>
        <v>0</v>
      </c>
      <c r="LD97" s="15">
        <f>Test!JX96</f>
        <v>0</v>
      </c>
      <c r="LE97" s="15">
        <f>Test!JY96</f>
        <v>0</v>
      </c>
      <c r="LF97" s="15">
        <f>Test!JZ96</f>
        <v>0</v>
      </c>
      <c r="LG97" s="15">
        <f>Test!KA96</f>
        <v>0</v>
      </c>
      <c r="LH97" s="15">
        <f>Test!KB96</f>
        <v>0</v>
      </c>
      <c r="LI97" s="16" t="b">
        <f t="shared" ref="LI97:LO97" si="505">AND(KS95&lt;=KS96,KS96&lt;=KS97,KS97&lt;=KS98)</f>
        <v>1</v>
      </c>
      <c r="LJ97" s="16" t="b">
        <f t="shared" si="505"/>
        <v>1</v>
      </c>
      <c r="LK97" s="16" t="b">
        <f t="shared" si="505"/>
        <v>1</v>
      </c>
      <c r="LL97" s="16" t="b">
        <f t="shared" si="505"/>
        <v>1</v>
      </c>
      <c r="LM97" s="16" t="b">
        <f t="shared" si="505"/>
        <v>1</v>
      </c>
      <c r="LN97" s="16" t="b">
        <f t="shared" si="505"/>
        <v>1</v>
      </c>
      <c r="LO97" s="16" t="b">
        <f t="shared" si="505"/>
        <v>1</v>
      </c>
      <c r="LP97" s="16" t="b">
        <f>AND(KZ95&gt;=KZ96,KZ96&gt;=KZ97,KZ97&gt;=KZ98)</f>
        <v>1</v>
      </c>
      <c r="LQ97" s="16" t="b">
        <f>AND(LA95&lt;=LA96,LA96&lt;=LA97,LA97&lt;=LA98)</f>
        <v>1</v>
      </c>
      <c r="LR97" s="16" t="b">
        <f>AND(LB95&lt;=LB96,LB96&lt;=LB97,LB97&lt;=LB98)</f>
        <v>1</v>
      </c>
      <c r="LS97" s="16" t="b">
        <f>AND(LC95&lt;=LC96,LC96&lt;=LC97,LC97&lt;=LC98)</f>
        <v>1</v>
      </c>
      <c r="LT97" s="112" t="b">
        <f t="shared" si="491"/>
        <v>1</v>
      </c>
      <c r="LU97" s="3"/>
      <c r="LV97" s="34">
        <f t="shared" si="363"/>
        <v>-1</v>
      </c>
      <c r="LW97" s="15">
        <f>Test!KP96</f>
        <v>0</v>
      </c>
      <c r="LX97" s="15">
        <f>Test!KQ96</f>
        <v>0</v>
      </c>
      <c r="LY97" s="15">
        <f>Test!KR96</f>
        <v>0</v>
      </c>
      <c r="LZ97" s="15">
        <f>Test!KS96</f>
        <v>0</v>
      </c>
      <c r="MA97" s="15">
        <f>Test!KT96</f>
        <v>0</v>
      </c>
      <c r="MB97" s="15">
        <f>Test!KU96</f>
        <v>0</v>
      </c>
      <c r="MC97" s="15">
        <f>Test!KV96</f>
        <v>0</v>
      </c>
      <c r="MD97" s="15">
        <f>Test!KW96</f>
        <v>0</v>
      </c>
      <c r="ME97" s="15">
        <f>Test!KX96</f>
        <v>0</v>
      </c>
      <c r="MF97" s="15">
        <f>Test!KY96</f>
        <v>0</v>
      </c>
      <c r="MG97" s="15">
        <f>Test!KZ96</f>
        <v>0</v>
      </c>
      <c r="MH97" s="15">
        <f>Test!LA96</f>
        <v>0</v>
      </c>
      <c r="MI97" s="15">
        <f>Test!LB96</f>
        <v>0</v>
      </c>
      <c r="MJ97" s="15">
        <f>Test!LC96</f>
        <v>0</v>
      </c>
      <c r="MK97" s="15">
        <f>Test!LD96</f>
        <v>0</v>
      </c>
      <c r="ML97" s="15">
        <f>Test!LE96</f>
        <v>0</v>
      </c>
      <c r="MM97" s="15">
        <f>Test!LF96</f>
        <v>0</v>
      </c>
      <c r="MN97" s="16" t="b">
        <f t="shared" ref="MN97:MT97" si="506">AND(LX95&lt;=LX96,LX96&lt;=LX97,LX97&lt;=LX98)</f>
        <v>1</v>
      </c>
      <c r="MO97" s="16" t="b">
        <f t="shared" si="506"/>
        <v>1</v>
      </c>
      <c r="MP97" s="16" t="b">
        <f t="shared" si="506"/>
        <v>1</v>
      </c>
      <c r="MQ97" s="16" t="b">
        <f t="shared" si="506"/>
        <v>1</v>
      </c>
      <c r="MR97" s="16" t="b">
        <f t="shared" si="506"/>
        <v>1</v>
      </c>
      <c r="MS97" s="16" t="b">
        <f t="shared" si="506"/>
        <v>1</v>
      </c>
      <c r="MT97" s="16" t="b">
        <f t="shared" si="506"/>
        <v>1</v>
      </c>
      <c r="MU97" s="16" t="b">
        <f>AND(ME95&gt;=ME96,ME96&gt;=ME97,ME97&gt;=ME98)</f>
        <v>1</v>
      </c>
      <c r="MV97" s="16" t="b">
        <f>AND(MF95&lt;=MF96,MF96&lt;=MF97,MF97&lt;=MF98)</f>
        <v>1</v>
      </c>
      <c r="MW97" s="16" t="b">
        <f>AND(MG95&lt;=MG96,MG96&lt;=MG97,MG97&lt;=MG98)</f>
        <v>1</v>
      </c>
      <c r="MX97" s="16" t="b">
        <f>AND(MH95&lt;=MH96,MH96&lt;=MH97,MH97&lt;=MH98)</f>
        <v>1</v>
      </c>
      <c r="MY97" s="112" t="b">
        <f t="shared" si="492"/>
        <v>1</v>
      </c>
      <c r="MZ97" s="54"/>
      <c r="NA97" s="34">
        <f t="shared" si="364"/>
        <v>-1</v>
      </c>
      <c r="NB97" s="15">
        <f>Test!LT96</f>
        <v>0</v>
      </c>
      <c r="NC97" s="15">
        <f>Test!LU96</f>
        <v>0</v>
      </c>
      <c r="ND97" s="15">
        <f>Test!LV96</f>
        <v>0</v>
      </c>
      <c r="NE97" s="15">
        <f>Test!LW96</f>
        <v>0</v>
      </c>
      <c r="NF97" s="15">
        <f>Test!LX96</f>
        <v>0</v>
      </c>
      <c r="NG97" s="15">
        <f>Test!LY96</f>
        <v>0</v>
      </c>
      <c r="NH97" s="15">
        <f>Test!LZ96</f>
        <v>0</v>
      </c>
      <c r="NI97" s="15">
        <f>Test!MA96</f>
        <v>0</v>
      </c>
      <c r="NJ97" s="15">
        <f>Test!MB96</f>
        <v>0</v>
      </c>
      <c r="NK97" s="15">
        <f>Test!MC96</f>
        <v>0</v>
      </c>
      <c r="NL97" s="15">
        <f>Test!MD96</f>
        <v>0</v>
      </c>
      <c r="NM97" s="15">
        <f>Test!ME96</f>
        <v>0</v>
      </c>
      <c r="NN97" s="15">
        <f>Test!MF96</f>
        <v>0</v>
      </c>
      <c r="NO97" s="15">
        <f>Test!MG96</f>
        <v>0</v>
      </c>
      <c r="NP97" s="15">
        <f>Test!MH96</f>
        <v>0</v>
      </c>
      <c r="NQ97" s="15">
        <f>Test!MI96</f>
        <v>0</v>
      </c>
      <c r="NR97" s="15">
        <f>Test!MJ96</f>
        <v>0</v>
      </c>
      <c r="NS97" s="16" t="b">
        <f t="shared" ref="NS97:NY97" si="507">AND(NC95&lt;=NC96,NC96&lt;=NC97,NC97&lt;=NC98)</f>
        <v>1</v>
      </c>
      <c r="NT97" s="16" t="b">
        <f t="shared" si="507"/>
        <v>1</v>
      </c>
      <c r="NU97" s="16" t="b">
        <f t="shared" si="507"/>
        <v>1</v>
      </c>
      <c r="NV97" s="16" t="b">
        <f t="shared" si="507"/>
        <v>1</v>
      </c>
      <c r="NW97" s="16" t="b">
        <f t="shared" si="507"/>
        <v>1</v>
      </c>
      <c r="NX97" s="16" t="b">
        <f t="shared" si="507"/>
        <v>1</v>
      </c>
      <c r="NY97" s="16" t="b">
        <f t="shared" si="507"/>
        <v>1</v>
      </c>
      <c r="NZ97" s="16" t="b">
        <f>AND(NJ95&gt;=NJ96,NJ96&gt;=NJ97,NJ97&gt;=NJ98)</f>
        <v>1</v>
      </c>
      <c r="OA97" s="16" t="b">
        <f>AND(NK95&lt;=NK96,NK96&lt;=NK97,NK97&lt;=NK98)</f>
        <v>1</v>
      </c>
      <c r="OB97" s="16" t="b">
        <f>AND(NL95&lt;=NL96,NL96&lt;=NL97,NL97&lt;=NL98)</f>
        <v>1</v>
      </c>
      <c r="OC97" s="16" t="b">
        <f>AND(NM95&lt;=NM96,NM96&lt;=NM97,NM97&lt;=NM98)</f>
        <v>1</v>
      </c>
      <c r="OD97" s="112" t="b">
        <f t="shared" si="493"/>
        <v>1</v>
      </c>
      <c r="OE97" s="54"/>
      <c r="OF97" s="34">
        <f t="shared" si="365"/>
        <v>-1</v>
      </c>
      <c r="OG97" s="15">
        <f>Test!MX96</f>
        <v>0</v>
      </c>
      <c r="OH97" s="15">
        <f>Test!MY96</f>
        <v>0</v>
      </c>
      <c r="OI97" s="15">
        <f>Test!MZ96</f>
        <v>0</v>
      </c>
      <c r="OJ97" s="15">
        <f>Test!NA96</f>
        <v>0</v>
      </c>
      <c r="OK97" s="15">
        <f>Test!NB96</f>
        <v>0</v>
      </c>
      <c r="OL97" s="15">
        <f>Test!NC96</f>
        <v>0</v>
      </c>
      <c r="OM97" s="15">
        <f>Test!ND96</f>
        <v>0</v>
      </c>
      <c r="ON97" s="15">
        <f>Test!NE96</f>
        <v>0</v>
      </c>
      <c r="OO97" s="15">
        <f>Test!NF96</f>
        <v>0</v>
      </c>
      <c r="OP97" s="15">
        <f>Test!NG96</f>
        <v>0</v>
      </c>
      <c r="OQ97" s="15">
        <f>Test!NH96</f>
        <v>0</v>
      </c>
      <c r="OR97" s="15">
        <f>Test!NI96</f>
        <v>0</v>
      </c>
      <c r="OS97" s="15">
        <f>Test!NJ96</f>
        <v>0</v>
      </c>
      <c r="OT97" s="15">
        <f>Test!NK96</f>
        <v>0</v>
      </c>
      <c r="OU97" s="15">
        <f>Test!NL96</f>
        <v>0</v>
      </c>
      <c r="OV97" s="15">
        <f>Test!NM96</f>
        <v>0</v>
      </c>
      <c r="OW97" s="15">
        <f>Test!NN96</f>
        <v>0</v>
      </c>
      <c r="OX97" s="16" t="b">
        <f t="shared" ref="OX97:PD97" si="508">AND(OH95&lt;=OH96,OH96&lt;=OH97,OH97&lt;=OH98)</f>
        <v>1</v>
      </c>
      <c r="OY97" s="16" t="b">
        <f t="shared" si="508"/>
        <v>1</v>
      </c>
      <c r="OZ97" s="16" t="b">
        <f t="shared" si="508"/>
        <v>1</v>
      </c>
      <c r="PA97" s="16" t="b">
        <f t="shared" si="508"/>
        <v>1</v>
      </c>
      <c r="PB97" s="16" t="b">
        <f t="shared" si="508"/>
        <v>1</v>
      </c>
      <c r="PC97" s="16" t="b">
        <f t="shared" si="508"/>
        <v>1</v>
      </c>
      <c r="PD97" s="16" t="b">
        <f t="shared" si="508"/>
        <v>1</v>
      </c>
      <c r="PE97" s="16" t="b">
        <f>AND(OO95&gt;=OO96,OO96&gt;=OO97,OO97&gt;=OO98)</f>
        <v>1</v>
      </c>
      <c r="PF97" s="16" t="b">
        <f>AND(OP95&lt;=OP96,OP96&lt;=OP97,OP97&lt;=OP98)</f>
        <v>1</v>
      </c>
      <c r="PG97" s="16" t="b">
        <f>AND(OQ95&lt;=OQ96,OQ96&lt;=OQ97,OQ97&lt;=OQ98)</f>
        <v>1</v>
      </c>
      <c r="PH97" s="16" t="b">
        <f>AND(OR95&lt;=OR96,OR96&lt;=OR97,OR97&lt;=OR98)</f>
        <v>1</v>
      </c>
      <c r="PI97" s="112" t="b">
        <f t="shared" si="494"/>
        <v>1</v>
      </c>
      <c r="PJ97" s="54"/>
      <c r="PK97" s="34">
        <f t="shared" si="366"/>
        <v>-1</v>
      </c>
      <c r="PL97" s="15">
        <f>Test!OB96</f>
        <v>0</v>
      </c>
      <c r="PM97" s="15">
        <f>Test!OC96</f>
        <v>0</v>
      </c>
      <c r="PN97" s="15">
        <f>Test!OD96</f>
        <v>0</v>
      </c>
      <c r="PO97" s="15">
        <f>Test!OE96</f>
        <v>0</v>
      </c>
      <c r="PP97" s="15">
        <f>Test!OF96</f>
        <v>0</v>
      </c>
      <c r="PQ97" s="15">
        <f>Test!OG96</f>
        <v>0</v>
      </c>
      <c r="PR97" s="15">
        <f>Test!OH96</f>
        <v>0</v>
      </c>
      <c r="PS97" s="15">
        <f>Test!OI96</f>
        <v>0</v>
      </c>
      <c r="PT97" s="15">
        <f>Test!OJ96</f>
        <v>0</v>
      </c>
      <c r="PU97" s="15">
        <f>Test!OK96</f>
        <v>0</v>
      </c>
      <c r="PV97" s="15">
        <f>Test!OL96</f>
        <v>0</v>
      </c>
      <c r="PW97" s="15">
        <f>Test!OM96</f>
        <v>0</v>
      </c>
      <c r="PX97" s="15">
        <f>Test!ON96</f>
        <v>0</v>
      </c>
      <c r="PY97" s="15">
        <f>Test!OO96</f>
        <v>0</v>
      </c>
      <c r="PZ97" s="15">
        <f>Test!OP96</f>
        <v>0</v>
      </c>
      <c r="QA97" s="15">
        <f>Test!OQ96</f>
        <v>0</v>
      </c>
      <c r="QB97" s="15">
        <f>Test!OR96</f>
        <v>0</v>
      </c>
      <c r="QC97" s="16" t="b">
        <f t="shared" ref="QC97:QI97" si="509">AND(PM95&lt;=PM96,PM96&lt;=PM97,PM97&lt;=PM98)</f>
        <v>1</v>
      </c>
      <c r="QD97" s="16" t="b">
        <f t="shared" si="509"/>
        <v>1</v>
      </c>
      <c r="QE97" s="16" t="b">
        <f t="shared" si="509"/>
        <v>1</v>
      </c>
      <c r="QF97" s="16" t="b">
        <f t="shared" si="509"/>
        <v>1</v>
      </c>
      <c r="QG97" s="16" t="b">
        <f t="shared" si="509"/>
        <v>1</v>
      </c>
      <c r="QH97" s="16" t="b">
        <f t="shared" si="509"/>
        <v>1</v>
      </c>
      <c r="QI97" s="16" t="b">
        <f t="shared" si="509"/>
        <v>1</v>
      </c>
      <c r="QJ97" s="16" t="b">
        <f>AND(PT95&gt;=PT96,PT96&gt;=PT97,PT97&gt;=PT98)</f>
        <v>1</v>
      </c>
      <c r="QK97" s="16" t="b">
        <f>AND(PU95&lt;=PU96,PU96&lt;=PU97,PU97&lt;=PU98)</f>
        <v>1</v>
      </c>
      <c r="QL97" s="16" t="b">
        <f>AND(PV95&lt;=PV96,PV96&lt;=PV97,PV97&lt;=PV98)</f>
        <v>1</v>
      </c>
      <c r="QM97" s="16" t="b">
        <f>AND(PW95&lt;=PW96,PW96&lt;=PW97,PW97&lt;=PW98)</f>
        <v>1</v>
      </c>
      <c r="QN97" s="112" t="b">
        <f t="shared" si="495"/>
        <v>1</v>
      </c>
    </row>
    <row r="98" spans="3:456" ht="16" thickBot="1">
      <c r="C98" s="133"/>
      <c r="D98" s="26">
        <f t="shared" si="481"/>
        <v>0.5</v>
      </c>
      <c r="E98" s="35">
        <f t="shared" ca="1" si="352"/>
        <v>4.1839672258205951E-2</v>
      </c>
      <c r="F98" s="17">
        <f ca="1">Reference!B97</f>
        <v>0.52091983612910298</v>
      </c>
      <c r="G98" s="17">
        <f ca="1">Reference!C97</f>
        <v>0.990625441074371</v>
      </c>
      <c r="H98" s="17">
        <f ca="1">Reference!D97</f>
        <v>0.99050372838973999</v>
      </c>
      <c r="I98" s="17">
        <f ca="1">Reference!E97</f>
        <v>36.83664535634</v>
      </c>
      <c r="J98" s="17">
        <f ca="1">Reference!F97</f>
        <v>40.168881701674998</v>
      </c>
      <c r="K98" s="17">
        <f ca="1">Reference!G97</f>
        <v>41.126497301891803</v>
      </c>
      <c r="L98" s="17">
        <f ca="1">Reference!H97</f>
        <v>0.67367970943450906</v>
      </c>
      <c r="M98" s="17">
        <f ca="1">Reference!I97</f>
        <v>0.99791306257247903</v>
      </c>
      <c r="N98" s="17">
        <f ca="1">Reference!J97</f>
        <v>0.10276084393262799</v>
      </c>
      <c r="O98" s="17">
        <f ca="1">Reference!K97</f>
        <v>0.98933130502700795</v>
      </c>
      <c r="P98" s="17">
        <f ca="1">Reference!L97</f>
        <v>92.016424000000001</v>
      </c>
      <c r="Q98" s="17">
        <f ca="1">Reference!M97</f>
        <v>34.453060560962101</v>
      </c>
      <c r="R98" s="17" t="str">
        <f ca="1">Reference!N97</f>
        <v>None</v>
      </c>
      <c r="S98" s="17">
        <f ca="1">Reference!O97</f>
        <v>2.3636789999999999</v>
      </c>
      <c r="T98" s="17">
        <f ca="1">Reference!P97</f>
        <v>2.3636789999999999</v>
      </c>
      <c r="U98" s="17">
        <f ca="1">Reference!Q97</f>
        <v>144.30515500000001</v>
      </c>
      <c r="V98" s="17">
        <f ca="1">Reference!R97</f>
        <v>144.30515500000001</v>
      </c>
      <c r="X98" s="17">
        <f t="shared" si="353"/>
        <v>8.2239937994796009E-2</v>
      </c>
      <c r="Y98" s="17">
        <f>Test!B97</f>
        <v>0.541119968997398</v>
      </c>
      <c r="Z98" s="17">
        <f>Test!C97</f>
        <v>0.982729732990264</v>
      </c>
      <c r="AA98" s="17">
        <f>Test!D97</f>
        <v>0.98249936103820801</v>
      </c>
      <c r="AB98" s="17">
        <f>Test!E97</f>
        <v>31.681213790890101</v>
      </c>
      <c r="AC98" s="17">
        <f>Test!F97</f>
        <v>39.252517398675799</v>
      </c>
      <c r="AD98" s="17">
        <f>Test!G97</f>
        <v>40.225157391055703</v>
      </c>
      <c r="AE98" s="17">
        <f>Test!H97</f>
        <v>0.55575817823410001</v>
      </c>
      <c r="AF98" s="17">
        <f>Test!I97</f>
        <v>0.99701875448226895</v>
      </c>
      <c r="AG98" s="17">
        <f>Test!J97</f>
        <v>0.14804507791995999</v>
      </c>
      <c r="AH98" s="17">
        <f>Test!K97</f>
        <v>0.98045122623443604</v>
      </c>
      <c r="AI98" s="17">
        <f>Test!L97</f>
        <v>87.909751999999997</v>
      </c>
      <c r="AJ98" s="17">
        <f>Test!M97</f>
        <v>30.632422125077099</v>
      </c>
      <c r="AK98" s="17" t="str">
        <f>Test!N97</f>
        <v>None</v>
      </c>
      <c r="AL98" s="17">
        <f>Test!O97</f>
        <v>3.970291</v>
      </c>
      <c r="AM98" s="17">
        <f>Test!P97</f>
        <v>3.970291</v>
      </c>
      <c r="AN98" s="17">
        <f>Test!Q97</f>
        <v>0.220716</v>
      </c>
      <c r="AO98" s="17">
        <f>Test!R97</f>
        <v>0.220716</v>
      </c>
      <c r="AP98" s="18" t="b">
        <f t="shared" ref="AP98:AV98" si="510">AND(AP97,Z98&lt;=Z99)</f>
        <v>1</v>
      </c>
      <c r="AQ98" s="18" t="b">
        <f t="shared" si="510"/>
        <v>1</v>
      </c>
      <c r="AR98" s="18" t="b">
        <f t="shared" si="510"/>
        <v>1</v>
      </c>
      <c r="AS98" s="18" t="b">
        <f t="shared" si="510"/>
        <v>1</v>
      </c>
      <c r="AT98" s="18" t="b">
        <f t="shared" si="510"/>
        <v>1</v>
      </c>
      <c r="AU98" s="18" t="b">
        <f t="shared" si="510"/>
        <v>1</v>
      </c>
      <c r="AV98" s="18" t="b">
        <f t="shared" si="510"/>
        <v>1</v>
      </c>
      <c r="AW98" s="18" t="b">
        <f>AND(AW97,AG98&gt;=AG99)</f>
        <v>1</v>
      </c>
      <c r="AX98" s="18" t="b">
        <f>AND(AX97,AH98&lt;=AH99)</f>
        <v>1</v>
      </c>
      <c r="AY98" s="18" t="b">
        <f>AND(AY97,AI98&lt;=AI99)</f>
        <v>1</v>
      </c>
      <c r="AZ98" s="18" t="b">
        <f>AND(AZ97,AJ98&lt;=AJ99)</f>
        <v>1</v>
      </c>
      <c r="BA98" s="112" t="b">
        <f t="shared" si="482"/>
        <v>1</v>
      </c>
      <c r="BB98" s="3"/>
      <c r="BC98" s="35">
        <f t="shared" si="354"/>
        <v>-5.5361789293995045E-5</v>
      </c>
      <c r="BD98" s="17">
        <f>Test!AF97</f>
        <v>0.499972319105353</v>
      </c>
      <c r="BE98" s="17">
        <f>Test!AG97</f>
        <v>0.981819927692413</v>
      </c>
      <c r="BF98" s="17">
        <f>Test!AH97</f>
        <v>0.98149037361144997</v>
      </c>
      <c r="BG98" s="17">
        <f>Test!AI97</f>
        <v>33.9570080959314</v>
      </c>
      <c r="BH98" s="17">
        <f>Test!AJ97</f>
        <v>41.279966340666</v>
      </c>
      <c r="BI98" s="17">
        <f>Test!AK97</f>
        <v>41.519645333459401</v>
      </c>
      <c r="BJ98" s="17">
        <f>Test!AL97</f>
        <v>0.58439868688583296</v>
      </c>
      <c r="BK98" s="17">
        <f>Test!AM97</f>
        <v>0.99634671211242598</v>
      </c>
      <c r="BL98" s="17">
        <f>Test!AN97</f>
        <v>0.14055372774600899</v>
      </c>
      <c r="BM98" s="17">
        <f>Test!AO97</f>
        <v>0.97840011119842496</v>
      </c>
      <c r="BN98" s="17">
        <f>Test!AP97</f>
        <v>88.539727999999997</v>
      </c>
      <c r="BO98" s="17">
        <f>Test!AQ97</f>
        <v>31.0058365276501</v>
      </c>
      <c r="BP98" s="17" t="str">
        <f>Test!AR97</f>
        <v>None</v>
      </c>
      <c r="BQ98" s="17">
        <f>Test!AS97</f>
        <v>1.2381180000000001</v>
      </c>
      <c r="BR98" s="17">
        <f>Test!AT97</f>
        <v>1.2381180000000001</v>
      </c>
      <c r="BS98" s="17">
        <f>Test!AU97</f>
        <v>0.64632400000000001</v>
      </c>
      <c r="BT98" s="17">
        <f>Test!AV97</f>
        <v>0.64632400000000001</v>
      </c>
      <c r="BU98" s="18" t="b">
        <f t="shared" ref="BU98:CA98" si="511">AND(BU97,BE98&lt;=BE99)</f>
        <v>1</v>
      </c>
      <c r="BV98" s="18" t="b">
        <f t="shared" si="511"/>
        <v>1</v>
      </c>
      <c r="BW98" s="18" t="b">
        <f t="shared" si="511"/>
        <v>1</v>
      </c>
      <c r="BX98" s="18" t="b">
        <f t="shared" si="511"/>
        <v>1</v>
      </c>
      <c r="BY98" s="18" t="b">
        <f t="shared" si="511"/>
        <v>1</v>
      </c>
      <c r="BZ98" s="18" t="b">
        <f t="shared" si="511"/>
        <v>1</v>
      </c>
      <c r="CA98" s="18" t="b">
        <f t="shared" si="511"/>
        <v>1</v>
      </c>
      <c r="CB98" s="18" t="b">
        <f>AND(CB97,BL98&gt;=BL99)</f>
        <v>1</v>
      </c>
      <c r="CC98" s="18" t="b">
        <f>AND(CC97,BM98&lt;=BM99)</f>
        <v>1</v>
      </c>
      <c r="CD98" s="18" t="b">
        <f>AND(CD97,BN98&lt;=BN99)</f>
        <v>1</v>
      </c>
      <c r="CE98" s="18" t="b">
        <f>AND(CE97,BO98&lt;=BO99)</f>
        <v>1</v>
      </c>
      <c r="CF98" s="112" t="b">
        <f t="shared" si="483"/>
        <v>1</v>
      </c>
      <c r="CG98" s="3"/>
      <c r="CH98" s="35">
        <f t="shared" si="355"/>
        <v>1.384044732199996E-5</v>
      </c>
      <c r="CI98" s="17">
        <f>Test!BJ97</f>
        <v>0.500006920223661</v>
      </c>
      <c r="CJ98" s="17">
        <f>Test!BK97</f>
        <v>0.99004340171813898</v>
      </c>
      <c r="CK98" s="17">
        <f>Test!BL97</f>
        <v>0.98998630046844405</v>
      </c>
      <c r="CL98" s="17">
        <f>Test!BM97</f>
        <v>33.5791308602819</v>
      </c>
      <c r="CM98" s="17">
        <f>Test!BN97</f>
        <v>38.1223933863306</v>
      </c>
      <c r="CN98" s="17">
        <f>Test!BO97</f>
        <v>40.153186956075899</v>
      </c>
      <c r="CO98" s="17">
        <f>Test!BP97</f>
        <v>0.62561351060867298</v>
      </c>
      <c r="CP98" s="17">
        <f>Test!BQ97</f>
        <v>0.99773842096328702</v>
      </c>
      <c r="CQ98" s="17">
        <f>Test!BR97</f>
        <v>0.112748943269252</v>
      </c>
      <c r="CR98" s="17">
        <f>Test!BS97</f>
        <v>0.98764348030090299</v>
      </c>
      <c r="CS98" s="17">
        <f>Test!BT97</f>
        <v>89.170856000000001</v>
      </c>
      <c r="CT98" s="17">
        <f>Test!BU97</f>
        <v>32.395890737392499</v>
      </c>
      <c r="CU98" s="17" t="str">
        <f>Test!BV97</f>
        <v>None</v>
      </c>
      <c r="CV98" s="17">
        <f>Test!BW97</f>
        <v>1.7854760000000001</v>
      </c>
      <c r="CW98" s="17">
        <f>Test!BX97</f>
        <v>1.7854760000000001</v>
      </c>
      <c r="CX98" s="17">
        <f>Test!BY97</f>
        <v>2.0188860000000002</v>
      </c>
      <c r="CY98" s="17">
        <f>Test!BZ97</f>
        <v>2.0188860000000002</v>
      </c>
      <c r="CZ98" s="18" t="b">
        <f t="shared" ref="CZ98:DF98" si="512">AND(CZ97,CJ98&lt;=CJ99)</f>
        <v>1</v>
      </c>
      <c r="DA98" s="18" t="b">
        <f t="shared" si="512"/>
        <v>1</v>
      </c>
      <c r="DB98" s="18" t="b">
        <f t="shared" si="512"/>
        <v>1</v>
      </c>
      <c r="DC98" s="18" t="b">
        <f t="shared" si="512"/>
        <v>0</v>
      </c>
      <c r="DD98" s="18" t="b">
        <f t="shared" si="512"/>
        <v>1</v>
      </c>
      <c r="DE98" s="18" t="b">
        <f t="shared" si="512"/>
        <v>1</v>
      </c>
      <c r="DF98" s="18" t="b">
        <f t="shared" si="512"/>
        <v>1</v>
      </c>
      <c r="DG98" s="18" t="b">
        <f>AND(DG97,CQ98&gt;=CQ99)</f>
        <v>1</v>
      </c>
      <c r="DH98" s="18" t="b">
        <f>AND(DH97,CR98&lt;=CR99)</f>
        <v>1</v>
      </c>
      <c r="DI98" s="18" t="b">
        <f>AND(DI97,CS98&lt;=CS99)</f>
        <v>1</v>
      </c>
      <c r="DJ98" s="18" t="b">
        <f>AND(DJ97,CT98&lt;=CT99)</f>
        <v>1</v>
      </c>
      <c r="DK98" s="112" t="b">
        <f t="shared" si="484"/>
        <v>1</v>
      </c>
      <c r="DL98" s="3"/>
      <c r="DM98" s="35">
        <f t="shared" si="356"/>
        <v>4.1839672258205951E-2</v>
      </c>
      <c r="DN98" s="17">
        <f>Test!CN97</f>
        <v>0.52091983612910298</v>
      </c>
      <c r="DO98" s="17">
        <f>Test!CO97</f>
        <v>0.990625441074371</v>
      </c>
      <c r="DP98" s="17">
        <f>Test!CP97</f>
        <v>0.99050372838973999</v>
      </c>
      <c r="DQ98" s="17">
        <f>Test!CQ97</f>
        <v>36.83664535634</v>
      </c>
      <c r="DR98" s="17">
        <f>Test!CR97</f>
        <v>40.168881701674998</v>
      </c>
      <c r="DS98" s="17">
        <f>Test!CS97</f>
        <v>41.126497301891803</v>
      </c>
      <c r="DT98" s="17">
        <f>Test!CT97</f>
        <v>0.67367970943450906</v>
      </c>
      <c r="DU98" s="17">
        <f>Test!CU97</f>
        <v>0.99791306257247903</v>
      </c>
      <c r="DV98" s="17">
        <f>Test!CV97</f>
        <v>0.10276084393262799</v>
      </c>
      <c r="DW98" s="17">
        <f>Test!CW97</f>
        <v>0.98933130502700795</v>
      </c>
      <c r="DX98" s="17">
        <f>Test!CX97</f>
        <v>92.016424000000001</v>
      </c>
      <c r="DY98" s="17">
        <f>Test!CY97</f>
        <v>34.453060560962101</v>
      </c>
      <c r="DZ98" s="17" t="str">
        <f>Test!CZ97</f>
        <v>None</v>
      </c>
      <c r="EA98" s="17">
        <f>Test!DA97</f>
        <v>2.3636789999999999</v>
      </c>
      <c r="EB98" s="17">
        <f>Test!DB97</f>
        <v>2.3636789999999999</v>
      </c>
      <c r="EC98" s="17">
        <f>Test!DC97</f>
        <v>144.30515500000001</v>
      </c>
      <c r="ED98" s="17">
        <f>Test!DD97</f>
        <v>144.30515500000001</v>
      </c>
      <c r="EE98" s="18" t="b">
        <f t="shared" ref="EE98:EK98" si="513">AND(EE97,DO98&lt;=DO99)</f>
        <v>1</v>
      </c>
      <c r="EF98" s="18" t="b">
        <f t="shared" si="513"/>
        <v>1</v>
      </c>
      <c r="EG98" s="18" t="b">
        <f t="shared" si="513"/>
        <v>1</v>
      </c>
      <c r="EH98" s="18" t="b">
        <f t="shared" si="513"/>
        <v>1</v>
      </c>
      <c r="EI98" s="18" t="b">
        <f t="shared" si="513"/>
        <v>1</v>
      </c>
      <c r="EJ98" s="18" t="b">
        <f t="shared" si="513"/>
        <v>1</v>
      </c>
      <c r="EK98" s="18" t="b">
        <f t="shared" si="513"/>
        <v>1</v>
      </c>
      <c r="EL98" s="18" t="b">
        <f>AND(EL97,DV98&gt;=DV99)</f>
        <v>1</v>
      </c>
      <c r="EM98" s="18" t="b">
        <f>AND(EM97,DW98&lt;=DW99)</f>
        <v>1</v>
      </c>
      <c r="EN98" s="18" t="b">
        <f>AND(EN97,DX98&lt;=DX99)</f>
        <v>1</v>
      </c>
      <c r="EO98" s="18" t="b">
        <f>AND(EO97,DY98&lt;=DY99)</f>
        <v>1</v>
      </c>
      <c r="EP98" s="112" t="b">
        <f t="shared" si="485"/>
        <v>1</v>
      </c>
      <c r="EQ98" s="3"/>
      <c r="ER98" s="35">
        <f t="shared" si="357"/>
        <v>4.6019487349819865E-3</v>
      </c>
      <c r="ES98" s="17">
        <f>Test!DR97</f>
        <v>0.50230097436749099</v>
      </c>
      <c r="ET98" s="17">
        <f>Test!DS97</f>
        <v>0.99155414104461603</v>
      </c>
      <c r="EU98" s="17">
        <f>Test!DT97</f>
        <v>0.99146127700805597</v>
      </c>
      <c r="EV98" s="17">
        <f>Test!DU97</f>
        <v>37.400432349341202</v>
      </c>
      <c r="EW98" s="17">
        <f>Test!DV97</f>
        <v>43.881223665932801</v>
      </c>
      <c r="EX98" s="17">
        <f>Test!DW97</f>
        <v>44.692315259322797</v>
      </c>
      <c r="EY98" s="17">
        <f>Test!DX97</f>
        <v>0.69052422046661299</v>
      </c>
      <c r="EZ98" s="17">
        <f>Test!DY97</f>
        <v>0.99856013059616</v>
      </c>
      <c r="FA98" s="17">
        <f>Test!DZ97</f>
        <v>9.7415506839752197E-2</v>
      </c>
      <c r="FB98" s="17">
        <f>Test!EA97</f>
        <v>0.99054658412933305</v>
      </c>
      <c r="FC98" s="17">
        <f>Test!EB97</f>
        <v>92.809357000000006</v>
      </c>
      <c r="FD98" s="17">
        <f>Test!EC97</f>
        <v>34.955100455828997</v>
      </c>
      <c r="FE98" s="17" t="str">
        <f>Test!ED97</f>
        <v>None</v>
      </c>
      <c r="FF98" s="17">
        <f>Test!EE97</f>
        <v>2.5368040000000001</v>
      </c>
      <c r="FG98" s="17">
        <f>Test!EF97</f>
        <v>2.5368040000000001</v>
      </c>
      <c r="FH98" s="17">
        <f>Test!EG97</f>
        <v>1078.2987350000001</v>
      </c>
      <c r="FI98" s="17">
        <f>Test!EH97</f>
        <v>1078.2987350000001</v>
      </c>
      <c r="FJ98" s="18" t="b">
        <f t="shared" ref="FJ98:FP98" si="514">AND(FJ97,ET98&lt;=ET99)</f>
        <v>1</v>
      </c>
      <c r="FK98" s="18" t="b">
        <f t="shared" si="514"/>
        <v>1</v>
      </c>
      <c r="FL98" s="18" t="b">
        <f t="shared" si="514"/>
        <v>1</v>
      </c>
      <c r="FM98" s="18" t="b">
        <f t="shared" si="514"/>
        <v>1</v>
      </c>
      <c r="FN98" s="18" t="b">
        <f t="shared" si="514"/>
        <v>1</v>
      </c>
      <c r="FO98" s="18" t="b">
        <f t="shared" si="514"/>
        <v>1</v>
      </c>
      <c r="FP98" s="18" t="b">
        <f t="shared" si="514"/>
        <v>1</v>
      </c>
      <c r="FQ98" s="18" t="b">
        <f>AND(FQ97,FA98&gt;=FA99)</f>
        <v>1</v>
      </c>
      <c r="FR98" s="18" t="b">
        <f>AND(FR97,FB98&lt;=FB99)</f>
        <v>1</v>
      </c>
      <c r="FS98" s="18" t="b">
        <f>AND(FS97,FC98&lt;=FC99)</f>
        <v>1</v>
      </c>
      <c r="FT98" s="18" t="b">
        <f>AND(FT97,FD98&lt;=FD99)</f>
        <v>1</v>
      </c>
      <c r="FU98" s="112" t="b">
        <f t="shared" si="486"/>
        <v>1</v>
      </c>
      <c r="FV98" s="54"/>
      <c r="FW98" s="35">
        <f t="shared" si="358"/>
        <v>-1</v>
      </c>
      <c r="FX98" s="17">
        <f>Test!EV97</f>
        <v>0</v>
      </c>
      <c r="FY98" s="17">
        <f>Test!EW97</f>
        <v>0</v>
      </c>
      <c r="FZ98" s="17">
        <f>Test!EX97</f>
        <v>0</v>
      </c>
      <c r="GA98" s="17">
        <f>Test!EY97</f>
        <v>0</v>
      </c>
      <c r="GB98" s="17">
        <f>Test!EZ97</f>
        <v>0</v>
      </c>
      <c r="GC98" s="17">
        <f>Test!FA97</f>
        <v>0</v>
      </c>
      <c r="GD98" s="17">
        <f>Test!FB97</f>
        <v>0</v>
      </c>
      <c r="GE98" s="17">
        <f>Test!FC97</f>
        <v>0</v>
      </c>
      <c r="GF98" s="17">
        <f>Test!FD97</f>
        <v>0</v>
      </c>
      <c r="GG98" s="17">
        <f>Test!FE97</f>
        <v>0</v>
      </c>
      <c r="GH98" s="17">
        <f>Test!FF97</f>
        <v>0</v>
      </c>
      <c r="GI98" s="17">
        <f>Test!FG97</f>
        <v>0</v>
      </c>
      <c r="GJ98" s="17">
        <f>Test!FH97</f>
        <v>0</v>
      </c>
      <c r="GK98" s="17">
        <f>Test!FI97</f>
        <v>0</v>
      </c>
      <c r="GL98" s="17">
        <f>Test!FJ97</f>
        <v>0</v>
      </c>
      <c r="GM98" s="17">
        <f>Test!FK97</f>
        <v>0</v>
      </c>
      <c r="GN98" s="17">
        <f>Test!FL97</f>
        <v>0</v>
      </c>
      <c r="GO98" s="18" t="b">
        <f t="shared" ref="GO98:GU98" si="515">AND(GO97,FY98&lt;=FY99)</f>
        <v>1</v>
      </c>
      <c r="GP98" s="18" t="b">
        <f t="shared" si="515"/>
        <v>1</v>
      </c>
      <c r="GQ98" s="18" t="b">
        <f t="shared" si="515"/>
        <v>1</v>
      </c>
      <c r="GR98" s="18" t="b">
        <f t="shared" si="515"/>
        <v>1</v>
      </c>
      <c r="GS98" s="18" t="b">
        <f t="shared" si="515"/>
        <v>1</v>
      </c>
      <c r="GT98" s="18" t="b">
        <f t="shared" si="515"/>
        <v>1</v>
      </c>
      <c r="GU98" s="18" t="b">
        <f t="shared" si="515"/>
        <v>1</v>
      </c>
      <c r="GV98" s="18" t="b">
        <f>AND(GV97,GF98&gt;=GF99)</f>
        <v>1</v>
      </c>
      <c r="GW98" s="18" t="b">
        <f>AND(GW97,GG98&lt;=GG99)</f>
        <v>1</v>
      </c>
      <c r="GX98" s="18" t="b">
        <f>AND(GX97,GH98&lt;=GH99)</f>
        <v>1</v>
      </c>
      <c r="GY98" s="18" t="b">
        <f>AND(GY97,GI98&lt;=GI99)</f>
        <v>1</v>
      </c>
      <c r="GZ98" s="112" t="b">
        <f t="shared" si="487"/>
        <v>1</v>
      </c>
      <c r="HA98" s="54"/>
      <c r="HB98" s="35">
        <f t="shared" si="359"/>
        <v>-1</v>
      </c>
      <c r="HC98" s="17">
        <f>Test!FZ97</f>
        <v>0</v>
      </c>
      <c r="HD98" s="17">
        <f>Test!GA97</f>
        <v>0</v>
      </c>
      <c r="HE98" s="17">
        <f>Test!GB97</f>
        <v>0</v>
      </c>
      <c r="HF98" s="17">
        <f>Test!GC97</f>
        <v>0</v>
      </c>
      <c r="HG98" s="17">
        <f>Test!GD97</f>
        <v>0</v>
      </c>
      <c r="HH98" s="17">
        <f>Test!GE97</f>
        <v>0</v>
      </c>
      <c r="HI98" s="17">
        <f>Test!GF97</f>
        <v>0</v>
      </c>
      <c r="HJ98" s="17">
        <f>Test!GG97</f>
        <v>0</v>
      </c>
      <c r="HK98" s="17">
        <f>Test!GH97</f>
        <v>0</v>
      </c>
      <c r="HL98" s="17">
        <f>Test!GI97</f>
        <v>0</v>
      </c>
      <c r="HM98" s="17">
        <f>Test!GJ97</f>
        <v>0</v>
      </c>
      <c r="HN98" s="17">
        <f>Test!GK97</f>
        <v>0</v>
      </c>
      <c r="HO98" s="17">
        <f>Test!GL97</f>
        <v>0</v>
      </c>
      <c r="HP98" s="17">
        <f>Test!GM97</f>
        <v>0</v>
      </c>
      <c r="HQ98" s="17">
        <f>Test!GN97</f>
        <v>0</v>
      </c>
      <c r="HR98" s="17">
        <f>Test!GO97</f>
        <v>0</v>
      </c>
      <c r="HS98" s="17">
        <f>Test!GP97</f>
        <v>0</v>
      </c>
      <c r="HT98" s="18" t="b">
        <f t="shared" ref="HT98:HZ98" si="516">AND(HT97,HD98&lt;=HD99)</f>
        <v>1</v>
      </c>
      <c r="HU98" s="18" t="b">
        <f t="shared" si="516"/>
        <v>1</v>
      </c>
      <c r="HV98" s="18" t="b">
        <f t="shared" si="516"/>
        <v>1</v>
      </c>
      <c r="HW98" s="18" t="b">
        <f t="shared" si="516"/>
        <v>1</v>
      </c>
      <c r="HX98" s="18" t="b">
        <f t="shared" si="516"/>
        <v>1</v>
      </c>
      <c r="HY98" s="18" t="b">
        <f t="shared" si="516"/>
        <v>1</v>
      </c>
      <c r="HZ98" s="18" t="b">
        <f t="shared" si="516"/>
        <v>1</v>
      </c>
      <c r="IA98" s="18" t="b">
        <f>AND(IA97,HK98&gt;=HK99)</f>
        <v>1</v>
      </c>
      <c r="IB98" s="18" t="b">
        <f>AND(IB97,HL98&lt;=HL99)</f>
        <v>1</v>
      </c>
      <c r="IC98" s="18" t="b">
        <f>AND(IC97,HM98&lt;=HM99)</f>
        <v>1</v>
      </c>
      <c r="ID98" s="18" t="b">
        <f>AND(ID97,HN98&lt;=HN99)</f>
        <v>1</v>
      </c>
      <c r="IE98" s="112" t="b">
        <f t="shared" si="488"/>
        <v>1</v>
      </c>
      <c r="IF98" s="3"/>
      <c r="IG98" s="35">
        <f t="shared" si="360"/>
        <v>-1</v>
      </c>
      <c r="IH98" s="17">
        <f>Test!HD97</f>
        <v>0</v>
      </c>
      <c r="II98" s="17">
        <f>Test!HE97</f>
        <v>0</v>
      </c>
      <c r="IJ98" s="17">
        <f>Test!HF97</f>
        <v>0</v>
      </c>
      <c r="IK98" s="17">
        <f>Test!HG97</f>
        <v>0</v>
      </c>
      <c r="IL98" s="17">
        <f>Test!HH97</f>
        <v>0</v>
      </c>
      <c r="IM98" s="17">
        <f>Test!HI97</f>
        <v>0</v>
      </c>
      <c r="IN98" s="17">
        <f>Test!HJ97</f>
        <v>0</v>
      </c>
      <c r="IO98" s="17">
        <f>Test!HK97</f>
        <v>0</v>
      </c>
      <c r="IP98" s="17">
        <f>Test!HL97</f>
        <v>0</v>
      </c>
      <c r="IQ98" s="17">
        <f>Test!HM97</f>
        <v>0</v>
      </c>
      <c r="IR98" s="17">
        <f>Test!HN97</f>
        <v>0</v>
      </c>
      <c r="IS98" s="17">
        <f>Test!HO97</f>
        <v>0</v>
      </c>
      <c r="IT98" s="17">
        <f>Test!HP97</f>
        <v>0</v>
      </c>
      <c r="IU98" s="17">
        <f>Test!HQ97</f>
        <v>0</v>
      </c>
      <c r="IV98" s="17">
        <f>Test!HR97</f>
        <v>0</v>
      </c>
      <c r="IW98" s="17">
        <f>Test!HS97</f>
        <v>0</v>
      </c>
      <c r="IX98" s="17">
        <f>Test!HT97</f>
        <v>0</v>
      </c>
      <c r="IY98" s="18" t="b">
        <f t="shared" ref="IY98:JE98" si="517">AND(IY97,II98&lt;=II99)</f>
        <v>1</v>
      </c>
      <c r="IZ98" s="18" t="b">
        <f t="shared" si="517"/>
        <v>1</v>
      </c>
      <c r="JA98" s="18" t="b">
        <f t="shared" si="517"/>
        <v>1</v>
      </c>
      <c r="JB98" s="18" t="b">
        <f t="shared" si="517"/>
        <v>1</v>
      </c>
      <c r="JC98" s="18" t="b">
        <f t="shared" si="517"/>
        <v>1</v>
      </c>
      <c r="JD98" s="18" t="b">
        <f t="shared" si="517"/>
        <v>1</v>
      </c>
      <c r="JE98" s="18" t="b">
        <f t="shared" si="517"/>
        <v>1</v>
      </c>
      <c r="JF98" s="18" t="b">
        <f>AND(JF97,IP98&gt;=IP99)</f>
        <v>1</v>
      </c>
      <c r="JG98" s="18" t="b">
        <f>AND(JG97,IQ98&lt;=IQ99)</f>
        <v>1</v>
      </c>
      <c r="JH98" s="18" t="b">
        <f>AND(JH97,IR98&lt;=IR99)</f>
        <v>1</v>
      </c>
      <c r="JI98" s="18" t="b">
        <f>AND(JI97,IS98&lt;=IS99)</f>
        <v>1</v>
      </c>
      <c r="JJ98" s="112" t="b">
        <f t="shared" si="489"/>
        <v>1</v>
      </c>
      <c r="JK98" s="3"/>
      <c r="JL98" s="35">
        <f t="shared" si="361"/>
        <v>-1</v>
      </c>
      <c r="JM98" s="17">
        <f>Test!IH97</f>
        <v>0</v>
      </c>
      <c r="JN98" s="17">
        <f>Test!II97</f>
        <v>0</v>
      </c>
      <c r="JO98" s="17">
        <f>Test!IJ97</f>
        <v>0</v>
      </c>
      <c r="JP98" s="17">
        <f>Test!IK97</f>
        <v>0</v>
      </c>
      <c r="JQ98" s="17">
        <f>Test!IL97</f>
        <v>0</v>
      </c>
      <c r="JR98" s="17">
        <f>Test!IM97</f>
        <v>0</v>
      </c>
      <c r="JS98" s="17">
        <f>Test!IN97</f>
        <v>0</v>
      </c>
      <c r="JT98" s="17">
        <f>Test!IO97</f>
        <v>0</v>
      </c>
      <c r="JU98" s="17">
        <f>Test!IP97</f>
        <v>0</v>
      </c>
      <c r="JV98" s="17">
        <f>Test!IQ97</f>
        <v>0</v>
      </c>
      <c r="JW98" s="17">
        <f>Test!IR97</f>
        <v>0</v>
      </c>
      <c r="JX98" s="17">
        <f>Test!IS97</f>
        <v>0</v>
      </c>
      <c r="JY98" s="17">
        <f>Test!IT97</f>
        <v>0</v>
      </c>
      <c r="JZ98" s="17">
        <f>Test!IU97</f>
        <v>0</v>
      </c>
      <c r="KA98" s="17">
        <f>Test!IV97</f>
        <v>0</v>
      </c>
      <c r="KB98" s="17">
        <f>Test!IW97</f>
        <v>0</v>
      </c>
      <c r="KC98" s="17">
        <f>Test!IX97</f>
        <v>0</v>
      </c>
      <c r="KD98" s="18" t="b">
        <f t="shared" ref="KD98:KJ98" si="518">AND(KD97,JN98&lt;=JN99)</f>
        <v>1</v>
      </c>
      <c r="KE98" s="18" t="b">
        <f t="shared" si="518"/>
        <v>1</v>
      </c>
      <c r="KF98" s="18" t="b">
        <f t="shared" si="518"/>
        <v>1</v>
      </c>
      <c r="KG98" s="18" t="b">
        <f t="shared" si="518"/>
        <v>1</v>
      </c>
      <c r="KH98" s="18" t="b">
        <f t="shared" si="518"/>
        <v>1</v>
      </c>
      <c r="KI98" s="18" t="b">
        <f t="shared" si="518"/>
        <v>1</v>
      </c>
      <c r="KJ98" s="18" t="b">
        <f t="shared" si="518"/>
        <v>1</v>
      </c>
      <c r="KK98" s="18" t="b">
        <f>AND(KK97,JU98&gt;=JU99)</f>
        <v>1</v>
      </c>
      <c r="KL98" s="18" t="b">
        <f>AND(KL97,JV98&lt;=JV99)</f>
        <v>1</v>
      </c>
      <c r="KM98" s="18" t="b">
        <f>AND(KM97,JW98&lt;=JW99)</f>
        <v>1</v>
      </c>
      <c r="KN98" s="18" t="b">
        <f>AND(KN97,JX98&lt;=JX99)</f>
        <v>1</v>
      </c>
      <c r="KO98" s="112" t="b">
        <f t="shared" si="490"/>
        <v>1</v>
      </c>
      <c r="KP98" s="3"/>
      <c r="KQ98" s="35">
        <f t="shared" si="362"/>
        <v>-1</v>
      </c>
      <c r="KR98" s="17">
        <f>Test!JL97</f>
        <v>0</v>
      </c>
      <c r="KS98" s="17">
        <f>Test!JM97</f>
        <v>0</v>
      </c>
      <c r="KT98" s="17">
        <f>Test!JN97</f>
        <v>0</v>
      </c>
      <c r="KU98" s="17">
        <f>Test!JO97</f>
        <v>0</v>
      </c>
      <c r="KV98" s="17">
        <f>Test!JP97</f>
        <v>0</v>
      </c>
      <c r="KW98" s="17">
        <f>Test!JQ97</f>
        <v>0</v>
      </c>
      <c r="KX98" s="17">
        <f>Test!JR97</f>
        <v>0</v>
      </c>
      <c r="KY98" s="17">
        <f>Test!JS97</f>
        <v>0</v>
      </c>
      <c r="KZ98" s="17">
        <f>Test!JT97</f>
        <v>0</v>
      </c>
      <c r="LA98" s="17">
        <f>Test!JU97</f>
        <v>0</v>
      </c>
      <c r="LB98" s="17">
        <f>Test!JV97</f>
        <v>0</v>
      </c>
      <c r="LC98" s="17">
        <f>Test!JW97</f>
        <v>0</v>
      </c>
      <c r="LD98" s="17">
        <f>Test!JX97</f>
        <v>0</v>
      </c>
      <c r="LE98" s="17">
        <f>Test!JY97</f>
        <v>0</v>
      </c>
      <c r="LF98" s="17">
        <f>Test!JZ97</f>
        <v>0</v>
      </c>
      <c r="LG98" s="17">
        <f>Test!KA97</f>
        <v>0</v>
      </c>
      <c r="LH98" s="17">
        <f>Test!KB97</f>
        <v>0</v>
      </c>
      <c r="LI98" s="18" t="b">
        <f t="shared" ref="LI98:LO98" si="519">AND(LI97,KS98&lt;=KS99)</f>
        <v>1</v>
      </c>
      <c r="LJ98" s="18" t="b">
        <f t="shared" si="519"/>
        <v>1</v>
      </c>
      <c r="LK98" s="18" t="b">
        <f t="shared" si="519"/>
        <v>1</v>
      </c>
      <c r="LL98" s="18" t="b">
        <f t="shared" si="519"/>
        <v>1</v>
      </c>
      <c r="LM98" s="18" t="b">
        <f t="shared" si="519"/>
        <v>1</v>
      </c>
      <c r="LN98" s="18" t="b">
        <f t="shared" si="519"/>
        <v>1</v>
      </c>
      <c r="LO98" s="18" t="b">
        <f t="shared" si="519"/>
        <v>1</v>
      </c>
      <c r="LP98" s="18" t="b">
        <f>AND(LP97,KZ98&gt;=KZ99)</f>
        <v>1</v>
      </c>
      <c r="LQ98" s="18" t="b">
        <f>AND(LQ97,LA98&lt;=LA99)</f>
        <v>1</v>
      </c>
      <c r="LR98" s="18" t="b">
        <f>AND(LR97,LB98&lt;=LB99)</f>
        <v>1</v>
      </c>
      <c r="LS98" s="18" t="b">
        <f>AND(LS97,LC98&lt;=LC99)</f>
        <v>1</v>
      </c>
      <c r="LT98" s="112" t="b">
        <f t="shared" si="491"/>
        <v>1</v>
      </c>
      <c r="LU98" s="3"/>
      <c r="LV98" s="35">
        <f t="shared" si="363"/>
        <v>-1</v>
      </c>
      <c r="LW98" s="17">
        <f>Test!KP97</f>
        <v>0</v>
      </c>
      <c r="LX98" s="17">
        <f>Test!KQ97</f>
        <v>0</v>
      </c>
      <c r="LY98" s="17">
        <f>Test!KR97</f>
        <v>0</v>
      </c>
      <c r="LZ98" s="17">
        <f>Test!KS97</f>
        <v>0</v>
      </c>
      <c r="MA98" s="17">
        <f>Test!KT97</f>
        <v>0</v>
      </c>
      <c r="MB98" s="17">
        <f>Test!KU97</f>
        <v>0</v>
      </c>
      <c r="MC98" s="17">
        <f>Test!KV97</f>
        <v>0</v>
      </c>
      <c r="MD98" s="17">
        <f>Test!KW97</f>
        <v>0</v>
      </c>
      <c r="ME98" s="17">
        <f>Test!KX97</f>
        <v>0</v>
      </c>
      <c r="MF98" s="17">
        <f>Test!KY97</f>
        <v>0</v>
      </c>
      <c r="MG98" s="17">
        <f>Test!KZ97</f>
        <v>0</v>
      </c>
      <c r="MH98" s="17">
        <f>Test!LA97</f>
        <v>0</v>
      </c>
      <c r="MI98" s="17">
        <f>Test!LB97</f>
        <v>0</v>
      </c>
      <c r="MJ98" s="17">
        <f>Test!LC97</f>
        <v>0</v>
      </c>
      <c r="MK98" s="17">
        <f>Test!LD97</f>
        <v>0</v>
      </c>
      <c r="ML98" s="17">
        <f>Test!LE97</f>
        <v>0</v>
      </c>
      <c r="MM98" s="17">
        <f>Test!LF97</f>
        <v>0</v>
      </c>
      <c r="MN98" s="18" t="b">
        <f t="shared" ref="MN98:MT98" si="520">AND(MN97,LX98&lt;=LX99)</f>
        <v>1</v>
      </c>
      <c r="MO98" s="18" t="b">
        <f t="shared" si="520"/>
        <v>1</v>
      </c>
      <c r="MP98" s="18" t="b">
        <f t="shared" si="520"/>
        <v>1</v>
      </c>
      <c r="MQ98" s="18" t="b">
        <f t="shared" si="520"/>
        <v>1</v>
      </c>
      <c r="MR98" s="18" t="b">
        <f t="shared" si="520"/>
        <v>1</v>
      </c>
      <c r="MS98" s="18" t="b">
        <f t="shared" si="520"/>
        <v>1</v>
      </c>
      <c r="MT98" s="18" t="b">
        <f t="shared" si="520"/>
        <v>1</v>
      </c>
      <c r="MU98" s="18" t="b">
        <f>AND(MU97,ME98&gt;=ME99)</f>
        <v>1</v>
      </c>
      <c r="MV98" s="18" t="b">
        <f>AND(MV97,MF98&lt;=MF99)</f>
        <v>1</v>
      </c>
      <c r="MW98" s="18" t="b">
        <f>AND(MW97,MG98&lt;=MG99)</f>
        <v>1</v>
      </c>
      <c r="MX98" s="18" t="b">
        <f>AND(MX97,MH98&lt;=MH99)</f>
        <v>1</v>
      </c>
      <c r="MY98" s="112" t="b">
        <f t="shared" si="492"/>
        <v>1</v>
      </c>
      <c r="MZ98" s="54"/>
      <c r="NA98" s="35">
        <f t="shared" si="364"/>
        <v>-1</v>
      </c>
      <c r="NB98" s="17">
        <f>Test!LT97</f>
        <v>0</v>
      </c>
      <c r="NC98" s="17">
        <f>Test!LU97</f>
        <v>0</v>
      </c>
      <c r="ND98" s="17">
        <f>Test!LV97</f>
        <v>0</v>
      </c>
      <c r="NE98" s="17">
        <f>Test!LW97</f>
        <v>0</v>
      </c>
      <c r="NF98" s="17">
        <f>Test!LX97</f>
        <v>0</v>
      </c>
      <c r="NG98" s="17">
        <f>Test!LY97</f>
        <v>0</v>
      </c>
      <c r="NH98" s="17">
        <f>Test!LZ97</f>
        <v>0</v>
      </c>
      <c r="NI98" s="17">
        <f>Test!MA97</f>
        <v>0</v>
      </c>
      <c r="NJ98" s="17">
        <f>Test!MB97</f>
        <v>0</v>
      </c>
      <c r="NK98" s="17">
        <f>Test!MC97</f>
        <v>0</v>
      </c>
      <c r="NL98" s="17">
        <f>Test!MD97</f>
        <v>0</v>
      </c>
      <c r="NM98" s="17">
        <f>Test!ME97</f>
        <v>0</v>
      </c>
      <c r="NN98" s="17">
        <f>Test!MF97</f>
        <v>0</v>
      </c>
      <c r="NO98" s="17">
        <f>Test!MG97</f>
        <v>0</v>
      </c>
      <c r="NP98" s="17">
        <f>Test!MH97</f>
        <v>0</v>
      </c>
      <c r="NQ98" s="17">
        <f>Test!MI97</f>
        <v>0</v>
      </c>
      <c r="NR98" s="17">
        <f>Test!MJ97</f>
        <v>0</v>
      </c>
      <c r="NS98" s="18" t="b">
        <f t="shared" ref="NS98:NY98" si="521">AND(NS97,NC98&lt;=NC99)</f>
        <v>1</v>
      </c>
      <c r="NT98" s="18" t="b">
        <f t="shared" si="521"/>
        <v>1</v>
      </c>
      <c r="NU98" s="18" t="b">
        <f t="shared" si="521"/>
        <v>1</v>
      </c>
      <c r="NV98" s="18" t="b">
        <f t="shared" si="521"/>
        <v>1</v>
      </c>
      <c r="NW98" s="18" t="b">
        <f t="shared" si="521"/>
        <v>1</v>
      </c>
      <c r="NX98" s="18" t="b">
        <f t="shared" si="521"/>
        <v>1</v>
      </c>
      <c r="NY98" s="18" t="b">
        <f t="shared" si="521"/>
        <v>1</v>
      </c>
      <c r="NZ98" s="18" t="b">
        <f>AND(NZ97,NJ98&gt;=NJ99)</f>
        <v>1</v>
      </c>
      <c r="OA98" s="18" t="b">
        <f>AND(OA97,NK98&lt;=NK99)</f>
        <v>1</v>
      </c>
      <c r="OB98" s="18" t="b">
        <f>AND(OB97,NL98&lt;=NL99)</f>
        <v>1</v>
      </c>
      <c r="OC98" s="18" t="b">
        <f>AND(OC97,NM98&lt;=NM99)</f>
        <v>1</v>
      </c>
      <c r="OD98" s="112" t="b">
        <f t="shared" si="493"/>
        <v>1</v>
      </c>
      <c r="OE98" s="54"/>
      <c r="OF98" s="35">
        <f t="shared" si="365"/>
        <v>-1</v>
      </c>
      <c r="OG98" s="17">
        <f>Test!MX97</f>
        <v>0</v>
      </c>
      <c r="OH98" s="17">
        <f>Test!MY97</f>
        <v>0</v>
      </c>
      <c r="OI98" s="17">
        <f>Test!MZ97</f>
        <v>0</v>
      </c>
      <c r="OJ98" s="17">
        <f>Test!NA97</f>
        <v>0</v>
      </c>
      <c r="OK98" s="17">
        <f>Test!NB97</f>
        <v>0</v>
      </c>
      <c r="OL98" s="17">
        <f>Test!NC97</f>
        <v>0</v>
      </c>
      <c r="OM98" s="17">
        <f>Test!ND97</f>
        <v>0</v>
      </c>
      <c r="ON98" s="17">
        <f>Test!NE97</f>
        <v>0</v>
      </c>
      <c r="OO98" s="17">
        <f>Test!NF97</f>
        <v>0</v>
      </c>
      <c r="OP98" s="17">
        <f>Test!NG97</f>
        <v>0</v>
      </c>
      <c r="OQ98" s="17">
        <f>Test!NH97</f>
        <v>0</v>
      </c>
      <c r="OR98" s="17">
        <f>Test!NI97</f>
        <v>0</v>
      </c>
      <c r="OS98" s="17">
        <f>Test!NJ97</f>
        <v>0</v>
      </c>
      <c r="OT98" s="17">
        <f>Test!NK97</f>
        <v>0</v>
      </c>
      <c r="OU98" s="17">
        <f>Test!NL97</f>
        <v>0</v>
      </c>
      <c r="OV98" s="17">
        <f>Test!NM97</f>
        <v>0</v>
      </c>
      <c r="OW98" s="17">
        <f>Test!NN97</f>
        <v>0</v>
      </c>
      <c r="OX98" s="18" t="b">
        <f t="shared" ref="OX98:PD98" si="522">AND(OX97,OH98&lt;=OH99)</f>
        <v>1</v>
      </c>
      <c r="OY98" s="18" t="b">
        <f t="shared" si="522"/>
        <v>1</v>
      </c>
      <c r="OZ98" s="18" t="b">
        <f t="shared" si="522"/>
        <v>1</v>
      </c>
      <c r="PA98" s="18" t="b">
        <f t="shared" si="522"/>
        <v>1</v>
      </c>
      <c r="PB98" s="18" t="b">
        <f t="shared" si="522"/>
        <v>1</v>
      </c>
      <c r="PC98" s="18" t="b">
        <f t="shared" si="522"/>
        <v>1</v>
      </c>
      <c r="PD98" s="18" t="b">
        <f t="shared" si="522"/>
        <v>1</v>
      </c>
      <c r="PE98" s="18" t="b">
        <f>AND(PE97,OO98&gt;=OO99)</f>
        <v>1</v>
      </c>
      <c r="PF98" s="18" t="b">
        <f>AND(PF97,OP98&lt;=OP99)</f>
        <v>1</v>
      </c>
      <c r="PG98" s="18" t="b">
        <f>AND(PG97,OQ98&lt;=OQ99)</f>
        <v>1</v>
      </c>
      <c r="PH98" s="18" t="b">
        <f>AND(PH97,OR98&lt;=OR99)</f>
        <v>1</v>
      </c>
      <c r="PI98" s="112" t="b">
        <f t="shared" si="494"/>
        <v>1</v>
      </c>
      <c r="PJ98" s="54"/>
      <c r="PK98" s="35">
        <f t="shared" si="366"/>
        <v>-1</v>
      </c>
      <c r="PL98" s="17">
        <f>Test!OB97</f>
        <v>0</v>
      </c>
      <c r="PM98" s="17">
        <f>Test!OC97</f>
        <v>0</v>
      </c>
      <c r="PN98" s="17">
        <f>Test!OD97</f>
        <v>0</v>
      </c>
      <c r="PO98" s="17">
        <f>Test!OE97</f>
        <v>0</v>
      </c>
      <c r="PP98" s="17">
        <f>Test!OF97</f>
        <v>0</v>
      </c>
      <c r="PQ98" s="17">
        <f>Test!OG97</f>
        <v>0</v>
      </c>
      <c r="PR98" s="17">
        <f>Test!OH97</f>
        <v>0</v>
      </c>
      <c r="PS98" s="17">
        <f>Test!OI97</f>
        <v>0</v>
      </c>
      <c r="PT98" s="17">
        <f>Test!OJ97</f>
        <v>0</v>
      </c>
      <c r="PU98" s="17">
        <f>Test!OK97</f>
        <v>0</v>
      </c>
      <c r="PV98" s="17">
        <f>Test!OL97</f>
        <v>0</v>
      </c>
      <c r="PW98" s="17">
        <f>Test!OM97</f>
        <v>0</v>
      </c>
      <c r="PX98" s="17">
        <f>Test!ON97</f>
        <v>0</v>
      </c>
      <c r="PY98" s="17">
        <f>Test!OO97</f>
        <v>0</v>
      </c>
      <c r="PZ98" s="17">
        <f>Test!OP97</f>
        <v>0</v>
      </c>
      <c r="QA98" s="17">
        <f>Test!OQ97</f>
        <v>0</v>
      </c>
      <c r="QB98" s="17">
        <f>Test!OR97</f>
        <v>0</v>
      </c>
      <c r="QC98" s="18" t="b">
        <f t="shared" ref="QC98:QI98" si="523">AND(QC97,PM98&lt;=PM99)</f>
        <v>1</v>
      </c>
      <c r="QD98" s="18" t="b">
        <f t="shared" si="523"/>
        <v>1</v>
      </c>
      <c r="QE98" s="18" t="b">
        <f t="shared" si="523"/>
        <v>1</v>
      </c>
      <c r="QF98" s="18" t="b">
        <f t="shared" si="523"/>
        <v>1</v>
      </c>
      <c r="QG98" s="18" t="b">
        <f t="shared" si="523"/>
        <v>1</v>
      </c>
      <c r="QH98" s="18" t="b">
        <f t="shared" si="523"/>
        <v>1</v>
      </c>
      <c r="QI98" s="18" t="b">
        <f t="shared" si="523"/>
        <v>1</v>
      </c>
      <c r="QJ98" s="18" t="b">
        <f>AND(QJ97,PT98&gt;=PT99)</f>
        <v>1</v>
      </c>
      <c r="QK98" s="18" t="b">
        <f>AND(QK97,PU98&lt;=PU99)</f>
        <v>1</v>
      </c>
      <c r="QL98" s="18" t="b">
        <f>AND(QL97,PV98&lt;=PV99)</f>
        <v>1</v>
      </c>
      <c r="QM98" s="18" t="b">
        <f>AND(QM97,PW98&lt;=PW99)</f>
        <v>1</v>
      </c>
      <c r="QN98" s="112" t="b">
        <f t="shared" si="495"/>
        <v>1</v>
      </c>
    </row>
    <row r="99" spans="3:456">
      <c r="C99" s="133"/>
      <c r="D99" s="26">
        <f t="shared" si="481"/>
        <v>0.75</v>
      </c>
      <c r="E99" s="36">
        <f t="shared" ca="1" si="352"/>
        <v>4.9225857646385318E-2</v>
      </c>
      <c r="F99" s="11">
        <f ca="1">Reference!B98</f>
        <v>0.78691939323478899</v>
      </c>
      <c r="G99" s="11">
        <f ca="1">Reference!C98</f>
        <v>0.99478638172149603</v>
      </c>
      <c r="H99" s="11">
        <f ca="1">Reference!D98</f>
        <v>0.99473190307617099</v>
      </c>
      <c r="I99" s="11">
        <f ca="1">Reference!E98</f>
        <v>39.603786764892298</v>
      </c>
      <c r="J99" s="11">
        <f ca="1">Reference!F98</f>
        <v>42.111086123204302</v>
      </c>
      <c r="K99" s="11">
        <f ca="1">Reference!G98</f>
        <v>42.951143868817802</v>
      </c>
      <c r="L99" s="11">
        <f ca="1">Reference!H98</f>
        <v>0.750543773174285</v>
      </c>
      <c r="M99" s="11">
        <f ca="1">Reference!I98</f>
        <v>0.99905383586883501</v>
      </c>
      <c r="N99" s="11">
        <f ca="1">Reference!J98</f>
        <v>7.6248295605182606E-2</v>
      </c>
      <c r="O99" s="11">
        <f ca="1">Reference!K98</f>
        <v>0.99457991123199396</v>
      </c>
      <c r="P99" s="11">
        <f ca="1">Reference!L98</f>
        <v>94.694314000000006</v>
      </c>
      <c r="Q99" s="11">
        <f ca="1">Reference!M98</f>
        <v>37.716316646559903</v>
      </c>
      <c r="R99" s="11" t="str">
        <f ca="1">Reference!N98</f>
        <v>None</v>
      </c>
      <c r="S99" s="11">
        <f ca="1">Reference!O98</f>
        <v>2.147481</v>
      </c>
      <c r="T99" s="11">
        <f ca="1">Reference!P98</f>
        <v>2.147481</v>
      </c>
      <c r="U99" s="11">
        <f ca="1">Reference!Q98</f>
        <v>177.50278700000001</v>
      </c>
      <c r="V99" s="11">
        <f ca="1">Reference!R98</f>
        <v>177.50278700000001</v>
      </c>
      <c r="X99" s="11">
        <f t="shared" si="353"/>
        <v>8.0952776393732037E-2</v>
      </c>
      <c r="Y99" s="11">
        <f>Test!B98</f>
        <v>0.81071458229529902</v>
      </c>
      <c r="Z99" s="11">
        <f>Test!C98</f>
        <v>0.99142158031463601</v>
      </c>
      <c r="AA99" s="11">
        <f>Test!D98</f>
        <v>0.99133282899856501</v>
      </c>
      <c r="AB99" s="11">
        <f>Test!E98</f>
        <v>33.938350661616902</v>
      </c>
      <c r="AC99" s="11">
        <f>Test!F98</f>
        <v>40.8524823137856</v>
      </c>
      <c r="AD99" s="11">
        <f>Test!G98</f>
        <v>41.881815501095097</v>
      </c>
      <c r="AE99" s="11">
        <f>Test!H98</f>
        <v>0.63726294040679898</v>
      </c>
      <c r="AF99" s="11">
        <f>Test!I98</f>
        <v>0.99881225824356001</v>
      </c>
      <c r="AG99" s="11">
        <f>Test!J98</f>
        <v>0.109439529478549</v>
      </c>
      <c r="AH99" s="11">
        <f>Test!K98</f>
        <v>0.99029320478439298</v>
      </c>
      <c r="AI99" s="11">
        <f>Test!L98</f>
        <v>92.588290000000001</v>
      </c>
      <c r="AJ99" s="11">
        <f>Test!M98</f>
        <v>34.447988346570703</v>
      </c>
      <c r="AK99" s="11" t="str">
        <f>Test!N98</f>
        <v>None</v>
      </c>
      <c r="AL99" s="11">
        <f>Test!O98</f>
        <v>4.5069920000000003</v>
      </c>
      <c r="AM99" s="11">
        <f>Test!P98</f>
        <v>4.5069920000000003</v>
      </c>
      <c r="AN99" s="11">
        <f>Test!Q98</f>
        <v>0.48581800000000003</v>
      </c>
      <c r="AO99" s="11">
        <f>Test!R98</f>
        <v>0.48581800000000003</v>
      </c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12" t="b">
        <f t="shared" si="482"/>
        <v>1</v>
      </c>
      <c r="BB99" s="3"/>
      <c r="BC99" s="36">
        <f t="shared" si="354"/>
        <v>-3.506246655226401E-4</v>
      </c>
      <c r="BD99" s="11">
        <f>Test!AF98</f>
        <v>0.74973703150085802</v>
      </c>
      <c r="BE99" s="11">
        <f>Test!AG98</f>
        <v>0.99014890193939198</v>
      </c>
      <c r="BF99" s="11">
        <f>Test!AH98</f>
        <v>0.99004632234573298</v>
      </c>
      <c r="BG99" s="11">
        <f>Test!AI98</f>
        <v>36.620592387286699</v>
      </c>
      <c r="BH99" s="11">
        <f>Test!AJ98</f>
        <v>42.580905382379001</v>
      </c>
      <c r="BI99" s="11">
        <f>Test!AK98</f>
        <v>42.627649674159301</v>
      </c>
      <c r="BJ99" s="11">
        <f>Test!AL98</f>
        <v>0.67096674442291204</v>
      </c>
      <c r="BK99" s="11">
        <f>Test!AM98</f>
        <v>0.99865663051605202</v>
      </c>
      <c r="BL99" s="11">
        <f>Test!AN98</f>
        <v>0.10171876102685901</v>
      </c>
      <c r="BM99" s="11">
        <f>Test!AO98</f>
        <v>0.98915958404541005</v>
      </c>
      <c r="BN99" s="11">
        <f>Test!AP98</f>
        <v>93.579914000000002</v>
      </c>
      <c r="BO99" s="11">
        <f>Test!AQ98</f>
        <v>34.26332808051</v>
      </c>
      <c r="BP99" s="11" t="str">
        <f>Test!AR98</f>
        <v>None</v>
      </c>
      <c r="BQ99" s="11">
        <f>Test!AS98</f>
        <v>1.2519549999999999</v>
      </c>
      <c r="BR99" s="11">
        <f>Test!AT98</f>
        <v>1.2519549999999999</v>
      </c>
      <c r="BS99" s="11">
        <f>Test!AU98</f>
        <v>0.64887899999999998</v>
      </c>
      <c r="BT99" s="11">
        <f>Test!AV98</f>
        <v>0.64887899999999998</v>
      </c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12" t="b">
        <f t="shared" si="483"/>
        <v>1</v>
      </c>
      <c r="CG99" s="3"/>
      <c r="CH99" s="36">
        <f t="shared" si="355"/>
        <v>3.5062466552130783E-4</v>
      </c>
      <c r="CI99" s="11">
        <f>Test!BJ98</f>
        <v>0.75026296849914098</v>
      </c>
      <c r="CJ99" s="11">
        <f>Test!BK98</f>
        <v>0.99435257911682096</v>
      </c>
      <c r="CK99" s="11">
        <f>Test!BL98</f>
        <v>0.99431312084197998</v>
      </c>
      <c r="CL99" s="11">
        <f>Test!BM98</f>
        <v>36.130809871570598</v>
      </c>
      <c r="CM99" s="11">
        <f>Test!BN98</f>
        <v>40.409151219540497</v>
      </c>
      <c r="CN99" s="11">
        <f>Test!BO98</f>
        <v>41.850708375639996</v>
      </c>
      <c r="CO99" s="11">
        <f>Test!BP98</f>
        <v>0.69508349895477295</v>
      </c>
      <c r="CP99" s="11">
        <f>Test!BQ98</f>
        <v>0.99902153015136697</v>
      </c>
      <c r="CQ99" s="11">
        <f>Test!BR98</f>
        <v>8.7448336184024797E-2</v>
      </c>
      <c r="CR99" s="11">
        <f>Test!BS98</f>
        <v>0.993558049201965</v>
      </c>
      <c r="CS99" s="11">
        <f>Test!BT98</f>
        <v>92.497960000000006</v>
      </c>
      <c r="CT99" s="11">
        <f>Test!BU98</f>
        <v>35.701415571898501</v>
      </c>
      <c r="CU99" s="11" t="str">
        <f>Test!BV98</f>
        <v>None</v>
      </c>
      <c r="CV99" s="11">
        <f>Test!BW98</f>
        <v>1.7237279999999999</v>
      </c>
      <c r="CW99" s="11">
        <f>Test!BX98</f>
        <v>1.7237279999999999</v>
      </c>
      <c r="CX99" s="11">
        <f>Test!BY98</f>
        <v>1.708977</v>
      </c>
      <c r="CY99" s="11">
        <f>Test!BZ98</f>
        <v>1.708977</v>
      </c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12" t="b">
        <f t="shared" si="484"/>
        <v>1</v>
      </c>
      <c r="DL99" s="3"/>
      <c r="DM99" s="36">
        <f t="shared" si="356"/>
        <v>4.9225857646385318E-2</v>
      </c>
      <c r="DN99" s="11">
        <f>Test!CN98</f>
        <v>0.78691939323478899</v>
      </c>
      <c r="DO99" s="11">
        <f>Test!CO98</f>
        <v>0.99478638172149603</v>
      </c>
      <c r="DP99" s="11">
        <f>Test!CP98</f>
        <v>0.99473190307617099</v>
      </c>
      <c r="DQ99" s="11">
        <f>Test!CQ98</f>
        <v>39.603786764892298</v>
      </c>
      <c r="DR99" s="11">
        <f>Test!CR98</f>
        <v>42.111086123204302</v>
      </c>
      <c r="DS99" s="11">
        <f>Test!CS98</f>
        <v>42.951143868817802</v>
      </c>
      <c r="DT99" s="11">
        <f>Test!CT98</f>
        <v>0.750543773174285</v>
      </c>
      <c r="DU99" s="11">
        <f>Test!CU98</f>
        <v>0.99905383586883501</v>
      </c>
      <c r="DV99" s="11">
        <f>Test!CV98</f>
        <v>7.6248295605182606E-2</v>
      </c>
      <c r="DW99" s="11">
        <f>Test!CW98</f>
        <v>0.99457991123199396</v>
      </c>
      <c r="DX99" s="11">
        <f>Test!CX98</f>
        <v>94.694314000000006</v>
      </c>
      <c r="DY99" s="11">
        <f>Test!CY98</f>
        <v>37.716316646559903</v>
      </c>
      <c r="DZ99" s="11" t="str">
        <f>Test!CZ98</f>
        <v>None</v>
      </c>
      <c r="EA99" s="11">
        <f>Test!DA98</f>
        <v>2.147481</v>
      </c>
      <c r="EB99" s="11">
        <f>Test!DB98</f>
        <v>2.147481</v>
      </c>
      <c r="EC99" s="11">
        <f>Test!DC98</f>
        <v>177.50278700000001</v>
      </c>
      <c r="ED99" s="11">
        <f>Test!DD98</f>
        <v>177.50278700000001</v>
      </c>
      <c r="EE99" s="16"/>
      <c r="EF99" s="16"/>
      <c r="EG99" s="16"/>
      <c r="EH99" s="16"/>
      <c r="EI99" s="16"/>
      <c r="EJ99" s="16"/>
      <c r="EK99" s="16"/>
      <c r="EL99" s="16"/>
      <c r="EM99" s="16"/>
      <c r="EN99" s="16"/>
      <c r="EO99" s="16"/>
      <c r="EP99" s="112" t="b">
        <f t="shared" si="485"/>
        <v>1</v>
      </c>
      <c r="EQ99" s="3"/>
      <c r="ER99" s="36">
        <f t="shared" si="357"/>
        <v>4.3108379929505336E-2</v>
      </c>
      <c r="ES99" s="11">
        <f>Test!DR98</f>
        <v>0.782331284947129</v>
      </c>
      <c r="ET99" s="11">
        <f>Test!DS98</f>
        <v>0.99527394771575906</v>
      </c>
      <c r="EU99" s="11">
        <f>Test!DT98</f>
        <v>0.99523544311523404</v>
      </c>
      <c r="EV99" s="11">
        <f>Test!DU98</f>
        <v>40.090990744492203</v>
      </c>
      <c r="EW99" s="11">
        <f>Test!DV98</f>
        <v>45.687701146565402</v>
      </c>
      <c r="EX99" s="11">
        <f>Test!DW98</f>
        <v>46.258884287833197</v>
      </c>
      <c r="EY99" s="11">
        <f>Test!DX98</f>
        <v>0.76391804218292203</v>
      </c>
      <c r="EZ99" s="11">
        <f>Test!DY98</f>
        <v>0.99937939643859797</v>
      </c>
      <c r="FA99" s="11">
        <f>Test!DZ98</f>
        <v>7.2385288774967194E-2</v>
      </c>
      <c r="FB99" s="11">
        <f>Test!EA98</f>
        <v>0.99517029523849398</v>
      </c>
      <c r="FC99" s="11">
        <f>Test!EB98</f>
        <v>95.180432999999994</v>
      </c>
      <c r="FD99" s="11">
        <f>Test!EC98</f>
        <v>38.209577431819298</v>
      </c>
      <c r="FE99" s="11" t="str">
        <f>Test!ED98</f>
        <v>None</v>
      </c>
      <c r="FF99" s="11">
        <f>Test!EE98</f>
        <v>2.740818</v>
      </c>
      <c r="FG99" s="11">
        <f>Test!EF98</f>
        <v>2.740818</v>
      </c>
      <c r="FH99" s="11">
        <f>Test!EG98</f>
        <v>1370.1888300000001</v>
      </c>
      <c r="FI99" s="11">
        <f>Test!EH98</f>
        <v>1370.1888300000001</v>
      </c>
      <c r="FJ99" s="16"/>
      <c r="FK99" s="16"/>
      <c r="FL99" s="16"/>
      <c r="FM99" s="16"/>
      <c r="FN99" s="16"/>
      <c r="FO99" s="16"/>
      <c r="FP99" s="16"/>
      <c r="FQ99" s="16"/>
      <c r="FR99" s="16"/>
      <c r="FS99" s="16"/>
      <c r="FT99" s="16"/>
      <c r="FU99" s="112" t="b">
        <f t="shared" si="486"/>
        <v>1</v>
      </c>
      <c r="FV99" s="54"/>
      <c r="FW99" s="36">
        <f t="shared" si="358"/>
        <v>-1</v>
      </c>
      <c r="FX99" s="11">
        <f>Test!EV98</f>
        <v>0</v>
      </c>
      <c r="FY99" s="11">
        <f>Test!EW98</f>
        <v>0</v>
      </c>
      <c r="FZ99" s="11">
        <f>Test!EX98</f>
        <v>0</v>
      </c>
      <c r="GA99" s="11">
        <f>Test!EY98</f>
        <v>0</v>
      </c>
      <c r="GB99" s="11">
        <f>Test!EZ98</f>
        <v>0</v>
      </c>
      <c r="GC99" s="11">
        <f>Test!FA98</f>
        <v>0</v>
      </c>
      <c r="GD99" s="11">
        <f>Test!FB98</f>
        <v>0</v>
      </c>
      <c r="GE99" s="11">
        <f>Test!FC98</f>
        <v>0</v>
      </c>
      <c r="GF99" s="11">
        <f>Test!FD98</f>
        <v>0</v>
      </c>
      <c r="GG99" s="11">
        <f>Test!FE98</f>
        <v>0</v>
      </c>
      <c r="GH99" s="11">
        <f>Test!FF98</f>
        <v>0</v>
      </c>
      <c r="GI99" s="11">
        <f>Test!FG98</f>
        <v>0</v>
      </c>
      <c r="GJ99" s="11">
        <f>Test!FH98</f>
        <v>0</v>
      </c>
      <c r="GK99" s="11">
        <f>Test!FI98</f>
        <v>0</v>
      </c>
      <c r="GL99" s="11">
        <f>Test!FJ98</f>
        <v>0</v>
      </c>
      <c r="GM99" s="11">
        <f>Test!FK98</f>
        <v>0</v>
      </c>
      <c r="GN99" s="11">
        <f>Test!FL98</f>
        <v>0</v>
      </c>
      <c r="GO99" s="16"/>
      <c r="GP99" s="16"/>
      <c r="GQ99" s="16"/>
      <c r="GR99" s="16"/>
      <c r="GS99" s="16"/>
      <c r="GT99" s="16"/>
      <c r="GU99" s="16"/>
      <c r="GV99" s="16"/>
      <c r="GW99" s="16"/>
      <c r="GX99" s="16"/>
      <c r="GY99" s="16"/>
      <c r="GZ99" s="112" t="b">
        <f t="shared" si="487"/>
        <v>1</v>
      </c>
      <c r="HA99" s="54"/>
      <c r="HB99" s="36">
        <f t="shared" si="359"/>
        <v>-1</v>
      </c>
      <c r="HC99" s="11">
        <f>Test!FZ98</f>
        <v>0</v>
      </c>
      <c r="HD99" s="11">
        <f>Test!GA98</f>
        <v>0</v>
      </c>
      <c r="HE99" s="11">
        <f>Test!GB98</f>
        <v>0</v>
      </c>
      <c r="HF99" s="11">
        <f>Test!GC98</f>
        <v>0</v>
      </c>
      <c r="HG99" s="11">
        <f>Test!GD98</f>
        <v>0</v>
      </c>
      <c r="HH99" s="11">
        <f>Test!GE98</f>
        <v>0</v>
      </c>
      <c r="HI99" s="11">
        <f>Test!GF98</f>
        <v>0</v>
      </c>
      <c r="HJ99" s="11">
        <f>Test!GG98</f>
        <v>0</v>
      </c>
      <c r="HK99" s="11">
        <f>Test!GH98</f>
        <v>0</v>
      </c>
      <c r="HL99" s="11">
        <f>Test!GI98</f>
        <v>0</v>
      </c>
      <c r="HM99" s="11">
        <f>Test!GJ98</f>
        <v>0</v>
      </c>
      <c r="HN99" s="11">
        <f>Test!GK98</f>
        <v>0</v>
      </c>
      <c r="HO99" s="11">
        <f>Test!GL98</f>
        <v>0</v>
      </c>
      <c r="HP99" s="11">
        <f>Test!GM98</f>
        <v>0</v>
      </c>
      <c r="HQ99" s="11">
        <f>Test!GN98</f>
        <v>0</v>
      </c>
      <c r="HR99" s="11">
        <f>Test!GO98</f>
        <v>0</v>
      </c>
      <c r="HS99" s="11">
        <f>Test!GP98</f>
        <v>0</v>
      </c>
      <c r="HT99" s="16"/>
      <c r="HU99" s="16"/>
      <c r="HV99" s="16"/>
      <c r="HW99" s="16"/>
      <c r="HX99" s="16"/>
      <c r="HY99" s="16"/>
      <c r="HZ99" s="16"/>
      <c r="IA99" s="16"/>
      <c r="IB99" s="16"/>
      <c r="IC99" s="16"/>
      <c r="ID99" s="16"/>
      <c r="IE99" s="112" t="b">
        <f t="shared" si="488"/>
        <v>1</v>
      </c>
      <c r="IF99" s="3"/>
      <c r="IG99" s="36">
        <f t="shared" si="360"/>
        <v>-1</v>
      </c>
      <c r="IH99" s="11">
        <f>Test!HD98</f>
        <v>0</v>
      </c>
      <c r="II99" s="11">
        <f>Test!HE98</f>
        <v>0</v>
      </c>
      <c r="IJ99" s="11">
        <f>Test!HF98</f>
        <v>0</v>
      </c>
      <c r="IK99" s="11">
        <f>Test!HG98</f>
        <v>0</v>
      </c>
      <c r="IL99" s="11">
        <f>Test!HH98</f>
        <v>0</v>
      </c>
      <c r="IM99" s="11">
        <f>Test!HI98</f>
        <v>0</v>
      </c>
      <c r="IN99" s="11">
        <f>Test!HJ98</f>
        <v>0</v>
      </c>
      <c r="IO99" s="11">
        <f>Test!HK98</f>
        <v>0</v>
      </c>
      <c r="IP99" s="11">
        <f>Test!HL98</f>
        <v>0</v>
      </c>
      <c r="IQ99" s="11">
        <f>Test!HM98</f>
        <v>0</v>
      </c>
      <c r="IR99" s="11">
        <f>Test!HN98</f>
        <v>0</v>
      </c>
      <c r="IS99" s="11">
        <f>Test!HO98</f>
        <v>0</v>
      </c>
      <c r="IT99" s="11">
        <f>Test!HP98</f>
        <v>0</v>
      </c>
      <c r="IU99" s="11">
        <f>Test!HQ98</f>
        <v>0</v>
      </c>
      <c r="IV99" s="11">
        <f>Test!HR98</f>
        <v>0</v>
      </c>
      <c r="IW99" s="11">
        <f>Test!HS98</f>
        <v>0</v>
      </c>
      <c r="IX99" s="11">
        <f>Test!HT98</f>
        <v>0</v>
      </c>
      <c r="IY99" s="16"/>
      <c r="IZ99" s="16"/>
      <c r="JA99" s="16"/>
      <c r="JB99" s="16"/>
      <c r="JC99" s="16"/>
      <c r="JD99" s="16"/>
      <c r="JE99" s="16"/>
      <c r="JF99" s="16"/>
      <c r="JG99" s="16"/>
      <c r="JH99" s="16"/>
      <c r="JI99" s="16"/>
      <c r="JJ99" s="112" t="b">
        <f t="shared" si="489"/>
        <v>1</v>
      </c>
      <c r="JK99" s="3"/>
      <c r="JL99" s="36">
        <f t="shared" si="361"/>
        <v>-1</v>
      </c>
      <c r="JM99" s="11">
        <f>Test!IH98</f>
        <v>0</v>
      </c>
      <c r="JN99" s="11">
        <f>Test!II98</f>
        <v>0</v>
      </c>
      <c r="JO99" s="11">
        <f>Test!IJ98</f>
        <v>0</v>
      </c>
      <c r="JP99" s="11">
        <f>Test!IK98</f>
        <v>0</v>
      </c>
      <c r="JQ99" s="11">
        <f>Test!IL98</f>
        <v>0</v>
      </c>
      <c r="JR99" s="11">
        <f>Test!IM98</f>
        <v>0</v>
      </c>
      <c r="JS99" s="11">
        <f>Test!IN98</f>
        <v>0</v>
      </c>
      <c r="JT99" s="11">
        <f>Test!IO98</f>
        <v>0</v>
      </c>
      <c r="JU99" s="11">
        <f>Test!IP98</f>
        <v>0</v>
      </c>
      <c r="JV99" s="11">
        <f>Test!IQ98</f>
        <v>0</v>
      </c>
      <c r="JW99" s="11">
        <f>Test!IR98</f>
        <v>0</v>
      </c>
      <c r="JX99" s="11">
        <f>Test!IS98</f>
        <v>0</v>
      </c>
      <c r="JY99" s="11">
        <f>Test!IT98</f>
        <v>0</v>
      </c>
      <c r="JZ99" s="11">
        <f>Test!IU98</f>
        <v>0</v>
      </c>
      <c r="KA99" s="11">
        <f>Test!IV98</f>
        <v>0</v>
      </c>
      <c r="KB99" s="11">
        <f>Test!IW98</f>
        <v>0</v>
      </c>
      <c r="KC99" s="11">
        <f>Test!IX98</f>
        <v>0</v>
      </c>
      <c r="KD99" s="16"/>
      <c r="KE99" s="16"/>
      <c r="KF99" s="16"/>
      <c r="KG99" s="16"/>
      <c r="KH99" s="16"/>
      <c r="KI99" s="16"/>
      <c r="KJ99" s="16"/>
      <c r="KK99" s="16"/>
      <c r="KL99" s="16"/>
      <c r="KM99" s="16"/>
      <c r="KN99" s="16"/>
      <c r="KO99" s="112" t="b">
        <f t="shared" si="490"/>
        <v>1</v>
      </c>
      <c r="KP99" s="3"/>
      <c r="KQ99" s="36">
        <f t="shared" si="362"/>
        <v>-1</v>
      </c>
      <c r="KR99" s="11">
        <f>Test!JL98</f>
        <v>0</v>
      </c>
      <c r="KS99" s="11">
        <f>Test!JM98</f>
        <v>0</v>
      </c>
      <c r="KT99" s="11">
        <f>Test!JN98</f>
        <v>0</v>
      </c>
      <c r="KU99" s="11">
        <f>Test!JO98</f>
        <v>0</v>
      </c>
      <c r="KV99" s="11">
        <f>Test!JP98</f>
        <v>0</v>
      </c>
      <c r="KW99" s="11">
        <f>Test!JQ98</f>
        <v>0</v>
      </c>
      <c r="KX99" s="11">
        <f>Test!JR98</f>
        <v>0</v>
      </c>
      <c r="KY99" s="11">
        <f>Test!JS98</f>
        <v>0</v>
      </c>
      <c r="KZ99" s="11">
        <f>Test!JT98</f>
        <v>0</v>
      </c>
      <c r="LA99" s="11">
        <f>Test!JU98</f>
        <v>0</v>
      </c>
      <c r="LB99" s="11">
        <f>Test!JV98</f>
        <v>0</v>
      </c>
      <c r="LC99" s="11">
        <f>Test!JW98</f>
        <v>0</v>
      </c>
      <c r="LD99" s="11">
        <f>Test!JX98</f>
        <v>0</v>
      </c>
      <c r="LE99" s="11">
        <f>Test!JY98</f>
        <v>0</v>
      </c>
      <c r="LF99" s="11">
        <f>Test!JZ98</f>
        <v>0</v>
      </c>
      <c r="LG99" s="11">
        <f>Test!KA98</f>
        <v>0</v>
      </c>
      <c r="LH99" s="11">
        <f>Test!KB98</f>
        <v>0</v>
      </c>
      <c r="LI99" s="16"/>
      <c r="LJ99" s="16"/>
      <c r="LK99" s="16"/>
      <c r="LL99" s="16"/>
      <c r="LM99" s="16"/>
      <c r="LN99" s="16"/>
      <c r="LO99" s="16"/>
      <c r="LP99" s="16"/>
      <c r="LQ99" s="16"/>
      <c r="LR99" s="16"/>
      <c r="LS99" s="16"/>
      <c r="LT99" s="112" t="b">
        <f t="shared" si="491"/>
        <v>1</v>
      </c>
      <c r="LU99" s="3"/>
      <c r="LV99" s="36">
        <f t="shared" si="363"/>
        <v>-1</v>
      </c>
      <c r="LW99" s="11">
        <f>Test!KP98</f>
        <v>0</v>
      </c>
      <c r="LX99" s="11">
        <f>Test!KQ98</f>
        <v>0</v>
      </c>
      <c r="LY99" s="11">
        <f>Test!KR98</f>
        <v>0</v>
      </c>
      <c r="LZ99" s="11">
        <f>Test!KS98</f>
        <v>0</v>
      </c>
      <c r="MA99" s="11">
        <f>Test!KT98</f>
        <v>0</v>
      </c>
      <c r="MB99" s="11">
        <f>Test!KU98</f>
        <v>0</v>
      </c>
      <c r="MC99" s="11">
        <f>Test!KV98</f>
        <v>0</v>
      </c>
      <c r="MD99" s="11">
        <f>Test!KW98</f>
        <v>0</v>
      </c>
      <c r="ME99" s="11">
        <f>Test!KX98</f>
        <v>0</v>
      </c>
      <c r="MF99" s="11">
        <f>Test!KY98</f>
        <v>0</v>
      </c>
      <c r="MG99" s="11">
        <f>Test!KZ98</f>
        <v>0</v>
      </c>
      <c r="MH99" s="11">
        <f>Test!LA98</f>
        <v>0</v>
      </c>
      <c r="MI99" s="11">
        <f>Test!LB98</f>
        <v>0</v>
      </c>
      <c r="MJ99" s="11">
        <f>Test!LC98</f>
        <v>0</v>
      </c>
      <c r="MK99" s="11">
        <f>Test!LD98</f>
        <v>0</v>
      </c>
      <c r="ML99" s="11">
        <f>Test!LE98</f>
        <v>0</v>
      </c>
      <c r="MM99" s="11">
        <f>Test!LF98</f>
        <v>0</v>
      </c>
      <c r="MN99" s="16"/>
      <c r="MO99" s="16"/>
      <c r="MP99" s="16"/>
      <c r="MQ99" s="16"/>
      <c r="MR99" s="16"/>
      <c r="MS99" s="16"/>
      <c r="MT99" s="16"/>
      <c r="MU99" s="16"/>
      <c r="MV99" s="16"/>
      <c r="MW99" s="16"/>
      <c r="MX99" s="16"/>
      <c r="MY99" s="112" t="b">
        <f t="shared" si="492"/>
        <v>1</v>
      </c>
      <c r="MZ99" s="54"/>
      <c r="NA99" s="36">
        <f t="shared" si="364"/>
        <v>-1</v>
      </c>
      <c r="NB99" s="11">
        <f>Test!LT98</f>
        <v>0</v>
      </c>
      <c r="NC99" s="11">
        <f>Test!LU98</f>
        <v>0</v>
      </c>
      <c r="ND99" s="11">
        <f>Test!LV98</f>
        <v>0</v>
      </c>
      <c r="NE99" s="11">
        <f>Test!LW98</f>
        <v>0</v>
      </c>
      <c r="NF99" s="11">
        <f>Test!LX98</f>
        <v>0</v>
      </c>
      <c r="NG99" s="11">
        <f>Test!LY98</f>
        <v>0</v>
      </c>
      <c r="NH99" s="11">
        <f>Test!LZ98</f>
        <v>0</v>
      </c>
      <c r="NI99" s="11">
        <f>Test!MA98</f>
        <v>0</v>
      </c>
      <c r="NJ99" s="11">
        <f>Test!MB98</f>
        <v>0</v>
      </c>
      <c r="NK99" s="11">
        <f>Test!MC98</f>
        <v>0</v>
      </c>
      <c r="NL99" s="11">
        <f>Test!MD98</f>
        <v>0</v>
      </c>
      <c r="NM99" s="11">
        <f>Test!ME98</f>
        <v>0</v>
      </c>
      <c r="NN99" s="11">
        <f>Test!MF98</f>
        <v>0</v>
      </c>
      <c r="NO99" s="11">
        <f>Test!MG98</f>
        <v>0</v>
      </c>
      <c r="NP99" s="11">
        <f>Test!MH98</f>
        <v>0</v>
      </c>
      <c r="NQ99" s="11">
        <f>Test!MI98</f>
        <v>0</v>
      </c>
      <c r="NR99" s="11">
        <f>Test!MJ98</f>
        <v>0</v>
      </c>
      <c r="NS99" s="16"/>
      <c r="NT99" s="16"/>
      <c r="NU99" s="16"/>
      <c r="NV99" s="16"/>
      <c r="NW99" s="16"/>
      <c r="NX99" s="16"/>
      <c r="NY99" s="16"/>
      <c r="NZ99" s="16"/>
      <c r="OA99" s="16"/>
      <c r="OB99" s="16"/>
      <c r="OC99" s="16"/>
      <c r="OD99" s="112" t="b">
        <f t="shared" si="493"/>
        <v>1</v>
      </c>
      <c r="OE99" s="54"/>
      <c r="OF99" s="36">
        <f t="shared" si="365"/>
        <v>-1</v>
      </c>
      <c r="OG99" s="11">
        <f>Test!MX98</f>
        <v>0</v>
      </c>
      <c r="OH99" s="11">
        <f>Test!MY98</f>
        <v>0</v>
      </c>
      <c r="OI99" s="11">
        <f>Test!MZ98</f>
        <v>0</v>
      </c>
      <c r="OJ99" s="11">
        <f>Test!NA98</f>
        <v>0</v>
      </c>
      <c r="OK99" s="11">
        <f>Test!NB98</f>
        <v>0</v>
      </c>
      <c r="OL99" s="11">
        <f>Test!NC98</f>
        <v>0</v>
      </c>
      <c r="OM99" s="11">
        <f>Test!ND98</f>
        <v>0</v>
      </c>
      <c r="ON99" s="11">
        <f>Test!NE98</f>
        <v>0</v>
      </c>
      <c r="OO99" s="11">
        <f>Test!NF98</f>
        <v>0</v>
      </c>
      <c r="OP99" s="11">
        <f>Test!NG98</f>
        <v>0</v>
      </c>
      <c r="OQ99" s="11">
        <f>Test!NH98</f>
        <v>0</v>
      </c>
      <c r="OR99" s="11">
        <f>Test!NI98</f>
        <v>0</v>
      </c>
      <c r="OS99" s="11">
        <f>Test!NJ98</f>
        <v>0</v>
      </c>
      <c r="OT99" s="11">
        <f>Test!NK98</f>
        <v>0</v>
      </c>
      <c r="OU99" s="11">
        <f>Test!NL98</f>
        <v>0</v>
      </c>
      <c r="OV99" s="11">
        <f>Test!NM98</f>
        <v>0</v>
      </c>
      <c r="OW99" s="11">
        <f>Test!NN98</f>
        <v>0</v>
      </c>
      <c r="OX99" s="16"/>
      <c r="OY99" s="16"/>
      <c r="OZ99" s="16"/>
      <c r="PA99" s="16"/>
      <c r="PB99" s="16"/>
      <c r="PC99" s="16"/>
      <c r="PD99" s="16"/>
      <c r="PE99" s="16"/>
      <c r="PF99" s="16"/>
      <c r="PG99" s="16"/>
      <c r="PH99" s="16"/>
      <c r="PI99" s="112" t="b">
        <f t="shared" si="494"/>
        <v>1</v>
      </c>
      <c r="PJ99" s="54"/>
      <c r="PK99" s="36">
        <f t="shared" si="366"/>
        <v>-1</v>
      </c>
      <c r="PL99" s="11">
        <f>Test!OB98</f>
        <v>0</v>
      </c>
      <c r="PM99" s="11">
        <f>Test!OC98</f>
        <v>0</v>
      </c>
      <c r="PN99" s="11">
        <f>Test!OD98</f>
        <v>0</v>
      </c>
      <c r="PO99" s="11">
        <f>Test!OE98</f>
        <v>0</v>
      </c>
      <c r="PP99" s="11">
        <f>Test!OF98</f>
        <v>0</v>
      </c>
      <c r="PQ99" s="11">
        <f>Test!OG98</f>
        <v>0</v>
      </c>
      <c r="PR99" s="11">
        <f>Test!OH98</f>
        <v>0</v>
      </c>
      <c r="PS99" s="11">
        <f>Test!OI98</f>
        <v>0</v>
      </c>
      <c r="PT99" s="11">
        <f>Test!OJ98</f>
        <v>0</v>
      </c>
      <c r="PU99" s="11">
        <f>Test!OK98</f>
        <v>0</v>
      </c>
      <c r="PV99" s="11">
        <f>Test!OL98</f>
        <v>0</v>
      </c>
      <c r="PW99" s="11">
        <f>Test!OM98</f>
        <v>0</v>
      </c>
      <c r="PX99" s="11">
        <f>Test!ON98</f>
        <v>0</v>
      </c>
      <c r="PY99" s="11">
        <f>Test!OO98</f>
        <v>0</v>
      </c>
      <c r="PZ99" s="11">
        <f>Test!OP98</f>
        <v>0</v>
      </c>
      <c r="QA99" s="11">
        <f>Test!OQ98</f>
        <v>0</v>
      </c>
      <c r="QB99" s="11">
        <f>Test!OR98</f>
        <v>0</v>
      </c>
      <c r="QC99" s="16"/>
      <c r="QD99" s="16"/>
      <c r="QE99" s="16"/>
      <c r="QF99" s="16"/>
      <c r="QG99" s="16"/>
      <c r="QH99" s="16"/>
      <c r="QI99" s="16"/>
      <c r="QJ99" s="16"/>
      <c r="QK99" s="16"/>
      <c r="QL99" s="16"/>
      <c r="QM99" s="16"/>
      <c r="QN99" s="112" t="b">
        <f t="shared" si="495"/>
        <v>1</v>
      </c>
    </row>
    <row r="100" spans="3:456">
      <c r="C100" s="133"/>
      <c r="D100" s="26">
        <f t="shared" si="481"/>
        <v>1</v>
      </c>
      <c r="E100" s="36">
        <f t="shared" ca="1" si="352"/>
        <v>4.6365498532910054E-2</v>
      </c>
      <c r="F100" s="11">
        <f ca="1">Reference!B99</f>
        <v>1.0463654985329101</v>
      </c>
      <c r="G100" s="11">
        <f ca="1">Reference!C99</f>
        <v>0.99665766954421997</v>
      </c>
      <c r="H100" s="11">
        <f ca="1">Reference!D99</f>
        <v>0.99662852287292403</v>
      </c>
      <c r="I100" s="11">
        <f ca="1">Reference!E99</f>
        <v>41.666177128909197</v>
      </c>
      <c r="J100" s="11">
        <f ca="1">Reference!F99</f>
        <v>43.589713169420598</v>
      </c>
      <c r="K100" s="11">
        <f ca="1">Reference!G99</f>
        <v>44.296170235444002</v>
      </c>
      <c r="L100" s="11">
        <f ca="1">Reference!H99</f>
        <v>0.80296880006790095</v>
      </c>
      <c r="M100" s="11">
        <f ca="1">Reference!I99</f>
        <v>0.999486863613128</v>
      </c>
      <c r="N100" s="11">
        <f ca="1">Reference!J99</f>
        <v>6.0906410217285101E-2</v>
      </c>
      <c r="O100" s="11">
        <f ca="1">Reference!K99</f>
        <v>0.99677127599716098</v>
      </c>
      <c r="P100" s="11">
        <f ca="1">Reference!L99</f>
        <v>95.754784999999998</v>
      </c>
      <c r="Q100" s="11">
        <f ca="1">Reference!M99</f>
        <v>40.254956238144601</v>
      </c>
      <c r="R100" s="11" t="str">
        <f ca="1">Reference!N99</f>
        <v>None</v>
      </c>
      <c r="S100" s="11">
        <f ca="1">Reference!O99</f>
        <v>2.1596890000000002</v>
      </c>
      <c r="T100" s="11">
        <f ca="1">Reference!P99</f>
        <v>2.1596890000000002</v>
      </c>
      <c r="U100" s="11">
        <f ca="1">Reference!Q99</f>
        <v>182.58947800000001</v>
      </c>
      <c r="V100" s="11">
        <f ca="1">Reference!R99</f>
        <v>182.58947800000001</v>
      </c>
      <c r="X100" s="11">
        <f t="shared" si="353"/>
        <v>9.9184105630290009E-2</v>
      </c>
      <c r="Y100" s="11">
        <f>Test!B99</f>
        <v>1.09918410563029</v>
      </c>
      <c r="Z100" s="11">
        <f>Test!C99</f>
        <v>0.99503487348556496</v>
      </c>
      <c r="AA100" s="11">
        <f>Test!D99</f>
        <v>0.99500256776809604</v>
      </c>
      <c r="AB100" s="11">
        <f>Test!E99</f>
        <v>35.789347784580599</v>
      </c>
      <c r="AC100" s="11">
        <f>Test!F99</f>
        <v>41.9726547700118</v>
      </c>
      <c r="AD100" s="11">
        <f>Test!G99</f>
        <v>43.028735243736698</v>
      </c>
      <c r="AE100" s="11">
        <f>Test!H99</f>
        <v>0.69353514909744196</v>
      </c>
      <c r="AF100" s="11">
        <f>Test!I99</f>
        <v>0.99946504831313998</v>
      </c>
      <c r="AG100" s="11">
        <f>Test!J99</f>
        <v>8.5731230676174094E-2</v>
      </c>
      <c r="AH100" s="11">
        <f>Test!K99</f>
        <v>0.994384825229644</v>
      </c>
      <c r="AI100" s="11">
        <f>Test!L99</f>
        <v>94.574426000000003</v>
      </c>
      <c r="AJ100" s="11">
        <f>Test!M99</f>
        <v>37.583656460757098</v>
      </c>
      <c r="AK100" s="11" t="str">
        <f>Test!N99</f>
        <v>None</v>
      </c>
      <c r="AL100" s="11">
        <f>Test!O99</f>
        <v>5.0881229999999897</v>
      </c>
      <c r="AM100" s="11">
        <f>Test!P99</f>
        <v>5.0881229999999897</v>
      </c>
      <c r="AN100" s="11">
        <f>Test!Q99</f>
        <v>0.22750000000000001</v>
      </c>
      <c r="AO100" s="11">
        <f>Test!R99</f>
        <v>0.22750000000000001</v>
      </c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12" t="b">
        <f t="shared" si="482"/>
        <v>1</v>
      </c>
      <c r="BB100" s="3"/>
      <c r="BC100" s="36">
        <f t="shared" si="354"/>
        <v>-3.7715218955902685E-4</v>
      </c>
      <c r="BD100" s="11">
        <f>Test!AF99</f>
        <v>0.99962284781044097</v>
      </c>
      <c r="BE100" s="11">
        <f>Test!AG99</f>
        <v>0.99293881654739302</v>
      </c>
      <c r="BF100" s="11">
        <f>Test!AH99</f>
        <v>0.99285286664962702</v>
      </c>
      <c r="BG100" s="11">
        <f>Test!AI99</f>
        <v>38.593737991995901</v>
      </c>
      <c r="BH100" s="11">
        <f>Test!AJ99</f>
        <v>44.214168142430999</v>
      </c>
      <c r="BI100" s="11">
        <f>Test!AK99</f>
        <v>43.967301095725503</v>
      </c>
      <c r="BJ100" s="11">
        <f>Test!AL99</f>
        <v>0.72264099121093694</v>
      </c>
      <c r="BK100" s="11">
        <f>Test!AM99</f>
        <v>0.99896419048309304</v>
      </c>
      <c r="BL100" s="11">
        <f>Test!AN99</f>
        <v>8.6954385042190496E-2</v>
      </c>
      <c r="BM100" s="11">
        <f>Test!AO99</f>
        <v>0.99255985021591098</v>
      </c>
      <c r="BN100" s="11">
        <f>Test!AP99</f>
        <v>94.364440000000002</v>
      </c>
      <c r="BO100" s="11">
        <f>Test!AQ99</f>
        <v>36.171220862486003</v>
      </c>
      <c r="BP100" s="11" t="str">
        <f>Test!AR99</f>
        <v>None</v>
      </c>
      <c r="BQ100" s="11">
        <f>Test!AS99</f>
        <v>1.267047</v>
      </c>
      <c r="BR100" s="11">
        <f>Test!AT99</f>
        <v>1.267047</v>
      </c>
      <c r="BS100" s="11">
        <f>Test!AU99</f>
        <v>0.65081199999999995</v>
      </c>
      <c r="BT100" s="11">
        <f>Test!AV99</f>
        <v>0.65081199999999995</v>
      </c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12" t="b">
        <f t="shared" si="483"/>
        <v>1</v>
      </c>
      <c r="CG100" s="3"/>
      <c r="CH100" s="36">
        <f t="shared" si="355"/>
        <v>-3.8061230139052604E-5</v>
      </c>
      <c r="CI100" s="11">
        <f>Test!BJ99</f>
        <v>0.99996193876986095</v>
      </c>
      <c r="CJ100" s="11">
        <f>Test!BK99</f>
        <v>0.99647349119186401</v>
      </c>
      <c r="CK100" s="11">
        <f>Test!BL99</f>
        <v>0.99645477533340399</v>
      </c>
      <c r="CL100" s="11">
        <f>Test!BM99</f>
        <v>38.535086238350402</v>
      </c>
      <c r="CM100" s="11">
        <f>Test!BN99</f>
        <v>41.007834495496802</v>
      </c>
      <c r="CN100" s="11">
        <f>Test!BO99</f>
        <v>42.465623600346497</v>
      </c>
      <c r="CO100" s="11">
        <f>Test!BP99</f>
        <v>0.75081187486648504</v>
      </c>
      <c r="CP100" s="11">
        <f>Test!BQ99</f>
        <v>0.99942433834075906</v>
      </c>
      <c r="CQ100" s="11">
        <f>Test!BR99</f>
        <v>6.8494267761707306E-2</v>
      </c>
      <c r="CR100" s="11">
        <f>Test!BS99</f>
        <v>0.99626547098159701</v>
      </c>
      <c r="CS100" s="11">
        <f>Test!BT99</f>
        <v>94.150452999999999</v>
      </c>
      <c r="CT100" s="11">
        <f>Test!BU99</f>
        <v>38.501443598981901</v>
      </c>
      <c r="CU100" s="11" t="str">
        <f>Test!BV99</f>
        <v>None</v>
      </c>
      <c r="CV100" s="11">
        <f>Test!BW99</f>
        <v>1.6686559999999999</v>
      </c>
      <c r="CW100" s="11">
        <f>Test!BX99</f>
        <v>1.6686559999999999</v>
      </c>
      <c r="CX100" s="11">
        <f>Test!BY99</f>
        <v>1.710172</v>
      </c>
      <c r="CY100" s="11">
        <f>Test!BZ99</f>
        <v>1.710172</v>
      </c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12" t="b">
        <f t="shared" si="484"/>
        <v>1</v>
      </c>
      <c r="DL100" s="3"/>
      <c r="DM100" s="36">
        <f t="shared" si="356"/>
        <v>4.6365498532910054E-2</v>
      </c>
      <c r="DN100" s="11">
        <f>Test!CN99</f>
        <v>1.0463654985329101</v>
      </c>
      <c r="DO100" s="11">
        <f>Test!CO99</f>
        <v>0.99665766954421997</v>
      </c>
      <c r="DP100" s="11">
        <f>Test!CP99</f>
        <v>0.99662852287292403</v>
      </c>
      <c r="DQ100" s="11">
        <f>Test!CQ99</f>
        <v>41.666177128909197</v>
      </c>
      <c r="DR100" s="11">
        <f>Test!CR99</f>
        <v>43.589713169420598</v>
      </c>
      <c r="DS100" s="11">
        <f>Test!CS99</f>
        <v>44.296170235444002</v>
      </c>
      <c r="DT100" s="11">
        <f>Test!CT99</f>
        <v>0.80296880006790095</v>
      </c>
      <c r="DU100" s="11">
        <f>Test!CU99</f>
        <v>0.999486863613128</v>
      </c>
      <c r="DV100" s="11">
        <f>Test!CV99</f>
        <v>6.0906410217285101E-2</v>
      </c>
      <c r="DW100" s="11">
        <f>Test!CW99</f>
        <v>0.99677127599716098</v>
      </c>
      <c r="DX100" s="11">
        <f>Test!CX99</f>
        <v>95.754784999999998</v>
      </c>
      <c r="DY100" s="11">
        <f>Test!CY99</f>
        <v>40.254956238144601</v>
      </c>
      <c r="DZ100" s="11" t="str">
        <f>Test!CZ99</f>
        <v>None</v>
      </c>
      <c r="EA100" s="11">
        <f>Test!DA99</f>
        <v>2.1596890000000002</v>
      </c>
      <c r="EB100" s="11">
        <f>Test!DB99</f>
        <v>2.1596890000000002</v>
      </c>
      <c r="EC100" s="11">
        <f>Test!DC99</f>
        <v>182.58947800000001</v>
      </c>
      <c r="ED100" s="11">
        <f>Test!DD99</f>
        <v>182.58947800000001</v>
      </c>
      <c r="EE100" s="16"/>
      <c r="EF100" s="16"/>
      <c r="EG100" s="16"/>
      <c r="EH100" s="16"/>
      <c r="EI100" s="16"/>
      <c r="EJ100" s="16"/>
      <c r="EK100" s="16"/>
      <c r="EL100" s="16"/>
      <c r="EM100" s="16"/>
      <c r="EN100" s="16"/>
      <c r="EO100" s="16"/>
      <c r="EP100" s="112" t="b">
        <f t="shared" si="485"/>
        <v>1</v>
      </c>
      <c r="EQ100" s="3"/>
      <c r="ER100" s="36">
        <f t="shared" si="357"/>
        <v>6.7877013785079932E-2</v>
      </c>
      <c r="ES100" s="11">
        <f>Test!DR99</f>
        <v>1.0678770137850799</v>
      </c>
      <c r="ET100" s="11">
        <f>Test!DS99</f>
        <v>0.99691748619079501</v>
      </c>
      <c r="EU100" s="11">
        <f>Test!DT99</f>
        <v>0.99689632654189997</v>
      </c>
      <c r="EV100" s="11">
        <f>Test!DU99</f>
        <v>42.070742972668299</v>
      </c>
      <c r="EW100" s="11">
        <f>Test!DV99</f>
        <v>47.076335288971698</v>
      </c>
      <c r="EX100" s="11">
        <f>Test!DW99</f>
        <v>47.480604114907997</v>
      </c>
      <c r="EY100" s="11">
        <f>Test!DX99</f>
        <v>0.81338286399841297</v>
      </c>
      <c r="EZ100" s="11">
        <f>Test!DY99</f>
        <v>0.99967473745346003</v>
      </c>
      <c r="FA100" s="11">
        <f>Test!DZ99</f>
        <v>5.8036521077155998E-2</v>
      </c>
      <c r="FB100" s="11">
        <f>Test!EA99</f>
        <v>0.99708712100982599</v>
      </c>
      <c r="FC100" s="11">
        <f>Test!EB99</f>
        <v>96.177058000000002</v>
      </c>
      <c r="FD100" s="11">
        <f>Test!EC99</f>
        <v>40.698430531300602</v>
      </c>
      <c r="FE100" s="11" t="str">
        <f>Test!ED99</f>
        <v>None</v>
      </c>
      <c r="FF100" s="11">
        <f>Test!EE99</f>
        <v>2.7925559999999998</v>
      </c>
      <c r="FG100" s="11">
        <f>Test!EF99</f>
        <v>2.7925559999999998</v>
      </c>
      <c r="FH100" s="11">
        <f>Test!EG99</f>
        <v>1623.0956570000001</v>
      </c>
      <c r="FI100" s="11">
        <f>Test!EH99</f>
        <v>1623.0956570000001</v>
      </c>
      <c r="FJ100" s="16"/>
      <c r="FK100" s="16"/>
      <c r="FL100" s="16"/>
      <c r="FM100" s="16"/>
      <c r="FN100" s="16"/>
      <c r="FO100" s="16"/>
      <c r="FP100" s="16"/>
      <c r="FQ100" s="16"/>
      <c r="FR100" s="16"/>
      <c r="FS100" s="16"/>
      <c r="FT100" s="16"/>
      <c r="FU100" s="112" t="b">
        <f t="shared" si="486"/>
        <v>1</v>
      </c>
      <c r="FV100" s="54"/>
      <c r="FW100" s="36">
        <f t="shared" si="358"/>
        <v>-1</v>
      </c>
      <c r="FX100" s="11">
        <f>Test!EV99</f>
        <v>0</v>
      </c>
      <c r="FY100" s="11">
        <f>Test!EW99</f>
        <v>0</v>
      </c>
      <c r="FZ100" s="11">
        <f>Test!EX99</f>
        <v>0</v>
      </c>
      <c r="GA100" s="11">
        <f>Test!EY99</f>
        <v>0</v>
      </c>
      <c r="GB100" s="11">
        <f>Test!EZ99</f>
        <v>0</v>
      </c>
      <c r="GC100" s="11">
        <f>Test!FA99</f>
        <v>0</v>
      </c>
      <c r="GD100" s="11">
        <f>Test!FB99</f>
        <v>0</v>
      </c>
      <c r="GE100" s="11">
        <f>Test!FC99</f>
        <v>0</v>
      </c>
      <c r="GF100" s="11">
        <f>Test!FD99</f>
        <v>0</v>
      </c>
      <c r="GG100" s="11">
        <f>Test!FE99</f>
        <v>0</v>
      </c>
      <c r="GH100" s="11">
        <f>Test!FF99</f>
        <v>0</v>
      </c>
      <c r="GI100" s="11">
        <f>Test!FG99</f>
        <v>0</v>
      </c>
      <c r="GJ100" s="11">
        <f>Test!FH99</f>
        <v>0</v>
      </c>
      <c r="GK100" s="11">
        <f>Test!FI99</f>
        <v>0</v>
      </c>
      <c r="GL100" s="11">
        <f>Test!FJ99</f>
        <v>0</v>
      </c>
      <c r="GM100" s="11">
        <f>Test!FK99</f>
        <v>0</v>
      </c>
      <c r="GN100" s="11">
        <f>Test!FL99</f>
        <v>0</v>
      </c>
      <c r="GO100" s="16"/>
      <c r="GP100" s="16"/>
      <c r="GQ100" s="16"/>
      <c r="GR100" s="16"/>
      <c r="GS100" s="16"/>
      <c r="GT100" s="16"/>
      <c r="GU100" s="16"/>
      <c r="GV100" s="16"/>
      <c r="GW100" s="16"/>
      <c r="GX100" s="16"/>
      <c r="GY100" s="16"/>
      <c r="GZ100" s="112" t="b">
        <f t="shared" si="487"/>
        <v>1</v>
      </c>
      <c r="HA100" s="54"/>
      <c r="HB100" s="36">
        <f t="shared" si="359"/>
        <v>-1</v>
      </c>
      <c r="HC100" s="11">
        <f>Test!FZ99</f>
        <v>0</v>
      </c>
      <c r="HD100" s="11">
        <f>Test!GA99</f>
        <v>0</v>
      </c>
      <c r="HE100" s="11">
        <f>Test!GB99</f>
        <v>0</v>
      </c>
      <c r="HF100" s="11">
        <f>Test!GC99</f>
        <v>0</v>
      </c>
      <c r="HG100" s="11">
        <f>Test!GD99</f>
        <v>0</v>
      </c>
      <c r="HH100" s="11">
        <f>Test!GE99</f>
        <v>0</v>
      </c>
      <c r="HI100" s="11">
        <f>Test!GF99</f>
        <v>0</v>
      </c>
      <c r="HJ100" s="11">
        <f>Test!GG99</f>
        <v>0</v>
      </c>
      <c r="HK100" s="11">
        <f>Test!GH99</f>
        <v>0</v>
      </c>
      <c r="HL100" s="11">
        <f>Test!GI99</f>
        <v>0</v>
      </c>
      <c r="HM100" s="11">
        <f>Test!GJ99</f>
        <v>0</v>
      </c>
      <c r="HN100" s="11">
        <f>Test!GK99</f>
        <v>0</v>
      </c>
      <c r="HO100" s="11">
        <f>Test!GL99</f>
        <v>0</v>
      </c>
      <c r="HP100" s="11">
        <f>Test!GM99</f>
        <v>0</v>
      </c>
      <c r="HQ100" s="11">
        <f>Test!GN99</f>
        <v>0</v>
      </c>
      <c r="HR100" s="11">
        <f>Test!GO99</f>
        <v>0</v>
      </c>
      <c r="HS100" s="11">
        <f>Test!GP99</f>
        <v>0</v>
      </c>
      <c r="HT100" s="16"/>
      <c r="HU100" s="16"/>
      <c r="HV100" s="16"/>
      <c r="HW100" s="16"/>
      <c r="HX100" s="16"/>
      <c r="HY100" s="16"/>
      <c r="HZ100" s="16"/>
      <c r="IA100" s="16"/>
      <c r="IB100" s="16"/>
      <c r="IC100" s="16"/>
      <c r="ID100" s="16"/>
      <c r="IE100" s="112" t="b">
        <f t="shared" si="488"/>
        <v>1</v>
      </c>
      <c r="IF100" s="3"/>
      <c r="IG100" s="36">
        <f t="shared" si="360"/>
        <v>-1</v>
      </c>
      <c r="IH100" s="11">
        <f>Test!HD99</f>
        <v>0</v>
      </c>
      <c r="II100" s="11">
        <f>Test!HE99</f>
        <v>0</v>
      </c>
      <c r="IJ100" s="11">
        <f>Test!HF99</f>
        <v>0</v>
      </c>
      <c r="IK100" s="11">
        <f>Test!HG99</f>
        <v>0</v>
      </c>
      <c r="IL100" s="11">
        <f>Test!HH99</f>
        <v>0</v>
      </c>
      <c r="IM100" s="11">
        <f>Test!HI99</f>
        <v>0</v>
      </c>
      <c r="IN100" s="11">
        <f>Test!HJ99</f>
        <v>0</v>
      </c>
      <c r="IO100" s="11">
        <f>Test!HK99</f>
        <v>0</v>
      </c>
      <c r="IP100" s="11">
        <f>Test!HL99</f>
        <v>0</v>
      </c>
      <c r="IQ100" s="11">
        <f>Test!HM99</f>
        <v>0</v>
      </c>
      <c r="IR100" s="11">
        <f>Test!HN99</f>
        <v>0</v>
      </c>
      <c r="IS100" s="11">
        <f>Test!HO99</f>
        <v>0</v>
      </c>
      <c r="IT100" s="11">
        <f>Test!HP99</f>
        <v>0</v>
      </c>
      <c r="IU100" s="11">
        <f>Test!HQ99</f>
        <v>0</v>
      </c>
      <c r="IV100" s="11">
        <f>Test!HR99</f>
        <v>0</v>
      </c>
      <c r="IW100" s="11">
        <f>Test!HS99</f>
        <v>0</v>
      </c>
      <c r="IX100" s="11">
        <f>Test!HT99</f>
        <v>0</v>
      </c>
      <c r="IY100" s="16"/>
      <c r="IZ100" s="16"/>
      <c r="JA100" s="16"/>
      <c r="JB100" s="16"/>
      <c r="JC100" s="16"/>
      <c r="JD100" s="16"/>
      <c r="JE100" s="16"/>
      <c r="JF100" s="16"/>
      <c r="JG100" s="16"/>
      <c r="JH100" s="16"/>
      <c r="JI100" s="16"/>
      <c r="JJ100" s="112" t="b">
        <f t="shared" si="489"/>
        <v>1</v>
      </c>
      <c r="JK100" s="3"/>
      <c r="JL100" s="36">
        <f t="shared" si="361"/>
        <v>-1</v>
      </c>
      <c r="JM100" s="11">
        <f>Test!IH99</f>
        <v>0</v>
      </c>
      <c r="JN100" s="11">
        <f>Test!II99</f>
        <v>0</v>
      </c>
      <c r="JO100" s="11">
        <f>Test!IJ99</f>
        <v>0</v>
      </c>
      <c r="JP100" s="11">
        <f>Test!IK99</f>
        <v>0</v>
      </c>
      <c r="JQ100" s="11">
        <f>Test!IL99</f>
        <v>0</v>
      </c>
      <c r="JR100" s="11">
        <f>Test!IM99</f>
        <v>0</v>
      </c>
      <c r="JS100" s="11">
        <f>Test!IN99</f>
        <v>0</v>
      </c>
      <c r="JT100" s="11">
        <f>Test!IO99</f>
        <v>0</v>
      </c>
      <c r="JU100" s="11">
        <f>Test!IP99</f>
        <v>0</v>
      </c>
      <c r="JV100" s="11">
        <f>Test!IQ99</f>
        <v>0</v>
      </c>
      <c r="JW100" s="11">
        <f>Test!IR99</f>
        <v>0</v>
      </c>
      <c r="JX100" s="11">
        <f>Test!IS99</f>
        <v>0</v>
      </c>
      <c r="JY100" s="11">
        <f>Test!IT99</f>
        <v>0</v>
      </c>
      <c r="JZ100" s="11">
        <f>Test!IU99</f>
        <v>0</v>
      </c>
      <c r="KA100" s="11">
        <f>Test!IV99</f>
        <v>0</v>
      </c>
      <c r="KB100" s="11">
        <f>Test!IW99</f>
        <v>0</v>
      </c>
      <c r="KC100" s="11">
        <f>Test!IX99</f>
        <v>0</v>
      </c>
      <c r="KD100" s="16"/>
      <c r="KE100" s="16"/>
      <c r="KF100" s="16"/>
      <c r="KG100" s="16"/>
      <c r="KH100" s="16"/>
      <c r="KI100" s="16"/>
      <c r="KJ100" s="16"/>
      <c r="KK100" s="16"/>
      <c r="KL100" s="16"/>
      <c r="KM100" s="16"/>
      <c r="KN100" s="16"/>
      <c r="KO100" s="112" t="b">
        <f t="shared" si="490"/>
        <v>1</v>
      </c>
      <c r="KP100" s="3"/>
      <c r="KQ100" s="36">
        <f t="shared" si="362"/>
        <v>-1</v>
      </c>
      <c r="KR100" s="11">
        <f>Test!JL99</f>
        <v>0</v>
      </c>
      <c r="KS100" s="11">
        <f>Test!JM99</f>
        <v>0</v>
      </c>
      <c r="KT100" s="11">
        <f>Test!JN99</f>
        <v>0</v>
      </c>
      <c r="KU100" s="11">
        <f>Test!JO99</f>
        <v>0</v>
      </c>
      <c r="KV100" s="11">
        <f>Test!JP99</f>
        <v>0</v>
      </c>
      <c r="KW100" s="11">
        <f>Test!JQ99</f>
        <v>0</v>
      </c>
      <c r="KX100" s="11">
        <f>Test!JR99</f>
        <v>0</v>
      </c>
      <c r="KY100" s="11">
        <f>Test!JS99</f>
        <v>0</v>
      </c>
      <c r="KZ100" s="11">
        <f>Test!JT99</f>
        <v>0</v>
      </c>
      <c r="LA100" s="11">
        <f>Test!JU99</f>
        <v>0</v>
      </c>
      <c r="LB100" s="11">
        <f>Test!JV99</f>
        <v>0</v>
      </c>
      <c r="LC100" s="11">
        <f>Test!JW99</f>
        <v>0</v>
      </c>
      <c r="LD100" s="11">
        <f>Test!JX99</f>
        <v>0</v>
      </c>
      <c r="LE100" s="11">
        <f>Test!JY99</f>
        <v>0</v>
      </c>
      <c r="LF100" s="11">
        <f>Test!JZ99</f>
        <v>0</v>
      </c>
      <c r="LG100" s="11">
        <f>Test!KA99</f>
        <v>0</v>
      </c>
      <c r="LH100" s="11">
        <f>Test!KB99</f>
        <v>0</v>
      </c>
      <c r="LI100" s="16"/>
      <c r="LJ100" s="16"/>
      <c r="LK100" s="16"/>
      <c r="LL100" s="16"/>
      <c r="LM100" s="16"/>
      <c r="LN100" s="16"/>
      <c r="LO100" s="16"/>
      <c r="LP100" s="16"/>
      <c r="LQ100" s="16"/>
      <c r="LR100" s="16"/>
      <c r="LS100" s="16"/>
      <c r="LT100" s="112" t="b">
        <f t="shared" si="491"/>
        <v>1</v>
      </c>
      <c r="LU100" s="3"/>
      <c r="LV100" s="36">
        <f t="shared" si="363"/>
        <v>-1</v>
      </c>
      <c r="LW100" s="11">
        <f>Test!KP99</f>
        <v>0</v>
      </c>
      <c r="LX100" s="11">
        <f>Test!KQ99</f>
        <v>0</v>
      </c>
      <c r="LY100" s="11">
        <f>Test!KR99</f>
        <v>0</v>
      </c>
      <c r="LZ100" s="11">
        <f>Test!KS99</f>
        <v>0</v>
      </c>
      <c r="MA100" s="11">
        <f>Test!KT99</f>
        <v>0</v>
      </c>
      <c r="MB100" s="11">
        <f>Test!KU99</f>
        <v>0</v>
      </c>
      <c r="MC100" s="11">
        <f>Test!KV99</f>
        <v>0</v>
      </c>
      <c r="MD100" s="11">
        <f>Test!KW99</f>
        <v>0</v>
      </c>
      <c r="ME100" s="11">
        <f>Test!KX99</f>
        <v>0</v>
      </c>
      <c r="MF100" s="11">
        <f>Test!KY99</f>
        <v>0</v>
      </c>
      <c r="MG100" s="11">
        <f>Test!KZ99</f>
        <v>0</v>
      </c>
      <c r="MH100" s="11">
        <f>Test!LA99</f>
        <v>0</v>
      </c>
      <c r="MI100" s="11">
        <f>Test!LB99</f>
        <v>0</v>
      </c>
      <c r="MJ100" s="11">
        <f>Test!LC99</f>
        <v>0</v>
      </c>
      <c r="MK100" s="11">
        <f>Test!LD99</f>
        <v>0</v>
      </c>
      <c r="ML100" s="11">
        <f>Test!LE99</f>
        <v>0</v>
      </c>
      <c r="MM100" s="11">
        <f>Test!LF99</f>
        <v>0</v>
      </c>
      <c r="MN100" s="16"/>
      <c r="MO100" s="16"/>
      <c r="MP100" s="16"/>
      <c r="MQ100" s="16"/>
      <c r="MR100" s="16"/>
      <c r="MS100" s="16"/>
      <c r="MT100" s="16"/>
      <c r="MU100" s="16"/>
      <c r="MV100" s="16"/>
      <c r="MW100" s="16"/>
      <c r="MX100" s="16"/>
      <c r="MY100" s="112" t="b">
        <f t="shared" si="492"/>
        <v>1</v>
      </c>
      <c r="MZ100" s="54"/>
      <c r="NA100" s="36">
        <f t="shared" si="364"/>
        <v>-1</v>
      </c>
      <c r="NB100" s="11">
        <f>Test!LT99</f>
        <v>0</v>
      </c>
      <c r="NC100" s="11">
        <f>Test!LU99</f>
        <v>0</v>
      </c>
      <c r="ND100" s="11">
        <f>Test!LV99</f>
        <v>0</v>
      </c>
      <c r="NE100" s="11">
        <f>Test!LW99</f>
        <v>0</v>
      </c>
      <c r="NF100" s="11">
        <f>Test!LX99</f>
        <v>0</v>
      </c>
      <c r="NG100" s="11">
        <f>Test!LY99</f>
        <v>0</v>
      </c>
      <c r="NH100" s="11">
        <f>Test!LZ99</f>
        <v>0</v>
      </c>
      <c r="NI100" s="11">
        <f>Test!MA99</f>
        <v>0</v>
      </c>
      <c r="NJ100" s="11">
        <f>Test!MB99</f>
        <v>0</v>
      </c>
      <c r="NK100" s="11">
        <f>Test!MC99</f>
        <v>0</v>
      </c>
      <c r="NL100" s="11">
        <f>Test!MD99</f>
        <v>0</v>
      </c>
      <c r="NM100" s="11">
        <f>Test!ME99</f>
        <v>0</v>
      </c>
      <c r="NN100" s="11">
        <f>Test!MF99</f>
        <v>0</v>
      </c>
      <c r="NO100" s="11">
        <f>Test!MG99</f>
        <v>0</v>
      </c>
      <c r="NP100" s="11">
        <f>Test!MH99</f>
        <v>0</v>
      </c>
      <c r="NQ100" s="11">
        <f>Test!MI99</f>
        <v>0</v>
      </c>
      <c r="NR100" s="11">
        <f>Test!MJ99</f>
        <v>0</v>
      </c>
      <c r="NS100" s="16"/>
      <c r="NT100" s="16"/>
      <c r="NU100" s="16"/>
      <c r="NV100" s="16"/>
      <c r="NW100" s="16"/>
      <c r="NX100" s="16"/>
      <c r="NY100" s="16"/>
      <c r="NZ100" s="16"/>
      <c r="OA100" s="16"/>
      <c r="OB100" s="16"/>
      <c r="OC100" s="16"/>
      <c r="OD100" s="112" t="b">
        <f t="shared" si="493"/>
        <v>1</v>
      </c>
      <c r="OE100" s="54"/>
      <c r="OF100" s="36">
        <f t="shared" si="365"/>
        <v>-1</v>
      </c>
      <c r="OG100" s="11">
        <f>Test!MX99</f>
        <v>0</v>
      </c>
      <c r="OH100" s="11">
        <f>Test!MY99</f>
        <v>0</v>
      </c>
      <c r="OI100" s="11">
        <f>Test!MZ99</f>
        <v>0</v>
      </c>
      <c r="OJ100" s="11">
        <f>Test!NA99</f>
        <v>0</v>
      </c>
      <c r="OK100" s="11">
        <f>Test!NB99</f>
        <v>0</v>
      </c>
      <c r="OL100" s="11">
        <f>Test!NC99</f>
        <v>0</v>
      </c>
      <c r="OM100" s="11">
        <f>Test!ND99</f>
        <v>0</v>
      </c>
      <c r="ON100" s="11">
        <f>Test!NE99</f>
        <v>0</v>
      </c>
      <c r="OO100" s="11">
        <f>Test!NF99</f>
        <v>0</v>
      </c>
      <c r="OP100" s="11">
        <f>Test!NG99</f>
        <v>0</v>
      </c>
      <c r="OQ100" s="11">
        <f>Test!NH99</f>
        <v>0</v>
      </c>
      <c r="OR100" s="11">
        <f>Test!NI99</f>
        <v>0</v>
      </c>
      <c r="OS100" s="11">
        <f>Test!NJ99</f>
        <v>0</v>
      </c>
      <c r="OT100" s="11">
        <f>Test!NK99</f>
        <v>0</v>
      </c>
      <c r="OU100" s="11">
        <f>Test!NL99</f>
        <v>0</v>
      </c>
      <c r="OV100" s="11">
        <f>Test!NM99</f>
        <v>0</v>
      </c>
      <c r="OW100" s="11">
        <f>Test!NN99</f>
        <v>0</v>
      </c>
      <c r="OX100" s="16"/>
      <c r="OY100" s="16"/>
      <c r="OZ100" s="16"/>
      <c r="PA100" s="16"/>
      <c r="PB100" s="16"/>
      <c r="PC100" s="16"/>
      <c r="PD100" s="16"/>
      <c r="PE100" s="16"/>
      <c r="PF100" s="16"/>
      <c r="PG100" s="16"/>
      <c r="PH100" s="16"/>
      <c r="PI100" s="112" t="b">
        <f t="shared" si="494"/>
        <v>1</v>
      </c>
      <c r="PJ100" s="54"/>
      <c r="PK100" s="36">
        <f t="shared" si="366"/>
        <v>-1</v>
      </c>
      <c r="PL100" s="11">
        <f>Test!OB99</f>
        <v>0</v>
      </c>
      <c r="PM100" s="11">
        <f>Test!OC99</f>
        <v>0</v>
      </c>
      <c r="PN100" s="11">
        <f>Test!OD99</f>
        <v>0</v>
      </c>
      <c r="PO100" s="11">
        <f>Test!OE99</f>
        <v>0</v>
      </c>
      <c r="PP100" s="11">
        <f>Test!OF99</f>
        <v>0</v>
      </c>
      <c r="PQ100" s="11">
        <f>Test!OG99</f>
        <v>0</v>
      </c>
      <c r="PR100" s="11">
        <f>Test!OH99</f>
        <v>0</v>
      </c>
      <c r="PS100" s="11">
        <f>Test!OI99</f>
        <v>0</v>
      </c>
      <c r="PT100" s="11">
        <f>Test!OJ99</f>
        <v>0</v>
      </c>
      <c r="PU100" s="11">
        <f>Test!OK99</f>
        <v>0</v>
      </c>
      <c r="PV100" s="11">
        <f>Test!OL99</f>
        <v>0</v>
      </c>
      <c r="PW100" s="11">
        <f>Test!OM99</f>
        <v>0</v>
      </c>
      <c r="PX100" s="11">
        <f>Test!ON99</f>
        <v>0</v>
      </c>
      <c r="PY100" s="11">
        <f>Test!OO99</f>
        <v>0</v>
      </c>
      <c r="PZ100" s="11">
        <f>Test!OP99</f>
        <v>0</v>
      </c>
      <c r="QA100" s="11">
        <f>Test!OQ99</f>
        <v>0</v>
      </c>
      <c r="QB100" s="11">
        <f>Test!OR99</f>
        <v>0</v>
      </c>
      <c r="QC100" s="16"/>
      <c r="QD100" s="16"/>
      <c r="QE100" s="16"/>
      <c r="QF100" s="16"/>
      <c r="QG100" s="16"/>
      <c r="QH100" s="16"/>
      <c r="QI100" s="16"/>
      <c r="QJ100" s="16"/>
      <c r="QK100" s="16"/>
      <c r="QL100" s="16"/>
      <c r="QM100" s="16"/>
      <c r="QN100" s="112" t="b">
        <f t="shared" si="495"/>
        <v>1</v>
      </c>
    </row>
    <row r="101" spans="3:456">
      <c r="C101" s="133"/>
      <c r="D101" s="26">
        <f t="shared" si="481"/>
        <v>1.5</v>
      </c>
      <c r="E101" s="36">
        <f t="shared" ca="1" si="352"/>
        <v>1.1766686965986631E-2</v>
      </c>
      <c r="F101" s="11">
        <f ca="1">Reference!B100</f>
        <v>1.5176500304489799</v>
      </c>
      <c r="G101" s="11">
        <f ca="1">Reference!C100</f>
        <v>0.998191237449646</v>
      </c>
      <c r="H101" s="11">
        <f ca="1">Reference!D100</f>
        <v>0.99817878007888705</v>
      </c>
      <c r="I101" s="11">
        <f ca="1">Reference!E100</f>
        <v>44.412413606544497</v>
      </c>
      <c r="J101" s="11">
        <f ca="1">Reference!F100</f>
        <v>45.632972178890199</v>
      </c>
      <c r="K101" s="11">
        <f ca="1">Reference!G100</f>
        <v>46.162064122771</v>
      </c>
      <c r="L101" s="11">
        <f ca="1">Reference!H100</f>
        <v>0.86577349901199296</v>
      </c>
      <c r="M101" s="11">
        <f ca="1">Reference!I100</f>
        <v>0.99978184700012196</v>
      </c>
      <c r="N101" s="11">
        <f ca="1">Reference!J100</f>
        <v>4.4549737125635099E-2</v>
      </c>
      <c r="O101" s="11">
        <f ca="1">Reference!K100</f>
        <v>0.99841219186782804</v>
      </c>
      <c r="P101" s="11">
        <f ca="1">Reference!L100</f>
        <v>96.607291000000004</v>
      </c>
      <c r="Q101" s="11">
        <f ca="1">Reference!M100</f>
        <v>43.742569720725001</v>
      </c>
      <c r="R101" s="11" t="str">
        <f ca="1">Reference!N100</f>
        <v>None</v>
      </c>
      <c r="S101" s="11">
        <f ca="1">Reference!O100</f>
        <v>2.3380679999999998</v>
      </c>
      <c r="T101" s="11">
        <f ca="1">Reference!P100</f>
        <v>2.3380679999999998</v>
      </c>
      <c r="U101" s="11">
        <f ca="1">Reference!Q100</f>
        <v>171.00812300000001</v>
      </c>
      <c r="V101" s="11">
        <f ca="1">Reference!R100</f>
        <v>171.00812300000001</v>
      </c>
      <c r="X101" s="11">
        <f t="shared" si="353"/>
        <v>8.4316005093280008E-2</v>
      </c>
      <c r="Y101" s="11">
        <f>Test!B100</f>
        <v>1.62647400763992</v>
      </c>
      <c r="Z101" s="11">
        <f>Test!C100</f>
        <v>0.99753409624099698</v>
      </c>
      <c r="AA101" s="11">
        <f>Test!D100</f>
        <v>0.99752157926559404</v>
      </c>
      <c r="AB101" s="11">
        <f>Test!E100</f>
        <v>38.548243014988103</v>
      </c>
      <c r="AC101" s="11">
        <f>Test!F100</f>
        <v>43.198571776662</v>
      </c>
      <c r="AD101" s="11">
        <f>Test!G100</f>
        <v>44.320635824746397</v>
      </c>
      <c r="AE101" s="11">
        <f>Test!H100</f>
        <v>0.76280820369720403</v>
      </c>
      <c r="AF101" s="11">
        <f>Test!I100</f>
        <v>0.99979174137115401</v>
      </c>
      <c r="AG101" s="11">
        <f>Test!J100</f>
        <v>6.2150120735168402E-2</v>
      </c>
      <c r="AH101" s="11">
        <f>Test!K100</f>
        <v>0.99724531173705999</v>
      </c>
      <c r="AI101" s="11">
        <f>Test!L100</f>
        <v>95.902835999999994</v>
      </c>
      <c r="AJ101" s="11">
        <f>Test!M100</f>
        <v>41.893689394187803</v>
      </c>
      <c r="AK101" s="11" t="str">
        <f>Test!N100</f>
        <v>None</v>
      </c>
      <c r="AL101" s="11">
        <f>Test!O100</f>
        <v>4.8620789999999996</v>
      </c>
      <c r="AM101" s="11">
        <f>Test!P100</f>
        <v>4.8620789999999996</v>
      </c>
      <c r="AN101" s="11">
        <f>Test!Q100</f>
        <v>0.51674100000000001</v>
      </c>
      <c r="AO101" s="11">
        <f>Test!R100</f>
        <v>0.51674100000000001</v>
      </c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12" t="b">
        <f t="shared" si="482"/>
        <v>1</v>
      </c>
      <c r="BB101" s="3"/>
      <c r="BC101" s="36">
        <f t="shared" si="354"/>
        <v>-3.4601118313363578E-5</v>
      </c>
      <c r="BD101" s="11">
        <f>Test!AF100</f>
        <v>1.49994809832253</v>
      </c>
      <c r="BE101" s="11">
        <f>Test!AG100</f>
        <v>0.996559798717498</v>
      </c>
      <c r="BF101" s="11">
        <f>Test!AH100</f>
        <v>0.99653303623199396</v>
      </c>
      <c r="BG101" s="11">
        <f>Test!AI100</f>
        <v>41.794073816419797</v>
      </c>
      <c r="BH101" s="11">
        <f>Test!AJ100</f>
        <v>46.313520675073001</v>
      </c>
      <c r="BI101" s="11">
        <f>Test!AK100</f>
        <v>45.366679001071297</v>
      </c>
      <c r="BJ101" s="11">
        <f>Test!AL100</f>
        <v>0.80816572904586703</v>
      </c>
      <c r="BK101" s="11">
        <f>Test!AM100</f>
        <v>0.999664306640625</v>
      </c>
      <c r="BL101" s="11">
        <f>Test!AN100</f>
        <v>5.9437561780214303E-2</v>
      </c>
      <c r="BM101" s="11">
        <f>Test!AO100</f>
        <v>0.99683636426925604</v>
      </c>
      <c r="BN101" s="11">
        <f>Test!AP100</f>
        <v>96.270200000000003</v>
      </c>
      <c r="BO101" s="11">
        <f>Test!AQ100</f>
        <v>40.206576238737597</v>
      </c>
      <c r="BP101" s="11" t="str">
        <f>Test!AR100</f>
        <v>None</v>
      </c>
      <c r="BQ101" s="11">
        <f>Test!AS100</f>
        <v>1.342514</v>
      </c>
      <c r="BR101" s="11">
        <f>Test!AT100</f>
        <v>1.342514</v>
      </c>
      <c r="BS101" s="11">
        <f>Test!AU100</f>
        <v>0.648258</v>
      </c>
      <c r="BT101" s="11">
        <f>Test!AV100</f>
        <v>0.648258</v>
      </c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12" t="b">
        <f t="shared" si="483"/>
        <v>1</v>
      </c>
      <c r="CG101" s="3"/>
      <c r="CH101" s="36">
        <f t="shared" si="355"/>
        <v>-1.6839210909994998E-4</v>
      </c>
      <c r="CI101" s="11">
        <f>Test!BJ100</f>
        <v>1.4997474118363501</v>
      </c>
      <c r="CJ101" s="11">
        <f>Test!BK100</f>
        <v>0.99820935726165705</v>
      </c>
      <c r="CK101" s="11">
        <f>Test!BL100</f>
        <v>0.99820286035537698</v>
      </c>
      <c r="CL101" s="11">
        <f>Test!BM100</f>
        <v>41.8916937242724</v>
      </c>
      <c r="CM101" s="11">
        <f>Test!BN100</f>
        <v>42.3725098869768</v>
      </c>
      <c r="CN101" s="11">
        <f>Test!BO100</f>
        <v>43.466054537851797</v>
      </c>
      <c r="CO101" s="11">
        <f>Test!BP100</f>
        <v>0.82454782724380404</v>
      </c>
      <c r="CP101" s="11">
        <f>Test!BQ100</f>
        <v>0.99972397089004505</v>
      </c>
      <c r="CQ101" s="11">
        <f>Test!BR100</f>
        <v>4.8499558120965902E-2</v>
      </c>
      <c r="CR101" s="11">
        <f>Test!BS100</f>
        <v>0.99823409318923895</v>
      </c>
      <c r="CS101" s="11">
        <f>Test!BT100</f>
        <v>95.337350999999998</v>
      </c>
      <c r="CT101" s="11">
        <f>Test!BU100</f>
        <v>42.277061104795301</v>
      </c>
      <c r="CU101" s="11" t="str">
        <f>Test!BV100</f>
        <v>None</v>
      </c>
      <c r="CV101" s="11">
        <f>Test!BW100</f>
        <v>2.0533760000000001</v>
      </c>
      <c r="CW101" s="11">
        <f>Test!BX100</f>
        <v>2.0533760000000001</v>
      </c>
      <c r="CX101" s="11">
        <f>Test!BY100</f>
        <v>1.671953</v>
      </c>
      <c r="CY101" s="11">
        <f>Test!BZ100</f>
        <v>1.671953</v>
      </c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12" t="b">
        <f t="shared" si="484"/>
        <v>1</v>
      </c>
      <c r="DL101" s="3"/>
      <c r="DM101" s="36">
        <f t="shared" si="356"/>
        <v>1.1766686965986631E-2</v>
      </c>
      <c r="DN101" s="11">
        <f>Test!CN100</f>
        <v>1.5176500304489799</v>
      </c>
      <c r="DO101" s="11">
        <f>Test!CO100</f>
        <v>0.998191237449646</v>
      </c>
      <c r="DP101" s="11">
        <f>Test!CP100</f>
        <v>0.99817878007888705</v>
      </c>
      <c r="DQ101" s="11">
        <f>Test!CQ100</f>
        <v>44.412413606544497</v>
      </c>
      <c r="DR101" s="11">
        <f>Test!CR100</f>
        <v>45.632972178890199</v>
      </c>
      <c r="DS101" s="11">
        <f>Test!CS100</f>
        <v>46.162064122771</v>
      </c>
      <c r="DT101" s="11">
        <f>Test!CT100</f>
        <v>0.86577349901199296</v>
      </c>
      <c r="DU101" s="11">
        <f>Test!CU100</f>
        <v>0.99978184700012196</v>
      </c>
      <c r="DV101" s="11">
        <f>Test!CV100</f>
        <v>4.4549737125635099E-2</v>
      </c>
      <c r="DW101" s="11">
        <f>Test!CW100</f>
        <v>0.99841219186782804</v>
      </c>
      <c r="DX101" s="11">
        <f>Test!CX100</f>
        <v>96.607291000000004</v>
      </c>
      <c r="DY101" s="11">
        <f>Test!CY100</f>
        <v>43.742569720725001</v>
      </c>
      <c r="DZ101" s="11" t="str">
        <f>Test!CZ100</f>
        <v>None</v>
      </c>
      <c r="EA101" s="11">
        <f>Test!DA100</f>
        <v>2.3380679999999998</v>
      </c>
      <c r="EB101" s="11">
        <f>Test!DB100</f>
        <v>2.3380679999999998</v>
      </c>
      <c r="EC101" s="11">
        <f>Test!DC100</f>
        <v>171.00812300000001</v>
      </c>
      <c r="ED101" s="11">
        <f>Test!DD100</f>
        <v>171.00812300000001</v>
      </c>
      <c r="EE101" s="16"/>
      <c r="EF101" s="16"/>
      <c r="EG101" s="16"/>
      <c r="EH101" s="16"/>
      <c r="EI101" s="16"/>
      <c r="EJ101" s="16"/>
      <c r="EK101" s="16"/>
      <c r="EL101" s="16"/>
      <c r="EM101" s="16"/>
      <c r="EN101" s="16"/>
      <c r="EO101" s="16"/>
      <c r="EP101" s="112" t="b">
        <f t="shared" si="485"/>
        <v>1</v>
      </c>
      <c r="EQ101" s="3"/>
      <c r="ER101" s="36">
        <f t="shared" si="357"/>
        <v>7.2053368764873379E-2</v>
      </c>
      <c r="ES101" s="11">
        <f>Test!DR100</f>
        <v>1.6080800531473101</v>
      </c>
      <c r="ET101" s="11">
        <f>Test!DS100</f>
        <v>0.99836194515228205</v>
      </c>
      <c r="EU101" s="11">
        <f>Test!DT100</f>
        <v>0.99835360050201405</v>
      </c>
      <c r="EV101" s="11">
        <f>Test!DU100</f>
        <v>44.776213384492898</v>
      </c>
      <c r="EW101" s="11">
        <f>Test!DV100</f>
        <v>48.970020711591602</v>
      </c>
      <c r="EX101" s="11">
        <f>Test!DW100</f>
        <v>49.162255308656697</v>
      </c>
      <c r="EY101" s="11">
        <f>Test!DX100</f>
        <v>0.87338924407958896</v>
      </c>
      <c r="EZ101" s="11">
        <f>Test!DY100</f>
        <v>0.99986457824706998</v>
      </c>
      <c r="FA101" s="11">
        <f>Test!DZ100</f>
        <v>4.24397103488445E-2</v>
      </c>
      <c r="FB101" s="11">
        <f>Test!EA100</f>
        <v>0.99858063459396296</v>
      </c>
      <c r="FC101" s="11">
        <f>Test!EB100</f>
        <v>96.813980000000001</v>
      </c>
      <c r="FD101" s="11">
        <f>Test!EC100</f>
        <v>44.196026354897903</v>
      </c>
      <c r="FE101" s="11" t="str">
        <f>Test!ED100</f>
        <v>None</v>
      </c>
      <c r="FF101" s="11">
        <f>Test!EE100</f>
        <v>3.0922839999999998</v>
      </c>
      <c r="FG101" s="11">
        <f>Test!EF100</f>
        <v>3.0922839999999998</v>
      </c>
      <c r="FH101" s="11">
        <f>Test!EG100</f>
        <v>1957.078722</v>
      </c>
      <c r="FI101" s="11">
        <f>Test!EH100</f>
        <v>1957.078722</v>
      </c>
      <c r="FJ101" s="16"/>
      <c r="FK101" s="16"/>
      <c r="FL101" s="16"/>
      <c r="FM101" s="16"/>
      <c r="FN101" s="16"/>
      <c r="FO101" s="16"/>
      <c r="FP101" s="16"/>
      <c r="FQ101" s="16"/>
      <c r="FR101" s="16"/>
      <c r="FS101" s="16"/>
      <c r="FT101" s="16"/>
      <c r="FU101" s="112" t="b">
        <f t="shared" si="486"/>
        <v>1</v>
      </c>
      <c r="FV101" s="54"/>
      <c r="FW101" s="36">
        <f t="shared" si="358"/>
        <v>-1</v>
      </c>
      <c r="FX101" s="11">
        <f>Test!EV100</f>
        <v>0</v>
      </c>
      <c r="FY101" s="11">
        <f>Test!EW100</f>
        <v>0</v>
      </c>
      <c r="FZ101" s="11">
        <f>Test!EX100</f>
        <v>0</v>
      </c>
      <c r="GA101" s="11">
        <f>Test!EY100</f>
        <v>0</v>
      </c>
      <c r="GB101" s="11">
        <f>Test!EZ100</f>
        <v>0</v>
      </c>
      <c r="GC101" s="11">
        <f>Test!FA100</f>
        <v>0</v>
      </c>
      <c r="GD101" s="11">
        <f>Test!FB100</f>
        <v>0</v>
      </c>
      <c r="GE101" s="11">
        <f>Test!FC100</f>
        <v>0</v>
      </c>
      <c r="GF101" s="11">
        <f>Test!FD100</f>
        <v>0</v>
      </c>
      <c r="GG101" s="11">
        <f>Test!FE100</f>
        <v>0</v>
      </c>
      <c r="GH101" s="11">
        <f>Test!FF100</f>
        <v>0</v>
      </c>
      <c r="GI101" s="11">
        <f>Test!FG100</f>
        <v>0</v>
      </c>
      <c r="GJ101" s="11">
        <f>Test!FH100</f>
        <v>0</v>
      </c>
      <c r="GK101" s="11">
        <f>Test!FI100</f>
        <v>0</v>
      </c>
      <c r="GL101" s="11">
        <f>Test!FJ100</f>
        <v>0</v>
      </c>
      <c r="GM101" s="11">
        <f>Test!FK100</f>
        <v>0</v>
      </c>
      <c r="GN101" s="11">
        <f>Test!FL100</f>
        <v>0</v>
      </c>
      <c r="GO101" s="16"/>
      <c r="GP101" s="16"/>
      <c r="GQ101" s="16"/>
      <c r="GR101" s="16"/>
      <c r="GS101" s="16"/>
      <c r="GT101" s="16"/>
      <c r="GU101" s="16"/>
      <c r="GV101" s="16"/>
      <c r="GW101" s="16"/>
      <c r="GX101" s="16"/>
      <c r="GY101" s="16"/>
      <c r="GZ101" s="112" t="b">
        <f t="shared" si="487"/>
        <v>1</v>
      </c>
      <c r="HA101" s="54"/>
      <c r="HB101" s="36">
        <f t="shared" si="359"/>
        <v>-1</v>
      </c>
      <c r="HC101" s="11">
        <f>Test!FZ100</f>
        <v>0</v>
      </c>
      <c r="HD101" s="11">
        <f>Test!GA100</f>
        <v>0</v>
      </c>
      <c r="HE101" s="11">
        <f>Test!GB100</f>
        <v>0</v>
      </c>
      <c r="HF101" s="11">
        <f>Test!GC100</f>
        <v>0</v>
      </c>
      <c r="HG101" s="11">
        <f>Test!GD100</f>
        <v>0</v>
      </c>
      <c r="HH101" s="11">
        <f>Test!GE100</f>
        <v>0</v>
      </c>
      <c r="HI101" s="11">
        <f>Test!GF100</f>
        <v>0</v>
      </c>
      <c r="HJ101" s="11">
        <f>Test!GG100</f>
        <v>0</v>
      </c>
      <c r="HK101" s="11">
        <f>Test!GH100</f>
        <v>0</v>
      </c>
      <c r="HL101" s="11">
        <f>Test!GI100</f>
        <v>0</v>
      </c>
      <c r="HM101" s="11">
        <f>Test!GJ100</f>
        <v>0</v>
      </c>
      <c r="HN101" s="11">
        <f>Test!GK100</f>
        <v>0</v>
      </c>
      <c r="HO101" s="11">
        <f>Test!GL100</f>
        <v>0</v>
      </c>
      <c r="HP101" s="11">
        <f>Test!GM100</f>
        <v>0</v>
      </c>
      <c r="HQ101" s="11">
        <f>Test!GN100</f>
        <v>0</v>
      </c>
      <c r="HR101" s="11">
        <f>Test!GO100</f>
        <v>0</v>
      </c>
      <c r="HS101" s="11">
        <f>Test!GP100</f>
        <v>0</v>
      </c>
      <c r="HT101" s="16"/>
      <c r="HU101" s="16"/>
      <c r="HV101" s="16"/>
      <c r="HW101" s="16"/>
      <c r="HX101" s="16"/>
      <c r="HY101" s="16"/>
      <c r="HZ101" s="16"/>
      <c r="IA101" s="16"/>
      <c r="IB101" s="16"/>
      <c r="IC101" s="16"/>
      <c r="ID101" s="16"/>
      <c r="IE101" s="112" t="b">
        <f t="shared" si="488"/>
        <v>1</v>
      </c>
      <c r="IF101" s="3"/>
      <c r="IG101" s="36">
        <f t="shared" si="360"/>
        <v>-1</v>
      </c>
      <c r="IH101" s="11">
        <f>Test!HD100</f>
        <v>0</v>
      </c>
      <c r="II101" s="11">
        <f>Test!HE100</f>
        <v>0</v>
      </c>
      <c r="IJ101" s="11">
        <f>Test!HF100</f>
        <v>0</v>
      </c>
      <c r="IK101" s="11">
        <f>Test!HG100</f>
        <v>0</v>
      </c>
      <c r="IL101" s="11">
        <f>Test!HH100</f>
        <v>0</v>
      </c>
      <c r="IM101" s="11">
        <f>Test!HI100</f>
        <v>0</v>
      </c>
      <c r="IN101" s="11">
        <f>Test!HJ100</f>
        <v>0</v>
      </c>
      <c r="IO101" s="11">
        <f>Test!HK100</f>
        <v>0</v>
      </c>
      <c r="IP101" s="11">
        <f>Test!HL100</f>
        <v>0</v>
      </c>
      <c r="IQ101" s="11">
        <f>Test!HM100</f>
        <v>0</v>
      </c>
      <c r="IR101" s="11">
        <f>Test!HN100</f>
        <v>0</v>
      </c>
      <c r="IS101" s="11">
        <f>Test!HO100</f>
        <v>0</v>
      </c>
      <c r="IT101" s="11">
        <f>Test!HP100</f>
        <v>0</v>
      </c>
      <c r="IU101" s="11">
        <f>Test!HQ100</f>
        <v>0</v>
      </c>
      <c r="IV101" s="11">
        <f>Test!HR100</f>
        <v>0</v>
      </c>
      <c r="IW101" s="11">
        <f>Test!HS100</f>
        <v>0</v>
      </c>
      <c r="IX101" s="11">
        <f>Test!HT100</f>
        <v>0</v>
      </c>
      <c r="IY101" s="16"/>
      <c r="IZ101" s="16"/>
      <c r="JA101" s="16"/>
      <c r="JB101" s="16"/>
      <c r="JC101" s="16"/>
      <c r="JD101" s="16"/>
      <c r="JE101" s="16"/>
      <c r="JF101" s="16"/>
      <c r="JG101" s="16"/>
      <c r="JH101" s="16"/>
      <c r="JI101" s="16"/>
      <c r="JJ101" s="112" t="b">
        <f t="shared" si="489"/>
        <v>1</v>
      </c>
      <c r="JK101" s="3"/>
      <c r="JL101" s="36">
        <f t="shared" si="361"/>
        <v>-1</v>
      </c>
      <c r="JM101" s="11">
        <f>Test!IH100</f>
        <v>0</v>
      </c>
      <c r="JN101" s="11">
        <f>Test!II100</f>
        <v>0</v>
      </c>
      <c r="JO101" s="11">
        <f>Test!IJ100</f>
        <v>0</v>
      </c>
      <c r="JP101" s="11">
        <f>Test!IK100</f>
        <v>0</v>
      </c>
      <c r="JQ101" s="11">
        <f>Test!IL100</f>
        <v>0</v>
      </c>
      <c r="JR101" s="11">
        <f>Test!IM100</f>
        <v>0</v>
      </c>
      <c r="JS101" s="11">
        <f>Test!IN100</f>
        <v>0</v>
      </c>
      <c r="JT101" s="11">
        <f>Test!IO100</f>
        <v>0</v>
      </c>
      <c r="JU101" s="11">
        <f>Test!IP100</f>
        <v>0</v>
      </c>
      <c r="JV101" s="11">
        <f>Test!IQ100</f>
        <v>0</v>
      </c>
      <c r="JW101" s="11">
        <f>Test!IR100</f>
        <v>0</v>
      </c>
      <c r="JX101" s="11">
        <f>Test!IS100</f>
        <v>0</v>
      </c>
      <c r="JY101" s="11">
        <f>Test!IT100</f>
        <v>0</v>
      </c>
      <c r="JZ101" s="11">
        <f>Test!IU100</f>
        <v>0</v>
      </c>
      <c r="KA101" s="11">
        <f>Test!IV100</f>
        <v>0</v>
      </c>
      <c r="KB101" s="11">
        <f>Test!IW100</f>
        <v>0</v>
      </c>
      <c r="KC101" s="11">
        <f>Test!IX100</f>
        <v>0</v>
      </c>
      <c r="KD101" s="16"/>
      <c r="KE101" s="16"/>
      <c r="KF101" s="16"/>
      <c r="KG101" s="16"/>
      <c r="KH101" s="16"/>
      <c r="KI101" s="16"/>
      <c r="KJ101" s="16"/>
      <c r="KK101" s="16"/>
      <c r="KL101" s="16"/>
      <c r="KM101" s="16"/>
      <c r="KN101" s="16"/>
      <c r="KO101" s="112" t="b">
        <f t="shared" si="490"/>
        <v>1</v>
      </c>
      <c r="KP101" s="3"/>
      <c r="KQ101" s="36">
        <f t="shared" si="362"/>
        <v>-1</v>
      </c>
      <c r="KR101" s="11">
        <f>Test!JL100</f>
        <v>0</v>
      </c>
      <c r="KS101" s="11">
        <f>Test!JM100</f>
        <v>0</v>
      </c>
      <c r="KT101" s="11">
        <f>Test!JN100</f>
        <v>0</v>
      </c>
      <c r="KU101" s="11">
        <f>Test!JO100</f>
        <v>0</v>
      </c>
      <c r="KV101" s="11">
        <f>Test!JP100</f>
        <v>0</v>
      </c>
      <c r="KW101" s="11">
        <f>Test!JQ100</f>
        <v>0</v>
      </c>
      <c r="KX101" s="11">
        <f>Test!JR100</f>
        <v>0</v>
      </c>
      <c r="KY101" s="11">
        <f>Test!JS100</f>
        <v>0</v>
      </c>
      <c r="KZ101" s="11">
        <f>Test!JT100</f>
        <v>0</v>
      </c>
      <c r="LA101" s="11">
        <f>Test!JU100</f>
        <v>0</v>
      </c>
      <c r="LB101" s="11">
        <f>Test!JV100</f>
        <v>0</v>
      </c>
      <c r="LC101" s="11">
        <f>Test!JW100</f>
        <v>0</v>
      </c>
      <c r="LD101" s="11">
        <f>Test!JX100</f>
        <v>0</v>
      </c>
      <c r="LE101" s="11">
        <f>Test!JY100</f>
        <v>0</v>
      </c>
      <c r="LF101" s="11">
        <f>Test!JZ100</f>
        <v>0</v>
      </c>
      <c r="LG101" s="11">
        <f>Test!KA100</f>
        <v>0</v>
      </c>
      <c r="LH101" s="11">
        <f>Test!KB100</f>
        <v>0</v>
      </c>
      <c r="LI101" s="16"/>
      <c r="LJ101" s="16"/>
      <c r="LK101" s="16"/>
      <c r="LL101" s="16"/>
      <c r="LM101" s="16"/>
      <c r="LN101" s="16"/>
      <c r="LO101" s="16"/>
      <c r="LP101" s="16"/>
      <c r="LQ101" s="16"/>
      <c r="LR101" s="16"/>
      <c r="LS101" s="16"/>
      <c r="LT101" s="112" t="b">
        <f t="shared" si="491"/>
        <v>1</v>
      </c>
      <c r="LU101" s="3"/>
      <c r="LV101" s="36">
        <f t="shared" si="363"/>
        <v>-1</v>
      </c>
      <c r="LW101" s="11">
        <f>Test!KP100</f>
        <v>0</v>
      </c>
      <c r="LX101" s="11">
        <f>Test!KQ100</f>
        <v>0</v>
      </c>
      <c r="LY101" s="11">
        <f>Test!KR100</f>
        <v>0</v>
      </c>
      <c r="LZ101" s="11">
        <f>Test!KS100</f>
        <v>0</v>
      </c>
      <c r="MA101" s="11">
        <f>Test!KT100</f>
        <v>0</v>
      </c>
      <c r="MB101" s="11">
        <f>Test!KU100</f>
        <v>0</v>
      </c>
      <c r="MC101" s="11">
        <f>Test!KV100</f>
        <v>0</v>
      </c>
      <c r="MD101" s="11">
        <f>Test!KW100</f>
        <v>0</v>
      </c>
      <c r="ME101" s="11">
        <f>Test!KX100</f>
        <v>0</v>
      </c>
      <c r="MF101" s="11">
        <f>Test!KY100</f>
        <v>0</v>
      </c>
      <c r="MG101" s="11">
        <f>Test!KZ100</f>
        <v>0</v>
      </c>
      <c r="MH101" s="11">
        <f>Test!LA100</f>
        <v>0</v>
      </c>
      <c r="MI101" s="11">
        <f>Test!LB100</f>
        <v>0</v>
      </c>
      <c r="MJ101" s="11">
        <f>Test!LC100</f>
        <v>0</v>
      </c>
      <c r="MK101" s="11">
        <f>Test!LD100</f>
        <v>0</v>
      </c>
      <c r="ML101" s="11">
        <f>Test!LE100</f>
        <v>0</v>
      </c>
      <c r="MM101" s="11">
        <f>Test!LF100</f>
        <v>0</v>
      </c>
      <c r="MN101" s="16"/>
      <c r="MO101" s="16"/>
      <c r="MP101" s="16"/>
      <c r="MQ101" s="16"/>
      <c r="MR101" s="16"/>
      <c r="MS101" s="16"/>
      <c r="MT101" s="16"/>
      <c r="MU101" s="16"/>
      <c r="MV101" s="16"/>
      <c r="MW101" s="16"/>
      <c r="MX101" s="16"/>
      <c r="MY101" s="112" t="b">
        <f t="shared" si="492"/>
        <v>1</v>
      </c>
      <c r="MZ101" s="54"/>
      <c r="NA101" s="36">
        <f t="shared" si="364"/>
        <v>-1</v>
      </c>
      <c r="NB101" s="11">
        <f>Test!LT100</f>
        <v>0</v>
      </c>
      <c r="NC101" s="11">
        <f>Test!LU100</f>
        <v>0</v>
      </c>
      <c r="ND101" s="11">
        <f>Test!LV100</f>
        <v>0</v>
      </c>
      <c r="NE101" s="11">
        <f>Test!LW100</f>
        <v>0</v>
      </c>
      <c r="NF101" s="11">
        <f>Test!LX100</f>
        <v>0</v>
      </c>
      <c r="NG101" s="11">
        <f>Test!LY100</f>
        <v>0</v>
      </c>
      <c r="NH101" s="11">
        <f>Test!LZ100</f>
        <v>0</v>
      </c>
      <c r="NI101" s="11">
        <f>Test!MA100</f>
        <v>0</v>
      </c>
      <c r="NJ101" s="11">
        <f>Test!MB100</f>
        <v>0</v>
      </c>
      <c r="NK101" s="11">
        <f>Test!MC100</f>
        <v>0</v>
      </c>
      <c r="NL101" s="11">
        <f>Test!MD100</f>
        <v>0</v>
      </c>
      <c r="NM101" s="11">
        <f>Test!ME100</f>
        <v>0</v>
      </c>
      <c r="NN101" s="11">
        <f>Test!MF100</f>
        <v>0</v>
      </c>
      <c r="NO101" s="11">
        <f>Test!MG100</f>
        <v>0</v>
      </c>
      <c r="NP101" s="11">
        <f>Test!MH100</f>
        <v>0</v>
      </c>
      <c r="NQ101" s="11">
        <f>Test!MI100</f>
        <v>0</v>
      </c>
      <c r="NR101" s="11">
        <f>Test!MJ100</f>
        <v>0</v>
      </c>
      <c r="NS101" s="16"/>
      <c r="NT101" s="16"/>
      <c r="NU101" s="16"/>
      <c r="NV101" s="16"/>
      <c r="NW101" s="16"/>
      <c r="NX101" s="16"/>
      <c r="NY101" s="16"/>
      <c r="NZ101" s="16"/>
      <c r="OA101" s="16"/>
      <c r="OB101" s="16"/>
      <c r="OC101" s="16"/>
      <c r="OD101" s="112" t="b">
        <f t="shared" si="493"/>
        <v>1</v>
      </c>
      <c r="OE101" s="54"/>
      <c r="OF101" s="36">
        <f t="shared" si="365"/>
        <v>-1</v>
      </c>
      <c r="OG101" s="11">
        <f>Test!MX100</f>
        <v>0</v>
      </c>
      <c r="OH101" s="11">
        <f>Test!MY100</f>
        <v>0</v>
      </c>
      <c r="OI101" s="11">
        <f>Test!MZ100</f>
        <v>0</v>
      </c>
      <c r="OJ101" s="11">
        <f>Test!NA100</f>
        <v>0</v>
      </c>
      <c r="OK101" s="11">
        <f>Test!NB100</f>
        <v>0</v>
      </c>
      <c r="OL101" s="11">
        <f>Test!NC100</f>
        <v>0</v>
      </c>
      <c r="OM101" s="11">
        <f>Test!ND100</f>
        <v>0</v>
      </c>
      <c r="ON101" s="11">
        <f>Test!NE100</f>
        <v>0</v>
      </c>
      <c r="OO101" s="11">
        <f>Test!NF100</f>
        <v>0</v>
      </c>
      <c r="OP101" s="11">
        <f>Test!NG100</f>
        <v>0</v>
      </c>
      <c r="OQ101" s="11">
        <f>Test!NH100</f>
        <v>0</v>
      </c>
      <c r="OR101" s="11">
        <f>Test!NI100</f>
        <v>0</v>
      </c>
      <c r="OS101" s="11">
        <f>Test!NJ100</f>
        <v>0</v>
      </c>
      <c r="OT101" s="11">
        <f>Test!NK100</f>
        <v>0</v>
      </c>
      <c r="OU101" s="11">
        <f>Test!NL100</f>
        <v>0</v>
      </c>
      <c r="OV101" s="11">
        <f>Test!NM100</f>
        <v>0</v>
      </c>
      <c r="OW101" s="11">
        <f>Test!NN100</f>
        <v>0</v>
      </c>
      <c r="OX101" s="16"/>
      <c r="OY101" s="16"/>
      <c r="OZ101" s="16"/>
      <c r="PA101" s="16"/>
      <c r="PB101" s="16"/>
      <c r="PC101" s="16"/>
      <c r="PD101" s="16"/>
      <c r="PE101" s="16"/>
      <c r="PF101" s="16"/>
      <c r="PG101" s="16"/>
      <c r="PH101" s="16"/>
      <c r="PI101" s="112" t="b">
        <f t="shared" si="494"/>
        <v>1</v>
      </c>
      <c r="PJ101" s="54"/>
      <c r="PK101" s="36">
        <f t="shared" si="366"/>
        <v>-1</v>
      </c>
      <c r="PL101" s="11">
        <f>Test!OB100</f>
        <v>0</v>
      </c>
      <c r="PM101" s="11">
        <f>Test!OC100</f>
        <v>0</v>
      </c>
      <c r="PN101" s="11">
        <f>Test!OD100</f>
        <v>0</v>
      </c>
      <c r="PO101" s="11">
        <f>Test!OE100</f>
        <v>0</v>
      </c>
      <c r="PP101" s="11">
        <f>Test!OF100</f>
        <v>0</v>
      </c>
      <c r="PQ101" s="11">
        <f>Test!OG100</f>
        <v>0</v>
      </c>
      <c r="PR101" s="11">
        <f>Test!OH100</f>
        <v>0</v>
      </c>
      <c r="PS101" s="11">
        <f>Test!OI100</f>
        <v>0</v>
      </c>
      <c r="PT101" s="11">
        <f>Test!OJ100</f>
        <v>0</v>
      </c>
      <c r="PU101" s="11">
        <f>Test!OK100</f>
        <v>0</v>
      </c>
      <c r="PV101" s="11">
        <f>Test!OL100</f>
        <v>0</v>
      </c>
      <c r="PW101" s="11">
        <f>Test!OM100</f>
        <v>0</v>
      </c>
      <c r="PX101" s="11">
        <f>Test!ON100</f>
        <v>0</v>
      </c>
      <c r="PY101" s="11">
        <f>Test!OO100</f>
        <v>0</v>
      </c>
      <c r="PZ101" s="11">
        <f>Test!OP100</f>
        <v>0</v>
      </c>
      <c r="QA101" s="11">
        <f>Test!OQ100</f>
        <v>0</v>
      </c>
      <c r="QB101" s="11">
        <f>Test!OR100</f>
        <v>0</v>
      </c>
      <c r="QC101" s="16"/>
      <c r="QD101" s="16"/>
      <c r="QE101" s="16"/>
      <c r="QF101" s="16"/>
      <c r="QG101" s="16"/>
      <c r="QH101" s="16"/>
      <c r="QI101" s="16"/>
      <c r="QJ101" s="16"/>
      <c r="QK101" s="16"/>
      <c r="QL101" s="16"/>
      <c r="QM101" s="16"/>
      <c r="QN101" s="112" t="b">
        <f t="shared" si="495"/>
        <v>1</v>
      </c>
    </row>
    <row r="102" spans="3:456" ht="16" thickBot="1">
      <c r="C102" s="134"/>
      <c r="D102" s="27">
        <f t="shared" si="481"/>
        <v>2</v>
      </c>
      <c r="E102" s="37">
        <f t="shared" ca="1" si="352"/>
        <v>1.4738346343349917E-2</v>
      </c>
      <c r="F102" s="12">
        <f ca="1">Reference!B101</f>
        <v>2.0294766926866998</v>
      </c>
      <c r="G102" s="12">
        <f ca="1">Reference!C101</f>
        <v>0.99898827075958196</v>
      </c>
      <c r="H102" s="12">
        <f ca="1">Reference!D101</f>
        <v>0.99898135662078802</v>
      </c>
      <c r="I102" s="12">
        <f ca="1">Reference!E101</f>
        <v>46.768827861322599</v>
      </c>
      <c r="J102" s="12">
        <f ca="1">Reference!F101</f>
        <v>47.198212226026001</v>
      </c>
      <c r="K102" s="12">
        <f ca="1">Reference!G101</f>
        <v>47.546359792265903</v>
      </c>
      <c r="L102" s="12">
        <f ca="1">Reference!H101</f>
        <v>0.90938830375671298</v>
      </c>
      <c r="M102" s="12">
        <f ca="1">Reference!I101</f>
        <v>0.99988085031509399</v>
      </c>
      <c r="N102" s="12">
        <f ca="1">Reference!J101</f>
        <v>3.3969134092330898E-2</v>
      </c>
      <c r="O102" s="12">
        <f ca="1">Reference!K101</f>
        <v>0.99912381172180098</v>
      </c>
      <c r="P102" s="12">
        <f ca="1">Reference!L101</f>
        <v>96.930266000000003</v>
      </c>
      <c r="Q102" s="12">
        <f ca="1">Reference!M101</f>
        <v>46.589907602997002</v>
      </c>
      <c r="R102" s="12" t="str">
        <f ca="1">Reference!N101</f>
        <v>None</v>
      </c>
      <c r="S102" s="12">
        <f ca="1">Reference!O101</f>
        <v>2.2629199999999998</v>
      </c>
      <c r="T102" s="12">
        <f ca="1">Reference!P101</f>
        <v>2.2629199999999998</v>
      </c>
      <c r="U102" s="12">
        <f ca="1">Reference!Q101</f>
        <v>171.07032100000001</v>
      </c>
      <c r="V102" s="12">
        <f ca="1">Reference!R101</f>
        <v>171.07032100000001</v>
      </c>
      <c r="X102" s="12">
        <f t="shared" si="353"/>
        <v>7.6845623650555028E-2</v>
      </c>
      <c r="Y102" s="12">
        <f>Test!B101</f>
        <v>2.1536912473011101</v>
      </c>
      <c r="Z102" s="12">
        <f>Test!C101</f>
        <v>0.99851548671722401</v>
      </c>
      <c r="AA102" s="12">
        <f>Test!D101</f>
        <v>0.99850988388061501</v>
      </c>
      <c r="AB102" s="12">
        <f>Test!E101</f>
        <v>40.8441587134581</v>
      </c>
      <c r="AC102" s="12">
        <f>Test!F101</f>
        <v>43.950740803676197</v>
      </c>
      <c r="AD102" s="12">
        <f>Test!G101</f>
        <v>45.1124928946506</v>
      </c>
      <c r="AE102" s="12">
        <f>Test!H101</f>
        <v>0.81224566698074296</v>
      </c>
      <c r="AF102" s="12">
        <f>Test!I101</f>
        <v>0.99989640712738004</v>
      </c>
      <c r="AG102" s="12">
        <f>Test!J101</f>
        <v>4.8272773623466401E-2</v>
      </c>
      <c r="AH102" s="12">
        <f>Test!K101</f>
        <v>0.99838066101074197</v>
      </c>
      <c r="AI102" s="12">
        <f>Test!L101</f>
        <v>96.428432999999998</v>
      </c>
      <c r="AJ102" s="12">
        <f>Test!M101</f>
        <v>45.091865686207797</v>
      </c>
      <c r="AK102" s="12" t="str">
        <f>Test!N101</f>
        <v>None</v>
      </c>
      <c r="AL102" s="12">
        <f>Test!O101</f>
        <v>5.2433540000000001</v>
      </c>
      <c r="AM102" s="12">
        <f>Test!P101</f>
        <v>5.2433540000000001</v>
      </c>
      <c r="AN102" s="12">
        <f>Test!Q101</f>
        <v>0.72034200000000004</v>
      </c>
      <c r="AO102" s="12">
        <f>Test!R101</f>
        <v>0.72034200000000004</v>
      </c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9"/>
      <c r="BC102" s="37">
        <f t="shared" si="354"/>
        <v>-1.1591374633501683E-4</v>
      </c>
      <c r="BD102" s="12">
        <f>Test!AF101</f>
        <v>1.99976817250733</v>
      </c>
      <c r="BE102" s="12">
        <f>Test!AG101</f>
        <v>0.99779516458511297</v>
      </c>
      <c r="BF102" s="12">
        <f>Test!AH101</f>
        <v>0.99778372049331598</v>
      </c>
      <c r="BG102" s="12">
        <f>Test!AI101</f>
        <v>43.855494353760399</v>
      </c>
      <c r="BH102" s="12">
        <f>Test!AJ101</f>
        <v>48.011596503120899</v>
      </c>
      <c r="BI102" s="12">
        <f>Test!AK101</f>
        <v>47.3383681563582</v>
      </c>
      <c r="BJ102" s="12">
        <f>Test!AL101</f>
        <v>0.85489022731780995</v>
      </c>
      <c r="BK102" s="12">
        <f>Test!AM101</f>
        <v>0.99985665082931496</v>
      </c>
      <c r="BL102" s="12">
        <f>Test!AN101</f>
        <v>4.6775046736001899E-2</v>
      </c>
      <c r="BM102" s="12">
        <f>Test!AO101</f>
        <v>0.998119056224823</v>
      </c>
      <c r="BN102" s="12">
        <f>Test!AP101</f>
        <v>96.855137999999997</v>
      </c>
      <c r="BO102" s="12">
        <f>Test!AQ101</f>
        <v>42.879573521291903</v>
      </c>
      <c r="BP102" s="12" t="str">
        <f>Test!AR101</f>
        <v>None</v>
      </c>
      <c r="BQ102" s="12">
        <f>Test!AS101</f>
        <v>1.3185499999999899</v>
      </c>
      <c r="BR102" s="12">
        <f>Test!AT101</f>
        <v>1.3185499999999899</v>
      </c>
      <c r="BS102" s="12">
        <f>Test!AU101</f>
        <v>0.64960799999999996</v>
      </c>
      <c r="BT102" s="12">
        <f>Test!AV101</f>
        <v>0.64960799999999996</v>
      </c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9"/>
      <c r="CH102" s="37">
        <f t="shared" si="355"/>
        <v>-4.2040358744499517E-4</v>
      </c>
      <c r="CI102" s="12">
        <f>Test!BJ101</f>
        <v>1.99915919282511</v>
      </c>
      <c r="CJ102" s="12">
        <f>Test!BK101</f>
        <v>0.99895924329757602</v>
      </c>
      <c r="CK102" s="12">
        <f>Test!BL101</f>
        <v>0.99895590543746904</v>
      </c>
      <c r="CL102" s="12">
        <f>Test!BM101</f>
        <v>44.512213269920103</v>
      </c>
      <c r="CM102" s="12">
        <f>Test!BN101</f>
        <v>43.616599559042101</v>
      </c>
      <c r="CN102" s="12">
        <f>Test!BO101</f>
        <v>44.740399056353702</v>
      </c>
      <c r="CO102" s="12">
        <f>Test!BP101</f>
        <v>0.87634915113449097</v>
      </c>
      <c r="CP102" s="12">
        <f>Test!BQ101</f>
        <v>0.99984997510910001</v>
      </c>
      <c r="CQ102" s="12">
        <f>Test!BR101</f>
        <v>3.6865532398223801E-2</v>
      </c>
      <c r="CR102" s="12">
        <f>Test!BS101</f>
        <v>0.999006867408752</v>
      </c>
      <c r="CS102" s="12">
        <f>Test!BT101</f>
        <v>95.817362000000003</v>
      </c>
      <c r="CT102" s="12">
        <f>Test!BU101</f>
        <v>45.167978712862698</v>
      </c>
      <c r="CU102" s="12" t="str">
        <f>Test!BV101</f>
        <v>None</v>
      </c>
      <c r="CV102" s="12">
        <f>Test!BW101</f>
        <v>1.8834610000000001</v>
      </c>
      <c r="CW102" s="12">
        <f>Test!BX101</f>
        <v>1.8834610000000001</v>
      </c>
      <c r="CX102" s="12">
        <f>Test!BY101</f>
        <v>1.511215</v>
      </c>
      <c r="CY102" s="12">
        <f>Test!BZ101</f>
        <v>1.511215</v>
      </c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9"/>
      <c r="DM102" s="37">
        <f t="shared" si="356"/>
        <v>1.4738346343349917E-2</v>
      </c>
      <c r="DN102" s="12">
        <f>Test!CN101</f>
        <v>2.0294766926866998</v>
      </c>
      <c r="DO102" s="12">
        <f>Test!CO101</f>
        <v>0.99898827075958196</v>
      </c>
      <c r="DP102" s="12">
        <f>Test!CP101</f>
        <v>0.99898135662078802</v>
      </c>
      <c r="DQ102" s="12">
        <f>Test!CQ101</f>
        <v>46.768827861322599</v>
      </c>
      <c r="DR102" s="12">
        <f>Test!CR101</f>
        <v>47.198212226026001</v>
      </c>
      <c r="DS102" s="12">
        <f>Test!CS101</f>
        <v>47.546359792265903</v>
      </c>
      <c r="DT102" s="12">
        <f>Test!CT101</f>
        <v>0.90938830375671298</v>
      </c>
      <c r="DU102" s="12">
        <f>Test!CU101</f>
        <v>0.99988085031509399</v>
      </c>
      <c r="DV102" s="12">
        <f>Test!CV101</f>
        <v>3.3969134092330898E-2</v>
      </c>
      <c r="DW102" s="12">
        <f>Test!CW101</f>
        <v>0.99912381172180098</v>
      </c>
      <c r="DX102" s="12">
        <f>Test!CX101</f>
        <v>96.930266000000003</v>
      </c>
      <c r="DY102" s="12">
        <f>Test!CY101</f>
        <v>46.589907602997002</v>
      </c>
      <c r="DZ102" s="12" t="str">
        <f>Test!CZ101</f>
        <v>None</v>
      </c>
      <c r="EA102" s="12">
        <f>Test!DA101</f>
        <v>2.2629199999999998</v>
      </c>
      <c r="EB102" s="12">
        <f>Test!DB101</f>
        <v>2.2629199999999998</v>
      </c>
      <c r="EC102" s="12">
        <f>Test!DC101</f>
        <v>171.07032100000001</v>
      </c>
      <c r="ED102" s="12">
        <f>Test!DD101</f>
        <v>171.07032100000001</v>
      </c>
      <c r="EE102" s="16"/>
      <c r="EF102" s="16"/>
      <c r="EG102" s="16"/>
      <c r="EH102" s="16"/>
      <c r="EI102" s="16"/>
      <c r="EJ102" s="16"/>
      <c r="EK102" s="16"/>
      <c r="EL102" s="16"/>
      <c r="EM102" s="16"/>
      <c r="EN102" s="16"/>
      <c r="EO102" s="16"/>
      <c r="EP102" s="16"/>
      <c r="EQ102" s="19"/>
      <c r="ER102" s="37">
        <f t="shared" si="357"/>
        <v>7.0811188617601051E-3</v>
      </c>
      <c r="ES102" s="12">
        <f>Test!DR101</f>
        <v>2.0141622377235202</v>
      </c>
      <c r="ET102" s="12">
        <f>Test!DS101</f>
        <v>0.99890029430389404</v>
      </c>
      <c r="EU102" s="12">
        <f>Test!DT101</f>
        <v>0.99889516830444303</v>
      </c>
      <c r="EV102" s="12">
        <f>Test!DU101</f>
        <v>46.369559907717999</v>
      </c>
      <c r="EW102" s="12">
        <f>Test!DV101</f>
        <v>50.053612832648199</v>
      </c>
      <c r="EX102" s="12">
        <f>Test!DW101</f>
        <v>50.125632994472198</v>
      </c>
      <c r="EY102" s="12">
        <f>Test!DX101</f>
        <v>0.90298902988433805</v>
      </c>
      <c r="EZ102" s="12">
        <f>Test!DY101</f>
        <v>0.99991577863693204</v>
      </c>
      <c r="FA102" s="12">
        <f>Test!DZ101</f>
        <v>3.5162225365638698E-2</v>
      </c>
      <c r="FB102" s="12">
        <f>Test!EA101</f>
        <v>0.99906003475189198</v>
      </c>
      <c r="FC102" s="12">
        <f>Test!EB101</f>
        <v>97.032056999999995</v>
      </c>
      <c r="FD102" s="12">
        <f>Test!EC101</f>
        <v>46.146750083397599</v>
      </c>
      <c r="FE102" s="12" t="str">
        <f>Test!ED101</f>
        <v>None</v>
      </c>
      <c r="FF102" s="12">
        <f>Test!EE101</f>
        <v>3.1807299999999898</v>
      </c>
      <c r="FG102" s="12">
        <f>Test!EF101</f>
        <v>3.1807299999999898</v>
      </c>
      <c r="FH102" s="12">
        <f>Test!EG101</f>
        <v>2098.3848250000001</v>
      </c>
      <c r="FI102" s="12">
        <f>Test!EH101</f>
        <v>2098.3848250000001</v>
      </c>
      <c r="FJ102" s="16"/>
      <c r="FK102" s="16"/>
      <c r="FL102" s="16"/>
      <c r="FM102" s="16"/>
      <c r="FN102" s="16"/>
      <c r="FO102" s="16"/>
      <c r="FP102" s="16"/>
      <c r="FQ102" s="16"/>
      <c r="FR102" s="16"/>
      <c r="FS102" s="16"/>
      <c r="FT102" s="16"/>
      <c r="FU102" s="16"/>
      <c r="FV102" s="54"/>
      <c r="FW102" s="37">
        <f t="shared" si="358"/>
        <v>-1</v>
      </c>
      <c r="FX102" s="12">
        <f>Test!EV101</f>
        <v>0</v>
      </c>
      <c r="FY102" s="12">
        <f>Test!EW101</f>
        <v>0</v>
      </c>
      <c r="FZ102" s="12">
        <f>Test!EX101</f>
        <v>0</v>
      </c>
      <c r="GA102" s="12">
        <f>Test!EY101</f>
        <v>0</v>
      </c>
      <c r="GB102" s="12">
        <f>Test!EZ101</f>
        <v>0</v>
      </c>
      <c r="GC102" s="12">
        <f>Test!FA101</f>
        <v>0</v>
      </c>
      <c r="GD102" s="12">
        <f>Test!FB101</f>
        <v>0</v>
      </c>
      <c r="GE102" s="12">
        <f>Test!FC101</f>
        <v>0</v>
      </c>
      <c r="GF102" s="12">
        <f>Test!FD101</f>
        <v>0</v>
      </c>
      <c r="GG102" s="12">
        <f>Test!FE101</f>
        <v>0</v>
      </c>
      <c r="GH102" s="12">
        <f>Test!FF101</f>
        <v>0</v>
      </c>
      <c r="GI102" s="12">
        <f>Test!FG101</f>
        <v>0</v>
      </c>
      <c r="GJ102" s="12">
        <f>Test!FH101</f>
        <v>0</v>
      </c>
      <c r="GK102" s="12">
        <f>Test!FI101</f>
        <v>0</v>
      </c>
      <c r="GL102" s="12">
        <f>Test!FJ101</f>
        <v>0</v>
      </c>
      <c r="GM102" s="12">
        <f>Test!FK101</f>
        <v>0</v>
      </c>
      <c r="GN102" s="12">
        <f>Test!FL101</f>
        <v>0</v>
      </c>
      <c r="GO102" s="16"/>
      <c r="GP102" s="16"/>
      <c r="GQ102" s="16"/>
      <c r="GR102" s="16"/>
      <c r="GS102" s="16"/>
      <c r="GT102" s="16"/>
      <c r="GU102" s="16"/>
      <c r="GV102" s="16"/>
      <c r="GW102" s="16"/>
      <c r="GX102" s="16"/>
      <c r="GY102" s="16"/>
      <c r="GZ102" s="16"/>
      <c r="HA102" s="54"/>
      <c r="HB102" s="37">
        <f t="shared" si="359"/>
        <v>-1</v>
      </c>
      <c r="HC102" s="12">
        <f>Test!FZ101</f>
        <v>0</v>
      </c>
      <c r="HD102" s="12">
        <f>Test!GA101</f>
        <v>0</v>
      </c>
      <c r="HE102" s="12">
        <f>Test!GB101</f>
        <v>0</v>
      </c>
      <c r="HF102" s="12">
        <f>Test!GC101</f>
        <v>0</v>
      </c>
      <c r="HG102" s="12">
        <f>Test!GD101</f>
        <v>0</v>
      </c>
      <c r="HH102" s="12">
        <f>Test!GE101</f>
        <v>0</v>
      </c>
      <c r="HI102" s="12">
        <f>Test!GF101</f>
        <v>0</v>
      </c>
      <c r="HJ102" s="12">
        <f>Test!GG101</f>
        <v>0</v>
      </c>
      <c r="HK102" s="12">
        <f>Test!GH101</f>
        <v>0</v>
      </c>
      <c r="HL102" s="12">
        <f>Test!GI101</f>
        <v>0</v>
      </c>
      <c r="HM102" s="12">
        <f>Test!GJ101</f>
        <v>0</v>
      </c>
      <c r="HN102" s="12">
        <f>Test!GK101</f>
        <v>0</v>
      </c>
      <c r="HO102" s="12">
        <f>Test!GL101</f>
        <v>0</v>
      </c>
      <c r="HP102" s="12">
        <f>Test!GM101</f>
        <v>0</v>
      </c>
      <c r="HQ102" s="12">
        <f>Test!GN101</f>
        <v>0</v>
      </c>
      <c r="HR102" s="12">
        <f>Test!GO101</f>
        <v>0</v>
      </c>
      <c r="HS102" s="12">
        <f>Test!GP101</f>
        <v>0</v>
      </c>
      <c r="HT102" s="16"/>
      <c r="HU102" s="16"/>
      <c r="HV102" s="16"/>
      <c r="HW102" s="16"/>
      <c r="HX102" s="16"/>
      <c r="HY102" s="16"/>
      <c r="HZ102" s="16"/>
      <c r="IA102" s="16"/>
      <c r="IB102" s="16"/>
      <c r="IC102" s="16"/>
      <c r="ID102" s="16"/>
      <c r="IE102" s="16"/>
      <c r="IF102" s="19"/>
      <c r="IG102" s="37">
        <f t="shared" si="360"/>
        <v>-1</v>
      </c>
      <c r="IH102" s="12">
        <f>Test!HD101</f>
        <v>0</v>
      </c>
      <c r="II102" s="12">
        <f>Test!HE101</f>
        <v>0</v>
      </c>
      <c r="IJ102" s="12">
        <f>Test!HF101</f>
        <v>0</v>
      </c>
      <c r="IK102" s="12">
        <f>Test!HG101</f>
        <v>0</v>
      </c>
      <c r="IL102" s="12">
        <f>Test!HH101</f>
        <v>0</v>
      </c>
      <c r="IM102" s="12">
        <f>Test!HI101</f>
        <v>0</v>
      </c>
      <c r="IN102" s="12">
        <f>Test!HJ101</f>
        <v>0</v>
      </c>
      <c r="IO102" s="12">
        <f>Test!HK101</f>
        <v>0</v>
      </c>
      <c r="IP102" s="12">
        <f>Test!HL101</f>
        <v>0</v>
      </c>
      <c r="IQ102" s="12">
        <f>Test!HM101</f>
        <v>0</v>
      </c>
      <c r="IR102" s="12">
        <f>Test!HN101</f>
        <v>0</v>
      </c>
      <c r="IS102" s="12">
        <f>Test!HO101</f>
        <v>0</v>
      </c>
      <c r="IT102" s="12">
        <f>Test!HP101</f>
        <v>0</v>
      </c>
      <c r="IU102" s="12">
        <f>Test!HQ101</f>
        <v>0</v>
      </c>
      <c r="IV102" s="12">
        <f>Test!HR101</f>
        <v>0</v>
      </c>
      <c r="IW102" s="12">
        <f>Test!HS101</f>
        <v>0</v>
      </c>
      <c r="IX102" s="12">
        <f>Test!HT101</f>
        <v>0</v>
      </c>
      <c r="IY102" s="16"/>
      <c r="IZ102" s="16"/>
      <c r="JA102" s="16"/>
      <c r="JB102" s="16"/>
      <c r="JC102" s="16"/>
      <c r="JD102" s="16"/>
      <c r="JE102" s="16"/>
      <c r="JF102" s="16"/>
      <c r="JG102" s="16"/>
      <c r="JH102" s="16"/>
      <c r="JI102" s="16"/>
      <c r="JJ102" s="16"/>
      <c r="JK102" s="19"/>
      <c r="JL102" s="37">
        <f t="shared" si="361"/>
        <v>-1</v>
      </c>
      <c r="JM102" s="12">
        <f>Test!IH101</f>
        <v>0</v>
      </c>
      <c r="JN102" s="12">
        <f>Test!II101</f>
        <v>0</v>
      </c>
      <c r="JO102" s="12">
        <f>Test!IJ101</f>
        <v>0</v>
      </c>
      <c r="JP102" s="12">
        <f>Test!IK101</f>
        <v>0</v>
      </c>
      <c r="JQ102" s="12">
        <f>Test!IL101</f>
        <v>0</v>
      </c>
      <c r="JR102" s="12">
        <f>Test!IM101</f>
        <v>0</v>
      </c>
      <c r="JS102" s="12">
        <f>Test!IN101</f>
        <v>0</v>
      </c>
      <c r="JT102" s="12">
        <f>Test!IO101</f>
        <v>0</v>
      </c>
      <c r="JU102" s="12">
        <f>Test!IP101</f>
        <v>0</v>
      </c>
      <c r="JV102" s="12">
        <f>Test!IQ101</f>
        <v>0</v>
      </c>
      <c r="JW102" s="12">
        <f>Test!IR101</f>
        <v>0</v>
      </c>
      <c r="JX102" s="12">
        <f>Test!IS101</f>
        <v>0</v>
      </c>
      <c r="JY102" s="12">
        <f>Test!IT101</f>
        <v>0</v>
      </c>
      <c r="JZ102" s="12">
        <f>Test!IU101</f>
        <v>0</v>
      </c>
      <c r="KA102" s="12">
        <f>Test!IV101</f>
        <v>0</v>
      </c>
      <c r="KB102" s="12">
        <f>Test!IW101</f>
        <v>0</v>
      </c>
      <c r="KC102" s="12">
        <f>Test!IX101</f>
        <v>0</v>
      </c>
      <c r="KD102" s="16"/>
      <c r="KE102" s="16"/>
      <c r="KF102" s="16"/>
      <c r="KG102" s="16"/>
      <c r="KH102" s="16"/>
      <c r="KI102" s="16"/>
      <c r="KJ102" s="16"/>
      <c r="KK102" s="16"/>
      <c r="KL102" s="16"/>
      <c r="KM102" s="16"/>
      <c r="KN102" s="16"/>
      <c r="KO102" s="16"/>
      <c r="KP102" s="19"/>
      <c r="KQ102" s="37">
        <f t="shared" si="362"/>
        <v>-1</v>
      </c>
      <c r="KR102" s="12">
        <f>Test!JL101</f>
        <v>0</v>
      </c>
      <c r="KS102" s="12">
        <f>Test!JM101</f>
        <v>0</v>
      </c>
      <c r="KT102" s="12">
        <f>Test!JN101</f>
        <v>0</v>
      </c>
      <c r="KU102" s="12">
        <f>Test!JO101</f>
        <v>0</v>
      </c>
      <c r="KV102" s="12">
        <f>Test!JP101</f>
        <v>0</v>
      </c>
      <c r="KW102" s="12">
        <f>Test!JQ101</f>
        <v>0</v>
      </c>
      <c r="KX102" s="12">
        <f>Test!JR101</f>
        <v>0</v>
      </c>
      <c r="KY102" s="12">
        <f>Test!JS101</f>
        <v>0</v>
      </c>
      <c r="KZ102" s="12">
        <f>Test!JT101</f>
        <v>0</v>
      </c>
      <c r="LA102" s="12">
        <f>Test!JU101</f>
        <v>0</v>
      </c>
      <c r="LB102" s="12">
        <f>Test!JV101</f>
        <v>0</v>
      </c>
      <c r="LC102" s="12">
        <f>Test!JW101</f>
        <v>0</v>
      </c>
      <c r="LD102" s="12">
        <f>Test!JX101</f>
        <v>0</v>
      </c>
      <c r="LE102" s="12">
        <f>Test!JY101</f>
        <v>0</v>
      </c>
      <c r="LF102" s="12">
        <f>Test!JZ101</f>
        <v>0</v>
      </c>
      <c r="LG102" s="12">
        <f>Test!KA101</f>
        <v>0</v>
      </c>
      <c r="LH102" s="12">
        <f>Test!KB101</f>
        <v>0</v>
      </c>
      <c r="LI102" s="16"/>
      <c r="LJ102" s="16"/>
      <c r="LK102" s="16"/>
      <c r="LL102" s="16"/>
      <c r="LM102" s="16"/>
      <c r="LN102" s="16"/>
      <c r="LO102" s="16"/>
      <c r="LP102" s="16"/>
      <c r="LQ102" s="16"/>
      <c r="LR102" s="16"/>
      <c r="LS102" s="16"/>
      <c r="LT102" s="16"/>
      <c r="LU102" s="19"/>
      <c r="LV102" s="37">
        <f t="shared" si="363"/>
        <v>-1</v>
      </c>
      <c r="LW102" s="12">
        <f>Test!KP101</f>
        <v>0</v>
      </c>
      <c r="LX102" s="12">
        <f>Test!KQ101</f>
        <v>0</v>
      </c>
      <c r="LY102" s="12">
        <f>Test!KR101</f>
        <v>0</v>
      </c>
      <c r="LZ102" s="12">
        <f>Test!KS101</f>
        <v>0</v>
      </c>
      <c r="MA102" s="12">
        <f>Test!KT101</f>
        <v>0</v>
      </c>
      <c r="MB102" s="12">
        <f>Test!KU101</f>
        <v>0</v>
      </c>
      <c r="MC102" s="12">
        <f>Test!KV101</f>
        <v>0</v>
      </c>
      <c r="MD102" s="12">
        <f>Test!KW101</f>
        <v>0</v>
      </c>
      <c r="ME102" s="12">
        <f>Test!KX101</f>
        <v>0</v>
      </c>
      <c r="MF102" s="12">
        <f>Test!KY101</f>
        <v>0</v>
      </c>
      <c r="MG102" s="12">
        <f>Test!KZ101</f>
        <v>0</v>
      </c>
      <c r="MH102" s="12">
        <f>Test!LA101</f>
        <v>0</v>
      </c>
      <c r="MI102" s="12">
        <f>Test!LB101</f>
        <v>0</v>
      </c>
      <c r="MJ102" s="12">
        <f>Test!LC101</f>
        <v>0</v>
      </c>
      <c r="MK102" s="12">
        <f>Test!LD101</f>
        <v>0</v>
      </c>
      <c r="ML102" s="12">
        <f>Test!LE101</f>
        <v>0</v>
      </c>
      <c r="MM102" s="12">
        <f>Test!LF101</f>
        <v>0</v>
      </c>
      <c r="MN102" s="16"/>
      <c r="MO102" s="16"/>
      <c r="MP102" s="16"/>
      <c r="MQ102" s="16"/>
      <c r="MR102" s="16"/>
      <c r="MS102" s="16"/>
      <c r="MT102" s="16"/>
      <c r="MU102" s="16"/>
      <c r="MV102" s="16"/>
      <c r="MW102" s="16"/>
      <c r="MX102" s="16"/>
      <c r="MY102" s="16"/>
      <c r="MZ102" s="54"/>
      <c r="NA102" s="37">
        <f t="shared" si="364"/>
        <v>-1</v>
      </c>
      <c r="NB102" s="12">
        <f>Test!LT101</f>
        <v>0</v>
      </c>
      <c r="NC102" s="12">
        <f>Test!LU101</f>
        <v>0</v>
      </c>
      <c r="ND102" s="12">
        <f>Test!LV101</f>
        <v>0</v>
      </c>
      <c r="NE102" s="12">
        <f>Test!LW101</f>
        <v>0</v>
      </c>
      <c r="NF102" s="12">
        <f>Test!LX101</f>
        <v>0</v>
      </c>
      <c r="NG102" s="12">
        <f>Test!LY101</f>
        <v>0</v>
      </c>
      <c r="NH102" s="12">
        <f>Test!LZ101</f>
        <v>0</v>
      </c>
      <c r="NI102" s="12">
        <f>Test!MA101</f>
        <v>0</v>
      </c>
      <c r="NJ102" s="12">
        <f>Test!MB101</f>
        <v>0</v>
      </c>
      <c r="NK102" s="12">
        <f>Test!MC101</f>
        <v>0</v>
      </c>
      <c r="NL102" s="12">
        <f>Test!MD101</f>
        <v>0</v>
      </c>
      <c r="NM102" s="12">
        <f>Test!ME101</f>
        <v>0</v>
      </c>
      <c r="NN102" s="12">
        <f>Test!MF101</f>
        <v>0</v>
      </c>
      <c r="NO102" s="12">
        <f>Test!MG101</f>
        <v>0</v>
      </c>
      <c r="NP102" s="12">
        <f>Test!MH101</f>
        <v>0</v>
      </c>
      <c r="NQ102" s="12">
        <f>Test!MI101</f>
        <v>0</v>
      </c>
      <c r="NR102" s="12">
        <f>Test!MJ101</f>
        <v>0</v>
      </c>
      <c r="NS102" s="16"/>
      <c r="NT102" s="16"/>
      <c r="NU102" s="16"/>
      <c r="NV102" s="16"/>
      <c r="NW102" s="16"/>
      <c r="NX102" s="16"/>
      <c r="NY102" s="16"/>
      <c r="NZ102" s="16"/>
      <c r="OA102" s="16"/>
      <c r="OB102" s="16"/>
      <c r="OC102" s="16"/>
      <c r="OD102" s="16"/>
      <c r="OE102" s="54"/>
      <c r="OF102" s="37">
        <f t="shared" si="365"/>
        <v>-1</v>
      </c>
      <c r="OG102" s="12">
        <f>Test!MX101</f>
        <v>0</v>
      </c>
      <c r="OH102" s="12">
        <f>Test!MY101</f>
        <v>0</v>
      </c>
      <c r="OI102" s="12">
        <f>Test!MZ101</f>
        <v>0</v>
      </c>
      <c r="OJ102" s="12">
        <f>Test!NA101</f>
        <v>0</v>
      </c>
      <c r="OK102" s="12">
        <f>Test!NB101</f>
        <v>0</v>
      </c>
      <c r="OL102" s="12">
        <f>Test!NC101</f>
        <v>0</v>
      </c>
      <c r="OM102" s="12">
        <f>Test!ND101</f>
        <v>0</v>
      </c>
      <c r="ON102" s="12">
        <f>Test!NE101</f>
        <v>0</v>
      </c>
      <c r="OO102" s="12">
        <f>Test!NF101</f>
        <v>0</v>
      </c>
      <c r="OP102" s="12">
        <f>Test!NG101</f>
        <v>0</v>
      </c>
      <c r="OQ102" s="12">
        <f>Test!NH101</f>
        <v>0</v>
      </c>
      <c r="OR102" s="12">
        <f>Test!NI101</f>
        <v>0</v>
      </c>
      <c r="OS102" s="12">
        <f>Test!NJ101</f>
        <v>0</v>
      </c>
      <c r="OT102" s="12">
        <f>Test!NK101</f>
        <v>0</v>
      </c>
      <c r="OU102" s="12">
        <f>Test!NL101</f>
        <v>0</v>
      </c>
      <c r="OV102" s="12">
        <f>Test!NM101</f>
        <v>0</v>
      </c>
      <c r="OW102" s="12">
        <f>Test!NN101</f>
        <v>0</v>
      </c>
      <c r="OX102" s="16"/>
      <c r="OY102" s="16"/>
      <c r="OZ102" s="16"/>
      <c r="PA102" s="16"/>
      <c r="PB102" s="16"/>
      <c r="PC102" s="16"/>
      <c r="PD102" s="16"/>
      <c r="PE102" s="16"/>
      <c r="PF102" s="16"/>
      <c r="PG102" s="16"/>
      <c r="PH102" s="16"/>
      <c r="PI102" s="16"/>
      <c r="PJ102" s="54"/>
      <c r="PK102" s="37">
        <f t="shared" si="366"/>
        <v>-1</v>
      </c>
      <c r="PL102" s="12">
        <f>Test!OB101</f>
        <v>0</v>
      </c>
      <c r="PM102" s="12">
        <f>Test!OC101</f>
        <v>0</v>
      </c>
      <c r="PN102" s="12">
        <f>Test!OD101</f>
        <v>0</v>
      </c>
      <c r="PO102" s="12">
        <f>Test!OE101</f>
        <v>0</v>
      </c>
      <c r="PP102" s="12">
        <f>Test!OF101</f>
        <v>0</v>
      </c>
      <c r="PQ102" s="12">
        <f>Test!OG101</f>
        <v>0</v>
      </c>
      <c r="PR102" s="12">
        <f>Test!OH101</f>
        <v>0</v>
      </c>
      <c r="PS102" s="12">
        <f>Test!OI101</f>
        <v>0</v>
      </c>
      <c r="PT102" s="12">
        <f>Test!OJ101</f>
        <v>0</v>
      </c>
      <c r="PU102" s="12">
        <f>Test!OK101</f>
        <v>0</v>
      </c>
      <c r="PV102" s="12">
        <f>Test!OL101</f>
        <v>0</v>
      </c>
      <c r="PW102" s="12">
        <f>Test!OM101</f>
        <v>0</v>
      </c>
      <c r="PX102" s="12">
        <f>Test!ON101</f>
        <v>0</v>
      </c>
      <c r="PY102" s="12">
        <f>Test!OO101</f>
        <v>0</v>
      </c>
      <c r="PZ102" s="12">
        <f>Test!OP101</f>
        <v>0</v>
      </c>
      <c r="QA102" s="12">
        <f>Test!OQ101</f>
        <v>0</v>
      </c>
      <c r="QB102" s="12">
        <f>Test!OR101</f>
        <v>0</v>
      </c>
      <c r="QC102" s="16"/>
      <c r="QD102" s="16"/>
      <c r="QE102" s="16"/>
      <c r="QF102" s="16"/>
      <c r="QG102" s="16"/>
      <c r="QH102" s="16"/>
      <c r="QI102" s="16"/>
      <c r="QJ102" s="16"/>
      <c r="QK102" s="16"/>
      <c r="QL102" s="16"/>
      <c r="QM102" s="16"/>
      <c r="QN102" s="16"/>
    </row>
    <row r="103" spans="3:456" ht="16" thickBot="1">
      <c r="C103" s="132" t="s">
        <v>15</v>
      </c>
      <c r="D103" s="25">
        <f>D94</f>
        <v>0.03</v>
      </c>
      <c r="E103" s="32">
        <f t="shared" ca="1" si="352"/>
        <v>0.93309493461738013</v>
      </c>
      <c r="F103" s="9">
        <f ca="1">Reference!B102</f>
        <v>5.7992848038521401E-2</v>
      </c>
      <c r="G103" s="9">
        <f ca="1">Reference!C102</f>
        <v>0.79317748546600297</v>
      </c>
      <c r="H103" s="9">
        <f ca="1">Reference!D102</f>
        <v>0.78659784793853704</v>
      </c>
      <c r="I103" s="9">
        <f ca="1">Reference!E102</f>
        <v>18.471163576995501</v>
      </c>
      <c r="J103" s="9">
        <f ca="1">Reference!F102</f>
        <v>27.243751957495</v>
      </c>
      <c r="K103" s="9">
        <f ca="1">Reference!G102</f>
        <v>35.236532141257896</v>
      </c>
      <c r="L103" s="9">
        <f ca="1">Reference!H102</f>
        <v>0.11482606828212701</v>
      </c>
      <c r="M103" s="9">
        <f ca="1">Reference!I102</f>
        <v>0.96872800588607699</v>
      </c>
      <c r="N103" s="9">
        <f ca="1">Reference!J102</f>
        <v>0.59856313467025701</v>
      </c>
      <c r="O103" s="9">
        <f ca="1">Reference!K102</f>
        <v>0.71978712081909102</v>
      </c>
      <c r="P103" s="9">
        <f ca="1">Reference!L102</f>
        <v>8.5884079999999994</v>
      </c>
      <c r="Q103" s="9">
        <f ca="1">Reference!M102</f>
        <v>14.6839828012314</v>
      </c>
      <c r="R103" s="9" t="str">
        <f ca="1">Reference!N102</f>
        <v>None</v>
      </c>
      <c r="S103" s="9">
        <f ca="1">Reference!O102</f>
        <v>1.911219</v>
      </c>
      <c r="T103" s="9">
        <f ca="1">Reference!P102</f>
        <v>1.911219</v>
      </c>
      <c r="U103" s="9">
        <f ca="1">Reference!Q102</f>
        <v>766.60119399999996</v>
      </c>
      <c r="V103" s="9">
        <f ca="1">Reference!R102</f>
        <v>766.60119399999996</v>
      </c>
      <c r="X103" s="9">
        <f t="shared" si="353"/>
        <v>3.5421446442902331</v>
      </c>
      <c r="Y103" s="9">
        <f>Test!B102</f>
        <v>0.13626433932870699</v>
      </c>
      <c r="Z103" s="9">
        <f>Test!C102</f>
        <v>0.80639761686324996</v>
      </c>
      <c r="AA103" s="9">
        <f>Test!D102</f>
        <v>0.79046779870986905</v>
      </c>
      <c r="AB103" s="9">
        <f>Test!E102</f>
        <v>18.450626161146101</v>
      </c>
      <c r="AC103" s="9">
        <f>Test!F102</f>
        <v>24.980160001341599</v>
      </c>
      <c r="AD103" s="9">
        <f>Test!G102</f>
        <v>32.478428581724899</v>
      </c>
      <c r="AE103" s="9">
        <f>Test!H102</f>
        <v>0.123641684651374</v>
      </c>
      <c r="AF103" s="9">
        <f>Test!I102</f>
        <v>0.94490271806716897</v>
      </c>
      <c r="AG103" s="9">
        <f>Test!J102</f>
        <v>0.61191785335540705</v>
      </c>
      <c r="AH103" s="9">
        <f>Test!K102</f>
        <v>0.77713882923126198</v>
      </c>
      <c r="AI103" s="9">
        <f>Test!L102</f>
        <v>22.200064999999999</v>
      </c>
      <c r="AJ103" s="9">
        <f>Test!M102</f>
        <v>14.608272722054901</v>
      </c>
      <c r="AK103" s="9" t="str">
        <f>Test!N102</f>
        <v>None</v>
      </c>
      <c r="AL103" s="9">
        <f>Test!O102</f>
        <v>8.3025110000000009</v>
      </c>
      <c r="AM103" s="9">
        <f>Test!P102</f>
        <v>8.3025110000000009</v>
      </c>
      <c r="AN103" s="9">
        <f>Test!Q102</f>
        <v>0.92811600000000005</v>
      </c>
      <c r="AO103" s="9">
        <f>Test!R102</f>
        <v>0.92811600000000005</v>
      </c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11" t="b">
        <f>AND(Z103&lt;=Z104, AE103&lt;=AE104,AF103&lt;=AF104,AG104&lt;=AG103,AH103&lt;=AH104,AI103&lt;=AI104,AJ103&lt;=AJ104)</f>
        <v>1</v>
      </c>
      <c r="BB103" s="5"/>
      <c r="BC103" s="32">
        <f t="shared" si="354"/>
        <v>-2.0889392437333418E-3</v>
      </c>
      <c r="BD103" s="9">
        <f>Test!AF102</f>
        <v>2.9937331822687999E-2</v>
      </c>
      <c r="BE103" s="9">
        <f>Test!AG102</f>
        <v>0.69076848030090299</v>
      </c>
      <c r="BF103" s="9">
        <f>Test!AH102</f>
        <v>0.68202197551727295</v>
      </c>
      <c r="BG103" s="9">
        <f>Test!AI102</f>
        <v>17.5404771591427</v>
      </c>
      <c r="BH103" s="9">
        <f>Test!AJ102</f>
        <v>26.146621129244501</v>
      </c>
      <c r="BI103" s="9">
        <f>Test!AK102</f>
        <v>34.344850825977097</v>
      </c>
      <c r="BJ103" s="9">
        <f>Test!AL102</f>
        <v>7.4229598045349093E-2</v>
      </c>
      <c r="BK103" s="9">
        <f>Test!AM102</f>
        <v>0.95813226699829102</v>
      </c>
      <c r="BL103" s="9">
        <f>Test!AN102</f>
        <v>0.68990594148635798</v>
      </c>
      <c r="BM103" s="9">
        <f>Test!AO102</f>
        <v>0.55919045209884599</v>
      </c>
      <c r="BN103" s="9">
        <f>Test!AP102</f>
        <v>1.383553</v>
      </c>
      <c r="BO103" s="9">
        <f>Test!AQ102</f>
        <v>13.283010387128</v>
      </c>
      <c r="BP103" s="9" t="str">
        <f>Test!AR102</f>
        <v>None</v>
      </c>
      <c r="BQ103" s="9">
        <f>Test!AS102</f>
        <v>4.3177779999999997</v>
      </c>
      <c r="BR103" s="9">
        <f>Test!AT102</f>
        <v>4.3177779999999997</v>
      </c>
      <c r="BS103" s="9">
        <f>Test!AU102</f>
        <v>3.143894</v>
      </c>
      <c r="BT103" s="9">
        <f>Test!AV102</f>
        <v>3.143894</v>
      </c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11" t="b">
        <f>AND(BE103&lt;=BE104, BJ103&lt;=BJ104,BK103&lt;=BK104,BL104&lt;=BL103,BM103&lt;=BM104,BN103&lt;=BN104,BO103&lt;=BO104)</f>
        <v>1</v>
      </c>
      <c r="CG103" s="5"/>
      <c r="CH103" s="32">
        <f t="shared" si="355"/>
        <v>8.3203512250331724E-4</v>
      </c>
      <c r="CI103" s="9">
        <f>Test!BJ102</f>
        <v>3.0024961053675098E-2</v>
      </c>
      <c r="CJ103" s="9">
        <f>Test!BK102</f>
        <v>0.65325325727462702</v>
      </c>
      <c r="CK103" s="9">
        <f>Test!BL102</f>
        <v>0.65066039562225297</v>
      </c>
      <c r="CL103" s="9">
        <f>Test!BM102</f>
        <v>17.233567387380798</v>
      </c>
      <c r="CM103" s="9">
        <f>Test!BN102</f>
        <v>25.5426461444338</v>
      </c>
      <c r="CN103" s="9">
        <f>Test!BO102</f>
        <v>35.285231991429598</v>
      </c>
      <c r="CO103" s="9">
        <f>Test!BP102</f>
        <v>6.6927276551723397E-2</v>
      </c>
      <c r="CP103" s="9">
        <f>Test!BQ102</f>
        <v>0.96655941009521396</v>
      </c>
      <c r="CQ103" s="9">
        <f>Test!BR102</f>
        <v>0.68792337179183904</v>
      </c>
      <c r="CR103" s="9">
        <f>Test!BS102</f>
        <v>0.44556275010108898</v>
      </c>
      <c r="CS103" s="9">
        <f>Test!BT102</f>
        <v>0</v>
      </c>
      <c r="CT103" s="9">
        <f>Test!BU102</f>
        <v>12.6563186486979</v>
      </c>
      <c r="CU103" s="9" t="str">
        <f>Test!BV102</f>
        <v>None</v>
      </c>
      <c r="CV103" s="9">
        <f>Test!BW102</f>
        <v>5.6621189999999997</v>
      </c>
      <c r="CW103" s="9">
        <f>Test!BX102</f>
        <v>5.6621189999999997</v>
      </c>
      <c r="CX103" s="9">
        <f>Test!BY102</f>
        <v>1.0654490000000001</v>
      </c>
      <c r="CY103" s="9">
        <f>Test!BZ102</f>
        <v>1.0654490000000001</v>
      </c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11" t="b">
        <f>AND(CJ103&lt;=CJ104, CO103&lt;=CO104,CP103&lt;=CP104,CQ104&lt;=CQ103,CR103&lt;=CR104,CS103&lt;=CS104,CT103&lt;=CT104)</f>
        <v>1</v>
      </c>
      <c r="DL103" s="5"/>
      <c r="DM103" s="32">
        <f t="shared" si="356"/>
        <v>0.93309493461738013</v>
      </c>
      <c r="DN103" s="9">
        <f>Test!CN102</f>
        <v>5.7992848038521401E-2</v>
      </c>
      <c r="DO103" s="9">
        <f>Test!CO102</f>
        <v>0.79317748546600297</v>
      </c>
      <c r="DP103" s="9">
        <f>Test!CP102</f>
        <v>0.78659784793853704</v>
      </c>
      <c r="DQ103" s="9">
        <f>Test!CQ102</f>
        <v>18.471163576995501</v>
      </c>
      <c r="DR103" s="9">
        <f>Test!CR102</f>
        <v>27.243751957495</v>
      </c>
      <c r="DS103" s="9">
        <f>Test!CS102</f>
        <v>35.236532141257896</v>
      </c>
      <c r="DT103" s="9">
        <f>Test!CT102</f>
        <v>0.11482606828212701</v>
      </c>
      <c r="DU103" s="9">
        <f>Test!CU102</f>
        <v>0.96872800588607699</v>
      </c>
      <c r="DV103" s="9">
        <f>Test!CV102</f>
        <v>0.59856313467025701</v>
      </c>
      <c r="DW103" s="9">
        <f>Test!CW102</f>
        <v>0.71978712081909102</v>
      </c>
      <c r="DX103" s="9">
        <f>Test!CX102</f>
        <v>8.5884079999999994</v>
      </c>
      <c r="DY103" s="9">
        <f>Test!CY102</f>
        <v>14.6839828012314</v>
      </c>
      <c r="DZ103" s="9" t="str">
        <f>Test!CZ102</f>
        <v>None</v>
      </c>
      <c r="EA103" s="9">
        <f>Test!DA102</f>
        <v>1.911219</v>
      </c>
      <c r="EB103" s="9">
        <f>Test!DB102</f>
        <v>1.911219</v>
      </c>
      <c r="EC103" s="9">
        <f>Test!DC102</f>
        <v>766.60119399999996</v>
      </c>
      <c r="ED103" s="9">
        <f>Test!DD102</f>
        <v>766.60119399999996</v>
      </c>
      <c r="EE103" s="10"/>
      <c r="EF103" s="10"/>
      <c r="EG103" s="10"/>
      <c r="EH103" s="10"/>
      <c r="EI103" s="10"/>
      <c r="EJ103" s="10"/>
      <c r="EK103" s="10"/>
      <c r="EL103" s="10"/>
      <c r="EM103" s="10"/>
      <c r="EN103" s="10"/>
      <c r="EO103" s="10"/>
      <c r="EP103" s="111" t="b">
        <f>AND(DO103&lt;=DO104, DT103&lt;=DT104,DU103&lt;=DU104,DV104&lt;=DV103,DW103&lt;=DW104,DX103&lt;=DX104,DY103&lt;=DY104)</f>
        <v>1</v>
      </c>
      <c r="EQ103" s="5"/>
      <c r="ER103" s="32">
        <f t="shared" si="357"/>
        <v>0.17488080064202347</v>
      </c>
      <c r="ES103" s="9">
        <f>Test!DR102</f>
        <v>3.5246424019260703E-2</v>
      </c>
      <c r="ET103" s="9">
        <f>Test!DS102</f>
        <v>0.74865055084228505</v>
      </c>
      <c r="EU103" s="9">
        <f>Test!DT102</f>
        <v>0.74041253328323298</v>
      </c>
      <c r="EV103" s="9">
        <f>Test!DU102</f>
        <v>18.051957585884299</v>
      </c>
      <c r="EW103" s="9">
        <f>Test!DV102</f>
        <v>26.851742260610099</v>
      </c>
      <c r="EX103" s="9">
        <f>Test!DW102</f>
        <v>35.256462923403902</v>
      </c>
      <c r="EY103" s="9">
        <f>Test!DX102</f>
        <v>9.6309989690780598E-2</v>
      </c>
      <c r="EZ103" s="9">
        <f>Test!DY102</f>
        <v>0.96072000265121404</v>
      </c>
      <c r="FA103" s="9">
        <f>Test!DZ102</f>
        <v>0.64199405908584595</v>
      </c>
      <c r="FB103" s="9">
        <f>Test!EA102</f>
        <v>0.65201932191848699</v>
      </c>
      <c r="FC103" s="9">
        <f>Test!EB102</f>
        <v>2.8525119999999999</v>
      </c>
      <c r="FD103" s="9">
        <f>Test!EC102</f>
        <v>14.0000127089163</v>
      </c>
      <c r="FE103" s="9" t="str">
        <f>Test!ED102</f>
        <v>None</v>
      </c>
      <c r="FF103" s="9">
        <f>Test!EE102</f>
        <v>3.974844</v>
      </c>
      <c r="FG103" s="9">
        <f>Test!EF102</f>
        <v>3.974844</v>
      </c>
      <c r="FH103" s="9">
        <f>Test!EG102</f>
        <v>747.13563599999998</v>
      </c>
      <c r="FI103" s="9">
        <f>Test!EH102</f>
        <v>747.13563599999998</v>
      </c>
      <c r="FJ103" s="10"/>
      <c r="FK103" s="10"/>
      <c r="FL103" s="10"/>
      <c r="FM103" s="10"/>
      <c r="FN103" s="10"/>
      <c r="FO103" s="10"/>
      <c r="FP103" s="10"/>
      <c r="FQ103" s="10"/>
      <c r="FR103" s="10"/>
      <c r="FS103" s="10"/>
      <c r="FT103" s="10"/>
      <c r="FU103" s="111" t="b">
        <f>AND(ET103&lt;=ET104, EY103&lt;=EY104,EZ103&lt;=EZ104,FA104&lt;=FA103,FB103&lt;=FB104,FC103&lt;=FC104,FD103&lt;=FD104)</f>
        <v>1</v>
      </c>
      <c r="FV103" s="52"/>
      <c r="FW103" s="32">
        <f t="shared" si="358"/>
        <v>-1</v>
      </c>
      <c r="FX103" s="9">
        <f>Test!EV102</f>
        <v>0</v>
      </c>
      <c r="FY103" s="9">
        <f>Test!EW102</f>
        <v>0</v>
      </c>
      <c r="FZ103" s="9">
        <f>Test!EX102</f>
        <v>0</v>
      </c>
      <c r="GA103" s="9">
        <f>Test!EY102</f>
        <v>0</v>
      </c>
      <c r="GB103" s="9">
        <f>Test!EZ102</f>
        <v>0</v>
      </c>
      <c r="GC103" s="9">
        <f>Test!FA102</f>
        <v>0</v>
      </c>
      <c r="GD103" s="9">
        <f>Test!FB102</f>
        <v>0</v>
      </c>
      <c r="GE103" s="9">
        <f>Test!FC102</f>
        <v>0</v>
      </c>
      <c r="GF103" s="9">
        <f>Test!FD102</f>
        <v>0</v>
      </c>
      <c r="GG103" s="9">
        <f>Test!FE102</f>
        <v>0</v>
      </c>
      <c r="GH103" s="9">
        <f>Test!FF102</f>
        <v>0</v>
      </c>
      <c r="GI103" s="9">
        <f>Test!FG102</f>
        <v>0</v>
      </c>
      <c r="GJ103" s="9">
        <f>Test!FH102</f>
        <v>0</v>
      </c>
      <c r="GK103" s="9">
        <f>Test!FI102</f>
        <v>0</v>
      </c>
      <c r="GL103" s="9">
        <f>Test!FJ102</f>
        <v>0</v>
      </c>
      <c r="GM103" s="9">
        <f>Test!FK102</f>
        <v>0</v>
      </c>
      <c r="GN103" s="9">
        <f>Test!FL102</f>
        <v>0</v>
      </c>
      <c r="GO103" s="10"/>
      <c r="GP103" s="10"/>
      <c r="GQ103" s="10"/>
      <c r="GR103" s="10"/>
      <c r="GS103" s="10"/>
      <c r="GT103" s="10"/>
      <c r="GU103" s="10"/>
      <c r="GV103" s="10"/>
      <c r="GW103" s="10"/>
      <c r="GX103" s="10"/>
      <c r="GY103" s="10"/>
      <c r="GZ103" s="111" t="b">
        <f>AND(FY103&lt;=FY104, GD103&lt;=GD104,GE103&lt;=GE104,GF104&lt;=GF103,GG103&lt;=GG104,GH103&lt;=GH104,GI103&lt;=GI104)</f>
        <v>1</v>
      </c>
      <c r="HA103" s="52"/>
      <c r="HB103" s="32">
        <f t="shared" si="359"/>
        <v>-1</v>
      </c>
      <c r="HC103" s="9">
        <f>Test!FZ102</f>
        <v>0</v>
      </c>
      <c r="HD103" s="9">
        <f>Test!GA102</f>
        <v>0</v>
      </c>
      <c r="HE103" s="9">
        <f>Test!GB102</f>
        <v>0</v>
      </c>
      <c r="HF103" s="9">
        <f>Test!GC102</f>
        <v>0</v>
      </c>
      <c r="HG103" s="9">
        <f>Test!GD102</f>
        <v>0</v>
      </c>
      <c r="HH103" s="9">
        <f>Test!GE102</f>
        <v>0</v>
      </c>
      <c r="HI103" s="9">
        <f>Test!GF102</f>
        <v>0</v>
      </c>
      <c r="HJ103" s="9">
        <f>Test!GG102</f>
        <v>0</v>
      </c>
      <c r="HK103" s="9">
        <f>Test!GH102</f>
        <v>0</v>
      </c>
      <c r="HL103" s="9">
        <f>Test!GI102</f>
        <v>0</v>
      </c>
      <c r="HM103" s="9">
        <f>Test!GJ102</f>
        <v>0</v>
      </c>
      <c r="HN103" s="9">
        <f>Test!GK102</f>
        <v>0</v>
      </c>
      <c r="HO103" s="9">
        <f>Test!GL102</f>
        <v>0</v>
      </c>
      <c r="HP103" s="9">
        <f>Test!GM102</f>
        <v>0</v>
      </c>
      <c r="HQ103" s="9">
        <f>Test!GN102</f>
        <v>0</v>
      </c>
      <c r="HR103" s="9">
        <f>Test!GO102</f>
        <v>0</v>
      </c>
      <c r="HS103" s="9">
        <f>Test!GP102</f>
        <v>0</v>
      </c>
      <c r="HT103" s="10"/>
      <c r="HU103" s="10"/>
      <c r="HV103" s="10"/>
      <c r="HW103" s="10"/>
      <c r="HX103" s="10"/>
      <c r="HY103" s="10"/>
      <c r="HZ103" s="10"/>
      <c r="IA103" s="10"/>
      <c r="IB103" s="10"/>
      <c r="IC103" s="10"/>
      <c r="ID103" s="10"/>
      <c r="IE103" s="111" t="b">
        <f>AND(HD103&lt;=HD104, HI103&lt;=HI104,HJ103&lt;=HJ104,HK104&lt;=HK103,HL103&lt;=HL104,HM103&lt;=HM104,HN103&lt;=HN104)</f>
        <v>1</v>
      </c>
      <c r="IF103" s="5"/>
      <c r="IG103" s="32">
        <f t="shared" si="360"/>
        <v>-1</v>
      </c>
      <c r="IH103" s="9">
        <f>Test!HD102</f>
        <v>0</v>
      </c>
      <c r="II103" s="9">
        <f>Test!HE102</f>
        <v>0</v>
      </c>
      <c r="IJ103" s="9">
        <f>Test!HF102</f>
        <v>0</v>
      </c>
      <c r="IK103" s="9">
        <f>Test!HG102</f>
        <v>0</v>
      </c>
      <c r="IL103" s="9">
        <f>Test!HH102</f>
        <v>0</v>
      </c>
      <c r="IM103" s="9">
        <f>Test!HI102</f>
        <v>0</v>
      </c>
      <c r="IN103" s="9">
        <f>Test!HJ102</f>
        <v>0</v>
      </c>
      <c r="IO103" s="9">
        <f>Test!HK102</f>
        <v>0</v>
      </c>
      <c r="IP103" s="9">
        <f>Test!HL102</f>
        <v>0</v>
      </c>
      <c r="IQ103" s="9">
        <f>Test!HM102</f>
        <v>0</v>
      </c>
      <c r="IR103" s="9">
        <f>Test!HN102</f>
        <v>0</v>
      </c>
      <c r="IS103" s="9">
        <f>Test!HO102</f>
        <v>0</v>
      </c>
      <c r="IT103" s="9">
        <f>Test!HP102</f>
        <v>0</v>
      </c>
      <c r="IU103" s="9">
        <f>Test!HQ102</f>
        <v>0</v>
      </c>
      <c r="IV103" s="9">
        <f>Test!HR102</f>
        <v>0</v>
      </c>
      <c r="IW103" s="9">
        <f>Test!HS102</f>
        <v>0</v>
      </c>
      <c r="IX103" s="9">
        <f>Test!HT102</f>
        <v>0</v>
      </c>
      <c r="IY103" s="10"/>
      <c r="IZ103" s="10"/>
      <c r="JA103" s="10"/>
      <c r="JB103" s="10"/>
      <c r="JC103" s="10"/>
      <c r="JD103" s="10"/>
      <c r="JE103" s="10"/>
      <c r="JF103" s="10"/>
      <c r="JG103" s="10"/>
      <c r="JH103" s="10"/>
      <c r="JI103" s="10"/>
      <c r="JJ103" s="111" t="b">
        <f>AND(II103&lt;=II104, IN103&lt;=IN104,IO103&lt;=IO104,IP104&lt;=IP103,IQ103&lt;=IQ104,IR103&lt;=IR104,IS103&lt;=IS104)</f>
        <v>1</v>
      </c>
      <c r="JK103" s="5"/>
      <c r="JL103" s="32">
        <f t="shared" si="361"/>
        <v>-1</v>
      </c>
      <c r="JM103" s="9">
        <f>Test!IH102</f>
        <v>0</v>
      </c>
      <c r="JN103" s="9">
        <f>Test!II102</f>
        <v>0</v>
      </c>
      <c r="JO103" s="9">
        <f>Test!IJ102</f>
        <v>0</v>
      </c>
      <c r="JP103" s="9">
        <f>Test!IK102</f>
        <v>0</v>
      </c>
      <c r="JQ103" s="9">
        <f>Test!IL102</f>
        <v>0</v>
      </c>
      <c r="JR103" s="9">
        <f>Test!IM102</f>
        <v>0</v>
      </c>
      <c r="JS103" s="9">
        <f>Test!IN102</f>
        <v>0</v>
      </c>
      <c r="JT103" s="9">
        <f>Test!IO102</f>
        <v>0</v>
      </c>
      <c r="JU103" s="9">
        <f>Test!IP102</f>
        <v>0</v>
      </c>
      <c r="JV103" s="9">
        <f>Test!IQ102</f>
        <v>0</v>
      </c>
      <c r="JW103" s="9">
        <f>Test!IR102</f>
        <v>0</v>
      </c>
      <c r="JX103" s="9">
        <f>Test!IS102</f>
        <v>0</v>
      </c>
      <c r="JY103" s="9">
        <f>Test!IT102</f>
        <v>0</v>
      </c>
      <c r="JZ103" s="9">
        <f>Test!IU102</f>
        <v>0</v>
      </c>
      <c r="KA103" s="9">
        <f>Test!IV102</f>
        <v>0</v>
      </c>
      <c r="KB103" s="9">
        <f>Test!IW102</f>
        <v>0</v>
      </c>
      <c r="KC103" s="9">
        <f>Test!IX102</f>
        <v>0</v>
      </c>
      <c r="KD103" s="10"/>
      <c r="KE103" s="10"/>
      <c r="KF103" s="10"/>
      <c r="KG103" s="10"/>
      <c r="KH103" s="10"/>
      <c r="KI103" s="10"/>
      <c r="KJ103" s="10"/>
      <c r="KK103" s="10"/>
      <c r="KL103" s="10"/>
      <c r="KM103" s="10"/>
      <c r="KN103" s="10"/>
      <c r="KO103" s="111" t="b">
        <f>AND(JN103&lt;=JN104, JS103&lt;=JS104,JT103&lt;=JT104,JU104&lt;=JU103,JV103&lt;=JV104,JW103&lt;=JW104,JX103&lt;=JX104)</f>
        <v>1</v>
      </c>
      <c r="KP103" s="5"/>
      <c r="KQ103" s="32">
        <f t="shared" si="362"/>
        <v>-1</v>
      </c>
      <c r="KR103" s="9">
        <f>Test!JL102</f>
        <v>0</v>
      </c>
      <c r="KS103" s="9">
        <f>Test!JM102</f>
        <v>0</v>
      </c>
      <c r="KT103" s="9">
        <f>Test!JN102</f>
        <v>0</v>
      </c>
      <c r="KU103" s="9">
        <f>Test!JO102</f>
        <v>0</v>
      </c>
      <c r="KV103" s="9">
        <f>Test!JP102</f>
        <v>0</v>
      </c>
      <c r="KW103" s="9">
        <f>Test!JQ102</f>
        <v>0</v>
      </c>
      <c r="KX103" s="9">
        <f>Test!JR102</f>
        <v>0</v>
      </c>
      <c r="KY103" s="9">
        <f>Test!JS102</f>
        <v>0</v>
      </c>
      <c r="KZ103" s="9">
        <f>Test!JT102</f>
        <v>0</v>
      </c>
      <c r="LA103" s="9">
        <f>Test!JU102</f>
        <v>0</v>
      </c>
      <c r="LB103" s="9">
        <f>Test!JV102</f>
        <v>0</v>
      </c>
      <c r="LC103" s="9">
        <f>Test!JW102</f>
        <v>0</v>
      </c>
      <c r="LD103" s="9">
        <f>Test!JX102</f>
        <v>0</v>
      </c>
      <c r="LE103" s="9">
        <f>Test!JY102</f>
        <v>0</v>
      </c>
      <c r="LF103" s="9">
        <f>Test!JZ102</f>
        <v>0</v>
      </c>
      <c r="LG103" s="9">
        <f>Test!KA102</f>
        <v>0</v>
      </c>
      <c r="LH103" s="9">
        <f>Test!KB102</f>
        <v>0</v>
      </c>
      <c r="LI103" s="10"/>
      <c r="LJ103" s="10"/>
      <c r="LK103" s="10"/>
      <c r="LL103" s="10"/>
      <c r="LM103" s="10"/>
      <c r="LN103" s="10"/>
      <c r="LO103" s="10"/>
      <c r="LP103" s="10"/>
      <c r="LQ103" s="10"/>
      <c r="LR103" s="10"/>
      <c r="LS103" s="10"/>
      <c r="LT103" s="111" t="b">
        <f>AND(KS103&lt;=KS104, KX103&lt;=KX104,KY103&lt;=KY104,KZ104&lt;=KZ103,LA103&lt;=LA104,LB103&lt;=LB104,LC103&lt;=LC104)</f>
        <v>1</v>
      </c>
      <c r="LU103" s="5"/>
      <c r="LV103" s="32">
        <f t="shared" si="363"/>
        <v>-1</v>
      </c>
      <c r="LW103" s="9">
        <f>Test!KP102</f>
        <v>0</v>
      </c>
      <c r="LX103" s="9">
        <f>Test!KQ102</f>
        <v>0</v>
      </c>
      <c r="LY103" s="9">
        <f>Test!KR102</f>
        <v>0</v>
      </c>
      <c r="LZ103" s="9">
        <f>Test!KS102</f>
        <v>0</v>
      </c>
      <c r="MA103" s="9">
        <f>Test!KT102</f>
        <v>0</v>
      </c>
      <c r="MB103" s="9">
        <f>Test!KU102</f>
        <v>0</v>
      </c>
      <c r="MC103" s="9">
        <f>Test!KV102</f>
        <v>0</v>
      </c>
      <c r="MD103" s="9">
        <f>Test!KW102</f>
        <v>0</v>
      </c>
      <c r="ME103" s="9">
        <f>Test!KX102</f>
        <v>0</v>
      </c>
      <c r="MF103" s="9">
        <f>Test!KY102</f>
        <v>0</v>
      </c>
      <c r="MG103" s="9">
        <f>Test!KZ102</f>
        <v>0</v>
      </c>
      <c r="MH103" s="9">
        <f>Test!LA102</f>
        <v>0</v>
      </c>
      <c r="MI103" s="9">
        <f>Test!LB102</f>
        <v>0</v>
      </c>
      <c r="MJ103" s="9">
        <f>Test!LC102</f>
        <v>0</v>
      </c>
      <c r="MK103" s="9">
        <f>Test!LD102</f>
        <v>0</v>
      </c>
      <c r="ML103" s="9">
        <f>Test!LE102</f>
        <v>0</v>
      </c>
      <c r="MM103" s="9">
        <f>Test!LF102</f>
        <v>0</v>
      </c>
      <c r="MN103" s="10"/>
      <c r="MO103" s="10"/>
      <c r="MP103" s="10"/>
      <c r="MQ103" s="10"/>
      <c r="MR103" s="10"/>
      <c r="MS103" s="10"/>
      <c r="MT103" s="10"/>
      <c r="MU103" s="10"/>
      <c r="MV103" s="10"/>
      <c r="MW103" s="10"/>
      <c r="MX103" s="10"/>
      <c r="MY103" s="111" t="b">
        <f>AND(LX103&lt;=LX104, MC103&lt;=MC104,MD103&lt;=MD104,ME104&lt;=ME103,MF103&lt;=MF104,MG103&lt;=MG104,MH103&lt;=MH104)</f>
        <v>1</v>
      </c>
      <c r="MZ103" s="52"/>
      <c r="NA103" s="32">
        <f t="shared" si="364"/>
        <v>-1</v>
      </c>
      <c r="NB103" s="9">
        <f>Test!LT102</f>
        <v>0</v>
      </c>
      <c r="NC103" s="9">
        <f>Test!LU102</f>
        <v>0</v>
      </c>
      <c r="ND103" s="9">
        <f>Test!LV102</f>
        <v>0</v>
      </c>
      <c r="NE103" s="9">
        <f>Test!LW102</f>
        <v>0</v>
      </c>
      <c r="NF103" s="9">
        <f>Test!LX102</f>
        <v>0</v>
      </c>
      <c r="NG103" s="9">
        <f>Test!LY102</f>
        <v>0</v>
      </c>
      <c r="NH103" s="9">
        <f>Test!LZ102</f>
        <v>0</v>
      </c>
      <c r="NI103" s="9">
        <f>Test!MA102</f>
        <v>0</v>
      </c>
      <c r="NJ103" s="9">
        <f>Test!MB102</f>
        <v>0</v>
      </c>
      <c r="NK103" s="9">
        <f>Test!MC102</f>
        <v>0</v>
      </c>
      <c r="NL103" s="9">
        <f>Test!MD102</f>
        <v>0</v>
      </c>
      <c r="NM103" s="9">
        <f>Test!ME102</f>
        <v>0</v>
      </c>
      <c r="NN103" s="9">
        <f>Test!MF102</f>
        <v>0</v>
      </c>
      <c r="NO103" s="9">
        <f>Test!MG102</f>
        <v>0</v>
      </c>
      <c r="NP103" s="9">
        <f>Test!MH102</f>
        <v>0</v>
      </c>
      <c r="NQ103" s="9">
        <f>Test!MI102</f>
        <v>0</v>
      </c>
      <c r="NR103" s="9">
        <f>Test!MJ102</f>
        <v>0</v>
      </c>
      <c r="NS103" s="10"/>
      <c r="NT103" s="10"/>
      <c r="NU103" s="10"/>
      <c r="NV103" s="10"/>
      <c r="NW103" s="10"/>
      <c r="NX103" s="10"/>
      <c r="NY103" s="10"/>
      <c r="NZ103" s="10"/>
      <c r="OA103" s="10"/>
      <c r="OB103" s="10"/>
      <c r="OC103" s="10"/>
      <c r="OD103" s="111" t="b">
        <f>AND(NC103&lt;=NC104, NH103&lt;=NH104,NI103&lt;=NI104,NJ104&lt;=NJ103,NK103&lt;=NK104,NL103&lt;=NL104,NM103&lt;=NM104)</f>
        <v>1</v>
      </c>
      <c r="OE103" s="52"/>
      <c r="OF103" s="32">
        <f t="shared" si="365"/>
        <v>-1</v>
      </c>
      <c r="OG103" s="9">
        <f>Test!MX102</f>
        <v>0</v>
      </c>
      <c r="OH103" s="9">
        <f>Test!MY102</f>
        <v>0</v>
      </c>
      <c r="OI103" s="9">
        <f>Test!MZ102</f>
        <v>0</v>
      </c>
      <c r="OJ103" s="9">
        <f>Test!NA102</f>
        <v>0</v>
      </c>
      <c r="OK103" s="9">
        <f>Test!NB102</f>
        <v>0</v>
      </c>
      <c r="OL103" s="9">
        <f>Test!NC102</f>
        <v>0</v>
      </c>
      <c r="OM103" s="9">
        <f>Test!ND102</f>
        <v>0</v>
      </c>
      <c r="ON103" s="9">
        <f>Test!NE102</f>
        <v>0</v>
      </c>
      <c r="OO103" s="9">
        <f>Test!NF102</f>
        <v>0</v>
      </c>
      <c r="OP103" s="9">
        <f>Test!NG102</f>
        <v>0</v>
      </c>
      <c r="OQ103" s="9">
        <f>Test!NH102</f>
        <v>0</v>
      </c>
      <c r="OR103" s="9">
        <f>Test!NI102</f>
        <v>0</v>
      </c>
      <c r="OS103" s="9">
        <f>Test!NJ102</f>
        <v>0</v>
      </c>
      <c r="OT103" s="9">
        <f>Test!NK102</f>
        <v>0</v>
      </c>
      <c r="OU103" s="9">
        <f>Test!NL102</f>
        <v>0</v>
      </c>
      <c r="OV103" s="9">
        <f>Test!NM102</f>
        <v>0</v>
      </c>
      <c r="OW103" s="9">
        <f>Test!NN102</f>
        <v>0</v>
      </c>
      <c r="OX103" s="10"/>
      <c r="OY103" s="10"/>
      <c r="OZ103" s="10"/>
      <c r="PA103" s="10"/>
      <c r="PB103" s="10"/>
      <c r="PC103" s="10"/>
      <c r="PD103" s="10"/>
      <c r="PE103" s="10"/>
      <c r="PF103" s="10"/>
      <c r="PG103" s="10"/>
      <c r="PH103" s="10"/>
      <c r="PI103" s="111" t="b">
        <f>AND(OH103&lt;=OH104, OM103&lt;=OM104,ON103&lt;=ON104,OO104&lt;=OO103,OP103&lt;=OP104,OQ103&lt;=OQ104,OR103&lt;=OR104)</f>
        <v>1</v>
      </c>
      <c r="PJ103" s="52"/>
      <c r="PK103" s="32">
        <f t="shared" si="366"/>
        <v>-1</v>
      </c>
      <c r="PL103" s="9">
        <f>Test!OB102</f>
        <v>0</v>
      </c>
      <c r="PM103" s="9">
        <f>Test!OC102</f>
        <v>0</v>
      </c>
      <c r="PN103" s="9">
        <f>Test!OD102</f>
        <v>0</v>
      </c>
      <c r="PO103" s="9">
        <f>Test!OE102</f>
        <v>0</v>
      </c>
      <c r="PP103" s="9">
        <f>Test!OF102</f>
        <v>0</v>
      </c>
      <c r="PQ103" s="9">
        <f>Test!OG102</f>
        <v>0</v>
      </c>
      <c r="PR103" s="9">
        <f>Test!OH102</f>
        <v>0</v>
      </c>
      <c r="PS103" s="9">
        <f>Test!OI102</f>
        <v>0</v>
      </c>
      <c r="PT103" s="9">
        <f>Test!OJ102</f>
        <v>0</v>
      </c>
      <c r="PU103" s="9">
        <f>Test!OK102</f>
        <v>0</v>
      </c>
      <c r="PV103" s="9">
        <f>Test!OL102</f>
        <v>0</v>
      </c>
      <c r="PW103" s="9">
        <f>Test!OM102</f>
        <v>0</v>
      </c>
      <c r="PX103" s="9">
        <f>Test!ON102</f>
        <v>0</v>
      </c>
      <c r="PY103" s="9">
        <f>Test!OO102</f>
        <v>0</v>
      </c>
      <c r="PZ103" s="9">
        <f>Test!OP102</f>
        <v>0</v>
      </c>
      <c r="QA103" s="9">
        <f>Test!OQ102</f>
        <v>0</v>
      </c>
      <c r="QB103" s="9">
        <f>Test!OR102</f>
        <v>0</v>
      </c>
      <c r="QC103" s="10"/>
      <c r="QD103" s="10"/>
      <c r="QE103" s="10"/>
      <c r="QF103" s="10"/>
      <c r="QG103" s="10"/>
      <c r="QH103" s="10"/>
      <c r="QI103" s="10"/>
      <c r="QJ103" s="10"/>
      <c r="QK103" s="10"/>
      <c r="QL103" s="10"/>
      <c r="QM103" s="10"/>
      <c r="QN103" s="111" t="b">
        <f>AND(PM103&lt;=PM104, PR103&lt;=PR104,PS103&lt;=PS104,PT104&lt;=PT103,PU103&lt;=PU104,PV103&lt;=PV104,PW103&lt;=PW104)</f>
        <v>1</v>
      </c>
    </row>
    <row r="104" spans="3:456">
      <c r="C104" s="133"/>
      <c r="D104" s="26">
        <f t="shared" ref="D104:D111" si="524">D95</f>
        <v>0.06</v>
      </c>
      <c r="E104" s="33">
        <f t="shared" ca="1" si="352"/>
        <v>-3.3452532691309947E-2</v>
      </c>
      <c r="F104" s="13">
        <f ca="1">Reference!B103</f>
        <v>5.7992848038521401E-2</v>
      </c>
      <c r="G104" s="13">
        <f ca="1">Reference!C103</f>
        <v>0.79317748546600297</v>
      </c>
      <c r="H104" s="13">
        <f ca="1">Reference!D103</f>
        <v>0.78659784793853704</v>
      </c>
      <c r="I104" s="13">
        <f ca="1">Reference!E103</f>
        <v>18.471163576995501</v>
      </c>
      <c r="J104" s="13">
        <f ca="1">Reference!F103</f>
        <v>27.243751957495</v>
      </c>
      <c r="K104" s="13">
        <f ca="1">Reference!G103</f>
        <v>35.236532141257896</v>
      </c>
      <c r="L104" s="13">
        <f ca="1">Reference!H103</f>
        <v>0.11482606828212701</v>
      </c>
      <c r="M104" s="13">
        <f ca="1">Reference!I103</f>
        <v>0.96872800588607699</v>
      </c>
      <c r="N104" s="13">
        <f ca="1">Reference!J103</f>
        <v>0.59856313467025701</v>
      </c>
      <c r="O104" s="13">
        <f ca="1">Reference!K103</f>
        <v>0.71978712081909102</v>
      </c>
      <c r="P104" s="13">
        <f ca="1">Reference!L103</f>
        <v>8.5884079999999994</v>
      </c>
      <c r="Q104" s="13">
        <f ca="1">Reference!M103</f>
        <v>14.6839828012314</v>
      </c>
      <c r="R104" s="13" t="str">
        <f ca="1">Reference!N103</f>
        <v>None</v>
      </c>
      <c r="S104" s="13">
        <f ca="1">Reference!O103</f>
        <v>1.911198</v>
      </c>
      <c r="T104" s="13">
        <f ca="1">Reference!P103</f>
        <v>1.911198</v>
      </c>
      <c r="U104" s="13">
        <f ca="1">Reference!Q103</f>
        <v>785.45251499999995</v>
      </c>
      <c r="V104" s="13">
        <f ca="1">Reference!R103</f>
        <v>785.45251499999995</v>
      </c>
      <c r="X104" s="13">
        <f t="shared" si="353"/>
        <v>1.2710723221451166</v>
      </c>
      <c r="Y104" s="13">
        <f>Test!B103</f>
        <v>0.13626433932870699</v>
      </c>
      <c r="Z104" s="13">
        <f>Test!C103</f>
        <v>0.80639761686324996</v>
      </c>
      <c r="AA104" s="13">
        <f>Test!D103</f>
        <v>0.79046779870986905</v>
      </c>
      <c r="AB104" s="13">
        <f>Test!E103</f>
        <v>18.450626161146101</v>
      </c>
      <c r="AC104" s="13">
        <f>Test!F103</f>
        <v>24.980160001341599</v>
      </c>
      <c r="AD104" s="13">
        <f>Test!G103</f>
        <v>32.478428581724899</v>
      </c>
      <c r="AE104" s="13">
        <f>Test!H103</f>
        <v>0.123641684651374</v>
      </c>
      <c r="AF104" s="13">
        <f>Test!I103</f>
        <v>0.94490271806716897</v>
      </c>
      <c r="AG104" s="13">
        <f>Test!J103</f>
        <v>0.61191785335540705</v>
      </c>
      <c r="AH104" s="13">
        <f>Test!K103</f>
        <v>0.77713882923126198</v>
      </c>
      <c r="AI104" s="13">
        <f>Test!L103</f>
        <v>22.200064999999999</v>
      </c>
      <c r="AJ104" s="13">
        <f>Test!M103</f>
        <v>14.608272722054901</v>
      </c>
      <c r="AK104" s="13" t="str">
        <f>Test!N103</f>
        <v>None</v>
      </c>
      <c r="AL104" s="13">
        <f>Test!O103</f>
        <v>8.2940269999999998</v>
      </c>
      <c r="AM104" s="13">
        <f>Test!P103</f>
        <v>8.2940269999999998</v>
      </c>
      <c r="AN104" s="13">
        <f>Test!Q103</f>
        <v>0.93468700000000005</v>
      </c>
      <c r="AO104" s="13">
        <f>Test!R103</f>
        <v>0.93468700000000005</v>
      </c>
      <c r="AP104" s="14">
        <f ca="1">bdRateExtend($F104:$F107,$G104:$G107,Y104:Y107,Z104:Z107)</f>
        <v>0.63793237333452568</v>
      </c>
      <c r="AQ104" s="14">
        <f ca="1">bdRateExtend($F104:$F107,$H104:$H107,Y104:Y107,AA104:AA107)</f>
        <v>0.7133695588141773</v>
      </c>
      <c r="AR104" s="14">
        <f ca="1">bdRateExtend($F104:$F107,$I104:$I107,Y104:Y107,AB104:AB107)</f>
        <v>0.82916755371030204</v>
      </c>
      <c r="AS104" s="14">
        <f ca="1">bdRateExtend($F104:$F107,$J104:$J107,Y104:Y107,AC104:AC107)</f>
        <v>0.42865213826083415</v>
      </c>
      <c r="AT104" s="14">
        <f ca="1">bdRateExtend($F104:$F107,$K104:$K107,Y104:Y107,AD104:AD107)</f>
        <v>0.22136317788991389</v>
      </c>
      <c r="AU104" s="14">
        <f ca="1">bdRateExtend($F104:$F107,$L104:$L107,Y104:Y107,AE104:AE107)</f>
        <v>0.53907929179471714</v>
      </c>
      <c r="AV104" s="14">
        <f ca="1">bdRateExtend($F104:$F107,$M104:$M107,Y104:Y107,AF104:AF107)</f>
        <v>0.88445566892045746</v>
      </c>
      <c r="AW104" s="14" t="e">
        <f ca="1">bdRateExtend($F104:$F107,$N104:$N107,Y104:Y107,AG104:AG107)</f>
        <v>#VALUE!</v>
      </c>
      <c r="AX104" s="14">
        <f ca="1">bdRateExtend($F104:$F107,$O104:$O107,Y104:Y107,AH104:AH107)</f>
        <v>0.45783720378480486</v>
      </c>
      <c r="AY104" s="14">
        <f ca="1">bdRateExtend($F104:$F107,$P104:$P107,Y104:Y107,AI104:AI107)</f>
        <v>0.13413620343439714</v>
      </c>
      <c r="AZ104" s="14">
        <f ca="1">bdRateExtend($F104:$F107,$Q104:$Q107,Y104:Y107,AJ104:AJ107)</f>
        <v>0.57387665195397863</v>
      </c>
      <c r="BA104" s="112" t="b">
        <f t="shared" ref="BA104:BA110" si="525">AND(Z104&lt;=Z105, AE104&lt;=AE105,AF104&lt;=AF105,AG105&lt;=AG104,AH104&lt;=AH105,AI104&lt;=AI105,AJ104&lt;=AJ105)</f>
        <v>1</v>
      </c>
      <c r="BB104" s="3"/>
      <c r="BC104" s="33">
        <f t="shared" si="354"/>
        <v>-1.5637539536490774E-4</v>
      </c>
      <c r="BD104" s="13">
        <f>Test!AF103</f>
        <v>5.9990617476278103E-2</v>
      </c>
      <c r="BE104" s="13">
        <f>Test!AG103</f>
        <v>0.778689384460449</v>
      </c>
      <c r="BF104" s="13">
        <f>Test!AH103</f>
        <v>0.77072334289550704</v>
      </c>
      <c r="BG104" s="13">
        <f>Test!AI103</f>
        <v>18.301012063582402</v>
      </c>
      <c r="BH104" s="13">
        <f>Test!AJ103</f>
        <v>26.8544711154337</v>
      </c>
      <c r="BI104" s="13">
        <f>Test!AK103</f>
        <v>35.295737511105102</v>
      </c>
      <c r="BJ104" s="13">
        <f>Test!AL103</f>
        <v>0.11157942563295301</v>
      </c>
      <c r="BK104" s="13">
        <f>Test!AM103</f>
        <v>0.96890413761138905</v>
      </c>
      <c r="BL104" s="13">
        <f>Test!AN103</f>
        <v>0.60974210500717096</v>
      </c>
      <c r="BM104" s="13">
        <f>Test!AO103</f>
        <v>0.70382100343704201</v>
      </c>
      <c r="BN104" s="13">
        <f>Test!AP103</f>
        <v>11.607034000000001</v>
      </c>
      <c r="BO104" s="13">
        <f>Test!AQ103</f>
        <v>14.464323511091401</v>
      </c>
      <c r="BP104" s="13" t="str">
        <f>Test!AR103</f>
        <v>None</v>
      </c>
      <c r="BQ104" s="13">
        <f>Test!AS103</f>
        <v>4.2566559999999898</v>
      </c>
      <c r="BR104" s="13">
        <f>Test!AT103</f>
        <v>4.2566559999999898</v>
      </c>
      <c r="BS104" s="13">
        <f>Test!AU103</f>
        <v>3.183764</v>
      </c>
      <c r="BT104" s="13">
        <f>Test!AV103</f>
        <v>3.183764</v>
      </c>
      <c r="BU104" s="14">
        <f ca="1">bdRateExtend($F104:$F107,$G104:$G107,BD104:BD107,BE104:BE107)</f>
        <v>0.22801106807717586</v>
      </c>
      <c r="BV104" s="14">
        <f ca="1">bdRateExtend($F104:$F107,$H104:$H107,BD104:BD107,BF104:BF107)</f>
        <v>0.22233831896321687</v>
      </c>
      <c r="BW104" s="14">
        <f ca="1">bdRateExtend($F104:$F107,$I104:$I107,BD104:BD107,BG104:BG107)</f>
        <v>0.2846410284675458</v>
      </c>
      <c r="BX104" s="14">
        <f ca="1">bdRateExtend($F104:$F107,$J104:$J107,BD104:BD107,BH104:BH107)</f>
        <v>-0.44875960364084411</v>
      </c>
      <c r="BY104" s="14">
        <f ca="1">bdRateExtend($F104:$F107,$K104:$K107,BD104:BD107,BI104:BI107)</f>
        <v>-0.86002476649415316</v>
      </c>
      <c r="BZ104" s="14">
        <f ca="1">bdRateExtend($F104:$F107,$L104:$L107,BD104:BD107,BJ104:BJ107)</f>
        <v>0.19893745009391139</v>
      </c>
      <c r="CA104" s="14">
        <f ca="1">bdRateExtend($F104:$F107,$M104:$M107,BD104:BD107,BK104:BK107)</f>
        <v>-0.19525563498407628</v>
      </c>
      <c r="CB104" s="14">
        <f ca="1">bdRateExtend($F104:$F107,$N104:$N107,BD104:BD107,BL104:BL107)</f>
        <v>0.15440278999433144</v>
      </c>
      <c r="CC104" s="14">
        <f ca="1">bdRateExtend($F104:$F107,$O104:$O107,BD104:BD107,BM104:BM107)</f>
        <v>0.16965601167456601</v>
      </c>
      <c r="CD104" s="14">
        <f ca="1">bdRateExtend($F104:$F107,$P104:$P107,BD104:BD107,BN104:BN107)</f>
        <v>-0.16627420224382161</v>
      </c>
      <c r="CE104" s="14">
        <f ca="1">bdRateExtend($F104:$F107,$Q104:$Q107,BD104:BD107,BO104:BO107)</f>
        <v>0.27620755743236258</v>
      </c>
      <c r="CF104" s="112" t="b">
        <f t="shared" ref="CF104:CF110" si="526">AND(BE104&lt;=BE105, BJ104&lt;=BJ105,BK104&lt;=BK105,BL105&lt;=BL104,BM104&lt;=BM105,BN104&lt;=BN105,BO104&lt;=BO105)</f>
        <v>1</v>
      </c>
      <c r="CG104" s="3"/>
      <c r="CH104" s="33">
        <f t="shared" si="355"/>
        <v>-1.7643865363749466E-3</v>
      </c>
      <c r="CI104" s="13">
        <f>Test!BJ103</f>
        <v>5.9894136807817501E-2</v>
      </c>
      <c r="CJ104" s="13">
        <f>Test!BK103</f>
        <v>0.79286736249923695</v>
      </c>
      <c r="CK104" s="13">
        <f>Test!BL103</f>
        <v>0.79099786281585605</v>
      </c>
      <c r="CL104" s="13">
        <f>Test!BM103</f>
        <v>18.150600851300599</v>
      </c>
      <c r="CM104" s="13">
        <f>Test!BN103</f>
        <v>26.063262107836</v>
      </c>
      <c r="CN104" s="13">
        <f>Test!BO103</f>
        <v>35.664737168286003</v>
      </c>
      <c r="CO104" s="13">
        <f>Test!BP103</f>
        <v>0.115270361304283</v>
      </c>
      <c r="CP104" s="13">
        <f>Test!BQ103</f>
        <v>0.98417353630065896</v>
      </c>
      <c r="CQ104" s="13">
        <f>Test!BR103</f>
        <v>0.56709605455398504</v>
      </c>
      <c r="CR104" s="13">
        <f>Test!BS103</f>
        <v>0.68030565977096502</v>
      </c>
      <c r="CS104" s="13">
        <f>Test!BT103</f>
        <v>1.281096</v>
      </c>
      <c r="CT104" s="13">
        <f>Test!BU103</f>
        <v>14.1057347504104</v>
      </c>
      <c r="CU104" s="13" t="str">
        <f>Test!BV103</f>
        <v>None</v>
      </c>
      <c r="CV104" s="13">
        <f>Test!BW103</f>
        <v>5.841202</v>
      </c>
      <c r="CW104" s="13">
        <f>Test!BX103</f>
        <v>5.841202</v>
      </c>
      <c r="CX104" s="13">
        <f>Test!BY103</f>
        <v>1.140693</v>
      </c>
      <c r="CY104" s="13">
        <f>Test!BZ103</f>
        <v>1.140693</v>
      </c>
      <c r="CZ104" s="14">
        <f ca="1">bdRateExtend($F104:$F107,$G104:$G107,CI104:CI107,CJ104:CJ107)</f>
        <v>0.65063600597877236</v>
      </c>
      <c r="DA104" s="14">
        <f ca="1">bdRateExtend($F104:$F107,$H104:$H107,CI104:CI107,CK104:CK107)</f>
        <v>0.59635429287553854</v>
      </c>
      <c r="DB104" s="14">
        <f ca="1">bdRateExtend($F104:$F107,$I104:$I107,CI104:CI107,CL104:CL107)</f>
        <v>1.520993759310052</v>
      </c>
      <c r="DC104" s="14">
        <f ca="1">bdRateExtend($F104:$F107,$J104:$J107,CI104:CI107,CM104:CM107)</f>
        <v>-0.16458352474059712</v>
      </c>
      <c r="DD104" s="14">
        <f ca="1">bdRateExtend($F104:$F107,$K104:$K107,CI104:CI107,CN104:CN107)</f>
        <v>-0.81142260871432015</v>
      </c>
      <c r="DE104" s="14">
        <f ca="1">bdRateExtend($F104:$F107,$L104:$L107,CI104:CI107,CO104:CO107)</f>
        <v>0.50484368288086112</v>
      </c>
      <c r="DF104" s="14">
        <f ca="1">bdRateExtend($F104:$F107,$M104:$M107,CI104:CI107,CP104:CP107)</f>
        <v>-0.65906091957235435</v>
      </c>
      <c r="DG104" s="14">
        <f ca="1">bdRateExtend($F104:$F107,$N104:$N107,CI104:CI107,CQ104:CQ107)</f>
        <v>0.23849907465357068</v>
      </c>
      <c r="DH104" s="14">
        <f ca="1">bdRateExtend($F104:$F107,$O104:$O107,CI104:CI107,CR104:CR107)</f>
        <v>1.2279624352347849</v>
      </c>
      <c r="DI104" s="14">
        <f ca="1">bdRateExtend($F104:$F107,$P104:$P107,CI104:CI107,CS104:CS107)</f>
        <v>1.0327248404356197</v>
      </c>
      <c r="DJ104" s="14">
        <f ca="1">bdRateExtend($F104:$F107,$Q104:$Q107,CI104:CI107,CT104:CT107)</f>
        <v>1.1834244070725619</v>
      </c>
      <c r="DK104" s="112" t="b">
        <f t="shared" ref="DK104:DK110" si="527">AND(CJ104&lt;=CJ105, CO104&lt;=CO105,CP104&lt;=CP105,CQ105&lt;=CQ104,CR104&lt;=CR105,CS104&lt;=CS105,CT104&lt;=CT105)</f>
        <v>1</v>
      </c>
      <c r="DL104" s="3"/>
      <c r="DM104" s="33">
        <f t="shared" si="356"/>
        <v>-3.3452532691309947E-2</v>
      </c>
      <c r="DN104" s="13">
        <f>Test!CN103</f>
        <v>5.7992848038521401E-2</v>
      </c>
      <c r="DO104" s="13">
        <f>Test!CO103</f>
        <v>0.79317748546600297</v>
      </c>
      <c r="DP104" s="13">
        <f>Test!CP103</f>
        <v>0.78659784793853704</v>
      </c>
      <c r="DQ104" s="13">
        <f>Test!CQ103</f>
        <v>18.471163576995501</v>
      </c>
      <c r="DR104" s="13">
        <f>Test!CR103</f>
        <v>27.243751957495</v>
      </c>
      <c r="DS104" s="13">
        <f>Test!CS103</f>
        <v>35.236532141257896</v>
      </c>
      <c r="DT104" s="13">
        <f>Test!CT103</f>
        <v>0.11482606828212701</v>
      </c>
      <c r="DU104" s="13">
        <f>Test!CU103</f>
        <v>0.96872800588607699</v>
      </c>
      <c r="DV104" s="13">
        <f>Test!CV103</f>
        <v>0.59856313467025701</v>
      </c>
      <c r="DW104" s="13">
        <f>Test!CW103</f>
        <v>0.71978712081909102</v>
      </c>
      <c r="DX104" s="13">
        <f>Test!CX103</f>
        <v>8.5884079999999994</v>
      </c>
      <c r="DY104" s="13">
        <f>Test!CY103</f>
        <v>14.6839828012314</v>
      </c>
      <c r="DZ104" s="13" t="str">
        <f>Test!CZ103</f>
        <v>None</v>
      </c>
      <c r="EA104" s="13">
        <f>Test!DA103</f>
        <v>1.911198</v>
      </c>
      <c r="EB104" s="13">
        <f>Test!DB103</f>
        <v>1.911198</v>
      </c>
      <c r="EC104" s="13">
        <f>Test!DC103</f>
        <v>785.45251499999995</v>
      </c>
      <c r="ED104" s="13">
        <f>Test!DD103</f>
        <v>785.45251499999995</v>
      </c>
      <c r="EE104" s="14">
        <f ca="1">bdRateExtend($F104:$F107,$G104:$G107,DN104:DN107,DO104:DO107)</f>
        <v>0</v>
      </c>
      <c r="EF104" s="14">
        <f ca="1">bdRateExtend($F104:$F107,$H104:$H107,DN104:DN107,DP104:DP107)</f>
        <v>0</v>
      </c>
      <c r="EG104" s="14">
        <f ca="1">bdRateExtend($F104:$F107,$I104:$I107,DN104:DN107,DQ104:DQ107)</f>
        <v>0</v>
      </c>
      <c r="EH104" s="14">
        <f ca="1">bdRateExtend($F104:$F107,$J104:$J107,DN104:DN107,DR104:DR107)</f>
        <v>0</v>
      </c>
      <c r="EI104" s="14">
        <f ca="1">bdRateExtend($F104:$F107,$K104:$K107,DN104:DN107,DS104:DS107)</f>
        <v>0</v>
      </c>
      <c r="EJ104" s="14">
        <f ca="1">bdRateExtend($F104:$F107,$L104:$L107,DN104:DN107,DT104:DT107)</f>
        <v>0</v>
      </c>
      <c r="EK104" s="14">
        <f ca="1">bdRateExtend($F104:$F107,$M104:$M107,DN104:DN107,DU104:DU107)</f>
        <v>0</v>
      </c>
      <c r="EL104" s="14">
        <f ca="1">bdRateExtend($F104:$F107,$N104:$N107,DN104:DN107,DV104:DV107)</f>
        <v>0</v>
      </c>
      <c r="EM104" s="14">
        <f ca="1">bdRateExtend($F104:$F107,$O104:$O107,DN104:DN107,DW104:DW107)</f>
        <v>0</v>
      </c>
      <c r="EN104" s="14">
        <f ca="1">bdRateExtend($F104:$F107,$P104:$P107,DN104:DN107,DX104:DX107)</f>
        <v>0</v>
      </c>
      <c r="EO104" s="14">
        <f ca="1">bdRateExtend($F104:$F107,$Q104:$Q107,DN104:DN107,DY104:DY107)</f>
        <v>0</v>
      </c>
      <c r="EP104" s="112" t="b">
        <f t="shared" ref="EP104:EP110" si="528">AND(DO104&lt;=DO105, DT104&lt;=DT105,DU104&lt;=DU105,DV105&lt;=DV104,DW104&lt;=DW105,DX104&lt;=DX105,DY104&lt;=DY105)</f>
        <v>1</v>
      </c>
      <c r="EQ104" s="3"/>
      <c r="ER104" s="33">
        <f t="shared" si="357"/>
        <v>7.0280413539149794E-3</v>
      </c>
      <c r="ES104" s="13">
        <f>Test!DR103</f>
        <v>6.0421682481234897E-2</v>
      </c>
      <c r="ET104" s="13">
        <f>Test!DS103</f>
        <v>0.81236535310745195</v>
      </c>
      <c r="EU104" s="13">
        <f>Test!DT103</f>
        <v>0.80649828910827603</v>
      </c>
      <c r="EV104" s="13">
        <f>Test!DU103</f>
        <v>18.747794244146199</v>
      </c>
      <c r="EW104" s="13">
        <f>Test!DV103</f>
        <v>27.4681183583298</v>
      </c>
      <c r="EX104" s="13">
        <f>Test!DW103</f>
        <v>35.706140650814802</v>
      </c>
      <c r="EY104" s="13">
        <f>Test!DX103</f>
        <v>0.12756401300430201</v>
      </c>
      <c r="EZ104" s="13">
        <f>Test!DY103</f>
        <v>0.97222006320953303</v>
      </c>
      <c r="FA104" s="13">
        <f>Test!DZ103</f>
        <v>0.57148092985153198</v>
      </c>
      <c r="FB104" s="13">
        <f>Test!EA103</f>
        <v>0.74981194734573298</v>
      </c>
      <c r="FC104" s="13">
        <f>Test!EB103</f>
        <v>11.944421999999999</v>
      </c>
      <c r="FD104" s="13">
        <f>Test!EC103</f>
        <v>15.1244034740771</v>
      </c>
      <c r="FE104" s="13" t="str">
        <f>Test!ED103</f>
        <v>None</v>
      </c>
      <c r="FF104" s="13">
        <f>Test!EE103</f>
        <v>4.8009699999999897</v>
      </c>
      <c r="FG104" s="13">
        <f>Test!EF103</f>
        <v>4.8009699999999897</v>
      </c>
      <c r="FH104" s="13">
        <f>Test!EG103</f>
        <v>1295.3546940000001</v>
      </c>
      <c r="FI104" s="13">
        <f>Test!EH103</f>
        <v>1295.3546940000001</v>
      </c>
      <c r="FJ104" s="14">
        <f ca="1">bdRateExtend($F104:$F107,$G104:$G107,ES104:ES107,ET104:ET107)</f>
        <v>-7.0917135722783686E-2</v>
      </c>
      <c r="FK104" s="14">
        <f ca="1">bdRateExtend($F104:$F107,$H104:$H107,ES104:ES107,EU104:EU107)</f>
        <v>-7.1229767896568652E-2</v>
      </c>
      <c r="FL104" s="14">
        <f ca="1">bdRateExtend($F104:$F107,$I104:$I107,ES104:ES107,EV104:EV107)</f>
        <v>-0.10407829856194861</v>
      </c>
      <c r="FM104" s="14">
        <f ca="1">bdRateExtend($F104:$F107,$J104:$J107,ES104:ES107,EW104:EW107)</f>
        <v>-0.70717221399744368</v>
      </c>
      <c r="FN104" s="14">
        <f ca="1">bdRateExtend($F104:$F107,$K104:$K107,ES104:ES107,EX104:EX107)</f>
        <v>-0.82992016141763081</v>
      </c>
      <c r="FO104" s="14">
        <f ca="1">bdRateExtend($F104:$F107,$L104:$L107,ES104:ES107,EY104:EY107)</f>
        <v>-9.1709446372987724E-2</v>
      </c>
      <c r="FP104" s="14">
        <f ca="1">bdRateExtend($F104:$F107,$M104:$M107,ES104:ES107,EZ104:EZ107)</f>
        <v>-0.18803883195830096</v>
      </c>
      <c r="FQ104" s="14">
        <f ca="1">bdRateExtend($F104:$F107,$N104:$N107,ES104:ES107,FA104:FA107)</f>
        <v>-8.6510793836310329E-2</v>
      </c>
      <c r="FR104" s="14">
        <f ca="1">bdRateExtend($F104:$F107,$O104:$O107,ES104:ES107,FB104:FB107)</f>
        <v>-8.0677313987014609E-2</v>
      </c>
      <c r="FS104" s="14">
        <f ca="1">bdRateExtend($F104:$F107,$P104:$P107,ES104:ES107,FC104:FC107)</f>
        <v>-8.2736334321987015E-2</v>
      </c>
      <c r="FT104" s="14">
        <f ca="1">bdRateExtend($F104:$F107,$Q104:$Q107,ES104:ES107,FD104:FD107)</f>
        <v>-7.6749268992389652E-2</v>
      </c>
      <c r="FU104" s="112" t="b">
        <f t="shared" ref="FU104:FU110" si="529">AND(ET104&lt;=ET105, EY104&lt;=EY105,EZ104&lt;=EZ105,FA105&lt;=FA104,FB104&lt;=FB105,FC104&lt;=FC105,FD104&lt;=FD105)</f>
        <v>1</v>
      </c>
      <c r="FV104" s="53"/>
      <c r="FW104" s="33">
        <f t="shared" si="358"/>
        <v>-1</v>
      </c>
      <c r="FX104" s="13">
        <f>Test!EV103</f>
        <v>0</v>
      </c>
      <c r="FY104" s="13">
        <f>Test!EW103</f>
        <v>0</v>
      </c>
      <c r="FZ104" s="13">
        <f>Test!EX103</f>
        <v>0</v>
      </c>
      <c r="GA104" s="13">
        <f>Test!EY103</f>
        <v>0</v>
      </c>
      <c r="GB104" s="13">
        <f>Test!EZ103</f>
        <v>0</v>
      </c>
      <c r="GC104" s="13">
        <f>Test!FA103</f>
        <v>0</v>
      </c>
      <c r="GD104" s="13">
        <f>Test!FB103</f>
        <v>0</v>
      </c>
      <c r="GE104" s="13">
        <f>Test!FC103</f>
        <v>0</v>
      </c>
      <c r="GF104" s="13">
        <f>Test!FD103</f>
        <v>0</v>
      </c>
      <c r="GG104" s="13">
        <f>Test!FE103</f>
        <v>0</v>
      </c>
      <c r="GH104" s="13">
        <f>Test!FF103</f>
        <v>0</v>
      </c>
      <c r="GI104" s="13">
        <f>Test!FG103</f>
        <v>0</v>
      </c>
      <c r="GJ104" s="13">
        <f>Test!FH103</f>
        <v>0</v>
      </c>
      <c r="GK104" s="13">
        <f>Test!FI103</f>
        <v>0</v>
      </c>
      <c r="GL104" s="13">
        <f>Test!FJ103</f>
        <v>0</v>
      </c>
      <c r="GM104" s="13">
        <f>Test!FK103</f>
        <v>0</v>
      </c>
      <c r="GN104" s="13">
        <f>Test!FL103</f>
        <v>0</v>
      </c>
      <c r="GO104" s="14">
        <f ca="1">bdRateExtend($F104:$F107,$G104:$G107,FX104:FX107,FY104:FY107)</f>
        <v>1</v>
      </c>
      <c r="GP104" s="14">
        <f ca="1">bdRateExtend($F104:$F107,$H104:$H107,FX104:FX107,FZ104:FZ107)</f>
        <v>1</v>
      </c>
      <c r="GQ104" s="14">
        <f ca="1">bdRateExtend($F104:$F107,$I104:$I107,FX104:FX107,GA104:GA107)</f>
        <v>1</v>
      </c>
      <c r="GR104" s="14">
        <f ca="1">bdRateExtend($F104:$F107,$J104:$J107,FX104:FX107,GB104:GB107)</f>
        <v>1</v>
      </c>
      <c r="GS104" s="14">
        <f ca="1">bdRateExtend($F104:$F107,$K104:$K107,FX104:FX107,GC104:GC107)</f>
        <v>1</v>
      </c>
      <c r="GT104" s="14">
        <f ca="1">bdRateExtend($F104:$F107,$L104:$L107,FX104:FX107,GD104:GD107)</f>
        <v>1</v>
      </c>
      <c r="GU104" s="14">
        <f ca="1">bdRateExtend($F104:$F107,$M104:$M107,FX104:FX107,GE104:GE107)</f>
        <v>1</v>
      </c>
      <c r="GV104" s="14">
        <f ca="1">bdRateExtend($F104:$F107,$N104:$N107,FX104:FX107,GF104:GF107)</f>
        <v>1</v>
      </c>
      <c r="GW104" s="14">
        <f ca="1">bdRateExtend($F104:$F107,$O104:$O107,FX104:FX107,GG104:GG107)</f>
        <v>1</v>
      </c>
      <c r="GX104" s="14">
        <f ca="1">bdRateExtend($F104:$F107,$P104:$P107,FX104:FX107,GH104:GH107)</f>
        <v>1</v>
      </c>
      <c r="GY104" s="14">
        <f ca="1">bdRateExtend($F104:$F107,$Q104:$Q107,FX104:FX107,GI104:GI107)</f>
        <v>1</v>
      </c>
      <c r="GZ104" s="112" t="b">
        <f t="shared" ref="GZ104:GZ110" si="530">AND(FY104&lt;=FY105, GD104&lt;=GD105,GE104&lt;=GE105,GF105&lt;=GF104,GG104&lt;=GG105,GH104&lt;=GH105,GI104&lt;=GI105)</f>
        <v>1</v>
      </c>
      <c r="HA104" s="53"/>
      <c r="HB104" s="33">
        <f t="shared" si="359"/>
        <v>-1</v>
      </c>
      <c r="HC104" s="13">
        <f>Test!FZ103</f>
        <v>0</v>
      </c>
      <c r="HD104" s="13">
        <f>Test!GA103</f>
        <v>0</v>
      </c>
      <c r="HE104" s="13">
        <f>Test!GB103</f>
        <v>0</v>
      </c>
      <c r="HF104" s="13">
        <f>Test!GC103</f>
        <v>0</v>
      </c>
      <c r="HG104" s="13">
        <f>Test!GD103</f>
        <v>0</v>
      </c>
      <c r="HH104" s="13">
        <f>Test!GE103</f>
        <v>0</v>
      </c>
      <c r="HI104" s="13">
        <f>Test!GF103</f>
        <v>0</v>
      </c>
      <c r="HJ104" s="13">
        <f>Test!GG103</f>
        <v>0</v>
      </c>
      <c r="HK104" s="13">
        <f>Test!GH103</f>
        <v>0</v>
      </c>
      <c r="HL104" s="13">
        <f>Test!GI103</f>
        <v>0</v>
      </c>
      <c r="HM104" s="13">
        <f>Test!GJ103</f>
        <v>0</v>
      </c>
      <c r="HN104" s="13">
        <f>Test!GK103</f>
        <v>0</v>
      </c>
      <c r="HO104" s="13">
        <f>Test!GL103</f>
        <v>0</v>
      </c>
      <c r="HP104" s="13">
        <f>Test!GM103</f>
        <v>0</v>
      </c>
      <c r="HQ104" s="13">
        <f>Test!GN103</f>
        <v>0</v>
      </c>
      <c r="HR104" s="13">
        <f>Test!GO103</f>
        <v>0</v>
      </c>
      <c r="HS104" s="13">
        <f>Test!GP103</f>
        <v>0</v>
      </c>
      <c r="HT104" s="14">
        <f ca="1">bdRateExtend($F104:$F107,$G104:$G107,HC104:HC107,HD104:HD107)</f>
        <v>1</v>
      </c>
      <c r="HU104" s="14">
        <f ca="1">bdRateExtend($F104:$F107,$H104:$H107,HC104:HC107,HE104:HE107)</f>
        <v>1</v>
      </c>
      <c r="HV104" s="14">
        <f ca="1">bdRateExtend($F104:$F107,$I104:$I107,HC104:HC107,HF104:HF107)</f>
        <v>1</v>
      </c>
      <c r="HW104" s="14">
        <f ca="1">bdRateExtend($F104:$F107,$J104:$J107,HC104:HC107,HG104:HG107)</f>
        <v>1</v>
      </c>
      <c r="HX104" s="14">
        <f ca="1">bdRateExtend($F104:$F107,$K104:$K107,HC104:HC107,HH104:HH107)</f>
        <v>1</v>
      </c>
      <c r="HY104" s="14">
        <f ca="1">bdRateExtend($F104:$F107,$L104:$L107,HC104:HC107,HI104:HI107)</f>
        <v>1</v>
      </c>
      <c r="HZ104" s="14">
        <f ca="1">bdRateExtend($F104:$F107,$M104:$M107,HC104:HC107,HJ104:HJ107)</f>
        <v>1</v>
      </c>
      <c r="IA104" s="14">
        <f ca="1">bdRateExtend($F104:$F107,$N104:$N107,HC104:HC107,HK104:HK107)</f>
        <v>1</v>
      </c>
      <c r="IB104" s="14">
        <f ca="1">bdRateExtend($F104:$F107,$O104:$O107,HC104:HC107,HL104:HL107)</f>
        <v>1</v>
      </c>
      <c r="IC104" s="14">
        <f ca="1">bdRateExtend($F104:$F107,$P104:$P107,HC104:HC107,HM104:HM107)</f>
        <v>1</v>
      </c>
      <c r="ID104" s="14">
        <f ca="1">bdRateExtend($F104:$F107,$Q104:$Q107,HC104:HC107,HN104:HN107)</f>
        <v>1</v>
      </c>
      <c r="IE104" s="112" t="b">
        <f t="shared" ref="IE104:IE110" si="531">AND(HD104&lt;=HD105, HI104&lt;=HI105,HJ104&lt;=HJ105,HK105&lt;=HK104,HL104&lt;=HL105,HM104&lt;=HM105,HN104&lt;=HN105)</f>
        <v>1</v>
      </c>
      <c r="IF104" s="3"/>
      <c r="IG104" s="33">
        <f t="shared" si="360"/>
        <v>-1</v>
      </c>
      <c r="IH104" s="13">
        <f>Test!HD103</f>
        <v>0</v>
      </c>
      <c r="II104" s="13">
        <f>Test!HE103</f>
        <v>0</v>
      </c>
      <c r="IJ104" s="13">
        <f>Test!HF103</f>
        <v>0</v>
      </c>
      <c r="IK104" s="13">
        <f>Test!HG103</f>
        <v>0</v>
      </c>
      <c r="IL104" s="13">
        <f>Test!HH103</f>
        <v>0</v>
      </c>
      <c r="IM104" s="13">
        <f>Test!HI103</f>
        <v>0</v>
      </c>
      <c r="IN104" s="13">
        <f>Test!HJ103</f>
        <v>0</v>
      </c>
      <c r="IO104" s="13">
        <f>Test!HK103</f>
        <v>0</v>
      </c>
      <c r="IP104" s="13">
        <f>Test!HL103</f>
        <v>0</v>
      </c>
      <c r="IQ104" s="13">
        <f>Test!HM103</f>
        <v>0</v>
      </c>
      <c r="IR104" s="13">
        <f>Test!HN103</f>
        <v>0</v>
      </c>
      <c r="IS104" s="13">
        <f>Test!HO103</f>
        <v>0</v>
      </c>
      <c r="IT104" s="13">
        <f>Test!HP103</f>
        <v>0</v>
      </c>
      <c r="IU104" s="13">
        <f>Test!HQ103</f>
        <v>0</v>
      </c>
      <c r="IV104" s="13">
        <f>Test!HR103</f>
        <v>0</v>
      </c>
      <c r="IW104" s="13">
        <f>Test!HS103</f>
        <v>0</v>
      </c>
      <c r="IX104" s="13">
        <f>Test!HT103</f>
        <v>0</v>
      </c>
      <c r="IY104" s="14">
        <f ca="1">bdRateExtend($F104:$F107,$G104:$G107,IH104:IH107,II104:II107)</f>
        <v>1</v>
      </c>
      <c r="IZ104" s="14">
        <f ca="1">bdRateExtend($F104:$F107,$H104:$H107,IH104:IH107,IJ104:IJ107)</f>
        <v>1</v>
      </c>
      <c r="JA104" s="14">
        <f ca="1">bdRateExtend($F104:$F107,$I104:$I107,IH104:IH107,IK104:IK107)</f>
        <v>1</v>
      </c>
      <c r="JB104" s="14">
        <f ca="1">bdRateExtend($F104:$F107,$J104:$J107,IH104:IH107,IL104:IL107)</f>
        <v>1</v>
      </c>
      <c r="JC104" s="14">
        <f ca="1">bdRateExtend($F104:$F107,$K104:$K107,IH104:IH107,IM104:IM107)</f>
        <v>1</v>
      </c>
      <c r="JD104" s="14">
        <f ca="1">bdRateExtend($F104:$F107,$L104:$L107,IH104:IH107,IN104:IN107)</f>
        <v>1</v>
      </c>
      <c r="JE104" s="14">
        <f ca="1">bdRateExtend($F104:$F107,$M104:$M107,IH104:IH107,IO104:IO107)</f>
        <v>1</v>
      </c>
      <c r="JF104" s="14">
        <f ca="1">bdRateExtend($F104:$F107,$N104:$N107,IH104:IH107,IP104:IP107)</f>
        <v>1</v>
      </c>
      <c r="JG104" s="14">
        <f ca="1">bdRateExtend($F104:$F107,$O104:$O107,IH104:IH107,IQ104:IQ107)</f>
        <v>1</v>
      </c>
      <c r="JH104" s="14">
        <f ca="1">bdRateExtend($F104:$F107,$P104:$P107,IH104:IH107,IR104:IR107)</f>
        <v>1</v>
      </c>
      <c r="JI104" s="14">
        <f ca="1">bdRateExtend($F104:$F107,$Q104:$Q107,IH104:IH107,IS104:IS107)</f>
        <v>1</v>
      </c>
      <c r="JJ104" s="112" t="b">
        <f t="shared" ref="JJ104:JJ110" si="532">AND(II104&lt;=II105, IN104&lt;=IN105,IO104&lt;=IO105,IP105&lt;=IP104,IQ104&lt;=IQ105,IR104&lt;=IR105,IS104&lt;=IS105)</f>
        <v>1</v>
      </c>
      <c r="JK104" s="3"/>
      <c r="JL104" s="33">
        <f t="shared" si="361"/>
        <v>-1</v>
      </c>
      <c r="JM104" s="13">
        <f>Test!IH103</f>
        <v>0</v>
      </c>
      <c r="JN104" s="13">
        <f>Test!II103</f>
        <v>0</v>
      </c>
      <c r="JO104" s="13">
        <f>Test!IJ103</f>
        <v>0</v>
      </c>
      <c r="JP104" s="13">
        <f>Test!IK103</f>
        <v>0</v>
      </c>
      <c r="JQ104" s="13">
        <f>Test!IL103</f>
        <v>0</v>
      </c>
      <c r="JR104" s="13">
        <f>Test!IM103</f>
        <v>0</v>
      </c>
      <c r="JS104" s="13">
        <f>Test!IN103</f>
        <v>0</v>
      </c>
      <c r="JT104" s="13">
        <f>Test!IO103</f>
        <v>0</v>
      </c>
      <c r="JU104" s="13">
        <f>Test!IP103</f>
        <v>0</v>
      </c>
      <c r="JV104" s="13">
        <f>Test!IQ103</f>
        <v>0</v>
      </c>
      <c r="JW104" s="13">
        <f>Test!IR103</f>
        <v>0</v>
      </c>
      <c r="JX104" s="13">
        <f>Test!IS103</f>
        <v>0</v>
      </c>
      <c r="JY104" s="13">
        <f>Test!IT103</f>
        <v>0</v>
      </c>
      <c r="JZ104" s="13">
        <f>Test!IU103</f>
        <v>0</v>
      </c>
      <c r="KA104" s="13">
        <f>Test!IV103</f>
        <v>0</v>
      </c>
      <c r="KB104" s="13">
        <f>Test!IW103</f>
        <v>0</v>
      </c>
      <c r="KC104" s="13">
        <f>Test!IX103</f>
        <v>0</v>
      </c>
      <c r="KD104" s="14">
        <f ca="1">bdRateExtend($F104:$F107,$G104:$G107,JM104:JM107,JN104:JN107)</f>
        <v>1</v>
      </c>
      <c r="KE104" s="14">
        <f ca="1">bdRateExtend($F104:$F107,$H104:$H107,JM104:JM107,JO104:JO107)</f>
        <v>1</v>
      </c>
      <c r="KF104" s="14">
        <f ca="1">bdRateExtend($F104:$F107,$I104:$I107,JM104:JM107,JP104:JP107)</f>
        <v>1</v>
      </c>
      <c r="KG104" s="14">
        <f ca="1">bdRateExtend($F104:$F107,$J104:$J107,JM104:JM107,JQ104:JQ107)</f>
        <v>1</v>
      </c>
      <c r="KH104" s="14">
        <f ca="1">bdRateExtend($F104:$F107,$K104:$K107,JM104:JM107,JR104:JR107)</f>
        <v>1</v>
      </c>
      <c r="KI104" s="14">
        <f ca="1">bdRateExtend($F104:$F107,$L104:$L107,JM104:JM107,JS104:JS107)</f>
        <v>1</v>
      </c>
      <c r="KJ104" s="14">
        <f ca="1">bdRateExtend($F104:$F107,$M104:$M107,JM104:JM107,JT104:JT107)</f>
        <v>1</v>
      </c>
      <c r="KK104" s="14">
        <f ca="1">bdRateExtend($F104:$F107,$N104:$N107,JM104:JM107,JU104:JU107)</f>
        <v>1</v>
      </c>
      <c r="KL104" s="14">
        <f ca="1">bdRateExtend($F104:$F107,$O104:$O107,JM104:JM107,JV104:JV107)</f>
        <v>1</v>
      </c>
      <c r="KM104" s="14">
        <f ca="1">bdRateExtend($F104:$F107,$P104:$P107,JM104:JM107,JW104:JW107)</f>
        <v>1</v>
      </c>
      <c r="KN104" s="14">
        <f ca="1">bdRateExtend($F104:$F107,$Q104:$Q107,JM104:JM107,JX104:JX107)</f>
        <v>1</v>
      </c>
      <c r="KO104" s="112" t="b">
        <f t="shared" ref="KO104:KO110" si="533">AND(JN104&lt;=JN105, JS104&lt;=JS105,JT104&lt;=JT105,JU105&lt;=JU104,JV104&lt;=JV105,JW104&lt;=JW105,JX104&lt;=JX105)</f>
        <v>1</v>
      </c>
      <c r="KP104" s="3"/>
      <c r="KQ104" s="33">
        <f t="shared" si="362"/>
        <v>-1</v>
      </c>
      <c r="KR104" s="13">
        <f>Test!JL103</f>
        <v>0</v>
      </c>
      <c r="KS104" s="13">
        <f>Test!JM103</f>
        <v>0</v>
      </c>
      <c r="KT104" s="13">
        <f>Test!JN103</f>
        <v>0</v>
      </c>
      <c r="KU104" s="13">
        <f>Test!JO103</f>
        <v>0</v>
      </c>
      <c r="KV104" s="13">
        <f>Test!JP103</f>
        <v>0</v>
      </c>
      <c r="KW104" s="13">
        <f>Test!JQ103</f>
        <v>0</v>
      </c>
      <c r="KX104" s="13">
        <f>Test!JR103</f>
        <v>0</v>
      </c>
      <c r="KY104" s="13">
        <f>Test!JS103</f>
        <v>0</v>
      </c>
      <c r="KZ104" s="13">
        <f>Test!JT103</f>
        <v>0</v>
      </c>
      <c r="LA104" s="13">
        <f>Test!JU103</f>
        <v>0</v>
      </c>
      <c r="LB104" s="13">
        <f>Test!JV103</f>
        <v>0</v>
      </c>
      <c r="LC104" s="13">
        <f>Test!JW103</f>
        <v>0</v>
      </c>
      <c r="LD104" s="13">
        <f>Test!JX103</f>
        <v>0</v>
      </c>
      <c r="LE104" s="13">
        <f>Test!JY103</f>
        <v>0</v>
      </c>
      <c r="LF104" s="13">
        <f>Test!JZ103</f>
        <v>0</v>
      </c>
      <c r="LG104" s="13">
        <f>Test!KA103</f>
        <v>0</v>
      </c>
      <c r="LH104" s="13">
        <f>Test!KB103</f>
        <v>0</v>
      </c>
      <c r="LI104" s="14">
        <f ca="1">bdRateExtend($F104:$F107,$G104:$G107,KR104:KR107,KS104:KS107)</f>
        <v>1</v>
      </c>
      <c r="LJ104" s="14">
        <f ca="1">bdRateExtend($F104:$F107,$H104:$H107,KR104:KR107,KT104:KT107)</f>
        <v>1</v>
      </c>
      <c r="LK104" s="14">
        <f ca="1">bdRateExtend($F104:$F107,$I104:$I107,KR104:KR107,KU104:KU107)</f>
        <v>1</v>
      </c>
      <c r="LL104" s="14">
        <f ca="1">bdRateExtend($F104:$F107,$J104:$J107,KR104:KR107,KV104:KV107)</f>
        <v>1</v>
      </c>
      <c r="LM104" s="14">
        <f ca="1">bdRateExtend($F104:$F107,$K104:$K107,KR104:KR107,KW104:KW107)</f>
        <v>1</v>
      </c>
      <c r="LN104" s="14">
        <f ca="1">bdRateExtend($F104:$F107,$L104:$L107,KR104:KR107,KX104:KX107)</f>
        <v>1</v>
      </c>
      <c r="LO104" s="14">
        <f ca="1">bdRateExtend($F104:$F107,$M104:$M107,KR104:KR107,KY104:KY107)</f>
        <v>1</v>
      </c>
      <c r="LP104" s="14">
        <f ca="1">bdRateExtend($F104:$F107,$N104:$N107,KR104:KR107,KZ104:KZ107)</f>
        <v>1</v>
      </c>
      <c r="LQ104" s="14">
        <f ca="1">bdRateExtend($F104:$F107,$O104:$O107,KR104:KR107,LA104:LA107)</f>
        <v>1</v>
      </c>
      <c r="LR104" s="14">
        <f ca="1">bdRateExtend($F104:$F107,$P104:$P107,KR104:KR107,LB104:LB107)</f>
        <v>1</v>
      </c>
      <c r="LS104" s="14">
        <f ca="1">bdRateExtend($F104:$F107,$Q104:$Q107,KR104:KR107,LC104:LC107)</f>
        <v>1</v>
      </c>
      <c r="LT104" s="112" t="b">
        <f t="shared" ref="LT104:LT110" si="534">AND(KS104&lt;=KS105, KX104&lt;=KX105,KY104&lt;=KY105,KZ105&lt;=KZ104,LA104&lt;=LA105,LB104&lt;=LB105,LC104&lt;=LC105)</f>
        <v>1</v>
      </c>
      <c r="LU104" s="3"/>
      <c r="LV104" s="33">
        <f t="shared" si="363"/>
        <v>-1</v>
      </c>
      <c r="LW104" s="13">
        <f>Test!KP103</f>
        <v>0</v>
      </c>
      <c r="LX104" s="13">
        <f>Test!KQ103</f>
        <v>0</v>
      </c>
      <c r="LY104" s="13">
        <f>Test!KR103</f>
        <v>0</v>
      </c>
      <c r="LZ104" s="13">
        <f>Test!KS103</f>
        <v>0</v>
      </c>
      <c r="MA104" s="13">
        <f>Test!KT103</f>
        <v>0</v>
      </c>
      <c r="MB104" s="13">
        <f>Test!KU103</f>
        <v>0</v>
      </c>
      <c r="MC104" s="13">
        <f>Test!KV103</f>
        <v>0</v>
      </c>
      <c r="MD104" s="13">
        <f>Test!KW103</f>
        <v>0</v>
      </c>
      <c r="ME104" s="13">
        <f>Test!KX103</f>
        <v>0</v>
      </c>
      <c r="MF104" s="13">
        <f>Test!KY103</f>
        <v>0</v>
      </c>
      <c r="MG104" s="13">
        <f>Test!KZ103</f>
        <v>0</v>
      </c>
      <c r="MH104" s="13">
        <f>Test!LA103</f>
        <v>0</v>
      </c>
      <c r="MI104" s="13">
        <f>Test!LB103</f>
        <v>0</v>
      </c>
      <c r="MJ104" s="13">
        <f>Test!LC103</f>
        <v>0</v>
      </c>
      <c r="MK104" s="13">
        <f>Test!LD103</f>
        <v>0</v>
      </c>
      <c r="ML104" s="13">
        <f>Test!LE103</f>
        <v>0</v>
      </c>
      <c r="MM104" s="13">
        <f>Test!LF103</f>
        <v>0</v>
      </c>
      <c r="MN104" s="14">
        <f ca="1">bdRateExtend($F104:$F107,$G104:$G107,LW104:LW107,LX104:LX107)</f>
        <v>1</v>
      </c>
      <c r="MO104" s="14">
        <f ca="1">bdRateExtend($F104:$F107,$H104:$H107,LW104:LW107,LY104:LY107)</f>
        <v>1</v>
      </c>
      <c r="MP104" s="14">
        <f ca="1">bdRateExtend($F104:$F107,$I104:$I107,LW104:LW107,LZ104:LZ107)</f>
        <v>1</v>
      </c>
      <c r="MQ104" s="14">
        <f ca="1">bdRateExtend($F104:$F107,$J104:$J107,LW104:LW107,MA104:MA107)</f>
        <v>1</v>
      </c>
      <c r="MR104" s="14">
        <f ca="1">bdRateExtend($F104:$F107,$K104:$K107,LW104:LW107,MB104:MB107)</f>
        <v>1</v>
      </c>
      <c r="MS104" s="14">
        <f ca="1">bdRateExtend($F104:$F107,$L104:$L107,LW104:LW107,MC104:MC107)</f>
        <v>1</v>
      </c>
      <c r="MT104" s="14">
        <f ca="1">bdRateExtend($F104:$F107,$M104:$M107,LW104:LW107,MD104:MD107)</f>
        <v>1</v>
      </c>
      <c r="MU104" s="14">
        <f ca="1">bdRateExtend($F104:$F107,$N104:$N107,LW104:LW107,ME104:ME107)</f>
        <v>1</v>
      </c>
      <c r="MV104" s="14">
        <f ca="1">bdRateExtend($F104:$F107,$O104:$O107,LW104:LW107,MF104:MF107)</f>
        <v>1</v>
      </c>
      <c r="MW104" s="14">
        <f ca="1">bdRateExtend($F104:$F107,$P104:$P107,LW104:LW107,MG104:MG107)</f>
        <v>1</v>
      </c>
      <c r="MX104" s="14">
        <f ca="1">bdRateExtend($F104:$F107,$Q104:$Q107,LW104:LW107,MH104:MH107)</f>
        <v>1</v>
      </c>
      <c r="MY104" s="112" t="b">
        <f t="shared" ref="MY104:MY110" si="535">AND(LX104&lt;=LX105, MC104&lt;=MC105,MD104&lt;=MD105,ME105&lt;=ME104,MF104&lt;=MF105,MG104&lt;=MG105,MH104&lt;=MH105)</f>
        <v>1</v>
      </c>
      <c r="MZ104" s="53"/>
      <c r="NA104" s="33">
        <f t="shared" si="364"/>
        <v>-1</v>
      </c>
      <c r="NB104" s="13">
        <f>Test!LT103</f>
        <v>0</v>
      </c>
      <c r="NC104" s="13">
        <f>Test!LU103</f>
        <v>0</v>
      </c>
      <c r="ND104" s="13">
        <f>Test!LV103</f>
        <v>0</v>
      </c>
      <c r="NE104" s="13">
        <f>Test!LW103</f>
        <v>0</v>
      </c>
      <c r="NF104" s="13">
        <f>Test!LX103</f>
        <v>0</v>
      </c>
      <c r="NG104" s="13">
        <f>Test!LY103</f>
        <v>0</v>
      </c>
      <c r="NH104" s="13">
        <f>Test!LZ103</f>
        <v>0</v>
      </c>
      <c r="NI104" s="13">
        <f>Test!MA103</f>
        <v>0</v>
      </c>
      <c r="NJ104" s="13">
        <f>Test!MB103</f>
        <v>0</v>
      </c>
      <c r="NK104" s="13">
        <f>Test!MC103</f>
        <v>0</v>
      </c>
      <c r="NL104" s="13">
        <f>Test!MD103</f>
        <v>0</v>
      </c>
      <c r="NM104" s="13">
        <f>Test!ME103</f>
        <v>0</v>
      </c>
      <c r="NN104" s="13">
        <f>Test!MF103</f>
        <v>0</v>
      </c>
      <c r="NO104" s="13">
        <f>Test!MG103</f>
        <v>0</v>
      </c>
      <c r="NP104" s="13">
        <f>Test!MH103</f>
        <v>0</v>
      </c>
      <c r="NQ104" s="13">
        <f>Test!MI103</f>
        <v>0</v>
      </c>
      <c r="NR104" s="13">
        <f>Test!MJ103</f>
        <v>0</v>
      </c>
      <c r="NS104" s="14">
        <f ca="1">bdRateExtend($F104:$F107,$G104:$G107,NB104:NB107,NC104:NC107)</f>
        <v>1</v>
      </c>
      <c r="NT104" s="14">
        <f ca="1">bdRateExtend($F104:$F107,$H104:$H107,NB104:NB107,ND104:ND107)</f>
        <v>1</v>
      </c>
      <c r="NU104" s="14">
        <f ca="1">bdRateExtend($F104:$F107,$I104:$I107,NB104:NB107,NE104:NE107)</f>
        <v>1</v>
      </c>
      <c r="NV104" s="14">
        <f ca="1">bdRateExtend($F104:$F107,$J104:$J107,NB104:NB107,NF104:NF107)</f>
        <v>1</v>
      </c>
      <c r="NW104" s="14">
        <f ca="1">bdRateExtend($F104:$F107,$K104:$K107,NB104:NB107,NG104:NG107)</f>
        <v>1</v>
      </c>
      <c r="NX104" s="14">
        <f ca="1">bdRateExtend($F104:$F107,$L104:$L107,NB104:NB107,NH104:NH107)</f>
        <v>1</v>
      </c>
      <c r="NY104" s="14">
        <f ca="1">bdRateExtend($F104:$F107,$M104:$M107,NB104:NB107,NI104:NI107)</f>
        <v>1</v>
      </c>
      <c r="NZ104" s="14">
        <f ca="1">bdRateExtend($F104:$F107,$N104:$N107,NB104:NB107,NJ104:NJ107)</f>
        <v>1</v>
      </c>
      <c r="OA104" s="14">
        <f ca="1">bdRateExtend($F104:$F107,$O104:$O107,NB104:NB107,NK104:NK107)</f>
        <v>1</v>
      </c>
      <c r="OB104" s="14">
        <f ca="1">bdRateExtend($F104:$F107,$P104:$P107,NB104:NB107,NL104:NL107)</f>
        <v>1</v>
      </c>
      <c r="OC104" s="14">
        <f ca="1">bdRateExtend($F104:$F107,$Q104:$Q107,NB104:NB107,NM104:NM107)</f>
        <v>1</v>
      </c>
      <c r="OD104" s="112" t="b">
        <f t="shared" ref="OD104:OD110" si="536">AND(NC104&lt;=NC105, NH104&lt;=NH105,NI104&lt;=NI105,NJ105&lt;=NJ104,NK104&lt;=NK105,NL104&lt;=NL105,NM104&lt;=NM105)</f>
        <v>1</v>
      </c>
      <c r="OE104" s="53"/>
      <c r="OF104" s="33">
        <f t="shared" si="365"/>
        <v>-1</v>
      </c>
      <c r="OG104" s="13">
        <f>Test!MX103</f>
        <v>0</v>
      </c>
      <c r="OH104" s="13">
        <f>Test!MY103</f>
        <v>0</v>
      </c>
      <c r="OI104" s="13">
        <f>Test!MZ103</f>
        <v>0</v>
      </c>
      <c r="OJ104" s="13">
        <f>Test!NA103</f>
        <v>0</v>
      </c>
      <c r="OK104" s="13">
        <f>Test!NB103</f>
        <v>0</v>
      </c>
      <c r="OL104" s="13">
        <f>Test!NC103</f>
        <v>0</v>
      </c>
      <c r="OM104" s="13">
        <f>Test!ND103</f>
        <v>0</v>
      </c>
      <c r="ON104" s="13">
        <f>Test!NE103</f>
        <v>0</v>
      </c>
      <c r="OO104" s="13">
        <f>Test!NF103</f>
        <v>0</v>
      </c>
      <c r="OP104" s="13">
        <f>Test!NG103</f>
        <v>0</v>
      </c>
      <c r="OQ104" s="13">
        <f>Test!NH103</f>
        <v>0</v>
      </c>
      <c r="OR104" s="13">
        <f>Test!NI103</f>
        <v>0</v>
      </c>
      <c r="OS104" s="13">
        <f>Test!NJ103</f>
        <v>0</v>
      </c>
      <c r="OT104" s="13">
        <f>Test!NK103</f>
        <v>0</v>
      </c>
      <c r="OU104" s="13">
        <f>Test!NL103</f>
        <v>0</v>
      </c>
      <c r="OV104" s="13">
        <f>Test!NM103</f>
        <v>0</v>
      </c>
      <c r="OW104" s="13">
        <f>Test!NN103</f>
        <v>0</v>
      </c>
      <c r="OX104" s="14">
        <f ca="1">bdRateExtend($F104:$F107,$G104:$G107,OG104:OG107,OH104:OH107)</f>
        <v>1</v>
      </c>
      <c r="OY104" s="14">
        <f ca="1">bdRateExtend($F104:$F107,$H104:$H107,OG104:OG107,OI104:OI107)</f>
        <v>1</v>
      </c>
      <c r="OZ104" s="14">
        <f ca="1">bdRateExtend($F104:$F107,$I104:$I107,OG104:OG107,OJ104:OJ107)</f>
        <v>1</v>
      </c>
      <c r="PA104" s="14">
        <f ca="1">bdRateExtend($F104:$F107,$J104:$J107,OG104:OG107,OK104:OK107)</f>
        <v>1</v>
      </c>
      <c r="PB104" s="14">
        <f ca="1">bdRateExtend($F104:$F107,$K104:$K107,OG104:OG107,OL104:OL107)</f>
        <v>1</v>
      </c>
      <c r="PC104" s="14">
        <f ca="1">bdRateExtend($F104:$F107,$L104:$L107,OG104:OG107,OM104:OM107)</f>
        <v>1</v>
      </c>
      <c r="PD104" s="14">
        <f ca="1">bdRateExtend($F104:$F107,$M104:$M107,OG104:OG107,ON104:ON107)</f>
        <v>1</v>
      </c>
      <c r="PE104" s="14">
        <f ca="1">bdRateExtend($F104:$F107,$N104:$N107,OG104:OG107,OO104:OO107)</f>
        <v>1</v>
      </c>
      <c r="PF104" s="14">
        <f ca="1">bdRateExtend($F104:$F107,$O104:$O107,OG104:OG107,OP104:OP107)</f>
        <v>1</v>
      </c>
      <c r="PG104" s="14">
        <f ca="1">bdRateExtend($F104:$F107,$P104:$P107,OG104:OG107,OQ104:OQ107)</f>
        <v>1</v>
      </c>
      <c r="PH104" s="14">
        <f ca="1">bdRateExtend($F104:$F107,$Q104:$Q107,OG104:OG107,OR104:OR107)</f>
        <v>1</v>
      </c>
      <c r="PI104" s="112" t="b">
        <f t="shared" ref="PI104:PI110" si="537">AND(OH104&lt;=OH105, OM104&lt;=OM105,ON104&lt;=ON105,OO105&lt;=OO104,OP104&lt;=OP105,OQ104&lt;=OQ105,OR104&lt;=OR105)</f>
        <v>1</v>
      </c>
      <c r="PJ104" s="53"/>
      <c r="PK104" s="33">
        <f t="shared" si="366"/>
        <v>-1</v>
      </c>
      <c r="PL104" s="13">
        <f>Test!OB103</f>
        <v>0</v>
      </c>
      <c r="PM104" s="13">
        <f>Test!OC103</f>
        <v>0</v>
      </c>
      <c r="PN104" s="13">
        <f>Test!OD103</f>
        <v>0</v>
      </c>
      <c r="PO104" s="13">
        <f>Test!OE103</f>
        <v>0</v>
      </c>
      <c r="PP104" s="13">
        <f>Test!OF103</f>
        <v>0</v>
      </c>
      <c r="PQ104" s="13">
        <f>Test!OG103</f>
        <v>0</v>
      </c>
      <c r="PR104" s="13">
        <f>Test!OH103</f>
        <v>0</v>
      </c>
      <c r="PS104" s="13">
        <f>Test!OI103</f>
        <v>0</v>
      </c>
      <c r="PT104" s="13">
        <f>Test!OJ103</f>
        <v>0</v>
      </c>
      <c r="PU104" s="13">
        <f>Test!OK103</f>
        <v>0</v>
      </c>
      <c r="PV104" s="13">
        <f>Test!OL103</f>
        <v>0</v>
      </c>
      <c r="PW104" s="13">
        <f>Test!OM103</f>
        <v>0</v>
      </c>
      <c r="PX104" s="13">
        <f>Test!ON103</f>
        <v>0</v>
      </c>
      <c r="PY104" s="13">
        <f>Test!OO103</f>
        <v>0</v>
      </c>
      <c r="PZ104" s="13">
        <f>Test!OP103</f>
        <v>0</v>
      </c>
      <c r="QA104" s="13">
        <f>Test!OQ103</f>
        <v>0</v>
      </c>
      <c r="QB104" s="13">
        <f>Test!OR103</f>
        <v>0</v>
      </c>
      <c r="QC104" s="14">
        <f ca="1">bdRateExtend($F104:$F107,$G104:$G107,PL104:PL107,PM104:PM107)</f>
        <v>1</v>
      </c>
      <c r="QD104" s="14">
        <f ca="1">bdRateExtend($F104:$F107,$H104:$H107,PL104:PL107,PN104:PN107)</f>
        <v>1</v>
      </c>
      <c r="QE104" s="14">
        <f ca="1">bdRateExtend($F104:$F107,$I104:$I107,PL104:PL107,PO104:PO107)</f>
        <v>1</v>
      </c>
      <c r="QF104" s="14">
        <f ca="1">bdRateExtend($F104:$F107,$J104:$J107,PL104:PL107,PP104:PP107)</f>
        <v>1</v>
      </c>
      <c r="QG104" s="14">
        <f ca="1">bdRateExtend($F104:$F107,$K104:$K107,PL104:PL107,PQ104:PQ107)</f>
        <v>1</v>
      </c>
      <c r="QH104" s="14">
        <f ca="1">bdRateExtend($F104:$F107,$L104:$L107,PL104:PL107,PR104:PR107)</f>
        <v>1</v>
      </c>
      <c r="QI104" s="14">
        <f ca="1">bdRateExtend($F104:$F107,$M104:$M107,PL104:PL107,PS104:PS107)</f>
        <v>1</v>
      </c>
      <c r="QJ104" s="14">
        <f ca="1">bdRateExtend($F104:$F107,$N104:$N107,PL104:PL107,PT104:PT107)</f>
        <v>1</v>
      </c>
      <c r="QK104" s="14">
        <f ca="1">bdRateExtend($F104:$F107,$O104:$O107,PL104:PL107,PU104:PU107)</f>
        <v>1</v>
      </c>
      <c r="QL104" s="14">
        <f ca="1">bdRateExtend($F104:$F107,$P104:$P107,PL104:PL107,PV104:PV107)</f>
        <v>1</v>
      </c>
      <c r="QM104" s="14">
        <f ca="1">bdRateExtend($F104:$F107,$Q104:$Q107,PL104:PL107,PW104:PW107)</f>
        <v>1</v>
      </c>
      <c r="QN104" s="112" t="b">
        <f t="shared" ref="QN104:QN110" si="538">AND(PM104&lt;=PM105, PR104&lt;=PR105,PS104&lt;=PS105,PT105&lt;=PT104,PU104&lt;=PU105,PV104&lt;=PV105,PW104&lt;=PW105)</f>
        <v>1</v>
      </c>
    </row>
    <row r="105" spans="3:456">
      <c r="C105" s="133"/>
      <c r="D105" s="26">
        <f t="shared" si="524"/>
        <v>0.12</v>
      </c>
      <c r="E105" s="34">
        <f t="shared" ca="1" si="352"/>
        <v>-1.0401914270883352E-2</v>
      </c>
      <c r="F105" s="15">
        <f ca="1">Reference!B104</f>
        <v>0.11875177028749399</v>
      </c>
      <c r="G105" s="15">
        <f ca="1">Reference!C104</f>
        <v>0.87295019626617398</v>
      </c>
      <c r="H105" s="15">
        <f ca="1">Reference!D104</f>
        <v>0.86908638477325395</v>
      </c>
      <c r="I105" s="15">
        <f ca="1">Reference!E104</f>
        <v>19.694742476873301</v>
      </c>
      <c r="J105" s="15">
        <f ca="1">Reference!F104</f>
        <v>27.414577687213299</v>
      </c>
      <c r="K105" s="15">
        <f ca="1">Reference!G104</f>
        <v>35.160510008879903</v>
      </c>
      <c r="L105" s="15">
        <f ca="1">Reference!H104</f>
        <v>0.16911211609840299</v>
      </c>
      <c r="M105" s="15">
        <f ca="1">Reference!I104</f>
        <v>0.98086172342300404</v>
      </c>
      <c r="N105" s="15">
        <f ca="1">Reference!J104</f>
        <v>0.49425625801086398</v>
      </c>
      <c r="O105" s="15">
        <f ca="1">Reference!K104</f>
        <v>0.83686590194702104</v>
      </c>
      <c r="P105" s="15">
        <f ca="1">Reference!L104</f>
        <v>24.321740999999999</v>
      </c>
      <c r="Q105" s="15">
        <f ca="1">Reference!M104</f>
        <v>16.7382165223896</v>
      </c>
      <c r="R105" s="15" t="str">
        <f ca="1">Reference!N104</f>
        <v>None</v>
      </c>
      <c r="S105" s="15">
        <f ca="1">Reference!O104</f>
        <v>1.9323060000000001</v>
      </c>
      <c r="T105" s="15">
        <f ca="1">Reference!P104</f>
        <v>1.9323060000000001</v>
      </c>
      <c r="U105" s="15">
        <f ca="1">Reference!Q104</f>
        <v>841.58894899999996</v>
      </c>
      <c r="V105" s="15">
        <f ca="1">Reference!R104</f>
        <v>841.58894899999996</v>
      </c>
      <c r="X105" s="15">
        <f t="shared" si="353"/>
        <v>0.13553616107255831</v>
      </c>
      <c r="Y105" s="15">
        <f>Test!B104</f>
        <v>0.13626433932870699</v>
      </c>
      <c r="Z105" s="15">
        <f>Test!C104</f>
        <v>0.80639761686324996</v>
      </c>
      <c r="AA105" s="15">
        <f>Test!D104</f>
        <v>0.79046779870986905</v>
      </c>
      <c r="AB105" s="15">
        <f>Test!E104</f>
        <v>18.450626161146101</v>
      </c>
      <c r="AC105" s="15">
        <f>Test!F104</f>
        <v>24.980160001341599</v>
      </c>
      <c r="AD105" s="15">
        <f>Test!G104</f>
        <v>32.478428581724899</v>
      </c>
      <c r="AE105" s="15">
        <f>Test!H104</f>
        <v>0.123641684651374</v>
      </c>
      <c r="AF105" s="15">
        <f>Test!I104</f>
        <v>0.94490271806716897</v>
      </c>
      <c r="AG105" s="15">
        <f>Test!J104</f>
        <v>0.61191785335540705</v>
      </c>
      <c r="AH105" s="15">
        <f>Test!K104</f>
        <v>0.77713882923126198</v>
      </c>
      <c r="AI105" s="15">
        <f>Test!L104</f>
        <v>22.200064999999999</v>
      </c>
      <c r="AJ105" s="15">
        <f>Test!M104</f>
        <v>14.608272722054901</v>
      </c>
      <c r="AK105" s="15" t="str">
        <f>Test!N104</f>
        <v>None</v>
      </c>
      <c r="AL105" s="15">
        <f>Test!O104</f>
        <v>8.3365489999999998</v>
      </c>
      <c r="AM105" s="15">
        <f>Test!P104</f>
        <v>8.3365489999999998</v>
      </c>
      <c r="AN105" s="15">
        <f>Test!Q104</f>
        <v>0.92945199999999994</v>
      </c>
      <c r="AO105" s="15">
        <f>Test!R104</f>
        <v>0.92945199999999994</v>
      </c>
      <c r="AP105" s="16">
        <f ca="1">bdRateExtend($F104:$F108,$G104:$G108,Y104:Y108,Z104:Z108)</f>
        <v>0.58143346158999276</v>
      </c>
      <c r="AQ105" s="16">
        <f ca="1">bdRateExtend($F104:$F108,$H104:$H108,Y104:Y108,AA104:AA108)</f>
        <v>0.64869661511208565</v>
      </c>
      <c r="AR105" s="16">
        <f ca="1">bdRateExtend($F104:$F108,$I104:$I108,Y104:Y108,AB104:AB108)</f>
        <v>0.80195390042797943</v>
      </c>
      <c r="AS105" s="16">
        <f ca="1">bdRateExtend($F104:$F108,$J104:$J108,Y104:Y108,AC104:AC108)</f>
        <v>-6.9919766100101644E-4</v>
      </c>
      <c r="AT105" s="16">
        <f ca="1">bdRateExtend($F104:$F108,$K104:$K108,Y104:Y108,AD104:AD108)</f>
        <v>-0.17778595525986352</v>
      </c>
      <c r="AU105" s="16">
        <f ca="1">bdRateExtend($F104:$F108,$L104:$L108,Y104:Y108,AE104:AE108)</f>
        <v>0.48305303481041051</v>
      </c>
      <c r="AV105" s="16">
        <f ca="1">bdRateExtend($F104:$F108,$M104:$M108,Y104:Y108,AF104:AF108)</f>
        <v>0.70750287520670629</v>
      </c>
      <c r="AW105" s="16" t="e">
        <f ca="1">bdRateExtend($F104:$F108,$N104:$N108,Y104:Y108,AG104:AG108)</f>
        <v>#VALUE!</v>
      </c>
      <c r="AX105" s="16">
        <f ca="1">bdRateExtend($F104:$F108,$O104:$O108,Y104:Y108,AH104:AH108)</f>
        <v>0.41941477290103224</v>
      </c>
      <c r="AY105" s="16">
        <f ca="1">bdRateExtend($F104:$F108,$P104:$P108,Y104:Y108,AI104:AI108)</f>
        <v>8.0561121184834494E-2</v>
      </c>
      <c r="AZ105" s="16">
        <f ca="1">bdRateExtend($F104:$F108,$Q104:$Q108,Y104:Y108,AJ104:AJ108)</f>
        <v>0.43132982652757468</v>
      </c>
      <c r="BA105" s="112" t="b">
        <f t="shared" si="525"/>
        <v>1</v>
      </c>
      <c r="BB105" s="3"/>
      <c r="BC105" s="34">
        <f t="shared" si="354"/>
        <v>-9.1612377850827198E-4</v>
      </c>
      <c r="BD105" s="15">
        <f>Test!AF104</f>
        <v>0.119890065146579</v>
      </c>
      <c r="BE105" s="15">
        <f>Test!AG104</f>
        <v>0.85420292615890503</v>
      </c>
      <c r="BF105" s="15">
        <f>Test!AH104</f>
        <v>0.85094010829925504</v>
      </c>
      <c r="BG105" s="15">
        <f>Test!AI104</f>
        <v>19.292462571335601</v>
      </c>
      <c r="BH105" s="15">
        <f>Test!AJ104</f>
        <v>27.595563907757001</v>
      </c>
      <c r="BI105" s="15">
        <f>Test!AK104</f>
        <v>35.827038602769598</v>
      </c>
      <c r="BJ105" s="15">
        <f>Test!AL104</f>
        <v>0.15608382225036599</v>
      </c>
      <c r="BK105" s="15">
        <f>Test!AM104</f>
        <v>0.98625946044921797</v>
      </c>
      <c r="BL105" s="15">
        <f>Test!AN104</f>
        <v>0.50563859939575195</v>
      </c>
      <c r="BM105" s="15">
        <f>Test!AO104</f>
        <v>0.815851271152496</v>
      </c>
      <c r="BN105" s="15">
        <f>Test!AP104</f>
        <v>31.938199999999998</v>
      </c>
      <c r="BO105" s="15">
        <f>Test!AQ104</f>
        <v>16.0174461459731</v>
      </c>
      <c r="BP105" s="15" t="str">
        <f>Test!AR104</f>
        <v>None</v>
      </c>
      <c r="BQ105" s="15">
        <f>Test!AS104</f>
        <v>3.6178349999999999</v>
      </c>
      <c r="BR105" s="15">
        <f>Test!AT104</f>
        <v>3.6178349999999999</v>
      </c>
      <c r="BS105" s="15">
        <f>Test!AU104</f>
        <v>3.1407509999999998</v>
      </c>
      <c r="BT105" s="15">
        <f>Test!AV104</f>
        <v>3.1407509999999998</v>
      </c>
      <c r="BU105" s="16">
        <f ca="1">bdRateExtend($F104:$F108,$G104:$G108,BD104:BD108,BE104:BE108)</f>
        <v>0.22895917113848241</v>
      </c>
      <c r="BV105" s="16">
        <f ca="1">bdRateExtend($F104:$F108,$H104:$H108,BD104:BD108,BF104:BF108)</f>
        <v>0.2226531984958604</v>
      </c>
      <c r="BW105" s="16">
        <f ca="1">bdRateExtend($F104:$F108,$I104:$I108,BD104:BD108,BG104:BG108)</f>
        <v>0.29599363679841084</v>
      </c>
      <c r="BX105" s="16">
        <f ca="1">bdRateExtend($F104:$F108,$J104:$J108,BD104:BD108,BH104:BH108)</f>
        <v>-0.54619720670409699</v>
      </c>
      <c r="BY105" s="16">
        <f ca="1">bdRateExtend($F104:$F108,$K104:$K108,BD104:BD108,BI104:BI108)</f>
        <v>-0.81636187704392038</v>
      </c>
      <c r="BZ105" s="16">
        <f ca="1">bdRateExtend($F104:$F108,$L104:$L108,BD104:BD108,BJ104:BJ108)</f>
        <v>0.20182387528130619</v>
      </c>
      <c r="CA105" s="16">
        <f ca="1">bdRateExtend($F104:$F108,$M104:$M108,BD104:BD108,BK104:BK108)</f>
        <v>-0.22844295794319103</v>
      </c>
      <c r="CB105" s="16">
        <f ca="1">bdRateExtend($F104:$F108,$N104:$N108,BD104:BD108,BL104:BL108)</f>
        <v>0.15279909458021868</v>
      </c>
      <c r="CC105" s="16">
        <f ca="1">bdRateExtend($F104:$F108,$O104:$O108,BD104:BD108,BM104:BM108)</f>
        <v>0.16754927996603497</v>
      </c>
      <c r="CD105" s="16">
        <f ca="1">bdRateExtend($F104:$F108,$P104:$P108,BD104:BD108,BN104:BN108)</f>
        <v>-0.19419894199831089</v>
      </c>
      <c r="CE105" s="16">
        <f ca="1">bdRateExtend($F104:$F108,$Q104:$Q108,BD104:BD108,BO104:BO108)</f>
        <v>0.29009353463581622</v>
      </c>
      <c r="CF105" s="112" t="b">
        <f t="shared" si="526"/>
        <v>1</v>
      </c>
      <c r="CG105" s="3"/>
      <c r="CH105" s="34">
        <f t="shared" si="355"/>
        <v>-1.4162299958331756E-4</v>
      </c>
      <c r="CI105" s="15">
        <f>Test!BJ104</f>
        <v>0.11998300524005</v>
      </c>
      <c r="CJ105" s="15">
        <f>Test!BK104</f>
        <v>0.84226834774017301</v>
      </c>
      <c r="CK105" s="15">
        <f>Test!BL104</f>
        <v>0.84141206741332997</v>
      </c>
      <c r="CL105" s="15">
        <f>Test!BM104</f>
        <v>18.621700862275599</v>
      </c>
      <c r="CM105" s="15">
        <f>Test!BN104</f>
        <v>26.517048872896499</v>
      </c>
      <c r="CN105" s="15">
        <f>Test!BO104</f>
        <v>36.062310580252301</v>
      </c>
      <c r="CO105" s="15">
        <f>Test!BP104</f>
        <v>0.15282405912876099</v>
      </c>
      <c r="CP105" s="15">
        <f>Test!BQ104</f>
        <v>0.99139028787612904</v>
      </c>
      <c r="CQ105" s="15">
        <f>Test!BR104</f>
        <v>0.49201536178588801</v>
      </c>
      <c r="CR105" s="15">
        <f>Test!BS104</f>
        <v>0.75519108772277799</v>
      </c>
      <c r="CS105" s="15">
        <f>Test!BT104</f>
        <v>10.755345999999999</v>
      </c>
      <c r="CT105" s="15">
        <f>Test!BU104</f>
        <v>14.9234358064753</v>
      </c>
      <c r="CU105" s="15" t="str">
        <f>Test!BV104</f>
        <v>None</v>
      </c>
      <c r="CV105" s="15">
        <f>Test!BW104</f>
        <v>6.2849589999999997</v>
      </c>
      <c r="CW105" s="15">
        <f>Test!BX104</f>
        <v>6.2849589999999997</v>
      </c>
      <c r="CX105" s="15">
        <f>Test!BY104</f>
        <v>1.5813029999999999</v>
      </c>
      <c r="CY105" s="15">
        <f>Test!BZ104</f>
        <v>1.5813029999999999</v>
      </c>
      <c r="CZ105" s="16">
        <f ca="1">bdRateExtend($F104:$F108,$G104:$G108,CI104:CI108,CJ104:CJ108)</f>
        <v>0.46958026090273819</v>
      </c>
      <c r="DA105" s="16">
        <f ca="1">bdRateExtend($F104:$F108,$H104:$H108,CI104:CI108,CK104:CK108)</f>
        <v>0.42177778969576951</v>
      </c>
      <c r="DB105" s="16">
        <f ca="1">bdRateExtend($F104:$F108,$I104:$I108,CI104:CI108,CL104:CL108)</f>
        <v>1.2224732062918595</v>
      </c>
      <c r="DC105" s="16">
        <f ca="1">bdRateExtend($F104:$F108,$J104:$J108,CI104:CI108,CM104:CM108)</f>
        <v>-5.2316553724286119E-2</v>
      </c>
      <c r="DD105" s="16">
        <f ca="1">bdRateExtend($F104:$F108,$K104:$K108,CI104:CI108,CN104:CN108)</f>
        <v>-0.83326253806846473</v>
      </c>
      <c r="DE105" s="16">
        <f ca="1">bdRateExtend($F104:$F108,$L104:$L108,CI104:CI108,CO104:CO108)</f>
        <v>0.38084266275950895</v>
      </c>
      <c r="DF105" s="16">
        <f ca="1">bdRateExtend($F104:$F108,$M104:$M108,CI104:CI108,CP104:CP108)</f>
        <v>-0.64070702010803326</v>
      </c>
      <c r="DG105" s="16">
        <f ca="1">bdRateExtend($F104:$F108,$N104:$N108,CI104:CI108,CQ104:CQ108)</f>
        <v>0.14502627202489404</v>
      </c>
      <c r="DH105" s="16">
        <f ca="1">bdRateExtend($F104:$F108,$O104:$O108,CI104:CI108,CR104:CR108)</f>
        <v>0.94636067125594092</v>
      </c>
      <c r="DI105" s="16">
        <f ca="1">bdRateExtend($F104:$F108,$P104:$P108,CI104:CI108,CS104:CS108)</f>
        <v>0.73929263698289294</v>
      </c>
      <c r="DJ105" s="16">
        <f ca="1">bdRateExtend($F104:$F108,$Q104:$Q108,CI104:CI108,CT104:CT108)</f>
        <v>0.8450596814223641</v>
      </c>
      <c r="DK105" s="112" t="b">
        <f t="shared" si="527"/>
        <v>1</v>
      </c>
      <c r="DL105" s="3"/>
      <c r="DM105" s="34">
        <f t="shared" si="356"/>
        <v>-1.0401914270883352E-2</v>
      </c>
      <c r="DN105" s="15">
        <f>Test!CN104</f>
        <v>0.11875177028749399</v>
      </c>
      <c r="DO105" s="15">
        <f>Test!CO104</f>
        <v>0.87295019626617398</v>
      </c>
      <c r="DP105" s="15">
        <f>Test!CP104</f>
        <v>0.86908638477325395</v>
      </c>
      <c r="DQ105" s="15">
        <f>Test!CQ104</f>
        <v>19.694742476873301</v>
      </c>
      <c r="DR105" s="15">
        <f>Test!CR104</f>
        <v>27.414577687213299</v>
      </c>
      <c r="DS105" s="15">
        <f>Test!CS104</f>
        <v>35.160510008879903</v>
      </c>
      <c r="DT105" s="15">
        <f>Test!CT104</f>
        <v>0.16911211609840299</v>
      </c>
      <c r="DU105" s="15">
        <f>Test!CU104</f>
        <v>0.98086172342300404</v>
      </c>
      <c r="DV105" s="15">
        <f>Test!CV104</f>
        <v>0.49425625801086398</v>
      </c>
      <c r="DW105" s="15">
        <f>Test!CW104</f>
        <v>0.83686590194702104</v>
      </c>
      <c r="DX105" s="15">
        <f>Test!CX104</f>
        <v>24.321740999999999</v>
      </c>
      <c r="DY105" s="15">
        <f>Test!CY104</f>
        <v>16.7382165223896</v>
      </c>
      <c r="DZ105" s="15" t="str">
        <f>Test!CZ104</f>
        <v>None</v>
      </c>
      <c r="EA105" s="15">
        <f>Test!DA104</f>
        <v>1.9323060000000001</v>
      </c>
      <c r="EB105" s="15">
        <f>Test!DB104</f>
        <v>1.9323060000000001</v>
      </c>
      <c r="EC105" s="15">
        <f>Test!DC104</f>
        <v>841.58894899999996</v>
      </c>
      <c r="ED105" s="15">
        <f>Test!DD104</f>
        <v>841.58894899999996</v>
      </c>
      <c r="EE105" s="16">
        <f ca="1">bdRateExtend($F104:$F108,$G104:$G108,DN104:DN108,DO104:DO108)</f>
        <v>0</v>
      </c>
      <c r="EF105" s="16">
        <f ca="1">bdRateExtend($F104:$F108,$H104:$H108,DN104:DN108,DP104:DP108)</f>
        <v>0</v>
      </c>
      <c r="EG105" s="16">
        <f ca="1">bdRateExtend($F104:$F108,$I104:$I108,DN104:DN108,DQ104:DQ108)</f>
        <v>0</v>
      </c>
      <c r="EH105" s="16">
        <f ca="1">bdRateExtend($F104:$F108,$J104:$J108,DN104:DN108,DR104:DR108)</f>
        <v>0</v>
      </c>
      <c r="EI105" s="16">
        <f ca="1">bdRateExtend($F104:$F108,$K104:$K108,DN104:DN108,DS104:DS108)</f>
        <v>0</v>
      </c>
      <c r="EJ105" s="16">
        <f ca="1">bdRateExtend($F104:$F108,$L104:$L108,DN104:DN108,DT104:DT108)</f>
        <v>0</v>
      </c>
      <c r="EK105" s="16">
        <f ca="1">bdRateExtend($F104:$F108,$M104:$M108,DN104:DN108,DU104:DU108)</f>
        <v>0</v>
      </c>
      <c r="EL105" s="16">
        <f ca="1">bdRateExtend($F104:$F108,$N104:$N108,DN104:DN108,DV104:DV108)</f>
        <v>0</v>
      </c>
      <c r="EM105" s="16">
        <f ca="1">bdRateExtend($F104:$F108,$O104:$O108,DN104:DN108,DW104:DW108)</f>
        <v>0</v>
      </c>
      <c r="EN105" s="16">
        <f ca="1">bdRateExtend($F104:$F108,$P104:$P108,DN104:DN108,DX104:DX108)</f>
        <v>0</v>
      </c>
      <c r="EO105" s="16">
        <f ca="1">bdRateExtend($F104:$F108,$Q104:$Q108,DN104:DN108,DY104:DY108)</f>
        <v>0</v>
      </c>
      <c r="EP105" s="112" t="b">
        <f t="shared" si="528"/>
        <v>1</v>
      </c>
      <c r="EQ105" s="3"/>
      <c r="ER105" s="34">
        <f t="shared" si="357"/>
        <v>7.8259984421466769E-2</v>
      </c>
      <c r="ES105" s="15">
        <f>Test!DR104</f>
        <v>0.12939119813057601</v>
      </c>
      <c r="ET105" s="15">
        <f>Test!DS104</f>
        <v>0.88603663444518999</v>
      </c>
      <c r="EU105" s="15">
        <f>Test!DT104</f>
        <v>0.88261049985885598</v>
      </c>
      <c r="EV105" s="15">
        <f>Test!DU104</f>
        <v>20.108384436872601</v>
      </c>
      <c r="EW105" s="15">
        <f>Test!DV104</f>
        <v>28.531709899681399</v>
      </c>
      <c r="EX105" s="15">
        <f>Test!DW104</f>
        <v>36.423886865829097</v>
      </c>
      <c r="EY105" s="15">
        <f>Test!DX104</f>
        <v>0.184722125530242</v>
      </c>
      <c r="EZ105" s="15">
        <f>Test!DY104</f>
        <v>0.98410767316818204</v>
      </c>
      <c r="FA105" s="15">
        <f>Test!DZ104</f>
        <v>0.469218879938125</v>
      </c>
      <c r="FB105" s="15">
        <f>Test!EA104</f>
        <v>0.85632014274597101</v>
      </c>
      <c r="FC105" s="15">
        <f>Test!EB104</f>
        <v>28.193861999999999</v>
      </c>
      <c r="FD105" s="15">
        <f>Test!EC104</f>
        <v>17.3385605572158</v>
      </c>
      <c r="FE105" s="15" t="str">
        <f>Test!ED104</f>
        <v>None</v>
      </c>
      <c r="FF105" s="15">
        <f>Test!EE104</f>
        <v>3.5659730000000001</v>
      </c>
      <c r="FG105" s="15">
        <f>Test!EF104</f>
        <v>3.5659730000000001</v>
      </c>
      <c r="FH105" s="15">
        <f>Test!EG104</f>
        <v>2085.6403540000001</v>
      </c>
      <c r="FI105" s="15">
        <f>Test!EH104</f>
        <v>2085.6403540000001</v>
      </c>
      <c r="FJ105" s="16">
        <f ca="1">bdRateExtend($F104:$F108,$G104:$G108,ES104:ES108,ET104:ET108)</f>
        <v>-7.0889232555931381E-2</v>
      </c>
      <c r="FK105" s="16">
        <f ca="1">bdRateExtend($F104:$F108,$H104:$H108,ES104:ES108,EU104:EU108)</f>
        <v>-7.1227688498018304E-2</v>
      </c>
      <c r="FL105" s="16">
        <f ca="1">bdRateExtend($F104:$F108,$I104:$I108,ES104:ES108,EV104:EV108)</f>
        <v>-0.10076964711458791</v>
      </c>
      <c r="FM105" s="16">
        <f ca="1">bdRateExtend($F104:$F108,$J104:$J108,ES104:ES108,EW104:EW108)</f>
        <v>-0.75418022626571668</v>
      </c>
      <c r="FN105" s="16">
        <f ca="1">bdRateExtend($F104:$F108,$K104:$K108,ES104:ES108,EX104:EX108)</f>
        <v>-0.85463077341848237</v>
      </c>
      <c r="FO105" s="16">
        <f ca="1">bdRateExtend($F104:$F108,$L104:$L108,ES104:ES108,EY104:EY108)</f>
        <v>-9.0982466492705361E-2</v>
      </c>
      <c r="FP105" s="16">
        <f ca="1">bdRateExtend($F104:$F108,$M104:$M108,ES104:ES108,EZ104:EZ108)</f>
        <v>-0.19890059807049809</v>
      </c>
      <c r="FQ105" s="16">
        <f ca="1">bdRateExtend($F104:$F108,$N104:$N108,ES104:ES108,FA104:FA108)</f>
        <v>-8.5631712765226187E-2</v>
      </c>
      <c r="FR105" s="16">
        <f ca="1">bdRateExtend($F104:$F108,$O104:$O108,ES104:ES108,FB104:FB108)</f>
        <v>-8.0486045320339317E-2</v>
      </c>
      <c r="FS105" s="16">
        <f ca="1">bdRateExtend($F104:$F108,$P104:$P108,ES104:ES108,FC104:FC108)</f>
        <v>-8.2700452149099934E-2</v>
      </c>
      <c r="FT105" s="16">
        <f ca="1">bdRateExtend($F104:$F108,$Q104:$Q108,ES104:ES108,FD104:FD108)</f>
        <v>-7.2648976460187531E-2</v>
      </c>
      <c r="FU105" s="112" t="b">
        <f t="shared" si="529"/>
        <v>1</v>
      </c>
      <c r="FV105" s="54"/>
      <c r="FW105" s="34">
        <f t="shared" si="358"/>
        <v>-1</v>
      </c>
      <c r="FX105" s="15">
        <f>Test!EV104</f>
        <v>0</v>
      </c>
      <c r="FY105" s="15">
        <f>Test!EW104</f>
        <v>0</v>
      </c>
      <c r="FZ105" s="15">
        <f>Test!EX104</f>
        <v>0</v>
      </c>
      <c r="GA105" s="15">
        <f>Test!EY104</f>
        <v>0</v>
      </c>
      <c r="GB105" s="15">
        <f>Test!EZ104</f>
        <v>0</v>
      </c>
      <c r="GC105" s="15">
        <f>Test!FA104</f>
        <v>0</v>
      </c>
      <c r="GD105" s="15">
        <f>Test!FB104</f>
        <v>0</v>
      </c>
      <c r="GE105" s="15">
        <f>Test!FC104</f>
        <v>0</v>
      </c>
      <c r="GF105" s="15">
        <f>Test!FD104</f>
        <v>0</v>
      </c>
      <c r="GG105" s="15">
        <f>Test!FE104</f>
        <v>0</v>
      </c>
      <c r="GH105" s="15">
        <f>Test!FF104</f>
        <v>0</v>
      </c>
      <c r="GI105" s="15">
        <f>Test!FG104</f>
        <v>0</v>
      </c>
      <c r="GJ105" s="15">
        <f>Test!FH104</f>
        <v>0</v>
      </c>
      <c r="GK105" s="15">
        <f>Test!FI104</f>
        <v>0</v>
      </c>
      <c r="GL105" s="15">
        <f>Test!FJ104</f>
        <v>0</v>
      </c>
      <c r="GM105" s="15">
        <f>Test!FK104</f>
        <v>0</v>
      </c>
      <c r="GN105" s="15">
        <f>Test!FL104</f>
        <v>0</v>
      </c>
      <c r="GO105" s="16">
        <f ca="1">bdRateExtend($F104:$F108,$G104:$G108,FX104:FX108,FY104:FY108)</f>
        <v>1</v>
      </c>
      <c r="GP105" s="16">
        <f ca="1">bdRateExtend($F104:$F108,$H104:$H108,FX104:FX108,FZ104:FZ108)</f>
        <v>1</v>
      </c>
      <c r="GQ105" s="16">
        <f ca="1">bdRateExtend($F104:$F108,$I104:$I108,FX104:FX108,GA104:GA108)</f>
        <v>1</v>
      </c>
      <c r="GR105" s="16">
        <f ca="1">bdRateExtend($F104:$F108,$J104:$J108,FX104:FX108,GB104:GB108)</f>
        <v>1</v>
      </c>
      <c r="GS105" s="16">
        <f ca="1">bdRateExtend($F104:$F108,$K104:$K108,FX104:FX108,GC104:GC108)</f>
        <v>1</v>
      </c>
      <c r="GT105" s="16">
        <f ca="1">bdRateExtend($F104:$F108,$L104:$L108,FX104:FX108,GD104:GD108)</f>
        <v>1</v>
      </c>
      <c r="GU105" s="16">
        <f ca="1">bdRateExtend($F104:$F108,$M104:$M108,FX104:FX108,GE104:GE108)</f>
        <v>1</v>
      </c>
      <c r="GV105" s="16">
        <f ca="1">bdRateExtend($F104:$F108,$N104:$N108,FX104:FX108,GF104:GF108)</f>
        <v>1</v>
      </c>
      <c r="GW105" s="16">
        <f ca="1">bdRateExtend($F104:$F108,$O104:$O108,FX104:FX108,GG104:GG108)</f>
        <v>1</v>
      </c>
      <c r="GX105" s="16">
        <f ca="1">bdRateExtend($F104:$F108,$P104:$P108,FX104:FX108,GH104:GH108)</f>
        <v>1</v>
      </c>
      <c r="GY105" s="16">
        <f ca="1">bdRateExtend($F104:$F108,$Q104:$Q108,FX104:FX108,GI104:GI108)</f>
        <v>1</v>
      </c>
      <c r="GZ105" s="112" t="b">
        <f t="shared" si="530"/>
        <v>1</v>
      </c>
      <c r="HA105" s="54"/>
      <c r="HB105" s="34">
        <f t="shared" si="359"/>
        <v>-1</v>
      </c>
      <c r="HC105" s="15">
        <f>Test!FZ104</f>
        <v>0</v>
      </c>
      <c r="HD105" s="15">
        <f>Test!GA104</f>
        <v>0</v>
      </c>
      <c r="HE105" s="15">
        <f>Test!GB104</f>
        <v>0</v>
      </c>
      <c r="HF105" s="15">
        <f>Test!GC104</f>
        <v>0</v>
      </c>
      <c r="HG105" s="15">
        <f>Test!GD104</f>
        <v>0</v>
      </c>
      <c r="HH105" s="15">
        <f>Test!GE104</f>
        <v>0</v>
      </c>
      <c r="HI105" s="15">
        <f>Test!GF104</f>
        <v>0</v>
      </c>
      <c r="HJ105" s="15">
        <f>Test!GG104</f>
        <v>0</v>
      </c>
      <c r="HK105" s="15">
        <f>Test!GH104</f>
        <v>0</v>
      </c>
      <c r="HL105" s="15">
        <f>Test!GI104</f>
        <v>0</v>
      </c>
      <c r="HM105" s="15">
        <f>Test!GJ104</f>
        <v>0</v>
      </c>
      <c r="HN105" s="15">
        <f>Test!GK104</f>
        <v>0</v>
      </c>
      <c r="HO105" s="15">
        <f>Test!GL104</f>
        <v>0</v>
      </c>
      <c r="HP105" s="15">
        <f>Test!GM104</f>
        <v>0</v>
      </c>
      <c r="HQ105" s="15">
        <f>Test!GN104</f>
        <v>0</v>
      </c>
      <c r="HR105" s="15">
        <f>Test!GO104</f>
        <v>0</v>
      </c>
      <c r="HS105" s="15">
        <f>Test!GP104</f>
        <v>0</v>
      </c>
      <c r="HT105" s="16">
        <f ca="1">bdRateExtend($F104:$F108,$G104:$G108,HC104:HC108,HD104:HD108)</f>
        <v>1</v>
      </c>
      <c r="HU105" s="16">
        <f ca="1">bdRateExtend($F104:$F108,$H104:$H108,HC104:HC108,HE104:HE108)</f>
        <v>1</v>
      </c>
      <c r="HV105" s="16">
        <f ca="1">bdRateExtend($F104:$F108,$I104:$I108,HC104:HC108,HF104:HF108)</f>
        <v>1</v>
      </c>
      <c r="HW105" s="16">
        <f ca="1">bdRateExtend($F104:$F108,$J104:$J108,HC104:HC108,HG104:HG108)</f>
        <v>1</v>
      </c>
      <c r="HX105" s="16">
        <f ca="1">bdRateExtend($F104:$F108,$K104:$K108,HC104:HC108,HH104:HH108)</f>
        <v>1</v>
      </c>
      <c r="HY105" s="16">
        <f ca="1">bdRateExtend($F104:$F108,$L104:$L108,HC104:HC108,HI104:HI108)</f>
        <v>1</v>
      </c>
      <c r="HZ105" s="16">
        <f ca="1">bdRateExtend($F104:$F108,$M104:$M108,HC104:HC108,HJ104:HJ108)</f>
        <v>1</v>
      </c>
      <c r="IA105" s="16">
        <f ca="1">bdRateExtend($F104:$F108,$N104:$N108,HC104:HC108,HK104:HK108)</f>
        <v>1</v>
      </c>
      <c r="IB105" s="16">
        <f ca="1">bdRateExtend($F104:$F108,$O104:$O108,HC104:HC108,HL104:HL108)</f>
        <v>1</v>
      </c>
      <c r="IC105" s="16">
        <f ca="1">bdRateExtend($F104:$F108,$P104:$P108,HC104:HC108,HM104:HM108)</f>
        <v>1</v>
      </c>
      <c r="ID105" s="16">
        <f ca="1">bdRateExtend($F104:$F108,$Q104:$Q108,HC104:HC108,HN104:HN108)</f>
        <v>1</v>
      </c>
      <c r="IE105" s="112" t="b">
        <f t="shared" si="531"/>
        <v>1</v>
      </c>
      <c r="IF105" s="3"/>
      <c r="IG105" s="34">
        <f t="shared" si="360"/>
        <v>-1</v>
      </c>
      <c r="IH105" s="15">
        <f>Test!HD104</f>
        <v>0</v>
      </c>
      <c r="II105" s="15">
        <f>Test!HE104</f>
        <v>0</v>
      </c>
      <c r="IJ105" s="15">
        <f>Test!HF104</f>
        <v>0</v>
      </c>
      <c r="IK105" s="15">
        <f>Test!HG104</f>
        <v>0</v>
      </c>
      <c r="IL105" s="15">
        <f>Test!HH104</f>
        <v>0</v>
      </c>
      <c r="IM105" s="15">
        <f>Test!HI104</f>
        <v>0</v>
      </c>
      <c r="IN105" s="15">
        <f>Test!HJ104</f>
        <v>0</v>
      </c>
      <c r="IO105" s="15">
        <f>Test!HK104</f>
        <v>0</v>
      </c>
      <c r="IP105" s="15">
        <f>Test!HL104</f>
        <v>0</v>
      </c>
      <c r="IQ105" s="15">
        <f>Test!HM104</f>
        <v>0</v>
      </c>
      <c r="IR105" s="15">
        <f>Test!HN104</f>
        <v>0</v>
      </c>
      <c r="IS105" s="15">
        <f>Test!HO104</f>
        <v>0</v>
      </c>
      <c r="IT105" s="15">
        <f>Test!HP104</f>
        <v>0</v>
      </c>
      <c r="IU105" s="15">
        <f>Test!HQ104</f>
        <v>0</v>
      </c>
      <c r="IV105" s="15">
        <f>Test!HR104</f>
        <v>0</v>
      </c>
      <c r="IW105" s="15">
        <f>Test!HS104</f>
        <v>0</v>
      </c>
      <c r="IX105" s="15">
        <f>Test!HT104</f>
        <v>0</v>
      </c>
      <c r="IY105" s="16">
        <f ca="1">bdRateExtend($F104:$F108,$G104:$G108,IH104:IH108,II104:II108)</f>
        <v>1</v>
      </c>
      <c r="IZ105" s="16">
        <f ca="1">bdRateExtend($F104:$F108,$H104:$H108,IH104:IH108,IJ104:IJ108)</f>
        <v>1</v>
      </c>
      <c r="JA105" s="16">
        <f ca="1">bdRateExtend($F104:$F108,$I104:$I108,IH104:IH108,IK104:IK108)</f>
        <v>1</v>
      </c>
      <c r="JB105" s="16">
        <f ca="1">bdRateExtend($F104:$F108,$J104:$J108,IH104:IH108,IL104:IL108)</f>
        <v>1</v>
      </c>
      <c r="JC105" s="16">
        <f ca="1">bdRateExtend($F104:$F108,$K104:$K108,IH104:IH108,IM104:IM108)</f>
        <v>1</v>
      </c>
      <c r="JD105" s="16">
        <f ca="1">bdRateExtend($F104:$F108,$L104:$L108,IH104:IH108,IN104:IN108)</f>
        <v>1</v>
      </c>
      <c r="JE105" s="16">
        <f ca="1">bdRateExtend($F104:$F108,$M104:$M108,IH104:IH108,IO104:IO108)</f>
        <v>1</v>
      </c>
      <c r="JF105" s="16">
        <f ca="1">bdRateExtend($F104:$F108,$N104:$N108,IH104:IH108,IP104:IP108)</f>
        <v>1</v>
      </c>
      <c r="JG105" s="16">
        <f ca="1">bdRateExtend($F104:$F108,$O104:$O108,IH104:IH108,IQ104:IQ108)</f>
        <v>1</v>
      </c>
      <c r="JH105" s="16">
        <f ca="1">bdRateExtend($F104:$F108,$P104:$P108,IH104:IH108,IR104:IR108)</f>
        <v>1</v>
      </c>
      <c r="JI105" s="16">
        <f ca="1">bdRateExtend($F104:$F108,$Q104:$Q108,IH104:IH108,IS104:IS108)</f>
        <v>1</v>
      </c>
      <c r="JJ105" s="112" t="b">
        <f t="shared" si="532"/>
        <v>1</v>
      </c>
      <c r="JK105" s="3"/>
      <c r="JL105" s="34">
        <f t="shared" si="361"/>
        <v>-1</v>
      </c>
      <c r="JM105" s="15">
        <f>Test!IH104</f>
        <v>0</v>
      </c>
      <c r="JN105" s="15">
        <f>Test!II104</f>
        <v>0</v>
      </c>
      <c r="JO105" s="15">
        <f>Test!IJ104</f>
        <v>0</v>
      </c>
      <c r="JP105" s="15">
        <f>Test!IK104</f>
        <v>0</v>
      </c>
      <c r="JQ105" s="15">
        <f>Test!IL104</f>
        <v>0</v>
      </c>
      <c r="JR105" s="15">
        <f>Test!IM104</f>
        <v>0</v>
      </c>
      <c r="JS105" s="15">
        <f>Test!IN104</f>
        <v>0</v>
      </c>
      <c r="JT105" s="15">
        <f>Test!IO104</f>
        <v>0</v>
      </c>
      <c r="JU105" s="15">
        <f>Test!IP104</f>
        <v>0</v>
      </c>
      <c r="JV105" s="15">
        <f>Test!IQ104</f>
        <v>0</v>
      </c>
      <c r="JW105" s="15">
        <f>Test!IR104</f>
        <v>0</v>
      </c>
      <c r="JX105" s="15">
        <f>Test!IS104</f>
        <v>0</v>
      </c>
      <c r="JY105" s="15">
        <f>Test!IT104</f>
        <v>0</v>
      </c>
      <c r="JZ105" s="15">
        <f>Test!IU104</f>
        <v>0</v>
      </c>
      <c r="KA105" s="15">
        <f>Test!IV104</f>
        <v>0</v>
      </c>
      <c r="KB105" s="15">
        <f>Test!IW104</f>
        <v>0</v>
      </c>
      <c r="KC105" s="15">
        <f>Test!IX104</f>
        <v>0</v>
      </c>
      <c r="KD105" s="16">
        <f ca="1">bdRateExtend($F104:$F108,$G104:$G108,JM104:JM108,JN104:JN108)</f>
        <v>1</v>
      </c>
      <c r="KE105" s="16">
        <f ca="1">bdRateExtend($F104:$F108,$H104:$H108,JM104:JM108,JO104:JO108)</f>
        <v>1</v>
      </c>
      <c r="KF105" s="16">
        <f ca="1">bdRateExtend($F104:$F108,$I104:$I108,JM104:JM108,JP104:JP108)</f>
        <v>1</v>
      </c>
      <c r="KG105" s="16">
        <f ca="1">bdRateExtend($F104:$F108,$J104:$J108,JM104:JM108,JQ104:JQ108)</f>
        <v>1</v>
      </c>
      <c r="KH105" s="16">
        <f ca="1">bdRateExtend($F104:$F108,$K104:$K108,JM104:JM108,JR104:JR108)</f>
        <v>1</v>
      </c>
      <c r="KI105" s="16">
        <f ca="1">bdRateExtend($F104:$F108,$L104:$L108,JM104:JM108,JS104:JS108)</f>
        <v>1</v>
      </c>
      <c r="KJ105" s="16">
        <f ca="1">bdRateExtend($F104:$F108,$M104:$M108,JM104:JM108,JT104:JT108)</f>
        <v>1</v>
      </c>
      <c r="KK105" s="16">
        <f ca="1">bdRateExtend($F104:$F108,$N104:$N108,JM104:JM108,JU104:JU108)</f>
        <v>1</v>
      </c>
      <c r="KL105" s="16">
        <f ca="1">bdRateExtend($F104:$F108,$O104:$O108,JM104:JM108,JV104:JV108)</f>
        <v>1</v>
      </c>
      <c r="KM105" s="16">
        <f ca="1">bdRateExtend($F104:$F108,$P104:$P108,JM104:JM108,JW104:JW108)</f>
        <v>1</v>
      </c>
      <c r="KN105" s="16">
        <f ca="1">bdRateExtend($F104:$F108,$Q104:$Q108,JM104:JM108,JX104:JX108)</f>
        <v>1</v>
      </c>
      <c r="KO105" s="112" t="b">
        <f t="shared" si="533"/>
        <v>1</v>
      </c>
      <c r="KP105" s="3"/>
      <c r="KQ105" s="34">
        <f t="shared" si="362"/>
        <v>-1</v>
      </c>
      <c r="KR105" s="15">
        <f>Test!JL104</f>
        <v>0</v>
      </c>
      <c r="KS105" s="15">
        <f>Test!JM104</f>
        <v>0</v>
      </c>
      <c r="KT105" s="15">
        <f>Test!JN104</f>
        <v>0</v>
      </c>
      <c r="KU105" s="15">
        <f>Test!JO104</f>
        <v>0</v>
      </c>
      <c r="KV105" s="15">
        <f>Test!JP104</f>
        <v>0</v>
      </c>
      <c r="KW105" s="15">
        <f>Test!JQ104</f>
        <v>0</v>
      </c>
      <c r="KX105" s="15">
        <f>Test!JR104</f>
        <v>0</v>
      </c>
      <c r="KY105" s="15">
        <f>Test!JS104</f>
        <v>0</v>
      </c>
      <c r="KZ105" s="15">
        <f>Test!JT104</f>
        <v>0</v>
      </c>
      <c r="LA105" s="15">
        <f>Test!JU104</f>
        <v>0</v>
      </c>
      <c r="LB105" s="15">
        <f>Test!JV104</f>
        <v>0</v>
      </c>
      <c r="LC105" s="15">
        <f>Test!JW104</f>
        <v>0</v>
      </c>
      <c r="LD105" s="15">
        <f>Test!JX104</f>
        <v>0</v>
      </c>
      <c r="LE105" s="15">
        <f>Test!JY104</f>
        <v>0</v>
      </c>
      <c r="LF105" s="15">
        <f>Test!JZ104</f>
        <v>0</v>
      </c>
      <c r="LG105" s="15">
        <f>Test!KA104</f>
        <v>0</v>
      </c>
      <c r="LH105" s="15">
        <f>Test!KB104</f>
        <v>0</v>
      </c>
      <c r="LI105" s="16">
        <f ca="1">bdRateExtend($F104:$F108,$G104:$G108,KR104:KR108,KS104:KS108)</f>
        <v>1</v>
      </c>
      <c r="LJ105" s="16">
        <f ca="1">bdRateExtend($F104:$F108,$H104:$H108,KR104:KR108,KT104:KT108)</f>
        <v>1</v>
      </c>
      <c r="LK105" s="16">
        <f ca="1">bdRateExtend($F104:$F108,$I104:$I108,KR104:KR108,KU104:KU108)</f>
        <v>1</v>
      </c>
      <c r="LL105" s="16">
        <f ca="1">bdRateExtend($F104:$F108,$J104:$J108,KR104:KR108,KV104:KV108)</f>
        <v>1</v>
      </c>
      <c r="LM105" s="16">
        <f ca="1">bdRateExtend($F104:$F108,$K104:$K108,KR104:KR108,KW104:KW108)</f>
        <v>1</v>
      </c>
      <c r="LN105" s="16">
        <f ca="1">bdRateExtend($F104:$F108,$L104:$L108,KR104:KR108,KX104:KX108)</f>
        <v>1</v>
      </c>
      <c r="LO105" s="16">
        <f ca="1">bdRateExtend($F104:$F108,$M104:$M108,KR104:KR108,KY104:KY108)</f>
        <v>1</v>
      </c>
      <c r="LP105" s="16">
        <f ca="1">bdRateExtend($F104:$F108,$N104:$N108,KR104:KR108,KZ104:KZ108)</f>
        <v>1</v>
      </c>
      <c r="LQ105" s="16">
        <f ca="1">bdRateExtend($F104:$F108,$O104:$O108,KR104:KR108,LA104:LA108)</f>
        <v>1</v>
      </c>
      <c r="LR105" s="16">
        <f ca="1">bdRateExtend($F104:$F108,$P104:$P108,KR104:KR108,LB104:LB108)</f>
        <v>1</v>
      </c>
      <c r="LS105" s="16">
        <f ca="1">bdRateExtend($F104:$F108,$Q104:$Q108,KR104:KR108,LC104:LC108)</f>
        <v>1</v>
      </c>
      <c r="LT105" s="112" t="b">
        <f t="shared" si="534"/>
        <v>1</v>
      </c>
      <c r="LU105" s="3"/>
      <c r="LV105" s="34">
        <f t="shared" si="363"/>
        <v>-1</v>
      </c>
      <c r="LW105" s="15">
        <f>Test!KP104</f>
        <v>0</v>
      </c>
      <c r="LX105" s="15">
        <f>Test!KQ104</f>
        <v>0</v>
      </c>
      <c r="LY105" s="15">
        <f>Test!KR104</f>
        <v>0</v>
      </c>
      <c r="LZ105" s="15">
        <f>Test!KS104</f>
        <v>0</v>
      </c>
      <c r="MA105" s="15">
        <f>Test!KT104</f>
        <v>0</v>
      </c>
      <c r="MB105" s="15">
        <f>Test!KU104</f>
        <v>0</v>
      </c>
      <c r="MC105" s="15">
        <f>Test!KV104</f>
        <v>0</v>
      </c>
      <c r="MD105" s="15">
        <f>Test!KW104</f>
        <v>0</v>
      </c>
      <c r="ME105" s="15">
        <f>Test!KX104</f>
        <v>0</v>
      </c>
      <c r="MF105" s="15">
        <f>Test!KY104</f>
        <v>0</v>
      </c>
      <c r="MG105" s="15">
        <f>Test!KZ104</f>
        <v>0</v>
      </c>
      <c r="MH105" s="15">
        <f>Test!LA104</f>
        <v>0</v>
      </c>
      <c r="MI105" s="15">
        <f>Test!LB104</f>
        <v>0</v>
      </c>
      <c r="MJ105" s="15">
        <f>Test!LC104</f>
        <v>0</v>
      </c>
      <c r="MK105" s="15">
        <f>Test!LD104</f>
        <v>0</v>
      </c>
      <c r="ML105" s="15">
        <f>Test!LE104</f>
        <v>0</v>
      </c>
      <c r="MM105" s="15">
        <f>Test!LF104</f>
        <v>0</v>
      </c>
      <c r="MN105" s="16">
        <f ca="1">bdRateExtend($F104:$F108,$G104:$G108,LW104:LW108,LX104:LX108)</f>
        <v>1</v>
      </c>
      <c r="MO105" s="16">
        <f ca="1">bdRateExtend($F104:$F108,$H104:$H108,LW104:LW108,LY104:LY108)</f>
        <v>1</v>
      </c>
      <c r="MP105" s="16">
        <f ca="1">bdRateExtend($F104:$F108,$I104:$I108,LW104:LW108,LZ104:LZ108)</f>
        <v>1</v>
      </c>
      <c r="MQ105" s="16">
        <f ca="1">bdRateExtend($F104:$F108,$J104:$J108,LW104:LW108,MA104:MA108)</f>
        <v>1</v>
      </c>
      <c r="MR105" s="16">
        <f ca="1">bdRateExtend($F104:$F108,$K104:$K108,LW104:LW108,MB104:MB108)</f>
        <v>1</v>
      </c>
      <c r="MS105" s="16">
        <f ca="1">bdRateExtend($F104:$F108,$L104:$L108,LW104:LW108,MC104:MC108)</f>
        <v>1</v>
      </c>
      <c r="MT105" s="16">
        <f ca="1">bdRateExtend($F104:$F108,$M104:$M108,LW104:LW108,MD104:MD108)</f>
        <v>1</v>
      </c>
      <c r="MU105" s="16">
        <f ca="1">bdRateExtend($F104:$F108,$N104:$N108,LW104:LW108,ME104:ME108)</f>
        <v>1</v>
      </c>
      <c r="MV105" s="16">
        <f ca="1">bdRateExtend($F104:$F108,$O104:$O108,LW104:LW108,MF104:MF108)</f>
        <v>1</v>
      </c>
      <c r="MW105" s="16">
        <f ca="1">bdRateExtend($F104:$F108,$P104:$P108,LW104:LW108,MG104:MG108)</f>
        <v>1</v>
      </c>
      <c r="MX105" s="16">
        <f ca="1">bdRateExtend($F104:$F108,$Q104:$Q108,LW104:LW108,MH104:MH108)</f>
        <v>1</v>
      </c>
      <c r="MY105" s="112" t="b">
        <f t="shared" si="535"/>
        <v>1</v>
      </c>
      <c r="MZ105" s="54"/>
      <c r="NA105" s="34">
        <f t="shared" si="364"/>
        <v>-1</v>
      </c>
      <c r="NB105" s="15">
        <f>Test!LT104</f>
        <v>0</v>
      </c>
      <c r="NC105" s="15">
        <f>Test!LU104</f>
        <v>0</v>
      </c>
      <c r="ND105" s="15">
        <f>Test!LV104</f>
        <v>0</v>
      </c>
      <c r="NE105" s="15">
        <f>Test!LW104</f>
        <v>0</v>
      </c>
      <c r="NF105" s="15">
        <f>Test!LX104</f>
        <v>0</v>
      </c>
      <c r="NG105" s="15">
        <f>Test!LY104</f>
        <v>0</v>
      </c>
      <c r="NH105" s="15">
        <f>Test!LZ104</f>
        <v>0</v>
      </c>
      <c r="NI105" s="15">
        <f>Test!MA104</f>
        <v>0</v>
      </c>
      <c r="NJ105" s="15">
        <f>Test!MB104</f>
        <v>0</v>
      </c>
      <c r="NK105" s="15">
        <f>Test!MC104</f>
        <v>0</v>
      </c>
      <c r="NL105" s="15">
        <f>Test!MD104</f>
        <v>0</v>
      </c>
      <c r="NM105" s="15">
        <f>Test!ME104</f>
        <v>0</v>
      </c>
      <c r="NN105" s="15">
        <f>Test!MF104</f>
        <v>0</v>
      </c>
      <c r="NO105" s="15">
        <f>Test!MG104</f>
        <v>0</v>
      </c>
      <c r="NP105" s="15">
        <f>Test!MH104</f>
        <v>0</v>
      </c>
      <c r="NQ105" s="15">
        <f>Test!MI104</f>
        <v>0</v>
      </c>
      <c r="NR105" s="15">
        <f>Test!MJ104</f>
        <v>0</v>
      </c>
      <c r="NS105" s="16">
        <f ca="1">bdRateExtend($F104:$F108,$G104:$G108,NB104:NB108,NC104:NC108)</f>
        <v>1</v>
      </c>
      <c r="NT105" s="16">
        <f ca="1">bdRateExtend($F104:$F108,$H104:$H108,NB104:NB108,ND104:ND108)</f>
        <v>1</v>
      </c>
      <c r="NU105" s="16">
        <f ca="1">bdRateExtend($F104:$F108,$I104:$I108,NB104:NB108,NE104:NE108)</f>
        <v>1</v>
      </c>
      <c r="NV105" s="16">
        <f ca="1">bdRateExtend($F104:$F108,$J104:$J108,NB104:NB108,NF104:NF108)</f>
        <v>1</v>
      </c>
      <c r="NW105" s="16">
        <f ca="1">bdRateExtend($F104:$F108,$K104:$K108,NB104:NB108,NG104:NG108)</f>
        <v>1</v>
      </c>
      <c r="NX105" s="16">
        <f ca="1">bdRateExtend($F104:$F108,$L104:$L108,NB104:NB108,NH104:NH108)</f>
        <v>1</v>
      </c>
      <c r="NY105" s="16">
        <f ca="1">bdRateExtend($F104:$F108,$M104:$M108,NB104:NB108,NI104:NI108)</f>
        <v>1</v>
      </c>
      <c r="NZ105" s="16">
        <f ca="1">bdRateExtend($F104:$F108,$N104:$N108,NB104:NB108,NJ104:NJ108)</f>
        <v>1</v>
      </c>
      <c r="OA105" s="16">
        <f ca="1">bdRateExtend($F104:$F108,$O104:$O108,NB104:NB108,NK104:NK108)</f>
        <v>1</v>
      </c>
      <c r="OB105" s="16">
        <f ca="1">bdRateExtend($F104:$F108,$P104:$P108,NB104:NB108,NL104:NL108)</f>
        <v>1</v>
      </c>
      <c r="OC105" s="16">
        <f ca="1">bdRateExtend($F104:$F108,$Q104:$Q108,NB104:NB108,NM104:NM108)</f>
        <v>1</v>
      </c>
      <c r="OD105" s="112" t="b">
        <f t="shared" si="536"/>
        <v>1</v>
      </c>
      <c r="OE105" s="54"/>
      <c r="OF105" s="34">
        <f t="shared" si="365"/>
        <v>-1</v>
      </c>
      <c r="OG105" s="15">
        <f>Test!MX104</f>
        <v>0</v>
      </c>
      <c r="OH105" s="15">
        <f>Test!MY104</f>
        <v>0</v>
      </c>
      <c r="OI105" s="15">
        <f>Test!MZ104</f>
        <v>0</v>
      </c>
      <c r="OJ105" s="15">
        <f>Test!NA104</f>
        <v>0</v>
      </c>
      <c r="OK105" s="15">
        <f>Test!NB104</f>
        <v>0</v>
      </c>
      <c r="OL105" s="15">
        <f>Test!NC104</f>
        <v>0</v>
      </c>
      <c r="OM105" s="15">
        <f>Test!ND104</f>
        <v>0</v>
      </c>
      <c r="ON105" s="15">
        <f>Test!NE104</f>
        <v>0</v>
      </c>
      <c r="OO105" s="15">
        <f>Test!NF104</f>
        <v>0</v>
      </c>
      <c r="OP105" s="15">
        <f>Test!NG104</f>
        <v>0</v>
      </c>
      <c r="OQ105" s="15">
        <f>Test!NH104</f>
        <v>0</v>
      </c>
      <c r="OR105" s="15">
        <f>Test!NI104</f>
        <v>0</v>
      </c>
      <c r="OS105" s="15">
        <f>Test!NJ104</f>
        <v>0</v>
      </c>
      <c r="OT105" s="15">
        <f>Test!NK104</f>
        <v>0</v>
      </c>
      <c r="OU105" s="15">
        <f>Test!NL104</f>
        <v>0</v>
      </c>
      <c r="OV105" s="15">
        <f>Test!NM104</f>
        <v>0</v>
      </c>
      <c r="OW105" s="15">
        <f>Test!NN104</f>
        <v>0</v>
      </c>
      <c r="OX105" s="16">
        <f ca="1">bdRateExtend($F104:$F108,$G104:$G108,OG104:OG108,OH104:OH108)</f>
        <v>1</v>
      </c>
      <c r="OY105" s="16">
        <f ca="1">bdRateExtend($F104:$F108,$H104:$H108,OG104:OG108,OI104:OI108)</f>
        <v>1</v>
      </c>
      <c r="OZ105" s="16">
        <f ca="1">bdRateExtend($F104:$F108,$I104:$I108,OG104:OG108,OJ104:OJ108)</f>
        <v>1</v>
      </c>
      <c r="PA105" s="16">
        <f ca="1">bdRateExtend($F104:$F108,$J104:$J108,OG104:OG108,OK104:OK108)</f>
        <v>1</v>
      </c>
      <c r="PB105" s="16">
        <f ca="1">bdRateExtend($F104:$F108,$K104:$K108,OG104:OG108,OL104:OL108)</f>
        <v>1</v>
      </c>
      <c r="PC105" s="16">
        <f ca="1">bdRateExtend($F104:$F108,$L104:$L108,OG104:OG108,OM104:OM108)</f>
        <v>1</v>
      </c>
      <c r="PD105" s="16">
        <f ca="1">bdRateExtend($F104:$F108,$M104:$M108,OG104:OG108,ON104:ON108)</f>
        <v>1</v>
      </c>
      <c r="PE105" s="16">
        <f ca="1">bdRateExtend($F104:$F108,$N104:$N108,OG104:OG108,OO104:OO108)</f>
        <v>1</v>
      </c>
      <c r="PF105" s="16">
        <f ca="1">bdRateExtend($F104:$F108,$O104:$O108,OG104:OG108,OP104:OP108)</f>
        <v>1</v>
      </c>
      <c r="PG105" s="16">
        <f ca="1">bdRateExtend($F104:$F108,$P104:$P108,OG104:OG108,OQ104:OQ108)</f>
        <v>1</v>
      </c>
      <c r="PH105" s="16">
        <f ca="1">bdRateExtend($F104:$F108,$Q104:$Q108,OG104:OG108,OR104:OR108)</f>
        <v>1</v>
      </c>
      <c r="PI105" s="112" t="b">
        <f t="shared" si="537"/>
        <v>1</v>
      </c>
      <c r="PJ105" s="54"/>
      <c r="PK105" s="34">
        <f t="shared" si="366"/>
        <v>-1</v>
      </c>
      <c r="PL105" s="15">
        <f>Test!OB104</f>
        <v>0</v>
      </c>
      <c r="PM105" s="15">
        <f>Test!OC104</f>
        <v>0</v>
      </c>
      <c r="PN105" s="15">
        <f>Test!OD104</f>
        <v>0</v>
      </c>
      <c r="PO105" s="15">
        <f>Test!OE104</f>
        <v>0</v>
      </c>
      <c r="PP105" s="15">
        <f>Test!OF104</f>
        <v>0</v>
      </c>
      <c r="PQ105" s="15">
        <f>Test!OG104</f>
        <v>0</v>
      </c>
      <c r="PR105" s="15">
        <f>Test!OH104</f>
        <v>0</v>
      </c>
      <c r="PS105" s="15">
        <f>Test!OI104</f>
        <v>0</v>
      </c>
      <c r="PT105" s="15">
        <f>Test!OJ104</f>
        <v>0</v>
      </c>
      <c r="PU105" s="15">
        <f>Test!OK104</f>
        <v>0</v>
      </c>
      <c r="PV105" s="15">
        <f>Test!OL104</f>
        <v>0</v>
      </c>
      <c r="PW105" s="15">
        <f>Test!OM104</f>
        <v>0</v>
      </c>
      <c r="PX105" s="15">
        <f>Test!ON104</f>
        <v>0</v>
      </c>
      <c r="PY105" s="15">
        <f>Test!OO104</f>
        <v>0</v>
      </c>
      <c r="PZ105" s="15">
        <f>Test!OP104</f>
        <v>0</v>
      </c>
      <c r="QA105" s="15">
        <f>Test!OQ104</f>
        <v>0</v>
      </c>
      <c r="QB105" s="15">
        <f>Test!OR104</f>
        <v>0</v>
      </c>
      <c r="QC105" s="16">
        <f ca="1">bdRateExtend($F104:$F108,$G104:$G108,PL104:PL108,PM104:PM108)</f>
        <v>1</v>
      </c>
      <c r="QD105" s="16">
        <f ca="1">bdRateExtend($F104:$F108,$H104:$H108,PL104:PL108,PN104:PN108)</f>
        <v>1</v>
      </c>
      <c r="QE105" s="16">
        <f ca="1">bdRateExtend($F104:$F108,$I104:$I108,PL104:PL108,PO104:PO108)</f>
        <v>1</v>
      </c>
      <c r="QF105" s="16">
        <f ca="1">bdRateExtend($F104:$F108,$J104:$J108,PL104:PL108,PP104:PP108)</f>
        <v>1</v>
      </c>
      <c r="QG105" s="16">
        <f ca="1">bdRateExtend($F104:$F108,$K104:$K108,PL104:PL108,PQ104:PQ108)</f>
        <v>1</v>
      </c>
      <c r="QH105" s="16">
        <f ca="1">bdRateExtend($F104:$F108,$L104:$L108,PL104:PL108,PR104:PR108)</f>
        <v>1</v>
      </c>
      <c r="QI105" s="16">
        <f ca="1">bdRateExtend($F104:$F108,$M104:$M108,PL104:PL108,PS104:PS108)</f>
        <v>1</v>
      </c>
      <c r="QJ105" s="16">
        <f ca="1">bdRateExtend($F104:$F108,$N104:$N108,PL104:PL108,PT104:PT108)</f>
        <v>1</v>
      </c>
      <c r="QK105" s="16">
        <f ca="1">bdRateExtend($F104:$F108,$O104:$O108,PL104:PL108,PU104:PU108)</f>
        <v>1</v>
      </c>
      <c r="QL105" s="16">
        <f ca="1">bdRateExtend($F104:$F108,$P104:$P108,PL104:PL108,PV104:PV108)</f>
        <v>1</v>
      </c>
      <c r="QM105" s="16">
        <f ca="1">bdRateExtend($F104:$F108,$Q104:$Q108,PL104:PL108,PW104:PW108)</f>
        <v>1</v>
      </c>
      <c r="QN105" s="112" t="b">
        <f t="shared" si="538"/>
        <v>1</v>
      </c>
    </row>
    <row r="106" spans="3:456">
      <c r="C106" s="133"/>
      <c r="D106" s="26">
        <f t="shared" si="524"/>
        <v>0.25</v>
      </c>
      <c r="E106" s="34">
        <f t="shared" ca="1" si="352"/>
        <v>-5.9612661096164032E-2</v>
      </c>
      <c r="F106" s="15">
        <f ca="1">Reference!B105</f>
        <v>0.23509683472595899</v>
      </c>
      <c r="G106" s="15">
        <f ca="1">Reference!C105</f>
        <v>0.92544764280319203</v>
      </c>
      <c r="H106" s="15">
        <f ca="1">Reference!D105</f>
        <v>0.92323344945907504</v>
      </c>
      <c r="I106" s="15">
        <f ca="1">Reference!E105</f>
        <v>21.345097329889601</v>
      </c>
      <c r="J106" s="15">
        <f ca="1">Reference!F105</f>
        <v>27.284601296848798</v>
      </c>
      <c r="K106" s="15">
        <f ca="1">Reference!G105</f>
        <v>34.889130113171397</v>
      </c>
      <c r="L106" s="15">
        <f ca="1">Reference!H105</f>
        <v>0.23446831107139501</v>
      </c>
      <c r="M106" s="15">
        <f ca="1">Reference!I105</f>
        <v>0.98791933059692305</v>
      </c>
      <c r="N106" s="15">
        <f ca="1">Reference!J105</f>
        <v>0.39612212777137701</v>
      </c>
      <c r="O106" s="15">
        <f ca="1">Reference!K105</f>
        <v>0.90801155567169101</v>
      </c>
      <c r="P106" s="15">
        <f ca="1">Reference!L105</f>
        <v>41.085954000000001</v>
      </c>
      <c r="Q106" s="15">
        <f ca="1">Reference!M105</f>
        <v>19.341426173543201</v>
      </c>
      <c r="R106" s="15" t="str">
        <f ca="1">Reference!N105</f>
        <v>None</v>
      </c>
      <c r="S106" s="15">
        <f ca="1">Reference!O105</f>
        <v>2.1368480000000001</v>
      </c>
      <c r="T106" s="15">
        <f ca="1">Reference!P105</f>
        <v>2.1368480000000001</v>
      </c>
      <c r="U106" s="15">
        <f ca="1">Reference!Q105</f>
        <v>942.92642799999999</v>
      </c>
      <c r="V106" s="15">
        <f ca="1">Reference!R105</f>
        <v>942.92642799999999</v>
      </c>
      <c r="X106" s="15">
        <f t="shared" si="353"/>
        <v>7.8423736014759937E-3</v>
      </c>
      <c r="Y106" s="15">
        <f>Test!B105</f>
        <v>0.248039406599631</v>
      </c>
      <c r="Z106" s="15">
        <f>Test!C105</f>
        <v>0.89786672592162997</v>
      </c>
      <c r="AA106" s="15">
        <f>Test!D105</f>
        <v>0.89185041189193703</v>
      </c>
      <c r="AB106" s="15">
        <f>Test!E105</f>
        <v>20.0186006399388</v>
      </c>
      <c r="AC106" s="15">
        <f>Test!F105</f>
        <v>26.6690495029864</v>
      </c>
      <c r="AD106" s="15">
        <f>Test!G105</f>
        <v>34.106168426132903</v>
      </c>
      <c r="AE106" s="15">
        <f>Test!H105</f>
        <v>0.19648231565952301</v>
      </c>
      <c r="AF106" s="15">
        <f>Test!I105</f>
        <v>0.98192352056503296</v>
      </c>
      <c r="AG106" s="15">
        <f>Test!J105</f>
        <v>0.45926618576049799</v>
      </c>
      <c r="AH106" s="15">
        <f>Test!K105</f>
        <v>0.88067013025283802</v>
      </c>
      <c r="AI106" s="15">
        <f>Test!L105</f>
        <v>38.432935999999998</v>
      </c>
      <c r="AJ106" s="15">
        <f>Test!M105</f>
        <v>17.604199042228998</v>
      </c>
      <c r="AK106" s="15" t="str">
        <f>Test!N105</f>
        <v>None</v>
      </c>
      <c r="AL106" s="15">
        <f>Test!O105</f>
        <v>9.1222849999999998</v>
      </c>
      <c r="AM106" s="15">
        <f>Test!P105</f>
        <v>9.1222849999999998</v>
      </c>
      <c r="AN106" s="15">
        <f>Test!Q105</f>
        <v>0.93623999999999996</v>
      </c>
      <c r="AO106" s="15">
        <f>Test!R105</f>
        <v>0.93623999999999996</v>
      </c>
      <c r="AP106" s="16" t="b">
        <f t="shared" ref="AP106:AV106" si="539">AND(Z104&lt;=Z105,Z105&lt;=Z106,Z106&lt;=Z107)</f>
        <v>1</v>
      </c>
      <c r="AQ106" s="16" t="b">
        <f t="shared" si="539"/>
        <v>1</v>
      </c>
      <c r="AR106" s="16" t="b">
        <f t="shared" si="539"/>
        <v>1</v>
      </c>
      <c r="AS106" s="16" t="b">
        <f t="shared" si="539"/>
        <v>1</v>
      </c>
      <c r="AT106" s="16" t="b">
        <f t="shared" si="539"/>
        <v>1</v>
      </c>
      <c r="AU106" s="16" t="b">
        <f t="shared" si="539"/>
        <v>1</v>
      </c>
      <c r="AV106" s="16" t="b">
        <f t="shared" si="539"/>
        <v>1</v>
      </c>
      <c r="AW106" s="16" t="b">
        <f>AND(AG104&gt;=AG105,AG105&gt;=AG106,AG106&gt;=AG107)</f>
        <v>1</v>
      </c>
      <c r="AX106" s="16" t="b">
        <f>AND(AH104&lt;=AH105,AH105&lt;=AH106,AH106&lt;=AH107)</f>
        <v>1</v>
      </c>
      <c r="AY106" s="16" t="b">
        <f>AND(AI104&lt;=AI105,AI105&lt;=AI106,AI106&lt;=AI107)</f>
        <v>1</v>
      </c>
      <c r="AZ106" s="16" t="b">
        <f>AND(AJ104&lt;=AJ105,AJ105&lt;=AJ106,AJ106&lt;=AJ107)</f>
        <v>1</v>
      </c>
      <c r="BA106" s="112" t="b">
        <f t="shared" si="525"/>
        <v>1</v>
      </c>
      <c r="BB106" s="3"/>
      <c r="BC106" s="34">
        <f t="shared" si="354"/>
        <v>-6.1251947316398603E-4</v>
      </c>
      <c r="BD106" s="15">
        <f>Test!AF105</f>
        <v>0.249846870131709</v>
      </c>
      <c r="BE106" s="15">
        <f>Test!AG105</f>
        <v>0.91456395387649503</v>
      </c>
      <c r="BF106" s="15">
        <f>Test!AH105</f>
        <v>0.91168075799942005</v>
      </c>
      <c r="BG106" s="15">
        <f>Test!AI105</f>
        <v>20.806912286928</v>
      </c>
      <c r="BH106" s="15">
        <f>Test!AJ105</f>
        <v>28.682309674662601</v>
      </c>
      <c r="BI106" s="15">
        <f>Test!AK105</f>
        <v>36.292422089848799</v>
      </c>
      <c r="BJ106" s="15">
        <f>Test!AL105</f>
        <v>0.219593495130538</v>
      </c>
      <c r="BK106" s="15">
        <f>Test!AM105</f>
        <v>0.98880392313003496</v>
      </c>
      <c r="BL106" s="15">
        <f>Test!AN105</f>
        <v>0.41666981577873202</v>
      </c>
      <c r="BM106" s="15">
        <f>Test!AO105</f>
        <v>0.89899402856826705</v>
      </c>
      <c r="BN106" s="15">
        <f>Test!AP105</f>
        <v>44.432682</v>
      </c>
      <c r="BO106" s="15">
        <f>Test!AQ105</f>
        <v>18.577412051811599</v>
      </c>
      <c r="BP106" s="15" t="str">
        <f>Test!AR105</f>
        <v>None</v>
      </c>
      <c r="BQ106" s="15">
        <f>Test!AS105</f>
        <v>3.0446339999999998</v>
      </c>
      <c r="BR106" s="15">
        <f>Test!AT105</f>
        <v>3.0446339999999998</v>
      </c>
      <c r="BS106" s="15">
        <f>Test!AU105</f>
        <v>3.1420119999999998</v>
      </c>
      <c r="BT106" s="15">
        <f>Test!AV105</f>
        <v>3.1420119999999998</v>
      </c>
      <c r="BU106" s="16" t="b">
        <f t="shared" ref="BU106:CA106" si="540">AND(BE104&lt;=BE105,BE105&lt;=BE106,BE106&lt;=BE107)</f>
        <v>1</v>
      </c>
      <c r="BV106" s="16" t="b">
        <f t="shared" si="540"/>
        <v>1</v>
      </c>
      <c r="BW106" s="16" t="b">
        <f t="shared" si="540"/>
        <v>1</v>
      </c>
      <c r="BX106" s="16" t="b">
        <f t="shared" si="540"/>
        <v>1</v>
      </c>
      <c r="BY106" s="16" t="b">
        <f t="shared" si="540"/>
        <v>1</v>
      </c>
      <c r="BZ106" s="16" t="b">
        <f t="shared" si="540"/>
        <v>1</v>
      </c>
      <c r="CA106" s="16" t="b">
        <f t="shared" si="540"/>
        <v>1</v>
      </c>
      <c r="CB106" s="16" t="b">
        <f>AND(BL104&gt;=BL105,BL105&gt;=BL106,BL106&gt;=BL107)</f>
        <v>1</v>
      </c>
      <c r="CC106" s="16" t="b">
        <f>AND(BM104&lt;=BM105,BM105&lt;=BM106,BM106&lt;=BM107)</f>
        <v>1</v>
      </c>
      <c r="CD106" s="16" t="b">
        <f>AND(BN104&lt;=BN105,BN105&lt;=BN106,BN106&lt;=BN107)</f>
        <v>1</v>
      </c>
      <c r="CE106" s="16" t="b">
        <f>AND(BO104&lt;=BO105,BO105&lt;=BO106,BO106&lt;=BO107)</f>
        <v>1</v>
      </c>
      <c r="CF106" s="112" t="b">
        <f t="shared" si="526"/>
        <v>1</v>
      </c>
      <c r="CG106" s="3"/>
      <c r="CH106" s="34">
        <f t="shared" si="355"/>
        <v>-9.9454751451639734E-3</v>
      </c>
      <c r="CI106" s="15">
        <f>Test!BJ105</f>
        <v>0.24751363121370901</v>
      </c>
      <c r="CJ106" s="15">
        <f>Test!BK105</f>
        <v>0.85825783014297397</v>
      </c>
      <c r="CK106" s="15">
        <f>Test!BL105</f>
        <v>0.85777193307876498</v>
      </c>
      <c r="CL106" s="15">
        <f>Test!BM105</f>
        <v>18.770924125091501</v>
      </c>
      <c r="CM106" s="15">
        <f>Test!BN105</f>
        <v>27.9708797272121</v>
      </c>
      <c r="CN106" s="15">
        <f>Test!BO105</f>
        <v>37.373762592320297</v>
      </c>
      <c r="CO106" s="15">
        <f>Test!BP105</f>
        <v>0.17121085524558999</v>
      </c>
      <c r="CP106" s="15">
        <f>Test!BQ105</f>
        <v>0.99472904205322199</v>
      </c>
      <c r="CQ106" s="15">
        <f>Test!BR105</f>
        <v>0.46365526318550099</v>
      </c>
      <c r="CR106" s="15">
        <f>Test!BS105</f>
        <v>0.77814787626266402</v>
      </c>
      <c r="CS106" s="15">
        <f>Test!BT105</f>
        <v>16.179642000000001</v>
      </c>
      <c r="CT106" s="15">
        <f>Test!BU105</f>
        <v>15.1967709878842</v>
      </c>
      <c r="CU106" s="15" t="str">
        <f>Test!BV105</f>
        <v>None</v>
      </c>
      <c r="CV106" s="15">
        <f>Test!BW105</f>
        <v>5.9593020000000001</v>
      </c>
      <c r="CW106" s="15">
        <f>Test!BX105</f>
        <v>5.9593020000000001</v>
      </c>
      <c r="CX106" s="15">
        <f>Test!BY105</f>
        <v>1.267736</v>
      </c>
      <c r="CY106" s="15">
        <f>Test!BZ105</f>
        <v>1.267736</v>
      </c>
      <c r="CZ106" s="16" t="b">
        <f t="shared" ref="CZ106:DF106" si="541">AND(CJ104&lt;=CJ105,CJ105&lt;=CJ106,CJ106&lt;=CJ107)</f>
        <v>1</v>
      </c>
      <c r="DA106" s="16" t="b">
        <f t="shared" si="541"/>
        <v>1</v>
      </c>
      <c r="DB106" s="16" t="b">
        <f t="shared" si="541"/>
        <v>1</v>
      </c>
      <c r="DC106" s="16" t="b">
        <f t="shared" si="541"/>
        <v>1</v>
      </c>
      <c r="DD106" s="16" t="b">
        <f t="shared" si="541"/>
        <v>0</v>
      </c>
      <c r="DE106" s="16" t="b">
        <f t="shared" si="541"/>
        <v>1</v>
      </c>
      <c r="DF106" s="16" t="b">
        <f t="shared" si="541"/>
        <v>1</v>
      </c>
      <c r="DG106" s="16" t="b">
        <f>AND(CQ104&gt;=CQ105,CQ105&gt;=CQ106,CQ106&gt;=CQ107)</f>
        <v>1</v>
      </c>
      <c r="DH106" s="16" t="b">
        <f>AND(CR104&lt;=CR105,CR105&lt;=CR106,CR106&lt;=CR107)</f>
        <v>1</v>
      </c>
      <c r="DI106" s="16" t="b">
        <f>AND(CS104&lt;=CS105,CS105&lt;=CS106,CS106&lt;=CS107)</f>
        <v>1</v>
      </c>
      <c r="DJ106" s="16" t="b">
        <f>AND(CT104&lt;=CT105,CT105&lt;=CT106,CT106&lt;=CT107)</f>
        <v>1</v>
      </c>
      <c r="DK106" s="112" t="b">
        <f t="shared" si="527"/>
        <v>1</v>
      </c>
      <c r="DL106" s="3"/>
      <c r="DM106" s="34">
        <f t="shared" si="356"/>
        <v>-5.9612661096164032E-2</v>
      </c>
      <c r="DN106" s="15">
        <f>Test!CN105</f>
        <v>0.23509683472595899</v>
      </c>
      <c r="DO106" s="15">
        <f>Test!CO105</f>
        <v>0.92544764280319203</v>
      </c>
      <c r="DP106" s="15">
        <f>Test!CP105</f>
        <v>0.92323344945907504</v>
      </c>
      <c r="DQ106" s="15">
        <f>Test!CQ105</f>
        <v>21.345097329889601</v>
      </c>
      <c r="DR106" s="15">
        <f>Test!CR105</f>
        <v>27.284601296848798</v>
      </c>
      <c r="DS106" s="15">
        <f>Test!CS105</f>
        <v>34.889130113171397</v>
      </c>
      <c r="DT106" s="15">
        <f>Test!CT105</f>
        <v>0.23446831107139501</v>
      </c>
      <c r="DU106" s="15">
        <f>Test!CU105</f>
        <v>0.98791933059692305</v>
      </c>
      <c r="DV106" s="15">
        <f>Test!CV105</f>
        <v>0.39612212777137701</v>
      </c>
      <c r="DW106" s="15">
        <f>Test!CW105</f>
        <v>0.90801155567169101</v>
      </c>
      <c r="DX106" s="15">
        <f>Test!CX105</f>
        <v>41.085954000000001</v>
      </c>
      <c r="DY106" s="15">
        <f>Test!CY105</f>
        <v>19.341426173543201</v>
      </c>
      <c r="DZ106" s="15" t="str">
        <f>Test!CZ105</f>
        <v>None</v>
      </c>
      <c r="EA106" s="15">
        <f>Test!DA105</f>
        <v>2.1368480000000001</v>
      </c>
      <c r="EB106" s="15">
        <f>Test!DB105</f>
        <v>2.1368480000000001</v>
      </c>
      <c r="EC106" s="15">
        <f>Test!DC105</f>
        <v>942.92642799999999</v>
      </c>
      <c r="ED106" s="15">
        <f>Test!DD105</f>
        <v>942.92642799999999</v>
      </c>
      <c r="EE106" s="16" t="b">
        <f t="shared" ref="EE106:EK106" si="542">AND(DO104&lt;=DO105,DO105&lt;=DO106,DO106&lt;=DO107)</f>
        <v>1</v>
      </c>
      <c r="EF106" s="16" t="b">
        <f t="shared" si="542"/>
        <v>1</v>
      </c>
      <c r="EG106" s="16" t="b">
        <f t="shared" si="542"/>
        <v>1</v>
      </c>
      <c r="EH106" s="16" t="b">
        <f t="shared" si="542"/>
        <v>0</v>
      </c>
      <c r="EI106" s="16" t="b">
        <f t="shared" si="542"/>
        <v>0</v>
      </c>
      <c r="EJ106" s="16" t="b">
        <f t="shared" si="542"/>
        <v>1</v>
      </c>
      <c r="EK106" s="16" t="b">
        <f t="shared" si="542"/>
        <v>1</v>
      </c>
      <c r="EL106" s="16" t="b">
        <f>AND(DV104&gt;=DV105,DV105&gt;=DV106,DV106&gt;=DV107)</f>
        <v>1</v>
      </c>
      <c r="EM106" s="16" t="b">
        <f>AND(DW104&lt;=DW105,DW105&lt;=DW106,DW106&lt;=DW107)</f>
        <v>1</v>
      </c>
      <c r="EN106" s="16" t="b">
        <f>AND(DX104&lt;=DX105,DX105&lt;=DX106,DX106&lt;=DX107)</f>
        <v>1</v>
      </c>
      <c r="EO106" s="16" t="b">
        <f>AND(DY104&lt;=DY105,DY105&lt;=DY106,DY106&lt;=DY107)</f>
        <v>1</v>
      </c>
      <c r="EP106" s="112" t="b">
        <f t="shared" si="528"/>
        <v>1</v>
      </c>
      <c r="EQ106" s="3"/>
      <c r="ER106" s="34">
        <f t="shared" si="357"/>
        <v>1.6679648774960087E-2</v>
      </c>
      <c r="ES106" s="15">
        <f>Test!DR105</f>
        <v>0.25416991219374002</v>
      </c>
      <c r="ET106" s="15">
        <f>Test!DS105</f>
        <v>0.93409276008605902</v>
      </c>
      <c r="EU106" s="15">
        <f>Test!DT105</f>
        <v>0.93217962980270297</v>
      </c>
      <c r="EV106" s="15">
        <f>Test!DU105</f>
        <v>21.893314634439601</v>
      </c>
      <c r="EW106" s="15">
        <f>Test!DV105</f>
        <v>29.765172025762698</v>
      </c>
      <c r="EX106" s="15">
        <f>Test!DW105</f>
        <v>37.1881594602958</v>
      </c>
      <c r="EY106" s="15">
        <f>Test!DX105</f>
        <v>0.25308942794799799</v>
      </c>
      <c r="EZ106" s="15">
        <f>Test!DY105</f>
        <v>0.99119025468826205</v>
      </c>
      <c r="FA106" s="15">
        <f>Test!DZ105</f>
        <v>0.37426719069480802</v>
      </c>
      <c r="FB106" s="15">
        <f>Test!EA105</f>
        <v>0.91996997594833296</v>
      </c>
      <c r="FC106" s="15">
        <f>Test!EB105</f>
        <v>45.237706000000003</v>
      </c>
      <c r="FD106" s="15">
        <f>Test!EC105</f>
        <v>19.9714579825452</v>
      </c>
      <c r="FE106" s="15" t="str">
        <f>Test!ED105</f>
        <v>None</v>
      </c>
      <c r="FF106" s="15">
        <f>Test!EE105</f>
        <v>3.0674969999999999</v>
      </c>
      <c r="FG106" s="15">
        <f>Test!EF105</f>
        <v>3.0674969999999999</v>
      </c>
      <c r="FH106" s="15">
        <f>Test!EG105</f>
        <v>3096.1981609999998</v>
      </c>
      <c r="FI106" s="15">
        <f>Test!EH105</f>
        <v>3096.1981609999998</v>
      </c>
      <c r="FJ106" s="16" t="b">
        <f t="shared" ref="FJ106:FP106" si="543">AND(ET104&lt;=ET105,ET105&lt;=ET106,ET106&lt;=ET107)</f>
        <v>1</v>
      </c>
      <c r="FK106" s="16" t="b">
        <f t="shared" si="543"/>
        <v>1</v>
      </c>
      <c r="FL106" s="16" t="b">
        <f t="shared" si="543"/>
        <v>1</v>
      </c>
      <c r="FM106" s="16" t="b">
        <f t="shared" si="543"/>
        <v>1</v>
      </c>
      <c r="FN106" s="16" t="b">
        <f t="shared" si="543"/>
        <v>1</v>
      </c>
      <c r="FO106" s="16" t="b">
        <f t="shared" si="543"/>
        <v>1</v>
      </c>
      <c r="FP106" s="16" t="b">
        <f t="shared" si="543"/>
        <v>1</v>
      </c>
      <c r="FQ106" s="16" t="b">
        <f>AND(FA104&gt;=FA105,FA105&gt;=FA106,FA106&gt;=FA107)</f>
        <v>1</v>
      </c>
      <c r="FR106" s="16" t="b">
        <f>AND(FB104&lt;=FB105,FB105&lt;=FB106,FB106&lt;=FB107)</f>
        <v>1</v>
      </c>
      <c r="FS106" s="16" t="b">
        <f>AND(FC104&lt;=FC105,FC105&lt;=FC106,FC106&lt;=FC107)</f>
        <v>1</v>
      </c>
      <c r="FT106" s="16" t="b">
        <f>AND(FD104&lt;=FD105,FD105&lt;=FD106,FD106&lt;=FD107)</f>
        <v>1</v>
      </c>
      <c r="FU106" s="112" t="b">
        <f t="shared" si="529"/>
        <v>1</v>
      </c>
      <c r="FV106" s="54"/>
      <c r="FW106" s="34">
        <f t="shared" si="358"/>
        <v>-1</v>
      </c>
      <c r="FX106" s="15">
        <f>Test!EV105</f>
        <v>0</v>
      </c>
      <c r="FY106" s="15">
        <f>Test!EW105</f>
        <v>0</v>
      </c>
      <c r="FZ106" s="15">
        <f>Test!EX105</f>
        <v>0</v>
      </c>
      <c r="GA106" s="15">
        <f>Test!EY105</f>
        <v>0</v>
      </c>
      <c r="GB106" s="15">
        <f>Test!EZ105</f>
        <v>0</v>
      </c>
      <c r="GC106" s="15">
        <f>Test!FA105</f>
        <v>0</v>
      </c>
      <c r="GD106" s="15">
        <f>Test!FB105</f>
        <v>0</v>
      </c>
      <c r="GE106" s="15">
        <f>Test!FC105</f>
        <v>0</v>
      </c>
      <c r="GF106" s="15">
        <f>Test!FD105</f>
        <v>0</v>
      </c>
      <c r="GG106" s="15">
        <f>Test!FE105</f>
        <v>0</v>
      </c>
      <c r="GH106" s="15">
        <f>Test!FF105</f>
        <v>0</v>
      </c>
      <c r="GI106" s="15">
        <f>Test!FG105</f>
        <v>0</v>
      </c>
      <c r="GJ106" s="15">
        <f>Test!FH105</f>
        <v>0</v>
      </c>
      <c r="GK106" s="15">
        <f>Test!FI105</f>
        <v>0</v>
      </c>
      <c r="GL106" s="15">
        <f>Test!FJ105</f>
        <v>0</v>
      </c>
      <c r="GM106" s="15">
        <f>Test!FK105</f>
        <v>0</v>
      </c>
      <c r="GN106" s="15">
        <f>Test!FL105</f>
        <v>0</v>
      </c>
      <c r="GO106" s="16" t="b">
        <f t="shared" ref="GO106:GU106" si="544">AND(FY104&lt;=FY105,FY105&lt;=FY106,FY106&lt;=FY107)</f>
        <v>1</v>
      </c>
      <c r="GP106" s="16" t="b">
        <f t="shared" si="544"/>
        <v>1</v>
      </c>
      <c r="GQ106" s="16" t="b">
        <f t="shared" si="544"/>
        <v>1</v>
      </c>
      <c r="GR106" s="16" t="b">
        <f t="shared" si="544"/>
        <v>1</v>
      </c>
      <c r="GS106" s="16" t="b">
        <f t="shared" si="544"/>
        <v>1</v>
      </c>
      <c r="GT106" s="16" t="b">
        <f t="shared" si="544"/>
        <v>1</v>
      </c>
      <c r="GU106" s="16" t="b">
        <f t="shared" si="544"/>
        <v>1</v>
      </c>
      <c r="GV106" s="16" t="b">
        <f>AND(GF104&gt;=GF105,GF105&gt;=GF106,GF106&gt;=GF107)</f>
        <v>1</v>
      </c>
      <c r="GW106" s="16" t="b">
        <f>AND(GG104&lt;=GG105,GG105&lt;=GG106,GG106&lt;=GG107)</f>
        <v>1</v>
      </c>
      <c r="GX106" s="16" t="b">
        <f>AND(GH104&lt;=GH105,GH105&lt;=GH106,GH106&lt;=GH107)</f>
        <v>1</v>
      </c>
      <c r="GY106" s="16" t="b">
        <f>AND(GI104&lt;=GI105,GI105&lt;=GI106,GI106&lt;=GI107)</f>
        <v>1</v>
      </c>
      <c r="GZ106" s="112" t="b">
        <f t="shared" si="530"/>
        <v>1</v>
      </c>
      <c r="HA106" s="54"/>
      <c r="HB106" s="34">
        <f t="shared" si="359"/>
        <v>-1</v>
      </c>
      <c r="HC106" s="15">
        <f>Test!FZ105</f>
        <v>0</v>
      </c>
      <c r="HD106" s="15">
        <f>Test!GA105</f>
        <v>0</v>
      </c>
      <c r="HE106" s="15">
        <f>Test!GB105</f>
        <v>0</v>
      </c>
      <c r="HF106" s="15">
        <f>Test!GC105</f>
        <v>0</v>
      </c>
      <c r="HG106" s="15">
        <f>Test!GD105</f>
        <v>0</v>
      </c>
      <c r="HH106" s="15">
        <f>Test!GE105</f>
        <v>0</v>
      </c>
      <c r="HI106" s="15">
        <f>Test!GF105</f>
        <v>0</v>
      </c>
      <c r="HJ106" s="15">
        <f>Test!GG105</f>
        <v>0</v>
      </c>
      <c r="HK106" s="15">
        <f>Test!GH105</f>
        <v>0</v>
      </c>
      <c r="HL106" s="15">
        <f>Test!GI105</f>
        <v>0</v>
      </c>
      <c r="HM106" s="15">
        <f>Test!GJ105</f>
        <v>0</v>
      </c>
      <c r="HN106" s="15">
        <f>Test!GK105</f>
        <v>0</v>
      </c>
      <c r="HO106" s="15">
        <f>Test!GL105</f>
        <v>0</v>
      </c>
      <c r="HP106" s="15">
        <f>Test!GM105</f>
        <v>0</v>
      </c>
      <c r="HQ106" s="15">
        <f>Test!GN105</f>
        <v>0</v>
      </c>
      <c r="HR106" s="15">
        <f>Test!GO105</f>
        <v>0</v>
      </c>
      <c r="HS106" s="15">
        <f>Test!GP105</f>
        <v>0</v>
      </c>
      <c r="HT106" s="16" t="b">
        <f t="shared" ref="HT106:HZ106" si="545">AND(HD104&lt;=HD105,HD105&lt;=HD106,HD106&lt;=HD107)</f>
        <v>1</v>
      </c>
      <c r="HU106" s="16" t="b">
        <f t="shared" si="545"/>
        <v>1</v>
      </c>
      <c r="HV106" s="16" t="b">
        <f t="shared" si="545"/>
        <v>1</v>
      </c>
      <c r="HW106" s="16" t="b">
        <f t="shared" si="545"/>
        <v>1</v>
      </c>
      <c r="HX106" s="16" t="b">
        <f t="shared" si="545"/>
        <v>1</v>
      </c>
      <c r="HY106" s="16" t="b">
        <f t="shared" si="545"/>
        <v>1</v>
      </c>
      <c r="HZ106" s="16" t="b">
        <f t="shared" si="545"/>
        <v>1</v>
      </c>
      <c r="IA106" s="16" t="b">
        <f>AND(HK104&gt;=HK105,HK105&gt;=HK106,HK106&gt;=HK107)</f>
        <v>1</v>
      </c>
      <c r="IB106" s="16" t="b">
        <f>AND(HL104&lt;=HL105,HL105&lt;=HL106,HL106&lt;=HL107)</f>
        <v>1</v>
      </c>
      <c r="IC106" s="16" t="b">
        <f>AND(HM104&lt;=HM105,HM105&lt;=HM106,HM106&lt;=HM107)</f>
        <v>1</v>
      </c>
      <c r="ID106" s="16" t="b">
        <f>AND(HN104&lt;=HN105,HN105&lt;=HN106,HN106&lt;=HN107)</f>
        <v>1</v>
      </c>
      <c r="IE106" s="112" t="b">
        <f t="shared" si="531"/>
        <v>1</v>
      </c>
      <c r="IF106" s="3"/>
      <c r="IG106" s="34">
        <f t="shared" si="360"/>
        <v>-1</v>
      </c>
      <c r="IH106" s="15">
        <f>Test!HD105</f>
        <v>0</v>
      </c>
      <c r="II106" s="15">
        <f>Test!HE105</f>
        <v>0</v>
      </c>
      <c r="IJ106" s="15">
        <f>Test!HF105</f>
        <v>0</v>
      </c>
      <c r="IK106" s="15">
        <f>Test!HG105</f>
        <v>0</v>
      </c>
      <c r="IL106" s="15">
        <f>Test!HH105</f>
        <v>0</v>
      </c>
      <c r="IM106" s="15">
        <f>Test!HI105</f>
        <v>0</v>
      </c>
      <c r="IN106" s="15">
        <f>Test!HJ105</f>
        <v>0</v>
      </c>
      <c r="IO106" s="15">
        <f>Test!HK105</f>
        <v>0</v>
      </c>
      <c r="IP106" s="15">
        <f>Test!HL105</f>
        <v>0</v>
      </c>
      <c r="IQ106" s="15">
        <f>Test!HM105</f>
        <v>0</v>
      </c>
      <c r="IR106" s="15">
        <f>Test!HN105</f>
        <v>0</v>
      </c>
      <c r="IS106" s="15">
        <f>Test!HO105</f>
        <v>0</v>
      </c>
      <c r="IT106" s="15">
        <f>Test!HP105</f>
        <v>0</v>
      </c>
      <c r="IU106" s="15">
        <f>Test!HQ105</f>
        <v>0</v>
      </c>
      <c r="IV106" s="15">
        <f>Test!HR105</f>
        <v>0</v>
      </c>
      <c r="IW106" s="15">
        <f>Test!HS105</f>
        <v>0</v>
      </c>
      <c r="IX106" s="15">
        <f>Test!HT105</f>
        <v>0</v>
      </c>
      <c r="IY106" s="16" t="b">
        <f t="shared" ref="IY106:JE106" si="546">AND(II104&lt;=II105,II105&lt;=II106,II106&lt;=II107)</f>
        <v>1</v>
      </c>
      <c r="IZ106" s="16" t="b">
        <f t="shared" si="546"/>
        <v>1</v>
      </c>
      <c r="JA106" s="16" t="b">
        <f t="shared" si="546"/>
        <v>1</v>
      </c>
      <c r="JB106" s="16" t="b">
        <f t="shared" si="546"/>
        <v>1</v>
      </c>
      <c r="JC106" s="16" t="b">
        <f t="shared" si="546"/>
        <v>1</v>
      </c>
      <c r="JD106" s="16" t="b">
        <f t="shared" si="546"/>
        <v>1</v>
      </c>
      <c r="JE106" s="16" t="b">
        <f t="shared" si="546"/>
        <v>1</v>
      </c>
      <c r="JF106" s="16" t="b">
        <f>AND(IP104&gt;=IP105,IP105&gt;=IP106,IP106&gt;=IP107)</f>
        <v>1</v>
      </c>
      <c r="JG106" s="16" t="b">
        <f>AND(IQ104&lt;=IQ105,IQ105&lt;=IQ106,IQ106&lt;=IQ107)</f>
        <v>1</v>
      </c>
      <c r="JH106" s="16" t="b">
        <f>AND(IR104&lt;=IR105,IR105&lt;=IR106,IR106&lt;=IR107)</f>
        <v>1</v>
      </c>
      <c r="JI106" s="16" t="b">
        <f>AND(IS104&lt;=IS105,IS105&lt;=IS106,IS106&lt;=IS107)</f>
        <v>1</v>
      </c>
      <c r="JJ106" s="112" t="b">
        <f t="shared" si="532"/>
        <v>1</v>
      </c>
      <c r="JK106" s="3"/>
      <c r="JL106" s="34">
        <f t="shared" si="361"/>
        <v>-1</v>
      </c>
      <c r="JM106" s="15">
        <f>Test!IH105</f>
        <v>0</v>
      </c>
      <c r="JN106" s="15">
        <f>Test!II105</f>
        <v>0</v>
      </c>
      <c r="JO106" s="15">
        <f>Test!IJ105</f>
        <v>0</v>
      </c>
      <c r="JP106" s="15">
        <f>Test!IK105</f>
        <v>0</v>
      </c>
      <c r="JQ106" s="15">
        <f>Test!IL105</f>
        <v>0</v>
      </c>
      <c r="JR106" s="15">
        <f>Test!IM105</f>
        <v>0</v>
      </c>
      <c r="JS106" s="15">
        <f>Test!IN105</f>
        <v>0</v>
      </c>
      <c r="JT106" s="15">
        <f>Test!IO105</f>
        <v>0</v>
      </c>
      <c r="JU106" s="15">
        <f>Test!IP105</f>
        <v>0</v>
      </c>
      <c r="JV106" s="15">
        <f>Test!IQ105</f>
        <v>0</v>
      </c>
      <c r="JW106" s="15">
        <f>Test!IR105</f>
        <v>0</v>
      </c>
      <c r="JX106" s="15">
        <f>Test!IS105</f>
        <v>0</v>
      </c>
      <c r="JY106" s="15">
        <f>Test!IT105</f>
        <v>0</v>
      </c>
      <c r="JZ106" s="15">
        <f>Test!IU105</f>
        <v>0</v>
      </c>
      <c r="KA106" s="15">
        <f>Test!IV105</f>
        <v>0</v>
      </c>
      <c r="KB106" s="15">
        <f>Test!IW105</f>
        <v>0</v>
      </c>
      <c r="KC106" s="15">
        <f>Test!IX105</f>
        <v>0</v>
      </c>
      <c r="KD106" s="16" t="b">
        <f t="shared" ref="KD106:KJ106" si="547">AND(JN104&lt;=JN105,JN105&lt;=JN106,JN106&lt;=JN107)</f>
        <v>1</v>
      </c>
      <c r="KE106" s="16" t="b">
        <f t="shared" si="547"/>
        <v>1</v>
      </c>
      <c r="KF106" s="16" t="b">
        <f t="shared" si="547"/>
        <v>1</v>
      </c>
      <c r="KG106" s="16" t="b">
        <f t="shared" si="547"/>
        <v>1</v>
      </c>
      <c r="KH106" s="16" t="b">
        <f t="shared" si="547"/>
        <v>1</v>
      </c>
      <c r="KI106" s="16" t="b">
        <f t="shared" si="547"/>
        <v>1</v>
      </c>
      <c r="KJ106" s="16" t="b">
        <f t="shared" si="547"/>
        <v>1</v>
      </c>
      <c r="KK106" s="16" t="b">
        <f>AND(JU104&gt;=JU105,JU105&gt;=JU106,JU106&gt;=JU107)</f>
        <v>1</v>
      </c>
      <c r="KL106" s="16" t="b">
        <f>AND(JV104&lt;=JV105,JV105&lt;=JV106,JV106&lt;=JV107)</f>
        <v>1</v>
      </c>
      <c r="KM106" s="16" t="b">
        <f>AND(JW104&lt;=JW105,JW105&lt;=JW106,JW106&lt;=JW107)</f>
        <v>1</v>
      </c>
      <c r="KN106" s="16" t="b">
        <f>AND(JX104&lt;=JX105,JX105&lt;=JX106,JX106&lt;=JX107)</f>
        <v>1</v>
      </c>
      <c r="KO106" s="112" t="b">
        <f t="shared" si="533"/>
        <v>1</v>
      </c>
      <c r="KP106" s="3"/>
      <c r="KQ106" s="34">
        <f t="shared" si="362"/>
        <v>-1</v>
      </c>
      <c r="KR106" s="15">
        <f>Test!JL105</f>
        <v>0</v>
      </c>
      <c r="KS106" s="15">
        <f>Test!JM105</f>
        <v>0</v>
      </c>
      <c r="KT106" s="15">
        <f>Test!JN105</f>
        <v>0</v>
      </c>
      <c r="KU106" s="15">
        <f>Test!JO105</f>
        <v>0</v>
      </c>
      <c r="KV106" s="15">
        <f>Test!JP105</f>
        <v>0</v>
      </c>
      <c r="KW106" s="15">
        <f>Test!JQ105</f>
        <v>0</v>
      </c>
      <c r="KX106" s="15">
        <f>Test!JR105</f>
        <v>0</v>
      </c>
      <c r="KY106" s="15">
        <f>Test!JS105</f>
        <v>0</v>
      </c>
      <c r="KZ106" s="15">
        <f>Test!JT105</f>
        <v>0</v>
      </c>
      <c r="LA106" s="15">
        <f>Test!JU105</f>
        <v>0</v>
      </c>
      <c r="LB106" s="15">
        <f>Test!JV105</f>
        <v>0</v>
      </c>
      <c r="LC106" s="15">
        <f>Test!JW105</f>
        <v>0</v>
      </c>
      <c r="LD106" s="15">
        <f>Test!JX105</f>
        <v>0</v>
      </c>
      <c r="LE106" s="15">
        <f>Test!JY105</f>
        <v>0</v>
      </c>
      <c r="LF106" s="15">
        <f>Test!JZ105</f>
        <v>0</v>
      </c>
      <c r="LG106" s="15">
        <f>Test!KA105</f>
        <v>0</v>
      </c>
      <c r="LH106" s="15">
        <f>Test!KB105</f>
        <v>0</v>
      </c>
      <c r="LI106" s="16" t="b">
        <f t="shared" ref="LI106:LO106" si="548">AND(KS104&lt;=KS105,KS105&lt;=KS106,KS106&lt;=KS107)</f>
        <v>1</v>
      </c>
      <c r="LJ106" s="16" t="b">
        <f t="shared" si="548"/>
        <v>1</v>
      </c>
      <c r="LK106" s="16" t="b">
        <f t="shared" si="548"/>
        <v>1</v>
      </c>
      <c r="LL106" s="16" t="b">
        <f t="shared" si="548"/>
        <v>1</v>
      </c>
      <c r="LM106" s="16" t="b">
        <f t="shared" si="548"/>
        <v>1</v>
      </c>
      <c r="LN106" s="16" t="b">
        <f t="shared" si="548"/>
        <v>1</v>
      </c>
      <c r="LO106" s="16" t="b">
        <f t="shared" si="548"/>
        <v>1</v>
      </c>
      <c r="LP106" s="16" t="b">
        <f>AND(KZ104&gt;=KZ105,KZ105&gt;=KZ106,KZ106&gt;=KZ107)</f>
        <v>1</v>
      </c>
      <c r="LQ106" s="16" t="b">
        <f>AND(LA104&lt;=LA105,LA105&lt;=LA106,LA106&lt;=LA107)</f>
        <v>1</v>
      </c>
      <c r="LR106" s="16" t="b">
        <f>AND(LB104&lt;=LB105,LB105&lt;=LB106,LB106&lt;=LB107)</f>
        <v>1</v>
      </c>
      <c r="LS106" s="16" t="b">
        <f>AND(LC104&lt;=LC105,LC105&lt;=LC106,LC106&lt;=LC107)</f>
        <v>1</v>
      </c>
      <c r="LT106" s="112" t="b">
        <f t="shared" si="534"/>
        <v>1</v>
      </c>
      <c r="LU106" s="3"/>
      <c r="LV106" s="34">
        <f t="shared" si="363"/>
        <v>-1</v>
      </c>
      <c r="LW106" s="15">
        <f>Test!KP105</f>
        <v>0</v>
      </c>
      <c r="LX106" s="15">
        <f>Test!KQ105</f>
        <v>0</v>
      </c>
      <c r="LY106" s="15">
        <f>Test!KR105</f>
        <v>0</v>
      </c>
      <c r="LZ106" s="15">
        <f>Test!KS105</f>
        <v>0</v>
      </c>
      <c r="MA106" s="15">
        <f>Test!KT105</f>
        <v>0</v>
      </c>
      <c r="MB106" s="15">
        <f>Test!KU105</f>
        <v>0</v>
      </c>
      <c r="MC106" s="15">
        <f>Test!KV105</f>
        <v>0</v>
      </c>
      <c r="MD106" s="15">
        <f>Test!KW105</f>
        <v>0</v>
      </c>
      <c r="ME106" s="15">
        <f>Test!KX105</f>
        <v>0</v>
      </c>
      <c r="MF106" s="15">
        <f>Test!KY105</f>
        <v>0</v>
      </c>
      <c r="MG106" s="15">
        <f>Test!KZ105</f>
        <v>0</v>
      </c>
      <c r="MH106" s="15">
        <f>Test!LA105</f>
        <v>0</v>
      </c>
      <c r="MI106" s="15">
        <f>Test!LB105</f>
        <v>0</v>
      </c>
      <c r="MJ106" s="15">
        <f>Test!LC105</f>
        <v>0</v>
      </c>
      <c r="MK106" s="15">
        <f>Test!LD105</f>
        <v>0</v>
      </c>
      <c r="ML106" s="15">
        <f>Test!LE105</f>
        <v>0</v>
      </c>
      <c r="MM106" s="15">
        <f>Test!LF105</f>
        <v>0</v>
      </c>
      <c r="MN106" s="16" t="b">
        <f t="shared" ref="MN106:MT106" si="549">AND(LX104&lt;=LX105,LX105&lt;=LX106,LX106&lt;=LX107)</f>
        <v>1</v>
      </c>
      <c r="MO106" s="16" t="b">
        <f t="shared" si="549"/>
        <v>1</v>
      </c>
      <c r="MP106" s="16" t="b">
        <f t="shared" si="549"/>
        <v>1</v>
      </c>
      <c r="MQ106" s="16" t="b">
        <f t="shared" si="549"/>
        <v>1</v>
      </c>
      <c r="MR106" s="16" t="b">
        <f t="shared" si="549"/>
        <v>1</v>
      </c>
      <c r="MS106" s="16" t="b">
        <f t="shared" si="549"/>
        <v>1</v>
      </c>
      <c r="MT106" s="16" t="b">
        <f t="shared" si="549"/>
        <v>1</v>
      </c>
      <c r="MU106" s="16" t="b">
        <f>AND(ME104&gt;=ME105,ME105&gt;=ME106,ME106&gt;=ME107)</f>
        <v>1</v>
      </c>
      <c r="MV106" s="16" t="b">
        <f>AND(MF104&lt;=MF105,MF105&lt;=MF106,MF106&lt;=MF107)</f>
        <v>1</v>
      </c>
      <c r="MW106" s="16" t="b">
        <f>AND(MG104&lt;=MG105,MG105&lt;=MG106,MG106&lt;=MG107)</f>
        <v>1</v>
      </c>
      <c r="MX106" s="16" t="b">
        <f>AND(MH104&lt;=MH105,MH105&lt;=MH106,MH106&lt;=MH107)</f>
        <v>1</v>
      </c>
      <c r="MY106" s="112" t="b">
        <f t="shared" si="535"/>
        <v>1</v>
      </c>
      <c r="MZ106" s="54"/>
      <c r="NA106" s="34">
        <f t="shared" si="364"/>
        <v>-1</v>
      </c>
      <c r="NB106" s="15">
        <f>Test!LT105</f>
        <v>0</v>
      </c>
      <c r="NC106" s="15">
        <f>Test!LU105</f>
        <v>0</v>
      </c>
      <c r="ND106" s="15">
        <f>Test!LV105</f>
        <v>0</v>
      </c>
      <c r="NE106" s="15">
        <f>Test!LW105</f>
        <v>0</v>
      </c>
      <c r="NF106" s="15">
        <f>Test!LX105</f>
        <v>0</v>
      </c>
      <c r="NG106" s="15">
        <f>Test!LY105</f>
        <v>0</v>
      </c>
      <c r="NH106" s="15">
        <f>Test!LZ105</f>
        <v>0</v>
      </c>
      <c r="NI106" s="15">
        <f>Test!MA105</f>
        <v>0</v>
      </c>
      <c r="NJ106" s="15">
        <f>Test!MB105</f>
        <v>0</v>
      </c>
      <c r="NK106" s="15">
        <f>Test!MC105</f>
        <v>0</v>
      </c>
      <c r="NL106" s="15">
        <f>Test!MD105</f>
        <v>0</v>
      </c>
      <c r="NM106" s="15">
        <f>Test!ME105</f>
        <v>0</v>
      </c>
      <c r="NN106" s="15">
        <f>Test!MF105</f>
        <v>0</v>
      </c>
      <c r="NO106" s="15">
        <f>Test!MG105</f>
        <v>0</v>
      </c>
      <c r="NP106" s="15">
        <f>Test!MH105</f>
        <v>0</v>
      </c>
      <c r="NQ106" s="15">
        <f>Test!MI105</f>
        <v>0</v>
      </c>
      <c r="NR106" s="15">
        <f>Test!MJ105</f>
        <v>0</v>
      </c>
      <c r="NS106" s="16" t="b">
        <f t="shared" ref="NS106:NY106" si="550">AND(NC104&lt;=NC105,NC105&lt;=NC106,NC106&lt;=NC107)</f>
        <v>1</v>
      </c>
      <c r="NT106" s="16" t="b">
        <f t="shared" si="550"/>
        <v>1</v>
      </c>
      <c r="NU106" s="16" t="b">
        <f t="shared" si="550"/>
        <v>1</v>
      </c>
      <c r="NV106" s="16" t="b">
        <f t="shared" si="550"/>
        <v>1</v>
      </c>
      <c r="NW106" s="16" t="b">
        <f t="shared" si="550"/>
        <v>1</v>
      </c>
      <c r="NX106" s="16" t="b">
        <f t="shared" si="550"/>
        <v>1</v>
      </c>
      <c r="NY106" s="16" t="b">
        <f t="shared" si="550"/>
        <v>1</v>
      </c>
      <c r="NZ106" s="16" t="b">
        <f>AND(NJ104&gt;=NJ105,NJ105&gt;=NJ106,NJ106&gt;=NJ107)</f>
        <v>1</v>
      </c>
      <c r="OA106" s="16" t="b">
        <f>AND(NK104&lt;=NK105,NK105&lt;=NK106,NK106&lt;=NK107)</f>
        <v>1</v>
      </c>
      <c r="OB106" s="16" t="b">
        <f>AND(NL104&lt;=NL105,NL105&lt;=NL106,NL106&lt;=NL107)</f>
        <v>1</v>
      </c>
      <c r="OC106" s="16" t="b">
        <f>AND(NM104&lt;=NM105,NM105&lt;=NM106,NM106&lt;=NM107)</f>
        <v>1</v>
      </c>
      <c r="OD106" s="112" t="b">
        <f t="shared" si="536"/>
        <v>1</v>
      </c>
      <c r="OE106" s="54"/>
      <c r="OF106" s="34">
        <f t="shared" si="365"/>
        <v>-1</v>
      </c>
      <c r="OG106" s="15">
        <f>Test!MX105</f>
        <v>0</v>
      </c>
      <c r="OH106" s="15">
        <f>Test!MY105</f>
        <v>0</v>
      </c>
      <c r="OI106" s="15">
        <f>Test!MZ105</f>
        <v>0</v>
      </c>
      <c r="OJ106" s="15">
        <f>Test!NA105</f>
        <v>0</v>
      </c>
      <c r="OK106" s="15">
        <f>Test!NB105</f>
        <v>0</v>
      </c>
      <c r="OL106" s="15">
        <f>Test!NC105</f>
        <v>0</v>
      </c>
      <c r="OM106" s="15">
        <f>Test!ND105</f>
        <v>0</v>
      </c>
      <c r="ON106" s="15">
        <f>Test!NE105</f>
        <v>0</v>
      </c>
      <c r="OO106" s="15">
        <f>Test!NF105</f>
        <v>0</v>
      </c>
      <c r="OP106" s="15">
        <f>Test!NG105</f>
        <v>0</v>
      </c>
      <c r="OQ106" s="15">
        <f>Test!NH105</f>
        <v>0</v>
      </c>
      <c r="OR106" s="15">
        <f>Test!NI105</f>
        <v>0</v>
      </c>
      <c r="OS106" s="15">
        <f>Test!NJ105</f>
        <v>0</v>
      </c>
      <c r="OT106" s="15">
        <f>Test!NK105</f>
        <v>0</v>
      </c>
      <c r="OU106" s="15">
        <f>Test!NL105</f>
        <v>0</v>
      </c>
      <c r="OV106" s="15">
        <f>Test!NM105</f>
        <v>0</v>
      </c>
      <c r="OW106" s="15">
        <f>Test!NN105</f>
        <v>0</v>
      </c>
      <c r="OX106" s="16" t="b">
        <f t="shared" ref="OX106:PD106" si="551">AND(OH104&lt;=OH105,OH105&lt;=OH106,OH106&lt;=OH107)</f>
        <v>1</v>
      </c>
      <c r="OY106" s="16" t="b">
        <f t="shared" si="551"/>
        <v>1</v>
      </c>
      <c r="OZ106" s="16" t="b">
        <f t="shared" si="551"/>
        <v>1</v>
      </c>
      <c r="PA106" s="16" t="b">
        <f t="shared" si="551"/>
        <v>1</v>
      </c>
      <c r="PB106" s="16" t="b">
        <f t="shared" si="551"/>
        <v>1</v>
      </c>
      <c r="PC106" s="16" t="b">
        <f t="shared" si="551"/>
        <v>1</v>
      </c>
      <c r="PD106" s="16" t="b">
        <f t="shared" si="551"/>
        <v>1</v>
      </c>
      <c r="PE106" s="16" t="b">
        <f>AND(OO104&gt;=OO105,OO105&gt;=OO106,OO106&gt;=OO107)</f>
        <v>1</v>
      </c>
      <c r="PF106" s="16" t="b">
        <f>AND(OP104&lt;=OP105,OP105&lt;=OP106,OP106&lt;=OP107)</f>
        <v>1</v>
      </c>
      <c r="PG106" s="16" t="b">
        <f>AND(OQ104&lt;=OQ105,OQ105&lt;=OQ106,OQ106&lt;=OQ107)</f>
        <v>1</v>
      </c>
      <c r="PH106" s="16" t="b">
        <f>AND(OR104&lt;=OR105,OR105&lt;=OR106,OR106&lt;=OR107)</f>
        <v>1</v>
      </c>
      <c r="PI106" s="112" t="b">
        <f t="shared" si="537"/>
        <v>1</v>
      </c>
      <c r="PJ106" s="54"/>
      <c r="PK106" s="34">
        <f t="shared" si="366"/>
        <v>-1</v>
      </c>
      <c r="PL106" s="15">
        <f>Test!OB105</f>
        <v>0</v>
      </c>
      <c r="PM106" s="15">
        <f>Test!OC105</f>
        <v>0</v>
      </c>
      <c r="PN106" s="15">
        <f>Test!OD105</f>
        <v>0</v>
      </c>
      <c r="PO106" s="15">
        <f>Test!OE105</f>
        <v>0</v>
      </c>
      <c r="PP106" s="15">
        <f>Test!OF105</f>
        <v>0</v>
      </c>
      <c r="PQ106" s="15">
        <f>Test!OG105</f>
        <v>0</v>
      </c>
      <c r="PR106" s="15">
        <f>Test!OH105</f>
        <v>0</v>
      </c>
      <c r="PS106" s="15">
        <f>Test!OI105</f>
        <v>0</v>
      </c>
      <c r="PT106" s="15">
        <f>Test!OJ105</f>
        <v>0</v>
      </c>
      <c r="PU106" s="15">
        <f>Test!OK105</f>
        <v>0</v>
      </c>
      <c r="PV106" s="15">
        <f>Test!OL105</f>
        <v>0</v>
      </c>
      <c r="PW106" s="15">
        <f>Test!OM105</f>
        <v>0</v>
      </c>
      <c r="PX106" s="15">
        <f>Test!ON105</f>
        <v>0</v>
      </c>
      <c r="PY106" s="15">
        <f>Test!OO105</f>
        <v>0</v>
      </c>
      <c r="PZ106" s="15">
        <f>Test!OP105</f>
        <v>0</v>
      </c>
      <c r="QA106" s="15">
        <f>Test!OQ105</f>
        <v>0</v>
      </c>
      <c r="QB106" s="15">
        <f>Test!OR105</f>
        <v>0</v>
      </c>
      <c r="QC106" s="16" t="b">
        <f t="shared" ref="QC106:QI106" si="552">AND(PM104&lt;=PM105,PM105&lt;=PM106,PM106&lt;=PM107)</f>
        <v>1</v>
      </c>
      <c r="QD106" s="16" t="b">
        <f t="shared" si="552"/>
        <v>1</v>
      </c>
      <c r="QE106" s="16" t="b">
        <f t="shared" si="552"/>
        <v>1</v>
      </c>
      <c r="QF106" s="16" t="b">
        <f t="shared" si="552"/>
        <v>1</v>
      </c>
      <c r="QG106" s="16" t="b">
        <f t="shared" si="552"/>
        <v>1</v>
      </c>
      <c r="QH106" s="16" t="b">
        <f t="shared" si="552"/>
        <v>1</v>
      </c>
      <c r="QI106" s="16" t="b">
        <f t="shared" si="552"/>
        <v>1</v>
      </c>
      <c r="QJ106" s="16" t="b">
        <f>AND(PT104&gt;=PT105,PT105&gt;=PT106,PT106&gt;=PT107)</f>
        <v>1</v>
      </c>
      <c r="QK106" s="16" t="b">
        <f>AND(PU104&lt;=PU105,PU105&lt;=PU106,PU106&lt;=PU107)</f>
        <v>1</v>
      </c>
      <c r="QL106" s="16" t="b">
        <f>AND(PV104&lt;=PV105,PV105&lt;=PV106,PV106&lt;=PV107)</f>
        <v>1</v>
      </c>
      <c r="QM106" s="16" t="b">
        <f>AND(PW104&lt;=PW105,PW105&lt;=PW106,PW106&lt;=PW107)</f>
        <v>1</v>
      </c>
      <c r="QN106" s="112" t="b">
        <f t="shared" si="538"/>
        <v>1</v>
      </c>
    </row>
    <row r="107" spans="3:456" ht="16" thickBot="1">
      <c r="C107" s="133"/>
      <c r="D107" s="26">
        <f t="shared" si="524"/>
        <v>0.5</v>
      </c>
      <c r="E107" s="35">
        <f t="shared" ca="1" si="352"/>
        <v>2.7120804418635958E-2</v>
      </c>
      <c r="F107" s="17">
        <f ca="1">Reference!B106</f>
        <v>0.51356040220931798</v>
      </c>
      <c r="G107" s="17">
        <f ca="1">Reference!C106</f>
        <v>0.96490955352783203</v>
      </c>
      <c r="H107" s="17">
        <f ca="1">Reference!D106</f>
        <v>0.96392339468002297</v>
      </c>
      <c r="I107" s="17">
        <f ca="1">Reference!E106</f>
        <v>24.163801155805999</v>
      </c>
      <c r="J107" s="17">
        <f ca="1">Reference!F106</f>
        <v>28.588830219883</v>
      </c>
      <c r="K107" s="17">
        <f ca="1">Reference!G106</f>
        <v>35.7921753048239</v>
      </c>
      <c r="L107" s="17">
        <f ca="1">Reference!H106</f>
        <v>0.33507671952247597</v>
      </c>
      <c r="M107" s="17">
        <f ca="1">Reference!I106</f>
        <v>0.99389135837554898</v>
      </c>
      <c r="N107" s="17">
        <f ca="1">Reference!J106</f>
        <v>0.28547587990760798</v>
      </c>
      <c r="O107" s="17">
        <f ca="1">Reference!K106</f>
        <v>0.95777910947799605</v>
      </c>
      <c r="P107" s="17">
        <f ca="1">Reference!L106</f>
        <v>61.548679999999997</v>
      </c>
      <c r="Q107" s="17">
        <f ca="1">Reference!M106</f>
        <v>23.1685334906884</v>
      </c>
      <c r="R107" s="17" t="str">
        <f ca="1">Reference!N106</f>
        <v>None</v>
      </c>
      <c r="S107" s="17">
        <f ca="1">Reference!O106</f>
        <v>2.277072</v>
      </c>
      <c r="T107" s="17">
        <f ca="1">Reference!P106</f>
        <v>2.277072</v>
      </c>
      <c r="U107" s="17">
        <f ca="1">Reference!Q106</f>
        <v>1058.7864300000001</v>
      </c>
      <c r="V107" s="17">
        <f ca="1">Reference!R106</f>
        <v>1058.7864300000001</v>
      </c>
      <c r="X107" s="17">
        <f t="shared" si="353"/>
        <v>5.9378983146862074E-2</v>
      </c>
      <c r="Y107" s="17">
        <f>Test!B106</f>
        <v>0.52968949157343104</v>
      </c>
      <c r="Z107" s="17">
        <f>Test!C106</f>
        <v>0.95716947317123402</v>
      </c>
      <c r="AA107" s="17">
        <f>Test!D106</f>
        <v>0.95555704832077004</v>
      </c>
      <c r="AB107" s="17">
        <f>Test!E106</f>
        <v>22.2033795119779</v>
      </c>
      <c r="AC107" s="17">
        <f>Test!F106</f>
        <v>28.774576809824101</v>
      </c>
      <c r="AD107" s="17">
        <f>Test!G106</f>
        <v>36.300422595570303</v>
      </c>
      <c r="AE107" s="17">
        <f>Test!H106</f>
        <v>0.29798981547355602</v>
      </c>
      <c r="AF107" s="17">
        <f>Test!I106</f>
        <v>0.99567013978958097</v>
      </c>
      <c r="AG107" s="17">
        <f>Test!J106</f>
        <v>0.31720355153083801</v>
      </c>
      <c r="AH107" s="17">
        <f>Test!K106</f>
        <v>0.95008611679077104</v>
      </c>
      <c r="AI107" s="17">
        <f>Test!L106</f>
        <v>63.425123999999997</v>
      </c>
      <c r="AJ107" s="17">
        <f>Test!M106</f>
        <v>22.2730175027949</v>
      </c>
      <c r="AK107" s="17" t="str">
        <f>Test!N106</f>
        <v>None</v>
      </c>
      <c r="AL107" s="17">
        <f>Test!O106</f>
        <v>9.0420079999999992</v>
      </c>
      <c r="AM107" s="17">
        <f>Test!P106</f>
        <v>9.0420079999999992</v>
      </c>
      <c r="AN107" s="17">
        <f>Test!Q106</f>
        <v>0.97952499999999998</v>
      </c>
      <c r="AO107" s="17">
        <f>Test!R106</f>
        <v>0.97952499999999998</v>
      </c>
      <c r="AP107" s="18" t="b">
        <f t="shared" ref="AP107:AV107" si="553">AND(AP106,Z107&lt;=Z108)</f>
        <v>1</v>
      </c>
      <c r="AQ107" s="18" t="b">
        <f t="shared" si="553"/>
        <v>1</v>
      </c>
      <c r="AR107" s="18" t="b">
        <f t="shared" si="553"/>
        <v>1</v>
      </c>
      <c r="AS107" s="18" t="b">
        <f t="shared" si="553"/>
        <v>1</v>
      </c>
      <c r="AT107" s="18" t="b">
        <f t="shared" si="553"/>
        <v>1</v>
      </c>
      <c r="AU107" s="18" t="b">
        <f t="shared" si="553"/>
        <v>1</v>
      </c>
      <c r="AV107" s="18" t="b">
        <f t="shared" si="553"/>
        <v>1</v>
      </c>
      <c r="AW107" s="18" t="b">
        <f>AND(AW106,AG107&gt;=AG108)</f>
        <v>1</v>
      </c>
      <c r="AX107" s="18" t="b">
        <f>AND(AX106,AH107&lt;=AH108)</f>
        <v>1</v>
      </c>
      <c r="AY107" s="18" t="b">
        <f>AND(AY106,AI107&lt;=AI108)</f>
        <v>1</v>
      </c>
      <c r="AZ107" s="18" t="b">
        <f>AND(AZ106,AJ107&lt;=AJ108)</f>
        <v>1</v>
      </c>
      <c r="BA107" s="112" t="b">
        <f t="shared" si="525"/>
        <v>1</v>
      </c>
      <c r="BB107" s="3"/>
      <c r="BC107" s="35">
        <f t="shared" si="354"/>
        <v>-7.7892649767985489E-5</v>
      </c>
      <c r="BD107" s="17">
        <f>Test!AF106</f>
        <v>0.49996105367511601</v>
      </c>
      <c r="BE107" s="17">
        <f>Test!AG106</f>
        <v>0.95498758554458596</v>
      </c>
      <c r="BF107" s="17">
        <f>Test!AH106</f>
        <v>0.95401161909103305</v>
      </c>
      <c r="BG107" s="17">
        <f>Test!AI106</f>
        <v>22.860508818425402</v>
      </c>
      <c r="BH107" s="17">
        <f>Test!AJ106</f>
        <v>29.977837069203201</v>
      </c>
      <c r="BI107" s="17">
        <f>Test!AK106</f>
        <v>37.239807469423297</v>
      </c>
      <c r="BJ107" s="17">
        <f>Test!AL106</f>
        <v>0.30443152785301197</v>
      </c>
      <c r="BK107" s="17">
        <f>Test!AM106</f>
        <v>0.99621438980102495</v>
      </c>
      <c r="BL107" s="17">
        <f>Test!AN106</f>
        <v>0.30988618731498702</v>
      </c>
      <c r="BM107" s="17">
        <f>Test!AO106</f>
        <v>0.95003646612167303</v>
      </c>
      <c r="BN107" s="17">
        <f>Test!AP106</f>
        <v>67.792606000000006</v>
      </c>
      <c r="BO107" s="17">
        <f>Test!AQ106</f>
        <v>21.530197614100899</v>
      </c>
      <c r="BP107" s="17" t="str">
        <f>Test!AR106</f>
        <v>None</v>
      </c>
      <c r="BQ107" s="17">
        <f>Test!AS106</f>
        <v>2.7424930000000001</v>
      </c>
      <c r="BR107" s="17">
        <f>Test!AT106</f>
        <v>2.7424930000000001</v>
      </c>
      <c r="BS107" s="17">
        <f>Test!AU106</f>
        <v>3.1393949999999999</v>
      </c>
      <c r="BT107" s="17">
        <f>Test!AV106</f>
        <v>3.1393949999999999</v>
      </c>
      <c r="BU107" s="18" t="b">
        <f t="shared" ref="BU107:CA107" si="554">AND(BU106,BE107&lt;=BE108)</f>
        <v>1</v>
      </c>
      <c r="BV107" s="18" t="b">
        <f t="shared" si="554"/>
        <v>1</v>
      </c>
      <c r="BW107" s="18" t="b">
        <f t="shared" si="554"/>
        <v>1</v>
      </c>
      <c r="BX107" s="18" t="b">
        <f t="shared" si="554"/>
        <v>1</v>
      </c>
      <c r="BY107" s="18" t="b">
        <f t="shared" si="554"/>
        <v>1</v>
      </c>
      <c r="BZ107" s="18" t="b">
        <f t="shared" si="554"/>
        <v>1</v>
      </c>
      <c r="CA107" s="18" t="b">
        <f t="shared" si="554"/>
        <v>1</v>
      </c>
      <c r="CB107" s="18" t="b">
        <f>AND(CB106,BL107&gt;=BL108)</f>
        <v>1</v>
      </c>
      <c r="CC107" s="18" t="b">
        <f>AND(CC106,BM107&lt;=BM108)</f>
        <v>1</v>
      </c>
      <c r="CD107" s="18" t="b">
        <f>AND(CD106,BN107&lt;=BN108)</f>
        <v>1</v>
      </c>
      <c r="CE107" s="18" t="b">
        <f>AND(CE106,BO107&lt;=BO108)</f>
        <v>1</v>
      </c>
      <c r="CF107" s="112" t="b">
        <f t="shared" si="526"/>
        <v>1</v>
      </c>
      <c r="CG107" s="3"/>
      <c r="CH107" s="35">
        <f t="shared" si="355"/>
        <v>-4.4257187368001993E-5</v>
      </c>
      <c r="CI107" s="17">
        <f>Test!BJ106</f>
        <v>0.499977871406316</v>
      </c>
      <c r="CJ107" s="17">
        <f>Test!BK106</f>
        <v>0.96819895505905096</v>
      </c>
      <c r="CK107" s="17">
        <f>Test!BL106</f>
        <v>0.96791398525238004</v>
      </c>
      <c r="CL107" s="17">
        <f>Test!BM106</f>
        <v>22.137118707851599</v>
      </c>
      <c r="CM107" s="17">
        <f>Test!BN106</f>
        <v>28.052343895253301</v>
      </c>
      <c r="CN107" s="17">
        <f>Test!BO106</f>
        <v>37.244521073507897</v>
      </c>
      <c r="CO107" s="17">
        <f>Test!BP106</f>
        <v>0.31124928593635498</v>
      </c>
      <c r="CP107" s="17">
        <f>Test!BQ106</f>
        <v>0.99783372879028298</v>
      </c>
      <c r="CQ107" s="17">
        <f>Test!BR106</f>
        <v>0.28434780240058899</v>
      </c>
      <c r="CR107" s="17">
        <f>Test!BS106</f>
        <v>0.95743590593338002</v>
      </c>
      <c r="CS107" s="17">
        <f>Test!BT106</f>
        <v>58.493701000000001</v>
      </c>
      <c r="CT107" s="17">
        <f>Test!BU106</f>
        <v>22.0040514860329</v>
      </c>
      <c r="CU107" s="17" t="str">
        <f>Test!BV106</f>
        <v>None</v>
      </c>
      <c r="CV107" s="17">
        <f>Test!BW106</f>
        <v>2.4251130000000001</v>
      </c>
      <c r="CW107" s="17">
        <f>Test!BX106</f>
        <v>2.4251130000000001</v>
      </c>
      <c r="CX107" s="17">
        <f>Test!BY106</f>
        <v>37.016173999999999</v>
      </c>
      <c r="CY107" s="17">
        <f>Test!BZ106</f>
        <v>37.016173999999999</v>
      </c>
      <c r="CZ107" s="18" t="b">
        <f t="shared" ref="CZ107:DF107" si="555">AND(CZ106,CJ107&lt;=CJ108)</f>
        <v>1</v>
      </c>
      <c r="DA107" s="18" t="b">
        <f t="shared" si="555"/>
        <v>1</v>
      </c>
      <c r="DB107" s="18" t="b">
        <f t="shared" si="555"/>
        <v>1</v>
      </c>
      <c r="DC107" s="18" t="b">
        <f t="shared" si="555"/>
        <v>1</v>
      </c>
      <c r="DD107" s="18" t="b">
        <f t="shared" si="555"/>
        <v>0</v>
      </c>
      <c r="DE107" s="18" t="b">
        <f t="shared" si="555"/>
        <v>1</v>
      </c>
      <c r="DF107" s="18" t="b">
        <f t="shared" si="555"/>
        <v>1</v>
      </c>
      <c r="DG107" s="18" t="b">
        <f>AND(DG106,CQ107&gt;=CQ108)</f>
        <v>1</v>
      </c>
      <c r="DH107" s="18" t="b">
        <f>AND(DH106,CR107&lt;=CR108)</f>
        <v>1</v>
      </c>
      <c r="DI107" s="18" t="b">
        <f>AND(DI106,CS107&lt;=CS108)</f>
        <v>1</v>
      </c>
      <c r="DJ107" s="18" t="b">
        <f>AND(DJ106,CT107&lt;=CT108)</f>
        <v>1</v>
      </c>
      <c r="DK107" s="112" t="b">
        <f t="shared" si="527"/>
        <v>1</v>
      </c>
      <c r="DL107" s="3"/>
      <c r="DM107" s="35">
        <f t="shared" si="356"/>
        <v>2.7120804418635958E-2</v>
      </c>
      <c r="DN107" s="17">
        <f>Test!CN106</f>
        <v>0.51356040220931798</v>
      </c>
      <c r="DO107" s="17">
        <f>Test!CO106</f>
        <v>0.96490955352783203</v>
      </c>
      <c r="DP107" s="17">
        <f>Test!CP106</f>
        <v>0.96392339468002297</v>
      </c>
      <c r="DQ107" s="17">
        <f>Test!CQ106</f>
        <v>24.163801155805999</v>
      </c>
      <c r="DR107" s="17">
        <f>Test!CR106</f>
        <v>28.588830219883</v>
      </c>
      <c r="DS107" s="17">
        <f>Test!CS106</f>
        <v>35.7921753048239</v>
      </c>
      <c r="DT107" s="17">
        <f>Test!CT106</f>
        <v>0.33507671952247597</v>
      </c>
      <c r="DU107" s="17">
        <f>Test!CU106</f>
        <v>0.99389135837554898</v>
      </c>
      <c r="DV107" s="17">
        <f>Test!CV106</f>
        <v>0.28547587990760798</v>
      </c>
      <c r="DW107" s="17">
        <f>Test!CW106</f>
        <v>0.95777910947799605</v>
      </c>
      <c r="DX107" s="17">
        <f>Test!CX106</f>
        <v>61.548679999999997</v>
      </c>
      <c r="DY107" s="17">
        <f>Test!CY106</f>
        <v>23.1685334906884</v>
      </c>
      <c r="DZ107" s="17" t="str">
        <f>Test!CZ106</f>
        <v>None</v>
      </c>
      <c r="EA107" s="17">
        <f>Test!DA106</f>
        <v>2.277072</v>
      </c>
      <c r="EB107" s="17">
        <f>Test!DB106</f>
        <v>2.277072</v>
      </c>
      <c r="EC107" s="17">
        <f>Test!DC106</f>
        <v>1058.7864300000001</v>
      </c>
      <c r="ED107" s="17">
        <f>Test!DD106</f>
        <v>1058.7864300000001</v>
      </c>
      <c r="EE107" s="18" t="b">
        <f t="shared" ref="EE107:EK107" si="556">AND(EE106,DO107&lt;=DO108)</f>
        <v>1</v>
      </c>
      <c r="EF107" s="18" t="b">
        <f t="shared" si="556"/>
        <v>1</v>
      </c>
      <c r="EG107" s="18" t="b">
        <f t="shared" si="556"/>
        <v>1</v>
      </c>
      <c r="EH107" s="18" t="b">
        <f t="shared" si="556"/>
        <v>0</v>
      </c>
      <c r="EI107" s="18" t="b">
        <f t="shared" si="556"/>
        <v>0</v>
      </c>
      <c r="EJ107" s="18" t="b">
        <f t="shared" si="556"/>
        <v>1</v>
      </c>
      <c r="EK107" s="18" t="b">
        <f t="shared" si="556"/>
        <v>1</v>
      </c>
      <c r="EL107" s="18" t="b">
        <f>AND(EL106,DV107&gt;=DV108)</f>
        <v>1</v>
      </c>
      <c r="EM107" s="18" t="b">
        <f>AND(EM106,DW107&lt;=DW108)</f>
        <v>1</v>
      </c>
      <c r="EN107" s="18" t="b">
        <f>AND(EN106,DX107&lt;=DX108)</f>
        <v>1</v>
      </c>
      <c r="EO107" s="18" t="b">
        <f>AND(EO106,DY107&lt;=DY108)</f>
        <v>1</v>
      </c>
      <c r="EP107" s="112" t="b">
        <f t="shared" si="528"/>
        <v>1</v>
      </c>
      <c r="EQ107" s="3"/>
      <c r="ER107" s="35">
        <f t="shared" si="357"/>
        <v>6.2689420761929959E-2</v>
      </c>
      <c r="ES107" s="17">
        <f>Test!DR106</f>
        <v>0.53134471038096498</v>
      </c>
      <c r="ET107" s="17">
        <f>Test!DS106</f>
        <v>0.96900403499603205</v>
      </c>
      <c r="EU107" s="17">
        <f>Test!DT106</f>
        <v>0.96816861629485995</v>
      </c>
      <c r="EV107" s="17">
        <f>Test!DU106</f>
        <v>24.809659261612499</v>
      </c>
      <c r="EW107" s="17">
        <f>Test!DV106</f>
        <v>31.5860461128132</v>
      </c>
      <c r="EX107" s="17">
        <f>Test!DW106</f>
        <v>38.272647554557601</v>
      </c>
      <c r="EY107" s="17">
        <f>Test!DX106</f>
        <v>0.35571327805519098</v>
      </c>
      <c r="EZ107" s="17">
        <f>Test!DY106</f>
        <v>0.996046543121337</v>
      </c>
      <c r="FA107" s="17">
        <f>Test!DZ106</f>
        <v>0.26847383379936202</v>
      </c>
      <c r="FB107" s="17">
        <f>Test!EA106</f>
        <v>0.96326673030853205</v>
      </c>
      <c r="FC107" s="17">
        <f>Test!EB106</f>
        <v>64.737689000000003</v>
      </c>
      <c r="FD107" s="17">
        <f>Test!EC106</f>
        <v>23.736267967458001</v>
      </c>
      <c r="FE107" s="17" t="str">
        <f>Test!ED106</f>
        <v>None</v>
      </c>
      <c r="FF107" s="17">
        <f>Test!EE106</f>
        <v>3.1232899999999999</v>
      </c>
      <c r="FG107" s="17">
        <f>Test!EF106</f>
        <v>3.1232899999999999</v>
      </c>
      <c r="FH107" s="17">
        <f>Test!EG106</f>
        <v>3620.0055649999999</v>
      </c>
      <c r="FI107" s="17">
        <f>Test!EH106</f>
        <v>3620.0055649999999</v>
      </c>
      <c r="FJ107" s="18" t="b">
        <f t="shared" ref="FJ107:FP107" si="557">AND(FJ106,ET107&lt;=ET108)</f>
        <v>1</v>
      </c>
      <c r="FK107" s="18" t="b">
        <f t="shared" si="557"/>
        <v>1</v>
      </c>
      <c r="FL107" s="18" t="b">
        <f t="shared" si="557"/>
        <v>1</v>
      </c>
      <c r="FM107" s="18" t="b">
        <f t="shared" si="557"/>
        <v>1</v>
      </c>
      <c r="FN107" s="18" t="b">
        <f t="shared" si="557"/>
        <v>1</v>
      </c>
      <c r="FO107" s="18" t="b">
        <f t="shared" si="557"/>
        <v>1</v>
      </c>
      <c r="FP107" s="18" t="b">
        <f t="shared" si="557"/>
        <v>1</v>
      </c>
      <c r="FQ107" s="18" t="b">
        <f>AND(FQ106,FA107&gt;=FA108)</f>
        <v>1</v>
      </c>
      <c r="FR107" s="18" t="b">
        <f>AND(FR106,FB107&lt;=FB108)</f>
        <v>1</v>
      </c>
      <c r="FS107" s="18" t="b">
        <f>AND(FS106,FC107&lt;=FC108)</f>
        <v>1</v>
      </c>
      <c r="FT107" s="18" t="b">
        <f>AND(FT106,FD107&lt;=FD108)</f>
        <v>1</v>
      </c>
      <c r="FU107" s="112" t="b">
        <f t="shared" si="529"/>
        <v>1</v>
      </c>
      <c r="FV107" s="54"/>
      <c r="FW107" s="35">
        <f t="shared" si="358"/>
        <v>-1</v>
      </c>
      <c r="FX107" s="17">
        <f>Test!EV106</f>
        <v>0</v>
      </c>
      <c r="FY107" s="17">
        <f>Test!EW106</f>
        <v>0</v>
      </c>
      <c r="FZ107" s="17">
        <f>Test!EX106</f>
        <v>0</v>
      </c>
      <c r="GA107" s="17">
        <f>Test!EY106</f>
        <v>0</v>
      </c>
      <c r="GB107" s="17">
        <f>Test!EZ106</f>
        <v>0</v>
      </c>
      <c r="GC107" s="17">
        <f>Test!FA106</f>
        <v>0</v>
      </c>
      <c r="GD107" s="17">
        <f>Test!FB106</f>
        <v>0</v>
      </c>
      <c r="GE107" s="17">
        <f>Test!FC106</f>
        <v>0</v>
      </c>
      <c r="GF107" s="17">
        <f>Test!FD106</f>
        <v>0</v>
      </c>
      <c r="GG107" s="17">
        <f>Test!FE106</f>
        <v>0</v>
      </c>
      <c r="GH107" s="17">
        <f>Test!FF106</f>
        <v>0</v>
      </c>
      <c r="GI107" s="17">
        <f>Test!FG106</f>
        <v>0</v>
      </c>
      <c r="GJ107" s="17">
        <f>Test!FH106</f>
        <v>0</v>
      </c>
      <c r="GK107" s="17">
        <f>Test!FI106</f>
        <v>0</v>
      </c>
      <c r="GL107" s="17">
        <f>Test!FJ106</f>
        <v>0</v>
      </c>
      <c r="GM107" s="17">
        <f>Test!FK106</f>
        <v>0</v>
      </c>
      <c r="GN107" s="17">
        <f>Test!FL106</f>
        <v>0</v>
      </c>
      <c r="GO107" s="18" t="b">
        <f t="shared" ref="GO107:GU107" si="558">AND(GO106,FY107&lt;=FY108)</f>
        <v>1</v>
      </c>
      <c r="GP107" s="18" t="b">
        <f t="shared" si="558"/>
        <v>1</v>
      </c>
      <c r="GQ107" s="18" t="b">
        <f t="shared" si="558"/>
        <v>1</v>
      </c>
      <c r="GR107" s="18" t="b">
        <f t="shared" si="558"/>
        <v>1</v>
      </c>
      <c r="GS107" s="18" t="b">
        <f t="shared" si="558"/>
        <v>1</v>
      </c>
      <c r="GT107" s="18" t="b">
        <f t="shared" si="558"/>
        <v>1</v>
      </c>
      <c r="GU107" s="18" t="b">
        <f t="shared" si="558"/>
        <v>1</v>
      </c>
      <c r="GV107" s="18" t="b">
        <f>AND(GV106,GF107&gt;=GF108)</f>
        <v>1</v>
      </c>
      <c r="GW107" s="18" t="b">
        <f>AND(GW106,GG107&lt;=GG108)</f>
        <v>1</v>
      </c>
      <c r="GX107" s="18" t="b">
        <f>AND(GX106,GH107&lt;=GH108)</f>
        <v>1</v>
      </c>
      <c r="GY107" s="18" t="b">
        <f>AND(GY106,GI107&lt;=GI108)</f>
        <v>1</v>
      </c>
      <c r="GZ107" s="112" t="b">
        <f t="shared" si="530"/>
        <v>1</v>
      </c>
      <c r="HA107" s="54"/>
      <c r="HB107" s="35">
        <f t="shared" si="359"/>
        <v>-1</v>
      </c>
      <c r="HC107" s="17">
        <f>Test!FZ106</f>
        <v>0</v>
      </c>
      <c r="HD107" s="17">
        <f>Test!GA106</f>
        <v>0</v>
      </c>
      <c r="HE107" s="17">
        <f>Test!GB106</f>
        <v>0</v>
      </c>
      <c r="HF107" s="17">
        <f>Test!GC106</f>
        <v>0</v>
      </c>
      <c r="HG107" s="17">
        <f>Test!GD106</f>
        <v>0</v>
      </c>
      <c r="HH107" s="17">
        <f>Test!GE106</f>
        <v>0</v>
      </c>
      <c r="HI107" s="17">
        <f>Test!GF106</f>
        <v>0</v>
      </c>
      <c r="HJ107" s="17">
        <f>Test!GG106</f>
        <v>0</v>
      </c>
      <c r="HK107" s="17">
        <f>Test!GH106</f>
        <v>0</v>
      </c>
      <c r="HL107" s="17">
        <f>Test!GI106</f>
        <v>0</v>
      </c>
      <c r="HM107" s="17">
        <f>Test!GJ106</f>
        <v>0</v>
      </c>
      <c r="HN107" s="17">
        <f>Test!GK106</f>
        <v>0</v>
      </c>
      <c r="HO107" s="17">
        <f>Test!GL106</f>
        <v>0</v>
      </c>
      <c r="HP107" s="17">
        <f>Test!GM106</f>
        <v>0</v>
      </c>
      <c r="HQ107" s="17">
        <f>Test!GN106</f>
        <v>0</v>
      </c>
      <c r="HR107" s="17">
        <f>Test!GO106</f>
        <v>0</v>
      </c>
      <c r="HS107" s="17">
        <f>Test!GP106</f>
        <v>0</v>
      </c>
      <c r="HT107" s="18" t="b">
        <f t="shared" ref="HT107:HZ107" si="559">AND(HT106,HD107&lt;=HD108)</f>
        <v>1</v>
      </c>
      <c r="HU107" s="18" t="b">
        <f t="shared" si="559"/>
        <v>1</v>
      </c>
      <c r="HV107" s="18" t="b">
        <f t="shared" si="559"/>
        <v>1</v>
      </c>
      <c r="HW107" s="18" t="b">
        <f t="shared" si="559"/>
        <v>1</v>
      </c>
      <c r="HX107" s="18" t="b">
        <f t="shared" si="559"/>
        <v>1</v>
      </c>
      <c r="HY107" s="18" t="b">
        <f t="shared" si="559"/>
        <v>1</v>
      </c>
      <c r="HZ107" s="18" t="b">
        <f t="shared" si="559"/>
        <v>1</v>
      </c>
      <c r="IA107" s="18" t="b">
        <f>AND(IA106,HK107&gt;=HK108)</f>
        <v>1</v>
      </c>
      <c r="IB107" s="18" t="b">
        <f>AND(IB106,HL107&lt;=HL108)</f>
        <v>1</v>
      </c>
      <c r="IC107" s="18" t="b">
        <f>AND(IC106,HM107&lt;=HM108)</f>
        <v>1</v>
      </c>
      <c r="ID107" s="18" t="b">
        <f>AND(ID106,HN107&lt;=HN108)</f>
        <v>1</v>
      </c>
      <c r="IE107" s="112" t="b">
        <f t="shared" si="531"/>
        <v>1</v>
      </c>
      <c r="IF107" s="3"/>
      <c r="IG107" s="35">
        <f t="shared" si="360"/>
        <v>-1</v>
      </c>
      <c r="IH107" s="17">
        <f>Test!HD106</f>
        <v>0</v>
      </c>
      <c r="II107" s="17">
        <f>Test!HE106</f>
        <v>0</v>
      </c>
      <c r="IJ107" s="17">
        <f>Test!HF106</f>
        <v>0</v>
      </c>
      <c r="IK107" s="17">
        <f>Test!HG106</f>
        <v>0</v>
      </c>
      <c r="IL107" s="17">
        <f>Test!HH106</f>
        <v>0</v>
      </c>
      <c r="IM107" s="17">
        <f>Test!HI106</f>
        <v>0</v>
      </c>
      <c r="IN107" s="17">
        <f>Test!HJ106</f>
        <v>0</v>
      </c>
      <c r="IO107" s="17">
        <f>Test!HK106</f>
        <v>0</v>
      </c>
      <c r="IP107" s="17">
        <f>Test!HL106</f>
        <v>0</v>
      </c>
      <c r="IQ107" s="17">
        <f>Test!HM106</f>
        <v>0</v>
      </c>
      <c r="IR107" s="17">
        <f>Test!HN106</f>
        <v>0</v>
      </c>
      <c r="IS107" s="17">
        <f>Test!HO106</f>
        <v>0</v>
      </c>
      <c r="IT107" s="17">
        <f>Test!HP106</f>
        <v>0</v>
      </c>
      <c r="IU107" s="17">
        <f>Test!HQ106</f>
        <v>0</v>
      </c>
      <c r="IV107" s="17">
        <f>Test!HR106</f>
        <v>0</v>
      </c>
      <c r="IW107" s="17">
        <f>Test!HS106</f>
        <v>0</v>
      </c>
      <c r="IX107" s="17">
        <f>Test!HT106</f>
        <v>0</v>
      </c>
      <c r="IY107" s="18" t="b">
        <f t="shared" ref="IY107:JE107" si="560">AND(IY106,II107&lt;=II108)</f>
        <v>1</v>
      </c>
      <c r="IZ107" s="18" t="b">
        <f t="shared" si="560"/>
        <v>1</v>
      </c>
      <c r="JA107" s="18" t="b">
        <f t="shared" si="560"/>
        <v>1</v>
      </c>
      <c r="JB107" s="18" t="b">
        <f t="shared" si="560"/>
        <v>1</v>
      </c>
      <c r="JC107" s="18" t="b">
        <f t="shared" si="560"/>
        <v>1</v>
      </c>
      <c r="JD107" s="18" t="b">
        <f t="shared" si="560"/>
        <v>1</v>
      </c>
      <c r="JE107" s="18" t="b">
        <f t="shared" si="560"/>
        <v>1</v>
      </c>
      <c r="JF107" s="18" t="b">
        <f>AND(JF106,IP107&gt;=IP108)</f>
        <v>1</v>
      </c>
      <c r="JG107" s="18" t="b">
        <f>AND(JG106,IQ107&lt;=IQ108)</f>
        <v>1</v>
      </c>
      <c r="JH107" s="18" t="b">
        <f>AND(JH106,IR107&lt;=IR108)</f>
        <v>1</v>
      </c>
      <c r="JI107" s="18" t="b">
        <f>AND(JI106,IS107&lt;=IS108)</f>
        <v>1</v>
      </c>
      <c r="JJ107" s="112" t="b">
        <f t="shared" si="532"/>
        <v>1</v>
      </c>
      <c r="JK107" s="3"/>
      <c r="JL107" s="35">
        <f t="shared" si="361"/>
        <v>-1</v>
      </c>
      <c r="JM107" s="17">
        <f>Test!IH106</f>
        <v>0</v>
      </c>
      <c r="JN107" s="17">
        <f>Test!II106</f>
        <v>0</v>
      </c>
      <c r="JO107" s="17">
        <f>Test!IJ106</f>
        <v>0</v>
      </c>
      <c r="JP107" s="17">
        <f>Test!IK106</f>
        <v>0</v>
      </c>
      <c r="JQ107" s="17">
        <f>Test!IL106</f>
        <v>0</v>
      </c>
      <c r="JR107" s="17">
        <f>Test!IM106</f>
        <v>0</v>
      </c>
      <c r="JS107" s="17">
        <f>Test!IN106</f>
        <v>0</v>
      </c>
      <c r="JT107" s="17">
        <f>Test!IO106</f>
        <v>0</v>
      </c>
      <c r="JU107" s="17">
        <f>Test!IP106</f>
        <v>0</v>
      </c>
      <c r="JV107" s="17">
        <f>Test!IQ106</f>
        <v>0</v>
      </c>
      <c r="JW107" s="17">
        <f>Test!IR106</f>
        <v>0</v>
      </c>
      <c r="JX107" s="17">
        <f>Test!IS106</f>
        <v>0</v>
      </c>
      <c r="JY107" s="17">
        <f>Test!IT106</f>
        <v>0</v>
      </c>
      <c r="JZ107" s="17">
        <f>Test!IU106</f>
        <v>0</v>
      </c>
      <c r="KA107" s="17">
        <f>Test!IV106</f>
        <v>0</v>
      </c>
      <c r="KB107" s="17">
        <f>Test!IW106</f>
        <v>0</v>
      </c>
      <c r="KC107" s="17">
        <f>Test!IX106</f>
        <v>0</v>
      </c>
      <c r="KD107" s="18" t="b">
        <f t="shared" ref="KD107:KJ107" si="561">AND(KD106,JN107&lt;=JN108)</f>
        <v>1</v>
      </c>
      <c r="KE107" s="18" t="b">
        <f t="shared" si="561"/>
        <v>1</v>
      </c>
      <c r="KF107" s="18" t="b">
        <f t="shared" si="561"/>
        <v>1</v>
      </c>
      <c r="KG107" s="18" t="b">
        <f t="shared" si="561"/>
        <v>1</v>
      </c>
      <c r="KH107" s="18" t="b">
        <f t="shared" si="561"/>
        <v>1</v>
      </c>
      <c r="KI107" s="18" t="b">
        <f t="shared" si="561"/>
        <v>1</v>
      </c>
      <c r="KJ107" s="18" t="b">
        <f t="shared" si="561"/>
        <v>1</v>
      </c>
      <c r="KK107" s="18" t="b">
        <f>AND(KK106,JU107&gt;=JU108)</f>
        <v>1</v>
      </c>
      <c r="KL107" s="18" t="b">
        <f>AND(KL106,JV107&lt;=JV108)</f>
        <v>1</v>
      </c>
      <c r="KM107" s="18" t="b">
        <f>AND(KM106,JW107&lt;=JW108)</f>
        <v>1</v>
      </c>
      <c r="KN107" s="18" t="b">
        <f>AND(KN106,JX107&lt;=JX108)</f>
        <v>1</v>
      </c>
      <c r="KO107" s="112" t="b">
        <f t="shared" si="533"/>
        <v>1</v>
      </c>
      <c r="KP107" s="3"/>
      <c r="KQ107" s="35">
        <f t="shared" si="362"/>
        <v>-1</v>
      </c>
      <c r="KR107" s="17">
        <f>Test!JL106</f>
        <v>0</v>
      </c>
      <c r="KS107" s="17">
        <f>Test!JM106</f>
        <v>0</v>
      </c>
      <c r="KT107" s="17">
        <f>Test!JN106</f>
        <v>0</v>
      </c>
      <c r="KU107" s="17">
        <f>Test!JO106</f>
        <v>0</v>
      </c>
      <c r="KV107" s="17">
        <f>Test!JP106</f>
        <v>0</v>
      </c>
      <c r="KW107" s="17">
        <f>Test!JQ106</f>
        <v>0</v>
      </c>
      <c r="KX107" s="17">
        <f>Test!JR106</f>
        <v>0</v>
      </c>
      <c r="KY107" s="17">
        <f>Test!JS106</f>
        <v>0</v>
      </c>
      <c r="KZ107" s="17">
        <f>Test!JT106</f>
        <v>0</v>
      </c>
      <c r="LA107" s="17">
        <f>Test!JU106</f>
        <v>0</v>
      </c>
      <c r="LB107" s="17">
        <f>Test!JV106</f>
        <v>0</v>
      </c>
      <c r="LC107" s="17">
        <f>Test!JW106</f>
        <v>0</v>
      </c>
      <c r="LD107" s="17">
        <f>Test!JX106</f>
        <v>0</v>
      </c>
      <c r="LE107" s="17">
        <f>Test!JY106</f>
        <v>0</v>
      </c>
      <c r="LF107" s="17">
        <f>Test!JZ106</f>
        <v>0</v>
      </c>
      <c r="LG107" s="17">
        <f>Test!KA106</f>
        <v>0</v>
      </c>
      <c r="LH107" s="17">
        <f>Test!KB106</f>
        <v>0</v>
      </c>
      <c r="LI107" s="18" t="b">
        <f t="shared" ref="LI107:LO107" si="562">AND(LI106,KS107&lt;=KS108)</f>
        <v>1</v>
      </c>
      <c r="LJ107" s="18" t="b">
        <f t="shared" si="562"/>
        <v>1</v>
      </c>
      <c r="LK107" s="18" t="b">
        <f t="shared" si="562"/>
        <v>1</v>
      </c>
      <c r="LL107" s="18" t="b">
        <f t="shared" si="562"/>
        <v>1</v>
      </c>
      <c r="LM107" s="18" t="b">
        <f t="shared" si="562"/>
        <v>1</v>
      </c>
      <c r="LN107" s="18" t="b">
        <f t="shared" si="562"/>
        <v>1</v>
      </c>
      <c r="LO107" s="18" t="b">
        <f t="shared" si="562"/>
        <v>1</v>
      </c>
      <c r="LP107" s="18" t="b">
        <f>AND(LP106,KZ107&gt;=KZ108)</f>
        <v>1</v>
      </c>
      <c r="LQ107" s="18" t="b">
        <f>AND(LQ106,LA107&lt;=LA108)</f>
        <v>1</v>
      </c>
      <c r="LR107" s="18" t="b">
        <f>AND(LR106,LB107&lt;=LB108)</f>
        <v>1</v>
      </c>
      <c r="LS107" s="18" t="b">
        <f>AND(LS106,LC107&lt;=LC108)</f>
        <v>1</v>
      </c>
      <c r="LT107" s="112" t="b">
        <f t="shared" si="534"/>
        <v>1</v>
      </c>
      <c r="LU107" s="3"/>
      <c r="LV107" s="35">
        <f t="shared" si="363"/>
        <v>-1</v>
      </c>
      <c r="LW107" s="17">
        <f>Test!KP106</f>
        <v>0</v>
      </c>
      <c r="LX107" s="17">
        <f>Test!KQ106</f>
        <v>0</v>
      </c>
      <c r="LY107" s="17">
        <f>Test!KR106</f>
        <v>0</v>
      </c>
      <c r="LZ107" s="17">
        <f>Test!KS106</f>
        <v>0</v>
      </c>
      <c r="MA107" s="17">
        <f>Test!KT106</f>
        <v>0</v>
      </c>
      <c r="MB107" s="17">
        <f>Test!KU106</f>
        <v>0</v>
      </c>
      <c r="MC107" s="17">
        <f>Test!KV106</f>
        <v>0</v>
      </c>
      <c r="MD107" s="17">
        <f>Test!KW106</f>
        <v>0</v>
      </c>
      <c r="ME107" s="17">
        <f>Test!KX106</f>
        <v>0</v>
      </c>
      <c r="MF107" s="17">
        <f>Test!KY106</f>
        <v>0</v>
      </c>
      <c r="MG107" s="17">
        <f>Test!KZ106</f>
        <v>0</v>
      </c>
      <c r="MH107" s="17">
        <f>Test!LA106</f>
        <v>0</v>
      </c>
      <c r="MI107" s="17">
        <f>Test!LB106</f>
        <v>0</v>
      </c>
      <c r="MJ107" s="17">
        <f>Test!LC106</f>
        <v>0</v>
      </c>
      <c r="MK107" s="17">
        <f>Test!LD106</f>
        <v>0</v>
      </c>
      <c r="ML107" s="17">
        <f>Test!LE106</f>
        <v>0</v>
      </c>
      <c r="MM107" s="17">
        <f>Test!LF106</f>
        <v>0</v>
      </c>
      <c r="MN107" s="18" t="b">
        <f t="shared" ref="MN107:MT107" si="563">AND(MN106,LX107&lt;=LX108)</f>
        <v>1</v>
      </c>
      <c r="MO107" s="18" t="b">
        <f t="shared" si="563"/>
        <v>1</v>
      </c>
      <c r="MP107" s="18" t="b">
        <f t="shared" si="563"/>
        <v>1</v>
      </c>
      <c r="MQ107" s="18" t="b">
        <f t="shared" si="563"/>
        <v>1</v>
      </c>
      <c r="MR107" s="18" t="b">
        <f t="shared" si="563"/>
        <v>1</v>
      </c>
      <c r="MS107" s="18" t="b">
        <f t="shared" si="563"/>
        <v>1</v>
      </c>
      <c r="MT107" s="18" t="b">
        <f t="shared" si="563"/>
        <v>1</v>
      </c>
      <c r="MU107" s="18" t="b">
        <f>AND(MU106,ME107&gt;=ME108)</f>
        <v>1</v>
      </c>
      <c r="MV107" s="18" t="b">
        <f>AND(MV106,MF107&lt;=MF108)</f>
        <v>1</v>
      </c>
      <c r="MW107" s="18" t="b">
        <f>AND(MW106,MG107&lt;=MG108)</f>
        <v>1</v>
      </c>
      <c r="MX107" s="18" t="b">
        <f>AND(MX106,MH107&lt;=MH108)</f>
        <v>1</v>
      </c>
      <c r="MY107" s="112" t="b">
        <f t="shared" si="535"/>
        <v>1</v>
      </c>
      <c r="MZ107" s="54"/>
      <c r="NA107" s="35">
        <f t="shared" si="364"/>
        <v>-1</v>
      </c>
      <c r="NB107" s="17">
        <f>Test!LT106</f>
        <v>0</v>
      </c>
      <c r="NC107" s="17">
        <f>Test!LU106</f>
        <v>0</v>
      </c>
      <c r="ND107" s="17">
        <f>Test!LV106</f>
        <v>0</v>
      </c>
      <c r="NE107" s="17">
        <f>Test!LW106</f>
        <v>0</v>
      </c>
      <c r="NF107" s="17">
        <f>Test!LX106</f>
        <v>0</v>
      </c>
      <c r="NG107" s="17">
        <f>Test!LY106</f>
        <v>0</v>
      </c>
      <c r="NH107" s="17">
        <f>Test!LZ106</f>
        <v>0</v>
      </c>
      <c r="NI107" s="17">
        <f>Test!MA106</f>
        <v>0</v>
      </c>
      <c r="NJ107" s="17">
        <f>Test!MB106</f>
        <v>0</v>
      </c>
      <c r="NK107" s="17">
        <f>Test!MC106</f>
        <v>0</v>
      </c>
      <c r="NL107" s="17">
        <f>Test!MD106</f>
        <v>0</v>
      </c>
      <c r="NM107" s="17">
        <f>Test!ME106</f>
        <v>0</v>
      </c>
      <c r="NN107" s="17">
        <f>Test!MF106</f>
        <v>0</v>
      </c>
      <c r="NO107" s="17">
        <f>Test!MG106</f>
        <v>0</v>
      </c>
      <c r="NP107" s="17">
        <f>Test!MH106</f>
        <v>0</v>
      </c>
      <c r="NQ107" s="17">
        <f>Test!MI106</f>
        <v>0</v>
      </c>
      <c r="NR107" s="17">
        <f>Test!MJ106</f>
        <v>0</v>
      </c>
      <c r="NS107" s="18" t="b">
        <f t="shared" ref="NS107:NY107" si="564">AND(NS106,NC107&lt;=NC108)</f>
        <v>1</v>
      </c>
      <c r="NT107" s="18" t="b">
        <f t="shared" si="564"/>
        <v>1</v>
      </c>
      <c r="NU107" s="18" t="b">
        <f t="shared" si="564"/>
        <v>1</v>
      </c>
      <c r="NV107" s="18" t="b">
        <f t="shared" si="564"/>
        <v>1</v>
      </c>
      <c r="NW107" s="18" t="b">
        <f t="shared" si="564"/>
        <v>1</v>
      </c>
      <c r="NX107" s="18" t="b">
        <f t="shared" si="564"/>
        <v>1</v>
      </c>
      <c r="NY107" s="18" t="b">
        <f t="shared" si="564"/>
        <v>1</v>
      </c>
      <c r="NZ107" s="18" t="b">
        <f>AND(NZ106,NJ107&gt;=NJ108)</f>
        <v>1</v>
      </c>
      <c r="OA107" s="18" t="b">
        <f>AND(OA106,NK107&lt;=NK108)</f>
        <v>1</v>
      </c>
      <c r="OB107" s="18" t="b">
        <f>AND(OB106,NL107&lt;=NL108)</f>
        <v>1</v>
      </c>
      <c r="OC107" s="18" t="b">
        <f>AND(OC106,NM107&lt;=NM108)</f>
        <v>1</v>
      </c>
      <c r="OD107" s="112" t="b">
        <f t="shared" si="536"/>
        <v>1</v>
      </c>
      <c r="OE107" s="54"/>
      <c r="OF107" s="35">
        <f t="shared" si="365"/>
        <v>-1</v>
      </c>
      <c r="OG107" s="17">
        <f>Test!MX106</f>
        <v>0</v>
      </c>
      <c r="OH107" s="17">
        <f>Test!MY106</f>
        <v>0</v>
      </c>
      <c r="OI107" s="17">
        <f>Test!MZ106</f>
        <v>0</v>
      </c>
      <c r="OJ107" s="17">
        <f>Test!NA106</f>
        <v>0</v>
      </c>
      <c r="OK107" s="17">
        <f>Test!NB106</f>
        <v>0</v>
      </c>
      <c r="OL107" s="17">
        <f>Test!NC106</f>
        <v>0</v>
      </c>
      <c r="OM107" s="17">
        <f>Test!ND106</f>
        <v>0</v>
      </c>
      <c r="ON107" s="17">
        <f>Test!NE106</f>
        <v>0</v>
      </c>
      <c r="OO107" s="17">
        <f>Test!NF106</f>
        <v>0</v>
      </c>
      <c r="OP107" s="17">
        <f>Test!NG106</f>
        <v>0</v>
      </c>
      <c r="OQ107" s="17">
        <f>Test!NH106</f>
        <v>0</v>
      </c>
      <c r="OR107" s="17">
        <f>Test!NI106</f>
        <v>0</v>
      </c>
      <c r="OS107" s="17">
        <f>Test!NJ106</f>
        <v>0</v>
      </c>
      <c r="OT107" s="17">
        <f>Test!NK106</f>
        <v>0</v>
      </c>
      <c r="OU107" s="17">
        <f>Test!NL106</f>
        <v>0</v>
      </c>
      <c r="OV107" s="17">
        <f>Test!NM106</f>
        <v>0</v>
      </c>
      <c r="OW107" s="17">
        <f>Test!NN106</f>
        <v>0</v>
      </c>
      <c r="OX107" s="18" t="b">
        <f t="shared" ref="OX107:PD107" si="565">AND(OX106,OH107&lt;=OH108)</f>
        <v>1</v>
      </c>
      <c r="OY107" s="18" t="b">
        <f t="shared" si="565"/>
        <v>1</v>
      </c>
      <c r="OZ107" s="18" t="b">
        <f t="shared" si="565"/>
        <v>1</v>
      </c>
      <c r="PA107" s="18" t="b">
        <f t="shared" si="565"/>
        <v>1</v>
      </c>
      <c r="PB107" s="18" t="b">
        <f t="shared" si="565"/>
        <v>1</v>
      </c>
      <c r="PC107" s="18" t="b">
        <f t="shared" si="565"/>
        <v>1</v>
      </c>
      <c r="PD107" s="18" t="b">
        <f t="shared" si="565"/>
        <v>1</v>
      </c>
      <c r="PE107" s="18" t="b">
        <f>AND(PE106,OO107&gt;=OO108)</f>
        <v>1</v>
      </c>
      <c r="PF107" s="18" t="b">
        <f>AND(PF106,OP107&lt;=OP108)</f>
        <v>1</v>
      </c>
      <c r="PG107" s="18" t="b">
        <f>AND(PG106,OQ107&lt;=OQ108)</f>
        <v>1</v>
      </c>
      <c r="PH107" s="18" t="b">
        <f>AND(PH106,OR107&lt;=OR108)</f>
        <v>1</v>
      </c>
      <c r="PI107" s="112" t="b">
        <f t="shared" si="537"/>
        <v>1</v>
      </c>
      <c r="PJ107" s="54"/>
      <c r="PK107" s="35">
        <f t="shared" si="366"/>
        <v>-1</v>
      </c>
      <c r="PL107" s="17">
        <f>Test!OB106</f>
        <v>0</v>
      </c>
      <c r="PM107" s="17">
        <f>Test!OC106</f>
        <v>0</v>
      </c>
      <c r="PN107" s="17">
        <f>Test!OD106</f>
        <v>0</v>
      </c>
      <c r="PO107" s="17">
        <f>Test!OE106</f>
        <v>0</v>
      </c>
      <c r="PP107" s="17">
        <f>Test!OF106</f>
        <v>0</v>
      </c>
      <c r="PQ107" s="17">
        <f>Test!OG106</f>
        <v>0</v>
      </c>
      <c r="PR107" s="17">
        <f>Test!OH106</f>
        <v>0</v>
      </c>
      <c r="PS107" s="17">
        <f>Test!OI106</f>
        <v>0</v>
      </c>
      <c r="PT107" s="17">
        <f>Test!OJ106</f>
        <v>0</v>
      </c>
      <c r="PU107" s="17">
        <f>Test!OK106</f>
        <v>0</v>
      </c>
      <c r="PV107" s="17">
        <f>Test!OL106</f>
        <v>0</v>
      </c>
      <c r="PW107" s="17">
        <f>Test!OM106</f>
        <v>0</v>
      </c>
      <c r="PX107" s="17">
        <f>Test!ON106</f>
        <v>0</v>
      </c>
      <c r="PY107" s="17">
        <f>Test!OO106</f>
        <v>0</v>
      </c>
      <c r="PZ107" s="17">
        <f>Test!OP106</f>
        <v>0</v>
      </c>
      <c r="QA107" s="17">
        <f>Test!OQ106</f>
        <v>0</v>
      </c>
      <c r="QB107" s="17">
        <f>Test!OR106</f>
        <v>0</v>
      </c>
      <c r="QC107" s="18" t="b">
        <f t="shared" ref="QC107:QI107" si="566">AND(QC106,PM107&lt;=PM108)</f>
        <v>1</v>
      </c>
      <c r="QD107" s="18" t="b">
        <f t="shared" si="566"/>
        <v>1</v>
      </c>
      <c r="QE107" s="18" t="b">
        <f t="shared" si="566"/>
        <v>1</v>
      </c>
      <c r="QF107" s="18" t="b">
        <f t="shared" si="566"/>
        <v>1</v>
      </c>
      <c r="QG107" s="18" t="b">
        <f t="shared" si="566"/>
        <v>1</v>
      </c>
      <c r="QH107" s="18" t="b">
        <f t="shared" si="566"/>
        <v>1</v>
      </c>
      <c r="QI107" s="18" t="b">
        <f t="shared" si="566"/>
        <v>1</v>
      </c>
      <c r="QJ107" s="18" t="b">
        <f>AND(QJ106,PT107&gt;=PT108)</f>
        <v>1</v>
      </c>
      <c r="QK107" s="18" t="b">
        <f>AND(QK106,PU107&lt;=PU108)</f>
        <v>1</v>
      </c>
      <c r="QL107" s="18" t="b">
        <f>AND(QL106,PV107&lt;=PV108)</f>
        <v>1</v>
      </c>
      <c r="QM107" s="18" t="b">
        <f>AND(QM106,PW107&lt;=PW108)</f>
        <v>1</v>
      </c>
      <c r="QN107" s="112" t="b">
        <f t="shared" si="538"/>
        <v>1</v>
      </c>
    </row>
    <row r="108" spans="3:456">
      <c r="C108" s="133"/>
      <c r="D108" s="26">
        <f t="shared" si="524"/>
        <v>0.75</v>
      </c>
      <c r="E108" s="36">
        <f t="shared" ca="1" si="352"/>
        <v>8.3400604258130631E-2</v>
      </c>
      <c r="F108" s="11">
        <f ca="1">Reference!B107</f>
        <v>0.81255045319359798</v>
      </c>
      <c r="G108" s="11">
        <f ca="1">Reference!C107</f>
        <v>0.98003977537155096</v>
      </c>
      <c r="H108" s="11">
        <f ca="1">Reference!D107</f>
        <v>0.97951799631118697</v>
      </c>
      <c r="I108" s="11">
        <f ca="1">Reference!E107</f>
        <v>26.627854797625201</v>
      </c>
      <c r="J108" s="11">
        <f ca="1">Reference!F107</f>
        <v>29.870495994738601</v>
      </c>
      <c r="K108" s="11">
        <f ca="1">Reference!G107</f>
        <v>36.613595563916903</v>
      </c>
      <c r="L108" s="11">
        <f ca="1">Reference!H107</f>
        <v>0.41679060459136902</v>
      </c>
      <c r="M108" s="11">
        <f ca="1">Reference!I107</f>
        <v>0.99666774272918701</v>
      </c>
      <c r="N108" s="11">
        <f ca="1">Reference!J107</f>
        <v>0.21874429285526201</v>
      </c>
      <c r="O108" s="11">
        <f ca="1">Reference!K107</f>
        <v>0.97644424438476496</v>
      </c>
      <c r="P108" s="11">
        <f ca="1">Reference!L107</f>
        <v>73.472412000000006</v>
      </c>
      <c r="Q108" s="11">
        <f ca="1">Reference!M107</f>
        <v>26.084063645218301</v>
      </c>
      <c r="R108" s="11" t="str">
        <f ca="1">Reference!N107</f>
        <v>None</v>
      </c>
      <c r="S108" s="11">
        <f ca="1">Reference!O107</f>
        <v>2.3994759999999999</v>
      </c>
      <c r="T108" s="11">
        <f ca="1">Reference!P107</f>
        <v>2.3994759999999999</v>
      </c>
      <c r="U108" s="11">
        <f ca="1">Reference!Q107</f>
        <v>1090.2941109999999</v>
      </c>
      <c r="V108" s="11">
        <f ca="1">Reference!R107</f>
        <v>1090.2941109999999</v>
      </c>
      <c r="X108" s="11">
        <f t="shared" si="353"/>
        <v>6.8272907520181267E-2</v>
      </c>
      <c r="Y108" s="11">
        <f>Test!B107</f>
        <v>0.80120468064013595</v>
      </c>
      <c r="Z108" s="11">
        <f>Test!C107</f>
        <v>0.97508531808853105</v>
      </c>
      <c r="AA108" s="11">
        <f>Test!D107</f>
        <v>0.97444444894790605</v>
      </c>
      <c r="AB108" s="11">
        <f>Test!E107</f>
        <v>23.703605925863702</v>
      </c>
      <c r="AC108" s="11">
        <f>Test!F107</f>
        <v>29.8882468832333</v>
      </c>
      <c r="AD108" s="11">
        <f>Test!G107</f>
        <v>37.7412019921248</v>
      </c>
      <c r="AE108" s="11">
        <f>Test!H107</f>
        <v>0.35940885543823198</v>
      </c>
      <c r="AF108" s="11">
        <f>Test!I107</f>
        <v>0.99823659658431996</v>
      </c>
      <c r="AG108" s="11">
        <f>Test!J107</f>
        <v>0.25268653035163802</v>
      </c>
      <c r="AH108" s="11">
        <f>Test!K107</f>
        <v>0.97155064344406095</v>
      </c>
      <c r="AI108" s="11">
        <f>Test!L107</f>
        <v>75.598061000000001</v>
      </c>
      <c r="AJ108" s="11">
        <f>Test!M107</f>
        <v>25.442687989519499</v>
      </c>
      <c r="AK108" s="11" t="str">
        <f>Test!N107</f>
        <v>None</v>
      </c>
      <c r="AL108" s="11">
        <f>Test!O107</f>
        <v>9.0549719999999994</v>
      </c>
      <c r="AM108" s="11">
        <f>Test!P107</f>
        <v>9.0549719999999994</v>
      </c>
      <c r="AN108" s="11">
        <f>Test!Q107</f>
        <v>0.97999099999999995</v>
      </c>
      <c r="AO108" s="11">
        <f>Test!R107</f>
        <v>0.97999099999999995</v>
      </c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12" t="b">
        <f t="shared" si="525"/>
        <v>1</v>
      </c>
      <c r="BB108" s="3"/>
      <c r="BC108" s="36">
        <f t="shared" si="354"/>
        <v>-8.0253033093372991E-5</v>
      </c>
      <c r="BD108" s="11">
        <f>Test!AF107</f>
        <v>0.74993981022517997</v>
      </c>
      <c r="BE108" s="11">
        <f>Test!AG107</f>
        <v>0.96835833787918002</v>
      </c>
      <c r="BF108" s="11">
        <f>Test!AH107</f>
        <v>0.96743053197860696</v>
      </c>
      <c r="BG108" s="11">
        <f>Test!AI107</f>
        <v>24.7887829918165</v>
      </c>
      <c r="BH108" s="11">
        <f>Test!AJ107</f>
        <v>30.757786468046799</v>
      </c>
      <c r="BI108" s="11">
        <f>Test!AK107</f>
        <v>37.6464958347674</v>
      </c>
      <c r="BJ108" s="11">
        <f>Test!AL107</f>
        <v>0.35759052634239102</v>
      </c>
      <c r="BK108" s="11">
        <f>Test!AM107</f>
        <v>0.99649941921234098</v>
      </c>
      <c r="BL108" s="11">
        <f>Test!AN107</f>
        <v>0.26640251278877197</v>
      </c>
      <c r="BM108" s="11">
        <f>Test!AO107</f>
        <v>0.96434032917022705</v>
      </c>
      <c r="BN108" s="11">
        <f>Test!AP107</f>
        <v>70.977834999999999</v>
      </c>
      <c r="BO108" s="11">
        <f>Test!AQ107</f>
        <v>23.6731605366023</v>
      </c>
      <c r="BP108" s="11" t="str">
        <f>Test!AR107</f>
        <v>None</v>
      </c>
      <c r="BQ108" s="11">
        <f>Test!AS107</f>
        <v>2.6424089999999998</v>
      </c>
      <c r="BR108" s="11">
        <f>Test!AT107</f>
        <v>2.6424089999999998</v>
      </c>
      <c r="BS108" s="11">
        <f>Test!AU107</f>
        <v>3.141848</v>
      </c>
      <c r="BT108" s="11">
        <f>Test!AV107</f>
        <v>3.141848</v>
      </c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12" t="b">
        <f t="shared" si="526"/>
        <v>1</v>
      </c>
      <c r="CG108" s="3"/>
      <c r="CH108" s="36">
        <f t="shared" si="355"/>
        <v>-2.592881083887999E-3</v>
      </c>
      <c r="CI108" s="11">
        <f>Test!BJ107</f>
        <v>0.748055339187084</v>
      </c>
      <c r="CJ108" s="11">
        <f>Test!BK107</f>
        <v>0.97844374179839999</v>
      </c>
      <c r="CK108" s="11">
        <f>Test!BL107</f>
        <v>0.97830021381378096</v>
      </c>
      <c r="CL108" s="11">
        <f>Test!BM107</f>
        <v>22.572333333440099</v>
      </c>
      <c r="CM108" s="11">
        <f>Test!BN107</f>
        <v>28.884467314202599</v>
      </c>
      <c r="CN108" s="11">
        <f>Test!BO107</f>
        <v>37.964685536615796</v>
      </c>
      <c r="CO108" s="11">
        <f>Test!BP107</f>
        <v>0.351254552602767</v>
      </c>
      <c r="CP108" s="11">
        <f>Test!BQ107</f>
        <v>0.99881857633590698</v>
      </c>
      <c r="CQ108" s="11">
        <f>Test!BR107</f>
        <v>0.24274305999279</v>
      </c>
      <c r="CR108" s="11">
        <f>Test!BS107</f>
        <v>0.970184385776519</v>
      </c>
      <c r="CS108" s="11">
        <f>Test!BT107</f>
        <v>66.886405999999994</v>
      </c>
      <c r="CT108" s="11">
        <f>Test!BU107</f>
        <v>23.603943941841798</v>
      </c>
      <c r="CU108" s="11" t="str">
        <f>Test!BV107</f>
        <v>None</v>
      </c>
      <c r="CV108" s="11">
        <f>Test!BW107</f>
        <v>2.527968</v>
      </c>
      <c r="CW108" s="11">
        <f>Test!BX107</f>
        <v>2.527968</v>
      </c>
      <c r="CX108" s="11">
        <f>Test!BY107</f>
        <v>37.312493000000003</v>
      </c>
      <c r="CY108" s="11">
        <f>Test!BZ107</f>
        <v>37.312493000000003</v>
      </c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12" t="b">
        <f t="shared" si="527"/>
        <v>1</v>
      </c>
      <c r="DL108" s="3"/>
      <c r="DM108" s="36">
        <f t="shared" si="356"/>
        <v>8.3400604258130631E-2</v>
      </c>
      <c r="DN108" s="11">
        <f>Test!CN107</f>
        <v>0.81255045319359798</v>
      </c>
      <c r="DO108" s="11">
        <f>Test!CO107</f>
        <v>0.98003977537155096</v>
      </c>
      <c r="DP108" s="11">
        <f>Test!CP107</f>
        <v>0.97951799631118697</v>
      </c>
      <c r="DQ108" s="11">
        <f>Test!CQ107</f>
        <v>26.627854797625201</v>
      </c>
      <c r="DR108" s="11">
        <f>Test!CR107</f>
        <v>29.870495994738601</v>
      </c>
      <c r="DS108" s="11">
        <f>Test!CS107</f>
        <v>36.613595563916903</v>
      </c>
      <c r="DT108" s="11">
        <f>Test!CT107</f>
        <v>0.41679060459136902</v>
      </c>
      <c r="DU108" s="11">
        <f>Test!CU107</f>
        <v>0.99666774272918701</v>
      </c>
      <c r="DV108" s="11">
        <f>Test!CV107</f>
        <v>0.21874429285526201</v>
      </c>
      <c r="DW108" s="11">
        <f>Test!CW107</f>
        <v>0.97644424438476496</v>
      </c>
      <c r="DX108" s="11">
        <f>Test!CX107</f>
        <v>73.472412000000006</v>
      </c>
      <c r="DY108" s="11">
        <f>Test!CY107</f>
        <v>26.084063645218301</v>
      </c>
      <c r="DZ108" s="11" t="str">
        <f>Test!CZ107</f>
        <v>None</v>
      </c>
      <c r="EA108" s="11">
        <f>Test!DA107</f>
        <v>2.3994759999999999</v>
      </c>
      <c r="EB108" s="11">
        <f>Test!DB107</f>
        <v>2.3994759999999999</v>
      </c>
      <c r="EC108" s="11">
        <f>Test!DC107</f>
        <v>1090.2941109999999</v>
      </c>
      <c r="ED108" s="11">
        <f>Test!DD107</f>
        <v>1090.2941109999999</v>
      </c>
      <c r="EE108" s="16"/>
      <c r="EF108" s="16"/>
      <c r="EG108" s="16"/>
      <c r="EH108" s="16"/>
      <c r="EI108" s="16"/>
      <c r="EJ108" s="16"/>
      <c r="EK108" s="16"/>
      <c r="EL108" s="16"/>
      <c r="EM108" s="16"/>
      <c r="EN108" s="16"/>
      <c r="EO108" s="16"/>
      <c r="EP108" s="112" t="b">
        <f t="shared" si="528"/>
        <v>1</v>
      </c>
      <c r="EQ108" s="3"/>
      <c r="ER108" s="36">
        <f t="shared" si="357"/>
        <v>9.6899636500966668E-2</v>
      </c>
      <c r="ES108" s="11">
        <f>Test!DR107</f>
        <v>0.822674727375725</v>
      </c>
      <c r="ET108" s="11">
        <f>Test!DS107</f>
        <v>0.982094585895538</v>
      </c>
      <c r="EU108" s="11">
        <f>Test!DT107</f>
        <v>0.98164176940917902</v>
      </c>
      <c r="EV108" s="11">
        <f>Test!DU107</f>
        <v>27.251561033960499</v>
      </c>
      <c r="EW108" s="11">
        <f>Test!DV107</f>
        <v>33.116461048336603</v>
      </c>
      <c r="EX108" s="11">
        <f>Test!DW107</f>
        <v>39.197144524242297</v>
      </c>
      <c r="EY108" s="11">
        <f>Test!DX107</f>
        <v>0.43616253137588501</v>
      </c>
      <c r="EZ108" s="11">
        <f>Test!DY107</f>
        <v>0.99788552522659302</v>
      </c>
      <c r="FA108" s="11">
        <f>Test!DZ107</f>
        <v>0.20581154525279999</v>
      </c>
      <c r="FB108" s="11">
        <f>Test!EA107</f>
        <v>0.97917753458023005</v>
      </c>
      <c r="FC108" s="11">
        <f>Test!EB107</f>
        <v>75.854042000000007</v>
      </c>
      <c r="FD108" s="11">
        <f>Test!EC107</f>
        <v>26.60265457058</v>
      </c>
      <c r="FE108" s="11" t="str">
        <f>Test!ED107</f>
        <v>None</v>
      </c>
      <c r="FF108" s="11">
        <f>Test!EE107</f>
        <v>3.4947569999999999</v>
      </c>
      <c r="FG108" s="11">
        <f>Test!EF107</f>
        <v>3.4947569999999999</v>
      </c>
      <c r="FH108" s="11">
        <f>Test!EG107</f>
        <v>4119.1868629999999</v>
      </c>
      <c r="FI108" s="11">
        <f>Test!EH107</f>
        <v>4119.1868629999999</v>
      </c>
      <c r="FJ108" s="16"/>
      <c r="FK108" s="16"/>
      <c r="FL108" s="16"/>
      <c r="FM108" s="16"/>
      <c r="FN108" s="16"/>
      <c r="FO108" s="16"/>
      <c r="FP108" s="16"/>
      <c r="FQ108" s="16"/>
      <c r="FR108" s="16"/>
      <c r="FS108" s="16"/>
      <c r="FT108" s="16"/>
      <c r="FU108" s="112" t="b">
        <f t="shared" si="529"/>
        <v>1</v>
      </c>
      <c r="FV108" s="54"/>
      <c r="FW108" s="36">
        <f t="shared" si="358"/>
        <v>-1</v>
      </c>
      <c r="FX108" s="11">
        <f>Test!EV107</f>
        <v>0</v>
      </c>
      <c r="FY108" s="11">
        <f>Test!EW107</f>
        <v>0</v>
      </c>
      <c r="FZ108" s="11">
        <f>Test!EX107</f>
        <v>0</v>
      </c>
      <c r="GA108" s="11">
        <f>Test!EY107</f>
        <v>0</v>
      </c>
      <c r="GB108" s="11">
        <f>Test!EZ107</f>
        <v>0</v>
      </c>
      <c r="GC108" s="11">
        <f>Test!FA107</f>
        <v>0</v>
      </c>
      <c r="GD108" s="11">
        <f>Test!FB107</f>
        <v>0</v>
      </c>
      <c r="GE108" s="11">
        <f>Test!FC107</f>
        <v>0</v>
      </c>
      <c r="GF108" s="11">
        <f>Test!FD107</f>
        <v>0</v>
      </c>
      <c r="GG108" s="11">
        <f>Test!FE107</f>
        <v>0</v>
      </c>
      <c r="GH108" s="11">
        <f>Test!FF107</f>
        <v>0</v>
      </c>
      <c r="GI108" s="11">
        <f>Test!FG107</f>
        <v>0</v>
      </c>
      <c r="GJ108" s="11">
        <f>Test!FH107</f>
        <v>0</v>
      </c>
      <c r="GK108" s="11">
        <f>Test!FI107</f>
        <v>0</v>
      </c>
      <c r="GL108" s="11">
        <f>Test!FJ107</f>
        <v>0</v>
      </c>
      <c r="GM108" s="11">
        <f>Test!FK107</f>
        <v>0</v>
      </c>
      <c r="GN108" s="11">
        <f>Test!FL107</f>
        <v>0</v>
      </c>
      <c r="GO108" s="16"/>
      <c r="GP108" s="16"/>
      <c r="GQ108" s="16"/>
      <c r="GR108" s="16"/>
      <c r="GS108" s="16"/>
      <c r="GT108" s="16"/>
      <c r="GU108" s="16"/>
      <c r="GV108" s="16"/>
      <c r="GW108" s="16"/>
      <c r="GX108" s="16"/>
      <c r="GY108" s="16"/>
      <c r="GZ108" s="112" t="b">
        <f t="shared" si="530"/>
        <v>1</v>
      </c>
      <c r="HA108" s="54"/>
      <c r="HB108" s="36">
        <f t="shared" si="359"/>
        <v>-1</v>
      </c>
      <c r="HC108" s="11">
        <f>Test!FZ107</f>
        <v>0</v>
      </c>
      <c r="HD108" s="11">
        <f>Test!GA107</f>
        <v>0</v>
      </c>
      <c r="HE108" s="11">
        <f>Test!GB107</f>
        <v>0</v>
      </c>
      <c r="HF108" s="11">
        <f>Test!GC107</f>
        <v>0</v>
      </c>
      <c r="HG108" s="11">
        <f>Test!GD107</f>
        <v>0</v>
      </c>
      <c r="HH108" s="11">
        <f>Test!GE107</f>
        <v>0</v>
      </c>
      <c r="HI108" s="11">
        <f>Test!GF107</f>
        <v>0</v>
      </c>
      <c r="HJ108" s="11">
        <f>Test!GG107</f>
        <v>0</v>
      </c>
      <c r="HK108" s="11">
        <f>Test!GH107</f>
        <v>0</v>
      </c>
      <c r="HL108" s="11">
        <f>Test!GI107</f>
        <v>0</v>
      </c>
      <c r="HM108" s="11">
        <f>Test!GJ107</f>
        <v>0</v>
      </c>
      <c r="HN108" s="11">
        <f>Test!GK107</f>
        <v>0</v>
      </c>
      <c r="HO108" s="11">
        <f>Test!GL107</f>
        <v>0</v>
      </c>
      <c r="HP108" s="11">
        <f>Test!GM107</f>
        <v>0</v>
      </c>
      <c r="HQ108" s="11">
        <f>Test!GN107</f>
        <v>0</v>
      </c>
      <c r="HR108" s="11">
        <f>Test!GO107</f>
        <v>0</v>
      </c>
      <c r="HS108" s="11">
        <f>Test!GP107</f>
        <v>0</v>
      </c>
      <c r="HT108" s="16"/>
      <c r="HU108" s="16"/>
      <c r="HV108" s="16"/>
      <c r="HW108" s="16"/>
      <c r="HX108" s="16"/>
      <c r="HY108" s="16"/>
      <c r="HZ108" s="16"/>
      <c r="IA108" s="16"/>
      <c r="IB108" s="16"/>
      <c r="IC108" s="16"/>
      <c r="ID108" s="16"/>
      <c r="IE108" s="112" t="b">
        <f t="shared" si="531"/>
        <v>1</v>
      </c>
      <c r="IF108" s="3"/>
      <c r="IG108" s="36">
        <f t="shared" si="360"/>
        <v>-1</v>
      </c>
      <c r="IH108" s="11">
        <f>Test!HD107</f>
        <v>0</v>
      </c>
      <c r="II108" s="11">
        <f>Test!HE107</f>
        <v>0</v>
      </c>
      <c r="IJ108" s="11">
        <f>Test!HF107</f>
        <v>0</v>
      </c>
      <c r="IK108" s="11">
        <f>Test!HG107</f>
        <v>0</v>
      </c>
      <c r="IL108" s="11">
        <f>Test!HH107</f>
        <v>0</v>
      </c>
      <c r="IM108" s="11">
        <f>Test!HI107</f>
        <v>0</v>
      </c>
      <c r="IN108" s="11">
        <f>Test!HJ107</f>
        <v>0</v>
      </c>
      <c r="IO108" s="11">
        <f>Test!HK107</f>
        <v>0</v>
      </c>
      <c r="IP108" s="11">
        <f>Test!HL107</f>
        <v>0</v>
      </c>
      <c r="IQ108" s="11">
        <f>Test!HM107</f>
        <v>0</v>
      </c>
      <c r="IR108" s="11">
        <f>Test!HN107</f>
        <v>0</v>
      </c>
      <c r="IS108" s="11">
        <f>Test!HO107</f>
        <v>0</v>
      </c>
      <c r="IT108" s="11">
        <f>Test!HP107</f>
        <v>0</v>
      </c>
      <c r="IU108" s="11">
        <f>Test!HQ107</f>
        <v>0</v>
      </c>
      <c r="IV108" s="11">
        <f>Test!HR107</f>
        <v>0</v>
      </c>
      <c r="IW108" s="11">
        <f>Test!HS107</f>
        <v>0</v>
      </c>
      <c r="IX108" s="11">
        <f>Test!HT107</f>
        <v>0</v>
      </c>
      <c r="IY108" s="16"/>
      <c r="IZ108" s="16"/>
      <c r="JA108" s="16"/>
      <c r="JB108" s="16"/>
      <c r="JC108" s="16"/>
      <c r="JD108" s="16"/>
      <c r="JE108" s="16"/>
      <c r="JF108" s="16"/>
      <c r="JG108" s="16"/>
      <c r="JH108" s="16"/>
      <c r="JI108" s="16"/>
      <c r="JJ108" s="112" t="b">
        <f t="shared" si="532"/>
        <v>1</v>
      </c>
      <c r="JK108" s="3"/>
      <c r="JL108" s="36">
        <f t="shared" si="361"/>
        <v>-1</v>
      </c>
      <c r="JM108" s="11">
        <f>Test!IH107</f>
        <v>0</v>
      </c>
      <c r="JN108" s="11">
        <f>Test!II107</f>
        <v>0</v>
      </c>
      <c r="JO108" s="11">
        <f>Test!IJ107</f>
        <v>0</v>
      </c>
      <c r="JP108" s="11">
        <f>Test!IK107</f>
        <v>0</v>
      </c>
      <c r="JQ108" s="11">
        <f>Test!IL107</f>
        <v>0</v>
      </c>
      <c r="JR108" s="11">
        <f>Test!IM107</f>
        <v>0</v>
      </c>
      <c r="JS108" s="11">
        <f>Test!IN107</f>
        <v>0</v>
      </c>
      <c r="JT108" s="11">
        <f>Test!IO107</f>
        <v>0</v>
      </c>
      <c r="JU108" s="11">
        <f>Test!IP107</f>
        <v>0</v>
      </c>
      <c r="JV108" s="11">
        <f>Test!IQ107</f>
        <v>0</v>
      </c>
      <c r="JW108" s="11">
        <f>Test!IR107</f>
        <v>0</v>
      </c>
      <c r="JX108" s="11">
        <f>Test!IS107</f>
        <v>0</v>
      </c>
      <c r="JY108" s="11">
        <f>Test!IT107</f>
        <v>0</v>
      </c>
      <c r="JZ108" s="11">
        <f>Test!IU107</f>
        <v>0</v>
      </c>
      <c r="KA108" s="11">
        <f>Test!IV107</f>
        <v>0</v>
      </c>
      <c r="KB108" s="11">
        <f>Test!IW107</f>
        <v>0</v>
      </c>
      <c r="KC108" s="11">
        <f>Test!IX107</f>
        <v>0</v>
      </c>
      <c r="KD108" s="16"/>
      <c r="KE108" s="16"/>
      <c r="KF108" s="16"/>
      <c r="KG108" s="16"/>
      <c r="KH108" s="16"/>
      <c r="KI108" s="16"/>
      <c r="KJ108" s="16"/>
      <c r="KK108" s="16"/>
      <c r="KL108" s="16"/>
      <c r="KM108" s="16"/>
      <c r="KN108" s="16"/>
      <c r="KO108" s="112" t="b">
        <f t="shared" si="533"/>
        <v>1</v>
      </c>
      <c r="KP108" s="3"/>
      <c r="KQ108" s="36">
        <f t="shared" si="362"/>
        <v>-1</v>
      </c>
      <c r="KR108" s="11">
        <f>Test!JL107</f>
        <v>0</v>
      </c>
      <c r="KS108" s="11">
        <f>Test!JM107</f>
        <v>0</v>
      </c>
      <c r="KT108" s="11">
        <f>Test!JN107</f>
        <v>0</v>
      </c>
      <c r="KU108" s="11">
        <f>Test!JO107</f>
        <v>0</v>
      </c>
      <c r="KV108" s="11">
        <f>Test!JP107</f>
        <v>0</v>
      </c>
      <c r="KW108" s="11">
        <f>Test!JQ107</f>
        <v>0</v>
      </c>
      <c r="KX108" s="11">
        <f>Test!JR107</f>
        <v>0</v>
      </c>
      <c r="KY108" s="11">
        <f>Test!JS107</f>
        <v>0</v>
      </c>
      <c r="KZ108" s="11">
        <f>Test!JT107</f>
        <v>0</v>
      </c>
      <c r="LA108" s="11">
        <f>Test!JU107</f>
        <v>0</v>
      </c>
      <c r="LB108" s="11">
        <f>Test!JV107</f>
        <v>0</v>
      </c>
      <c r="LC108" s="11">
        <f>Test!JW107</f>
        <v>0</v>
      </c>
      <c r="LD108" s="11">
        <f>Test!JX107</f>
        <v>0</v>
      </c>
      <c r="LE108" s="11">
        <f>Test!JY107</f>
        <v>0</v>
      </c>
      <c r="LF108" s="11">
        <f>Test!JZ107</f>
        <v>0</v>
      </c>
      <c r="LG108" s="11">
        <f>Test!KA107</f>
        <v>0</v>
      </c>
      <c r="LH108" s="11">
        <f>Test!KB107</f>
        <v>0</v>
      </c>
      <c r="LI108" s="16"/>
      <c r="LJ108" s="16"/>
      <c r="LK108" s="16"/>
      <c r="LL108" s="16"/>
      <c r="LM108" s="16"/>
      <c r="LN108" s="16"/>
      <c r="LO108" s="16"/>
      <c r="LP108" s="16"/>
      <c r="LQ108" s="16"/>
      <c r="LR108" s="16"/>
      <c r="LS108" s="16"/>
      <c r="LT108" s="112" t="b">
        <f t="shared" si="534"/>
        <v>1</v>
      </c>
      <c r="LU108" s="3"/>
      <c r="LV108" s="36">
        <f t="shared" si="363"/>
        <v>-1</v>
      </c>
      <c r="LW108" s="11">
        <f>Test!KP107</f>
        <v>0</v>
      </c>
      <c r="LX108" s="11">
        <f>Test!KQ107</f>
        <v>0</v>
      </c>
      <c r="LY108" s="11">
        <f>Test!KR107</f>
        <v>0</v>
      </c>
      <c r="LZ108" s="11">
        <f>Test!KS107</f>
        <v>0</v>
      </c>
      <c r="MA108" s="11">
        <f>Test!KT107</f>
        <v>0</v>
      </c>
      <c r="MB108" s="11">
        <f>Test!KU107</f>
        <v>0</v>
      </c>
      <c r="MC108" s="11">
        <f>Test!KV107</f>
        <v>0</v>
      </c>
      <c r="MD108" s="11">
        <f>Test!KW107</f>
        <v>0</v>
      </c>
      <c r="ME108" s="11">
        <f>Test!KX107</f>
        <v>0</v>
      </c>
      <c r="MF108" s="11">
        <f>Test!KY107</f>
        <v>0</v>
      </c>
      <c r="MG108" s="11">
        <f>Test!KZ107</f>
        <v>0</v>
      </c>
      <c r="MH108" s="11">
        <f>Test!LA107</f>
        <v>0</v>
      </c>
      <c r="MI108" s="11">
        <f>Test!LB107</f>
        <v>0</v>
      </c>
      <c r="MJ108" s="11">
        <f>Test!LC107</f>
        <v>0</v>
      </c>
      <c r="MK108" s="11">
        <f>Test!LD107</f>
        <v>0</v>
      </c>
      <c r="ML108" s="11">
        <f>Test!LE107</f>
        <v>0</v>
      </c>
      <c r="MM108" s="11">
        <f>Test!LF107</f>
        <v>0</v>
      </c>
      <c r="MN108" s="16"/>
      <c r="MO108" s="16"/>
      <c r="MP108" s="16"/>
      <c r="MQ108" s="16"/>
      <c r="MR108" s="16"/>
      <c r="MS108" s="16"/>
      <c r="MT108" s="16"/>
      <c r="MU108" s="16"/>
      <c r="MV108" s="16"/>
      <c r="MW108" s="16"/>
      <c r="MX108" s="16"/>
      <c r="MY108" s="112" t="b">
        <f t="shared" si="535"/>
        <v>1</v>
      </c>
      <c r="MZ108" s="54"/>
      <c r="NA108" s="36">
        <f t="shared" si="364"/>
        <v>-1</v>
      </c>
      <c r="NB108" s="11">
        <f>Test!LT107</f>
        <v>0</v>
      </c>
      <c r="NC108" s="11">
        <f>Test!LU107</f>
        <v>0</v>
      </c>
      <c r="ND108" s="11">
        <f>Test!LV107</f>
        <v>0</v>
      </c>
      <c r="NE108" s="11">
        <f>Test!LW107</f>
        <v>0</v>
      </c>
      <c r="NF108" s="11">
        <f>Test!LX107</f>
        <v>0</v>
      </c>
      <c r="NG108" s="11">
        <f>Test!LY107</f>
        <v>0</v>
      </c>
      <c r="NH108" s="11">
        <f>Test!LZ107</f>
        <v>0</v>
      </c>
      <c r="NI108" s="11">
        <f>Test!MA107</f>
        <v>0</v>
      </c>
      <c r="NJ108" s="11">
        <f>Test!MB107</f>
        <v>0</v>
      </c>
      <c r="NK108" s="11">
        <f>Test!MC107</f>
        <v>0</v>
      </c>
      <c r="NL108" s="11">
        <f>Test!MD107</f>
        <v>0</v>
      </c>
      <c r="NM108" s="11">
        <f>Test!ME107</f>
        <v>0</v>
      </c>
      <c r="NN108" s="11">
        <f>Test!MF107</f>
        <v>0</v>
      </c>
      <c r="NO108" s="11">
        <f>Test!MG107</f>
        <v>0</v>
      </c>
      <c r="NP108" s="11">
        <f>Test!MH107</f>
        <v>0</v>
      </c>
      <c r="NQ108" s="11">
        <f>Test!MI107</f>
        <v>0</v>
      </c>
      <c r="NR108" s="11">
        <f>Test!MJ107</f>
        <v>0</v>
      </c>
      <c r="NS108" s="16"/>
      <c r="NT108" s="16"/>
      <c r="NU108" s="16"/>
      <c r="NV108" s="16"/>
      <c r="NW108" s="16"/>
      <c r="NX108" s="16"/>
      <c r="NY108" s="16"/>
      <c r="NZ108" s="16"/>
      <c r="OA108" s="16"/>
      <c r="OB108" s="16"/>
      <c r="OC108" s="16"/>
      <c r="OD108" s="112" t="b">
        <f t="shared" si="536"/>
        <v>1</v>
      </c>
      <c r="OE108" s="54"/>
      <c r="OF108" s="36">
        <f t="shared" si="365"/>
        <v>-1</v>
      </c>
      <c r="OG108" s="11">
        <f>Test!MX107</f>
        <v>0</v>
      </c>
      <c r="OH108" s="11">
        <f>Test!MY107</f>
        <v>0</v>
      </c>
      <c r="OI108" s="11">
        <f>Test!MZ107</f>
        <v>0</v>
      </c>
      <c r="OJ108" s="11">
        <f>Test!NA107</f>
        <v>0</v>
      </c>
      <c r="OK108" s="11">
        <f>Test!NB107</f>
        <v>0</v>
      </c>
      <c r="OL108" s="11">
        <f>Test!NC107</f>
        <v>0</v>
      </c>
      <c r="OM108" s="11">
        <f>Test!ND107</f>
        <v>0</v>
      </c>
      <c r="ON108" s="11">
        <f>Test!NE107</f>
        <v>0</v>
      </c>
      <c r="OO108" s="11">
        <f>Test!NF107</f>
        <v>0</v>
      </c>
      <c r="OP108" s="11">
        <f>Test!NG107</f>
        <v>0</v>
      </c>
      <c r="OQ108" s="11">
        <f>Test!NH107</f>
        <v>0</v>
      </c>
      <c r="OR108" s="11">
        <f>Test!NI107</f>
        <v>0</v>
      </c>
      <c r="OS108" s="11">
        <f>Test!NJ107</f>
        <v>0</v>
      </c>
      <c r="OT108" s="11">
        <f>Test!NK107</f>
        <v>0</v>
      </c>
      <c r="OU108" s="11">
        <f>Test!NL107</f>
        <v>0</v>
      </c>
      <c r="OV108" s="11">
        <f>Test!NM107</f>
        <v>0</v>
      </c>
      <c r="OW108" s="11">
        <f>Test!NN107</f>
        <v>0</v>
      </c>
      <c r="OX108" s="16"/>
      <c r="OY108" s="16"/>
      <c r="OZ108" s="16"/>
      <c r="PA108" s="16"/>
      <c r="PB108" s="16"/>
      <c r="PC108" s="16"/>
      <c r="PD108" s="16"/>
      <c r="PE108" s="16"/>
      <c r="PF108" s="16"/>
      <c r="PG108" s="16"/>
      <c r="PH108" s="16"/>
      <c r="PI108" s="112" t="b">
        <f t="shared" si="537"/>
        <v>1</v>
      </c>
      <c r="PJ108" s="54"/>
      <c r="PK108" s="36">
        <f t="shared" si="366"/>
        <v>-1</v>
      </c>
      <c r="PL108" s="11">
        <f>Test!OB107</f>
        <v>0</v>
      </c>
      <c r="PM108" s="11">
        <f>Test!OC107</f>
        <v>0</v>
      </c>
      <c r="PN108" s="11">
        <f>Test!OD107</f>
        <v>0</v>
      </c>
      <c r="PO108" s="11">
        <f>Test!OE107</f>
        <v>0</v>
      </c>
      <c r="PP108" s="11">
        <f>Test!OF107</f>
        <v>0</v>
      </c>
      <c r="PQ108" s="11">
        <f>Test!OG107</f>
        <v>0</v>
      </c>
      <c r="PR108" s="11">
        <f>Test!OH107</f>
        <v>0</v>
      </c>
      <c r="PS108" s="11">
        <f>Test!OI107</f>
        <v>0</v>
      </c>
      <c r="PT108" s="11">
        <f>Test!OJ107</f>
        <v>0</v>
      </c>
      <c r="PU108" s="11">
        <f>Test!OK107</f>
        <v>0</v>
      </c>
      <c r="PV108" s="11">
        <f>Test!OL107</f>
        <v>0</v>
      </c>
      <c r="PW108" s="11">
        <f>Test!OM107</f>
        <v>0</v>
      </c>
      <c r="PX108" s="11">
        <f>Test!ON107</f>
        <v>0</v>
      </c>
      <c r="PY108" s="11">
        <f>Test!OO107</f>
        <v>0</v>
      </c>
      <c r="PZ108" s="11">
        <f>Test!OP107</f>
        <v>0</v>
      </c>
      <c r="QA108" s="11">
        <f>Test!OQ107</f>
        <v>0</v>
      </c>
      <c r="QB108" s="11">
        <f>Test!OR107</f>
        <v>0</v>
      </c>
      <c r="QC108" s="16"/>
      <c r="QD108" s="16"/>
      <c r="QE108" s="16"/>
      <c r="QF108" s="16"/>
      <c r="QG108" s="16"/>
      <c r="QH108" s="16"/>
      <c r="QI108" s="16"/>
      <c r="QJ108" s="16"/>
      <c r="QK108" s="16"/>
      <c r="QL108" s="16"/>
      <c r="QM108" s="16"/>
      <c r="QN108" s="112" t="b">
        <f t="shared" si="538"/>
        <v>1</v>
      </c>
    </row>
    <row r="109" spans="3:456">
      <c r="C109" s="133"/>
      <c r="D109" s="26">
        <f t="shared" si="524"/>
        <v>1</v>
      </c>
      <c r="E109" s="36">
        <f t="shared" ca="1" si="352"/>
        <v>5.6769579379690072E-2</v>
      </c>
      <c r="F109" s="11">
        <f ca="1">Reference!B108</f>
        <v>1.0567695793796901</v>
      </c>
      <c r="G109" s="11">
        <f ca="1">Reference!C108</f>
        <v>0.98624634742736805</v>
      </c>
      <c r="H109" s="11">
        <f ca="1">Reference!D108</f>
        <v>0.98590308427810602</v>
      </c>
      <c r="I109" s="11">
        <f ca="1">Reference!E108</f>
        <v>28.439576628577999</v>
      </c>
      <c r="J109" s="11">
        <f ca="1">Reference!F108</f>
        <v>30.888830395553299</v>
      </c>
      <c r="K109" s="11">
        <f ca="1">Reference!G108</f>
        <v>37.234028737707298</v>
      </c>
      <c r="L109" s="11">
        <f ca="1">Reference!H108</f>
        <v>0.47416305541992099</v>
      </c>
      <c r="M109" s="11">
        <f ca="1">Reference!I108</f>
        <v>0.99777817726135198</v>
      </c>
      <c r="N109" s="11">
        <f ca="1">Reference!J108</f>
        <v>0.18094997107982599</v>
      </c>
      <c r="O109" s="11">
        <f ca="1">Reference!K108</f>
        <v>0.98404192924499501</v>
      </c>
      <c r="P109" s="11">
        <f ca="1">Reference!L108</f>
        <v>79.802655999999999</v>
      </c>
      <c r="Q109" s="11">
        <f ca="1">Reference!M108</f>
        <v>28.100338233917</v>
      </c>
      <c r="R109" s="11" t="str">
        <f ca="1">Reference!N108</f>
        <v>None</v>
      </c>
      <c r="S109" s="11">
        <f ca="1">Reference!O108</f>
        <v>2.4968940000000002</v>
      </c>
      <c r="T109" s="11">
        <f ca="1">Reference!P108</f>
        <v>2.4968940000000002</v>
      </c>
      <c r="U109" s="11">
        <f ca="1">Reference!Q108</f>
        <v>1104.3560649999999</v>
      </c>
      <c r="V109" s="11">
        <f ca="1">Reference!R108</f>
        <v>1104.3560649999999</v>
      </c>
      <c r="X109" s="11">
        <f t="shared" si="353"/>
        <v>8.3385851862340044E-2</v>
      </c>
      <c r="Y109" s="11">
        <f>Test!B108</f>
        <v>1.08338585186234</v>
      </c>
      <c r="Z109" s="11">
        <f>Test!C108</f>
        <v>0.98392313718795699</v>
      </c>
      <c r="AA109" s="11">
        <f>Test!D108</f>
        <v>0.98365074396133401</v>
      </c>
      <c r="AB109" s="11">
        <f>Test!E108</f>
        <v>25.031340798263201</v>
      </c>
      <c r="AC109" s="11">
        <f>Test!F108</f>
        <v>30.7362374742548</v>
      </c>
      <c r="AD109" s="11">
        <f>Test!G108</f>
        <v>38.843643472980403</v>
      </c>
      <c r="AE109" s="11">
        <f>Test!H108</f>
        <v>0.406911790370941</v>
      </c>
      <c r="AF109" s="11">
        <f>Test!I108</f>
        <v>0.99911421537399203</v>
      </c>
      <c r="AG109" s="11">
        <f>Test!J108</f>
        <v>0.20975036919116899</v>
      </c>
      <c r="AH109" s="11">
        <f>Test!K108</f>
        <v>0.98220086097717196</v>
      </c>
      <c r="AI109" s="11">
        <f>Test!L108</f>
        <v>82.506418999999994</v>
      </c>
      <c r="AJ109" s="11">
        <f>Test!M108</f>
        <v>28.112907512594902</v>
      </c>
      <c r="AK109" s="11" t="str">
        <f>Test!N108</f>
        <v>None</v>
      </c>
      <c r="AL109" s="11">
        <f>Test!O108</f>
        <v>7.7892399999999897</v>
      </c>
      <c r="AM109" s="11">
        <f>Test!P108</f>
        <v>7.7892399999999897</v>
      </c>
      <c r="AN109" s="11">
        <f>Test!Q108</f>
        <v>0.98006499999999996</v>
      </c>
      <c r="AO109" s="11">
        <f>Test!R108</f>
        <v>0.98006499999999996</v>
      </c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12" t="b">
        <f t="shared" si="525"/>
        <v>1</v>
      </c>
      <c r="BB109" s="3"/>
      <c r="BC109" s="36">
        <f t="shared" si="354"/>
        <v>-7.966293727013074E-6</v>
      </c>
      <c r="BD109" s="11">
        <f>Test!AF108</f>
        <v>0.99999203370627299</v>
      </c>
      <c r="BE109" s="11">
        <f>Test!AG108</f>
        <v>0.97840821743011397</v>
      </c>
      <c r="BF109" s="11">
        <f>Test!AH108</f>
        <v>0.97797083854675204</v>
      </c>
      <c r="BG109" s="11">
        <f>Test!AI108</f>
        <v>26.468010777486501</v>
      </c>
      <c r="BH109" s="11">
        <f>Test!AJ108</f>
        <v>31.798666337559499</v>
      </c>
      <c r="BI109" s="11">
        <f>Test!AK108</f>
        <v>38.498317733975902</v>
      </c>
      <c r="BJ109" s="11">
        <f>Test!AL108</f>
        <v>0.413187116384506</v>
      </c>
      <c r="BK109" s="11">
        <f>Test!AM108</f>
        <v>0.99819827079772905</v>
      </c>
      <c r="BL109" s="11">
        <f>Test!AN108</f>
        <v>0.22165076434612199</v>
      </c>
      <c r="BM109" s="11">
        <f>Test!AO108</f>
        <v>0.97597765922546298</v>
      </c>
      <c r="BN109" s="11">
        <f>Test!AP108</f>
        <v>79.351518999999996</v>
      </c>
      <c r="BO109" s="11">
        <f>Test!AQ108</f>
        <v>25.587015160851301</v>
      </c>
      <c r="BP109" s="11" t="str">
        <f>Test!AR108</f>
        <v>None</v>
      </c>
      <c r="BQ109" s="11">
        <f>Test!AS108</f>
        <v>2.6972260000000001</v>
      </c>
      <c r="BR109" s="11">
        <f>Test!AT108</f>
        <v>2.6972260000000001</v>
      </c>
      <c r="BS109" s="11">
        <f>Test!AU108</f>
        <v>3.158563</v>
      </c>
      <c r="BT109" s="11">
        <f>Test!AV108</f>
        <v>3.158563</v>
      </c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12" t="b">
        <f t="shared" si="526"/>
        <v>1</v>
      </c>
      <c r="CG109" s="3"/>
      <c r="CH109" s="36">
        <f t="shared" si="355"/>
        <v>9.6480668460019459E-5</v>
      </c>
      <c r="CI109" s="11">
        <f>Test!BJ108</f>
        <v>1.00009648066846</v>
      </c>
      <c r="CJ109" s="11">
        <f>Test!BK108</f>
        <v>0.98824268579482999</v>
      </c>
      <c r="CK109" s="11">
        <f>Test!BL108</f>
        <v>0.98815333843231201</v>
      </c>
      <c r="CL109" s="11">
        <f>Test!BM108</f>
        <v>26.442520182373102</v>
      </c>
      <c r="CM109" s="11">
        <f>Test!BN108</f>
        <v>30.099945309032702</v>
      </c>
      <c r="CN109" s="11">
        <f>Test!BO108</f>
        <v>39.067745669908298</v>
      </c>
      <c r="CO109" s="11">
        <f>Test!BP108</f>
        <v>0.448294967412948</v>
      </c>
      <c r="CP109" s="11">
        <f>Test!BQ108</f>
        <v>0.99942195415496804</v>
      </c>
      <c r="CQ109" s="11">
        <f>Test!BR108</f>
        <v>0.179724231362342</v>
      </c>
      <c r="CR109" s="11">
        <f>Test!BS108</f>
        <v>0.98733001947402899</v>
      </c>
      <c r="CS109" s="11">
        <f>Test!BT108</f>
        <v>83.016964999999999</v>
      </c>
      <c r="CT109" s="11">
        <f>Test!BU108</f>
        <v>28.012567527823599</v>
      </c>
      <c r="CU109" s="11" t="str">
        <f>Test!BV108</f>
        <v>None</v>
      </c>
      <c r="CV109" s="11">
        <f>Test!BW108</f>
        <v>3.5823939999999999</v>
      </c>
      <c r="CW109" s="11">
        <f>Test!BX108</f>
        <v>3.5823939999999999</v>
      </c>
      <c r="CX109" s="11">
        <f>Test!BY108</f>
        <v>5.4182560000000004</v>
      </c>
      <c r="CY109" s="11">
        <f>Test!BZ108</f>
        <v>5.4182560000000004</v>
      </c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12" t="b">
        <f t="shared" si="527"/>
        <v>1</v>
      </c>
      <c r="DL109" s="3"/>
      <c r="DM109" s="36">
        <f t="shared" si="356"/>
        <v>5.6769579379690072E-2</v>
      </c>
      <c r="DN109" s="11">
        <f>Test!CN108</f>
        <v>1.0567695793796901</v>
      </c>
      <c r="DO109" s="11">
        <f>Test!CO108</f>
        <v>0.98624634742736805</v>
      </c>
      <c r="DP109" s="11">
        <f>Test!CP108</f>
        <v>0.98590308427810602</v>
      </c>
      <c r="DQ109" s="11">
        <f>Test!CQ108</f>
        <v>28.439576628577999</v>
      </c>
      <c r="DR109" s="11">
        <f>Test!CR108</f>
        <v>30.888830395553299</v>
      </c>
      <c r="DS109" s="11">
        <f>Test!CS108</f>
        <v>37.234028737707298</v>
      </c>
      <c r="DT109" s="11">
        <f>Test!CT108</f>
        <v>0.47416305541992099</v>
      </c>
      <c r="DU109" s="11">
        <f>Test!CU108</f>
        <v>0.99777817726135198</v>
      </c>
      <c r="DV109" s="11">
        <f>Test!CV108</f>
        <v>0.18094997107982599</v>
      </c>
      <c r="DW109" s="11">
        <f>Test!CW108</f>
        <v>0.98404192924499501</v>
      </c>
      <c r="DX109" s="11">
        <f>Test!CX108</f>
        <v>79.802655999999999</v>
      </c>
      <c r="DY109" s="11">
        <f>Test!CY108</f>
        <v>28.100338233917</v>
      </c>
      <c r="DZ109" s="11" t="str">
        <f>Test!CZ108</f>
        <v>None</v>
      </c>
      <c r="EA109" s="11">
        <f>Test!DA108</f>
        <v>2.4968940000000002</v>
      </c>
      <c r="EB109" s="11">
        <f>Test!DB108</f>
        <v>2.4968940000000002</v>
      </c>
      <c r="EC109" s="11">
        <f>Test!DC108</f>
        <v>1104.3560649999999</v>
      </c>
      <c r="ED109" s="11">
        <f>Test!DD108</f>
        <v>1104.3560649999999</v>
      </c>
      <c r="EE109" s="16"/>
      <c r="EF109" s="16"/>
      <c r="EG109" s="16"/>
      <c r="EH109" s="16"/>
      <c r="EI109" s="16"/>
      <c r="EJ109" s="16"/>
      <c r="EK109" s="16"/>
      <c r="EL109" s="16"/>
      <c r="EM109" s="16"/>
      <c r="EN109" s="16"/>
      <c r="EO109" s="16"/>
      <c r="EP109" s="112" t="b">
        <f t="shared" si="528"/>
        <v>1</v>
      </c>
      <c r="EQ109" s="3"/>
      <c r="ER109" s="36">
        <f t="shared" si="357"/>
        <v>5.7830866732750064E-2</v>
      </c>
      <c r="ES109" s="11">
        <f>Test!DR108</f>
        <v>1.0578308667327501</v>
      </c>
      <c r="ET109" s="11">
        <f>Test!DS108</f>
        <v>0.98750579357147195</v>
      </c>
      <c r="EU109" s="11">
        <f>Test!DT108</f>
        <v>0.98720365762710505</v>
      </c>
      <c r="EV109" s="11">
        <f>Test!DU108</f>
        <v>28.9742801312916</v>
      </c>
      <c r="EW109" s="11">
        <f>Test!DV108</f>
        <v>34.564715677960301</v>
      </c>
      <c r="EX109" s="11">
        <f>Test!DW108</f>
        <v>39.965786194785203</v>
      </c>
      <c r="EY109" s="11">
        <f>Test!DX108</f>
        <v>0.49039340019226002</v>
      </c>
      <c r="EZ109" s="11">
        <f>Test!DY108</f>
        <v>0.99868541955947798</v>
      </c>
      <c r="FA109" s="11">
        <f>Test!DZ108</f>
        <v>0.17144961655139901</v>
      </c>
      <c r="FB109" s="11">
        <f>Test!EA108</f>
        <v>0.98577362298965399</v>
      </c>
      <c r="FC109" s="11">
        <f>Test!EB108</f>
        <v>81.476360999999997</v>
      </c>
      <c r="FD109" s="11">
        <f>Test!EC108</f>
        <v>28.5312238985242</v>
      </c>
      <c r="FE109" s="11" t="str">
        <f>Test!ED108</f>
        <v>None</v>
      </c>
      <c r="FF109" s="11">
        <f>Test!EE108</f>
        <v>3.8215180000000002</v>
      </c>
      <c r="FG109" s="11">
        <f>Test!EF108</f>
        <v>3.8215180000000002</v>
      </c>
      <c r="FH109" s="11">
        <f>Test!EG108</f>
        <v>4529.3580910000001</v>
      </c>
      <c r="FI109" s="11">
        <f>Test!EH108</f>
        <v>4529.3580910000001</v>
      </c>
      <c r="FJ109" s="16"/>
      <c r="FK109" s="16"/>
      <c r="FL109" s="16"/>
      <c r="FM109" s="16"/>
      <c r="FN109" s="16"/>
      <c r="FO109" s="16"/>
      <c r="FP109" s="16"/>
      <c r="FQ109" s="16"/>
      <c r="FR109" s="16"/>
      <c r="FS109" s="16"/>
      <c r="FT109" s="16"/>
      <c r="FU109" s="112" t="b">
        <f t="shared" si="529"/>
        <v>1</v>
      </c>
      <c r="FV109" s="54"/>
      <c r="FW109" s="36">
        <f t="shared" si="358"/>
        <v>-1</v>
      </c>
      <c r="FX109" s="11">
        <f>Test!EV108</f>
        <v>0</v>
      </c>
      <c r="FY109" s="11">
        <f>Test!EW108</f>
        <v>0</v>
      </c>
      <c r="FZ109" s="11">
        <f>Test!EX108</f>
        <v>0</v>
      </c>
      <c r="GA109" s="11">
        <f>Test!EY108</f>
        <v>0</v>
      </c>
      <c r="GB109" s="11">
        <f>Test!EZ108</f>
        <v>0</v>
      </c>
      <c r="GC109" s="11">
        <f>Test!FA108</f>
        <v>0</v>
      </c>
      <c r="GD109" s="11">
        <f>Test!FB108</f>
        <v>0</v>
      </c>
      <c r="GE109" s="11">
        <f>Test!FC108</f>
        <v>0</v>
      </c>
      <c r="GF109" s="11">
        <f>Test!FD108</f>
        <v>0</v>
      </c>
      <c r="GG109" s="11">
        <f>Test!FE108</f>
        <v>0</v>
      </c>
      <c r="GH109" s="11">
        <f>Test!FF108</f>
        <v>0</v>
      </c>
      <c r="GI109" s="11">
        <f>Test!FG108</f>
        <v>0</v>
      </c>
      <c r="GJ109" s="11">
        <f>Test!FH108</f>
        <v>0</v>
      </c>
      <c r="GK109" s="11">
        <f>Test!FI108</f>
        <v>0</v>
      </c>
      <c r="GL109" s="11">
        <f>Test!FJ108</f>
        <v>0</v>
      </c>
      <c r="GM109" s="11">
        <f>Test!FK108</f>
        <v>0</v>
      </c>
      <c r="GN109" s="11">
        <f>Test!FL108</f>
        <v>0</v>
      </c>
      <c r="GO109" s="16"/>
      <c r="GP109" s="16"/>
      <c r="GQ109" s="16"/>
      <c r="GR109" s="16"/>
      <c r="GS109" s="16"/>
      <c r="GT109" s="16"/>
      <c r="GU109" s="16"/>
      <c r="GV109" s="16"/>
      <c r="GW109" s="16"/>
      <c r="GX109" s="16"/>
      <c r="GY109" s="16"/>
      <c r="GZ109" s="112" t="b">
        <f t="shared" si="530"/>
        <v>1</v>
      </c>
      <c r="HA109" s="54"/>
      <c r="HB109" s="36">
        <f t="shared" si="359"/>
        <v>-1</v>
      </c>
      <c r="HC109" s="11">
        <f>Test!FZ108</f>
        <v>0</v>
      </c>
      <c r="HD109" s="11">
        <f>Test!GA108</f>
        <v>0</v>
      </c>
      <c r="HE109" s="11">
        <f>Test!GB108</f>
        <v>0</v>
      </c>
      <c r="HF109" s="11">
        <f>Test!GC108</f>
        <v>0</v>
      </c>
      <c r="HG109" s="11">
        <f>Test!GD108</f>
        <v>0</v>
      </c>
      <c r="HH109" s="11">
        <f>Test!GE108</f>
        <v>0</v>
      </c>
      <c r="HI109" s="11">
        <f>Test!GF108</f>
        <v>0</v>
      </c>
      <c r="HJ109" s="11">
        <f>Test!GG108</f>
        <v>0</v>
      </c>
      <c r="HK109" s="11">
        <f>Test!GH108</f>
        <v>0</v>
      </c>
      <c r="HL109" s="11">
        <f>Test!GI108</f>
        <v>0</v>
      </c>
      <c r="HM109" s="11">
        <f>Test!GJ108</f>
        <v>0</v>
      </c>
      <c r="HN109" s="11">
        <f>Test!GK108</f>
        <v>0</v>
      </c>
      <c r="HO109" s="11">
        <f>Test!GL108</f>
        <v>0</v>
      </c>
      <c r="HP109" s="11">
        <f>Test!GM108</f>
        <v>0</v>
      </c>
      <c r="HQ109" s="11">
        <f>Test!GN108</f>
        <v>0</v>
      </c>
      <c r="HR109" s="11">
        <f>Test!GO108</f>
        <v>0</v>
      </c>
      <c r="HS109" s="11">
        <f>Test!GP108</f>
        <v>0</v>
      </c>
      <c r="HT109" s="16"/>
      <c r="HU109" s="16"/>
      <c r="HV109" s="16"/>
      <c r="HW109" s="16"/>
      <c r="HX109" s="16"/>
      <c r="HY109" s="16"/>
      <c r="HZ109" s="16"/>
      <c r="IA109" s="16"/>
      <c r="IB109" s="16"/>
      <c r="IC109" s="16"/>
      <c r="ID109" s="16"/>
      <c r="IE109" s="112" t="b">
        <f t="shared" si="531"/>
        <v>1</v>
      </c>
      <c r="IF109" s="3"/>
      <c r="IG109" s="36">
        <f t="shared" si="360"/>
        <v>-1</v>
      </c>
      <c r="IH109" s="11">
        <f>Test!HD108</f>
        <v>0</v>
      </c>
      <c r="II109" s="11">
        <f>Test!HE108</f>
        <v>0</v>
      </c>
      <c r="IJ109" s="11">
        <f>Test!HF108</f>
        <v>0</v>
      </c>
      <c r="IK109" s="11">
        <f>Test!HG108</f>
        <v>0</v>
      </c>
      <c r="IL109" s="11">
        <f>Test!HH108</f>
        <v>0</v>
      </c>
      <c r="IM109" s="11">
        <f>Test!HI108</f>
        <v>0</v>
      </c>
      <c r="IN109" s="11">
        <f>Test!HJ108</f>
        <v>0</v>
      </c>
      <c r="IO109" s="11">
        <f>Test!HK108</f>
        <v>0</v>
      </c>
      <c r="IP109" s="11">
        <f>Test!HL108</f>
        <v>0</v>
      </c>
      <c r="IQ109" s="11">
        <f>Test!HM108</f>
        <v>0</v>
      </c>
      <c r="IR109" s="11">
        <f>Test!HN108</f>
        <v>0</v>
      </c>
      <c r="IS109" s="11">
        <f>Test!HO108</f>
        <v>0</v>
      </c>
      <c r="IT109" s="11">
        <f>Test!HP108</f>
        <v>0</v>
      </c>
      <c r="IU109" s="11">
        <f>Test!HQ108</f>
        <v>0</v>
      </c>
      <c r="IV109" s="11">
        <f>Test!HR108</f>
        <v>0</v>
      </c>
      <c r="IW109" s="11">
        <f>Test!HS108</f>
        <v>0</v>
      </c>
      <c r="IX109" s="11">
        <f>Test!HT108</f>
        <v>0</v>
      </c>
      <c r="IY109" s="16"/>
      <c r="IZ109" s="16"/>
      <c r="JA109" s="16"/>
      <c r="JB109" s="16"/>
      <c r="JC109" s="16"/>
      <c r="JD109" s="16"/>
      <c r="JE109" s="16"/>
      <c r="JF109" s="16"/>
      <c r="JG109" s="16"/>
      <c r="JH109" s="16"/>
      <c r="JI109" s="16"/>
      <c r="JJ109" s="112" t="b">
        <f t="shared" si="532"/>
        <v>1</v>
      </c>
      <c r="JK109" s="3"/>
      <c r="JL109" s="36">
        <f t="shared" si="361"/>
        <v>-1</v>
      </c>
      <c r="JM109" s="11">
        <f>Test!IH108</f>
        <v>0</v>
      </c>
      <c r="JN109" s="11">
        <f>Test!II108</f>
        <v>0</v>
      </c>
      <c r="JO109" s="11">
        <f>Test!IJ108</f>
        <v>0</v>
      </c>
      <c r="JP109" s="11">
        <f>Test!IK108</f>
        <v>0</v>
      </c>
      <c r="JQ109" s="11">
        <f>Test!IL108</f>
        <v>0</v>
      </c>
      <c r="JR109" s="11">
        <f>Test!IM108</f>
        <v>0</v>
      </c>
      <c r="JS109" s="11">
        <f>Test!IN108</f>
        <v>0</v>
      </c>
      <c r="JT109" s="11">
        <f>Test!IO108</f>
        <v>0</v>
      </c>
      <c r="JU109" s="11">
        <f>Test!IP108</f>
        <v>0</v>
      </c>
      <c r="JV109" s="11">
        <f>Test!IQ108</f>
        <v>0</v>
      </c>
      <c r="JW109" s="11">
        <f>Test!IR108</f>
        <v>0</v>
      </c>
      <c r="JX109" s="11">
        <f>Test!IS108</f>
        <v>0</v>
      </c>
      <c r="JY109" s="11">
        <f>Test!IT108</f>
        <v>0</v>
      </c>
      <c r="JZ109" s="11">
        <f>Test!IU108</f>
        <v>0</v>
      </c>
      <c r="KA109" s="11">
        <f>Test!IV108</f>
        <v>0</v>
      </c>
      <c r="KB109" s="11">
        <f>Test!IW108</f>
        <v>0</v>
      </c>
      <c r="KC109" s="11">
        <f>Test!IX108</f>
        <v>0</v>
      </c>
      <c r="KD109" s="16"/>
      <c r="KE109" s="16"/>
      <c r="KF109" s="16"/>
      <c r="KG109" s="16"/>
      <c r="KH109" s="16"/>
      <c r="KI109" s="16"/>
      <c r="KJ109" s="16"/>
      <c r="KK109" s="16"/>
      <c r="KL109" s="16"/>
      <c r="KM109" s="16"/>
      <c r="KN109" s="16"/>
      <c r="KO109" s="112" t="b">
        <f t="shared" si="533"/>
        <v>1</v>
      </c>
      <c r="KP109" s="3"/>
      <c r="KQ109" s="36">
        <f t="shared" si="362"/>
        <v>-1</v>
      </c>
      <c r="KR109" s="11">
        <f>Test!JL108</f>
        <v>0</v>
      </c>
      <c r="KS109" s="11">
        <f>Test!JM108</f>
        <v>0</v>
      </c>
      <c r="KT109" s="11">
        <f>Test!JN108</f>
        <v>0</v>
      </c>
      <c r="KU109" s="11">
        <f>Test!JO108</f>
        <v>0</v>
      </c>
      <c r="KV109" s="11">
        <f>Test!JP108</f>
        <v>0</v>
      </c>
      <c r="KW109" s="11">
        <f>Test!JQ108</f>
        <v>0</v>
      </c>
      <c r="KX109" s="11">
        <f>Test!JR108</f>
        <v>0</v>
      </c>
      <c r="KY109" s="11">
        <f>Test!JS108</f>
        <v>0</v>
      </c>
      <c r="KZ109" s="11">
        <f>Test!JT108</f>
        <v>0</v>
      </c>
      <c r="LA109" s="11">
        <f>Test!JU108</f>
        <v>0</v>
      </c>
      <c r="LB109" s="11">
        <f>Test!JV108</f>
        <v>0</v>
      </c>
      <c r="LC109" s="11">
        <f>Test!JW108</f>
        <v>0</v>
      </c>
      <c r="LD109" s="11">
        <f>Test!JX108</f>
        <v>0</v>
      </c>
      <c r="LE109" s="11">
        <f>Test!JY108</f>
        <v>0</v>
      </c>
      <c r="LF109" s="11">
        <f>Test!JZ108</f>
        <v>0</v>
      </c>
      <c r="LG109" s="11">
        <f>Test!KA108</f>
        <v>0</v>
      </c>
      <c r="LH109" s="11">
        <f>Test!KB108</f>
        <v>0</v>
      </c>
      <c r="LI109" s="16"/>
      <c r="LJ109" s="16"/>
      <c r="LK109" s="16"/>
      <c r="LL109" s="16"/>
      <c r="LM109" s="16"/>
      <c r="LN109" s="16"/>
      <c r="LO109" s="16"/>
      <c r="LP109" s="16"/>
      <c r="LQ109" s="16"/>
      <c r="LR109" s="16"/>
      <c r="LS109" s="16"/>
      <c r="LT109" s="112" t="b">
        <f t="shared" si="534"/>
        <v>1</v>
      </c>
      <c r="LU109" s="3"/>
      <c r="LV109" s="36">
        <f t="shared" si="363"/>
        <v>-1</v>
      </c>
      <c r="LW109" s="11">
        <f>Test!KP108</f>
        <v>0</v>
      </c>
      <c r="LX109" s="11">
        <f>Test!KQ108</f>
        <v>0</v>
      </c>
      <c r="LY109" s="11">
        <f>Test!KR108</f>
        <v>0</v>
      </c>
      <c r="LZ109" s="11">
        <f>Test!KS108</f>
        <v>0</v>
      </c>
      <c r="MA109" s="11">
        <f>Test!KT108</f>
        <v>0</v>
      </c>
      <c r="MB109" s="11">
        <f>Test!KU108</f>
        <v>0</v>
      </c>
      <c r="MC109" s="11">
        <f>Test!KV108</f>
        <v>0</v>
      </c>
      <c r="MD109" s="11">
        <f>Test!KW108</f>
        <v>0</v>
      </c>
      <c r="ME109" s="11">
        <f>Test!KX108</f>
        <v>0</v>
      </c>
      <c r="MF109" s="11">
        <f>Test!KY108</f>
        <v>0</v>
      </c>
      <c r="MG109" s="11">
        <f>Test!KZ108</f>
        <v>0</v>
      </c>
      <c r="MH109" s="11">
        <f>Test!LA108</f>
        <v>0</v>
      </c>
      <c r="MI109" s="11">
        <f>Test!LB108</f>
        <v>0</v>
      </c>
      <c r="MJ109" s="11">
        <f>Test!LC108</f>
        <v>0</v>
      </c>
      <c r="MK109" s="11">
        <f>Test!LD108</f>
        <v>0</v>
      </c>
      <c r="ML109" s="11">
        <f>Test!LE108</f>
        <v>0</v>
      </c>
      <c r="MM109" s="11">
        <f>Test!LF108</f>
        <v>0</v>
      </c>
      <c r="MN109" s="16"/>
      <c r="MO109" s="16"/>
      <c r="MP109" s="16"/>
      <c r="MQ109" s="16"/>
      <c r="MR109" s="16"/>
      <c r="MS109" s="16"/>
      <c r="MT109" s="16"/>
      <c r="MU109" s="16"/>
      <c r="MV109" s="16"/>
      <c r="MW109" s="16"/>
      <c r="MX109" s="16"/>
      <c r="MY109" s="112" t="b">
        <f t="shared" si="535"/>
        <v>1</v>
      </c>
      <c r="MZ109" s="54"/>
      <c r="NA109" s="36">
        <f t="shared" si="364"/>
        <v>-1</v>
      </c>
      <c r="NB109" s="11">
        <f>Test!LT108</f>
        <v>0</v>
      </c>
      <c r="NC109" s="11">
        <f>Test!LU108</f>
        <v>0</v>
      </c>
      <c r="ND109" s="11">
        <f>Test!LV108</f>
        <v>0</v>
      </c>
      <c r="NE109" s="11">
        <f>Test!LW108</f>
        <v>0</v>
      </c>
      <c r="NF109" s="11">
        <f>Test!LX108</f>
        <v>0</v>
      </c>
      <c r="NG109" s="11">
        <f>Test!LY108</f>
        <v>0</v>
      </c>
      <c r="NH109" s="11">
        <f>Test!LZ108</f>
        <v>0</v>
      </c>
      <c r="NI109" s="11">
        <f>Test!MA108</f>
        <v>0</v>
      </c>
      <c r="NJ109" s="11">
        <f>Test!MB108</f>
        <v>0</v>
      </c>
      <c r="NK109" s="11">
        <f>Test!MC108</f>
        <v>0</v>
      </c>
      <c r="NL109" s="11">
        <f>Test!MD108</f>
        <v>0</v>
      </c>
      <c r="NM109" s="11">
        <f>Test!ME108</f>
        <v>0</v>
      </c>
      <c r="NN109" s="11">
        <f>Test!MF108</f>
        <v>0</v>
      </c>
      <c r="NO109" s="11">
        <f>Test!MG108</f>
        <v>0</v>
      </c>
      <c r="NP109" s="11">
        <f>Test!MH108</f>
        <v>0</v>
      </c>
      <c r="NQ109" s="11">
        <f>Test!MI108</f>
        <v>0</v>
      </c>
      <c r="NR109" s="11">
        <f>Test!MJ108</f>
        <v>0</v>
      </c>
      <c r="NS109" s="16"/>
      <c r="NT109" s="16"/>
      <c r="NU109" s="16"/>
      <c r="NV109" s="16"/>
      <c r="NW109" s="16"/>
      <c r="NX109" s="16"/>
      <c r="NY109" s="16"/>
      <c r="NZ109" s="16"/>
      <c r="OA109" s="16"/>
      <c r="OB109" s="16"/>
      <c r="OC109" s="16"/>
      <c r="OD109" s="112" t="b">
        <f t="shared" si="536"/>
        <v>1</v>
      </c>
      <c r="OE109" s="54"/>
      <c r="OF109" s="36">
        <f t="shared" si="365"/>
        <v>-1</v>
      </c>
      <c r="OG109" s="11">
        <f>Test!MX108</f>
        <v>0</v>
      </c>
      <c r="OH109" s="11">
        <f>Test!MY108</f>
        <v>0</v>
      </c>
      <c r="OI109" s="11">
        <f>Test!MZ108</f>
        <v>0</v>
      </c>
      <c r="OJ109" s="11">
        <f>Test!NA108</f>
        <v>0</v>
      </c>
      <c r="OK109" s="11">
        <f>Test!NB108</f>
        <v>0</v>
      </c>
      <c r="OL109" s="11">
        <f>Test!NC108</f>
        <v>0</v>
      </c>
      <c r="OM109" s="11">
        <f>Test!ND108</f>
        <v>0</v>
      </c>
      <c r="ON109" s="11">
        <f>Test!NE108</f>
        <v>0</v>
      </c>
      <c r="OO109" s="11">
        <f>Test!NF108</f>
        <v>0</v>
      </c>
      <c r="OP109" s="11">
        <f>Test!NG108</f>
        <v>0</v>
      </c>
      <c r="OQ109" s="11">
        <f>Test!NH108</f>
        <v>0</v>
      </c>
      <c r="OR109" s="11">
        <f>Test!NI108</f>
        <v>0</v>
      </c>
      <c r="OS109" s="11">
        <f>Test!NJ108</f>
        <v>0</v>
      </c>
      <c r="OT109" s="11">
        <f>Test!NK108</f>
        <v>0</v>
      </c>
      <c r="OU109" s="11">
        <f>Test!NL108</f>
        <v>0</v>
      </c>
      <c r="OV109" s="11">
        <f>Test!NM108</f>
        <v>0</v>
      </c>
      <c r="OW109" s="11">
        <f>Test!NN108</f>
        <v>0</v>
      </c>
      <c r="OX109" s="16"/>
      <c r="OY109" s="16"/>
      <c r="OZ109" s="16"/>
      <c r="PA109" s="16"/>
      <c r="PB109" s="16"/>
      <c r="PC109" s="16"/>
      <c r="PD109" s="16"/>
      <c r="PE109" s="16"/>
      <c r="PF109" s="16"/>
      <c r="PG109" s="16"/>
      <c r="PH109" s="16"/>
      <c r="PI109" s="112" t="b">
        <f t="shared" si="537"/>
        <v>1</v>
      </c>
      <c r="PJ109" s="54"/>
      <c r="PK109" s="36">
        <f t="shared" si="366"/>
        <v>-1</v>
      </c>
      <c r="PL109" s="11">
        <f>Test!OB108</f>
        <v>0</v>
      </c>
      <c r="PM109" s="11">
        <f>Test!OC108</f>
        <v>0</v>
      </c>
      <c r="PN109" s="11">
        <f>Test!OD108</f>
        <v>0</v>
      </c>
      <c r="PO109" s="11">
        <f>Test!OE108</f>
        <v>0</v>
      </c>
      <c r="PP109" s="11">
        <f>Test!OF108</f>
        <v>0</v>
      </c>
      <c r="PQ109" s="11">
        <f>Test!OG108</f>
        <v>0</v>
      </c>
      <c r="PR109" s="11">
        <f>Test!OH108</f>
        <v>0</v>
      </c>
      <c r="PS109" s="11">
        <f>Test!OI108</f>
        <v>0</v>
      </c>
      <c r="PT109" s="11">
        <f>Test!OJ108</f>
        <v>0</v>
      </c>
      <c r="PU109" s="11">
        <f>Test!OK108</f>
        <v>0</v>
      </c>
      <c r="PV109" s="11">
        <f>Test!OL108</f>
        <v>0</v>
      </c>
      <c r="PW109" s="11">
        <f>Test!OM108</f>
        <v>0</v>
      </c>
      <c r="PX109" s="11">
        <f>Test!ON108</f>
        <v>0</v>
      </c>
      <c r="PY109" s="11">
        <f>Test!OO108</f>
        <v>0</v>
      </c>
      <c r="PZ109" s="11">
        <f>Test!OP108</f>
        <v>0</v>
      </c>
      <c r="QA109" s="11">
        <f>Test!OQ108</f>
        <v>0</v>
      </c>
      <c r="QB109" s="11">
        <f>Test!OR108</f>
        <v>0</v>
      </c>
      <c r="QC109" s="16"/>
      <c r="QD109" s="16"/>
      <c r="QE109" s="16"/>
      <c r="QF109" s="16"/>
      <c r="QG109" s="16"/>
      <c r="QH109" s="16"/>
      <c r="QI109" s="16"/>
      <c r="QJ109" s="16"/>
      <c r="QK109" s="16"/>
      <c r="QL109" s="16"/>
      <c r="QM109" s="16"/>
      <c r="QN109" s="112" t="b">
        <f t="shared" si="538"/>
        <v>1</v>
      </c>
    </row>
    <row r="110" spans="3:456">
      <c r="C110" s="133"/>
      <c r="D110" s="26">
        <f t="shared" si="524"/>
        <v>1.5</v>
      </c>
      <c r="E110" s="36">
        <f t="shared" ca="1" si="352"/>
        <v>6.6435349100693333E-2</v>
      </c>
      <c r="F110" s="11">
        <f ca="1">Reference!B109</f>
        <v>1.59965302365104</v>
      </c>
      <c r="G110" s="11">
        <f ca="1">Reference!C109</f>
        <v>0.99310421943664495</v>
      </c>
      <c r="H110" s="11">
        <f ca="1">Reference!D109</f>
        <v>0.99295258522033603</v>
      </c>
      <c r="I110" s="11">
        <f ca="1">Reference!E109</f>
        <v>32.129438568481902</v>
      </c>
      <c r="J110" s="11">
        <f ca="1">Reference!F109</f>
        <v>33.0509745233066</v>
      </c>
      <c r="K110" s="11">
        <f ca="1">Reference!G109</f>
        <v>38.567515693158498</v>
      </c>
      <c r="L110" s="11">
        <f ca="1">Reference!H109</f>
        <v>0.58440732955932595</v>
      </c>
      <c r="M110" s="11">
        <f ca="1">Reference!I109</f>
        <v>0.99902200698852495</v>
      </c>
      <c r="N110" s="11">
        <f ca="1">Reference!J109</f>
        <v>0.12397330999374299</v>
      </c>
      <c r="O110" s="11">
        <f ca="1">Reference!K109</f>
        <v>0.99244147539138705</v>
      </c>
      <c r="P110" s="11">
        <f ca="1">Reference!L109</f>
        <v>88.116083000000003</v>
      </c>
      <c r="Q110" s="11">
        <f ca="1">Reference!M109</f>
        <v>31.981690261223701</v>
      </c>
      <c r="R110" s="11" t="str">
        <f ca="1">Reference!N109</f>
        <v>None</v>
      </c>
      <c r="S110" s="11">
        <f ca="1">Reference!O109</f>
        <v>2.6811609999999999</v>
      </c>
      <c r="T110" s="11">
        <f ca="1">Reference!P109</f>
        <v>2.6811609999999999</v>
      </c>
      <c r="U110" s="11">
        <f ca="1">Reference!Q109</f>
        <v>1168.1769730000001</v>
      </c>
      <c r="V110" s="11">
        <f ca="1">Reference!R109</f>
        <v>1168.1769730000001</v>
      </c>
      <c r="X110" s="11">
        <f t="shared" si="353"/>
        <v>9.1900934711793322E-2</v>
      </c>
      <c r="Y110" s="11">
        <f>Test!B109</f>
        <v>1.63785140206769</v>
      </c>
      <c r="Z110" s="11">
        <f>Test!C109</f>
        <v>0.99172043800354004</v>
      </c>
      <c r="AA110" s="11">
        <f>Test!D109</f>
        <v>0.99164265394210804</v>
      </c>
      <c r="AB110" s="11">
        <f>Test!E109</f>
        <v>27.2999935592103</v>
      </c>
      <c r="AC110" s="11">
        <f>Test!F109</f>
        <v>31.927015792920798</v>
      </c>
      <c r="AD110" s="11">
        <f>Test!G109</f>
        <v>40.383829775856</v>
      </c>
      <c r="AE110" s="11">
        <f>Test!H109</f>
        <v>0.477970570325851</v>
      </c>
      <c r="AF110" s="11">
        <f>Test!I109</f>
        <v>0.99969041347503595</v>
      </c>
      <c r="AG110" s="11">
        <f>Test!J109</f>
        <v>0.15713003277778601</v>
      </c>
      <c r="AH110" s="11">
        <f>Test!K109</f>
        <v>0.99113130569457997</v>
      </c>
      <c r="AI110" s="11">
        <f>Test!L109</f>
        <v>89.336601999999999</v>
      </c>
      <c r="AJ110" s="11">
        <f>Test!M109</f>
        <v>32.193814817430599</v>
      </c>
      <c r="AK110" s="11" t="str">
        <f>Test!N109</f>
        <v>None</v>
      </c>
      <c r="AL110" s="11">
        <f>Test!O109</f>
        <v>7.9319389999999999</v>
      </c>
      <c r="AM110" s="11">
        <f>Test!P109</f>
        <v>7.9319389999999999</v>
      </c>
      <c r="AN110" s="11">
        <f>Test!Q109</f>
        <v>1.162757</v>
      </c>
      <c r="AO110" s="11">
        <f>Test!R109</f>
        <v>1.162757</v>
      </c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12" t="b">
        <f t="shared" si="525"/>
        <v>1</v>
      </c>
      <c r="BB110" s="3"/>
      <c r="BC110" s="36">
        <f t="shared" si="354"/>
        <v>-4.307699570664051E-5</v>
      </c>
      <c r="BD110" s="11">
        <f>Test!AF109</f>
        <v>1.49993538450644</v>
      </c>
      <c r="BE110" s="11">
        <f>Test!AG109</f>
        <v>0.98842477798461903</v>
      </c>
      <c r="BF110" s="11">
        <f>Test!AH109</f>
        <v>0.98815023899078303</v>
      </c>
      <c r="BG110" s="11">
        <f>Test!AI109</f>
        <v>29.311764838907301</v>
      </c>
      <c r="BH110" s="11">
        <f>Test!AJ109</f>
        <v>33.194189422841298</v>
      </c>
      <c r="BI110" s="11">
        <f>Test!AK109</f>
        <v>38.970956418306898</v>
      </c>
      <c r="BJ110" s="11">
        <f>Test!AL109</f>
        <v>0.50492924451828003</v>
      </c>
      <c r="BK110" s="11">
        <f>Test!AM109</f>
        <v>0.99896669387817305</v>
      </c>
      <c r="BL110" s="11">
        <f>Test!AN109</f>
        <v>0.16286011040210699</v>
      </c>
      <c r="BM110" s="11">
        <f>Test!AO109</f>
        <v>0.98744761943817105</v>
      </c>
      <c r="BN110" s="11">
        <f>Test!AP109</f>
        <v>85.666747000000001</v>
      </c>
      <c r="BO110" s="11">
        <f>Test!AQ109</f>
        <v>29.091454115091199</v>
      </c>
      <c r="BP110" s="11" t="str">
        <f>Test!AR109</f>
        <v>None</v>
      </c>
      <c r="BQ110" s="11">
        <f>Test!AS109</f>
        <v>2.7006320000000001</v>
      </c>
      <c r="BR110" s="11">
        <f>Test!AT109</f>
        <v>2.7006320000000001</v>
      </c>
      <c r="BS110" s="11">
        <f>Test!AU109</f>
        <v>3.1484740000000002</v>
      </c>
      <c r="BT110" s="11">
        <f>Test!AV109</f>
        <v>3.1484740000000002</v>
      </c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12" t="b">
        <f t="shared" si="526"/>
        <v>1</v>
      </c>
      <c r="CG110" s="3"/>
      <c r="CH110" s="36">
        <f t="shared" si="355"/>
        <v>-2.2423641599988997E-5</v>
      </c>
      <c r="CI110" s="11">
        <f>Test!BJ109</f>
        <v>1.4999663645376</v>
      </c>
      <c r="CJ110" s="11">
        <f>Test!BK109</f>
        <v>0.99417340755462602</v>
      </c>
      <c r="CK110" s="11">
        <f>Test!BL109</f>
        <v>0.99412828683853105</v>
      </c>
      <c r="CL110" s="11">
        <f>Test!BM109</f>
        <v>29.753448770651101</v>
      </c>
      <c r="CM110" s="11">
        <f>Test!BN109</f>
        <v>31.017394989038898</v>
      </c>
      <c r="CN110" s="11">
        <f>Test!BO109</f>
        <v>39.474008907472097</v>
      </c>
      <c r="CO110" s="11">
        <f>Test!BP109</f>
        <v>0.54040926694869995</v>
      </c>
      <c r="CP110" s="11">
        <f>Test!BQ109</f>
        <v>0.999683856964111</v>
      </c>
      <c r="CQ110" s="11">
        <f>Test!BR109</f>
        <v>0.12853156030178001</v>
      </c>
      <c r="CR110" s="11">
        <f>Test!BS109</f>
        <v>0.99397945404052701</v>
      </c>
      <c r="CS110" s="11">
        <f>Test!BT109</f>
        <v>89.035644000000005</v>
      </c>
      <c r="CT110" s="11">
        <f>Test!BU109</f>
        <v>31.933946079519799</v>
      </c>
      <c r="CU110" s="11" t="str">
        <f>Test!BV109</f>
        <v>None</v>
      </c>
      <c r="CV110" s="11">
        <f>Test!BW109</f>
        <v>3.5995940000000002</v>
      </c>
      <c r="CW110" s="11">
        <f>Test!BX109</f>
        <v>3.5995940000000002</v>
      </c>
      <c r="CX110" s="11">
        <f>Test!BY109</f>
        <v>5.0033450000000004</v>
      </c>
      <c r="CY110" s="11">
        <f>Test!BZ109</f>
        <v>5.0033450000000004</v>
      </c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12" t="b">
        <f t="shared" si="527"/>
        <v>1</v>
      </c>
      <c r="DL110" s="3"/>
      <c r="DM110" s="36">
        <f t="shared" si="356"/>
        <v>6.6435349100693333E-2</v>
      </c>
      <c r="DN110" s="11">
        <f>Test!CN109</f>
        <v>1.59965302365104</v>
      </c>
      <c r="DO110" s="11">
        <f>Test!CO109</f>
        <v>0.99310421943664495</v>
      </c>
      <c r="DP110" s="11">
        <f>Test!CP109</f>
        <v>0.99295258522033603</v>
      </c>
      <c r="DQ110" s="11">
        <f>Test!CQ109</f>
        <v>32.129438568481902</v>
      </c>
      <c r="DR110" s="11">
        <f>Test!CR109</f>
        <v>33.0509745233066</v>
      </c>
      <c r="DS110" s="11">
        <f>Test!CS109</f>
        <v>38.567515693158498</v>
      </c>
      <c r="DT110" s="11">
        <f>Test!CT109</f>
        <v>0.58440732955932595</v>
      </c>
      <c r="DU110" s="11">
        <f>Test!CU109</f>
        <v>0.99902200698852495</v>
      </c>
      <c r="DV110" s="11">
        <f>Test!CV109</f>
        <v>0.12397330999374299</v>
      </c>
      <c r="DW110" s="11">
        <f>Test!CW109</f>
        <v>0.99244147539138705</v>
      </c>
      <c r="DX110" s="11">
        <f>Test!CX109</f>
        <v>88.116083000000003</v>
      </c>
      <c r="DY110" s="11">
        <f>Test!CY109</f>
        <v>31.981690261223701</v>
      </c>
      <c r="DZ110" s="11" t="str">
        <f>Test!CZ109</f>
        <v>None</v>
      </c>
      <c r="EA110" s="11">
        <f>Test!DA109</f>
        <v>2.6811609999999999</v>
      </c>
      <c r="EB110" s="11">
        <f>Test!DB109</f>
        <v>2.6811609999999999</v>
      </c>
      <c r="EC110" s="11">
        <f>Test!DC109</f>
        <v>1168.1769730000001</v>
      </c>
      <c r="ED110" s="11">
        <f>Test!DD109</f>
        <v>1168.1769730000001</v>
      </c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12" t="b">
        <f t="shared" si="528"/>
        <v>1</v>
      </c>
      <c r="EQ110" s="3"/>
      <c r="ER110" s="36">
        <f t="shared" si="357"/>
        <v>8.5092409007220038E-2</v>
      </c>
      <c r="ES110" s="11">
        <f>Test!DR109</f>
        <v>1.6276386135108301</v>
      </c>
      <c r="ET110" s="11">
        <f>Test!DS109</f>
        <v>0.99368757009506203</v>
      </c>
      <c r="EU110" s="11">
        <f>Test!DT109</f>
        <v>0.99355453252792303</v>
      </c>
      <c r="EV110" s="11">
        <f>Test!DU109</f>
        <v>32.609934583227201</v>
      </c>
      <c r="EW110" s="11">
        <f>Test!DV109</f>
        <v>36.769408204067403</v>
      </c>
      <c r="EX110" s="11">
        <f>Test!DW109</f>
        <v>41.413504630816298</v>
      </c>
      <c r="EY110" s="11">
        <f>Test!DX109</f>
        <v>0.59844505786895696</v>
      </c>
      <c r="EZ110" s="11">
        <f>Test!DY109</f>
        <v>0.99944972991943304</v>
      </c>
      <c r="FA110" s="11">
        <f>Test!DZ109</f>
        <v>0.117453157901763</v>
      </c>
      <c r="FB110" s="11">
        <f>Test!EA109</f>
        <v>0.99324947595596302</v>
      </c>
      <c r="FC110" s="11">
        <f>Test!EB109</f>
        <v>89.301963000000001</v>
      </c>
      <c r="FD110" s="11">
        <f>Test!EC109</f>
        <v>32.455106812642903</v>
      </c>
      <c r="FE110" s="11" t="str">
        <f>Test!ED109</f>
        <v>None</v>
      </c>
      <c r="FF110" s="11">
        <f>Test!EE109</f>
        <v>4.3251739999999996</v>
      </c>
      <c r="FG110" s="11">
        <f>Test!EF109</f>
        <v>4.3251739999999996</v>
      </c>
      <c r="FH110" s="11">
        <f>Test!EG109</f>
        <v>4661.4923010000002</v>
      </c>
      <c r="FI110" s="11">
        <f>Test!EH109</f>
        <v>4661.4923010000002</v>
      </c>
      <c r="FJ110" s="16"/>
      <c r="FK110" s="16"/>
      <c r="FL110" s="16"/>
      <c r="FM110" s="16"/>
      <c r="FN110" s="16"/>
      <c r="FO110" s="16"/>
      <c r="FP110" s="16"/>
      <c r="FQ110" s="16"/>
      <c r="FR110" s="16"/>
      <c r="FS110" s="16"/>
      <c r="FT110" s="16"/>
      <c r="FU110" s="112" t="b">
        <f t="shared" si="529"/>
        <v>1</v>
      </c>
      <c r="FV110" s="54"/>
      <c r="FW110" s="36">
        <f t="shared" si="358"/>
        <v>-1</v>
      </c>
      <c r="FX110" s="11">
        <f>Test!EV109</f>
        <v>0</v>
      </c>
      <c r="FY110" s="11">
        <f>Test!EW109</f>
        <v>0</v>
      </c>
      <c r="FZ110" s="11">
        <f>Test!EX109</f>
        <v>0</v>
      </c>
      <c r="GA110" s="11">
        <f>Test!EY109</f>
        <v>0</v>
      </c>
      <c r="GB110" s="11">
        <f>Test!EZ109</f>
        <v>0</v>
      </c>
      <c r="GC110" s="11">
        <f>Test!FA109</f>
        <v>0</v>
      </c>
      <c r="GD110" s="11">
        <f>Test!FB109</f>
        <v>0</v>
      </c>
      <c r="GE110" s="11">
        <f>Test!FC109</f>
        <v>0</v>
      </c>
      <c r="GF110" s="11">
        <f>Test!FD109</f>
        <v>0</v>
      </c>
      <c r="GG110" s="11">
        <f>Test!FE109</f>
        <v>0</v>
      </c>
      <c r="GH110" s="11">
        <f>Test!FF109</f>
        <v>0</v>
      </c>
      <c r="GI110" s="11">
        <f>Test!FG109</f>
        <v>0</v>
      </c>
      <c r="GJ110" s="11">
        <f>Test!FH109</f>
        <v>0</v>
      </c>
      <c r="GK110" s="11">
        <f>Test!FI109</f>
        <v>0</v>
      </c>
      <c r="GL110" s="11">
        <f>Test!FJ109</f>
        <v>0</v>
      </c>
      <c r="GM110" s="11">
        <f>Test!FK109</f>
        <v>0</v>
      </c>
      <c r="GN110" s="11">
        <f>Test!FL109</f>
        <v>0</v>
      </c>
      <c r="GO110" s="16"/>
      <c r="GP110" s="16"/>
      <c r="GQ110" s="16"/>
      <c r="GR110" s="16"/>
      <c r="GS110" s="16"/>
      <c r="GT110" s="16"/>
      <c r="GU110" s="16"/>
      <c r="GV110" s="16"/>
      <c r="GW110" s="16"/>
      <c r="GX110" s="16"/>
      <c r="GY110" s="16"/>
      <c r="GZ110" s="112" t="b">
        <f t="shared" si="530"/>
        <v>1</v>
      </c>
      <c r="HA110" s="54"/>
      <c r="HB110" s="36">
        <f t="shared" si="359"/>
        <v>-1</v>
      </c>
      <c r="HC110" s="11">
        <f>Test!FZ109</f>
        <v>0</v>
      </c>
      <c r="HD110" s="11">
        <f>Test!GA109</f>
        <v>0</v>
      </c>
      <c r="HE110" s="11">
        <f>Test!GB109</f>
        <v>0</v>
      </c>
      <c r="HF110" s="11">
        <f>Test!GC109</f>
        <v>0</v>
      </c>
      <c r="HG110" s="11">
        <f>Test!GD109</f>
        <v>0</v>
      </c>
      <c r="HH110" s="11">
        <f>Test!GE109</f>
        <v>0</v>
      </c>
      <c r="HI110" s="11">
        <f>Test!GF109</f>
        <v>0</v>
      </c>
      <c r="HJ110" s="11">
        <f>Test!GG109</f>
        <v>0</v>
      </c>
      <c r="HK110" s="11">
        <f>Test!GH109</f>
        <v>0</v>
      </c>
      <c r="HL110" s="11">
        <f>Test!GI109</f>
        <v>0</v>
      </c>
      <c r="HM110" s="11">
        <f>Test!GJ109</f>
        <v>0</v>
      </c>
      <c r="HN110" s="11">
        <f>Test!GK109</f>
        <v>0</v>
      </c>
      <c r="HO110" s="11">
        <f>Test!GL109</f>
        <v>0</v>
      </c>
      <c r="HP110" s="11">
        <f>Test!GM109</f>
        <v>0</v>
      </c>
      <c r="HQ110" s="11">
        <f>Test!GN109</f>
        <v>0</v>
      </c>
      <c r="HR110" s="11">
        <f>Test!GO109</f>
        <v>0</v>
      </c>
      <c r="HS110" s="11">
        <f>Test!GP109</f>
        <v>0</v>
      </c>
      <c r="HT110" s="16"/>
      <c r="HU110" s="16"/>
      <c r="HV110" s="16"/>
      <c r="HW110" s="16"/>
      <c r="HX110" s="16"/>
      <c r="HY110" s="16"/>
      <c r="HZ110" s="16"/>
      <c r="IA110" s="16"/>
      <c r="IB110" s="16"/>
      <c r="IC110" s="16"/>
      <c r="ID110" s="16"/>
      <c r="IE110" s="112" t="b">
        <f t="shared" si="531"/>
        <v>1</v>
      </c>
      <c r="IF110" s="3"/>
      <c r="IG110" s="36">
        <f t="shared" si="360"/>
        <v>-1</v>
      </c>
      <c r="IH110" s="11">
        <f>Test!HD109</f>
        <v>0</v>
      </c>
      <c r="II110" s="11">
        <f>Test!HE109</f>
        <v>0</v>
      </c>
      <c r="IJ110" s="11">
        <f>Test!HF109</f>
        <v>0</v>
      </c>
      <c r="IK110" s="11">
        <f>Test!HG109</f>
        <v>0</v>
      </c>
      <c r="IL110" s="11">
        <f>Test!HH109</f>
        <v>0</v>
      </c>
      <c r="IM110" s="11">
        <f>Test!HI109</f>
        <v>0</v>
      </c>
      <c r="IN110" s="11">
        <f>Test!HJ109</f>
        <v>0</v>
      </c>
      <c r="IO110" s="11">
        <f>Test!HK109</f>
        <v>0</v>
      </c>
      <c r="IP110" s="11">
        <f>Test!HL109</f>
        <v>0</v>
      </c>
      <c r="IQ110" s="11">
        <f>Test!HM109</f>
        <v>0</v>
      </c>
      <c r="IR110" s="11">
        <f>Test!HN109</f>
        <v>0</v>
      </c>
      <c r="IS110" s="11">
        <f>Test!HO109</f>
        <v>0</v>
      </c>
      <c r="IT110" s="11">
        <f>Test!HP109</f>
        <v>0</v>
      </c>
      <c r="IU110" s="11">
        <f>Test!HQ109</f>
        <v>0</v>
      </c>
      <c r="IV110" s="11">
        <f>Test!HR109</f>
        <v>0</v>
      </c>
      <c r="IW110" s="11">
        <f>Test!HS109</f>
        <v>0</v>
      </c>
      <c r="IX110" s="11">
        <f>Test!HT109</f>
        <v>0</v>
      </c>
      <c r="IY110" s="16"/>
      <c r="IZ110" s="16"/>
      <c r="JA110" s="16"/>
      <c r="JB110" s="16"/>
      <c r="JC110" s="16"/>
      <c r="JD110" s="16"/>
      <c r="JE110" s="16"/>
      <c r="JF110" s="16"/>
      <c r="JG110" s="16"/>
      <c r="JH110" s="16"/>
      <c r="JI110" s="16"/>
      <c r="JJ110" s="112" t="b">
        <f t="shared" si="532"/>
        <v>1</v>
      </c>
      <c r="JK110" s="3"/>
      <c r="JL110" s="36">
        <f t="shared" si="361"/>
        <v>-1</v>
      </c>
      <c r="JM110" s="11">
        <f>Test!IH109</f>
        <v>0</v>
      </c>
      <c r="JN110" s="11">
        <f>Test!II109</f>
        <v>0</v>
      </c>
      <c r="JO110" s="11">
        <f>Test!IJ109</f>
        <v>0</v>
      </c>
      <c r="JP110" s="11">
        <f>Test!IK109</f>
        <v>0</v>
      </c>
      <c r="JQ110" s="11">
        <f>Test!IL109</f>
        <v>0</v>
      </c>
      <c r="JR110" s="11">
        <f>Test!IM109</f>
        <v>0</v>
      </c>
      <c r="JS110" s="11">
        <f>Test!IN109</f>
        <v>0</v>
      </c>
      <c r="JT110" s="11">
        <f>Test!IO109</f>
        <v>0</v>
      </c>
      <c r="JU110" s="11">
        <f>Test!IP109</f>
        <v>0</v>
      </c>
      <c r="JV110" s="11">
        <f>Test!IQ109</f>
        <v>0</v>
      </c>
      <c r="JW110" s="11">
        <f>Test!IR109</f>
        <v>0</v>
      </c>
      <c r="JX110" s="11">
        <f>Test!IS109</f>
        <v>0</v>
      </c>
      <c r="JY110" s="11">
        <f>Test!IT109</f>
        <v>0</v>
      </c>
      <c r="JZ110" s="11">
        <f>Test!IU109</f>
        <v>0</v>
      </c>
      <c r="KA110" s="11">
        <f>Test!IV109</f>
        <v>0</v>
      </c>
      <c r="KB110" s="11">
        <f>Test!IW109</f>
        <v>0</v>
      </c>
      <c r="KC110" s="11">
        <f>Test!IX109</f>
        <v>0</v>
      </c>
      <c r="KD110" s="16"/>
      <c r="KE110" s="16"/>
      <c r="KF110" s="16"/>
      <c r="KG110" s="16"/>
      <c r="KH110" s="16"/>
      <c r="KI110" s="16"/>
      <c r="KJ110" s="16"/>
      <c r="KK110" s="16"/>
      <c r="KL110" s="16"/>
      <c r="KM110" s="16"/>
      <c r="KN110" s="16"/>
      <c r="KO110" s="112" t="b">
        <f t="shared" si="533"/>
        <v>1</v>
      </c>
      <c r="KP110" s="3"/>
      <c r="KQ110" s="36">
        <f t="shared" si="362"/>
        <v>-1</v>
      </c>
      <c r="KR110" s="11">
        <f>Test!JL109</f>
        <v>0</v>
      </c>
      <c r="KS110" s="11">
        <f>Test!JM109</f>
        <v>0</v>
      </c>
      <c r="KT110" s="11">
        <f>Test!JN109</f>
        <v>0</v>
      </c>
      <c r="KU110" s="11">
        <f>Test!JO109</f>
        <v>0</v>
      </c>
      <c r="KV110" s="11">
        <f>Test!JP109</f>
        <v>0</v>
      </c>
      <c r="KW110" s="11">
        <f>Test!JQ109</f>
        <v>0</v>
      </c>
      <c r="KX110" s="11">
        <f>Test!JR109</f>
        <v>0</v>
      </c>
      <c r="KY110" s="11">
        <f>Test!JS109</f>
        <v>0</v>
      </c>
      <c r="KZ110" s="11">
        <f>Test!JT109</f>
        <v>0</v>
      </c>
      <c r="LA110" s="11">
        <f>Test!JU109</f>
        <v>0</v>
      </c>
      <c r="LB110" s="11">
        <f>Test!JV109</f>
        <v>0</v>
      </c>
      <c r="LC110" s="11">
        <f>Test!JW109</f>
        <v>0</v>
      </c>
      <c r="LD110" s="11">
        <f>Test!JX109</f>
        <v>0</v>
      </c>
      <c r="LE110" s="11">
        <f>Test!JY109</f>
        <v>0</v>
      </c>
      <c r="LF110" s="11">
        <f>Test!JZ109</f>
        <v>0</v>
      </c>
      <c r="LG110" s="11">
        <f>Test!KA109</f>
        <v>0</v>
      </c>
      <c r="LH110" s="11">
        <f>Test!KB109</f>
        <v>0</v>
      </c>
      <c r="LI110" s="16"/>
      <c r="LJ110" s="16"/>
      <c r="LK110" s="16"/>
      <c r="LL110" s="16"/>
      <c r="LM110" s="16"/>
      <c r="LN110" s="16"/>
      <c r="LO110" s="16"/>
      <c r="LP110" s="16"/>
      <c r="LQ110" s="16"/>
      <c r="LR110" s="16"/>
      <c r="LS110" s="16"/>
      <c r="LT110" s="112" t="b">
        <f t="shared" si="534"/>
        <v>1</v>
      </c>
      <c r="LU110" s="3"/>
      <c r="LV110" s="36">
        <f t="shared" si="363"/>
        <v>-1</v>
      </c>
      <c r="LW110" s="11">
        <f>Test!KP109</f>
        <v>0</v>
      </c>
      <c r="LX110" s="11">
        <f>Test!KQ109</f>
        <v>0</v>
      </c>
      <c r="LY110" s="11">
        <f>Test!KR109</f>
        <v>0</v>
      </c>
      <c r="LZ110" s="11">
        <f>Test!KS109</f>
        <v>0</v>
      </c>
      <c r="MA110" s="11">
        <f>Test!KT109</f>
        <v>0</v>
      </c>
      <c r="MB110" s="11">
        <f>Test!KU109</f>
        <v>0</v>
      </c>
      <c r="MC110" s="11">
        <f>Test!KV109</f>
        <v>0</v>
      </c>
      <c r="MD110" s="11">
        <f>Test!KW109</f>
        <v>0</v>
      </c>
      <c r="ME110" s="11">
        <f>Test!KX109</f>
        <v>0</v>
      </c>
      <c r="MF110" s="11">
        <f>Test!KY109</f>
        <v>0</v>
      </c>
      <c r="MG110" s="11">
        <f>Test!KZ109</f>
        <v>0</v>
      </c>
      <c r="MH110" s="11">
        <f>Test!LA109</f>
        <v>0</v>
      </c>
      <c r="MI110" s="11">
        <f>Test!LB109</f>
        <v>0</v>
      </c>
      <c r="MJ110" s="11">
        <f>Test!LC109</f>
        <v>0</v>
      </c>
      <c r="MK110" s="11">
        <f>Test!LD109</f>
        <v>0</v>
      </c>
      <c r="ML110" s="11">
        <f>Test!LE109</f>
        <v>0</v>
      </c>
      <c r="MM110" s="11">
        <f>Test!LF109</f>
        <v>0</v>
      </c>
      <c r="MN110" s="16"/>
      <c r="MO110" s="16"/>
      <c r="MP110" s="16"/>
      <c r="MQ110" s="16"/>
      <c r="MR110" s="16"/>
      <c r="MS110" s="16"/>
      <c r="MT110" s="16"/>
      <c r="MU110" s="16"/>
      <c r="MV110" s="16"/>
      <c r="MW110" s="16"/>
      <c r="MX110" s="16"/>
      <c r="MY110" s="112" t="b">
        <f t="shared" si="535"/>
        <v>1</v>
      </c>
      <c r="MZ110" s="54"/>
      <c r="NA110" s="36">
        <f t="shared" si="364"/>
        <v>-1</v>
      </c>
      <c r="NB110" s="11">
        <f>Test!LT109</f>
        <v>0</v>
      </c>
      <c r="NC110" s="11">
        <f>Test!LU109</f>
        <v>0</v>
      </c>
      <c r="ND110" s="11">
        <f>Test!LV109</f>
        <v>0</v>
      </c>
      <c r="NE110" s="11">
        <f>Test!LW109</f>
        <v>0</v>
      </c>
      <c r="NF110" s="11">
        <f>Test!LX109</f>
        <v>0</v>
      </c>
      <c r="NG110" s="11">
        <f>Test!LY109</f>
        <v>0</v>
      </c>
      <c r="NH110" s="11">
        <f>Test!LZ109</f>
        <v>0</v>
      </c>
      <c r="NI110" s="11">
        <f>Test!MA109</f>
        <v>0</v>
      </c>
      <c r="NJ110" s="11">
        <f>Test!MB109</f>
        <v>0</v>
      </c>
      <c r="NK110" s="11">
        <f>Test!MC109</f>
        <v>0</v>
      </c>
      <c r="NL110" s="11">
        <f>Test!MD109</f>
        <v>0</v>
      </c>
      <c r="NM110" s="11">
        <f>Test!ME109</f>
        <v>0</v>
      </c>
      <c r="NN110" s="11">
        <f>Test!MF109</f>
        <v>0</v>
      </c>
      <c r="NO110" s="11">
        <f>Test!MG109</f>
        <v>0</v>
      </c>
      <c r="NP110" s="11">
        <f>Test!MH109</f>
        <v>0</v>
      </c>
      <c r="NQ110" s="11">
        <f>Test!MI109</f>
        <v>0</v>
      </c>
      <c r="NR110" s="11">
        <f>Test!MJ109</f>
        <v>0</v>
      </c>
      <c r="NS110" s="16"/>
      <c r="NT110" s="16"/>
      <c r="NU110" s="16"/>
      <c r="NV110" s="16"/>
      <c r="NW110" s="16"/>
      <c r="NX110" s="16"/>
      <c r="NY110" s="16"/>
      <c r="NZ110" s="16"/>
      <c r="OA110" s="16"/>
      <c r="OB110" s="16"/>
      <c r="OC110" s="16"/>
      <c r="OD110" s="112" t="b">
        <f t="shared" si="536"/>
        <v>1</v>
      </c>
      <c r="OE110" s="54"/>
      <c r="OF110" s="36">
        <f t="shared" si="365"/>
        <v>-1</v>
      </c>
      <c r="OG110" s="11">
        <f>Test!MX109</f>
        <v>0</v>
      </c>
      <c r="OH110" s="11">
        <f>Test!MY109</f>
        <v>0</v>
      </c>
      <c r="OI110" s="11">
        <f>Test!MZ109</f>
        <v>0</v>
      </c>
      <c r="OJ110" s="11">
        <f>Test!NA109</f>
        <v>0</v>
      </c>
      <c r="OK110" s="11">
        <f>Test!NB109</f>
        <v>0</v>
      </c>
      <c r="OL110" s="11">
        <f>Test!NC109</f>
        <v>0</v>
      </c>
      <c r="OM110" s="11">
        <f>Test!ND109</f>
        <v>0</v>
      </c>
      <c r="ON110" s="11">
        <f>Test!NE109</f>
        <v>0</v>
      </c>
      <c r="OO110" s="11">
        <f>Test!NF109</f>
        <v>0</v>
      </c>
      <c r="OP110" s="11">
        <f>Test!NG109</f>
        <v>0</v>
      </c>
      <c r="OQ110" s="11">
        <f>Test!NH109</f>
        <v>0</v>
      </c>
      <c r="OR110" s="11">
        <f>Test!NI109</f>
        <v>0</v>
      </c>
      <c r="OS110" s="11">
        <f>Test!NJ109</f>
        <v>0</v>
      </c>
      <c r="OT110" s="11">
        <f>Test!NK109</f>
        <v>0</v>
      </c>
      <c r="OU110" s="11">
        <f>Test!NL109</f>
        <v>0</v>
      </c>
      <c r="OV110" s="11">
        <f>Test!NM109</f>
        <v>0</v>
      </c>
      <c r="OW110" s="11">
        <f>Test!NN109</f>
        <v>0</v>
      </c>
      <c r="OX110" s="16"/>
      <c r="OY110" s="16"/>
      <c r="OZ110" s="16"/>
      <c r="PA110" s="16"/>
      <c r="PB110" s="16"/>
      <c r="PC110" s="16"/>
      <c r="PD110" s="16"/>
      <c r="PE110" s="16"/>
      <c r="PF110" s="16"/>
      <c r="PG110" s="16"/>
      <c r="PH110" s="16"/>
      <c r="PI110" s="112" t="b">
        <f t="shared" si="537"/>
        <v>1</v>
      </c>
      <c r="PJ110" s="54"/>
      <c r="PK110" s="36">
        <f t="shared" si="366"/>
        <v>-1</v>
      </c>
      <c r="PL110" s="11">
        <f>Test!OB109</f>
        <v>0</v>
      </c>
      <c r="PM110" s="11">
        <f>Test!OC109</f>
        <v>0</v>
      </c>
      <c r="PN110" s="11">
        <f>Test!OD109</f>
        <v>0</v>
      </c>
      <c r="PO110" s="11">
        <f>Test!OE109</f>
        <v>0</v>
      </c>
      <c r="PP110" s="11">
        <f>Test!OF109</f>
        <v>0</v>
      </c>
      <c r="PQ110" s="11">
        <f>Test!OG109</f>
        <v>0</v>
      </c>
      <c r="PR110" s="11">
        <f>Test!OH109</f>
        <v>0</v>
      </c>
      <c r="PS110" s="11">
        <f>Test!OI109</f>
        <v>0</v>
      </c>
      <c r="PT110" s="11">
        <f>Test!OJ109</f>
        <v>0</v>
      </c>
      <c r="PU110" s="11">
        <f>Test!OK109</f>
        <v>0</v>
      </c>
      <c r="PV110" s="11">
        <f>Test!OL109</f>
        <v>0</v>
      </c>
      <c r="PW110" s="11">
        <f>Test!OM109</f>
        <v>0</v>
      </c>
      <c r="PX110" s="11">
        <f>Test!ON109</f>
        <v>0</v>
      </c>
      <c r="PY110" s="11">
        <f>Test!OO109</f>
        <v>0</v>
      </c>
      <c r="PZ110" s="11">
        <f>Test!OP109</f>
        <v>0</v>
      </c>
      <c r="QA110" s="11">
        <f>Test!OQ109</f>
        <v>0</v>
      </c>
      <c r="QB110" s="11">
        <f>Test!OR109</f>
        <v>0</v>
      </c>
      <c r="QC110" s="16"/>
      <c r="QD110" s="16"/>
      <c r="QE110" s="16"/>
      <c r="QF110" s="16"/>
      <c r="QG110" s="16"/>
      <c r="QH110" s="16"/>
      <c r="QI110" s="16"/>
      <c r="QJ110" s="16"/>
      <c r="QK110" s="16"/>
      <c r="QL110" s="16"/>
      <c r="QM110" s="16"/>
      <c r="QN110" s="112" t="b">
        <f t="shared" si="538"/>
        <v>1</v>
      </c>
    </row>
    <row r="111" spans="3:456" ht="16" thickBot="1">
      <c r="C111" s="134"/>
      <c r="D111" s="27">
        <f t="shared" si="524"/>
        <v>2</v>
      </c>
      <c r="E111" s="37">
        <f t="shared" ca="1" si="352"/>
        <v>-0.20017348817448</v>
      </c>
      <c r="F111" s="12">
        <f ca="1">Reference!B110</f>
        <v>1.59965302365104</v>
      </c>
      <c r="G111" s="12">
        <f ca="1">Reference!C110</f>
        <v>0.99310421943664495</v>
      </c>
      <c r="H111" s="12">
        <f ca="1">Reference!D110</f>
        <v>0.99295258522033603</v>
      </c>
      <c r="I111" s="12">
        <f ca="1">Reference!E110</f>
        <v>32.129438568481902</v>
      </c>
      <c r="J111" s="12">
        <f ca="1">Reference!F110</f>
        <v>33.0509745233066</v>
      </c>
      <c r="K111" s="12">
        <f ca="1">Reference!G110</f>
        <v>38.567515693158498</v>
      </c>
      <c r="L111" s="12">
        <f ca="1">Reference!H110</f>
        <v>0.58440732955932595</v>
      </c>
      <c r="M111" s="12">
        <f ca="1">Reference!I110</f>
        <v>0.99902200698852495</v>
      </c>
      <c r="N111" s="12">
        <f ca="1">Reference!J110</f>
        <v>0.12397330999374299</v>
      </c>
      <c r="O111" s="12">
        <f ca="1">Reference!K110</f>
        <v>0.99244147539138705</v>
      </c>
      <c r="P111" s="12">
        <f ca="1">Reference!L110</f>
        <v>88.116083000000003</v>
      </c>
      <c r="Q111" s="12">
        <f ca="1">Reference!M110</f>
        <v>31.981690261223701</v>
      </c>
      <c r="R111" s="12" t="str">
        <f ca="1">Reference!N110</f>
        <v>None</v>
      </c>
      <c r="S111" s="12">
        <f ca="1">Reference!O110</f>
        <v>2.6807619999999899</v>
      </c>
      <c r="T111" s="12">
        <f ca="1">Reference!P110</f>
        <v>2.6807619999999899</v>
      </c>
      <c r="U111" s="12">
        <f ca="1">Reference!Q110</f>
        <v>1144.9136329999999</v>
      </c>
      <c r="V111" s="12">
        <f ca="1">Reference!R110</f>
        <v>1144.9136329999999</v>
      </c>
      <c r="X111" s="12">
        <f t="shared" si="353"/>
        <v>9.355615351933011E-2</v>
      </c>
      <c r="Y111" s="12">
        <f>Test!B110</f>
        <v>2.1871123070386602</v>
      </c>
      <c r="Z111" s="12">
        <f>Test!C110</f>
        <v>0.99504113197326605</v>
      </c>
      <c r="AA111" s="12">
        <f>Test!D110</f>
        <v>0.99500560760498002</v>
      </c>
      <c r="AB111" s="12">
        <f>Test!E110</f>
        <v>29.396251835231102</v>
      </c>
      <c r="AC111" s="12">
        <f>Test!F110</f>
        <v>32.7403705459242</v>
      </c>
      <c r="AD111" s="12">
        <f>Test!G110</f>
        <v>41.462624730705798</v>
      </c>
      <c r="AE111" s="12">
        <f>Test!H110</f>
        <v>0.53619700670242298</v>
      </c>
      <c r="AF111" s="12">
        <f>Test!I110</f>
        <v>0.99985206127166704</v>
      </c>
      <c r="AG111" s="12">
        <f>Test!J110</f>
        <v>0.124163925647735</v>
      </c>
      <c r="AH111" s="12">
        <f>Test!K110</f>
        <v>0.99478930234909002</v>
      </c>
      <c r="AI111" s="12">
        <f>Test!L110</f>
        <v>92.338836999999998</v>
      </c>
      <c r="AJ111" s="12">
        <f>Test!M110</f>
        <v>35.349503546973402</v>
      </c>
      <c r="AK111" s="12" t="str">
        <f>Test!N110</f>
        <v>None</v>
      </c>
      <c r="AL111" s="12">
        <f>Test!O110</f>
        <v>9.6678309999999996</v>
      </c>
      <c r="AM111" s="12">
        <f>Test!P110</f>
        <v>9.6678309999999996</v>
      </c>
      <c r="AN111" s="12">
        <f>Test!Q110</f>
        <v>1.436458</v>
      </c>
      <c r="AO111" s="12">
        <f>Test!R110</f>
        <v>1.436458</v>
      </c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9"/>
      <c r="BC111" s="37">
        <f t="shared" si="354"/>
        <v>-6.1960062349708522E-6</v>
      </c>
      <c r="BD111" s="12">
        <f>Test!AF110</f>
        <v>1.9999876079875301</v>
      </c>
      <c r="BE111" s="12">
        <f>Test!AG110</f>
        <v>0.99267721176147405</v>
      </c>
      <c r="BF111" s="12">
        <f>Test!AH110</f>
        <v>0.99254643917083696</v>
      </c>
      <c r="BG111" s="12">
        <f>Test!AI110</f>
        <v>32.123219921366598</v>
      </c>
      <c r="BH111" s="12">
        <f>Test!AJ110</f>
        <v>34.684080560904</v>
      </c>
      <c r="BI111" s="12">
        <f>Test!AK110</f>
        <v>40.221721816776402</v>
      </c>
      <c r="BJ111" s="12">
        <f>Test!AL110</f>
        <v>0.58478856086730902</v>
      </c>
      <c r="BK111" s="12">
        <f>Test!AM110</f>
        <v>0.99951756000518799</v>
      </c>
      <c r="BL111" s="12">
        <f>Test!AN110</f>
        <v>0.124333791434764</v>
      </c>
      <c r="BM111" s="12">
        <f>Test!AO110</f>
        <v>0.99228882789611805</v>
      </c>
      <c r="BN111" s="12">
        <f>Test!AP110</f>
        <v>90.591600999999997</v>
      </c>
      <c r="BO111" s="12">
        <f>Test!AQ110</f>
        <v>31.745487057014198</v>
      </c>
      <c r="BP111" s="12" t="str">
        <f>Test!AR110</f>
        <v>None</v>
      </c>
      <c r="BQ111" s="12">
        <f>Test!AS110</f>
        <v>2.8429739999999999</v>
      </c>
      <c r="BR111" s="12">
        <f>Test!AT110</f>
        <v>2.8429739999999999</v>
      </c>
      <c r="BS111" s="12">
        <f>Test!AU110</f>
        <v>3.1525449999999999</v>
      </c>
      <c r="BT111" s="12">
        <f>Test!AV110</f>
        <v>3.1525449999999999</v>
      </c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9"/>
      <c r="CH111" s="37">
        <f t="shared" si="355"/>
        <v>6.1340461690506665E-4</v>
      </c>
      <c r="CI111" s="12">
        <f>Test!BJ110</f>
        <v>2.0012268092338101</v>
      </c>
      <c r="CJ111" s="12">
        <f>Test!BK110</f>
        <v>0.99669039249420099</v>
      </c>
      <c r="CK111" s="12">
        <f>Test!BL110</f>
        <v>0.99666279554366999</v>
      </c>
      <c r="CL111" s="12">
        <f>Test!BM110</f>
        <v>33.052966653058597</v>
      </c>
      <c r="CM111" s="12">
        <f>Test!BN110</f>
        <v>31.794191159323901</v>
      </c>
      <c r="CN111" s="12">
        <f>Test!BO110</f>
        <v>39.877970664116901</v>
      </c>
      <c r="CO111" s="12">
        <f>Test!BP110</f>
        <v>0.62706512212753296</v>
      </c>
      <c r="CP111" s="12">
        <f>Test!BQ110</f>
        <v>0.99979680776596003</v>
      </c>
      <c r="CQ111" s="12">
        <f>Test!BR110</f>
        <v>9.3637265264987904E-2</v>
      </c>
      <c r="CR111" s="12">
        <f>Test!BS110</f>
        <v>0.996789991855621</v>
      </c>
      <c r="CS111" s="12">
        <f>Test!BT110</f>
        <v>91.996915000000001</v>
      </c>
      <c r="CT111" s="12">
        <f>Test!BU110</f>
        <v>35.176557014619704</v>
      </c>
      <c r="CU111" s="12" t="str">
        <f>Test!BV110</f>
        <v>None</v>
      </c>
      <c r="CV111" s="12">
        <f>Test!BW110</f>
        <v>4.0082500000000003</v>
      </c>
      <c r="CW111" s="12">
        <f>Test!BX110</f>
        <v>4.0082500000000003</v>
      </c>
      <c r="CX111" s="12">
        <f>Test!BY110</f>
        <v>4.7500850000000003</v>
      </c>
      <c r="CY111" s="12">
        <f>Test!BZ110</f>
        <v>4.7500850000000003</v>
      </c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9"/>
      <c r="DM111" s="37">
        <f t="shared" si="356"/>
        <v>-0.20017348817448</v>
      </c>
      <c r="DN111" s="12">
        <f>Test!CN110</f>
        <v>1.59965302365104</v>
      </c>
      <c r="DO111" s="12">
        <f>Test!CO110</f>
        <v>0.99310421943664495</v>
      </c>
      <c r="DP111" s="12">
        <f>Test!CP110</f>
        <v>0.99295258522033603</v>
      </c>
      <c r="DQ111" s="12">
        <f>Test!CQ110</f>
        <v>32.129438568481902</v>
      </c>
      <c r="DR111" s="12">
        <f>Test!CR110</f>
        <v>33.0509745233066</v>
      </c>
      <c r="DS111" s="12">
        <f>Test!CS110</f>
        <v>38.567515693158498</v>
      </c>
      <c r="DT111" s="12">
        <f>Test!CT110</f>
        <v>0.58440732955932595</v>
      </c>
      <c r="DU111" s="12">
        <f>Test!CU110</f>
        <v>0.99902200698852495</v>
      </c>
      <c r="DV111" s="12">
        <f>Test!CV110</f>
        <v>0.12397330999374299</v>
      </c>
      <c r="DW111" s="12">
        <f>Test!CW110</f>
        <v>0.99244147539138705</v>
      </c>
      <c r="DX111" s="12">
        <f>Test!CX110</f>
        <v>88.116083000000003</v>
      </c>
      <c r="DY111" s="12">
        <f>Test!CY110</f>
        <v>31.981690261223701</v>
      </c>
      <c r="DZ111" s="12" t="str">
        <f>Test!CZ110</f>
        <v>None</v>
      </c>
      <c r="EA111" s="12">
        <f>Test!DA110</f>
        <v>2.6807619999999899</v>
      </c>
      <c r="EB111" s="12">
        <f>Test!DB110</f>
        <v>2.6807619999999899</v>
      </c>
      <c r="EC111" s="12">
        <f>Test!DC110</f>
        <v>1144.9136329999999</v>
      </c>
      <c r="ED111" s="12">
        <f>Test!DD110</f>
        <v>1144.9136329999999</v>
      </c>
      <c r="EE111" s="16"/>
      <c r="EF111" s="16"/>
      <c r="EG111" s="16"/>
      <c r="EH111" s="16"/>
      <c r="EI111" s="16"/>
      <c r="EJ111" s="16"/>
      <c r="EK111" s="16"/>
      <c r="EL111" s="16"/>
      <c r="EM111" s="16"/>
      <c r="EN111" s="16"/>
      <c r="EO111" s="16"/>
      <c r="EP111" s="16"/>
      <c r="EQ111" s="19"/>
      <c r="ER111" s="37">
        <f t="shared" si="357"/>
        <v>6.7507258178725049E-2</v>
      </c>
      <c r="ES111" s="12">
        <f>Test!DR110</f>
        <v>2.1350145163574501</v>
      </c>
      <c r="ET111" s="12">
        <f>Test!DS110</f>
        <v>0.99604237079620295</v>
      </c>
      <c r="EU111" s="12">
        <f>Test!DT110</f>
        <v>0.99596875905990601</v>
      </c>
      <c r="EV111" s="12">
        <f>Test!DU110</f>
        <v>35.412891841250101</v>
      </c>
      <c r="EW111" s="12">
        <f>Test!DV110</f>
        <v>38.4812960583996</v>
      </c>
      <c r="EX111" s="12">
        <f>Test!DW110</f>
        <v>42.531734792974902</v>
      </c>
      <c r="EY111" s="12">
        <f>Test!DX110</f>
        <v>0.67662876844406095</v>
      </c>
      <c r="EZ111" s="12">
        <f>Test!DY110</f>
        <v>0.99971735477447499</v>
      </c>
      <c r="FA111" s="12">
        <f>Test!DZ110</f>
        <v>8.8208965957164695E-2</v>
      </c>
      <c r="FB111" s="12">
        <f>Test!EA110</f>
        <v>0.99611246585845903</v>
      </c>
      <c r="FC111" s="12">
        <f>Test!EB110</f>
        <v>92.626903999999996</v>
      </c>
      <c r="FD111" s="12">
        <f>Test!EC110</f>
        <v>35.3919128905519</v>
      </c>
      <c r="FE111" s="12" t="str">
        <f>Test!ED110</f>
        <v>None</v>
      </c>
      <c r="FF111" s="12">
        <f>Test!EE110</f>
        <v>4.6741890000000001</v>
      </c>
      <c r="FG111" s="12">
        <f>Test!EF110</f>
        <v>4.6741890000000001</v>
      </c>
      <c r="FH111" s="12">
        <f>Test!EG110</f>
        <v>5142.1314380000003</v>
      </c>
      <c r="FI111" s="12">
        <f>Test!EH110</f>
        <v>5142.1314380000003</v>
      </c>
      <c r="FJ111" s="16"/>
      <c r="FK111" s="16"/>
      <c r="FL111" s="16"/>
      <c r="FM111" s="16"/>
      <c r="FN111" s="16"/>
      <c r="FO111" s="16"/>
      <c r="FP111" s="16"/>
      <c r="FQ111" s="16"/>
      <c r="FR111" s="16"/>
      <c r="FS111" s="16"/>
      <c r="FT111" s="16"/>
      <c r="FU111" s="16"/>
      <c r="FV111" s="54"/>
      <c r="FW111" s="37">
        <f t="shared" si="358"/>
        <v>-1</v>
      </c>
      <c r="FX111" s="12">
        <f>Test!EV110</f>
        <v>0</v>
      </c>
      <c r="FY111" s="12">
        <f>Test!EW110</f>
        <v>0</v>
      </c>
      <c r="FZ111" s="12">
        <f>Test!EX110</f>
        <v>0</v>
      </c>
      <c r="GA111" s="12">
        <f>Test!EY110</f>
        <v>0</v>
      </c>
      <c r="GB111" s="12">
        <f>Test!EZ110</f>
        <v>0</v>
      </c>
      <c r="GC111" s="12">
        <f>Test!FA110</f>
        <v>0</v>
      </c>
      <c r="GD111" s="12">
        <f>Test!FB110</f>
        <v>0</v>
      </c>
      <c r="GE111" s="12">
        <f>Test!FC110</f>
        <v>0</v>
      </c>
      <c r="GF111" s="12">
        <f>Test!FD110</f>
        <v>0</v>
      </c>
      <c r="GG111" s="12">
        <f>Test!FE110</f>
        <v>0</v>
      </c>
      <c r="GH111" s="12">
        <f>Test!FF110</f>
        <v>0</v>
      </c>
      <c r="GI111" s="12">
        <f>Test!FG110</f>
        <v>0</v>
      </c>
      <c r="GJ111" s="12">
        <f>Test!FH110</f>
        <v>0</v>
      </c>
      <c r="GK111" s="12">
        <f>Test!FI110</f>
        <v>0</v>
      </c>
      <c r="GL111" s="12">
        <f>Test!FJ110</f>
        <v>0</v>
      </c>
      <c r="GM111" s="12">
        <f>Test!FK110</f>
        <v>0</v>
      </c>
      <c r="GN111" s="12">
        <f>Test!FL110</f>
        <v>0</v>
      </c>
      <c r="GO111" s="16"/>
      <c r="GP111" s="16"/>
      <c r="GQ111" s="16"/>
      <c r="GR111" s="16"/>
      <c r="GS111" s="16"/>
      <c r="GT111" s="16"/>
      <c r="GU111" s="16"/>
      <c r="GV111" s="16"/>
      <c r="GW111" s="16"/>
      <c r="GX111" s="16"/>
      <c r="GY111" s="16"/>
      <c r="GZ111" s="16"/>
      <c r="HA111" s="54"/>
      <c r="HB111" s="37">
        <f t="shared" si="359"/>
        <v>-1</v>
      </c>
      <c r="HC111" s="12">
        <f>Test!FZ110</f>
        <v>0</v>
      </c>
      <c r="HD111" s="12">
        <f>Test!GA110</f>
        <v>0</v>
      </c>
      <c r="HE111" s="12">
        <f>Test!GB110</f>
        <v>0</v>
      </c>
      <c r="HF111" s="12">
        <f>Test!GC110</f>
        <v>0</v>
      </c>
      <c r="HG111" s="12">
        <f>Test!GD110</f>
        <v>0</v>
      </c>
      <c r="HH111" s="12">
        <f>Test!GE110</f>
        <v>0</v>
      </c>
      <c r="HI111" s="12">
        <f>Test!GF110</f>
        <v>0</v>
      </c>
      <c r="HJ111" s="12">
        <f>Test!GG110</f>
        <v>0</v>
      </c>
      <c r="HK111" s="12">
        <f>Test!GH110</f>
        <v>0</v>
      </c>
      <c r="HL111" s="12">
        <f>Test!GI110</f>
        <v>0</v>
      </c>
      <c r="HM111" s="12">
        <f>Test!GJ110</f>
        <v>0</v>
      </c>
      <c r="HN111" s="12">
        <f>Test!GK110</f>
        <v>0</v>
      </c>
      <c r="HO111" s="12">
        <f>Test!GL110</f>
        <v>0</v>
      </c>
      <c r="HP111" s="12">
        <f>Test!GM110</f>
        <v>0</v>
      </c>
      <c r="HQ111" s="12">
        <f>Test!GN110</f>
        <v>0</v>
      </c>
      <c r="HR111" s="12">
        <f>Test!GO110</f>
        <v>0</v>
      </c>
      <c r="HS111" s="12">
        <f>Test!GP110</f>
        <v>0</v>
      </c>
      <c r="HT111" s="16"/>
      <c r="HU111" s="16"/>
      <c r="HV111" s="16"/>
      <c r="HW111" s="16"/>
      <c r="HX111" s="16"/>
      <c r="HY111" s="16"/>
      <c r="HZ111" s="16"/>
      <c r="IA111" s="16"/>
      <c r="IB111" s="16"/>
      <c r="IC111" s="16"/>
      <c r="ID111" s="16"/>
      <c r="IE111" s="16"/>
      <c r="IF111" s="19"/>
      <c r="IG111" s="37">
        <f t="shared" si="360"/>
        <v>-1</v>
      </c>
      <c r="IH111" s="12">
        <f>Test!HD110</f>
        <v>0</v>
      </c>
      <c r="II111" s="12">
        <f>Test!HE110</f>
        <v>0</v>
      </c>
      <c r="IJ111" s="12">
        <f>Test!HF110</f>
        <v>0</v>
      </c>
      <c r="IK111" s="12">
        <f>Test!HG110</f>
        <v>0</v>
      </c>
      <c r="IL111" s="12">
        <f>Test!HH110</f>
        <v>0</v>
      </c>
      <c r="IM111" s="12">
        <f>Test!HI110</f>
        <v>0</v>
      </c>
      <c r="IN111" s="12">
        <f>Test!HJ110</f>
        <v>0</v>
      </c>
      <c r="IO111" s="12">
        <f>Test!HK110</f>
        <v>0</v>
      </c>
      <c r="IP111" s="12">
        <f>Test!HL110</f>
        <v>0</v>
      </c>
      <c r="IQ111" s="12">
        <f>Test!HM110</f>
        <v>0</v>
      </c>
      <c r="IR111" s="12">
        <f>Test!HN110</f>
        <v>0</v>
      </c>
      <c r="IS111" s="12">
        <f>Test!HO110</f>
        <v>0</v>
      </c>
      <c r="IT111" s="12">
        <f>Test!HP110</f>
        <v>0</v>
      </c>
      <c r="IU111" s="12">
        <f>Test!HQ110</f>
        <v>0</v>
      </c>
      <c r="IV111" s="12">
        <f>Test!HR110</f>
        <v>0</v>
      </c>
      <c r="IW111" s="12">
        <f>Test!HS110</f>
        <v>0</v>
      </c>
      <c r="IX111" s="12">
        <f>Test!HT110</f>
        <v>0</v>
      </c>
      <c r="IY111" s="16"/>
      <c r="IZ111" s="16"/>
      <c r="JA111" s="16"/>
      <c r="JB111" s="16"/>
      <c r="JC111" s="16"/>
      <c r="JD111" s="16"/>
      <c r="JE111" s="16"/>
      <c r="JF111" s="16"/>
      <c r="JG111" s="16"/>
      <c r="JH111" s="16"/>
      <c r="JI111" s="16"/>
      <c r="JJ111" s="16"/>
      <c r="JK111" s="19"/>
      <c r="JL111" s="37">
        <f t="shared" si="361"/>
        <v>-1</v>
      </c>
      <c r="JM111" s="12">
        <f>Test!IH110</f>
        <v>0</v>
      </c>
      <c r="JN111" s="12">
        <f>Test!II110</f>
        <v>0</v>
      </c>
      <c r="JO111" s="12">
        <f>Test!IJ110</f>
        <v>0</v>
      </c>
      <c r="JP111" s="12">
        <f>Test!IK110</f>
        <v>0</v>
      </c>
      <c r="JQ111" s="12">
        <f>Test!IL110</f>
        <v>0</v>
      </c>
      <c r="JR111" s="12">
        <f>Test!IM110</f>
        <v>0</v>
      </c>
      <c r="JS111" s="12">
        <f>Test!IN110</f>
        <v>0</v>
      </c>
      <c r="JT111" s="12">
        <f>Test!IO110</f>
        <v>0</v>
      </c>
      <c r="JU111" s="12">
        <f>Test!IP110</f>
        <v>0</v>
      </c>
      <c r="JV111" s="12">
        <f>Test!IQ110</f>
        <v>0</v>
      </c>
      <c r="JW111" s="12">
        <f>Test!IR110</f>
        <v>0</v>
      </c>
      <c r="JX111" s="12">
        <f>Test!IS110</f>
        <v>0</v>
      </c>
      <c r="JY111" s="12">
        <f>Test!IT110</f>
        <v>0</v>
      </c>
      <c r="JZ111" s="12">
        <f>Test!IU110</f>
        <v>0</v>
      </c>
      <c r="KA111" s="12">
        <f>Test!IV110</f>
        <v>0</v>
      </c>
      <c r="KB111" s="12">
        <f>Test!IW110</f>
        <v>0</v>
      </c>
      <c r="KC111" s="12">
        <f>Test!IX110</f>
        <v>0</v>
      </c>
      <c r="KD111" s="16"/>
      <c r="KE111" s="16"/>
      <c r="KF111" s="16"/>
      <c r="KG111" s="16"/>
      <c r="KH111" s="16"/>
      <c r="KI111" s="16"/>
      <c r="KJ111" s="16"/>
      <c r="KK111" s="16"/>
      <c r="KL111" s="16"/>
      <c r="KM111" s="16"/>
      <c r="KN111" s="16"/>
      <c r="KO111" s="16"/>
      <c r="KP111" s="19"/>
      <c r="KQ111" s="37">
        <f t="shared" si="362"/>
        <v>-1</v>
      </c>
      <c r="KR111" s="12">
        <f>Test!JL110</f>
        <v>0</v>
      </c>
      <c r="KS111" s="12">
        <f>Test!JM110</f>
        <v>0</v>
      </c>
      <c r="KT111" s="12">
        <f>Test!JN110</f>
        <v>0</v>
      </c>
      <c r="KU111" s="12">
        <f>Test!JO110</f>
        <v>0</v>
      </c>
      <c r="KV111" s="12">
        <f>Test!JP110</f>
        <v>0</v>
      </c>
      <c r="KW111" s="12">
        <f>Test!JQ110</f>
        <v>0</v>
      </c>
      <c r="KX111" s="12">
        <f>Test!JR110</f>
        <v>0</v>
      </c>
      <c r="KY111" s="12">
        <f>Test!JS110</f>
        <v>0</v>
      </c>
      <c r="KZ111" s="12">
        <f>Test!JT110</f>
        <v>0</v>
      </c>
      <c r="LA111" s="12">
        <f>Test!JU110</f>
        <v>0</v>
      </c>
      <c r="LB111" s="12">
        <f>Test!JV110</f>
        <v>0</v>
      </c>
      <c r="LC111" s="12">
        <f>Test!JW110</f>
        <v>0</v>
      </c>
      <c r="LD111" s="12">
        <f>Test!JX110</f>
        <v>0</v>
      </c>
      <c r="LE111" s="12">
        <f>Test!JY110</f>
        <v>0</v>
      </c>
      <c r="LF111" s="12">
        <f>Test!JZ110</f>
        <v>0</v>
      </c>
      <c r="LG111" s="12">
        <f>Test!KA110</f>
        <v>0</v>
      </c>
      <c r="LH111" s="12">
        <f>Test!KB110</f>
        <v>0</v>
      </c>
      <c r="LI111" s="16"/>
      <c r="LJ111" s="16"/>
      <c r="LK111" s="16"/>
      <c r="LL111" s="16"/>
      <c r="LM111" s="16"/>
      <c r="LN111" s="16"/>
      <c r="LO111" s="16"/>
      <c r="LP111" s="16"/>
      <c r="LQ111" s="16"/>
      <c r="LR111" s="16"/>
      <c r="LS111" s="16"/>
      <c r="LT111" s="16"/>
      <c r="LU111" s="19"/>
      <c r="LV111" s="37">
        <f t="shared" si="363"/>
        <v>-1</v>
      </c>
      <c r="LW111" s="12">
        <f>Test!KP110</f>
        <v>0</v>
      </c>
      <c r="LX111" s="12">
        <f>Test!KQ110</f>
        <v>0</v>
      </c>
      <c r="LY111" s="12">
        <f>Test!KR110</f>
        <v>0</v>
      </c>
      <c r="LZ111" s="12">
        <f>Test!KS110</f>
        <v>0</v>
      </c>
      <c r="MA111" s="12">
        <f>Test!KT110</f>
        <v>0</v>
      </c>
      <c r="MB111" s="12">
        <f>Test!KU110</f>
        <v>0</v>
      </c>
      <c r="MC111" s="12">
        <f>Test!KV110</f>
        <v>0</v>
      </c>
      <c r="MD111" s="12">
        <f>Test!KW110</f>
        <v>0</v>
      </c>
      <c r="ME111" s="12">
        <f>Test!KX110</f>
        <v>0</v>
      </c>
      <c r="MF111" s="12">
        <f>Test!KY110</f>
        <v>0</v>
      </c>
      <c r="MG111" s="12">
        <f>Test!KZ110</f>
        <v>0</v>
      </c>
      <c r="MH111" s="12">
        <f>Test!LA110</f>
        <v>0</v>
      </c>
      <c r="MI111" s="12">
        <f>Test!LB110</f>
        <v>0</v>
      </c>
      <c r="MJ111" s="12">
        <f>Test!LC110</f>
        <v>0</v>
      </c>
      <c r="MK111" s="12">
        <f>Test!LD110</f>
        <v>0</v>
      </c>
      <c r="ML111" s="12">
        <f>Test!LE110</f>
        <v>0</v>
      </c>
      <c r="MM111" s="12">
        <f>Test!LF110</f>
        <v>0</v>
      </c>
      <c r="MN111" s="16"/>
      <c r="MO111" s="16"/>
      <c r="MP111" s="16"/>
      <c r="MQ111" s="16"/>
      <c r="MR111" s="16"/>
      <c r="MS111" s="16"/>
      <c r="MT111" s="16"/>
      <c r="MU111" s="16"/>
      <c r="MV111" s="16"/>
      <c r="MW111" s="16"/>
      <c r="MX111" s="16"/>
      <c r="MY111" s="16"/>
      <c r="MZ111" s="54"/>
      <c r="NA111" s="37">
        <f t="shared" si="364"/>
        <v>-1</v>
      </c>
      <c r="NB111" s="12">
        <f>Test!LT110</f>
        <v>0</v>
      </c>
      <c r="NC111" s="12">
        <f>Test!LU110</f>
        <v>0</v>
      </c>
      <c r="ND111" s="12">
        <f>Test!LV110</f>
        <v>0</v>
      </c>
      <c r="NE111" s="12">
        <f>Test!LW110</f>
        <v>0</v>
      </c>
      <c r="NF111" s="12">
        <f>Test!LX110</f>
        <v>0</v>
      </c>
      <c r="NG111" s="12">
        <f>Test!LY110</f>
        <v>0</v>
      </c>
      <c r="NH111" s="12">
        <f>Test!LZ110</f>
        <v>0</v>
      </c>
      <c r="NI111" s="12">
        <f>Test!MA110</f>
        <v>0</v>
      </c>
      <c r="NJ111" s="12">
        <f>Test!MB110</f>
        <v>0</v>
      </c>
      <c r="NK111" s="12">
        <f>Test!MC110</f>
        <v>0</v>
      </c>
      <c r="NL111" s="12">
        <f>Test!MD110</f>
        <v>0</v>
      </c>
      <c r="NM111" s="12">
        <f>Test!ME110</f>
        <v>0</v>
      </c>
      <c r="NN111" s="12">
        <f>Test!MF110</f>
        <v>0</v>
      </c>
      <c r="NO111" s="12">
        <f>Test!MG110</f>
        <v>0</v>
      </c>
      <c r="NP111" s="12">
        <f>Test!MH110</f>
        <v>0</v>
      </c>
      <c r="NQ111" s="12">
        <f>Test!MI110</f>
        <v>0</v>
      </c>
      <c r="NR111" s="12">
        <f>Test!MJ110</f>
        <v>0</v>
      </c>
      <c r="NS111" s="16"/>
      <c r="NT111" s="16"/>
      <c r="NU111" s="16"/>
      <c r="NV111" s="16"/>
      <c r="NW111" s="16"/>
      <c r="NX111" s="16"/>
      <c r="NY111" s="16"/>
      <c r="NZ111" s="16"/>
      <c r="OA111" s="16"/>
      <c r="OB111" s="16"/>
      <c r="OC111" s="16"/>
      <c r="OD111" s="16"/>
      <c r="OE111" s="54"/>
      <c r="OF111" s="37">
        <f t="shared" si="365"/>
        <v>-1</v>
      </c>
      <c r="OG111" s="12">
        <f>Test!MX110</f>
        <v>0</v>
      </c>
      <c r="OH111" s="12">
        <f>Test!MY110</f>
        <v>0</v>
      </c>
      <c r="OI111" s="12">
        <f>Test!MZ110</f>
        <v>0</v>
      </c>
      <c r="OJ111" s="12">
        <f>Test!NA110</f>
        <v>0</v>
      </c>
      <c r="OK111" s="12">
        <f>Test!NB110</f>
        <v>0</v>
      </c>
      <c r="OL111" s="12">
        <f>Test!NC110</f>
        <v>0</v>
      </c>
      <c r="OM111" s="12">
        <f>Test!ND110</f>
        <v>0</v>
      </c>
      <c r="ON111" s="12">
        <f>Test!NE110</f>
        <v>0</v>
      </c>
      <c r="OO111" s="12">
        <f>Test!NF110</f>
        <v>0</v>
      </c>
      <c r="OP111" s="12">
        <f>Test!NG110</f>
        <v>0</v>
      </c>
      <c r="OQ111" s="12">
        <f>Test!NH110</f>
        <v>0</v>
      </c>
      <c r="OR111" s="12">
        <f>Test!NI110</f>
        <v>0</v>
      </c>
      <c r="OS111" s="12">
        <f>Test!NJ110</f>
        <v>0</v>
      </c>
      <c r="OT111" s="12">
        <f>Test!NK110</f>
        <v>0</v>
      </c>
      <c r="OU111" s="12">
        <f>Test!NL110</f>
        <v>0</v>
      </c>
      <c r="OV111" s="12">
        <f>Test!NM110</f>
        <v>0</v>
      </c>
      <c r="OW111" s="12">
        <f>Test!NN110</f>
        <v>0</v>
      </c>
      <c r="OX111" s="16"/>
      <c r="OY111" s="16"/>
      <c r="OZ111" s="16"/>
      <c r="PA111" s="16"/>
      <c r="PB111" s="16"/>
      <c r="PC111" s="16"/>
      <c r="PD111" s="16"/>
      <c r="PE111" s="16"/>
      <c r="PF111" s="16"/>
      <c r="PG111" s="16"/>
      <c r="PH111" s="16"/>
      <c r="PI111" s="16"/>
      <c r="PJ111" s="54"/>
      <c r="PK111" s="37">
        <f t="shared" si="366"/>
        <v>-1</v>
      </c>
      <c r="PL111" s="12">
        <f>Test!OB110</f>
        <v>0</v>
      </c>
      <c r="PM111" s="12">
        <f>Test!OC110</f>
        <v>0</v>
      </c>
      <c r="PN111" s="12">
        <f>Test!OD110</f>
        <v>0</v>
      </c>
      <c r="PO111" s="12">
        <f>Test!OE110</f>
        <v>0</v>
      </c>
      <c r="PP111" s="12">
        <f>Test!OF110</f>
        <v>0</v>
      </c>
      <c r="PQ111" s="12">
        <f>Test!OG110</f>
        <v>0</v>
      </c>
      <c r="PR111" s="12">
        <f>Test!OH110</f>
        <v>0</v>
      </c>
      <c r="PS111" s="12">
        <f>Test!OI110</f>
        <v>0</v>
      </c>
      <c r="PT111" s="12">
        <f>Test!OJ110</f>
        <v>0</v>
      </c>
      <c r="PU111" s="12">
        <f>Test!OK110</f>
        <v>0</v>
      </c>
      <c r="PV111" s="12">
        <f>Test!OL110</f>
        <v>0</v>
      </c>
      <c r="PW111" s="12">
        <f>Test!OM110</f>
        <v>0</v>
      </c>
      <c r="PX111" s="12">
        <f>Test!ON110</f>
        <v>0</v>
      </c>
      <c r="PY111" s="12">
        <f>Test!OO110</f>
        <v>0</v>
      </c>
      <c r="PZ111" s="12">
        <f>Test!OP110</f>
        <v>0</v>
      </c>
      <c r="QA111" s="12">
        <f>Test!OQ110</f>
        <v>0</v>
      </c>
      <c r="QB111" s="12">
        <f>Test!OR110</f>
        <v>0</v>
      </c>
      <c r="QC111" s="16"/>
      <c r="QD111" s="16"/>
      <c r="QE111" s="16"/>
      <c r="QF111" s="16"/>
      <c r="QG111" s="16"/>
      <c r="QH111" s="16"/>
      <c r="QI111" s="16"/>
      <c r="QJ111" s="16"/>
      <c r="QK111" s="16"/>
      <c r="QL111" s="16"/>
      <c r="QM111" s="16"/>
      <c r="QN111" s="16"/>
    </row>
    <row r="112" spans="3:456" ht="16" thickBot="1">
      <c r="C112" s="132" t="s">
        <v>16</v>
      </c>
      <c r="D112" s="25">
        <f>D103</f>
        <v>0.03</v>
      </c>
      <c r="E112" s="32">
        <f t="shared" ca="1" si="352"/>
        <v>8.5277777777776717E-2</v>
      </c>
      <c r="F112" s="9">
        <f ca="1">Reference!B111</f>
        <v>3.25583333333333E-2</v>
      </c>
      <c r="G112" s="9">
        <f ca="1">Reference!C111</f>
        <v>0.921134173870086</v>
      </c>
      <c r="H112" s="9">
        <f ca="1">Reference!D111</f>
        <v>0.91610008478164595</v>
      </c>
      <c r="I112" s="9">
        <f ca="1">Reference!E111</f>
        <v>28.352933362539599</v>
      </c>
      <c r="J112" s="9">
        <f ca="1">Reference!F111</f>
        <v>35.5390261063759</v>
      </c>
      <c r="K112" s="9">
        <f ca="1">Reference!G111</f>
        <v>31.664629602445199</v>
      </c>
      <c r="L112" s="9">
        <f ca="1">Reference!H111</f>
        <v>0.25737345218658397</v>
      </c>
      <c r="M112" s="9">
        <f ca="1">Reference!I111</f>
        <v>0.91888540983199996</v>
      </c>
      <c r="N112" s="9">
        <f ca="1">Reference!J111</f>
        <v>0.278382718563079</v>
      </c>
      <c r="O112" s="9">
        <f ca="1">Reference!K111</f>
        <v>0.87036561965942305</v>
      </c>
      <c r="P112" s="9">
        <f ca="1">Reference!L111</f>
        <v>52.679997999999998</v>
      </c>
      <c r="Q112" s="9">
        <f ca="1">Reference!M111</f>
        <v>23.798164513320199</v>
      </c>
      <c r="R112" s="9" t="str">
        <f ca="1">Reference!N111</f>
        <v>None</v>
      </c>
      <c r="S112" s="9">
        <f ca="1">Reference!O111</f>
        <v>0.52665200000000001</v>
      </c>
      <c r="T112" s="9">
        <f ca="1">Reference!P111</f>
        <v>0.52665200000000001</v>
      </c>
      <c r="U112" s="9">
        <f ca="1">Reference!Q111</f>
        <v>25.276845000000002</v>
      </c>
      <c r="V112" s="9">
        <f ca="1">Reference!R111</f>
        <v>25.276845000000002</v>
      </c>
      <c r="X112" s="9">
        <f t="shared" si="353"/>
        <v>1.7955555555555536</v>
      </c>
      <c r="Y112" s="9">
        <f>Test!B111</f>
        <v>8.3866666666666603E-2</v>
      </c>
      <c r="Z112" s="9">
        <f>Test!C111</f>
        <v>0.81530737876892001</v>
      </c>
      <c r="AA112" s="9">
        <f>Test!D111</f>
        <v>0.78191268444061202</v>
      </c>
      <c r="AB112" s="9">
        <f>Test!E111</f>
        <v>24.280324926718201</v>
      </c>
      <c r="AC112" s="9">
        <f>Test!F111</f>
        <v>27.093499568203999</v>
      </c>
      <c r="AD112" s="9">
        <f>Test!G111</f>
        <v>25.9759569803606</v>
      </c>
      <c r="AE112" s="9">
        <f>Test!H111</f>
        <v>0.17500475049018799</v>
      </c>
      <c r="AF112" s="9">
        <f>Test!I111</f>
        <v>0.80501735210418701</v>
      </c>
      <c r="AG112" s="9">
        <f>Test!J111</f>
        <v>0.42596873641014099</v>
      </c>
      <c r="AH112" s="9">
        <f>Test!K111</f>
        <v>0.75426524877548196</v>
      </c>
      <c r="AI112" s="9">
        <f>Test!L111</f>
        <v>42.463869000000003</v>
      </c>
      <c r="AJ112" s="9">
        <f>Test!M111</f>
        <v>19.4353348764553</v>
      </c>
      <c r="AK112" s="9" t="str">
        <f>Test!N111</f>
        <v>None</v>
      </c>
      <c r="AL112" s="9">
        <f>Test!O111</f>
        <v>1.997287</v>
      </c>
      <c r="AM112" s="9">
        <f>Test!P111</f>
        <v>1.997287</v>
      </c>
      <c r="AN112" s="9">
        <f>Test!Q111</f>
        <v>1.019423</v>
      </c>
      <c r="AO112" s="9">
        <f>Test!R111</f>
        <v>1.019423</v>
      </c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11" t="b">
        <f>AND(Z112&lt;=Z113, AE112&lt;=AE113,AF112&lt;=AF113,AG113&lt;=AG112,AH112&lt;=AH113,AI112&lt;=AI113,AJ112&lt;=AJ113)</f>
        <v>1</v>
      </c>
      <c r="BB112" s="5"/>
      <c r="BC112" s="32">
        <f t="shared" si="354"/>
        <v>-7.2222222222232775E-3</v>
      </c>
      <c r="BD112" s="9">
        <f>Test!AF111</f>
        <v>2.9783333333333301E-2</v>
      </c>
      <c r="BE112" s="9">
        <f>Test!AG111</f>
        <v>0.85797756910324097</v>
      </c>
      <c r="BF112" s="9">
        <f>Test!AH111</f>
        <v>0.847978115081787</v>
      </c>
      <c r="BG112" s="9">
        <f>Test!AI111</f>
        <v>25.1982481331166</v>
      </c>
      <c r="BH112" s="9">
        <f>Test!AJ111</f>
        <v>34.742632824349698</v>
      </c>
      <c r="BI112" s="9">
        <f>Test!AK111</f>
        <v>29.974582980575502</v>
      </c>
      <c r="BJ112" s="9">
        <f>Test!AL111</f>
        <v>0.161138981580734</v>
      </c>
      <c r="BK112" s="9">
        <f>Test!AM111</f>
        <v>0.85987418889999301</v>
      </c>
      <c r="BL112" s="9">
        <f>Test!AN111</f>
        <v>0.38034859299659701</v>
      </c>
      <c r="BM112" s="9">
        <f>Test!AO111</f>
        <v>0.75957745313644398</v>
      </c>
      <c r="BN112" s="9">
        <f>Test!AP111</f>
        <v>33.571851000000002</v>
      </c>
      <c r="BO112" s="9">
        <f>Test!AQ111</f>
        <v>20.008016710791299</v>
      </c>
      <c r="BP112" s="9" t="str">
        <f>Test!AR111</f>
        <v>None</v>
      </c>
      <c r="BQ112" s="9">
        <f>Test!AS111</f>
        <v>0.388488</v>
      </c>
      <c r="BR112" s="9">
        <f>Test!AT111</f>
        <v>0.388488</v>
      </c>
      <c r="BS112" s="9">
        <f>Test!AU111</f>
        <v>0.25647300000000001</v>
      </c>
      <c r="BT112" s="9">
        <f>Test!AV111</f>
        <v>0.25647300000000001</v>
      </c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11" t="b">
        <f>AND(BE112&lt;=BE113, BJ112&lt;=BJ113,BK112&lt;=BK113,BL113&lt;=BL112,BM112&lt;=BM113,BN112&lt;=BN113,BO112&lt;=BO113)</f>
        <v>1</v>
      </c>
      <c r="CG112" s="5"/>
      <c r="CH112" s="32">
        <f t="shared" si="355"/>
        <v>-8.0555555555566344E-3</v>
      </c>
      <c r="CI112" s="9">
        <f>Test!BJ111</f>
        <v>2.97583333333333E-2</v>
      </c>
      <c r="CJ112" s="9">
        <f>Test!BK111</f>
        <v>0.83388698101043701</v>
      </c>
      <c r="CK112" s="9">
        <f>Test!BL111</f>
        <v>0.83082973957061701</v>
      </c>
      <c r="CL112" s="9">
        <f>Test!BM111</f>
        <v>22.356098508848699</v>
      </c>
      <c r="CM112" s="9">
        <f>Test!BN111</f>
        <v>35.5717045381313</v>
      </c>
      <c r="CN112" s="9">
        <f>Test!BO111</f>
        <v>28.361045067708002</v>
      </c>
      <c r="CO112" s="9">
        <f>Test!BP111</f>
        <v>0.11325367540120999</v>
      </c>
      <c r="CP112" s="9">
        <f>Test!BQ111</f>
        <v>0.81548011302947998</v>
      </c>
      <c r="CQ112" s="9">
        <f>Test!BR111</f>
        <v>0.41986298561096103</v>
      </c>
      <c r="CR112" s="9">
        <f>Test!BS111</f>
        <v>0.64684450626373202</v>
      </c>
      <c r="CS112" s="9">
        <f>Test!BT111</f>
        <v>0</v>
      </c>
      <c r="CT112" s="9">
        <f>Test!BU111</f>
        <v>16.433759420878399</v>
      </c>
      <c r="CU112" s="9" t="str">
        <f>Test!BV111</f>
        <v>None</v>
      </c>
      <c r="CV112" s="9">
        <f>Test!BW111</f>
        <v>0.68656099999999998</v>
      </c>
      <c r="CW112" s="9">
        <f>Test!BX111</f>
        <v>0.68656099999999998</v>
      </c>
      <c r="CX112" s="9">
        <f>Test!BY111</f>
        <v>0.340254</v>
      </c>
      <c r="CY112" s="9">
        <f>Test!BZ111</f>
        <v>0.340254</v>
      </c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11" t="b">
        <f>AND(CJ112&lt;=CJ113, CO112&lt;=CO113,CP112&lt;=CP113,CQ113&lt;=CQ112,CR112&lt;=CR113,CS112&lt;=CS113,CT112&lt;=CT113)</f>
        <v>1</v>
      </c>
      <c r="DL112" s="5"/>
      <c r="DM112" s="32">
        <f t="shared" si="356"/>
        <v>8.5277777777776717E-2</v>
      </c>
      <c r="DN112" s="9">
        <f>Test!CN111</f>
        <v>3.25583333333333E-2</v>
      </c>
      <c r="DO112" s="9">
        <f>Test!CO111</f>
        <v>0.921134173870086</v>
      </c>
      <c r="DP112" s="9">
        <f>Test!CP111</f>
        <v>0.91610008478164595</v>
      </c>
      <c r="DQ112" s="9">
        <f>Test!CQ111</f>
        <v>28.352933362539599</v>
      </c>
      <c r="DR112" s="9">
        <f>Test!CR111</f>
        <v>35.5390261063759</v>
      </c>
      <c r="DS112" s="9">
        <f>Test!CS111</f>
        <v>31.664629602445199</v>
      </c>
      <c r="DT112" s="9">
        <f>Test!CT111</f>
        <v>0.25737345218658397</v>
      </c>
      <c r="DU112" s="9">
        <f>Test!CU111</f>
        <v>0.91888540983199996</v>
      </c>
      <c r="DV112" s="9">
        <f>Test!CV111</f>
        <v>0.278382718563079</v>
      </c>
      <c r="DW112" s="9">
        <f>Test!CW111</f>
        <v>0.87036561965942305</v>
      </c>
      <c r="DX112" s="9">
        <f>Test!CX111</f>
        <v>52.679997999999998</v>
      </c>
      <c r="DY112" s="9">
        <f>Test!CY111</f>
        <v>23.798164513320199</v>
      </c>
      <c r="DZ112" s="9" t="str">
        <f>Test!CZ111</f>
        <v>None</v>
      </c>
      <c r="EA112" s="9">
        <f>Test!DA111</f>
        <v>0.52665200000000001</v>
      </c>
      <c r="EB112" s="9">
        <f>Test!DB111</f>
        <v>0.52665200000000001</v>
      </c>
      <c r="EC112" s="9">
        <f>Test!DC111</f>
        <v>25.276845000000002</v>
      </c>
      <c r="ED112" s="9">
        <f>Test!DD111</f>
        <v>25.276845000000002</v>
      </c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11" t="b">
        <f>AND(DO112&lt;=DO113, DT112&lt;=DT113,DU112&lt;=DU113,DV113&lt;=DV112,DW112&lt;=DW113,DX112&lt;=DX113,DY112&lt;=DY113)</f>
        <v>1</v>
      </c>
      <c r="EQ112" s="5"/>
      <c r="ER112" s="32">
        <f t="shared" si="357"/>
        <v>-4.2222222222223244E-2</v>
      </c>
      <c r="ES112" s="9">
        <f>Test!DR111</f>
        <v>2.8733333333333302E-2</v>
      </c>
      <c r="ET112" s="9">
        <f>Test!DS111</f>
        <v>0.92332005500793402</v>
      </c>
      <c r="EU112" s="9">
        <f>Test!DT111</f>
        <v>0.91872280836105302</v>
      </c>
      <c r="EV112" s="9">
        <f>Test!DU111</f>
        <v>28.674504909542598</v>
      </c>
      <c r="EW112" s="9">
        <f>Test!DV111</f>
        <v>38.2685888181351</v>
      </c>
      <c r="EX112" s="9">
        <f>Test!DW111</f>
        <v>34.260556810024902</v>
      </c>
      <c r="EY112" s="9">
        <f>Test!DX111</f>
        <v>0.271851927042007</v>
      </c>
      <c r="EZ112" s="9">
        <f>Test!DY111</f>
        <v>0.92129147052764804</v>
      </c>
      <c r="FA112" s="9">
        <f>Test!DZ111</f>
        <v>0.27395510673522899</v>
      </c>
      <c r="FB112" s="9">
        <f>Test!EA111</f>
        <v>0.87801754474639804</v>
      </c>
      <c r="FC112" s="9">
        <f>Test!EB111</f>
        <v>55.618434999999998</v>
      </c>
      <c r="FD112" s="9">
        <f>Test!EC111</f>
        <v>24.044318674619301</v>
      </c>
      <c r="FE112" s="9" t="str">
        <f>Test!ED111</f>
        <v>None</v>
      </c>
      <c r="FF112" s="9">
        <f>Test!EE111</f>
        <v>1.461106</v>
      </c>
      <c r="FG112" s="9">
        <f>Test!EF111</f>
        <v>1.461106</v>
      </c>
      <c r="FH112" s="9">
        <f>Test!EG111</f>
        <v>49.276879000000001</v>
      </c>
      <c r="FI112" s="9">
        <f>Test!EH111</f>
        <v>49.276879000000001</v>
      </c>
      <c r="FJ112" s="10"/>
      <c r="FK112" s="10"/>
      <c r="FL112" s="10"/>
      <c r="FM112" s="10"/>
      <c r="FN112" s="10"/>
      <c r="FO112" s="10"/>
      <c r="FP112" s="10"/>
      <c r="FQ112" s="10"/>
      <c r="FR112" s="10"/>
      <c r="FS112" s="10"/>
      <c r="FT112" s="10"/>
      <c r="FU112" s="111" t="b">
        <f>AND(ET112&lt;=ET113, EY112&lt;=EY113,EZ112&lt;=EZ113,FA113&lt;=FA112,FB112&lt;=FB113,FC112&lt;=FC113,FD112&lt;=FD113)</f>
        <v>1</v>
      </c>
      <c r="FV112" s="52"/>
      <c r="FW112" s="32">
        <f t="shared" si="358"/>
        <v>-1</v>
      </c>
      <c r="FX112" s="9">
        <f>Test!EV111</f>
        <v>0</v>
      </c>
      <c r="FY112" s="9">
        <f>Test!EW111</f>
        <v>0</v>
      </c>
      <c r="FZ112" s="9">
        <f>Test!EX111</f>
        <v>0</v>
      </c>
      <c r="GA112" s="9">
        <f>Test!EY111</f>
        <v>0</v>
      </c>
      <c r="GB112" s="9">
        <f>Test!EZ111</f>
        <v>0</v>
      </c>
      <c r="GC112" s="9">
        <f>Test!FA111</f>
        <v>0</v>
      </c>
      <c r="GD112" s="9">
        <f>Test!FB111</f>
        <v>0</v>
      </c>
      <c r="GE112" s="9">
        <f>Test!FC111</f>
        <v>0</v>
      </c>
      <c r="GF112" s="9">
        <f>Test!FD111</f>
        <v>0</v>
      </c>
      <c r="GG112" s="9">
        <f>Test!FE111</f>
        <v>0</v>
      </c>
      <c r="GH112" s="9">
        <f>Test!FF111</f>
        <v>0</v>
      </c>
      <c r="GI112" s="9">
        <f>Test!FG111</f>
        <v>0</v>
      </c>
      <c r="GJ112" s="9">
        <f>Test!FH111</f>
        <v>0</v>
      </c>
      <c r="GK112" s="9">
        <f>Test!FI111</f>
        <v>0</v>
      </c>
      <c r="GL112" s="9">
        <f>Test!FJ111</f>
        <v>0</v>
      </c>
      <c r="GM112" s="9">
        <f>Test!FK111</f>
        <v>0</v>
      </c>
      <c r="GN112" s="9">
        <f>Test!FL111</f>
        <v>0</v>
      </c>
      <c r="GO112" s="10"/>
      <c r="GP112" s="10"/>
      <c r="GQ112" s="10"/>
      <c r="GR112" s="10"/>
      <c r="GS112" s="10"/>
      <c r="GT112" s="10"/>
      <c r="GU112" s="10"/>
      <c r="GV112" s="10"/>
      <c r="GW112" s="10"/>
      <c r="GX112" s="10"/>
      <c r="GY112" s="10"/>
      <c r="GZ112" s="111" t="b">
        <f>AND(FY112&lt;=FY113, GD112&lt;=GD113,GE112&lt;=GE113,GF113&lt;=GF112,GG112&lt;=GG113,GH112&lt;=GH113,GI112&lt;=GI113)</f>
        <v>1</v>
      </c>
      <c r="HA112" s="52"/>
      <c r="HB112" s="32">
        <f t="shared" si="359"/>
        <v>-1</v>
      </c>
      <c r="HC112" s="9">
        <f>Test!FZ111</f>
        <v>0</v>
      </c>
      <c r="HD112" s="9">
        <f>Test!GA111</f>
        <v>0</v>
      </c>
      <c r="HE112" s="9">
        <f>Test!GB111</f>
        <v>0</v>
      </c>
      <c r="HF112" s="9">
        <f>Test!GC111</f>
        <v>0</v>
      </c>
      <c r="HG112" s="9">
        <f>Test!GD111</f>
        <v>0</v>
      </c>
      <c r="HH112" s="9">
        <f>Test!GE111</f>
        <v>0</v>
      </c>
      <c r="HI112" s="9">
        <f>Test!GF111</f>
        <v>0</v>
      </c>
      <c r="HJ112" s="9">
        <f>Test!GG111</f>
        <v>0</v>
      </c>
      <c r="HK112" s="9">
        <f>Test!GH111</f>
        <v>0</v>
      </c>
      <c r="HL112" s="9">
        <f>Test!GI111</f>
        <v>0</v>
      </c>
      <c r="HM112" s="9">
        <f>Test!GJ111</f>
        <v>0</v>
      </c>
      <c r="HN112" s="9">
        <f>Test!GK111</f>
        <v>0</v>
      </c>
      <c r="HO112" s="9">
        <f>Test!GL111</f>
        <v>0</v>
      </c>
      <c r="HP112" s="9">
        <f>Test!GM111</f>
        <v>0</v>
      </c>
      <c r="HQ112" s="9">
        <f>Test!GN111</f>
        <v>0</v>
      </c>
      <c r="HR112" s="9">
        <f>Test!GO111</f>
        <v>0</v>
      </c>
      <c r="HS112" s="9">
        <f>Test!GP111</f>
        <v>0</v>
      </c>
      <c r="HT112" s="10"/>
      <c r="HU112" s="10"/>
      <c r="HV112" s="10"/>
      <c r="HW112" s="10"/>
      <c r="HX112" s="10"/>
      <c r="HY112" s="10"/>
      <c r="HZ112" s="10"/>
      <c r="IA112" s="10"/>
      <c r="IB112" s="10"/>
      <c r="IC112" s="10"/>
      <c r="ID112" s="10"/>
      <c r="IE112" s="111" t="b">
        <f>AND(HD112&lt;=HD113, HI112&lt;=HI113,HJ112&lt;=HJ113,HK113&lt;=HK112,HL112&lt;=HL113,HM112&lt;=HM113,HN112&lt;=HN113)</f>
        <v>1</v>
      </c>
      <c r="IF112" s="5"/>
      <c r="IG112" s="32">
        <f t="shared" si="360"/>
        <v>-1</v>
      </c>
      <c r="IH112" s="9">
        <f>Test!HD111</f>
        <v>0</v>
      </c>
      <c r="II112" s="9">
        <f>Test!HE111</f>
        <v>0</v>
      </c>
      <c r="IJ112" s="9">
        <f>Test!HF111</f>
        <v>0</v>
      </c>
      <c r="IK112" s="9">
        <f>Test!HG111</f>
        <v>0</v>
      </c>
      <c r="IL112" s="9">
        <f>Test!HH111</f>
        <v>0</v>
      </c>
      <c r="IM112" s="9">
        <f>Test!HI111</f>
        <v>0</v>
      </c>
      <c r="IN112" s="9">
        <f>Test!HJ111</f>
        <v>0</v>
      </c>
      <c r="IO112" s="9">
        <f>Test!HK111</f>
        <v>0</v>
      </c>
      <c r="IP112" s="9">
        <f>Test!HL111</f>
        <v>0</v>
      </c>
      <c r="IQ112" s="9">
        <f>Test!HM111</f>
        <v>0</v>
      </c>
      <c r="IR112" s="9">
        <f>Test!HN111</f>
        <v>0</v>
      </c>
      <c r="IS112" s="9">
        <f>Test!HO111</f>
        <v>0</v>
      </c>
      <c r="IT112" s="9">
        <f>Test!HP111</f>
        <v>0</v>
      </c>
      <c r="IU112" s="9">
        <f>Test!HQ111</f>
        <v>0</v>
      </c>
      <c r="IV112" s="9">
        <f>Test!HR111</f>
        <v>0</v>
      </c>
      <c r="IW112" s="9">
        <f>Test!HS111</f>
        <v>0</v>
      </c>
      <c r="IX112" s="9">
        <f>Test!HT111</f>
        <v>0</v>
      </c>
      <c r="IY112" s="10"/>
      <c r="IZ112" s="10"/>
      <c r="JA112" s="10"/>
      <c r="JB112" s="10"/>
      <c r="JC112" s="10"/>
      <c r="JD112" s="10"/>
      <c r="JE112" s="10"/>
      <c r="JF112" s="10"/>
      <c r="JG112" s="10"/>
      <c r="JH112" s="10"/>
      <c r="JI112" s="10"/>
      <c r="JJ112" s="111" t="b">
        <f>AND(II112&lt;=II113, IN112&lt;=IN113,IO112&lt;=IO113,IP113&lt;=IP112,IQ112&lt;=IQ113,IR112&lt;=IR113,IS112&lt;=IS113)</f>
        <v>1</v>
      </c>
      <c r="JK112" s="5"/>
      <c r="JL112" s="32">
        <f t="shared" si="361"/>
        <v>-1</v>
      </c>
      <c r="JM112" s="9">
        <f>Test!IH111</f>
        <v>0</v>
      </c>
      <c r="JN112" s="9">
        <f>Test!II111</f>
        <v>0</v>
      </c>
      <c r="JO112" s="9">
        <f>Test!IJ111</f>
        <v>0</v>
      </c>
      <c r="JP112" s="9">
        <f>Test!IK111</f>
        <v>0</v>
      </c>
      <c r="JQ112" s="9">
        <f>Test!IL111</f>
        <v>0</v>
      </c>
      <c r="JR112" s="9">
        <f>Test!IM111</f>
        <v>0</v>
      </c>
      <c r="JS112" s="9">
        <f>Test!IN111</f>
        <v>0</v>
      </c>
      <c r="JT112" s="9">
        <f>Test!IO111</f>
        <v>0</v>
      </c>
      <c r="JU112" s="9">
        <f>Test!IP111</f>
        <v>0</v>
      </c>
      <c r="JV112" s="9">
        <f>Test!IQ111</f>
        <v>0</v>
      </c>
      <c r="JW112" s="9">
        <f>Test!IR111</f>
        <v>0</v>
      </c>
      <c r="JX112" s="9">
        <f>Test!IS111</f>
        <v>0</v>
      </c>
      <c r="JY112" s="9">
        <f>Test!IT111</f>
        <v>0</v>
      </c>
      <c r="JZ112" s="9">
        <f>Test!IU111</f>
        <v>0</v>
      </c>
      <c r="KA112" s="9">
        <f>Test!IV111</f>
        <v>0</v>
      </c>
      <c r="KB112" s="9">
        <f>Test!IW111</f>
        <v>0</v>
      </c>
      <c r="KC112" s="9">
        <f>Test!IX111</f>
        <v>0</v>
      </c>
      <c r="KD112" s="10"/>
      <c r="KE112" s="10"/>
      <c r="KF112" s="10"/>
      <c r="KG112" s="10"/>
      <c r="KH112" s="10"/>
      <c r="KI112" s="10"/>
      <c r="KJ112" s="10"/>
      <c r="KK112" s="10"/>
      <c r="KL112" s="10"/>
      <c r="KM112" s="10"/>
      <c r="KN112" s="10"/>
      <c r="KO112" s="111" t="b">
        <f>AND(JN112&lt;=JN113, JS112&lt;=JS113,JT112&lt;=JT113,JU113&lt;=JU112,JV112&lt;=JV113,JW112&lt;=JW113,JX112&lt;=JX113)</f>
        <v>1</v>
      </c>
      <c r="KP112" s="5"/>
      <c r="KQ112" s="32">
        <f t="shared" si="362"/>
        <v>-1</v>
      </c>
      <c r="KR112" s="9">
        <f>Test!JL111</f>
        <v>0</v>
      </c>
      <c r="KS112" s="9">
        <f>Test!JM111</f>
        <v>0</v>
      </c>
      <c r="KT112" s="9">
        <f>Test!JN111</f>
        <v>0</v>
      </c>
      <c r="KU112" s="9">
        <f>Test!JO111</f>
        <v>0</v>
      </c>
      <c r="KV112" s="9">
        <f>Test!JP111</f>
        <v>0</v>
      </c>
      <c r="KW112" s="9">
        <f>Test!JQ111</f>
        <v>0</v>
      </c>
      <c r="KX112" s="9">
        <f>Test!JR111</f>
        <v>0</v>
      </c>
      <c r="KY112" s="9">
        <f>Test!JS111</f>
        <v>0</v>
      </c>
      <c r="KZ112" s="9">
        <f>Test!JT111</f>
        <v>0</v>
      </c>
      <c r="LA112" s="9">
        <f>Test!JU111</f>
        <v>0</v>
      </c>
      <c r="LB112" s="9">
        <f>Test!JV111</f>
        <v>0</v>
      </c>
      <c r="LC112" s="9">
        <f>Test!JW111</f>
        <v>0</v>
      </c>
      <c r="LD112" s="9">
        <f>Test!JX111</f>
        <v>0</v>
      </c>
      <c r="LE112" s="9">
        <f>Test!JY111</f>
        <v>0</v>
      </c>
      <c r="LF112" s="9">
        <f>Test!JZ111</f>
        <v>0</v>
      </c>
      <c r="LG112" s="9">
        <f>Test!KA111</f>
        <v>0</v>
      </c>
      <c r="LH112" s="9">
        <f>Test!KB111</f>
        <v>0</v>
      </c>
      <c r="LI112" s="10"/>
      <c r="LJ112" s="10"/>
      <c r="LK112" s="10"/>
      <c r="LL112" s="10"/>
      <c r="LM112" s="10"/>
      <c r="LN112" s="10"/>
      <c r="LO112" s="10"/>
      <c r="LP112" s="10"/>
      <c r="LQ112" s="10"/>
      <c r="LR112" s="10"/>
      <c r="LS112" s="10"/>
      <c r="LT112" s="111" t="b">
        <f>AND(KS112&lt;=KS113, KX112&lt;=KX113,KY112&lt;=KY113,KZ113&lt;=KZ112,LA112&lt;=LA113,LB112&lt;=LB113,LC112&lt;=LC113)</f>
        <v>1</v>
      </c>
      <c r="LU112" s="5"/>
      <c r="LV112" s="32">
        <f t="shared" si="363"/>
        <v>-1</v>
      </c>
      <c r="LW112" s="9">
        <f>Test!KP111</f>
        <v>0</v>
      </c>
      <c r="LX112" s="9">
        <f>Test!KQ111</f>
        <v>0</v>
      </c>
      <c r="LY112" s="9">
        <f>Test!KR111</f>
        <v>0</v>
      </c>
      <c r="LZ112" s="9">
        <f>Test!KS111</f>
        <v>0</v>
      </c>
      <c r="MA112" s="9">
        <f>Test!KT111</f>
        <v>0</v>
      </c>
      <c r="MB112" s="9">
        <f>Test!KU111</f>
        <v>0</v>
      </c>
      <c r="MC112" s="9">
        <f>Test!KV111</f>
        <v>0</v>
      </c>
      <c r="MD112" s="9">
        <f>Test!KW111</f>
        <v>0</v>
      </c>
      <c r="ME112" s="9">
        <f>Test!KX111</f>
        <v>0</v>
      </c>
      <c r="MF112" s="9">
        <f>Test!KY111</f>
        <v>0</v>
      </c>
      <c r="MG112" s="9">
        <f>Test!KZ111</f>
        <v>0</v>
      </c>
      <c r="MH112" s="9">
        <f>Test!LA111</f>
        <v>0</v>
      </c>
      <c r="MI112" s="9">
        <f>Test!LB111</f>
        <v>0</v>
      </c>
      <c r="MJ112" s="9">
        <f>Test!LC111</f>
        <v>0</v>
      </c>
      <c r="MK112" s="9">
        <f>Test!LD111</f>
        <v>0</v>
      </c>
      <c r="ML112" s="9">
        <f>Test!LE111</f>
        <v>0</v>
      </c>
      <c r="MM112" s="9">
        <f>Test!LF111</f>
        <v>0</v>
      </c>
      <c r="MN112" s="10"/>
      <c r="MO112" s="10"/>
      <c r="MP112" s="10"/>
      <c r="MQ112" s="10"/>
      <c r="MR112" s="10"/>
      <c r="MS112" s="10"/>
      <c r="MT112" s="10"/>
      <c r="MU112" s="10"/>
      <c r="MV112" s="10"/>
      <c r="MW112" s="10"/>
      <c r="MX112" s="10"/>
      <c r="MY112" s="111" t="b">
        <f>AND(LX112&lt;=LX113, MC112&lt;=MC113,MD112&lt;=MD113,ME113&lt;=ME112,MF112&lt;=MF113,MG112&lt;=MG113,MH112&lt;=MH113)</f>
        <v>1</v>
      </c>
      <c r="MZ112" s="52"/>
      <c r="NA112" s="32">
        <f t="shared" si="364"/>
        <v>-1</v>
      </c>
      <c r="NB112" s="9">
        <f>Test!LT111</f>
        <v>0</v>
      </c>
      <c r="NC112" s="9">
        <f>Test!LU111</f>
        <v>0</v>
      </c>
      <c r="ND112" s="9">
        <f>Test!LV111</f>
        <v>0</v>
      </c>
      <c r="NE112" s="9">
        <f>Test!LW111</f>
        <v>0</v>
      </c>
      <c r="NF112" s="9">
        <f>Test!LX111</f>
        <v>0</v>
      </c>
      <c r="NG112" s="9">
        <f>Test!LY111</f>
        <v>0</v>
      </c>
      <c r="NH112" s="9">
        <f>Test!LZ111</f>
        <v>0</v>
      </c>
      <c r="NI112" s="9">
        <f>Test!MA111</f>
        <v>0</v>
      </c>
      <c r="NJ112" s="9">
        <f>Test!MB111</f>
        <v>0</v>
      </c>
      <c r="NK112" s="9">
        <f>Test!MC111</f>
        <v>0</v>
      </c>
      <c r="NL112" s="9">
        <f>Test!MD111</f>
        <v>0</v>
      </c>
      <c r="NM112" s="9">
        <f>Test!ME111</f>
        <v>0</v>
      </c>
      <c r="NN112" s="9">
        <f>Test!MF111</f>
        <v>0</v>
      </c>
      <c r="NO112" s="9">
        <f>Test!MG111</f>
        <v>0</v>
      </c>
      <c r="NP112" s="9">
        <f>Test!MH111</f>
        <v>0</v>
      </c>
      <c r="NQ112" s="9">
        <f>Test!MI111</f>
        <v>0</v>
      </c>
      <c r="NR112" s="9">
        <f>Test!MJ111</f>
        <v>0</v>
      </c>
      <c r="NS112" s="10"/>
      <c r="NT112" s="10"/>
      <c r="NU112" s="10"/>
      <c r="NV112" s="10"/>
      <c r="NW112" s="10"/>
      <c r="NX112" s="10"/>
      <c r="NY112" s="10"/>
      <c r="NZ112" s="10"/>
      <c r="OA112" s="10"/>
      <c r="OB112" s="10"/>
      <c r="OC112" s="10"/>
      <c r="OD112" s="111" t="b">
        <f>AND(NC112&lt;=NC113, NH112&lt;=NH113,NI112&lt;=NI113,NJ113&lt;=NJ112,NK112&lt;=NK113,NL112&lt;=NL113,NM112&lt;=NM113)</f>
        <v>1</v>
      </c>
      <c r="OE112" s="52"/>
      <c r="OF112" s="32">
        <f t="shared" si="365"/>
        <v>-1</v>
      </c>
      <c r="OG112" s="9">
        <f>Test!MX111</f>
        <v>0</v>
      </c>
      <c r="OH112" s="9">
        <f>Test!MY111</f>
        <v>0</v>
      </c>
      <c r="OI112" s="9">
        <f>Test!MZ111</f>
        <v>0</v>
      </c>
      <c r="OJ112" s="9">
        <f>Test!NA111</f>
        <v>0</v>
      </c>
      <c r="OK112" s="9">
        <f>Test!NB111</f>
        <v>0</v>
      </c>
      <c r="OL112" s="9">
        <f>Test!NC111</f>
        <v>0</v>
      </c>
      <c r="OM112" s="9">
        <f>Test!ND111</f>
        <v>0</v>
      </c>
      <c r="ON112" s="9">
        <f>Test!NE111</f>
        <v>0</v>
      </c>
      <c r="OO112" s="9">
        <f>Test!NF111</f>
        <v>0</v>
      </c>
      <c r="OP112" s="9">
        <f>Test!NG111</f>
        <v>0</v>
      </c>
      <c r="OQ112" s="9">
        <f>Test!NH111</f>
        <v>0</v>
      </c>
      <c r="OR112" s="9">
        <f>Test!NI111</f>
        <v>0</v>
      </c>
      <c r="OS112" s="9">
        <f>Test!NJ111</f>
        <v>0</v>
      </c>
      <c r="OT112" s="9">
        <f>Test!NK111</f>
        <v>0</v>
      </c>
      <c r="OU112" s="9">
        <f>Test!NL111</f>
        <v>0</v>
      </c>
      <c r="OV112" s="9">
        <f>Test!NM111</f>
        <v>0</v>
      </c>
      <c r="OW112" s="9">
        <f>Test!NN111</f>
        <v>0</v>
      </c>
      <c r="OX112" s="10"/>
      <c r="OY112" s="10"/>
      <c r="OZ112" s="10"/>
      <c r="PA112" s="10"/>
      <c r="PB112" s="10"/>
      <c r="PC112" s="10"/>
      <c r="PD112" s="10"/>
      <c r="PE112" s="10"/>
      <c r="PF112" s="10"/>
      <c r="PG112" s="10"/>
      <c r="PH112" s="10"/>
      <c r="PI112" s="111" t="b">
        <f>AND(OH112&lt;=OH113, OM112&lt;=OM113,ON112&lt;=ON113,OO113&lt;=OO112,OP112&lt;=OP113,OQ112&lt;=OQ113,OR112&lt;=OR113)</f>
        <v>1</v>
      </c>
      <c r="PJ112" s="52"/>
      <c r="PK112" s="32">
        <f t="shared" si="366"/>
        <v>-1</v>
      </c>
      <c r="PL112" s="9">
        <f>Test!OB111</f>
        <v>0</v>
      </c>
      <c r="PM112" s="9">
        <f>Test!OC111</f>
        <v>0</v>
      </c>
      <c r="PN112" s="9">
        <f>Test!OD111</f>
        <v>0</v>
      </c>
      <c r="PO112" s="9">
        <f>Test!OE111</f>
        <v>0</v>
      </c>
      <c r="PP112" s="9">
        <f>Test!OF111</f>
        <v>0</v>
      </c>
      <c r="PQ112" s="9">
        <f>Test!OG111</f>
        <v>0</v>
      </c>
      <c r="PR112" s="9">
        <f>Test!OH111</f>
        <v>0</v>
      </c>
      <c r="PS112" s="9">
        <f>Test!OI111</f>
        <v>0</v>
      </c>
      <c r="PT112" s="9">
        <f>Test!OJ111</f>
        <v>0</v>
      </c>
      <c r="PU112" s="9">
        <f>Test!OK111</f>
        <v>0</v>
      </c>
      <c r="PV112" s="9">
        <f>Test!OL111</f>
        <v>0</v>
      </c>
      <c r="PW112" s="9">
        <f>Test!OM111</f>
        <v>0</v>
      </c>
      <c r="PX112" s="9">
        <f>Test!ON111</f>
        <v>0</v>
      </c>
      <c r="PY112" s="9">
        <f>Test!OO111</f>
        <v>0</v>
      </c>
      <c r="PZ112" s="9">
        <f>Test!OP111</f>
        <v>0</v>
      </c>
      <c r="QA112" s="9">
        <f>Test!OQ111</f>
        <v>0</v>
      </c>
      <c r="QB112" s="9">
        <f>Test!OR111</f>
        <v>0</v>
      </c>
      <c r="QC112" s="10"/>
      <c r="QD112" s="10"/>
      <c r="QE112" s="10"/>
      <c r="QF112" s="10"/>
      <c r="QG112" s="10"/>
      <c r="QH112" s="10"/>
      <c r="QI112" s="10"/>
      <c r="QJ112" s="10"/>
      <c r="QK112" s="10"/>
      <c r="QL112" s="10"/>
      <c r="QM112" s="10"/>
      <c r="QN112" s="111" t="b">
        <f>AND(PM112&lt;=PM113, PR112&lt;=PR113,PS112&lt;=PS113,PT113&lt;=PT112,PU112&lt;=PU113,PV112&lt;=PV113,PW112&lt;=PW113)</f>
        <v>1</v>
      </c>
    </row>
    <row r="113" spans="3:456">
      <c r="C113" s="133"/>
      <c r="D113" s="26">
        <f t="shared" ref="D113:D120" si="567">D104</f>
        <v>0.06</v>
      </c>
      <c r="E113" s="33">
        <f t="shared" ca="1" si="352"/>
        <v>2.8611111111110043E-2</v>
      </c>
      <c r="F113" s="13">
        <f ca="1">Reference!B112</f>
        <v>6.17166666666666E-2</v>
      </c>
      <c r="G113" s="13">
        <f ca="1">Reference!C112</f>
        <v>0.95282047986984197</v>
      </c>
      <c r="H113" s="13">
        <f ca="1">Reference!D112</f>
        <v>0.95062112808227495</v>
      </c>
      <c r="I113" s="13">
        <f ca="1">Reference!E112</f>
        <v>30.893880587803299</v>
      </c>
      <c r="J113" s="13">
        <f ca="1">Reference!F112</f>
        <v>36.646920139413197</v>
      </c>
      <c r="K113" s="13">
        <f ca="1">Reference!G112</f>
        <v>33.281063898332697</v>
      </c>
      <c r="L113" s="13">
        <f ca="1">Reference!H112</f>
        <v>0.34066724777221602</v>
      </c>
      <c r="M113" s="13">
        <f ca="1">Reference!I112</f>
        <v>0.95191454887390103</v>
      </c>
      <c r="N113" s="13">
        <f ca="1">Reference!J112</f>
        <v>0.21434186398982999</v>
      </c>
      <c r="O113" s="13">
        <f ca="1">Reference!K112</f>
        <v>0.92570930719375599</v>
      </c>
      <c r="P113" s="13">
        <f ca="1">Reference!L112</f>
        <v>67.802752999999996</v>
      </c>
      <c r="Q113" s="13">
        <f ca="1">Reference!M112</f>
        <v>26.9561758707395</v>
      </c>
      <c r="R113" s="13" t="str">
        <f ca="1">Reference!N112</f>
        <v>None</v>
      </c>
      <c r="S113" s="13">
        <f ca="1">Reference!O112</f>
        <v>0.93647100000000005</v>
      </c>
      <c r="T113" s="13">
        <f ca="1">Reference!P112</f>
        <v>0.93647100000000005</v>
      </c>
      <c r="U113" s="13">
        <f ca="1">Reference!Q112</f>
        <v>27.781354</v>
      </c>
      <c r="V113" s="13">
        <f ca="1">Reference!R112</f>
        <v>27.781354</v>
      </c>
      <c r="X113" s="13">
        <f t="shared" si="353"/>
        <v>0.39777777777777679</v>
      </c>
      <c r="Y113" s="13">
        <f>Test!B112</f>
        <v>8.3866666666666603E-2</v>
      </c>
      <c r="Z113" s="13">
        <f>Test!C112</f>
        <v>0.81530737876892001</v>
      </c>
      <c r="AA113" s="13">
        <f>Test!D112</f>
        <v>0.78191268444061202</v>
      </c>
      <c r="AB113" s="13">
        <f>Test!E112</f>
        <v>24.280324926718201</v>
      </c>
      <c r="AC113" s="13">
        <f>Test!F112</f>
        <v>27.093499568203999</v>
      </c>
      <c r="AD113" s="13">
        <f>Test!G112</f>
        <v>25.9759569803606</v>
      </c>
      <c r="AE113" s="13">
        <f>Test!H112</f>
        <v>0.17500475049018799</v>
      </c>
      <c r="AF113" s="13">
        <f>Test!I112</f>
        <v>0.80501735210418701</v>
      </c>
      <c r="AG113" s="13">
        <f>Test!J112</f>
        <v>0.42596873641014099</v>
      </c>
      <c r="AH113" s="13">
        <f>Test!K112</f>
        <v>0.75426524877548196</v>
      </c>
      <c r="AI113" s="13">
        <f>Test!L112</f>
        <v>42.463869000000003</v>
      </c>
      <c r="AJ113" s="13">
        <f>Test!M112</f>
        <v>19.4353348764553</v>
      </c>
      <c r="AK113" s="13" t="str">
        <f>Test!N112</f>
        <v>None</v>
      </c>
      <c r="AL113" s="13">
        <f>Test!O112</f>
        <v>2.0238999999999998</v>
      </c>
      <c r="AM113" s="13">
        <f>Test!P112</f>
        <v>2.0238999999999998</v>
      </c>
      <c r="AN113" s="13">
        <f>Test!Q112</f>
        <v>1.022743</v>
      </c>
      <c r="AO113" s="13">
        <f>Test!R112</f>
        <v>1.022743</v>
      </c>
      <c r="AP113" s="14">
        <f ca="1">bdRateExtend($F113:$F116,$G113:$G116,Y113:Y116,Z113:Z116)</f>
        <v>2.0691502547671226</v>
      </c>
      <c r="AQ113" s="14">
        <f ca="1">bdRateExtend($F113:$F116,$H113:$H116,Y113:Y116,AA113:AA116)</f>
        <v>2.0684458342495944</v>
      </c>
      <c r="AR113" s="14">
        <f ca="1">bdRateExtend($F113:$F116,$I113:$I116,Y113:Y116,AB113:AB116)</f>
        <v>2.280227041335892</v>
      </c>
      <c r="AS113" s="14">
        <f ca="1">bdRateExtend($F113:$F116,$J113:$J116,Y113:Y116,AC113:AC116)</f>
        <v>1.7447003243109345</v>
      </c>
      <c r="AT113" s="14">
        <f ca="1">bdRateExtend($F113:$F116,$K113:$K116,Y113:Y116,AD113:AD116)</f>
        <v>2.7935133915444683</v>
      </c>
      <c r="AU113" s="14">
        <f ca="1">bdRateExtend($F113:$F116,$L113:$L116,Y113:Y116,AE113:AE116)</f>
        <v>1.7857784390931788</v>
      </c>
      <c r="AV113" s="14">
        <f ca="1">bdRateExtend($F113:$F116,$M113:$M116,Y113:Y116,AF113:AF116)</f>
        <v>1.5631155783221371</v>
      </c>
      <c r="AW113" s="14">
        <f ca="1">bdRateExtend($F113:$F116,$N113:$N116,Y113:Y116,AG113:AG116)</f>
        <v>1.7699645969453459</v>
      </c>
      <c r="AX113" s="14">
        <f ca="1">bdRateExtend($F113:$F116,$O113:$O116,Y113:Y116,AH113:AH116)</f>
        <v>1.7092198858653962</v>
      </c>
      <c r="AY113" s="14">
        <f ca="1">bdRateExtend($F113:$F116,$P113:$P116,Y113:Y116,AI113:AI116)</f>
        <v>1.2191613080996961</v>
      </c>
      <c r="AZ113" s="14">
        <f ca="1">bdRateExtend($F113:$F116,$Q113:$Q116,Y113:Y116,AJ113:AJ116)</f>
        <v>1.6424315632394024</v>
      </c>
      <c r="BA113" s="112" t="b">
        <f t="shared" ref="BA113:BA119" si="568">AND(Z113&lt;=Z114, AE113&lt;=AE114,AF113&lt;=AF114,AG114&lt;=AG113,AH113&lt;=AH114,AI113&lt;=AI114,AJ113&lt;=AJ114)</f>
        <v>1</v>
      </c>
      <c r="BB113" s="3"/>
      <c r="BC113" s="33">
        <f t="shared" si="354"/>
        <v>-9.4444444444449077E-3</v>
      </c>
      <c r="BD113" s="13">
        <f>Test!AF112</f>
        <v>5.9433333333333303E-2</v>
      </c>
      <c r="BE113" s="13">
        <f>Test!AG112</f>
        <v>0.90806883573532104</v>
      </c>
      <c r="BF113" s="13">
        <f>Test!AH112</f>
        <v>0.90398138761520297</v>
      </c>
      <c r="BG113" s="13">
        <f>Test!AI112</f>
        <v>27.204282683282901</v>
      </c>
      <c r="BH113" s="13">
        <f>Test!AJ112</f>
        <v>36.609154992902099</v>
      </c>
      <c r="BI113" s="13">
        <f>Test!AK112</f>
        <v>32.109940038730301</v>
      </c>
      <c r="BJ113" s="13">
        <f>Test!AL112</f>
        <v>0.222460731863975</v>
      </c>
      <c r="BK113" s="13">
        <f>Test!AM112</f>
        <v>0.91322839260101296</v>
      </c>
      <c r="BL113" s="13">
        <f>Test!AN112</f>
        <v>0.30025649070739702</v>
      </c>
      <c r="BM113" s="13">
        <f>Test!AO112</f>
        <v>0.84777128696441595</v>
      </c>
      <c r="BN113" s="13">
        <f>Test!AP112</f>
        <v>50.07761</v>
      </c>
      <c r="BO113" s="13">
        <f>Test!AQ112</f>
        <v>22.295048240763101</v>
      </c>
      <c r="BP113" s="13" t="str">
        <f>Test!AR112</f>
        <v>None</v>
      </c>
      <c r="BQ113" s="13">
        <f>Test!AS112</f>
        <v>0.43947199999999997</v>
      </c>
      <c r="BR113" s="13">
        <f>Test!AT112</f>
        <v>0.43947199999999997</v>
      </c>
      <c r="BS113" s="13">
        <f>Test!AU112</f>
        <v>0.25550200000000001</v>
      </c>
      <c r="BT113" s="13">
        <f>Test!AV112</f>
        <v>0.25550200000000001</v>
      </c>
      <c r="BU113" s="14">
        <f ca="1">bdRateExtend($F113:$F116,$G113:$G116,BD113:BD116,BE113:BE116)</f>
        <v>1.5687914162586005</v>
      </c>
      <c r="BV113" s="14">
        <f ca="1">bdRateExtend($F113:$F116,$H113:$H116,BD113:BD116,BF113:BF116)</f>
        <v>1.5534747340221289</v>
      </c>
      <c r="BW113" s="14">
        <f ca="1">bdRateExtend($F113:$F116,$I113:$I116,BD113:BD116,BG113:BG116)</f>
        <v>1.4408940336362632</v>
      </c>
      <c r="BX113" s="14">
        <f ca="1">bdRateExtend($F113:$F116,$J113:$J116,BD113:BD116,BH113:BH116)</f>
        <v>0.22161780458160218</v>
      </c>
      <c r="BY113" s="14">
        <f ca="1">bdRateExtend($F113:$F116,$K113:$K116,BD113:BD116,BI113:BI116)</f>
        <v>0.28987691969713203</v>
      </c>
      <c r="BZ113" s="14">
        <f ca="1">bdRateExtend($F113:$F116,$L113:$L116,BD113:BD116,BJ113:BJ116)</f>
        <v>1.4684582740668053</v>
      </c>
      <c r="CA113" s="14">
        <f ca="1">bdRateExtend($F113:$F116,$M113:$M116,BD113:BD116,BK113:BK116)</f>
        <v>1.1972149011462623</v>
      </c>
      <c r="CB113" s="14">
        <f ca="1">bdRateExtend($F113:$F116,$N113:$N116,BD113:BD116,BL113:BL116)</f>
        <v>1.4362861821659836</v>
      </c>
      <c r="CC113" s="14">
        <f ca="1">bdRateExtend($F113:$F116,$O113:$O116,BD113:BD116,BM113:BM116)</f>
        <v>1.4203644829475253</v>
      </c>
      <c r="CD113" s="14">
        <f ca="1">bdRateExtend($F113:$F116,$P113:$P116,BD113:BD116,BN113:BN116)</f>
        <v>1.0260749634128761</v>
      </c>
      <c r="CE113" s="14">
        <f ca="1">bdRateExtend($F113:$F116,$Q113:$Q116,BD113:BD116,BO113:BO116)</f>
        <v>1.4601384946516061</v>
      </c>
      <c r="CF113" s="112" t="b">
        <f t="shared" ref="CF113:CF119" si="569">AND(BE113&lt;=BE114, BJ113&lt;=BJ114,BK113&lt;=BK114,BL114&lt;=BL113,BM113&lt;=BM114,BN113&lt;=BN114,BO113&lt;=BO114)</f>
        <v>1</v>
      </c>
      <c r="CG113" s="3"/>
      <c r="CH113" s="33">
        <f t="shared" si="355"/>
        <v>-1.5277777777778292E-2</v>
      </c>
      <c r="CI113" s="13">
        <f>Test!BJ112</f>
        <v>5.90833333333333E-2</v>
      </c>
      <c r="CJ113" s="13">
        <f>Test!BK112</f>
        <v>0.85057419538497903</v>
      </c>
      <c r="CK113" s="13">
        <f>Test!BL112</f>
        <v>0.84931933879852295</v>
      </c>
      <c r="CL113" s="13">
        <f>Test!BM112</f>
        <v>22.558702548401399</v>
      </c>
      <c r="CM113" s="13">
        <f>Test!BN112</f>
        <v>37.287306536901099</v>
      </c>
      <c r="CN113" s="13">
        <f>Test!BO112</f>
        <v>29.3158804482172</v>
      </c>
      <c r="CO113" s="13">
        <f>Test!BP112</f>
        <v>0.12778510153293601</v>
      </c>
      <c r="CP113" s="13">
        <f>Test!BQ112</f>
        <v>0.82686060667037897</v>
      </c>
      <c r="CQ113" s="13">
        <f>Test!BR112</f>
        <v>0.39545854926109297</v>
      </c>
      <c r="CR113" s="13">
        <f>Test!BS112</f>
        <v>0.67267346382141102</v>
      </c>
      <c r="CS113" s="13">
        <f>Test!BT112</f>
        <v>0</v>
      </c>
      <c r="CT113" s="13">
        <f>Test!BU112</f>
        <v>16.601961612986099</v>
      </c>
      <c r="CU113" s="13" t="str">
        <f>Test!BV112</f>
        <v>None</v>
      </c>
      <c r="CV113" s="13">
        <f>Test!BW112</f>
        <v>0.70994900000000005</v>
      </c>
      <c r="CW113" s="13">
        <f>Test!BX112</f>
        <v>0.70994900000000005</v>
      </c>
      <c r="CX113" s="13">
        <f>Test!BY112</f>
        <v>0.38688299999999998</v>
      </c>
      <c r="CY113" s="13">
        <f>Test!BZ112</f>
        <v>0.38688299999999998</v>
      </c>
      <c r="CZ113" s="14">
        <f ca="1">bdRateExtend($F113:$F116,$G113:$G116,CI113:CI116,CJ113:CJ116)</f>
        <v>1.2775694078337905</v>
      </c>
      <c r="DA113" s="14">
        <f ca="1">bdRateExtend($F113:$F116,$H113:$H116,CI113:CI116,CK113:CK116)</f>
        <v>1.2391715912329997</v>
      </c>
      <c r="DB113" s="14">
        <f ca="1">bdRateExtend($F113:$F116,$I113:$I116,CI113:CI116,CL113:CL116)</f>
        <v>3.022839165208131</v>
      </c>
      <c r="DC113" s="14">
        <f ca="1">bdRateExtend($F113:$F116,$J113:$J116,CI113:CI116,CM113:CM116)</f>
        <v>0.74767452607686935</v>
      </c>
      <c r="DD113" s="14">
        <f ca="1">bdRateExtend($F113:$F116,$K113:$K116,CI113:CI116,CN113:CN116)</f>
        <v>2.8156024825602617</v>
      </c>
      <c r="DE113" s="14">
        <f ca="1">bdRateExtend($F113:$F116,$L113:$L116,CI113:CI116,CO113:CO116)</f>
        <v>1.6306248327965434</v>
      </c>
      <c r="DF113" s="14">
        <f ca="1">bdRateExtend($F113:$F116,$M113:$M116,CI113:CI116,CP113:CP116)</f>
        <v>1.2477384127113695</v>
      </c>
      <c r="DG113" s="14">
        <f ca="1">bdRateExtend($F113:$F116,$N113:$N116,CI113:CI116,CQ113:CQ116)</f>
        <v>1.5717439565320874</v>
      </c>
      <c r="DH113" s="14">
        <f ca="1">bdRateExtend($F113:$F116,$O113:$O116,CI113:CI116,CR113:CR116)</f>
        <v>1.4015404363458623</v>
      </c>
      <c r="DI113" s="14">
        <f ca="1">bdRateExtend($F113:$F116,$P113:$P116,CI113:CI116,CS113:CS116)</f>
        <v>1.9024477250081908</v>
      </c>
      <c r="DJ113" s="14">
        <f ca="1">bdRateExtend($F113:$F116,$Q113:$Q116,CI113:CI116,CT113:CT116)</f>
        <v>2.4677844550250794</v>
      </c>
      <c r="DK113" s="112" t="b">
        <f t="shared" ref="DK113:DK119" si="570">AND(CJ113&lt;=CJ114, CO113&lt;=CO114,CP113&lt;=CP114,CQ114&lt;=CQ113,CR113&lt;=CR114,CS113&lt;=CS114,CT113&lt;=CT114)</f>
        <v>1</v>
      </c>
      <c r="DL113" s="3"/>
      <c r="DM113" s="33">
        <f t="shared" si="356"/>
        <v>2.8611111111110043E-2</v>
      </c>
      <c r="DN113" s="13">
        <f>Test!CN112</f>
        <v>6.17166666666666E-2</v>
      </c>
      <c r="DO113" s="13">
        <f>Test!CO112</f>
        <v>0.95282047986984197</v>
      </c>
      <c r="DP113" s="13">
        <f>Test!CP112</f>
        <v>0.95062112808227495</v>
      </c>
      <c r="DQ113" s="13">
        <f>Test!CQ112</f>
        <v>30.893880587803299</v>
      </c>
      <c r="DR113" s="13">
        <f>Test!CR112</f>
        <v>36.646920139413197</v>
      </c>
      <c r="DS113" s="13">
        <f>Test!CS112</f>
        <v>33.281063898332697</v>
      </c>
      <c r="DT113" s="13">
        <f>Test!CT112</f>
        <v>0.34066724777221602</v>
      </c>
      <c r="DU113" s="13">
        <f>Test!CU112</f>
        <v>0.95191454887390103</v>
      </c>
      <c r="DV113" s="13">
        <f>Test!CV112</f>
        <v>0.21434186398982999</v>
      </c>
      <c r="DW113" s="13">
        <f>Test!CW112</f>
        <v>0.92570930719375599</v>
      </c>
      <c r="DX113" s="13">
        <f>Test!CX112</f>
        <v>67.802752999999996</v>
      </c>
      <c r="DY113" s="13">
        <f>Test!CY112</f>
        <v>26.9561758707395</v>
      </c>
      <c r="DZ113" s="13" t="str">
        <f>Test!CZ112</f>
        <v>None</v>
      </c>
      <c r="EA113" s="13">
        <f>Test!DA112</f>
        <v>0.93647100000000005</v>
      </c>
      <c r="EB113" s="13">
        <f>Test!DB112</f>
        <v>0.93647100000000005</v>
      </c>
      <c r="EC113" s="13">
        <f>Test!DC112</f>
        <v>27.781354</v>
      </c>
      <c r="ED113" s="13">
        <f>Test!DD112</f>
        <v>27.781354</v>
      </c>
      <c r="EE113" s="14">
        <f ca="1">bdRateExtend($F113:$F116,$G113:$G116,DN113:DN116,DO113:DO116)</f>
        <v>0</v>
      </c>
      <c r="EF113" s="14">
        <f ca="1">bdRateExtend($F113:$F116,$H113:$H116,DN113:DN116,DP113:DP116)</f>
        <v>0</v>
      </c>
      <c r="EG113" s="14">
        <f ca="1">bdRateExtend($F113:$F116,$I113:$I116,DN113:DN116,DQ113:DQ116)</f>
        <v>0</v>
      </c>
      <c r="EH113" s="14">
        <f ca="1">bdRateExtend($F113:$F116,$J113:$J116,DN113:DN116,DR113:DR116)</f>
        <v>0</v>
      </c>
      <c r="EI113" s="14">
        <f ca="1">bdRateExtend($F113:$F116,$K113:$K116,DN113:DN116,DS113:DS116)</f>
        <v>0</v>
      </c>
      <c r="EJ113" s="14">
        <f ca="1">bdRateExtend($F113:$F116,$L113:$L116,DN113:DN116,DT113:DT116)</f>
        <v>0</v>
      </c>
      <c r="EK113" s="14">
        <f ca="1">bdRateExtend($F113:$F116,$M113:$M116,DN113:DN116,DU113:DU116)</f>
        <v>0</v>
      </c>
      <c r="EL113" s="14">
        <f ca="1">bdRateExtend($F113:$F116,$N113:$N116,DN113:DN116,DV113:DV116)</f>
        <v>0</v>
      </c>
      <c r="EM113" s="14">
        <f ca="1">bdRateExtend($F113:$F116,$O113:$O116,DN113:DN116,DW113:DW116)</f>
        <v>0</v>
      </c>
      <c r="EN113" s="14">
        <f ca="1">bdRateExtend($F113:$F116,$P113:$P116,DN113:DN116,DX113:DX116)</f>
        <v>0</v>
      </c>
      <c r="EO113" s="14">
        <f ca="1">bdRateExtend($F113:$F116,$Q113:$Q116,DN113:DN116,DY113:DY116)</f>
        <v>0</v>
      </c>
      <c r="EP113" s="112" t="b">
        <f t="shared" ref="EP113:EP119" si="571">AND(DO113&lt;=DO114, DT113&lt;=DT114,DU113&lt;=DU114,DV114&lt;=DV113,DW113&lt;=DW114,DX113&lt;=DX114,DY113&lt;=DY114)</f>
        <v>1</v>
      </c>
      <c r="EQ113" s="3"/>
      <c r="ER113" s="33">
        <f t="shared" si="357"/>
        <v>1.38888888888411E-4</v>
      </c>
      <c r="ES113" s="13">
        <f>Test!DR112</f>
        <v>6.0008333333333302E-2</v>
      </c>
      <c r="ET113" s="13">
        <f>Test!DS112</f>
        <v>0.95394480228423995</v>
      </c>
      <c r="EU113" s="13">
        <f>Test!DT112</f>
        <v>0.95180660486221302</v>
      </c>
      <c r="EV113" s="13">
        <f>Test!DU112</f>
        <v>31.359870379585001</v>
      </c>
      <c r="EW113" s="13">
        <f>Test!DV112</f>
        <v>40.400882862951399</v>
      </c>
      <c r="EX113" s="13">
        <f>Test!DW112</f>
        <v>37.4345341126619</v>
      </c>
      <c r="EY113" s="13">
        <f>Test!DX112</f>
        <v>0.35932040214538502</v>
      </c>
      <c r="EZ113" s="13">
        <f>Test!DY112</f>
        <v>0.95346724987029996</v>
      </c>
      <c r="FA113" s="13">
        <f>Test!DZ112</f>
        <v>0.209762558341026</v>
      </c>
      <c r="FB113" s="13">
        <f>Test!EA112</f>
        <v>0.92885833978652899</v>
      </c>
      <c r="FC113" s="13">
        <f>Test!EB112</f>
        <v>69.224652000000006</v>
      </c>
      <c r="FD113" s="13">
        <f>Test!EC112</f>
        <v>27.295602183436301</v>
      </c>
      <c r="FE113" s="13" t="str">
        <f>Test!ED112</f>
        <v>None</v>
      </c>
      <c r="FF113" s="13">
        <f>Test!EE112</f>
        <v>1.4262429999999999</v>
      </c>
      <c r="FG113" s="13">
        <f>Test!EF112</f>
        <v>1.4262429999999999</v>
      </c>
      <c r="FH113" s="13">
        <f>Test!EG112</f>
        <v>98.291985999999994</v>
      </c>
      <c r="FI113" s="13">
        <f>Test!EH112</f>
        <v>98.291985999999994</v>
      </c>
      <c r="FJ113" s="14">
        <f ca="1">bdRateExtend($F113:$F116,$G113:$G116,ES113:ES116,ET113:ET116)</f>
        <v>-2.8426125933036173E-2</v>
      </c>
      <c r="FK113" s="14">
        <f ca="1">bdRateExtend($F113:$F116,$H113:$H116,ES113:ES116,EU113:EU116)</f>
        <v>-2.5581057589571299E-2</v>
      </c>
      <c r="FL113" s="14">
        <f ca="1">bdRateExtend($F113:$F116,$I113:$I116,ES113:ES116,EV113:EV116)</f>
        <v>-9.1774197599365226E-2</v>
      </c>
      <c r="FM113" s="14">
        <f ca="1">bdRateExtend($F113:$F116,$J113:$J116,ES113:ES116,EW113:EW116)</f>
        <v>-0.64011192137198591</v>
      </c>
      <c r="FN113" s="14">
        <f ca="1">bdRateExtend($F113:$F116,$K113:$K116,ES113:ES116,EX113:EX116)</f>
        <v>-0.62266973496476496</v>
      </c>
      <c r="FO113" s="14">
        <f ca="1">bdRateExtend($F113:$F116,$L113:$L116,ES113:ES116,EY113:EY116)</f>
        <v>-9.7488963434519071E-2</v>
      </c>
      <c r="FP113" s="14">
        <f ca="1">bdRateExtend($F113:$F116,$M113:$M116,ES113:ES116,EZ113:EZ116)</f>
        <v>-3.2621605256878627E-2</v>
      </c>
      <c r="FQ113" s="14">
        <f ca="1">bdRateExtend($F113:$F116,$N113:$N116,ES113:ES116,FA113:FA116)</f>
        <v>-4.5451697063282448E-2</v>
      </c>
      <c r="FR113" s="14">
        <f ca="1">bdRateExtend($F113:$F116,$O113:$O116,ES113:ES116,FB113:FB116)</f>
        <v>-3.5416461867585514E-2</v>
      </c>
      <c r="FS113" s="14">
        <f ca="1">bdRateExtend($F113:$F116,$P113:$P116,ES113:ES116,FC113:FC116)</f>
        <v>-7.424091392459975E-2</v>
      </c>
      <c r="FT113" s="14">
        <f ca="1">bdRateExtend($F113:$F116,$Q113:$Q116,ES113:ES116,FD113:FD116)</f>
        <v>-4.8761089989092898E-2</v>
      </c>
      <c r="FU113" s="112" t="b">
        <f t="shared" ref="FU113:FU119" si="572">AND(ET113&lt;=ET114, EY113&lt;=EY114,EZ113&lt;=EZ114,FA114&lt;=FA113,FB113&lt;=FB114,FC113&lt;=FC114,FD113&lt;=FD114)</f>
        <v>1</v>
      </c>
      <c r="FV113" s="53"/>
      <c r="FW113" s="33">
        <f t="shared" si="358"/>
        <v>-1</v>
      </c>
      <c r="FX113" s="13">
        <f>Test!EV112</f>
        <v>0</v>
      </c>
      <c r="FY113" s="13">
        <f>Test!EW112</f>
        <v>0</v>
      </c>
      <c r="FZ113" s="13">
        <f>Test!EX112</f>
        <v>0</v>
      </c>
      <c r="GA113" s="13">
        <f>Test!EY112</f>
        <v>0</v>
      </c>
      <c r="GB113" s="13">
        <f>Test!EZ112</f>
        <v>0</v>
      </c>
      <c r="GC113" s="13">
        <f>Test!FA112</f>
        <v>0</v>
      </c>
      <c r="GD113" s="13">
        <f>Test!FB112</f>
        <v>0</v>
      </c>
      <c r="GE113" s="13">
        <f>Test!FC112</f>
        <v>0</v>
      </c>
      <c r="GF113" s="13">
        <f>Test!FD112</f>
        <v>0</v>
      </c>
      <c r="GG113" s="13">
        <f>Test!FE112</f>
        <v>0</v>
      </c>
      <c r="GH113" s="13">
        <f>Test!FF112</f>
        <v>0</v>
      </c>
      <c r="GI113" s="13">
        <f>Test!FG112</f>
        <v>0</v>
      </c>
      <c r="GJ113" s="13">
        <f>Test!FH112</f>
        <v>0</v>
      </c>
      <c r="GK113" s="13">
        <f>Test!FI112</f>
        <v>0</v>
      </c>
      <c r="GL113" s="13">
        <f>Test!FJ112</f>
        <v>0</v>
      </c>
      <c r="GM113" s="13">
        <f>Test!FK112</f>
        <v>0</v>
      </c>
      <c r="GN113" s="13">
        <f>Test!FL112</f>
        <v>0</v>
      </c>
      <c r="GO113" s="14">
        <f ca="1">bdRateExtend($F113:$F116,$G113:$G116,FX113:FX116,FY113:FY116)</f>
        <v>1</v>
      </c>
      <c r="GP113" s="14">
        <f ca="1">bdRateExtend($F113:$F116,$H113:$H116,FX113:FX116,FZ113:FZ116)</f>
        <v>1</v>
      </c>
      <c r="GQ113" s="14">
        <f ca="1">bdRateExtend($F113:$F116,$I113:$I116,FX113:FX116,GA113:GA116)</f>
        <v>1</v>
      </c>
      <c r="GR113" s="14">
        <f ca="1">bdRateExtend($F113:$F116,$J113:$J116,FX113:FX116,GB113:GB116)</f>
        <v>1</v>
      </c>
      <c r="GS113" s="14">
        <f ca="1">bdRateExtend($F113:$F116,$K113:$K116,FX113:FX116,GC113:GC116)</f>
        <v>1</v>
      </c>
      <c r="GT113" s="14">
        <f ca="1">bdRateExtend($F113:$F116,$L113:$L116,FX113:FX116,GD113:GD116)</f>
        <v>1</v>
      </c>
      <c r="GU113" s="14">
        <f ca="1">bdRateExtend($F113:$F116,$M113:$M116,FX113:FX116,GE113:GE116)</f>
        <v>1</v>
      </c>
      <c r="GV113" s="14">
        <f ca="1">bdRateExtend($F113:$F116,$N113:$N116,FX113:FX116,GF113:GF116)</f>
        <v>1</v>
      </c>
      <c r="GW113" s="14">
        <f ca="1">bdRateExtend($F113:$F116,$O113:$O116,FX113:FX116,GG113:GG116)</f>
        <v>1</v>
      </c>
      <c r="GX113" s="14">
        <f ca="1">bdRateExtend($F113:$F116,$P113:$P116,FX113:FX116,GH113:GH116)</f>
        <v>1</v>
      </c>
      <c r="GY113" s="14">
        <f ca="1">bdRateExtend($F113:$F116,$Q113:$Q116,FX113:FX116,GI113:GI116)</f>
        <v>1</v>
      </c>
      <c r="GZ113" s="112" t="b">
        <f t="shared" ref="GZ113:GZ119" si="573">AND(FY113&lt;=FY114, GD113&lt;=GD114,GE113&lt;=GE114,GF114&lt;=GF113,GG113&lt;=GG114,GH113&lt;=GH114,GI113&lt;=GI114)</f>
        <v>1</v>
      </c>
      <c r="HA113" s="53"/>
      <c r="HB113" s="33">
        <f t="shared" si="359"/>
        <v>-1</v>
      </c>
      <c r="HC113" s="13">
        <f>Test!FZ112</f>
        <v>0</v>
      </c>
      <c r="HD113" s="13">
        <f>Test!GA112</f>
        <v>0</v>
      </c>
      <c r="HE113" s="13">
        <f>Test!GB112</f>
        <v>0</v>
      </c>
      <c r="HF113" s="13">
        <f>Test!GC112</f>
        <v>0</v>
      </c>
      <c r="HG113" s="13">
        <f>Test!GD112</f>
        <v>0</v>
      </c>
      <c r="HH113" s="13">
        <f>Test!GE112</f>
        <v>0</v>
      </c>
      <c r="HI113" s="13">
        <f>Test!GF112</f>
        <v>0</v>
      </c>
      <c r="HJ113" s="13">
        <f>Test!GG112</f>
        <v>0</v>
      </c>
      <c r="HK113" s="13">
        <f>Test!GH112</f>
        <v>0</v>
      </c>
      <c r="HL113" s="13">
        <f>Test!GI112</f>
        <v>0</v>
      </c>
      <c r="HM113" s="13">
        <f>Test!GJ112</f>
        <v>0</v>
      </c>
      <c r="HN113" s="13">
        <f>Test!GK112</f>
        <v>0</v>
      </c>
      <c r="HO113" s="13">
        <f>Test!GL112</f>
        <v>0</v>
      </c>
      <c r="HP113" s="13">
        <f>Test!GM112</f>
        <v>0</v>
      </c>
      <c r="HQ113" s="13">
        <f>Test!GN112</f>
        <v>0</v>
      </c>
      <c r="HR113" s="13">
        <f>Test!GO112</f>
        <v>0</v>
      </c>
      <c r="HS113" s="13">
        <f>Test!GP112</f>
        <v>0</v>
      </c>
      <c r="HT113" s="14">
        <f ca="1">bdRateExtend($F113:$F116,$G113:$G116,HC113:HC116,HD113:HD116)</f>
        <v>1</v>
      </c>
      <c r="HU113" s="14">
        <f ca="1">bdRateExtend($F113:$F116,$H113:$H116,HC113:HC116,HE113:HE116)</f>
        <v>1</v>
      </c>
      <c r="HV113" s="14">
        <f ca="1">bdRateExtend($F113:$F116,$I113:$I116,HC113:HC116,HF113:HF116)</f>
        <v>1</v>
      </c>
      <c r="HW113" s="14">
        <f ca="1">bdRateExtend($F113:$F116,$J113:$J116,HC113:HC116,HG113:HG116)</f>
        <v>1</v>
      </c>
      <c r="HX113" s="14">
        <f ca="1">bdRateExtend($F113:$F116,$K113:$K116,HC113:HC116,HH113:HH116)</f>
        <v>1</v>
      </c>
      <c r="HY113" s="14">
        <f ca="1">bdRateExtend($F113:$F116,$L113:$L116,HC113:HC116,HI113:HI116)</f>
        <v>1</v>
      </c>
      <c r="HZ113" s="14">
        <f ca="1">bdRateExtend($F113:$F116,$M113:$M116,HC113:HC116,HJ113:HJ116)</f>
        <v>1</v>
      </c>
      <c r="IA113" s="14">
        <f ca="1">bdRateExtend($F113:$F116,$N113:$N116,HC113:HC116,HK113:HK116)</f>
        <v>1</v>
      </c>
      <c r="IB113" s="14">
        <f ca="1">bdRateExtend($F113:$F116,$O113:$O116,HC113:HC116,HL113:HL116)</f>
        <v>1</v>
      </c>
      <c r="IC113" s="14">
        <f ca="1">bdRateExtend($F113:$F116,$P113:$P116,HC113:HC116,HM113:HM116)</f>
        <v>1</v>
      </c>
      <c r="ID113" s="14">
        <f ca="1">bdRateExtend($F113:$F116,$Q113:$Q116,HC113:HC116,HN113:HN116)</f>
        <v>1</v>
      </c>
      <c r="IE113" s="112" t="b">
        <f t="shared" ref="IE113:IE119" si="574">AND(HD113&lt;=HD114, HI113&lt;=HI114,HJ113&lt;=HJ114,HK114&lt;=HK113,HL113&lt;=HL114,HM113&lt;=HM114,HN113&lt;=HN114)</f>
        <v>1</v>
      </c>
      <c r="IF113" s="3"/>
      <c r="IG113" s="33">
        <f t="shared" si="360"/>
        <v>-1</v>
      </c>
      <c r="IH113" s="13">
        <f>Test!HD112</f>
        <v>0</v>
      </c>
      <c r="II113" s="13">
        <f>Test!HE112</f>
        <v>0</v>
      </c>
      <c r="IJ113" s="13">
        <f>Test!HF112</f>
        <v>0</v>
      </c>
      <c r="IK113" s="13">
        <f>Test!HG112</f>
        <v>0</v>
      </c>
      <c r="IL113" s="13">
        <f>Test!HH112</f>
        <v>0</v>
      </c>
      <c r="IM113" s="13">
        <f>Test!HI112</f>
        <v>0</v>
      </c>
      <c r="IN113" s="13">
        <f>Test!HJ112</f>
        <v>0</v>
      </c>
      <c r="IO113" s="13">
        <f>Test!HK112</f>
        <v>0</v>
      </c>
      <c r="IP113" s="13">
        <f>Test!HL112</f>
        <v>0</v>
      </c>
      <c r="IQ113" s="13">
        <f>Test!HM112</f>
        <v>0</v>
      </c>
      <c r="IR113" s="13">
        <f>Test!HN112</f>
        <v>0</v>
      </c>
      <c r="IS113" s="13">
        <f>Test!HO112</f>
        <v>0</v>
      </c>
      <c r="IT113" s="13">
        <f>Test!HP112</f>
        <v>0</v>
      </c>
      <c r="IU113" s="13">
        <f>Test!HQ112</f>
        <v>0</v>
      </c>
      <c r="IV113" s="13">
        <f>Test!HR112</f>
        <v>0</v>
      </c>
      <c r="IW113" s="13">
        <f>Test!HS112</f>
        <v>0</v>
      </c>
      <c r="IX113" s="13">
        <f>Test!HT112</f>
        <v>0</v>
      </c>
      <c r="IY113" s="14">
        <f ca="1">bdRateExtend($F113:$F116,$G113:$G116,IH113:IH116,II113:II116)</f>
        <v>1</v>
      </c>
      <c r="IZ113" s="14">
        <f ca="1">bdRateExtend($F113:$F116,$H113:$H116,IH113:IH116,IJ113:IJ116)</f>
        <v>1</v>
      </c>
      <c r="JA113" s="14">
        <f ca="1">bdRateExtend($F113:$F116,$I113:$I116,IH113:IH116,IK113:IK116)</f>
        <v>1</v>
      </c>
      <c r="JB113" s="14">
        <f ca="1">bdRateExtend($F113:$F116,$J113:$J116,IH113:IH116,IL113:IL116)</f>
        <v>1</v>
      </c>
      <c r="JC113" s="14">
        <f ca="1">bdRateExtend($F113:$F116,$K113:$K116,IH113:IH116,IM113:IM116)</f>
        <v>1</v>
      </c>
      <c r="JD113" s="14">
        <f ca="1">bdRateExtend($F113:$F116,$L113:$L116,IH113:IH116,IN113:IN116)</f>
        <v>1</v>
      </c>
      <c r="JE113" s="14">
        <f ca="1">bdRateExtend($F113:$F116,$M113:$M116,IH113:IH116,IO113:IO116)</f>
        <v>1</v>
      </c>
      <c r="JF113" s="14">
        <f ca="1">bdRateExtend($F113:$F116,$N113:$N116,IH113:IH116,IP113:IP116)</f>
        <v>1</v>
      </c>
      <c r="JG113" s="14">
        <f ca="1">bdRateExtend($F113:$F116,$O113:$O116,IH113:IH116,IQ113:IQ116)</f>
        <v>1</v>
      </c>
      <c r="JH113" s="14">
        <f ca="1">bdRateExtend($F113:$F116,$P113:$P116,IH113:IH116,IR113:IR116)</f>
        <v>1</v>
      </c>
      <c r="JI113" s="14">
        <f ca="1">bdRateExtend($F113:$F116,$Q113:$Q116,IH113:IH116,IS113:IS116)</f>
        <v>1</v>
      </c>
      <c r="JJ113" s="112" t="b">
        <f t="shared" ref="JJ113:JJ119" si="575">AND(II113&lt;=II114, IN113&lt;=IN114,IO113&lt;=IO114,IP114&lt;=IP113,IQ113&lt;=IQ114,IR113&lt;=IR114,IS113&lt;=IS114)</f>
        <v>1</v>
      </c>
      <c r="JK113" s="3"/>
      <c r="JL113" s="33">
        <f t="shared" si="361"/>
        <v>-1</v>
      </c>
      <c r="JM113" s="13">
        <f>Test!IH112</f>
        <v>0</v>
      </c>
      <c r="JN113" s="13">
        <f>Test!II112</f>
        <v>0</v>
      </c>
      <c r="JO113" s="13">
        <f>Test!IJ112</f>
        <v>0</v>
      </c>
      <c r="JP113" s="13">
        <f>Test!IK112</f>
        <v>0</v>
      </c>
      <c r="JQ113" s="13">
        <f>Test!IL112</f>
        <v>0</v>
      </c>
      <c r="JR113" s="13">
        <f>Test!IM112</f>
        <v>0</v>
      </c>
      <c r="JS113" s="13">
        <f>Test!IN112</f>
        <v>0</v>
      </c>
      <c r="JT113" s="13">
        <f>Test!IO112</f>
        <v>0</v>
      </c>
      <c r="JU113" s="13">
        <f>Test!IP112</f>
        <v>0</v>
      </c>
      <c r="JV113" s="13">
        <f>Test!IQ112</f>
        <v>0</v>
      </c>
      <c r="JW113" s="13">
        <f>Test!IR112</f>
        <v>0</v>
      </c>
      <c r="JX113" s="13">
        <f>Test!IS112</f>
        <v>0</v>
      </c>
      <c r="JY113" s="13">
        <f>Test!IT112</f>
        <v>0</v>
      </c>
      <c r="JZ113" s="13">
        <f>Test!IU112</f>
        <v>0</v>
      </c>
      <c r="KA113" s="13">
        <f>Test!IV112</f>
        <v>0</v>
      </c>
      <c r="KB113" s="13">
        <f>Test!IW112</f>
        <v>0</v>
      </c>
      <c r="KC113" s="13">
        <f>Test!IX112</f>
        <v>0</v>
      </c>
      <c r="KD113" s="14">
        <f ca="1">bdRateExtend($F113:$F116,$G113:$G116,JM113:JM116,JN113:JN116)</f>
        <v>1</v>
      </c>
      <c r="KE113" s="14">
        <f ca="1">bdRateExtend($F113:$F116,$H113:$H116,JM113:JM116,JO113:JO116)</f>
        <v>1</v>
      </c>
      <c r="KF113" s="14">
        <f ca="1">bdRateExtend($F113:$F116,$I113:$I116,JM113:JM116,JP113:JP116)</f>
        <v>1</v>
      </c>
      <c r="KG113" s="14">
        <f ca="1">bdRateExtend($F113:$F116,$J113:$J116,JM113:JM116,JQ113:JQ116)</f>
        <v>1</v>
      </c>
      <c r="KH113" s="14">
        <f ca="1">bdRateExtend($F113:$F116,$K113:$K116,JM113:JM116,JR113:JR116)</f>
        <v>1</v>
      </c>
      <c r="KI113" s="14">
        <f ca="1">bdRateExtend($F113:$F116,$L113:$L116,JM113:JM116,JS113:JS116)</f>
        <v>1</v>
      </c>
      <c r="KJ113" s="14">
        <f ca="1">bdRateExtend($F113:$F116,$M113:$M116,JM113:JM116,JT113:JT116)</f>
        <v>1</v>
      </c>
      <c r="KK113" s="14">
        <f ca="1">bdRateExtend($F113:$F116,$N113:$N116,JM113:JM116,JU113:JU116)</f>
        <v>1</v>
      </c>
      <c r="KL113" s="14">
        <f ca="1">bdRateExtend($F113:$F116,$O113:$O116,JM113:JM116,JV113:JV116)</f>
        <v>1</v>
      </c>
      <c r="KM113" s="14">
        <f ca="1">bdRateExtend($F113:$F116,$P113:$P116,JM113:JM116,JW113:JW116)</f>
        <v>1</v>
      </c>
      <c r="KN113" s="14">
        <f ca="1">bdRateExtend($F113:$F116,$Q113:$Q116,JM113:JM116,JX113:JX116)</f>
        <v>1</v>
      </c>
      <c r="KO113" s="112" t="b">
        <f t="shared" ref="KO113:KO119" si="576">AND(JN113&lt;=JN114, JS113&lt;=JS114,JT113&lt;=JT114,JU114&lt;=JU113,JV113&lt;=JV114,JW113&lt;=JW114,JX113&lt;=JX114)</f>
        <v>1</v>
      </c>
      <c r="KP113" s="3"/>
      <c r="KQ113" s="33">
        <f t="shared" si="362"/>
        <v>-1</v>
      </c>
      <c r="KR113" s="13">
        <f>Test!JL112</f>
        <v>0</v>
      </c>
      <c r="KS113" s="13">
        <f>Test!JM112</f>
        <v>0</v>
      </c>
      <c r="KT113" s="13">
        <f>Test!JN112</f>
        <v>0</v>
      </c>
      <c r="KU113" s="13">
        <f>Test!JO112</f>
        <v>0</v>
      </c>
      <c r="KV113" s="13">
        <f>Test!JP112</f>
        <v>0</v>
      </c>
      <c r="KW113" s="13">
        <f>Test!JQ112</f>
        <v>0</v>
      </c>
      <c r="KX113" s="13">
        <f>Test!JR112</f>
        <v>0</v>
      </c>
      <c r="KY113" s="13">
        <f>Test!JS112</f>
        <v>0</v>
      </c>
      <c r="KZ113" s="13">
        <f>Test!JT112</f>
        <v>0</v>
      </c>
      <c r="LA113" s="13">
        <f>Test!JU112</f>
        <v>0</v>
      </c>
      <c r="LB113" s="13">
        <f>Test!JV112</f>
        <v>0</v>
      </c>
      <c r="LC113" s="13">
        <f>Test!JW112</f>
        <v>0</v>
      </c>
      <c r="LD113" s="13">
        <f>Test!JX112</f>
        <v>0</v>
      </c>
      <c r="LE113" s="13">
        <f>Test!JY112</f>
        <v>0</v>
      </c>
      <c r="LF113" s="13">
        <f>Test!JZ112</f>
        <v>0</v>
      </c>
      <c r="LG113" s="13">
        <f>Test!KA112</f>
        <v>0</v>
      </c>
      <c r="LH113" s="13">
        <f>Test!KB112</f>
        <v>0</v>
      </c>
      <c r="LI113" s="14">
        <f ca="1">bdRateExtend($F113:$F116,$G113:$G116,KR113:KR116,KS113:KS116)</f>
        <v>1</v>
      </c>
      <c r="LJ113" s="14">
        <f ca="1">bdRateExtend($F113:$F116,$H113:$H116,KR113:KR116,KT113:KT116)</f>
        <v>1</v>
      </c>
      <c r="LK113" s="14">
        <f ca="1">bdRateExtend($F113:$F116,$I113:$I116,KR113:KR116,KU113:KU116)</f>
        <v>1</v>
      </c>
      <c r="LL113" s="14">
        <f ca="1">bdRateExtend($F113:$F116,$J113:$J116,KR113:KR116,KV113:KV116)</f>
        <v>1</v>
      </c>
      <c r="LM113" s="14">
        <f ca="1">bdRateExtend($F113:$F116,$K113:$K116,KR113:KR116,KW113:KW116)</f>
        <v>1</v>
      </c>
      <c r="LN113" s="14">
        <f ca="1">bdRateExtend($F113:$F116,$L113:$L116,KR113:KR116,KX113:KX116)</f>
        <v>1</v>
      </c>
      <c r="LO113" s="14">
        <f ca="1">bdRateExtend($F113:$F116,$M113:$M116,KR113:KR116,KY113:KY116)</f>
        <v>1</v>
      </c>
      <c r="LP113" s="14">
        <f ca="1">bdRateExtend($F113:$F116,$N113:$N116,KR113:KR116,KZ113:KZ116)</f>
        <v>1</v>
      </c>
      <c r="LQ113" s="14">
        <f ca="1">bdRateExtend($F113:$F116,$O113:$O116,KR113:KR116,LA113:LA116)</f>
        <v>1</v>
      </c>
      <c r="LR113" s="14">
        <f ca="1">bdRateExtend($F113:$F116,$P113:$P116,KR113:KR116,LB113:LB116)</f>
        <v>1</v>
      </c>
      <c r="LS113" s="14">
        <f ca="1">bdRateExtend($F113:$F116,$Q113:$Q116,KR113:KR116,LC113:LC116)</f>
        <v>1</v>
      </c>
      <c r="LT113" s="112" t="b">
        <f t="shared" ref="LT113:LT119" si="577">AND(KS113&lt;=KS114, KX113&lt;=KX114,KY113&lt;=KY114,KZ114&lt;=KZ113,LA113&lt;=LA114,LB113&lt;=LB114,LC113&lt;=LC114)</f>
        <v>1</v>
      </c>
      <c r="LU113" s="3"/>
      <c r="LV113" s="33">
        <f t="shared" si="363"/>
        <v>-1</v>
      </c>
      <c r="LW113" s="13">
        <f>Test!KP112</f>
        <v>0</v>
      </c>
      <c r="LX113" s="13">
        <f>Test!KQ112</f>
        <v>0</v>
      </c>
      <c r="LY113" s="13">
        <f>Test!KR112</f>
        <v>0</v>
      </c>
      <c r="LZ113" s="13">
        <f>Test!KS112</f>
        <v>0</v>
      </c>
      <c r="MA113" s="13">
        <f>Test!KT112</f>
        <v>0</v>
      </c>
      <c r="MB113" s="13">
        <f>Test!KU112</f>
        <v>0</v>
      </c>
      <c r="MC113" s="13">
        <f>Test!KV112</f>
        <v>0</v>
      </c>
      <c r="MD113" s="13">
        <f>Test!KW112</f>
        <v>0</v>
      </c>
      <c r="ME113" s="13">
        <f>Test!KX112</f>
        <v>0</v>
      </c>
      <c r="MF113" s="13">
        <f>Test!KY112</f>
        <v>0</v>
      </c>
      <c r="MG113" s="13">
        <f>Test!KZ112</f>
        <v>0</v>
      </c>
      <c r="MH113" s="13">
        <f>Test!LA112</f>
        <v>0</v>
      </c>
      <c r="MI113" s="13">
        <f>Test!LB112</f>
        <v>0</v>
      </c>
      <c r="MJ113" s="13">
        <f>Test!LC112</f>
        <v>0</v>
      </c>
      <c r="MK113" s="13">
        <f>Test!LD112</f>
        <v>0</v>
      </c>
      <c r="ML113" s="13">
        <f>Test!LE112</f>
        <v>0</v>
      </c>
      <c r="MM113" s="13">
        <f>Test!LF112</f>
        <v>0</v>
      </c>
      <c r="MN113" s="14">
        <f ca="1">bdRateExtend($F113:$F116,$G113:$G116,LW113:LW116,LX113:LX116)</f>
        <v>1</v>
      </c>
      <c r="MO113" s="14">
        <f ca="1">bdRateExtend($F113:$F116,$H113:$H116,LW113:LW116,LY113:LY116)</f>
        <v>1</v>
      </c>
      <c r="MP113" s="14">
        <f ca="1">bdRateExtend($F113:$F116,$I113:$I116,LW113:LW116,LZ113:LZ116)</f>
        <v>1</v>
      </c>
      <c r="MQ113" s="14">
        <f ca="1">bdRateExtend($F113:$F116,$J113:$J116,LW113:LW116,MA113:MA116)</f>
        <v>1</v>
      </c>
      <c r="MR113" s="14">
        <f ca="1">bdRateExtend($F113:$F116,$K113:$K116,LW113:LW116,MB113:MB116)</f>
        <v>1</v>
      </c>
      <c r="MS113" s="14">
        <f ca="1">bdRateExtend($F113:$F116,$L113:$L116,LW113:LW116,MC113:MC116)</f>
        <v>1</v>
      </c>
      <c r="MT113" s="14">
        <f ca="1">bdRateExtend($F113:$F116,$M113:$M116,LW113:LW116,MD113:MD116)</f>
        <v>1</v>
      </c>
      <c r="MU113" s="14">
        <f ca="1">bdRateExtend($F113:$F116,$N113:$N116,LW113:LW116,ME113:ME116)</f>
        <v>1</v>
      </c>
      <c r="MV113" s="14">
        <f ca="1">bdRateExtend($F113:$F116,$O113:$O116,LW113:LW116,MF113:MF116)</f>
        <v>1</v>
      </c>
      <c r="MW113" s="14">
        <f ca="1">bdRateExtend($F113:$F116,$P113:$P116,LW113:LW116,MG113:MG116)</f>
        <v>1</v>
      </c>
      <c r="MX113" s="14">
        <f ca="1">bdRateExtend($F113:$F116,$Q113:$Q116,LW113:LW116,MH113:MH116)</f>
        <v>1</v>
      </c>
      <c r="MY113" s="112" t="b">
        <f t="shared" ref="MY113:MY119" si="578">AND(LX113&lt;=LX114, MC113&lt;=MC114,MD113&lt;=MD114,ME114&lt;=ME113,MF113&lt;=MF114,MG113&lt;=MG114,MH113&lt;=MH114)</f>
        <v>1</v>
      </c>
      <c r="MZ113" s="53"/>
      <c r="NA113" s="33">
        <f t="shared" si="364"/>
        <v>-1</v>
      </c>
      <c r="NB113" s="13">
        <f>Test!LT112</f>
        <v>0</v>
      </c>
      <c r="NC113" s="13">
        <f>Test!LU112</f>
        <v>0</v>
      </c>
      <c r="ND113" s="13">
        <f>Test!LV112</f>
        <v>0</v>
      </c>
      <c r="NE113" s="13">
        <f>Test!LW112</f>
        <v>0</v>
      </c>
      <c r="NF113" s="13">
        <f>Test!LX112</f>
        <v>0</v>
      </c>
      <c r="NG113" s="13">
        <f>Test!LY112</f>
        <v>0</v>
      </c>
      <c r="NH113" s="13">
        <f>Test!LZ112</f>
        <v>0</v>
      </c>
      <c r="NI113" s="13">
        <f>Test!MA112</f>
        <v>0</v>
      </c>
      <c r="NJ113" s="13">
        <f>Test!MB112</f>
        <v>0</v>
      </c>
      <c r="NK113" s="13">
        <f>Test!MC112</f>
        <v>0</v>
      </c>
      <c r="NL113" s="13">
        <f>Test!MD112</f>
        <v>0</v>
      </c>
      <c r="NM113" s="13">
        <f>Test!ME112</f>
        <v>0</v>
      </c>
      <c r="NN113" s="13">
        <f>Test!MF112</f>
        <v>0</v>
      </c>
      <c r="NO113" s="13">
        <f>Test!MG112</f>
        <v>0</v>
      </c>
      <c r="NP113" s="13">
        <f>Test!MH112</f>
        <v>0</v>
      </c>
      <c r="NQ113" s="13">
        <f>Test!MI112</f>
        <v>0</v>
      </c>
      <c r="NR113" s="13">
        <f>Test!MJ112</f>
        <v>0</v>
      </c>
      <c r="NS113" s="14">
        <f ca="1">bdRateExtend($F113:$F116,$G113:$G116,NB113:NB116,NC113:NC116)</f>
        <v>1</v>
      </c>
      <c r="NT113" s="14">
        <f ca="1">bdRateExtend($F113:$F116,$H113:$H116,NB113:NB116,ND113:ND116)</f>
        <v>1</v>
      </c>
      <c r="NU113" s="14">
        <f ca="1">bdRateExtend($F113:$F116,$I113:$I116,NB113:NB116,NE113:NE116)</f>
        <v>1</v>
      </c>
      <c r="NV113" s="14">
        <f ca="1">bdRateExtend($F113:$F116,$J113:$J116,NB113:NB116,NF113:NF116)</f>
        <v>1</v>
      </c>
      <c r="NW113" s="14">
        <f ca="1">bdRateExtend($F113:$F116,$K113:$K116,NB113:NB116,NG113:NG116)</f>
        <v>1</v>
      </c>
      <c r="NX113" s="14">
        <f ca="1">bdRateExtend($F113:$F116,$L113:$L116,NB113:NB116,NH113:NH116)</f>
        <v>1</v>
      </c>
      <c r="NY113" s="14">
        <f ca="1">bdRateExtend($F113:$F116,$M113:$M116,NB113:NB116,NI113:NI116)</f>
        <v>1</v>
      </c>
      <c r="NZ113" s="14">
        <f ca="1">bdRateExtend($F113:$F116,$N113:$N116,NB113:NB116,NJ113:NJ116)</f>
        <v>1</v>
      </c>
      <c r="OA113" s="14">
        <f ca="1">bdRateExtend($F113:$F116,$O113:$O116,NB113:NB116,NK113:NK116)</f>
        <v>1</v>
      </c>
      <c r="OB113" s="14">
        <f ca="1">bdRateExtend($F113:$F116,$P113:$P116,NB113:NB116,NL113:NL116)</f>
        <v>1</v>
      </c>
      <c r="OC113" s="14">
        <f ca="1">bdRateExtend($F113:$F116,$Q113:$Q116,NB113:NB116,NM113:NM116)</f>
        <v>1</v>
      </c>
      <c r="OD113" s="112" t="b">
        <f t="shared" ref="OD113:OD119" si="579">AND(NC113&lt;=NC114, NH113&lt;=NH114,NI113&lt;=NI114,NJ114&lt;=NJ113,NK113&lt;=NK114,NL113&lt;=NL114,NM113&lt;=NM114)</f>
        <v>1</v>
      </c>
      <c r="OE113" s="53"/>
      <c r="OF113" s="33">
        <f t="shared" si="365"/>
        <v>-1</v>
      </c>
      <c r="OG113" s="13">
        <f>Test!MX112</f>
        <v>0</v>
      </c>
      <c r="OH113" s="13">
        <f>Test!MY112</f>
        <v>0</v>
      </c>
      <c r="OI113" s="13">
        <f>Test!MZ112</f>
        <v>0</v>
      </c>
      <c r="OJ113" s="13">
        <f>Test!NA112</f>
        <v>0</v>
      </c>
      <c r="OK113" s="13">
        <f>Test!NB112</f>
        <v>0</v>
      </c>
      <c r="OL113" s="13">
        <f>Test!NC112</f>
        <v>0</v>
      </c>
      <c r="OM113" s="13">
        <f>Test!ND112</f>
        <v>0</v>
      </c>
      <c r="ON113" s="13">
        <f>Test!NE112</f>
        <v>0</v>
      </c>
      <c r="OO113" s="13">
        <f>Test!NF112</f>
        <v>0</v>
      </c>
      <c r="OP113" s="13">
        <f>Test!NG112</f>
        <v>0</v>
      </c>
      <c r="OQ113" s="13">
        <f>Test!NH112</f>
        <v>0</v>
      </c>
      <c r="OR113" s="13">
        <f>Test!NI112</f>
        <v>0</v>
      </c>
      <c r="OS113" s="13">
        <f>Test!NJ112</f>
        <v>0</v>
      </c>
      <c r="OT113" s="13">
        <f>Test!NK112</f>
        <v>0</v>
      </c>
      <c r="OU113" s="13">
        <f>Test!NL112</f>
        <v>0</v>
      </c>
      <c r="OV113" s="13">
        <f>Test!NM112</f>
        <v>0</v>
      </c>
      <c r="OW113" s="13">
        <f>Test!NN112</f>
        <v>0</v>
      </c>
      <c r="OX113" s="14">
        <f ca="1">bdRateExtend($F113:$F116,$G113:$G116,OG113:OG116,OH113:OH116)</f>
        <v>1</v>
      </c>
      <c r="OY113" s="14">
        <f ca="1">bdRateExtend($F113:$F116,$H113:$H116,OG113:OG116,OI113:OI116)</f>
        <v>1</v>
      </c>
      <c r="OZ113" s="14">
        <f ca="1">bdRateExtend($F113:$F116,$I113:$I116,OG113:OG116,OJ113:OJ116)</f>
        <v>1</v>
      </c>
      <c r="PA113" s="14">
        <f ca="1">bdRateExtend($F113:$F116,$J113:$J116,OG113:OG116,OK113:OK116)</f>
        <v>1</v>
      </c>
      <c r="PB113" s="14">
        <f ca="1">bdRateExtend($F113:$F116,$K113:$K116,OG113:OG116,OL113:OL116)</f>
        <v>1</v>
      </c>
      <c r="PC113" s="14">
        <f ca="1">bdRateExtend($F113:$F116,$L113:$L116,OG113:OG116,OM113:OM116)</f>
        <v>1</v>
      </c>
      <c r="PD113" s="14">
        <f ca="1">bdRateExtend($F113:$F116,$M113:$M116,OG113:OG116,ON113:ON116)</f>
        <v>1</v>
      </c>
      <c r="PE113" s="14">
        <f ca="1">bdRateExtend($F113:$F116,$N113:$N116,OG113:OG116,OO113:OO116)</f>
        <v>1</v>
      </c>
      <c r="PF113" s="14">
        <f ca="1">bdRateExtend($F113:$F116,$O113:$O116,OG113:OG116,OP113:OP116)</f>
        <v>1</v>
      </c>
      <c r="PG113" s="14">
        <f ca="1">bdRateExtend($F113:$F116,$P113:$P116,OG113:OG116,OQ113:OQ116)</f>
        <v>1</v>
      </c>
      <c r="PH113" s="14">
        <f ca="1">bdRateExtend($F113:$F116,$Q113:$Q116,OG113:OG116,OR113:OR116)</f>
        <v>1</v>
      </c>
      <c r="PI113" s="112" t="b">
        <f t="shared" ref="PI113:PI119" si="580">AND(OH113&lt;=OH114, OM113&lt;=OM114,ON113&lt;=ON114,OO114&lt;=OO113,OP113&lt;=OP114,OQ113&lt;=OQ114,OR113&lt;=OR114)</f>
        <v>1</v>
      </c>
      <c r="PJ113" s="53"/>
      <c r="PK113" s="33">
        <f t="shared" si="366"/>
        <v>-1</v>
      </c>
      <c r="PL113" s="13">
        <f>Test!OB112</f>
        <v>0</v>
      </c>
      <c r="PM113" s="13">
        <f>Test!OC112</f>
        <v>0</v>
      </c>
      <c r="PN113" s="13">
        <f>Test!OD112</f>
        <v>0</v>
      </c>
      <c r="PO113" s="13">
        <f>Test!OE112</f>
        <v>0</v>
      </c>
      <c r="PP113" s="13">
        <f>Test!OF112</f>
        <v>0</v>
      </c>
      <c r="PQ113" s="13">
        <f>Test!OG112</f>
        <v>0</v>
      </c>
      <c r="PR113" s="13">
        <f>Test!OH112</f>
        <v>0</v>
      </c>
      <c r="PS113" s="13">
        <f>Test!OI112</f>
        <v>0</v>
      </c>
      <c r="PT113" s="13">
        <f>Test!OJ112</f>
        <v>0</v>
      </c>
      <c r="PU113" s="13">
        <f>Test!OK112</f>
        <v>0</v>
      </c>
      <c r="PV113" s="13">
        <f>Test!OL112</f>
        <v>0</v>
      </c>
      <c r="PW113" s="13">
        <f>Test!OM112</f>
        <v>0</v>
      </c>
      <c r="PX113" s="13">
        <f>Test!ON112</f>
        <v>0</v>
      </c>
      <c r="PY113" s="13">
        <f>Test!OO112</f>
        <v>0</v>
      </c>
      <c r="PZ113" s="13">
        <f>Test!OP112</f>
        <v>0</v>
      </c>
      <c r="QA113" s="13">
        <f>Test!OQ112</f>
        <v>0</v>
      </c>
      <c r="QB113" s="13">
        <f>Test!OR112</f>
        <v>0</v>
      </c>
      <c r="QC113" s="14">
        <f ca="1">bdRateExtend($F113:$F116,$G113:$G116,PL113:PL116,PM113:PM116)</f>
        <v>1</v>
      </c>
      <c r="QD113" s="14">
        <f ca="1">bdRateExtend($F113:$F116,$H113:$H116,PL113:PL116,PN113:PN116)</f>
        <v>1</v>
      </c>
      <c r="QE113" s="14">
        <f ca="1">bdRateExtend($F113:$F116,$I113:$I116,PL113:PL116,PO113:PO116)</f>
        <v>1</v>
      </c>
      <c r="QF113" s="14">
        <f ca="1">bdRateExtend($F113:$F116,$J113:$J116,PL113:PL116,PP113:PP116)</f>
        <v>1</v>
      </c>
      <c r="QG113" s="14">
        <f ca="1">bdRateExtend($F113:$F116,$K113:$K116,PL113:PL116,PQ113:PQ116)</f>
        <v>1</v>
      </c>
      <c r="QH113" s="14">
        <f ca="1">bdRateExtend($F113:$F116,$L113:$L116,PL113:PL116,PR113:PR116)</f>
        <v>1</v>
      </c>
      <c r="QI113" s="14">
        <f ca="1">bdRateExtend($F113:$F116,$M113:$M116,PL113:PL116,PS113:PS116)</f>
        <v>1</v>
      </c>
      <c r="QJ113" s="14">
        <f ca="1">bdRateExtend($F113:$F116,$N113:$N116,PL113:PL116,PT113:PT116)</f>
        <v>1</v>
      </c>
      <c r="QK113" s="14">
        <f ca="1">bdRateExtend($F113:$F116,$O113:$O116,PL113:PL116,PU113:PU116)</f>
        <v>1</v>
      </c>
      <c r="QL113" s="14">
        <f ca="1">bdRateExtend($F113:$F116,$P113:$P116,PL113:PL116,PV113:PV116)</f>
        <v>1</v>
      </c>
      <c r="QM113" s="14">
        <f ca="1">bdRateExtend($F113:$F116,$Q113:$Q116,PL113:PL116,PW113:PW116)</f>
        <v>1</v>
      </c>
      <c r="QN113" s="112" t="b">
        <f t="shared" ref="QN113:QN119" si="581">AND(PM113&lt;=PM114, PR113&lt;=PR114,PS113&lt;=PS114,PT114&lt;=PT113,PU113&lt;=PU114,PV113&lt;=PV114,PW113&lt;=PW114)</f>
        <v>1</v>
      </c>
    </row>
    <row r="114" spans="3:456">
      <c r="C114" s="133"/>
      <c r="D114" s="26">
        <f t="shared" si="567"/>
        <v>0.12</v>
      </c>
      <c r="E114" s="34">
        <f t="shared" ca="1" si="352"/>
        <v>7.4999999999999841E-3</v>
      </c>
      <c r="F114" s="15">
        <f ca="1">Reference!B113</f>
        <v>0.12089999999999999</v>
      </c>
      <c r="G114" s="15">
        <f ca="1">Reference!C113</f>
        <v>0.97304081916809004</v>
      </c>
      <c r="H114" s="15">
        <f ca="1">Reference!D113</f>
        <v>0.97233772277831998</v>
      </c>
      <c r="I114" s="15">
        <f ca="1">Reference!E113</f>
        <v>33.692937404561398</v>
      </c>
      <c r="J114" s="15">
        <f ca="1">Reference!F113</f>
        <v>39.111043659475797</v>
      </c>
      <c r="K114" s="15">
        <f ca="1">Reference!G113</f>
        <v>36.174690733547997</v>
      </c>
      <c r="L114" s="15">
        <f ca="1">Reference!H113</f>
        <v>0.43853309750556901</v>
      </c>
      <c r="M114" s="15">
        <f ca="1">Reference!I113</f>
        <v>0.97571057081222501</v>
      </c>
      <c r="N114" s="15">
        <f ca="1">Reference!J113</f>
        <v>0.1598352342844</v>
      </c>
      <c r="O114" s="15">
        <f ca="1">Reference!K113</f>
        <v>0.96090126037597601</v>
      </c>
      <c r="P114" s="15">
        <f ca="1">Reference!L113</f>
        <v>80.416522000000001</v>
      </c>
      <c r="Q114" s="15">
        <f ca="1">Reference!M113</f>
        <v>30.407637868546701</v>
      </c>
      <c r="R114" s="15" t="str">
        <f ca="1">Reference!N113</f>
        <v>None</v>
      </c>
      <c r="S114" s="15">
        <f ca="1">Reference!O113</f>
        <v>1.161365</v>
      </c>
      <c r="T114" s="15">
        <f ca="1">Reference!P113</f>
        <v>1.161365</v>
      </c>
      <c r="U114" s="15">
        <f ca="1">Reference!Q113</f>
        <v>36.476424000000002</v>
      </c>
      <c r="V114" s="15">
        <f ca="1">Reference!R113</f>
        <v>36.476424000000002</v>
      </c>
      <c r="X114" s="15">
        <f t="shared" si="353"/>
        <v>1.6944444444441653E-2</v>
      </c>
      <c r="Y114" s="15">
        <f>Test!B113</f>
        <v>0.12203333333333299</v>
      </c>
      <c r="Z114" s="15">
        <f>Test!C113</f>
        <v>0.89406812191009499</v>
      </c>
      <c r="AA114" s="15">
        <f>Test!D113</f>
        <v>0.88280993700027399</v>
      </c>
      <c r="AB114" s="15">
        <f>Test!E113</f>
        <v>27.620618261906198</v>
      </c>
      <c r="AC114" s="15">
        <f>Test!F113</f>
        <v>33.063825106018399</v>
      </c>
      <c r="AD114" s="15">
        <f>Test!G113</f>
        <v>29.958443840433201</v>
      </c>
      <c r="AE114" s="15">
        <f>Test!H113</f>
        <v>0.25226649641990601</v>
      </c>
      <c r="AF114" s="15">
        <f>Test!I113</f>
        <v>0.89554494619369496</v>
      </c>
      <c r="AG114" s="15">
        <f>Test!J113</f>
        <v>0.30830261111259399</v>
      </c>
      <c r="AH114" s="15">
        <f>Test!K113</f>
        <v>0.85338342189788796</v>
      </c>
      <c r="AI114" s="15">
        <f>Test!L113</f>
        <v>57.901116000000002</v>
      </c>
      <c r="AJ114" s="15">
        <f>Test!M113</f>
        <v>23.222137329840599</v>
      </c>
      <c r="AK114" s="15" t="str">
        <f>Test!N113</f>
        <v>None</v>
      </c>
      <c r="AL114" s="15">
        <f>Test!O113</f>
        <v>2.0461510000000001</v>
      </c>
      <c r="AM114" s="15">
        <f>Test!P113</f>
        <v>2.0461510000000001</v>
      </c>
      <c r="AN114" s="15">
        <f>Test!Q113</f>
        <v>1.0222389999999999</v>
      </c>
      <c r="AO114" s="15">
        <f>Test!R113</f>
        <v>1.0222389999999999</v>
      </c>
      <c r="AP114" s="16">
        <f ca="1">bdRateExtend($F113:$F117,$G113:$G117,Y113:Y117,Z113:Z117)</f>
        <v>1.7935280200266601</v>
      </c>
      <c r="AQ114" s="16">
        <f ca="1">bdRateExtend($F113:$F117,$H113:$H117,Y113:Y117,AA113:AA117)</f>
        <v>1.7981079823575929</v>
      </c>
      <c r="AR114" s="16">
        <f ca="1">bdRateExtend($F113:$F117,$I113:$I117,Y113:Y117,AB113:AB117)</f>
        <v>2.1452682861500207</v>
      </c>
      <c r="AS114" s="16">
        <f ca="1">bdRateExtend($F113:$F117,$J113:$J117,Y113:Y117,AC113:AC117)</f>
        <v>1.6101464071061375</v>
      </c>
      <c r="AT114" s="16">
        <f ca="1">bdRateExtend($F113:$F117,$K113:$K117,Y113:Y117,AD113:AD117)</f>
        <v>2.9495740593265967</v>
      </c>
      <c r="AU114" s="16">
        <f ca="1">bdRateExtend($F113:$F117,$L113:$L117,Y113:Y117,AE113:AE117)</f>
        <v>1.6441004276262534</v>
      </c>
      <c r="AV114" s="16">
        <f ca="1">bdRateExtend($F113:$F117,$M113:$M117,Y113:Y117,AF113:AF117)</f>
        <v>1.3983048051163234</v>
      </c>
      <c r="AW114" s="16">
        <f ca="1">bdRateExtend($F113:$F117,$N113:$N117,Y113:Y117,AG113:AG117)</f>
        <v>1.5732043650538601</v>
      </c>
      <c r="AX114" s="16">
        <f ca="1">bdRateExtend($F113:$F117,$O113:$O117,Y113:Y117,AH113:AH117)</f>
        <v>1.5390200309663409</v>
      </c>
      <c r="AY114" s="16">
        <f ca="1">bdRateExtend($F113:$F117,$P113:$P117,Y113:Y117,AI113:AI117)</f>
        <v>1.1409830777060428</v>
      </c>
      <c r="AZ114" s="16">
        <f ca="1">bdRateExtend($F113:$F117,$Q113:$Q117,Y113:Y117,AJ113:AJ117)</f>
        <v>1.3856649019090579</v>
      </c>
      <c r="BA114" s="112" t="b">
        <f t="shared" si="568"/>
        <v>1</v>
      </c>
      <c r="BB114" s="3"/>
      <c r="BC114" s="34">
        <f t="shared" si="354"/>
        <v>-6.9444444449987916E-5</v>
      </c>
      <c r="BD114" s="15">
        <f>Test!AF113</f>
        <v>0.119991666666666</v>
      </c>
      <c r="BE114" s="15">
        <f>Test!AG113</f>
        <v>0.94117385149001997</v>
      </c>
      <c r="BF114" s="15">
        <f>Test!AH113</f>
        <v>0.93889111280441195</v>
      </c>
      <c r="BG114" s="15">
        <f>Test!AI113</f>
        <v>29.746520099728201</v>
      </c>
      <c r="BH114" s="15">
        <f>Test!AJ113</f>
        <v>38.257823599063101</v>
      </c>
      <c r="BI114" s="15">
        <f>Test!AK113</f>
        <v>35.0081775213132</v>
      </c>
      <c r="BJ114" s="15">
        <f>Test!AL113</f>
        <v>0.30320349335670399</v>
      </c>
      <c r="BK114" s="15">
        <f>Test!AM113</f>
        <v>0.94597524404525701</v>
      </c>
      <c r="BL114" s="15">
        <f>Test!AN113</f>
        <v>0.238451108336448</v>
      </c>
      <c r="BM114" s="15">
        <f>Test!AO113</f>
        <v>0.91018235683441095</v>
      </c>
      <c r="BN114" s="15">
        <f>Test!AP113</f>
        <v>64.265058999999994</v>
      </c>
      <c r="BO114" s="15">
        <f>Test!AQ113</f>
        <v>25.539888236412601</v>
      </c>
      <c r="BP114" s="15" t="str">
        <f>Test!AR113</f>
        <v>None</v>
      </c>
      <c r="BQ114" s="15">
        <f>Test!AS113</f>
        <v>0.43871700000000002</v>
      </c>
      <c r="BR114" s="15">
        <f>Test!AT113</f>
        <v>0.43871700000000002</v>
      </c>
      <c r="BS114" s="15">
        <f>Test!AU113</f>
        <v>0.25455899999999998</v>
      </c>
      <c r="BT114" s="15">
        <f>Test!AV113</f>
        <v>0.25455899999999998</v>
      </c>
      <c r="BU114" s="16">
        <f ca="1">bdRateExtend($F113:$F117,$G113:$G117,BD113:BD117,BE113:BE117)</f>
        <v>1.5125429693342061</v>
      </c>
      <c r="BV114" s="16">
        <f ca="1">bdRateExtend($F113:$F117,$H113:$H117,BD113:BD117,BF113:BF117)</f>
        <v>1.5017626023743036</v>
      </c>
      <c r="BW114" s="16">
        <f ca="1">bdRateExtend($F113:$F117,$I113:$I117,BD113:BD117,BG113:BG117)</f>
        <v>1.3045328148751709</v>
      </c>
      <c r="BX114" s="16">
        <f ca="1">bdRateExtend($F113:$F117,$J113:$J117,BD113:BD117,BH113:BH117)</f>
        <v>0.20198959542535744</v>
      </c>
      <c r="BY114" s="16">
        <f ca="1">bdRateExtend($F113:$F117,$K113:$K117,BD113:BD117,BI113:BI117)</f>
        <v>0.26933253663751677</v>
      </c>
      <c r="BZ114" s="16">
        <f ca="1">bdRateExtend($F113:$F117,$L113:$L117,BD113:BD117,BJ113:BJ117)</f>
        <v>1.330078056836796</v>
      </c>
      <c r="CA114" s="16">
        <f ca="1">bdRateExtend($F113:$F117,$M113:$M117,BD113:BD117,BK113:BK117)</f>
        <v>1.1690658584787914</v>
      </c>
      <c r="CB114" s="16">
        <f ca="1">bdRateExtend($F113:$F117,$N113:$N117,BD113:BD117,BL113:BL117)</f>
        <v>1.3616256041947143</v>
      </c>
      <c r="CC114" s="16">
        <f ca="1">bdRateExtend($F113:$F117,$O113:$O117,BD113:BD117,BM113:BM117)</f>
        <v>1.3769517179249706</v>
      </c>
      <c r="CD114" s="16">
        <f ca="1">bdRateExtend($F113:$F117,$P113:$P117,BD113:BD117,BN113:BN117)</f>
        <v>0.97066379456783936</v>
      </c>
      <c r="CE114" s="16">
        <f ca="1">bdRateExtend($F113:$F117,$Q113:$Q117,BD113:BD117,BO113:BO117)</f>
        <v>1.3439131993721238</v>
      </c>
      <c r="CF114" s="112" t="b">
        <f t="shared" si="569"/>
        <v>1</v>
      </c>
      <c r="CG114" s="3"/>
      <c r="CH114" s="34">
        <f t="shared" si="355"/>
        <v>-1.4583333333332885E-3</v>
      </c>
      <c r="CI114" s="15">
        <f>Test!BJ113</f>
        <v>0.119825</v>
      </c>
      <c r="CJ114" s="15">
        <f>Test!BK113</f>
        <v>0.93686509132385198</v>
      </c>
      <c r="CK114" s="15">
        <f>Test!BL113</f>
        <v>0.93626332283019997</v>
      </c>
      <c r="CL114" s="15">
        <f>Test!BM113</f>
        <v>26.6907749610378</v>
      </c>
      <c r="CM114" s="15">
        <f>Test!BN113</f>
        <v>38.458559315480898</v>
      </c>
      <c r="CN114" s="15">
        <f>Test!BO113</f>
        <v>32.162360981505799</v>
      </c>
      <c r="CO114" s="15">
        <f>Test!BP113</f>
        <v>0.25057306885719299</v>
      </c>
      <c r="CP114" s="15">
        <f>Test!BQ113</f>
        <v>0.93269920349121005</v>
      </c>
      <c r="CQ114" s="15">
        <f>Test!BR113</f>
        <v>0.25653299689292902</v>
      </c>
      <c r="CR114" s="15">
        <f>Test!BS113</f>
        <v>0.877699434757232</v>
      </c>
      <c r="CS114" s="15">
        <f>Test!BT113</f>
        <v>45.123427</v>
      </c>
      <c r="CT114" s="15">
        <f>Test!BU113</f>
        <v>21.614031989957098</v>
      </c>
      <c r="CU114" s="15" t="str">
        <f>Test!BV113</f>
        <v>None</v>
      </c>
      <c r="CV114" s="15">
        <f>Test!BW113</f>
        <v>0.69043699999999997</v>
      </c>
      <c r="CW114" s="15">
        <f>Test!BX113</f>
        <v>0.69043699999999997</v>
      </c>
      <c r="CX114" s="15">
        <f>Test!BY113</f>
        <v>0.44331199999999998</v>
      </c>
      <c r="CY114" s="15">
        <f>Test!BZ113</f>
        <v>0.44331199999999998</v>
      </c>
      <c r="CZ114" s="16">
        <f ca="1">bdRateExtend($F113:$F117,$G113:$G117,CI113:CI117,CJ113:CJ117)</f>
        <v>1.2391820376350404</v>
      </c>
      <c r="DA114" s="16">
        <f ca="1">bdRateExtend($F113:$F117,$H113:$H117,CI113:CI117,CK113:CK117)</f>
        <v>1.2063454112856156</v>
      </c>
      <c r="DB114" s="16">
        <f ca="1">bdRateExtend($F113:$F117,$I113:$I117,CI113:CI117,CL113:CL117)</f>
        <v>2.9361193738157279</v>
      </c>
      <c r="DC114" s="16">
        <f ca="1">bdRateExtend($F113:$F117,$J113:$J117,CI113:CI117,CM113:CM117)</f>
        <v>0.97606154255928668</v>
      </c>
      <c r="DD114" s="16">
        <f ca="1">bdRateExtend($F113:$F117,$K113:$K117,CI113:CI117,CN113:CN117)</f>
        <v>2.8474032369261617</v>
      </c>
      <c r="DE114" s="16">
        <f ca="1">bdRateExtend($F113:$F117,$L113:$L117,CI113:CI117,CO113:CO117)</f>
        <v>1.5812095065850604</v>
      </c>
      <c r="DF114" s="16">
        <f ca="1">bdRateExtend($F113:$F117,$M113:$M117,CI113:CI117,CP113:CP117)</f>
        <v>1.2289028888200502</v>
      </c>
      <c r="DG114" s="16">
        <f ca="1">bdRateExtend($F113:$F117,$N113:$N117,CI113:CI117,CQ113:CQ117)</f>
        <v>1.5849340387491098</v>
      </c>
      <c r="DH114" s="16">
        <f ca="1">bdRateExtend($F113:$F117,$O113:$O117,CI113:CI117,CR113:CR117)</f>
        <v>1.3859889086985948</v>
      </c>
      <c r="DI114" s="16">
        <f ca="1">bdRateExtend($F113:$F117,$P113:$P117,CI113:CI117,CS113:CS117)</f>
        <v>1.9349404686940814</v>
      </c>
      <c r="DJ114" s="16">
        <f ca="1">bdRateExtend($F113:$F117,$Q113:$Q117,CI113:CI117,CT113:CT117)</f>
        <v>2.420050862301657</v>
      </c>
      <c r="DK114" s="112" t="b">
        <f t="shared" si="570"/>
        <v>1</v>
      </c>
      <c r="DL114" s="3"/>
      <c r="DM114" s="34">
        <f t="shared" si="356"/>
        <v>7.4999999999999841E-3</v>
      </c>
      <c r="DN114" s="15">
        <f>Test!CN113</f>
        <v>0.12089999999999999</v>
      </c>
      <c r="DO114" s="15">
        <f>Test!CO113</f>
        <v>0.97304081916809004</v>
      </c>
      <c r="DP114" s="15">
        <f>Test!CP113</f>
        <v>0.97233772277831998</v>
      </c>
      <c r="DQ114" s="15">
        <f>Test!CQ113</f>
        <v>33.692937404561398</v>
      </c>
      <c r="DR114" s="15">
        <f>Test!CR113</f>
        <v>39.111043659475797</v>
      </c>
      <c r="DS114" s="15">
        <f>Test!CS113</f>
        <v>36.174690733547997</v>
      </c>
      <c r="DT114" s="15">
        <f>Test!CT113</f>
        <v>0.43853309750556901</v>
      </c>
      <c r="DU114" s="15">
        <f>Test!CU113</f>
        <v>0.97571057081222501</v>
      </c>
      <c r="DV114" s="15">
        <f>Test!CV113</f>
        <v>0.1598352342844</v>
      </c>
      <c r="DW114" s="15">
        <f>Test!CW113</f>
        <v>0.96090126037597601</v>
      </c>
      <c r="DX114" s="15">
        <f>Test!CX113</f>
        <v>80.416522000000001</v>
      </c>
      <c r="DY114" s="15">
        <f>Test!CY113</f>
        <v>30.407637868546701</v>
      </c>
      <c r="DZ114" s="15" t="str">
        <f>Test!CZ113</f>
        <v>None</v>
      </c>
      <c r="EA114" s="15">
        <f>Test!DA113</f>
        <v>1.161365</v>
      </c>
      <c r="EB114" s="15">
        <f>Test!DB113</f>
        <v>1.161365</v>
      </c>
      <c r="EC114" s="15">
        <f>Test!DC113</f>
        <v>36.476424000000002</v>
      </c>
      <c r="ED114" s="15">
        <f>Test!DD113</f>
        <v>36.476424000000002</v>
      </c>
      <c r="EE114" s="16">
        <f ca="1">bdRateExtend($F113:$F117,$G113:$G117,DN113:DN117,DO113:DO117)</f>
        <v>0</v>
      </c>
      <c r="EF114" s="16">
        <f ca="1">bdRateExtend($F113:$F117,$H113:$H117,DN113:DN117,DP113:DP117)</f>
        <v>0</v>
      </c>
      <c r="EG114" s="16">
        <f ca="1">bdRateExtend($F113:$F117,$I113:$I117,DN113:DN117,DQ113:DQ117)</f>
        <v>0</v>
      </c>
      <c r="EH114" s="16">
        <f ca="1">bdRateExtend($F113:$F117,$J113:$J117,DN113:DN117,DR113:DR117)</f>
        <v>0</v>
      </c>
      <c r="EI114" s="16">
        <f ca="1">bdRateExtend($F113:$F117,$K113:$K117,DN113:DN117,DS113:DS117)</f>
        <v>0</v>
      </c>
      <c r="EJ114" s="16">
        <f ca="1">bdRateExtend($F113:$F117,$L113:$L117,DN113:DN117,DT113:DT117)</f>
        <v>0</v>
      </c>
      <c r="EK114" s="16">
        <f ca="1">bdRateExtend($F113:$F117,$M113:$M117,DN113:DN117,DU113:DU117)</f>
        <v>0</v>
      </c>
      <c r="EL114" s="16">
        <f ca="1">bdRateExtend($F113:$F117,$N113:$N117,DN113:DN117,DV113:DV117)</f>
        <v>0</v>
      </c>
      <c r="EM114" s="16">
        <f ca="1">bdRateExtend($F113:$F117,$O113:$O117,DN113:DN117,DW113:DW117)</f>
        <v>0</v>
      </c>
      <c r="EN114" s="16">
        <f ca="1">bdRateExtend($F113:$F117,$P113:$P117,DN113:DN117,DX113:DX117)</f>
        <v>0</v>
      </c>
      <c r="EO114" s="16">
        <f ca="1">bdRateExtend($F113:$F117,$Q113:$Q117,DN113:DN117,DY113:DY117)</f>
        <v>0</v>
      </c>
      <c r="EP114" s="112" t="b">
        <f t="shared" si="571"/>
        <v>1</v>
      </c>
      <c r="EQ114" s="3"/>
      <c r="ER114" s="34">
        <f t="shared" si="357"/>
        <v>6.4097222222216782E-2</v>
      </c>
      <c r="ES114" s="15">
        <f>Test!DR113</f>
        <v>0.12769166666666601</v>
      </c>
      <c r="ET114" s="15">
        <f>Test!DS113</f>
        <v>0.97458684444427401</v>
      </c>
      <c r="EU114" s="15">
        <f>Test!DT113</f>
        <v>0.97386777400970403</v>
      </c>
      <c r="EV114" s="15">
        <f>Test!DU113</f>
        <v>34.398860292329502</v>
      </c>
      <c r="EW114" s="15">
        <f>Test!DV113</f>
        <v>42.696668832768097</v>
      </c>
      <c r="EX114" s="15">
        <f>Test!DW113</f>
        <v>40.870437771327801</v>
      </c>
      <c r="EY114" s="15">
        <f>Test!DX113</f>
        <v>0.462509244680404</v>
      </c>
      <c r="EZ114" s="15">
        <f>Test!DY113</f>
        <v>0.97744297981262196</v>
      </c>
      <c r="FA114" s="15">
        <f>Test!DZ113</f>
        <v>0.15309396386146501</v>
      </c>
      <c r="FB114" s="15">
        <f>Test!EA113</f>
        <v>0.96381086111068703</v>
      </c>
      <c r="FC114" s="15">
        <f>Test!EB113</f>
        <v>82.392078999999995</v>
      </c>
      <c r="FD114" s="15">
        <f>Test!EC113</f>
        <v>30.9891200954429</v>
      </c>
      <c r="FE114" s="15" t="str">
        <f>Test!ED113</f>
        <v>None</v>
      </c>
      <c r="FF114" s="15">
        <f>Test!EE113</f>
        <v>1.517644</v>
      </c>
      <c r="FG114" s="15">
        <f>Test!EF113</f>
        <v>1.517644</v>
      </c>
      <c r="FH114" s="15">
        <f>Test!EG113</f>
        <v>193.93007</v>
      </c>
      <c r="FI114" s="15">
        <f>Test!EH113</f>
        <v>193.93007</v>
      </c>
      <c r="FJ114" s="16">
        <f ca="1">bdRateExtend($F113:$F117,$G113:$G117,ES113:ES117,ET113:ET117)</f>
        <v>-2.7585968526142923E-2</v>
      </c>
      <c r="FK114" s="16">
        <f ca="1">bdRateExtend($F113:$F117,$H113:$H117,ES113:ES117,EU113:EU117)</f>
        <v>-2.490937705502716E-2</v>
      </c>
      <c r="FL114" s="16">
        <f ca="1">bdRateExtend($F113:$F117,$I113:$I117,ES113:ES117,EV113:EV117)</f>
        <v>-8.3759210784619564E-2</v>
      </c>
      <c r="FM114" s="16">
        <f ca="1">bdRateExtend($F113:$F117,$J113:$J117,ES113:ES117,EW113:EW117)</f>
        <v>-0.62255459653642231</v>
      </c>
      <c r="FN114" s="16">
        <f ca="1">bdRateExtend($F113:$F117,$K113:$K117,ES113:ES117,EX113:EX117)</f>
        <v>-0.61833602968242762</v>
      </c>
      <c r="FO114" s="16">
        <f ca="1">bdRateExtend($F113:$F117,$L113:$L117,ES113:ES117,EY113:EY117)</f>
        <v>-8.865975781425206E-2</v>
      </c>
      <c r="FP114" s="16">
        <f ca="1">bdRateExtend($F113:$F117,$M113:$M117,ES113:ES117,EZ113:EZ117)</f>
        <v>-3.2962587628389439E-2</v>
      </c>
      <c r="FQ114" s="16">
        <f ca="1">bdRateExtend($F113:$F117,$N113:$N117,ES113:ES117,FA113:FA117)</f>
        <v>-4.2935328137092998E-2</v>
      </c>
      <c r="FR114" s="16">
        <f ca="1">bdRateExtend($F113:$F117,$O113:$O117,ES113:ES117,FB113:FB117)</f>
        <v>-3.4429229978168441E-2</v>
      </c>
      <c r="FS114" s="16">
        <f ca="1">bdRateExtend($F113:$F117,$P113:$P117,ES113:ES117,FC113:FC117)</f>
        <v>-7.1738461963899436E-2</v>
      </c>
      <c r="FT114" s="16">
        <f ca="1">bdRateExtend($F113:$F117,$Q113:$Q117,ES113:ES117,FD113:FD117)</f>
        <v>-4.3340369941435752E-2</v>
      </c>
      <c r="FU114" s="112" t="b">
        <f t="shared" si="572"/>
        <v>1</v>
      </c>
      <c r="FV114" s="54"/>
      <c r="FW114" s="34">
        <f t="shared" si="358"/>
        <v>-1</v>
      </c>
      <c r="FX114" s="15">
        <f>Test!EV113</f>
        <v>0</v>
      </c>
      <c r="FY114" s="15">
        <f>Test!EW113</f>
        <v>0</v>
      </c>
      <c r="FZ114" s="15">
        <f>Test!EX113</f>
        <v>0</v>
      </c>
      <c r="GA114" s="15">
        <f>Test!EY113</f>
        <v>0</v>
      </c>
      <c r="GB114" s="15">
        <f>Test!EZ113</f>
        <v>0</v>
      </c>
      <c r="GC114" s="15">
        <f>Test!FA113</f>
        <v>0</v>
      </c>
      <c r="GD114" s="15">
        <f>Test!FB113</f>
        <v>0</v>
      </c>
      <c r="GE114" s="15">
        <f>Test!FC113</f>
        <v>0</v>
      </c>
      <c r="GF114" s="15">
        <f>Test!FD113</f>
        <v>0</v>
      </c>
      <c r="GG114" s="15">
        <f>Test!FE113</f>
        <v>0</v>
      </c>
      <c r="GH114" s="15">
        <f>Test!FF113</f>
        <v>0</v>
      </c>
      <c r="GI114" s="15">
        <f>Test!FG113</f>
        <v>0</v>
      </c>
      <c r="GJ114" s="15">
        <f>Test!FH113</f>
        <v>0</v>
      </c>
      <c r="GK114" s="15">
        <f>Test!FI113</f>
        <v>0</v>
      </c>
      <c r="GL114" s="15">
        <f>Test!FJ113</f>
        <v>0</v>
      </c>
      <c r="GM114" s="15">
        <f>Test!FK113</f>
        <v>0</v>
      </c>
      <c r="GN114" s="15">
        <f>Test!FL113</f>
        <v>0</v>
      </c>
      <c r="GO114" s="16">
        <f ca="1">bdRateExtend($F113:$F117,$G113:$G117,FX113:FX117,FY113:FY117)</f>
        <v>1</v>
      </c>
      <c r="GP114" s="16">
        <f ca="1">bdRateExtend($F113:$F117,$H113:$H117,FX113:FX117,FZ113:FZ117)</f>
        <v>1</v>
      </c>
      <c r="GQ114" s="16">
        <f ca="1">bdRateExtend($F113:$F117,$I113:$I117,FX113:FX117,GA113:GA117)</f>
        <v>1</v>
      </c>
      <c r="GR114" s="16">
        <f ca="1">bdRateExtend($F113:$F117,$J113:$J117,FX113:FX117,GB113:GB117)</f>
        <v>1</v>
      </c>
      <c r="GS114" s="16">
        <f ca="1">bdRateExtend($F113:$F117,$K113:$K117,FX113:FX117,GC113:GC117)</f>
        <v>1</v>
      </c>
      <c r="GT114" s="16">
        <f ca="1">bdRateExtend($F113:$F117,$L113:$L117,FX113:FX117,GD113:GD117)</f>
        <v>1</v>
      </c>
      <c r="GU114" s="16">
        <f ca="1">bdRateExtend($F113:$F117,$M113:$M117,FX113:FX117,GE113:GE117)</f>
        <v>1</v>
      </c>
      <c r="GV114" s="16">
        <f ca="1">bdRateExtend($F113:$F117,$N113:$N117,FX113:FX117,GF113:GF117)</f>
        <v>1</v>
      </c>
      <c r="GW114" s="16">
        <f ca="1">bdRateExtend($F113:$F117,$O113:$O117,FX113:FX117,GG113:GG117)</f>
        <v>1</v>
      </c>
      <c r="GX114" s="16">
        <f ca="1">bdRateExtend($F113:$F117,$P113:$P117,FX113:FX117,GH113:GH117)</f>
        <v>1</v>
      </c>
      <c r="GY114" s="16">
        <f ca="1">bdRateExtend($F113:$F117,$Q113:$Q117,FX113:FX117,GI113:GI117)</f>
        <v>1</v>
      </c>
      <c r="GZ114" s="112" t="b">
        <f t="shared" si="573"/>
        <v>1</v>
      </c>
      <c r="HA114" s="54"/>
      <c r="HB114" s="34">
        <f t="shared" si="359"/>
        <v>-1</v>
      </c>
      <c r="HC114" s="15">
        <f>Test!FZ113</f>
        <v>0</v>
      </c>
      <c r="HD114" s="15">
        <f>Test!GA113</f>
        <v>0</v>
      </c>
      <c r="HE114" s="15">
        <f>Test!GB113</f>
        <v>0</v>
      </c>
      <c r="HF114" s="15">
        <f>Test!GC113</f>
        <v>0</v>
      </c>
      <c r="HG114" s="15">
        <f>Test!GD113</f>
        <v>0</v>
      </c>
      <c r="HH114" s="15">
        <f>Test!GE113</f>
        <v>0</v>
      </c>
      <c r="HI114" s="15">
        <f>Test!GF113</f>
        <v>0</v>
      </c>
      <c r="HJ114" s="15">
        <f>Test!GG113</f>
        <v>0</v>
      </c>
      <c r="HK114" s="15">
        <f>Test!GH113</f>
        <v>0</v>
      </c>
      <c r="HL114" s="15">
        <f>Test!GI113</f>
        <v>0</v>
      </c>
      <c r="HM114" s="15">
        <f>Test!GJ113</f>
        <v>0</v>
      </c>
      <c r="HN114" s="15">
        <f>Test!GK113</f>
        <v>0</v>
      </c>
      <c r="HO114" s="15">
        <f>Test!GL113</f>
        <v>0</v>
      </c>
      <c r="HP114" s="15">
        <f>Test!GM113</f>
        <v>0</v>
      </c>
      <c r="HQ114" s="15">
        <f>Test!GN113</f>
        <v>0</v>
      </c>
      <c r="HR114" s="15">
        <f>Test!GO113</f>
        <v>0</v>
      </c>
      <c r="HS114" s="15">
        <f>Test!GP113</f>
        <v>0</v>
      </c>
      <c r="HT114" s="16">
        <f ca="1">bdRateExtend($F113:$F117,$G113:$G117,HC113:HC117,HD113:HD117)</f>
        <v>1</v>
      </c>
      <c r="HU114" s="16">
        <f ca="1">bdRateExtend($F113:$F117,$H113:$H117,HC113:HC117,HE113:HE117)</f>
        <v>1</v>
      </c>
      <c r="HV114" s="16">
        <f ca="1">bdRateExtend($F113:$F117,$I113:$I117,HC113:HC117,HF113:HF117)</f>
        <v>1</v>
      </c>
      <c r="HW114" s="16">
        <f ca="1">bdRateExtend($F113:$F117,$J113:$J117,HC113:HC117,HG113:HG117)</f>
        <v>1</v>
      </c>
      <c r="HX114" s="16">
        <f ca="1">bdRateExtend($F113:$F117,$K113:$K117,HC113:HC117,HH113:HH117)</f>
        <v>1</v>
      </c>
      <c r="HY114" s="16">
        <f ca="1">bdRateExtend($F113:$F117,$L113:$L117,HC113:HC117,HI113:HI117)</f>
        <v>1</v>
      </c>
      <c r="HZ114" s="16">
        <f ca="1">bdRateExtend($F113:$F117,$M113:$M117,HC113:HC117,HJ113:HJ117)</f>
        <v>1</v>
      </c>
      <c r="IA114" s="16">
        <f ca="1">bdRateExtend($F113:$F117,$N113:$N117,HC113:HC117,HK113:HK117)</f>
        <v>1</v>
      </c>
      <c r="IB114" s="16">
        <f ca="1">bdRateExtend($F113:$F117,$O113:$O117,HC113:HC117,HL113:HL117)</f>
        <v>1</v>
      </c>
      <c r="IC114" s="16">
        <f ca="1">bdRateExtend($F113:$F117,$P113:$P117,HC113:HC117,HM113:HM117)</f>
        <v>1</v>
      </c>
      <c r="ID114" s="16">
        <f ca="1">bdRateExtend($F113:$F117,$Q113:$Q117,HC113:HC117,HN113:HN117)</f>
        <v>1</v>
      </c>
      <c r="IE114" s="112" t="b">
        <f t="shared" si="574"/>
        <v>1</v>
      </c>
      <c r="IF114" s="3"/>
      <c r="IG114" s="34">
        <f t="shared" si="360"/>
        <v>-1</v>
      </c>
      <c r="IH114" s="15">
        <f>Test!HD113</f>
        <v>0</v>
      </c>
      <c r="II114" s="15">
        <f>Test!HE113</f>
        <v>0</v>
      </c>
      <c r="IJ114" s="15">
        <f>Test!HF113</f>
        <v>0</v>
      </c>
      <c r="IK114" s="15">
        <f>Test!HG113</f>
        <v>0</v>
      </c>
      <c r="IL114" s="15">
        <f>Test!HH113</f>
        <v>0</v>
      </c>
      <c r="IM114" s="15">
        <f>Test!HI113</f>
        <v>0</v>
      </c>
      <c r="IN114" s="15">
        <f>Test!HJ113</f>
        <v>0</v>
      </c>
      <c r="IO114" s="15">
        <f>Test!HK113</f>
        <v>0</v>
      </c>
      <c r="IP114" s="15">
        <f>Test!HL113</f>
        <v>0</v>
      </c>
      <c r="IQ114" s="15">
        <f>Test!HM113</f>
        <v>0</v>
      </c>
      <c r="IR114" s="15">
        <f>Test!HN113</f>
        <v>0</v>
      </c>
      <c r="IS114" s="15">
        <f>Test!HO113</f>
        <v>0</v>
      </c>
      <c r="IT114" s="15">
        <f>Test!HP113</f>
        <v>0</v>
      </c>
      <c r="IU114" s="15">
        <f>Test!HQ113</f>
        <v>0</v>
      </c>
      <c r="IV114" s="15">
        <f>Test!HR113</f>
        <v>0</v>
      </c>
      <c r="IW114" s="15">
        <f>Test!HS113</f>
        <v>0</v>
      </c>
      <c r="IX114" s="15">
        <f>Test!HT113</f>
        <v>0</v>
      </c>
      <c r="IY114" s="16">
        <f ca="1">bdRateExtend($F113:$F117,$G113:$G117,IH113:IH117,II113:II117)</f>
        <v>1</v>
      </c>
      <c r="IZ114" s="16">
        <f ca="1">bdRateExtend($F113:$F117,$H113:$H117,IH113:IH117,IJ113:IJ117)</f>
        <v>1</v>
      </c>
      <c r="JA114" s="16">
        <f ca="1">bdRateExtend($F113:$F117,$I113:$I117,IH113:IH117,IK113:IK117)</f>
        <v>1</v>
      </c>
      <c r="JB114" s="16">
        <f ca="1">bdRateExtend($F113:$F117,$J113:$J117,IH113:IH117,IL113:IL117)</f>
        <v>1</v>
      </c>
      <c r="JC114" s="16">
        <f ca="1">bdRateExtend($F113:$F117,$K113:$K117,IH113:IH117,IM113:IM117)</f>
        <v>1</v>
      </c>
      <c r="JD114" s="16">
        <f ca="1">bdRateExtend($F113:$F117,$L113:$L117,IH113:IH117,IN113:IN117)</f>
        <v>1</v>
      </c>
      <c r="JE114" s="16">
        <f ca="1">bdRateExtend($F113:$F117,$M113:$M117,IH113:IH117,IO113:IO117)</f>
        <v>1</v>
      </c>
      <c r="JF114" s="16">
        <f ca="1">bdRateExtend($F113:$F117,$N113:$N117,IH113:IH117,IP113:IP117)</f>
        <v>1</v>
      </c>
      <c r="JG114" s="16">
        <f ca="1">bdRateExtend($F113:$F117,$O113:$O117,IH113:IH117,IQ113:IQ117)</f>
        <v>1</v>
      </c>
      <c r="JH114" s="16">
        <f ca="1">bdRateExtend($F113:$F117,$P113:$P117,IH113:IH117,IR113:IR117)</f>
        <v>1</v>
      </c>
      <c r="JI114" s="16">
        <f ca="1">bdRateExtend($F113:$F117,$Q113:$Q117,IH113:IH117,IS113:IS117)</f>
        <v>1</v>
      </c>
      <c r="JJ114" s="112" t="b">
        <f t="shared" si="575"/>
        <v>1</v>
      </c>
      <c r="JK114" s="3"/>
      <c r="JL114" s="34">
        <f t="shared" si="361"/>
        <v>-1</v>
      </c>
      <c r="JM114" s="15">
        <f>Test!IH113</f>
        <v>0</v>
      </c>
      <c r="JN114" s="15">
        <f>Test!II113</f>
        <v>0</v>
      </c>
      <c r="JO114" s="15">
        <f>Test!IJ113</f>
        <v>0</v>
      </c>
      <c r="JP114" s="15">
        <f>Test!IK113</f>
        <v>0</v>
      </c>
      <c r="JQ114" s="15">
        <f>Test!IL113</f>
        <v>0</v>
      </c>
      <c r="JR114" s="15">
        <f>Test!IM113</f>
        <v>0</v>
      </c>
      <c r="JS114" s="15">
        <f>Test!IN113</f>
        <v>0</v>
      </c>
      <c r="JT114" s="15">
        <f>Test!IO113</f>
        <v>0</v>
      </c>
      <c r="JU114" s="15">
        <f>Test!IP113</f>
        <v>0</v>
      </c>
      <c r="JV114" s="15">
        <f>Test!IQ113</f>
        <v>0</v>
      </c>
      <c r="JW114" s="15">
        <f>Test!IR113</f>
        <v>0</v>
      </c>
      <c r="JX114" s="15">
        <f>Test!IS113</f>
        <v>0</v>
      </c>
      <c r="JY114" s="15">
        <f>Test!IT113</f>
        <v>0</v>
      </c>
      <c r="JZ114" s="15">
        <f>Test!IU113</f>
        <v>0</v>
      </c>
      <c r="KA114" s="15">
        <f>Test!IV113</f>
        <v>0</v>
      </c>
      <c r="KB114" s="15">
        <f>Test!IW113</f>
        <v>0</v>
      </c>
      <c r="KC114" s="15">
        <f>Test!IX113</f>
        <v>0</v>
      </c>
      <c r="KD114" s="16">
        <f ca="1">bdRateExtend($F113:$F117,$G113:$G117,JM113:JM117,JN113:JN117)</f>
        <v>1</v>
      </c>
      <c r="KE114" s="16">
        <f ca="1">bdRateExtend($F113:$F117,$H113:$H117,JM113:JM117,JO113:JO117)</f>
        <v>1</v>
      </c>
      <c r="KF114" s="16">
        <f ca="1">bdRateExtend($F113:$F117,$I113:$I117,JM113:JM117,JP113:JP117)</f>
        <v>1</v>
      </c>
      <c r="KG114" s="16">
        <f ca="1">bdRateExtend($F113:$F117,$J113:$J117,JM113:JM117,JQ113:JQ117)</f>
        <v>1</v>
      </c>
      <c r="KH114" s="16">
        <f ca="1">bdRateExtend($F113:$F117,$K113:$K117,JM113:JM117,JR113:JR117)</f>
        <v>1</v>
      </c>
      <c r="KI114" s="16">
        <f ca="1">bdRateExtend($F113:$F117,$L113:$L117,JM113:JM117,JS113:JS117)</f>
        <v>1</v>
      </c>
      <c r="KJ114" s="16">
        <f ca="1">bdRateExtend($F113:$F117,$M113:$M117,JM113:JM117,JT113:JT117)</f>
        <v>1</v>
      </c>
      <c r="KK114" s="16">
        <f ca="1">bdRateExtend($F113:$F117,$N113:$N117,JM113:JM117,JU113:JU117)</f>
        <v>1</v>
      </c>
      <c r="KL114" s="16">
        <f ca="1">bdRateExtend($F113:$F117,$O113:$O117,JM113:JM117,JV113:JV117)</f>
        <v>1</v>
      </c>
      <c r="KM114" s="16">
        <f ca="1">bdRateExtend($F113:$F117,$P113:$P117,JM113:JM117,JW113:JW117)</f>
        <v>1</v>
      </c>
      <c r="KN114" s="16">
        <f ca="1">bdRateExtend($F113:$F117,$Q113:$Q117,JM113:JM117,JX113:JX117)</f>
        <v>1</v>
      </c>
      <c r="KO114" s="112" t="b">
        <f t="shared" si="576"/>
        <v>1</v>
      </c>
      <c r="KP114" s="3"/>
      <c r="KQ114" s="34">
        <f t="shared" si="362"/>
        <v>-1</v>
      </c>
      <c r="KR114" s="15">
        <f>Test!JL113</f>
        <v>0</v>
      </c>
      <c r="KS114" s="15">
        <f>Test!JM113</f>
        <v>0</v>
      </c>
      <c r="KT114" s="15">
        <f>Test!JN113</f>
        <v>0</v>
      </c>
      <c r="KU114" s="15">
        <f>Test!JO113</f>
        <v>0</v>
      </c>
      <c r="KV114" s="15">
        <f>Test!JP113</f>
        <v>0</v>
      </c>
      <c r="KW114" s="15">
        <f>Test!JQ113</f>
        <v>0</v>
      </c>
      <c r="KX114" s="15">
        <f>Test!JR113</f>
        <v>0</v>
      </c>
      <c r="KY114" s="15">
        <f>Test!JS113</f>
        <v>0</v>
      </c>
      <c r="KZ114" s="15">
        <f>Test!JT113</f>
        <v>0</v>
      </c>
      <c r="LA114" s="15">
        <f>Test!JU113</f>
        <v>0</v>
      </c>
      <c r="LB114" s="15">
        <f>Test!JV113</f>
        <v>0</v>
      </c>
      <c r="LC114" s="15">
        <f>Test!JW113</f>
        <v>0</v>
      </c>
      <c r="LD114" s="15">
        <f>Test!JX113</f>
        <v>0</v>
      </c>
      <c r="LE114" s="15">
        <f>Test!JY113</f>
        <v>0</v>
      </c>
      <c r="LF114" s="15">
        <f>Test!JZ113</f>
        <v>0</v>
      </c>
      <c r="LG114" s="15">
        <f>Test!KA113</f>
        <v>0</v>
      </c>
      <c r="LH114" s="15">
        <f>Test!KB113</f>
        <v>0</v>
      </c>
      <c r="LI114" s="16">
        <f ca="1">bdRateExtend($F113:$F117,$G113:$G117,KR113:KR117,KS113:KS117)</f>
        <v>1</v>
      </c>
      <c r="LJ114" s="16">
        <f ca="1">bdRateExtend($F113:$F117,$H113:$H117,KR113:KR117,KT113:KT117)</f>
        <v>1</v>
      </c>
      <c r="LK114" s="16">
        <f ca="1">bdRateExtend($F113:$F117,$I113:$I117,KR113:KR117,KU113:KU117)</f>
        <v>1</v>
      </c>
      <c r="LL114" s="16">
        <f ca="1">bdRateExtend($F113:$F117,$J113:$J117,KR113:KR117,KV113:KV117)</f>
        <v>1</v>
      </c>
      <c r="LM114" s="16">
        <f ca="1">bdRateExtend($F113:$F117,$K113:$K117,KR113:KR117,KW113:KW117)</f>
        <v>1</v>
      </c>
      <c r="LN114" s="16">
        <f ca="1">bdRateExtend($F113:$F117,$L113:$L117,KR113:KR117,KX113:KX117)</f>
        <v>1</v>
      </c>
      <c r="LO114" s="16">
        <f ca="1">bdRateExtend($F113:$F117,$M113:$M117,KR113:KR117,KY113:KY117)</f>
        <v>1</v>
      </c>
      <c r="LP114" s="16">
        <f ca="1">bdRateExtend($F113:$F117,$N113:$N117,KR113:KR117,KZ113:KZ117)</f>
        <v>1</v>
      </c>
      <c r="LQ114" s="16">
        <f ca="1">bdRateExtend($F113:$F117,$O113:$O117,KR113:KR117,LA113:LA117)</f>
        <v>1</v>
      </c>
      <c r="LR114" s="16">
        <f ca="1">bdRateExtend($F113:$F117,$P113:$P117,KR113:KR117,LB113:LB117)</f>
        <v>1</v>
      </c>
      <c r="LS114" s="16">
        <f ca="1">bdRateExtend($F113:$F117,$Q113:$Q117,KR113:KR117,LC113:LC117)</f>
        <v>1</v>
      </c>
      <c r="LT114" s="112" t="b">
        <f t="shared" si="577"/>
        <v>1</v>
      </c>
      <c r="LU114" s="3"/>
      <c r="LV114" s="34">
        <f t="shared" si="363"/>
        <v>-1</v>
      </c>
      <c r="LW114" s="15">
        <f>Test!KP113</f>
        <v>0</v>
      </c>
      <c r="LX114" s="15">
        <f>Test!KQ113</f>
        <v>0</v>
      </c>
      <c r="LY114" s="15">
        <f>Test!KR113</f>
        <v>0</v>
      </c>
      <c r="LZ114" s="15">
        <f>Test!KS113</f>
        <v>0</v>
      </c>
      <c r="MA114" s="15">
        <f>Test!KT113</f>
        <v>0</v>
      </c>
      <c r="MB114" s="15">
        <f>Test!KU113</f>
        <v>0</v>
      </c>
      <c r="MC114" s="15">
        <f>Test!KV113</f>
        <v>0</v>
      </c>
      <c r="MD114" s="15">
        <f>Test!KW113</f>
        <v>0</v>
      </c>
      <c r="ME114" s="15">
        <f>Test!KX113</f>
        <v>0</v>
      </c>
      <c r="MF114" s="15">
        <f>Test!KY113</f>
        <v>0</v>
      </c>
      <c r="MG114" s="15">
        <f>Test!KZ113</f>
        <v>0</v>
      </c>
      <c r="MH114" s="15">
        <f>Test!LA113</f>
        <v>0</v>
      </c>
      <c r="MI114" s="15">
        <f>Test!LB113</f>
        <v>0</v>
      </c>
      <c r="MJ114" s="15">
        <f>Test!LC113</f>
        <v>0</v>
      </c>
      <c r="MK114" s="15">
        <f>Test!LD113</f>
        <v>0</v>
      </c>
      <c r="ML114" s="15">
        <f>Test!LE113</f>
        <v>0</v>
      </c>
      <c r="MM114" s="15">
        <f>Test!LF113</f>
        <v>0</v>
      </c>
      <c r="MN114" s="16">
        <f ca="1">bdRateExtend($F113:$F117,$G113:$G117,LW113:LW117,LX113:LX117)</f>
        <v>1</v>
      </c>
      <c r="MO114" s="16">
        <f ca="1">bdRateExtend($F113:$F117,$H113:$H117,LW113:LW117,LY113:LY117)</f>
        <v>1</v>
      </c>
      <c r="MP114" s="16">
        <f ca="1">bdRateExtend($F113:$F117,$I113:$I117,LW113:LW117,LZ113:LZ117)</f>
        <v>1</v>
      </c>
      <c r="MQ114" s="16">
        <f ca="1">bdRateExtend($F113:$F117,$J113:$J117,LW113:LW117,MA113:MA117)</f>
        <v>1</v>
      </c>
      <c r="MR114" s="16">
        <f ca="1">bdRateExtend($F113:$F117,$K113:$K117,LW113:LW117,MB113:MB117)</f>
        <v>1</v>
      </c>
      <c r="MS114" s="16">
        <f ca="1">bdRateExtend($F113:$F117,$L113:$L117,LW113:LW117,MC113:MC117)</f>
        <v>1</v>
      </c>
      <c r="MT114" s="16">
        <f ca="1">bdRateExtend($F113:$F117,$M113:$M117,LW113:LW117,MD113:MD117)</f>
        <v>1</v>
      </c>
      <c r="MU114" s="16">
        <f ca="1">bdRateExtend($F113:$F117,$N113:$N117,LW113:LW117,ME113:ME117)</f>
        <v>1</v>
      </c>
      <c r="MV114" s="16">
        <f ca="1">bdRateExtend($F113:$F117,$O113:$O117,LW113:LW117,MF113:MF117)</f>
        <v>1</v>
      </c>
      <c r="MW114" s="16">
        <f ca="1">bdRateExtend($F113:$F117,$P113:$P117,LW113:LW117,MG113:MG117)</f>
        <v>1</v>
      </c>
      <c r="MX114" s="16">
        <f ca="1">bdRateExtend($F113:$F117,$Q113:$Q117,LW113:LW117,MH113:MH117)</f>
        <v>1</v>
      </c>
      <c r="MY114" s="112" t="b">
        <f t="shared" si="578"/>
        <v>1</v>
      </c>
      <c r="MZ114" s="54"/>
      <c r="NA114" s="34">
        <f t="shared" si="364"/>
        <v>-1</v>
      </c>
      <c r="NB114" s="15">
        <f>Test!LT113</f>
        <v>0</v>
      </c>
      <c r="NC114" s="15">
        <f>Test!LU113</f>
        <v>0</v>
      </c>
      <c r="ND114" s="15">
        <f>Test!LV113</f>
        <v>0</v>
      </c>
      <c r="NE114" s="15">
        <f>Test!LW113</f>
        <v>0</v>
      </c>
      <c r="NF114" s="15">
        <f>Test!LX113</f>
        <v>0</v>
      </c>
      <c r="NG114" s="15">
        <f>Test!LY113</f>
        <v>0</v>
      </c>
      <c r="NH114" s="15">
        <f>Test!LZ113</f>
        <v>0</v>
      </c>
      <c r="NI114" s="15">
        <f>Test!MA113</f>
        <v>0</v>
      </c>
      <c r="NJ114" s="15">
        <f>Test!MB113</f>
        <v>0</v>
      </c>
      <c r="NK114" s="15">
        <f>Test!MC113</f>
        <v>0</v>
      </c>
      <c r="NL114" s="15">
        <f>Test!MD113</f>
        <v>0</v>
      </c>
      <c r="NM114" s="15">
        <f>Test!ME113</f>
        <v>0</v>
      </c>
      <c r="NN114" s="15">
        <f>Test!MF113</f>
        <v>0</v>
      </c>
      <c r="NO114" s="15">
        <f>Test!MG113</f>
        <v>0</v>
      </c>
      <c r="NP114" s="15">
        <f>Test!MH113</f>
        <v>0</v>
      </c>
      <c r="NQ114" s="15">
        <f>Test!MI113</f>
        <v>0</v>
      </c>
      <c r="NR114" s="15">
        <f>Test!MJ113</f>
        <v>0</v>
      </c>
      <c r="NS114" s="16">
        <f ca="1">bdRateExtend($F113:$F117,$G113:$G117,NB113:NB117,NC113:NC117)</f>
        <v>1</v>
      </c>
      <c r="NT114" s="16">
        <f ca="1">bdRateExtend($F113:$F117,$H113:$H117,NB113:NB117,ND113:ND117)</f>
        <v>1</v>
      </c>
      <c r="NU114" s="16">
        <f ca="1">bdRateExtend($F113:$F117,$I113:$I117,NB113:NB117,NE113:NE117)</f>
        <v>1</v>
      </c>
      <c r="NV114" s="16">
        <f ca="1">bdRateExtend($F113:$F117,$J113:$J117,NB113:NB117,NF113:NF117)</f>
        <v>1</v>
      </c>
      <c r="NW114" s="16">
        <f ca="1">bdRateExtend($F113:$F117,$K113:$K117,NB113:NB117,NG113:NG117)</f>
        <v>1</v>
      </c>
      <c r="NX114" s="16">
        <f ca="1">bdRateExtend($F113:$F117,$L113:$L117,NB113:NB117,NH113:NH117)</f>
        <v>1</v>
      </c>
      <c r="NY114" s="16">
        <f ca="1">bdRateExtend($F113:$F117,$M113:$M117,NB113:NB117,NI113:NI117)</f>
        <v>1</v>
      </c>
      <c r="NZ114" s="16">
        <f ca="1">bdRateExtend($F113:$F117,$N113:$N117,NB113:NB117,NJ113:NJ117)</f>
        <v>1</v>
      </c>
      <c r="OA114" s="16">
        <f ca="1">bdRateExtend($F113:$F117,$O113:$O117,NB113:NB117,NK113:NK117)</f>
        <v>1</v>
      </c>
      <c r="OB114" s="16">
        <f ca="1">bdRateExtend($F113:$F117,$P113:$P117,NB113:NB117,NL113:NL117)</f>
        <v>1</v>
      </c>
      <c r="OC114" s="16">
        <f ca="1">bdRateExtend($F113:$F117,$Q113:$Q117,NB113:NB117,NM113:NM117)</f>
        <v>1</v>
      </c>
      <c r="OD114" s="112" t="b">
        <f t="shared" si="579"/>
        <v>1</v>
      </c>
      <c r="OE114" s="54"/>
      <c r="OF114" s="34">
        <f t="shared" si="365"/>
        <v>-1</v>
      </c>
      <c r="OG114" s="15">
        <f>Test!MX113</f>
        <v>0</v>
      </c>
      <c r="OH114" s="15">
        <f>Test!MY113</f>
        <v>0</v>
      </c>
      <c r="OI114" s="15">
        <f>Test!MZ113</f>
        <v>0</v>
      </c>
      <c r="OJ114" s="15">
        <f>Test!NA113</f>
        <v>0</v>
      </c>
      <c r="OK114" s="15">
        <f>Test!NB113</f>
        <v>0</v>
      </c>
      <c r="OL114" s="15">
        <f>Test!NC113</f>
        <v>0</v>
      </c>
      <c r="OM114" s="15">
        <f>Test!ND113</f>
        <v>0</v>
      </c>
      <c r="ON114" s="15">
        <f>Test!NE113</f>
        <v>0</v>
      </c>
      <c r="OO114" s="15">
        <f>Test!NF113</f>
        <v>0</v>
      </c>
      <c r="OP114" s="15">
        <f>Test!NG113</f>
        <v>0</v>
      </c>
      <c r="OQ114" s="15">
        <f>Test!NH113</f>
        <v>0</v>
      </c>
      <c r="OR114" s="15">
        <f>Test!NI113</f>
        <v>0</v>
      </c>
      <c r="OS114" s="15">
        <f>Test!NJ113</f>
        <v>0</v>
      </c>
      <c r="OT114" s="15">
        <f>Test!NK113</f>
        <v>0</v>
      </c>
      <c r="OU114" s="15">
        <f>Test!NL113</f>
        <v>0</v>
      </c>
      <c r="OV114" s="15">
        <f>Test!NM113</f>
        <v>0</v>
      </c>
      <c r="OW114" s="15">
        <f>Test!NN113</f>
        <v>0</v>
      </c>
      <c r="OX114" s="16">
        <f ca="1">bdRateExtend($F113:$F117,$G113:$G117,OG113:OG117,OH113:OH117)</f>
        <v>1</v>
      </c>
      <c r="OY114" s="16">
        <f ca="1">bdRateExtend($F113:$F117,$H113:$H117,OG113:OG117,OI113:OI117)</f>
        <v>1</v>
      </c>
      <c r="OZ114" s="16">
        <f ca="1">bdRateExtend($F113:$F117,$I113:$I117,OG113:OG117,OJ113:OJ117)</f>
        <v>1</v>
      </c>
      <c r="PA114" s="16">
        <f ca="1">bdRateExtend($F113:$F117,$J113:$J117,OG113:OG117,OK113:OK117)</f>
        <v>1</v>
      </c>
      <c r="PB114" s="16">
        <f ca="1">bdRateExtend($F113:$F117,$K113:$K117,OG113:OG117,OL113:OL117)</f>
        <v>1</v>
      </c>
      <c r="PC114" s="16">
        <f ca="1">bdRateExtend($F113:$F117,$L113:$L117,OG113:OG117,OM113:OM117)</f>
        <v>1</v>
      </c>
      <c r="PD114" s="16">
        <f ca="1">bdRateExtend($F113:$F117,$M113:$M117,OG113:OG117,ON113:ON117)</f>
        <v>1</v>
      </c>
      <c r="PE114" s="16">
        <f ca="1">bdRateExtend($F113:$F117,$N113:$N117,OG113:OG117,OO113:OO117)</f>
        <v>1</v>
      </c>
      <c r="PF114" s="16">
        <f ca="1">bdRateExtend($F113:$F117,$O113:$O117,OG113:OG117,OP113:OP117)</f>
        <v>1</v>
      </c>
      <c r="PG114" s="16">
        <f ca="1">bdRateExtend($F113:$F117,$P113:$P117,OG113:OG117,OQ113:OQ117)</f>
        <v>1</v>
      </c>
      <c r="PH114" s="16">
        <f ca="1">bdRateExtend($F113:$F117,$Q113:$Q117,OG113:OG117,OR113:OR117)</f>
        <v>1</v>
      </c>
      <c r="PI114" s="112" t="b">
        <f t="shared" si="580"/>
        <v>1</v>
      </c>
      <c r="PJ114" s="54"/>
      <c r="PK114" s="34">
        <f t="shared" si="366"/>
        <v>-1</v>
      </c>
      <c r="PL114" s="15">
        <f>Test!OB113</f>
        <v>0</v>
      </c>
      <c r="PM114" s="15">
        <f>Test!OC113</f>
        <v>0</v>
      </c>
      <c r="PN114" s="15">
        <f>Test!OD113</f>
        <v>0</v>
      </c>
      <c r="PO114" s="15">
        <f>Test!OE113</f>
        <v>0</v>
      </c>
      <c r="PP114" s="15">
        <f>Test!OF113</f>
        <v>0</v>
      </c>
      <c r="PQ114" s="15">
        <f>Test!OG113</f>
        <v>0</v>
      </c>
      <c r="PR114" s="15">
        <f>Test!OH113</f>
        <v>0</v>
      </c>
      <c r="PS114" s="15">
        <f>Test!OI113</f>
        <v>0</v>
      </c>
      <c r="PT114" s="15">
        <f>Test!OJ113</f>
        <v>0</v>
      </c>
      <c r="PU114" s="15">
        <f>Test!OK113</f>
        <v>0</v>
      </c>
      <c r="PV114" s="15">
        <f>Test!OL113</f>
        <v>0</v>
      </c>
      <c r="PW114" s="15">
        <f>Test!OM113</f>
        <v>0</v>
      </c>
      <c r="PX114" s="15">
        <f>Test!ON113</f>
        <v>0</v>
      </c>
      <c r="PY114" s="15">
        <f>Test!OO113</f>
        <v>0</v>
      </c>
      <c r="PZ114" s="15">
        <f>Test!OP113</f>
        <v>0</v>
      </c>
      <c r="QA114" s="15">
        <f>Test!OQ113</f>
        <v>0</v>
      </c>
      <c r="QB114" s="15">
        <f>Test!OR113</f>
        <v>0</v>
      </c>
      <c r="QC114" s="16">
        <f ca="1">bdRateExtend($F113:$F117,$G113:$G117,PL113:PL117,PM113:PM117)</f>
        <v>1</v>
      </c>
      <c r="QD114" s="16">
        <f ca="1">bdRateExtend($F113:$F117,$H113:$H117,PL113:PL117,PN113:PN117)</f>
        <v>1</v>
      </c>
      <c r="QE114" s="16">
        <f ca="1">bdRateExtend($F113:$F117,$I113:$I117,PL113:PL117,PO113:PO117)</f>
        <v>1</v>
      </c>
      <c r="QF114" s="16">
        <f ca="1">bdRateExtend($F113:$F117,$J113:$J117,PL113:PL117,PP113:PP117)</f>
        <v>1</v>
      </c>
      <c r="QG114" s="16">
        <f ca="1">bdRateExtend($F113:$F117,$K113:$K117,PL113:PL117,PQ113:PQ117)</f>
        <v>1</v>
      </c>
      <c r="QH114" s="16">
        <f ca="1">bdRateExtend($F113:$F117,$L113:$L117,PL113:PL117,PR113:PR117)</f>
        <v>1</v>
      </c>
      <c r="QI114" s="16">
        <f ca="1">bdRateExtend($F113:$F117,$M113:$M117,PL113:PL117,PS113:PS117)</f>
        <v>1</v>
      </c>
      <c r="QJ114" s="16">
        <f ca="1">bdRateExtend($F113:$F117,$N113:$N117,PL113:PL117,PT113:PT117)</f>
        <v>1</v>
      </c>
      <c r="QK114" s="16">
        <f ca="1">bdRateExtend($F113:$F117,$O113:$O117,PL113:PL117,PU113:PU117)</f>
        <v>1</v>
      </c>
      <c r="QL114" s="16">
        <f ca="1">bdRateExtend($F113:$F117,$P113:$P117,PL113:PL117,PV113:PV117)</f>
        <v>1</v>
      </c>
      <c r="QM114" s="16">
        <f ca="1">bdRateExtend($F113:$F117,$Q113:$Q117,PL113:PL117,PW113:PW117)</f>
        <v>1</v>
      </c>
      <c r="QN114" s="112" t="b">
        <f t="shared" si="581"/>
        <v>1</v>
      </c>
    </row>
    <row r="115" spans="3:456">
      <c r="C115" s="133"/>
      <c r="D115" s="26">
        <f t="shared" si="567"/>
        <v>0.25</v>
      </c>
      <c r="E115" s="34">
        <f t="shared" ca="1" si="352"/>
        <v>4.7366666666663892E-2</v>
      </c>
      <c r="F115" s="15">
        <f ca="1">Reference!B114</f>
        <v>0.26184166666666597</v>
      </c>
      <c r="G115" s="15">
        <f ca="1">Reference!C114</f>
        <v>0.98607403039932195</v>
      </c>
      <c r="H115" s="15">
        <f ca="1">Reference!D114</f>
        <v>0.98585766553878695</v>
      </c>
      <c r="I115" s="15">
        <f ca="1">Reference!E114</f>
        <v>37.043994481070698</v>
      </c>
      <c r="J115" s="15">
        <f ca="1">Reference!F114</f>
        <v>41.637763489672601</v>
      </c>
      <c r="K115" s="15">
        <f ca="1">Reference!G114</f>
        <v>39.690263698193597</v>
      </c>
      <c r="L115" s="15">
        <f ca="1">Reference!H114</f>
        <v>0.55485481023788397</v>
      </c>
      <c r="M115" s="15">
        <f ca="1">Reference!I114</f>
        <v>0.99060511589050204</v>
      </c>
      <c r="N115" s="15">
        <f ca="1">Reference!J114</f>
        <v>0.111514084041118</v>
      </c>
      <c r="O115" s="15">
        <f ca="1">Reference!K114</f>
        <v>0.98297852277755704</v>
      </c>
      <c r="P115" s="15">
        <f ca="1">Reference!L114</f>
        <v>90.409221000000002</v>
      </c>
      <c r="Q115" s="15">
        <f ca="1">Reference!M114</f>
        <v>34.705655072198397</v>
      </c>
      <c r="R115" s="15" t="str">
        <f ca="1">Reference!N114</f>
        <v>None</v>
      </c>
      <c r="S115" s="15">
        <f ca="1">Reference!O114</f>
        <v>1.275379</v>
      </c>
      <c r="T115" s="15">
        <f ca="1">Reference!P114</f>
        <v>1.275379</v>
      </c>
      <c r="U115" s="15">
        <f ca="1">Reference!Q114</f>
        <v>48.440316000000003</v>
      </c>
      <c r="V115" s="15">
        <f ca="1">Reference!R114</f>
        <v>48.440316000000003</v>
      </c>
      <c r="X115" s="15">
        <f t="shared" si="353"/>
        <v>5.7733333333332082E-2</v>
      </c>
      <c r="Y115" s="15">
        <f>Test!B114</f>
        <v>0.26443333333333302</v>
      </c>
      <c r="Z115" s="15">
        <f>Test!C114</f>
        <v>0.96074092388152998</v>
      </c>
      <c r="AA115" s="15">
        <f>Test!D114</f>
        <v>0.95955151319503695</v>
      </c>
      <c r="AB115" s="15">
        <f>Test!E114</f>
        <v>31.711453410000999</v>
      </c>
      <c r="AC115" s="15">
        <f>Test!F114</f>
        <v>37.971297247613698</v>
      </c>
      <c r="AD115" s="15">
        <f>Test!G114</f>
        <v>33.958315147444701</v>
      </c>
      <c r="AE115" s="15">
        <f>Test!H114</f>
        <v>0.393517255783081</v>
      </c>
      <c r="AF115" s="15">
        <f>Test!I114</f>
        <v>0.97040569782257002</v>
      </c>
      <c r="AG115" s="15">
        <f>Test!J114</f>
        <v>0.18441246449947299</v>
      </c>
      <c r="AH115" s="15">
        <f>Test!K114</f>
        <v>0.94998598098754805</v>
      </c>
      <c r="AI115" s="15">
        <f>Test!L114</f>
        <v>80.504856000000004</v>
      </c>
      <c r="AJ115" s="15">
        <f>Test!M114</f>
        <v>28.7902355170147</v>
      </c>
      <c r="AK115" s="15" t="str">
        <f>Test!N114</f>
        <v>None</v>
      </c>
      <c r="AL115" s="15">
        <f>Test!O114</f>
        <v>2.1120899999999998</v>
      </c>
      <c r="AM115" s="15">
        <f>Test!P114</f>
        <v>2.1120899999999998</v>
      </c>
      <c r="AN115" s="15">
        <f>Test!Q114</f>
        <v>0.28195999999999999</v>
      </c>
      <c r="AO115" s="15">
        <f>Test!R114</f>
        <v>0.28195999999999999</v>
      </c>
      <c r="AP115" s="16" t="b">
        <f t="shared" ref="AP115:AV115" si="582">AND(Z113&lt;=Z114,Z114&lt;=Z115,Z115&lt;=Z116)</f>
        <v>1</v>
      </c>
      <c r="AQ115" s="16" t="b">
        <f t="shared" si="582"/>
        <v>1</v>
      </c>
      <c r="AR115" s="16" t="b">
        <f t="shared" si="582"/>
        <v>1</v>
      </c>
      <c r="AS115" s="16" t="b">
        <f t="shared" si="582"/>
        <v>1</v>
      </c>
      <c r="AT115" s="16" t="b">
        <f t="shared" si="582"/>
        <v>1</v>
      </c>
      <c r="AU115" s="16" t="b">
        <f t="shared" si="582"/>
        <v>1</v>
      </c>
      <c r="AV115" s="16" t="b">
        <f t="shared" si="582"/>
        <v>1</v>
      </c>
      <c r="AW115" s="16" t="b">
        <f>AND(AG113&gt;=AG114,AG114&gt;=AG115,AG115&gt;=AG116)</f>
        <v>1</v>
      </c>
      <c r="AX115" s="16" t="b">
        <f>AND(AH113&lt;=AH114,AH114&lt;=AH115,AH115&lt;=AH116)</f>
        <v>1</v>
      </c>
      <c r="AY115" s="16" t="b">
        <f>AND(AI113&lt;=AI114,AI114&lt;=AI115,AI115&lt;=AI116)</f>
        <v>1</v>
      </c>
      <c r="AZ115" s="16" t="b">
        <f>AND(AJ113&lt;=AJ114,AJ114&lt;=AJ115,AJ115&lt;=AJ116)</f>
        <v>1</v>
      </c>
      <c r="BA115" s="112" t="b">
        <f t="shared" si="568"/>
        <v>1</v>
      </c>
      <c r="BB115" s="3"/>
      <c r="BC115" s="34">
        <f t="shared" si="354"/>
        <v>-9.333333333360061E-4</v>
      </c>
      <c r="BD115" s="15">
        <f>Test!AF114</f>
        <v>0.249766666666666</v>
      </c>
      <c r="BE115" s="15">
        <f>Test!AG114</f>
        <v>0.96786600351333596</v>
      </c>
      <c r="BF115" s="15">
        <f>Test!AH114</f>
        <v>0.96707552671432495</v>
      </c>
      <c r="BG115" s="15">
        <f>Test!AI114</f>
        <v>32.837254895659001</v>
      </c>
      <c r="BH115" s="15">
        <f>Test!AJ114</f>
        <v>40.7321470620181</v>
      </c>
      <c r="BI115" s="15">
        <f>Test!AK114</f>
        <v>38.233157652138999</v>
      </c>
      <c r="BJ115" s="15">
        <f>Test!AL114</f>
        <v>0.40743035078048701</v>
      </c>
      <c r="BK115" s="15">
        <f>Test!AM114</f>
        <v>0.97481274604797297</v>
      </c>
      <c r="BL115" s="15">
        <f>Test!AN114</f>
        <v>0.172997310757637</v>
      </c>
      <c r="BM115" s="15">
        <f>Test!AO114</f>
        <v>0.95476490259170499</v>
      </c>
      <c r="BN115" s="15">
        <f>Test!AP114</f>
        <v>81.185507999999999</v>
      </c>
      <c r="BO115" s="15">
        <f>Test!AQ114</f>
        <v>29.332095607859099</v>
      </c>
      <c r="BP115" s="15" t="str">
        <f>Test!AR114</f>
        <v>None</v>
      </c>
      <c r="BQ115" s="15">
        <f>Test!AS114</f>
        <v>0.443471</v>
      </c>
      <c r="BR115" s="15">
        <f>Test!AT114</f>
        <v>0.443471</v>
      </c>
      <c r="BS115" s="15">
        <f>Test!AU114</f>
        <v>0.25578299999999998</v>
      </c>
      <c r="BT115" s="15">
        <f>Test!AV114</f>
        <v>0.25578299999999998</v>
      </c>
      <c r="BU115" s="16" t="b">
        <f t="shared" ref="BU115:CA115" si="583">AND(BE113&lt;=BE114,BE114&lt;=BE115,BE115&lt;=BE116)</f>
        <v>1</v>
      </c>
      <c r="BV115" s="16" t="b">
        <f t="shared" si="583"/>
        <v>1</v>
      </c>
      <c r="BW115" s="16" t="b">
        <f t="shared" si="583"/>
        <v>1</v>
      </c>
      <c r="BX115" s="16" t="b">
        <f t="shared" si="583"/>
        <v>1</v>
      </c>
      <c r="BY115" s="16" t="b">
        <f t="shared" si="583"/>
        <v>1</v>
      </c>
      <c r="BZ115" s="16" t="b">
        <f t="shared" si="583"/>
        <v>1</v>
      </c>
      <c r="CA115" s="16" t="b">
        <f t="shared" si="583"/>
        <v>1</v>
      </c>
      <c r="CB115" s="16" t="b">
        <f>AND(BL113&gt;=BL114,BL114&gt;=BL115,BL115&gt;=BL116)</f>
        <v>1</v>
      </c>
      <c r="CC115" s="16" t="b">
        <f>AND(BM113&lt;=BM114,BM114&lt;=BM115,BM115&lt;=BM116)</f>
        <v>1</v>
      </c>
      <c r="CD115" s="16" t="b">
        <f>AND(BN113&lt;=BN114,BN114&lt;=BN115,BN115&lt;=BN116)</f>
        <v>1</v>
      </c>
      <c r="CE115" s="16" t="b">
        <f>AND(BO113&lt;=BO114,BO114&lt;=BO115,BO115&lt;=BO116)</f>
        <v>1</v>
      </c>
      <c r="CF115" s="112" t="b">
        <f t="shared" si="569"/>
        <v>1</v>
      </c>
      <c r="CG115" s="3"/>
      <c r="CH115" s="34">
        <f t="shared" si="355"/>
        <v>-9.333333333360061E-4</v>
      </c>
      <c r="CI115" s="15">
        <f>Test!BJ114</f>
        <v>0.249766666666666</v>
      </c>
      <c r="CJ115" s="15">
        <f>Test!BK114</f>
        <v>0.97240519523620605</v>
      </c>
      <c r="CK115" s="15">
        <f>Test!BL114</f>
        <v>0.97203278541564897</v>
      </c>
      <c r="CL115" s="15">
        <f>Test!BM114</f>
        <v>31.386565453542602</v>
      </c>
      <c r="CM115" s="15">
        <f>Test!BN114</f>
        <v>38.760881915297901</v>
      </c>
      <c r="CN115" s="15">
        <f>Test!BO114</f>
        <v>33.869490239521198</v>
      </c>
      <c r="CO115" s="15">
        <f>Test!BP114</f>
        <v>0.41333457827567999</v>
      </c>
      <c r="CP115" s="15">
        <f>Test!BQ114</f>
        <v>0.97591227293014504</v>
      </c>
      <c r="CQ115" s="15">
        <f>Test!BR114</f>
        <v>0.172335430979728</v>
      </c>
      <c r="CR115" s="15">
        <f>Test!BS114</f>
        <v>0.95894581079482999</v>
      </c>
      <c r="CS115" s="15">
        <f>Test!BT114</f>
        <v>75.730622999999994</v>
      </c>
      <c r="CT115" s="15">
        <f>Test!BU114</f>
        <v>28.0818176325499</v>
      </c>
      <c r="CU115" s="15" t="str">
        <f>Test!BV114</f>
        <v>None</v>
      </c>
      <c r="CV115" s="15">
        <f>Test!BW114</f>
        <v>0.56655800000000001</v>
      </c>
      <c r="CW115" s="15">
        <f>Test!BX114</f>
        <v>0.56655800000000001</v>
      </c>
      <c r="CX115" s="15">
        <f>Test!BY114</f>
        <v>5.6540030000000003</v>
      </c>
      <c r="CY115" s="15">
        <f>Test!BZ114</f>
        <v>5.6540030000000003</v>
      </c>
      <c r="CZ115" s="16" t="b">
        <f t="shared" ref="CZ115:DF115" si="584">AND(CJ113&lt;=CJ114,CJ114&lt;=CJ115,CJ115&lt;=CJ116)</f>
        <v>1</v>
      </c>
      <c r="DA115" s="16" t="b">
        <f t="shared" si="584"/>
        <v>1</v>
      </c>
      <c r="DB115" s="16" t="b">
        <f t="shared" si="584"/>
        <v>1</v>
      </c>
      <c r="DC115" s="16" t="b">
        <f t="shared" si="584"/>
        <v>1</v>
      </c>
      <c r="DD115" s="16" t="b">
        <f t="shared" si="584"/>
        <v>1</v>
      </c>
      <c r="DE115" s="16" t="b">
        <f t="shared" si="584"/>
        <v>1</v>
      </c>
      <c r="DF115" s="16" t="b">
        <f t="shared" si="584"/>
        <v>1</v>
      </c>
      <c r="DG115" s="16" t="b">
        <f>AND(CQ113&gt;=CQ114,CQ114&gt;=CQ115,CQ115&gt;=CQ116)</f>
        <v>1</v>
      </c>
      <c r="DH115" s="16" t="b">
        <f>AND(CR113&lt;=CR114,CR114&lt;=CR115,CR115&lt;=CR116)</f>
        <v>1</v>
      </c>
      <c r="DI115" s="16" t="b">
        <f>AND(CS113&lt;=CS114,CS114&lt;=CS115,CS115&lt;=CS116)</f>
        <v>1</v>
      </c>
      <c r="DJ115" s="16" t="b">
        <f>AND(CT113&lt;=CT114,CT114&lt;=CT115,CT115&lt;=CT116)</f>
        <v>1</v>
      </c>
      <c r="DK115" s="112" t="b">
        <f t="shared" si="570"/>
        <v>1</v>
      </c>
      <c r="DL115" s="3"/>
      <c r="DM115" s="34">
        <f t="shared" si="356"/>
        <v>4.7366666666663892E-2</v>
      </c>
      <c r="DN115" s="15">
        <f>Test!CN114</f>
        <v>0.26184166666666597</v>
      </c>
      <c r="DO115" s="15">
        <f>Test!CO114</f>
        <v>0.98607403039932195</v>
      </c>
      <c r="DP115" s="15">
        <f>Test!CP114</f>
        <v>0.98585766553878695</v>
      </c>
      <c r="DQ115" s="15">
        <f>Test!CQ114</f>
        <v>37.043994481070698</v>
      </c>
      <c r="DR115" s="15">
        <f>Test!CR114</f>
        <v>41.637763489672601</v>
      </c>
      <c r="DS115" s="15">
        <f>Test!CS114</f>
        <v>39.690263698193597</v>
      </c>
      <c r="DT115" s="15">
        <f>Test!CT114</f>
        <v>0.55485481023788397</v>
      </c>
      <c r="DU115" s="15">
        <f>Test!CU114</f>
        <v>0.99060511589050204</v>
      </c>
      <c r="DV115" s="15">
        <f>Test!CV114</f>
        <v>0.111514084041118</v>
      </c>
      <c r="DW115" s="15">
        <f>Test!CW114</f>
        <v>0.98297852277755704</v>
      </c>
      <c r="DX115" s="15">
        <f>Test!CX114</f>
        <v>90.409221000000002</v>
      </c>
      <c r="DY115" s="15">
        <f>Test!CY114</f>
        <v>34.705655072198397</v>
      </c>
      <c r="DZ115" s="15" t="str">
        <f>Test!CZ114</f>
        <v>None</v>
      </c>
      <c r="EA115" s="15">
        <f>Test!DA114</f>
        <v>1.275379</v>
      </c>
      <c r="EB115" s="15">
        <f>Test!DB114</f>
        <v>1.275379</v>
      </c>
      <c r="EC115" s="15">
        <f>Test!DC114</f>
        <v>48.440316000000003</v>
      </c>
      <c r="ED115" s="15">
        <f>Test!DD114</f>
        <v>48.440316000000003</v>
      </c>
      <c r="EE115" s="16" t="b">
        <f t="shared" ref="EE115:EK115" si="585">AND(DO113&lt;=DO114,DO114&lt;=DO115,DO115&lt;=DO116)</f>
        <v>1</v>
      </c>
      <c r="EF115" s="16" t="b">
        <f t="shared" si="585"/>
        <v>1</v>
      </c>
      <c r="EG115" s="16" t="b">
        <f t="shared" si="585"/>
        <v>1</v>
      </c>
      <c r="EH115" s="16" t="b">
        <f t="shared" si="585"/>
        <v>1</v>
      </c>
      <c r="EI115" s="16" t="b">
        <f t="shared" si="585"/>
        <v>1</v>
      </c>
      <c r="EJ115" s="16" t="b">
        <f t="shared" si="585"/>
        <v>1</v>
      </c>
      <c r="EK115" s="16" t="b">
        <f t="shared" si="585"/>
        <v>1</v>
      </c>
      <c r="EL115" s="16" t="b">
        <f>AND(DV113&gt;=DV114,DV114&gt;=DV115,DV115&gt;=DV116)</f>
        <v>1</v>
      </c>
      <c r="EM115" s="16" t="b">
        <f>AND(DW113&lt;=DW114,DW114&lt;=DW115,DW115&lt;=DW116)</f>
        <v>1</v>
      </c>
      <c r="EN115" s="16" t="b">
        <f>AND(DX113&lt;=DX114,DX114&lt;=DX115,DX115&lt;=DX116)</f>
        <v>1</v>
      </c>
      <c r="EO115" s="16" t="b">
        <f>AND(DY113&lt;=DY114,DY114&lt;=DY115,DY115&lt;=DY116)</f>
        <v>1</v>
      </c>
      <c r="EP115" s="112" t="b">
        <f t="shared" si="571"/>
        <v>1</v>
      </c>
      <c r="EQ115" s="3"/>
      <c r="ER115" s="34">
        <f t="shared" si="357"/>
        <v>-2.4266666666667991E-2</v>
      </c>
      <c r="ES115" s="15">
        <f>Test!DR114</f>
        <v>0.243933333333333</v>
      </c>
      <c r="ET115" s="15">
        <f>Test!DS114</f>
        <v>0.98569643497466997</v>
      </c>
      <c r="EU115" s="15">
        <f>Test!DT114</f>
        <v>0.985448598861694</v>
      </c>
      <c r="EV115" s="15">
        <f>Test!DU114</f>
        <v>37.102041704317301</v>
      </c>
      <c r="EW115" s="15">
        <f>Test!DV114</f>
        <v>44.550889409246402</v>
      </c>
      <c r="EX115" s="15">
        <f>Test!DW114</f>
        <v>43.698949870258602</v>
      </c>
      <c r="EY115" s="15">
        <f>Test!DX114</f>
        <v>0.55882328748703003</v>
      </c>
      <c r="EZ115" s="15">
        <f>Test!DY114</f>
        <v>0.99049055576324396</v>
      </c>
      <c r="FA115" s="15">
        <f>Test!DZ114</f>
        <v>0.11296588182449301</v>
      </c>
      <c r="FB115" s="15">
        <f>Test!EA114</f>
        <v>0.98232764005661</v>
      </c>
      <c r="FC115" s="15">
        <f>Test!EB114</f>
        <v>90.489662999999993</v>
      </c>
      <c r="FD115" s="15">
        <f>Test!EC114</f>
        <v>34.546957470040503</v>
      </c>
      <c r="FE115" s="15" t="str">
        <f>Test!ED114</f>
        <v>None</v>
      </c>
      <c r="FF115" s="15">
        <f>Test!EE114</f>
        <v>1.5332920000000001</v>
      </c>
      <c r="FG115" s="15">
        <f>Test!EF114</f>
        <v>1.5332920000000001</v>
      </c>
      <c r="FH115" s="15">
        <f>Test!EG114</f>
        <v>294.75978700000002</v>
      </c>
      <c r="FI115" s="15">
        <f>Test!EH114</f>
        <v>294.75978700000002</v>
      </c>
      <c r="FJ115" s="16" t="b">
        <f t="shared" ref="FJ115:FP115" si="586">AND(ET113&lt;=ET114,ET114&lt;=ET115,ET115&lt;=ET116)</f>
        <v>1</v>
      </c>
      <c r="FK115" s="16" t="b">
        <f t="shared" si="586"/>
        <v>1</v>
      </c>
      <c r="FL115" s="16" t="b">
        <f t="shared" si="586"/>
        <v>1</v>
      </c>
      <c r="FM115" s="16" t="b">
        <f t="shared" si="586"/>
        <v>1</v>
      </c>
      <c r="FN115" s="16" t="b">
        <f t="shared" si="586"/>
        <v>1</v>
      </c>
      <c r="FO115" s="16" t="b">
        <f t="shared" si="586"/>
        <v>1</v>
      </c>
      <c r="FP115" s="16" t="b">
        <f t="shared" si="586"/>
        <v>1</v>
      </c>
      <c r="FQ115" s="16" t="b">
        <f>AND(FA113&gt;=FA114,FA114&gt;=FA115,FA115&gt;=FA116)</f>
        <v>1</v>
      </c>
      <c r="FR115" s="16" t="b">
        <f>AND(FB113&lt;=FB114,FB114&lt;=FB115,FB115&lt;=FB116)</f>
        <v>1</v>
      </c>
      <c r="FS115" s="16" t="b">
        <f>AND(FC113&lt;=FC114,FC114&lt;=FC115,FC115&lt;=FC116)</f>
        <v>1</v>
      </c>
      <c r="FT115" s="16" t="b">
        <f>AND(FD113&lt;=FD114,FD114&lt;=FD115,FD115&lt;=FD116)</f>
        <v>1</v>
      </c>
      <c r="FU115" s="112" t="b">
        <f t="shared" si="572"/>
        <v>1</v>
      </c>
      <c r="FV115" s="54"/>
      <c r="FW115" s="34">
        <f t="shared" si="358"/>
        <v>-1</v>
      </c>
      <c r="FX115" s="15">
        <f>Test!EV114</f>
        <v>0</v>
      </c>
      <c r="FY115" s="15">
        <f>Test!EW114</f>
        <v>0</v>
      </c>
      <c r="FZ115" s="15">
        <f>Test!EX114</f>
        <v>0</v>
      </c>
      <c r="GA115" s="15">
        <f>Test!EY114</f>
        <v>0</v>
      </c>
      <c r="GB115" s="15">
        <f>Test!EZ114</f>
        <v>0</v>
      </c>
      <c r="GC115" s="15">
        <f>Test!FA114</f>
        <v>0</v>
      </c>
      <c r="GD115" s="15">
        <f>Test!FB114</f>
        <v>0</v>
      </c>
      <c r="GE115" s="15">
        <f>Test!FC114</f>
        <v>0</v>
      </c>
      <c r="GF115" s="15">
        <f>Test!FD114</f>
        <v>0</v>
      </c>
      <c r="GG115" s="15">
        <f>Test!FE114</f>
        <v>0</v>
      </c>
      <c r="GH115" s="15">
        <f>Test!FF114</f>
        <v>0</v>
      </c>
      <c r="GI115" s="15">
        <f>Test!FG114</f>
        <v>0</v>
      </c>
      <c r="GJ115" s="15">
        <f>Test!FH114</f>
        <v>0</v>
      </c>
      <c r="GK115" s="15">
        <f>Test!FI114</f>
        <v>0</v>
      </c>
      <c r="GL115" s="15">
        <f>Test!FJ114</f>
        <v>0</v>
      </c>
      <c r="GM115" s="15">
        <f>Test!FK114</f>
        <v>0</v>
      </c>
      <c r="GN115" s="15">
        <f>Test!FL114</f>
        <v>0</v>
      </c>
      <c r="GO115" s="16" t="b">
        <f t="shared" ref="GO115:GU115" si="587">AND(FY113&lt;=FY114,FY114&lt;=FY115,FY115&lt;=FY116)</f>
        <v>1</v>
      </c>
      <c r="GP115" s="16" t="b">
        <f t="shared" si="587"/>
        <v>1</v>
      </c>
      <c r="GQ115" s="16" t="b">
        <f t="shared" si="587"/>
        <v>1</v>
      </c>
      <c r="GR115" s="16" t="b">
        <f t="shared" si="587"/>
        <v>1</v>
      </c>
      <c r="GS115" s="16" t="b">
        <f t="shared" si="587"/>
        <v>1</v>
      </c>
      <c r="GT115" s="16" t="b">
        <f t="shared" si="587"/>
        <v>1</v>
      </c>
      <c r="GU115" s="16" t="b">
        <f t="shared" si="587"/>
        <v>1</v>
      </c>
      <c r="GV115" s="16" t="b">
        <f>AND(GF113&gt;=GF114,GF114&gt;=GF115,GF115&gt;=GF116)</f>
        <v>1</v>
      </c>
      <c r="GW115" s="16" t="b">
        <f>AND(GG113&lt;=GG114,GG114&lt;=GG115,GG115&lt;=GG116)</f>
        <v>1</v>
      </c>
      <c r="GX115" s="16" t="b">
        <f>AND(GH113&lt;=GH114,GH114&lt;=GH115,GH115&lt;=GH116)</f>
        <v>1</v>
      </c>
      <c r="GY115" s="16" t="b">
        <f>AND(GI113&lt;=GI114,GI114&lt;=GI115,GI115&lt;=GI116)</f>
        <v>1</v>
      </c>
      <c r="GZ115" s="112" t="b">
        <f t="shared" si="573"/>
        <v>1</v>
      </c>
      <c r="HA115" s="54"/>
      <c r="HB115" s="34">
        <f t="shared" si="359"/>
        <v>-1</v>
      </c>
      <c r="HC115" s="15">
        <f>Test!FZ114</f>
        <v>0</v>
      </c>
      <c r="HD115" s="15">
        <f>Test!GA114</f>
        <v>0</v>
      </c>
      <c r="HE115" s="15">
        <f>Test!GB114</f>
        <v>0</v>
      </c>
      <c r="HF115" s="15">
        <f>Test!GC114</f>
        <v>0</v>
      </c>
      <c r="HG115" s="15">
        <f>Test!GD114</f>
        <v>0</v>
      </c>
      <c r="HH115" s="15">
        <f>Test!GE114</f>
        <v>0</v>
      </c>
      <c r="HI115" s="15">
        <f>Test!GF114</f>
        <v>0</v>
      </c>
      <c r="HJ115" s="15">
        <f>Test!GG114</f>
        <v>0</v>
      </c>
      <c r="HK115" s="15">
        <f>Test!GH114</f>
        <v>0</v>
      </c>
      <c r="HL115" s="15">
        <f>Test!GI114</f>
        <v>0</v>
      </c>
      <c r="HM115" s="15">
        <f>Test!GJ114</f>
        <v>0</v>
      </c>
      <c r="HN115" s="15">
        <f>Test!GK114</f>
        <v>0</v>
      </c>
      <c r="HO115" s="15">
        <f>Test!GL114</f>
        <v>0</v>
      </c>
      <c r="HP115" s="15">
        <f>Test!GM114</f>
        <v>0</v>
      </c>
      <c r="HQ115" s="15">
        <f>Test!GN114</f>
        <v>0</v>
      </c>
      <c r="HR115" s="15">
        <f>Test!GO114</f>
        <v>0</v>
      </c>
      <c r="HS115" s="15">
        <f>Test!GP114</f>
        <v>0</v>
      </c>
      <c r="HT115" s="16" t="b">
        <f t="shared" ref="HT115:HZ115" si="588">AND(HD113&lt;=HD114,HD114&lt;=HD115,HD115&lt;=HD116)</f>
        <v>1</v>
      </c>
      <c r="HU115" s="16" t="b">
        <f t="shared" si="588"/>
        <v>1</v>
      </c>
      <c r="HV115" s="16" t="b">
        <f t="shared" si="588"/>
        <v>1</v>
      </c>
      <c r="HW115" s="16" t="b">
        <f t="shared" si="588"/>
        <v>1</v>
      </c>
      <c r="HX115" s="16" t="b">
        <f t="shared" si="588"/>
        <v>1</v>
      </c>
      <c r="HY115" s="16" t="b">
        <f t="shared" si="588"/>
        <v>1</v>
      </c>
      <c r="HZ115" s="16" t="b">
        <f t="shared" si="588"/>
        <v>1</v>
      </c>
      <c r="IA115" s="16" t="b">
        <f>AND(HK113&gt;=HK114,HK114&gt;=HK115,HK115&gt;=HK116)</f>
        <v>1</v>
      </c>
      <c r="IB115" s="16" t="b">
        <f>AND(HL113&lt;=HL114,HL114&lt;=HL115,HL115&lt;=HL116)</f>
        <v>1</v>
      </c>
      <c r="IC115" s="16" t="b">
        <f>AND(HM113&lt;=HM114,HM114&lt;=HM115,HM115&lt;=HM116)</f>
        <v>1</v>
      </c>
      <c r="ID115" s="16" t="b">
        <f>AND(HN113&lt;=HN114,HN114&lt;=HN115,HN115&lt;=HN116)</f>
        <v>1</v>
      </c>
      <c r="IE115" s="112" t="b">
        <f t="shared" si="574"/>
        <v>1</v>
      </c>
      <c r="IF115" s="3"/>
      <c r="IG115" s="34">
        <f t="shared" si="360"/>
        <v>-1</v>
      </c>
      <c r="IH115" s="15">
        <f>Test!HD114</f>
        <v>0</v>
      </c>
      <c r="II115" s="15">
        <f>Test!HE114</f>
        <v>0</v>
      </c>
      <c r="IJ115" s="15">
        <f>Test!HF114</f>
        <v>0</v>
      </c>
      <c r="IK115" s="15">
        <f>Test!HG114</f>
        <v>0</v>
      </c>
      <c r="IL115" s="15">
        <f>Test!HH114</f>
        <v>0</v>
      </c>
      <c r="IM115" s="15">
        <f>Test!HI114</f>
        <v>0</v>
      </c>
      <c r="IN115" s="15">
        <f>Test!HJ114</f>
        <v>0</v>
      </c>
      <c r="IO115" s="15">
        <f>Test!HK114</f>
        <v>0</v>
      </c>
      <c r="IP115" s="15">
        <f>Test!HL114</f>
        <v>0</v>
      </c>
      <c r="IQ115" s="15">
        <f>Test!HM114</f>
        <v>0</v>
      </c>
      <c r="IR115" s="15">
        <f>Test!HN114</f>
        <v>0</v>
      </c>
      <c r="IS115" s="15">
        <f>Test!HO114</f>
        <v>0</v>
      </c>
      <c r="IT115" s="15">
        <f>Test!HP114</f>
        <v>0</v>
      </c>
      <c r="IU115" s="15">
        <f>Test!HQ114</f>
        <v>0</v>
      </c>
      <c r="IV115" s="15">
        <f>Test!HR114</f>
        <v>0</v>
      </c>
      <c r="IW115" s="15">
        <f>Test!HS114</f>
        <v>0</v>
      </c>
      <c r="IX115" s="15">
        <f>Test!HT114</f>
        <v>0</v>
      </c>
      <c r="IY115" s="16" t="b">
        <f t="shared" ref="IY115:JE115" si="589">AND(II113&lt;=II114,II114&lt;=II115,II115&lt;=II116)</f>
        <v>1</v>
      </c>
      <c r="IZ115" s="16" t="b">
        <f t="shared" si="589"/>
        <v>1</v>
      </c>
      <c r="JA115" s="16" t="b">
        <f t="shared" si="589"/>
        <v>1</v>
      </c>
      <c r="JB115" s="16" t="b">
        <f t="shared" si="589"/>
        <v>1</v>
      </c>
      <c r="JC115" s="16" t="b">
        <f t="shared" si="589"/>
        <v>1</v>
      </c>
      <c r="JD115" s="16" t="b">
        <f t="shared" si="589"/>
        <v>1</v>
      </c>
      <c r="JE115" s="16" t="b">
        <f t="shared" si="589"/>
        <v>1</v>
      </c>
      <c r="JF115" s="16" t="b">
        <f>AND(IP113&gt;=IP114,IP114&gt;=IP115,IP115&gt;=IP116)</f>
        <v>1</v>
      </c>
      <c r="JG115" s="16" t="b">
        <f>AND(IQ113&lt;=IQ114,IQ114&lt;=IQ115,IQ115&lt;=IQ116)</f>
        <v>1</v>
      </c>
      <c r="JH115" s="16" t="b">
        <f>AND(IR113&lt;=IR114,IR114&lt;=IR115,IR115&lt;=IR116)</f>
        <v>1</v>
      </c>
      <c r="JI115" s="16" t="b">
        <f>AND(IS113&lt;=IS114,IS114&lt;=IS115,IS115&lt;=IS116)</f>
        <v>1</v>
      </c>
      <c r="JJ115" s="112" t="b">
        <f t="shared" si="575"/>
        <v>1</v>
      </c>
      <c r="JK115" s="3"/>
      <c r="JL115" s="34">
        <f t="shared" si="361"/>
        <v>-1</v>
      </c>
      <c r="JM115" s="15">
        <f>Test!IH114</f>
        <v>0</v>
      </c>
      <c r="JN115" s="15">
        <f>Test!II114</f>
        <v>0</v>
      </c>
      <c r="JO115" s="15">
        <f>Test!IJ114</f>
        <v>0</v>
      </c>
      <c r="JP115" s="15">
        <f>Test!IK114</f>
        <v>0</v>
      </c>
      <c r="JQ115" s="15">
        <f>Test!IL114</f>
        <v>0</v>
      </c>
      <c r="JR115" s="15">
        <f>Test!IM114</f>
        <v>0</v>
      </c>
      <c r="JS115" s="15">
        <f>Test!IN114</f>
        <v>0</v>
      </c>
      <c r="JT115" s="15">
        <f>Test!IO114</f>
        <v>0</v>
      </c>
      <c r="JU115" s="15">
        <f>Test!IP114</f>
        <v>0</v>
      </c>
      <c r="JV115" s="15">
        <f>Test!IQ114</f>
        <v>0</v>
      </c>
      <c r="JW115" s="15">
        <f>Test!IR114</f>
        <v>0</v>
      </c>
      <c r="JX115" s="15">
        <f>Test!IS114</f>
        <v>0</v>
      </c>
      <c r="JY115" s="15">
        <f>Test!IT114</f>
        <v>0</v>
      </c>
      <c r="JZ115" s="15">
        <f>Test!IU114</f>
        <v>0</v>
      </c>
      <c r="KA115" s="15">
        <f>Test!IV114</f>
        <v>0</v>
      </c>
      <c r="KB115" s="15">
        <f>Test!IW114</f>
        <v>0</v>
      </c>
      <c r="KC115" s="15">
        <f>Test!IX114</f>
        <v>0</v>
      </c>
      <c r="KD115" s="16" t="b">
        <f t="shared" ref="KD115:KJ115" si="590">AND(JN113&lt;=JN114,JN114&lt;=JN115,JN115&lt;=JN116)</f>
        <v>1</v>
      </c>
      <c r="KE115" s="16" t="b">
        <f t="shared" si="590"/>
        <v>1</v>
      </c>
      <c r="KF115" s="16" t="b">
        <f t="shared" si="590"/>
        <v>1</v>
      </c>
      <c r="KG115" s="16" t="b">
        <f t="shared" si="590"/>
        <v>1</v>
      </c>
      <c r="KH115" s="16" t="b">
        <f t="shared" si="590"/>
        <v>1</v>
      </c>
      <c r="KI115" s="16" t="b">
        <f t="shared" si="590"/>
        <v>1</v>
      </c>
      <c r="KJ115" s="16" t="b">
        <f t="shared" si="590"/>
        <v>1</v>
      </c>
      <c r="KK115" s="16" t="b">
        <f>AND(JU113&gt;=JU114,JU114&gt;=JU115,JU115&gt;=JU116)</f>
        <v>1</v>
      </c>
      <c r="KL115" s="16" t="b">
        <f>AND(JV113&lt;=JV114,JV114&lt;=JV115,JV115&lt;=JV116)</f>
        <v>1</v>
      </c>
      <c r="KM115" s="16" t="b">
        <f>AND(JW113&lt;=JW114,JW114&lt;=JW115,JW115&lt;=JW116)</f>
        <v>1</v>
      </c>
      <c r="KN115" s="16" t="b">
        <f>AND(JX113&lt;=JX114,JX114&lt;=JX115,JX115&lt;=JX116)</f>
        <v>1</v>
      </c>
      <c r="KO115" s="112" t="b">
        <f t="shared" si="576"/>
        <v>1</v>
      </c>
      <c r="KP115" s="3"/>
      <c r="KQ115" s="34">
        <f t="shared" si="362"/>
        <v>-1</v>
      </c>
      <c r="KR115" s="15">
        <f>Test!JL114</f>
        <v>0</v>
      </c>
      <c r="KS115" s="15">
        <f>Test!JM114</f>
        <v>0</v>
      </c>
      <c r="KT115" s="15">
        <f>Test!JN114</f>
        <v>0</v>
      </c>
      <c r="KU115" s="15">
        <f>Test!JO114</f>
        <v>0</v>
      </c>
      <c r="KV115" s="15">
        <f>Test!JP114</f>
        <v>0</v>
      </c>
      <c r="KW115" s="15">
        <f>Test!JQ114</f>
        <v>0</v>
      </c>
      <c r="KX115" s="15">
        <f>Test!JR114</f>
        <v>0</v>
      </c>
      <c r="KY115" s="15">
        <f>Test!JS114</f>
        <v>0</v>
      </c>
      <c r="KZ115" s="15">
        <f>Test!JT114</f>
        <v>0</v>
      </c>
      <c r="LA115" s="15">
        <f>Test!JU114</f>
        <v>0</v>
      </c>
      <c r="LB115" s="15">
        <f>Test!JV114</f>
        <v>0</v>
      </c>
      <c r="LC115" s="15">
        <f>Test!JW114</f>
        <v>0</v>
      </c>
      <c r="LD115" s="15">
        <f>Test!JX114</f>
        <v>0</v>
      </c>
      <c r="LE115" s="15">
        <f>Test!JY114</f>
        <v>0</v>
      </c>
      <c r="LF115" s="15">
        <f>Test!JZ114</f>
        <v>0</v>
      </c>
      <c r="LG115" s="15">
        <f>Test!KA114</f>
        <v>0</v>
      </c>
      <c r="LH115" s="15">
        <f>Test!KB114</f>
        <v>0</v>
      </c>
      <c r="LI115" s="16" t="b">
        <f t="shared" ref="LI115:LO115" si="591">AND(KS113&lt;=KS114,KS114&lt;=KS115,KS115&lt;=KS116)</f>
        <v>1</v>
      </c>
      <c r="LJ115" s="16" t="b">
        <f t="shared" si="591"/>
        <v>1</v>
      </c>
      <c r="LK115" s="16" t="b">
        <f t="shared" si="591"/>
        <v>1</v>
      </c>
      <c r="LL115" s="16" t="b">
        <f t="shared" si="591"/>
        <v>1</v>
      </c>
      <c r="LM115" s="16" t="b">
        <f t="shared" si="591"/>
        <v>1</v>
      </c>
      <c r="LN115" s="16" t="b">
        <f t="shared" si="591"/>
        <v>1</v>
      </c>
      <c r="LO115" s="16" t="b">
        <f t="shared" si="591"/>
        <v>1</v>
      </c>
      <c r="LP115" s="16" t="b">
        <f>AND(KZ113&gt;=KZ114,KZ114&gt;=KZ115,KZ115&gt;=KZ116)</f>
        <v>1</v>
      </c>
      <c r="LQ115" s="16" t="b">
        <f>AND(LA113&lt;=LA114,LA114&lt;=LA115,LA115&lt;=LA116)</f>
        <v>1</v>
      </c>
      <c r="LR115" s="16" t="b">
        <f>AND(LB113&lt;=LB114,LB114&lt;=LB115,LB115&lt;=LB116)</f>
        <v>1</v>
      </c>
      <c r="LS115" s="16" t="b">
        <f>AND(LC113&lt;=LC114,LC114&lt;=LC115,LC115&lt;=LC116)</f>
        <v>1</v>
      </c>
      <c r="LT115" s="112" t="b">
        <f t="shared" si="577"/>
        <v>1</v>
      </c>
      <c r="LU115" s="3"/>
      <c r="LV115" s="34">
        <f t="shared" si="363"/>
        <v>-1</v>
      </c>
      <c r="LW115" s="15">
        <f>Test!KP114</f>
        <v>0</v>
      </c>
      <c r="LX115" s="15">
        <f>Test!KQ114</f>
        <v>0</v>
      </c>
      <c r="LY115" s="15">
        <f>Test!KR114</f>
        <v>0</v>
      </c>
      <c r="LZ115" s="15">
        <f>Test!KS114</f>
        <v>0</v>
      </c>
      <c r="MA115" s="15">
        <f>Test!KT114</f>
        <v>0</v>
      </c>
      <c r="MB115" s="15">
        <f>Test!KU114</f>
        <v>0</v>
      </c>
      <c r="MC115" s="15">
        <f>Test!KV114</f>
        <v>0</v>
      </c>
      <c r="MD115" s="15">
        <f>Test!KW114</f>
        <v>0</v>
      </c>
      <c r="ME115" s="15">
        <f>Test!KX114</f>
        <v>0</v>
      </c>
      <c r="MF115" s="15">
        <f>Test!KY114</f>
        <v>0</v>
      </c>
      <c r="MG115" s="15">
        <f>Test!KZ114</f>
        <v>0</v>
      </c>
      <c r="MH115" s="15">
        <f>Test!LA114</f>
        <v>0</v>
      </c>
      <c r="MI115" s="15">
        <f>Test!LB114</f>
        <v>0</v>
      </c>
      <c r="MJ115" s="15">
        <f>Test!LC114</f>
        <v>0</v>
      </c>
      <c r="MK115" s="15">
        <f>Test!LD114</f>
        <v>0</v>
      </c>
      <c r="ML115" s="15">
        <f>Test!LE114</f>
        <v>0</v>
      </c>
      <c r="MM115" s="15">
        <f>Test!LF114</f>
        <v>0</v>
      </c>
      <c r="MN115" s="16" t="b">
        <f t="shared" ref="MN115:MT115" si="592">AND(LX113&lt;=LX114,LX114&lt;=LX115,LX115&lt;=LX116)</f>
        <v>1</v>
      </c>
      <c r="MO115" s="16" t="b">
        <f t="shared" si="592"/>
        <v>1</v>
      </c>
      <c r="MP115" s="16" t="b">
        <f t="shared" si="592"/>
        <v>1</v>
      </c>
      <c r="MQ115" s="16" t="b">
        <f t="shared" si="592"/>
        <v>1</v>
      </c>
      <c r="MR115" s="16" t="b">
        <f t="shared" si="592"/>
        <v>1</v>
      </c>
      <c r="MS115" s="16" t="b">
        <f t="shared" si="592"/>
        <v>1</v>
      </c>
      <c r="MT115" s="16" t="b">
        <f t="shared" si="592"/>
        <v>1</v>
      </c>
      <c r="MU115" s="16" t="b">
        <f>AND(ME113&gt;=ME114,ME114&gt;=ME115,ME115&gt;=ME116)</f>
        <v>1</v>
      </c>
      <c r="MV115" s="16" t="b">
        <f>AND(MF113&lt;=MF114,MF114&lt;=MF115,MF115&lt;=MF116)</f>
        <v>1</v>
      </c>
      <c r="MW115" s="16" t="b">
        <f>AND(MG113&lt;=MG114,MG114&lt;=MG115,MG115&lt;=MG116)</f>
        <v>1</v>
      </c>
      <c r="MX115" s="16" t="b">
        <f>AND(MH113&lt;=MH114,MH114&lt;=MH115,MH115&lt;=MH116)</f>
        <v>1</v>
      </c>
      <c r="MY115" s="112" t="b">
        <f t="shared" si="578"/>
        <v>1</v>
      </c>
      <c r="MZ115" s="54"/>
      <c r="NA115" s="34">
        <f t="shared" si="364"/>
        <v>-1</v>
      </c>
      <c r="NB115" s="15">
        <f>Test!LT114</f>
        <v>0</v>
      </c>
      <c r="NC115" s="15">
        <f>Test!LU114</f>
        <v>0</v>
      </c>
      <c r="ND115" s="15">
        <f>Test!LV114</f>
        <v>0</v>
      </c>
      <c r="NE115" s="15">
        <f>Test!LW114</f>
        <v>0</v>
      </c>
      <c r="NF115" s="15">
        <f>Test!LX114</f>
        <v>0</v>
      </c>
      <c r="NG115" s="15">
        <f>Test!LY114</f>
        <v>0</v>
      </c>
      <c r="NH115" s="15">
        <f>Test!LZ114</f>
        <v>0</v>
      </c>
      <c r="NI115" s="15">
        <f>Test!MA114</f>
        <v>0</v>
      </c>
      <c r="NJ115" s="15">
        <f>Test!MB114</f>
        <v>0</v>
      </c>
      <c r="NK115" s="15">
        <f>Test!MC114</f>
        <v>0</v>
      </c>
      <c r="NL115" s="15">
        <f>Test!MD114</f>
        <v>0</v>
      </c>
      <c r="NM115" s="15">
        <f>Test!ME114</f>
        <v>0</v>
      </c>
      <c r="NN115" s="15">
        <f>Test!MF114</f>
        <v>0</v>
      </c>
      <c r="NO115" s="15">
        <f>Test!MG114</f>
        <v>0</v>
      </c>
      <c r="NP115" s="15">
        <f>Test!MH114</f>
        <v>0</v>
      </c>
      <c r="NQ115" s="15">
        <f>Test!MI114</f>
        <v>0</v>
      </c>
      <c r="NR115" s="15">
        <f>Test!MJ114</f>
        <v>0</v>
      </c>
      <c r="NS115" s="16" t="b">
        <f t="shared" ref="NS115:NY115" si="593">AND(NC113&lt;=NC114,NC114&lt;=NC115,NC115&lt;=NC116)</f>
        <v>1</v>
      </c>
      <c r="NT115" s="16" t="b">
        <f t="shared" si="593"/>
        <v>1</v>
      </c>
      <c r="NU115" s="16" t="b">
        <f t="shared" si="593"/>
        <v>1</v>
      </c>
      <c r="NV115" s="16" t="b">
        <f t="shared" si="593"/>
        <v>1</v>
      </c>
      <c r="NW115" s="16" t="b">
        <f t="shared" si="593"/>
        <v>1</v>
      </c>
      <c r="NX115" s="16" t="b">
        <f t="shared" si="593"/>
        <v>1</v>
      </c>
      <c r="NY115" s="16" t="b">
        <f t="shared" si="593"/>
        <v>1</v>
      </c>
      <c r="NZ115" s="16" t="b">
        <f>AND(NJ113&gt;=NJ114,NJ114&gt;=NJ115,NJ115&gt;=NJ116)</f>
        <v>1</v>
      </c>
      <c r="OA115" s="16" t="b">
        <f>AND(NK113&lt;=NK114,NK114&lt;=NK115,NK115&lt;=NK116)</f>
        <v>1</v>
      </c>
      <c r="OB115" s="16" t="b">
        <f>AND(NL113&lt;=NL114,NL114&lt;=NL115,NL115&lt;=NL116)</f>
        <v>1</v>
      </c>
      <c r="OC115" s="16" t="b">
        <f>AND(NM113&lt;=NM114,NM114&lt;=NM115,NM115&lt;=NM116)</f>
        <v>1</v>
      </c>
      <c r="OD115" s="112" t="b">
        <f t="shared" si="579"/>
        <v>1</v>
      </c>
      <c r="OE115" s="54"/>
      <c r="OF115" s="34">
        <f t="shared" si="365"/>
        <v>-1</v>
      </c>
      <c r="OG115" s="15">
        <f>Test!MX114</f>
        <v>0</v>
      </c>
      <c r="OH115" s="15">
        <f>Test!MY114</f>
        <v>0</v>
      </c>
      <c r="OI115" s="15">
        <f>Test!MZ114</f>
        <v>0</v>
      </c>
      <c r="OJ115" s="15">
        <f>Test!NA114</f>
        <v>0</v>
      </c>
      <c r="OK115" s="15">
        <f>Test!NB114</f>
        <v>0</v>
      </c>
      <c r="OL115" s="15">
        <f>Test!NC114</f>
        <v>0</v>
      </c>
      <c r="OM115" s="15">
        <f>Test!ND114</f>
        <v>0</v>
      </c>
      <c r="ON115" s="15">
        <f>Test!NE114</f>
        <v>0</v>
      </c>
      <c r="OO115" s="15">
        <f>Test!NF114</f>
        <v>0</v>
      </c>
      <c r="OP115" s="15">
        <f>Test!NG114</f>
        <v>0</v>
      </c>
      <c r="OQ115" s="15">
        <f>Test!NH114</f>
        <v>0</v>
      </c>
      <c r="OR115" s="15">
        <f>Test!NI114</f>
        <v>0</v>
      </c>
      <c r="OS115" s="15">
        <f>Test!NJ114</f>
        <v>0</v>
      </c>
      <c r="OT115" s="15">
        <f>Test!NK114</f>
        <v>0</v>
      </c>
      <c r="OU115" s="15">
        <f>Test!NL114</f>
        <v>0</v>
      </c>
      <c r="OV115" s="15">
        <f>Test!NM114</f>
        <v>0</v>
      </c>
      <c r="OW115" s="15">
        <f>Test!NN114</f>
        <v>0</v>
      </c>
      <c r="OX115" s="16" t="b">
        <f t="shared" ref="OX115:PD115" si="594">AND(OH113&lt;=OH114,OH114&lt;=OH115,OH115&lt;=OH116)</f>
        <v>1</v>
      </c>
      <c r="OY115" s="16" t="b">
        <f t="shared" si="594"/>
        <v>1</v>
      </c>
      <c r="OZ115" s="16" t="b">
        <f t="shared" si="594"/>
        <v>1</v>
      </c>
      <c r="PA115" s="16" t="b">
        <f t="shared" si="594"/>
        <v>1</v>
      </c>
      <c r="PB115" s="16" t="b">
        <f t="shared" si="594"/>
        <v>1</v>
      </c>
      <c r="PC115" s="16" t="b">
        <f t="shared" si="594"/>
        <v>1</v>
      </c>
      <c r="PD115" s="16" t="b">
        <f t="shared" si="594"/>
        <v>1</v>
      </c>
      <c r="PE115" s="16" t="b">
        <f>AND(OO113&gt;=OO114,OO114&gt;=OO115,OO115&gt;=OO116)</f>
        <v>1</v>
      </c>
      <c r="PF115" s="16" t="b">
        <f>AND(OP113&lt;=OP114,OP114&lt;=OP115,OP115&lt;=OP116)</f>
        <v>1</v>
      </c>
      <c r="PG115" s="16" t="b">
        <f>AND(OQ113&lt;=OQ114,OQ114&lt;=OQ115,OQ115&lt;=OQ116)</f>
        <v>1</v>
      </c>
      <c r="PH115" s="16" t="b">
        <f>AND(OR113&lt;=OR114,OR114&lt;=OR115,OR115&lt;=OR116)</f>
        <v>1</v>
      </c>
      <c r="PI115" s="112" t="b">
        <f t="shared" si="580"/>
        <v>1</v>
      </c>
      <c r="PJ115" s="54"/>
      <c r="PK115" s="34">
        <f t="shared" si="366"/>
        <v>-1</v>
      </c>
      <c r="PL115" s="15">
        <f>Test!OB114</f>
        <v>0</v>
      </c>
      <c r="PM115" s="15">
        <f>Test!OC114</f>
        <v>0</v>
      </c>
      <c r="PN115" s="15">
        <f>Test!OD114</f>
        <v>0</v>
      </c>
      <c r="PO115" s="15">
        <f>Test!OE114</f>
        <v>0</v>
      </c>
      <c r="PP115" s="15">
        <f>Test!OF114</f>
        <v>0</v>
      </c>
      <c r="PQ115" s="15">
        <f>Test!OG114</f>
        <v>0</v>
      </c>
      <c r="PR115" s="15">
        <f>Test!OH114</f>
        <v>0</v>
      </c>
      <c r="PS115" s="15">
        <f>Test!OI114</f>
        <v>0</v>
      </c>
      <c r="PT115" s="15">
        <f>Test!OJ114</f>
        <v>0</v>
      </c>
      <c r="PU115" s="15">
        <f>Test!OK114</f>
        <v>0</v>
      </c>
      <c r="PV115" s="15">
        <f>Test!OL114</f>
        <v>0</v>
      </c>
      <c r="PW115" s="15">
        <f>Test!OM114</f>
        <v>0</v>
      </c>
      <c r="PX115" s="15">
        <f>Test!ON114</f>
        <v>0</v>
      </c>
      <c r="PY115" s="15">
        <f>Test!OO114</f>
        <v>0</v>
      </c>
      <c r="PZ115" s="15">
        <f>Test!OP114</f>
        <v>0</v>
      </c>
      <c r="QA115" s="15">
        <f>Test!OQ114</f>
        <v>0</v>
      </c>
      <c r="QB115" s="15">
        <f>Test!OR114</f>
        <v>0</v>
      </c>
      <c r="QC115" s="16" t="b">
        <f t="shared" ref="QC115:QI115" si="595">AND(PM113&lt;=PM114,PM114&lt;=PM115,PM115&lt;=PM116)</f>
        <v>1</v>
      </c>
      <c r="QD115" s="16" t="b">
        <f t="shared" si="595"/>
        <v>1</v>
      </c>
      <c r="QE115" s="16" t="b">
        <f t="shared" si="595"/>
        <v>1</v>
      </c>
      <c r="QF115" s="16" t="b">
        <f t="shared" si="595"/>
        <v>1</v>
      </c>
      <c r="QG115" s="16" t="b">
        <f t="shared" si="595"/>
        <v>1</v>
      </c>
      <c r="QH115" s="16" t="b">
        <f t="shared" si="595"/>
        <v>1</v>
      </c>
      <c r="QI115" s="16" t="b">
        <f t="shared" si="595"/>
        <v>1</v>
      </c>
      <c r="QJ115" s="16" t="b">
        <f>AND(PT113&gt;=PT114,PT114&gt;=PT115,PT115&gt;=PT116)</f>
        <v>1</v>
      </c>
      <c r="QK115" s="16" t="b">
        <f>AND(PU113&lt;=PU114,PU114&lt;=PU115,PU115&lt;=PU116)</f>
        <v>1</v>
      </c>
      <c r="QL115" s="16" t="b">
        <f>AND(PV113&lt;=PV114,PV114&lt;=PV115,PV115&lt;=PV116)</f>
        <v>1</v>
      </c>
      <c r="QM115" s="16" t="b">
        <f>AND(PW113&lt;=PW114,PW114&lt;=PW115,PW115&lt;=PW116)</f>
        <v>1</v>
      </c>
      <c r="QN115" s="112" t="b">
        <f t="shared" si="581"/>
        <v>1</v>
      </c>
    </row>
    <row r="116" spans="3:456" ht="16" thickBot="1">
      <c r="C116" s="133"/>
      <c r="D116" s="26">
        <f t="shared" si="567"/>
        <v>0.5</v>
      </c>
      <c r="E116" s="35">
        <f t="shared" ca="1" si="352"/>
        <v>9.56666666666659E-2</v>
      </c>
      <c r="F116" s="17">
        <f ca="1">Reference!B115</f>
        <v>0.54783333333333295</v>
      </c>
      <c r="G116" s="17">
        <f ca="1">Reference!C115</f>
        <v>0.99208748340606601</v>
      </c>
      <c r="H116" s="17">
        <f ca="1">Reference!D115</f>
        <v>0.99202585220336903</v>
      </c>
      <c r="I116" s="17">
        <f ca="1">Reference!E115</f>
        <v>40.421634631711797</v>
      </c>
      <c r="J116" s="17">
        <f ca="1">Reference!F115</f>
        <v>44.324318286587697</v>
      </c>
      <c r="K116" s="17">
        <f ca="1">Reference!G115</f>
        <v>43.101791540722303</v>
      </c>
      <c r="L116" s="17">
        <f ca="1">Reference!H115</f>
        <v>0.666603803634643</v>
      </c>
      <c r="M116" s="17">
        <f ca="1">Reference!I115</f>
        <v>0.99639165401458696</v>
      </c>
      <c r="N116" s="17">
        <f ca="1">Reference!J115</f>
        <v>7.9163171350955894E-2</v>
      </c>
      <c r="O116" s="17">
        <f ca="1">Reference!K115</f>
        <v>0.99246364831924405</v>
      </c>
      <c r="P116" s="17">
        <f ca="1">Reference!L115</f>
        <v>94.887887000000006</v>
      </c>
      <c r="Q116" s="17">
        <f ca="1">Reference!M115</f>
        <v>38.824932156486902</v>
      </c>
      <c r="R116" s="17" t="str">
        <f ca="1">Reference!N115</f>
        <v>None</v>
      </c>
      <c r="S116" s="17">
        <f ca="1">Reference!O115</f>
        <v>0.99846199999999996</v>
      </c>
      <c r="T116" s="17">
        <f ca="1">Reference!P115</f>
        <v>0.99846199999999996</v>
      </c>
      <c r="U116" s="17">
        <f ca="1">Reference!Q115</f>
        <v>54.138167000000003</v>
      </c>
      <c r="V116" s="17">
        <f ca="1">Reference!R115</f>
        <v>54.138167000000003</v>
      </c>
      <c r="X116" s="17">
        <f t="shared" si="353"/>
        <v>9.4766666666666E-2</v>
      </c>
      <c r="Y116" s="17">
        <f>Test!B115</f>
        <v>0.547383333333333</v>
      </c>
      <c r="Z116" s="17">
        <f>Test!C115</f>
        <v>0.98578739166259699</v>
      </c>
      <c r="AA116" s="17">
        <f>Test!D115</f>
        <v>0.98560345172882002</v>
      </c>
      <c r="AB116" s="17">
        <f>Test!E115</f>
        <v>35.488629939091503</v>
      </c>
      <c r="AC116" s="17">
        <f>Test!F115</f>
        <v>41.400051172064103</v>
      </c>
      <c r="AD116" s="17">
        <f>Test!G115</f>
        <v>36.516779118756901</v>
      </c>
      <c r="AE116" s="17">
        <f>Test!H115</f>
        <v>0.53286075592041005</v>
      </c>
      <c r="AF116" s="17">
        <f>Test!I115</f>
        <v>0.99318826198577803</v>
      </c>
      <c r="AG116" s="17">
        <f>Test!J115</f>
        <v>0.113572865724563</v>
      </c>
      <c r="AH116" s="17">
        <f>Test!K115</f>
        <v>0.98468607664108199</v>
      </c>
      <c r="AI116" s="17">
        <f>Test!L115</f>
        <v>91.949269999999999</v>
      </c>
      <c r="AJ116" s="17">
        <f>Test!M115</f>
        <v>34.655047955738603</v>
      </c>
      <c r="AK116" s="17" t="str">
        <f>Test!N115</f>
        <v>None</v>
      </c>
      <c r="AL116" s="17">
        <f>Test!O115</f>
        <v>2.1337120000000001</v>
      </c>
      <c r="AM116" s="17">
        <f>Test!P115</f>
        <v>2.1337120000000001</v>
      </c>
      <c r="AN116" s="17">
        <f>Test!Q115</f>
        <v>0.36548199999999997</v>
      </c>
      <c r="AO116" s="17">
        <f>Test!R115</f>
        <v>0.36548199999999997</v>
      </c>
      <c r="AP116" s="18" t="b">
        <f t="shared" ref="AP116:AV116" si="596">AND(AP115,Z116&lt;=Z117)</f>
        <v>1</v>
      </c>
      <c r="AQ116" s="18" t="b">
        <f t="shared" si="596"/>
        <v>1</v>
      </c>
      <c r="AR116" s="18" t="b">
        <f t="shared" si="596"/>
        <v>1</v>
      </c>
      <c r="AS116" s="18" t="b">
        <f t="shared" si="596"/>
        <v>1</v>
      </c>
      <c r="AT116" s="18" t="b">
        <f t="shared" si="596"/>
        <v>1</v>
      </c>
      <c r="AU116" s="18" t="b">
        <f t="shared" si="596"/>
        <v>1</v>
      </c>
      <c r="AV116" s="18" t="b">
        <f t="shared" si="596"/>
        <v>1</v>
      </c>
      <c r="AW116" s="18" t="b">
        <f>AND(AW115,AG116&gt;=AG117)</f>
        <v>1</v>
      </c>
      <c r="AX116" s="18" t="b">
        <f>AND(AX115,AH116&lt;=AH117)</f>
        <v>1</v>
      </c>
      <c r="AY116" s="18" t="b">
        <f>AND(AY115,AI116&lt;=AI117)</f>
        <v>1</v>
      </c>
      <c r="AZ116" s="18" t="b">
        <f>AND(AZ115,AJ116&lt;=AJ117)</f>
        <v>1</v>
      </c>
      <c r="BA116" s="112" t="b">
        <f t="shared" si="568"/>
        <v>1</v>
      </c>
      <c r="BB116" s="3"/>
      <c r="BC116" s="35">
        <f t="shared" si="354"/>
        <v>-7.3333333333402972E-4</v>
      </c>
      <c r="BD116" s="17">
        <f>Test!AF115</f>
        <v>0.49963333333333299</v>
      </c>
      <c r="BE116" s="17">
        <f>Test!AG115</f>
        <v>0.98304486274719205</v>
      </c>
      <c r="BF116" s="17">
        <f>Test!AH115</f>
        <v>0.98276883363723699</v>
      </c>
      <c r="BG116" s="17">
        <f>Test!AI115</f>
        <v>36.451767910858599</v>
      </c>
      <c r="BH116" s="17">
        <f>Test!AJ115</f>
        <v>43.357293754277002</v>
      </c>
      <c r="BI116" s="17">
        <f>Test!AK115</f>
        <v>41.754115699276397</v>
      </c>
      <c r="BJ116" s="17">
        <f>Test!AL115</f>
        <v>0.53177803754806496</v>
      </c>
      <c r="BK116" s="17">
        <f>Test!AM115</f>
        <v>0.98941111564636197</v>
      </c>
      <c r="BL116" s="17">
        <f>Test!AN115</f>
        <v>0.120089910924434</v>
      </c>
      <c r="BM116" s="17">
        <f>Test!AO115</f>
        <v>0.97940433025360096</v>
      </c>
      <c r="BN116" s="17">
        <f>Test!AP115</f>
        <v>91.376311999999999</v>
      </c>
      <c r="BO116" s="17">
        <f>Test!AQ115</f>
        <v>33.798829450438802</v>
      </c>
      <c r="BP116" s="17" t="str">
        <f>Test!AR115</f>
        <v>None</v>
      </c>
      <c r="BQ116" s="17">
        <f>Test!AS115</f>
        <v>0.452268</v>
      </c>
      <c r="BR116" s="17">
        <f>Test!AT115</f>
        <v>0.452268</v>
      </c>
      <c r="BS116" s="17">
        <f>Test!AU115</f>
        <v>0.25722400000000001</v>
      </c>
      <c r="BT116" s="17">
        <f>Test!AV115</f>
        <v>0.25722400000000001</v>
      </c>
      <c r="BU116" s="18" t="b">
        <f t="shared" ref="BU116:CA116" si="597">AND(BU115,BE116&lt;=BE117)</f>
        <v>1</v>
      </c>
      <c r="BV116" s="18" t="b">
        <f t="shared" si="597"/>
        <v>1</v>
      </c>
      <c r="BW116" s="18" t="b">
        <f t="shared" si="597"/>
        <v>1</v>
      </c>
      <c r="BX116" s="18" t="b">
        <f t="shared" si="597"/>
        <v>1</v>
      </c>
      <c r="BY116" s="18" t="b">
        <f t="shared" si="597"/>
        <v>1</v>
      </c>
      <c r="BZ116" s="18" t="b">
        <f t="shared" si="597"/>
        <v>1</v>
      </c>
      <c r="CA116" s="18" t="b">
        <f t="shared" si="597"/>
        <v>1</v>
      </c>
      <c r="CB116" s="18" t="b">
        <f>AND(CB115,BL116&gt;=BL117)</f>
        <v>1</v>
      </c>
      <c r="CC116" s="18" t="b">
        <f>AND(CC115,BM116&lt;=BM117)</f>
        <v>1</v>
      </c>
      <c r="CD116" s="18" t="b">
        <f>AND(CD115,BN116&lt;=BN117)</f>
        <v>1</v>
      </c>
      <c r="CE116" s="18" t="b">
        <f>AND(CE115,BO116&lt;=BO117)</f>
        <v>1</v>
      </c>
      <c r="CF116" s="112" t="b">
        <f t="shared" si="569"/>
        <v>1</v>
      </c>
      <c r="CG116" s="3"/>
      <c r="CH116" s="35">
        <f t="shared" si="355"/>
        <v>-2.3666666666679603E-3</v>
      </c>
      <c r="CI116" s="17">
        <f>Test!BJ115</f>
        <v>0.49881666666666602</v>
      </c>
      <c r="CJ116" s="17">
        <f>Test!BK115</f>
        <v>0.983601033687591</v>
      </c>
      <c r="CK116" s="17">
        <f>Test!BL115</f>
        <v>0.98348116874694802</v>
      </c>
      <c r="CL116" s="17">
        <f>Test!BM115</f>
        <v>32.577820191612702</v>
      </c>
      <c r="CM116" s="17">
        <f>Test!BN115</f>
        <v>40.447276376378802</v>
      </c>
      <c r="CN116" s="17">
        <f>Test!BO115</f>
        <v>35.985133246377103</v>
      </c>
      <c r="CO116" s="17">
        <f>Test!BP115</f>
        <v>0.47890919446945102</v>
      </c>
      <c r="CP116" s="17">
        <f>Test!BQ115</f>
        <v>0.98705971240997303</v>
      </c>
      <c r="CQ116" s="17">
        <f>Test!BR115</f>
        <v>0.13717745244502999</v>
      </c>
      <c r="CR116" s="17">
        <f>Test!BS115</f>
        <v>0.976387798786163</v>
      </c>
      <c r="CS116" s="17">
        <f>Test!BT115</f>
        <v>84.143578000000005</v>
      </c>
      <c r="CT116" s="17">
        <f>Test!BU115</f>
        <v>30.309850611393699</v>
      </c>
      <c r="CU116" s="17" t="str">
        <f>Test!BV115</f>
        <v>None</v>
      </c>
      <c r="CV116" s="17">
        <f>Test!BW115</f>
        <v>0.85045099999999996</v>
      </c>
      <c r="CW116" s="17">
        <f>Test!BX115</f>
        <v>0.85045099999999996</v>
      </c>
      <c r="CX116" s="17">
        <f>Test!BY115</f>
        <v>5.0651469999999996</v>
      </c>
      <c r="CY116" s="17">
        <f>Test!BZ115</f>
        <v>5.0651469999999996</v>
      </c>
      <c r="CZ116" s="18" t="b">
        <f t="shared" ref="CZ116:DF116" si="598">AND(CZ115,CJ116&lt;=CJ117)</f>
        <v>1</v>
      </c>
      <c r="DA116" s="18" t="b">
        <f t="shared" si="598"/>
        <v>1</v>
      </c>
      <c r="DB116" s="18" t="b">
        <f t="shared" si="598"/>
        <v>1</v>
      </c>
      <c r="DC116" s="18" t="b">
        <f t="shared" si="598"/>
        <v>1</v>
      </c>
      <c r="DD116" s="18" t="b">
        <f t="shared" si="598"/>
        <v>1</v>
      </c>
      <c r="DE116" s="18" t="b">
        <f t="shared" si="598"/>
        <v>1</v>
      </c>
      <c r="DF116" s="18" t="b">
        <f t="shared" si="598"/>
        <v>1</v>
      </c>
      <c r="DG116" s="18" t="b">
        <f>AND(DG115,CQ116&gt;=CQ117)</f>
        <v>1</v>
      </c>
      <c r="DH116" s="18" t="b">
        <f>AND(DH115,CR116&lt;=CR117)</f>
        <v>1</v>
      </c>
      <c r="DI116" s="18" t="b">
        <f>AND(DI115,CS116&lt;=CS117)</f>
        <v>1</v>
      </c>
      <c r="DJ116" s="18" t="b">
        <f>AND(DJ115,CT116&lt;=CT117)</f>
        <v>1</v>
      </c>
      <c r="DK116" s="112" t="b">
        <f t="shared" si="570"/>
        <v>1</v>
      </c>
      <c r="DL116" s="3"/>
      <c r="DM116" s="35">
        <f t="shared" si="356"/>
        <v>9.56666666666659E-2</v>
      </c>
      <c r="DN116" s="17">
        <f>Test!CN115</f>
        <v>0.54783333333333295</v>
      </c>
      <c r="DO116" s="17">
        <f>Test!CO115</f>
        <v>0.99208748340606601</v>
      </c>
      <c r="DP116" s="17">
        <f>Test!CP115</f>
        <v>0.99202585220336903</v>
      </c>
      <c r="DQ116" s="17">
        <f>Test!CQ115</f>
        <v>40.421634631711797</v>
      </c>
      <c r="DR116" s="17">
        <f>Test!CR115</f>
        <v>44.324318286587697</v>
      </c>
      <c r="DS116" s="17">
        <f>Test!CS115</f>
        <v>43.101791540722303</v>
      </c>
      <c r="DT116" s="17">
        <f>Test!CT115</f>
        <v>0.666603803634643</v>
      </c>
      <c r="DU116" s="17">
        <f>Test!CU115</f>
        <v>0.99639165401458696</v>
      </c>
      <c r="DV116" s="17">
        <f>Test!CV115</f>
        <v>7.9163171350955894E-2</v>
      </c>
      <c r="DW116" s="17">
        <f>Test!CW115</f>
        <v>0.99246364831924405</v>
      </c>
      <c r="DX116" s="17">
        <f>Test!CX115</f>
        <v>94.887887000000006</v>
      </c>
      <c r="DY116" s="17">
        <f>Test!CY115</f>
        <v>38.824932156486902</v>
      </c>
      <c r="DZ116" s="17" t="str">
        <f>Test!CZ115</f>
        <v>None</v>
      </c>
      <c r="EA116" s="17">
        <f>Test!DA115</f>
        <v>0.99846199999999996</v>
      </c>
      <c r="EB116" s="17">
        <f>Test!DB115</f>
        <v>0.99846199999999996</v>
      </c>
      <c r="EC116" s="17">
        <f>Test!DC115</f>
        <v>54.138167000000003</v>
      </c>
      <c r="ED116" s="17">
        <f>Test!DD115</f>
        <v>54.138167000000003</v>
      </c>
      <c r="EE116" s="18" t="b">
        <f t="shared" ref="EE116:EK116" si="599">AND(EE115,DO116&lt;=DO117)</f>
        <v>1</v>
      </c>
      <c r="EF116" s="18" t="b">
        <f t="shared" si="599"/>
        <v>1</v>
      </c>
      <c r="EG116" s="18" t="b">
        <f t="shared" si="599"/>
        <v>1</v>
      </c>
      <c r="EH116" s="18" t="b">
        <f t="shared" si="599"/>
        <v>1</v>
      </c>
      <c r="EI116" s="18" t="b">
        <f t="shared" si="599"/>
        <v>1</v>
      </c>
      <c r="EJ116" s="18" t="b">
        <f t="shared" si="599"/>
        <v>1</v>
      </c>
      <c r="EK116" s="18" t="b">
        <f t="shared" si="599"/>
        <v>1</v>
      </c>
      <c r="EL116" s="18" t="b">
        <f>AND(EL115,DV116&gt;=DV117)</f>
        <v>1</v>
      </c>
      <c r="EM116" s="18" t="b">
        <f>AND(EM115,DW116&lt;=DW117)</f>
        <v>1</v>
      </c>
      <c r="EN116" s="18" t="b">
        <f>AND(EN115,DX116&lt;=DX117)</f>
        <v>1</v>
      </c>
      <c r="EO116" s="18" t="b">
        <f>AND(EO115,DY116&lt;=DY117)</f>
        <v>1</v>
      </c>
      <c r="EP116" s="112" t="b">
        <f t="shared" si="571"/>
        <v>1</v>
      </c>
      <c r="EQ116" s="3"/>
      <c r="ER116" s="35">
        <f t="shared" si="357"/>
        <v>2.666666666666595E-2</v>
      </c>
      <c r="ES116" s="17">
        <f>Test!DR115</f>
        <v>0.51333333333333298</v>
      </c>
      <c r="ET116" s="17">
        <f>Test!DS115</f>
        <v>0.99180209636688199</v>
      </c>
      <c r="EU116" s="17">
        <f>Test!DT115</f>
        <v>0.99173295497894198</v>
      </c>
      <c r="EV116" s="17">
        <f>Test!DU115</f>
        <v>40.350202189492698</v>
      </c>
      <c r="EW116" s="17">
        <f>Test!DV115</f>
        <v>46.872158434766703</v>
      </c>
      <c r="EX116" s="17">
        <f>Test!DW115</f>
        <v>46.670394060127798</v>
      </c>
      <c r="EY116" s="17">
        <f>Test!DX115</f>
        <v>0.66481399536132801</v>
      </c>
      <c r="EZ116" s="17">
        <f>Test!DY115</f>
        <v>0.99632012844085605</v>
      </c>
      <c r="FA116" s="17">
        <f>Test!DZ115</f>
        <v>8.0683410167693995E-2</v>
      </c>
      <c r="FB116" s="17">
        <f>Test!EA115</f>
        <v>0.99204897880554199</v>
      </c>
      <c r="FC116" s="17">
        <f>Test!EB115</f>
        <v>94.774750999999995</v>
      </c>
      <c r="FD116" s="17">
        <f>Test!EC115</f>
        <v>38.5743218408251</v>
      </c>
      <c r="FE116" s="17" t="str">
        <f>Test!ED115</f>
        <v>None</v>
      </c>
      <c r="FF116" s="17">
        <f>Test!EE115</f>
        <v>1.9160569999999999</v>
      </c>
      <c r="FG116" s="17">
        <f>Test!EF115</f>
        <v>1.9160569999999999</v>
      </c>
      <c r="FH116" s="17">
        <f>Test!EG115</f>
        <v>436.53666399999997</v>
      </c>
      <c r="FI116" s="17">
        <f>Test!EH115</f>
        <v>436.53666399999997</v>
      </c>
      <c r="FJ116" s="18" t="b">
        <f t="shared" ref="FJ116:FP116" si="600">AND(FJ115,ET116&lt;=ET117)</f>
        <v>1</v>
      </c>
      <c r="FK116" s="18" t="b">
        <f t="shared" si="600"/>
        <v>1</v>
      </c>
      <c r="FL116" s="18" t="b">
        <f t="shared" si="600"/>
        <v>1</v>
      </c>
      <c r="FM116" s="18" t="b">
        <f t="shared" si="600"/>
        <v>1</v>
      </c>
      <c r="FN116" s="18" t="b">
        <f t="shared" si="600"/>
        <v>1</v>
      </c>
      <c r="FO116" s="18" t="b">
        <f t="shared" si="600"/>
        <v>1</v>
      </c>
      <c r="FP116" s="18" t="b">
        <f t="shared" si="600"/>
        <v>1</v>
      </c>
      <c r="FQ116" s="18" t="b">
        <f>AND(FQ115,FA116&gt;=FA117)</f>
        <v>1</v>
      </c>
      <c r="FR116" s="18" t="b">
        <f>AND(FR115,FB116&lt;=FB117)</f>
        <v>1</v>
      </c>
      <c r="FS116" s="18" t="b">
        <f>AND(FS115,FC116&lt;=FC117)</f>
        <v>1</v>
      </c>
      <c r="FT116" s="18" t="b">
        <f>AND(FT115,FD116&lt;=FD117)</f>
        <v>1</v>
      </c>
      <c r="FU116" s="112" t="b">
        <f t="shared" si="572"/>
        <v>1</v>
      </c>
      <c r="FV116" s="54"/>
      <c r="FW116" s="35">
        <f t="shared" si="358"/>
        <v>-1</v>
      </c>
      <c r="FX116" s="17">
        <f>Test!EV115</f>
        <v>0</v>
      </c>
      <c r="FY116" s="17">
        <f>Test!EW115</f>
        <v>0</v>
      </c>
      <c r="FZ116" s="17">
        <f>Test!EX115</f>
        <v>0</v>
      </c>
      <c r="GA116" s="17">
        <f>Test!EY115</f>
        <v>0</v>
      </c>
      <c r="GB116" s="17">
        <f>Test!EZ115</f>
        <v>0</v>
      </c>
      <c r="GC116" s="17">
        <f>Test!FA115</f>
        <v>0</v>
      </c>
      <c r="GD116" s="17">
        <f>Test!FB115</f>
        <v>0</v>
      </c>
      <c r="GE116" s="17">
        <f>Test!FC115</f>
        <v>0</v>
      </c>
      <c r="GF116" s="17">
        <f>Test!FD115</f>
        <v>0</v>
      </c>
      <c r="GG116" s="17">
        <f>Test!FE115</f>
        <v>0</v>
      </c>
      <c r="GH116" s="17">
        <f>Test!FF115</f>
        <v>0</v>
      </c>
      <c r="GI116" s="17">
        <f>Test!FG115</f>
        <v>0</v>
      </c>
      <c r="GJ116" s="17">
        <f>Test!FH115</f>
        <v>0</v>
      </c>
      <c r="GK116" s="17">
        <f>Test!FI115</f>
        <v>0</v>
      </c>
      <c r="GL116" s="17">
        <f>Test!FJ115</f>
        <v>0</v>
      </c>
      <c r="GM116" s="17">
        <f>Test!FK115</f>
        <v>0</v>
      </c>
      <c r="GN116" s="17">
        <f>Test!FL115</f>
        <v>0</v>
      </c>
      <c r="GO116" s="18" t="b">
        <f t="shared" ref="GO116:GU116" si="601">AND(GO115,FY116&lt;=FY117)</f>
        <v>1</v>
      </c>
      <c r="GP116" s="18" t="b">
        <f t="shared" si="601"/>
        <v>1</v>
      </c>
      <c r="GQ116" s="18" t="b">
        <f t="shared" si="601"/>
        <v>1</v>
      </c>
      <c r="GR116" s="18" t="b">
        <f t="shared" si="601"/>
        <v>1</v>
      </c>
      <c r="GS116" s="18" t="b">
        <f t="shared" si="601"/>
        <v>1</v>
      </c>
      <c r="GT116" s="18" t="b">
        <f t="shared" si="601"/>
        <v>1</v>
      </c>
      <c r="GU116" s="18" t="b">
        <f t="shared" si="601"/>
        <v>1</v>
      </c>
      <c r="GV116" s="18" t="b">
        <f>AND(GV115,GF116&gt;=GF117)</f>
        <v>1</v>
      </c>
      <c r="GW116" s="18" t="b">
        <f>AND(GW115,GG116&lt;=GG117)</f>
        <v>1</v>
      </c>
      <c r="GX116" s="18" t="b">
        <f>AND(GX115,GH116&lt;=GH117)</f>
        <v>1</v>
      </c>
      <c r="GY116" s="18" t="b">
        <f>AND(GY115,GI116&lt;=GI117)</f>
        <v>1</v>
      </c>
      <c r="GZ116" s="112" t="b">
        <f t="shared" si="573"/>
        <v>1</v>
      </c>
      <c r="HA116" s="54"/>
      <c r="HB116" s="35">
        <f t="shared" si="359"/>
        <v>-1</v>
      </c>
      <c r="HC116" s="17">
        <f>Test!FZ115</f>
        <v>0</v>
      </c>
      <c r="HD116" s="17">
        <f>Test!GA115</f>
        <v>0</v>
      </c>
      <c r="HE116" s="17">
        <f>Test!GB115</f>
        <v>0</v>
      </c>
      <c r="HF116" s="17">
        <f>Test!GC115</f>
        <v>0</v>
      </c>
      <c r="HG116" s="17">
        <f>Test!GD115</f>
        <v>0</v>
      </c>
      <c r="HH116" s="17">
        <f>Test!GE115</f>
        <v>0</v>
      </c>
      <c r="HI116" s="17">
        <f>Test!GF115</f>
        <v>0</v>
      </c>
      <c r="HJ116" s="17">
        <f>Test!GG115</f>
        <v>0</v>
      </c>
      <c r="HK116" s="17">
        <f>Test!GH115</f>
        <v>0</v>
      </c>
      <c r="HL116" s="17">
        <f>Test!GI115</f>
        <v>0</v>
      </c>
      <c r="HM116" s="17">
        <f>Test!GJ115</f>
        <v>0</v>
      </c>
      <c r="HN116" s="17">
        <f>Test!GK115</f>
        <v>0</v>
      </c>
      <c r="HO116" s="17">
        <f>Test!GL115</f>
        <v>0</v>
      </c>
      <c r="HP116" s="17">
        <f>Test!GM115</f>
        <v>0</v>
      </c>
      <c r="HQ116" s="17">
        <f>Test!GN115</f>
        <v>0</v>
      </c>
      <c r="HR116" s="17">
        <f>Test!GO115</f>
        <v>0</v>
      </c>
      <c r="HS116" s="17">
        <f>Test!GP115</f>
        <v>0</v>
      </c>
      <c r="HT116" s="18" t="b">
        <f t="shared" ref="HT116:HZ116" si="602">AND(HT115,HD116&lt;=HD117)</f>
        <v>1</v>
      </c>
      <c r="HU116" s="18" t="b">
        <f t="shared" si="602"/>
        <v>1</v>
      </c>
      <c r="HV116" s="18" t="b">
        <f t="shared" si="602"/>
        <v>1</v>
      </c>
      <c r="HW116" s="18" t="b">
        <f t="shared" si="602"/>
        <v>1</v>
      </c>
      <c r="HX116" s="18" t="b">
        <f t="shared" si="602"/>
        <v>1</v>
      </c>
      <c r="HY116" s="18" t="b">
        <f t="shared" si="602"/>
        <v>1</v>
      </c>
      <c r="HZ116" s="18" t="b">
        <f t="shared" si="602"/>
        <v>1</v>
      </c>
      <c r="IA116" s="18" t="b">
        <f>AND(IA115,HK116&gt;=HK117)</f>
        <v>1</v>
      </c>
      <c r="IB116" s="18" t="b">
        <f>AND(IB115,HL116&lt;=HL117)</f>
        <v>1</v>
      </c>
      <c r="IC116" s="18" t="b">
        <f>AND(IC115,HM116&lt;=HM117)</f>
        <v>1</v>
      </c>
      <c r="ID116" s="18" t="b">
        <f>AND(ID115,HN116&lt;=HN117)</f>
        <v>1</v>
      </c>
      <c r="IE116" s="112" t="b">
        <f t="shared" si="574"/>
        <v>1</v>
      </c>
      <c r="IF116" s="3"/>
      <c r="IG116" s="35">
        <f t="shared" si="360"/>
        <v>-1</v>
      </c>
      <c r="IH116" s="17">
        <f>Test!HD115</f>
        <v>0</v>
      </c>
      <c r="II116" s="17">
        <f>Test!HE115</f>
        <v>0</v>
      </c>
      <c r="IJ116" s="17">
        <f>Test!HF115</f>
        <v>0</v>
      </c>
      <c r="IK116" s="17">
        <f>Test!HG115</f>
        <v>0</v>
      </c>
      <c r="IL116" s="17">
        <f>Test!HH115</f>
        <v>0</v>
      </c>
      <c r="IM116" s="17">
        <f>Test!HI115</f>
        <v>0</v>
      </c>
      <c r="IN116" s="17">
        <f>Test!HJ115</f>
        <v>0</v>
      </c>
      <c r="IO116" s="17">
        <f>Test!HK115</f>
        <v>0</v>
      </c>
      <c r="IP116" s="17">
        <f>Test!HL115</f>
        <v>0</v>
      </c>
      <c r="IQ116" s="17">
        <f>Test!HM115</f>
        <v>0</v>
      </c>
      <c r="IR116" s="17">
        <f>Test!HN115</f>
        <v>0</v>
      </c>
      <c r="IS116" s="17">
        <f>Test!HO115</f>
        <v>0</v>
      </c>
      <c r="IT116" s="17">
        <f>Test!HP115</f>
        <v>0</v>
      </c>
      <c r="IU116" s="17">
        <f>Test!HQ115</f>
        <v>0</v>
      </c>
      <c r="IV116" s="17">
        <f>Test!HR115</f>
        <v>0</v>
      </c>
      <c r="IW116" s="17">
        <f>Test!HS115</f>
        <v>0</v>
      </c>
      <c r="IX116" s="17">
        <f>Test!HT115</f>
        <v>0</v>
      </c>
      <c r="IY116" s="18" t="b">
        <f t="shared" ref="IY116:JE116" si="603">AND(IY115,II116&lt;=II117)</f>
        <v>1</v>
      </c>
      <c r="IZ116" s="18" t="b">
        <f t="shared" si="603"/>
        <v>1</v>
      </c>
      <c r="JA116" s="18" t="b">
        <f t="shared" si="603"/>
        <v>1</v>
      </c>
      <c r="JB116" s="18" t="b">
        <f t="shared" si="603"/>
        <v>1</v>
      </c>
      <c r="JC116" s="18" t="b">
        <f t="shared" si="603"/>
        <v>1</v>
      </c>
      <c r="JD116" s="18" t="b">
        <f t="shared" si="603"/>
        <v>1</v>
      </c>
      <c r="JE116" s="18" t="b">
        <f t="shared" si="603"/>
        <v>1</v>
      </c>
      <c r="JF116" s="18" t="b">
        <f>AND(JF115,IP116&gt;=IP117)</f>
        <v>1</v>
      </c>
      <c r="JG116" s="18" t="b">
        <f>AND(JG115,IQ116&lt;=IQ117)</f>
        <v>1</v>
      </c>
      <c r="JH116" s="18" t="b">
        <f>AND(JH115,IR116&lt;=IR117)</f>
        <v>1</v>
      </c>
      <c r="JI116" s="18" t="b">
        <f>AND(JI115,IS116&lt;=IS117)</f>
        <v>1</v>
      </c>
      <c r="JJ116" s="112" t="b">
        <f t="shared" si="575"/>
        <v>1</v>
      </c>
      <c r="JK116" s="3"/>
      <c r="JL116" s="35">
        <f t="shared" si="361"/>
        <v>-1</v>
      </c>
      <c r="JM116" s="17">
        <f>Test!IH115</f>
        <v>0</v>
      </c>
      <c r="JN116" s="17">
        <f>Test!II115</f>
        <v>0</v>
      </c>
      <c r="JO116" s="17">
        <f>Test!IJ115</f>
        <v>0</v>
      </c>
      <c r="JP116" s="17">
        <f>Test!IK115</f>
        <v>0</v>
      </c>
      <c r="JQ116" s="17">
        <f>Test!IL115</f>
        <v>0</v>
      </c>
      <c r="JR116" s="17">
        <f>Test!IM115</f>
        <v>0</v>
      </c>
      <c r="JS116" s="17">
        <f>Test!IN115</f>
        <v>0</v>
      </c>
      <c r="JT116" s="17">
        <f>Test!IO115</f>
        <v>0</v>
      </c>
      <c r="JU116" s="17">
        <f>Test!IP115</f>
        <v>0</v>
      </c>
      <c r="JV116" s="17">
        <f>Test!IQ115</f>
        <v>0</v>
      </c>
      <c r="JW116" s="17">
        <f>Test!IR115</f>
        <v>0</v>
      </c>
      <c r="JX116" s="17">
        <f>Test!IS115</f>
        <v>0</v>
      </c>
      <c r="JY116" s="17">
        <f>Test!IT115</f>
        <v>0</v>
      </c>
      <c r="JZ116" s="17">
        <f>Test!IU115</f>
        <v>0</v>
      </c>
      <c r="KA116" s="17">
        <f>Test!IV115</f>
        <v>0</v>
      </c>
      <c r="KB116" s="17">
        <f>Test!IW115</f>
        <v>0</v>
      </c>
      <c r="KC116" s="17">
        <f>Test!IX115</f>
        <v>0</v>
      </c>
      <c r="KD116" s="18" t="b">
        <f t="shared" ref="KD116:KJ116" si="604">AND(KD115,JN116&lt;=JN117)</f>
        <v>1</v>
      </c>
      <c r="KE116" s="18" t="b">
        <f t="shared" si="604"/>
        <v>1</v>
      </c>
      <c r="KF116" s="18" t="b">
        <f t="shared" si="604"/>
        <v>1</v>
      </c>
      <c r="KG116" s="18" t="b">
        <f t="shared" si="604"/>
        <v>1</v>
      </c>
      <c r="KH116" s="18" t="b">
        <f t="shared" si="604"/>
        <v>1</v>
      </c>
      <c r="KI116" s="18" t="b">
        <f t="shared" si="604"/>
        <v>1</v>
      </c>
      <c r="KJ116" s="18" t="b">
        <f t="shared" si="604"/>
        <v>1</v>
      </c>
      <c r="KK116" s="18" t="b">
        <f>AND(KK115,JU116&gt;=JU117)</f>
        <v>1</v>
      </c>
      <c r="KL116" s="18" t="b">
        <f>AND(KL115,JV116&lt;=JV117)</f>
        <v>1</v>
      </c>
      <c r="KM116" s="18" t="b">
        <f>AND(KM115,JW116&lt;=JW117)</f>
        <v>1</v>
      </c>
      <c r="KN116" s="18" t="b">
        <f>AND(KN115,JX116&lt;=JX117)</f>
        <v>1</v>
      </c>
      <c r="KO116" s="112" t="b">
        <f t="shared" si="576"/>
        <v>1</v>
      </c>
      <c r="KP116" s="3"/>
      <c r="KQ116" s="35">
        <f t="shared" si="362"/>
        <v>-1</v>
      </c>
      <c r="KR116" s="17">
        <f>Test!JL115</f>
        <v>0</v>
      </c>
      <c r="KS116" s="17">
        <f>Test!JM115</f>
        <v>0</v>
      </c>
      <c r="KT116" s="17">
        <f>Test!JN115</f>
        <v>0</v>
      </c>
      <c r="KU116" s="17">
        <f>Test!JO115</f>
        <v>0</v>
      </c>
      <c r="KV116" s="17">
        <f>Test!JP115</f>
        <v>0</v>
      </c>
      <c r="KW116" s="17">
        <f>Test!JQ115</f>
        <v>0</v>
      </c>
      <c r="KX116" s="17">
        <f>Test!JR115</f>
        <v>0</v>
      </c>
      <c r="KY116" s="17">
        <f>Test!JS115</f>
        <v>0</v>
      </c>
      <c r="KZ116" s="17">
        <f>Test!JT115</f>
        <v>0</v>
      </c>
      <c r="LA116" s="17">
        <f>Test!JU115</f>
        <v>0</v>
      </c>
      <c r="LB116" s="17">
        <f>Test!JV115</f>
        <v>0</v>
      </c>
      <c r="LC116" s="17">
        <f>Test!JW115</f>
        <v>0</v>
      </c>
      <c r="LD116" s="17">
        <f>Test!JX115</f>
        <v>0</v>
      </c>
      <c r="LE116" s="17">
        <f>Test!JY115</f>
        <v>0</v>
      </c>
      <c r="LF116" s="17">
        <f>Test!JZ115</f>
        <v>0</v>
      </c>
      <c r="LG116" s="17">
        <f>Test!KA115</f>
        <v>0</v>
      </c>
      <c r="LH116" s="17">
        <f>Test!KB115</f>
        <v>0</v>
      </c>
      <c r="LI116" s="18" t="b">
        <f t="shared" ref="LI116:LO116" si="605">AND(LI115,KS116&lt;=KS117)</f>
        <v>1</v>
      </c>
      <c r="LJ116" s="18" t="b">
        <f t="shared" si="605"/>
        <v>1</v>
      </c>
      <c r="LK116" s="18" t="b">
        <f t="shared" si="605"/>
        <v>1</v>
      </c>
      <c r="LL116" s="18" t="b">
        <f t="shared" si="605"/>
        <v>1</v>
      </c>
      <c r="LM116" s="18" t="b">
        <f t="shared" si="605"/>
        <v>1</v>
      </c>
      <c r="LN116" s="18" t="b">
        <f t="shared" si="605"/>
        <v>1</v>
      </c>
      <c r="LO116" s="18" t="b">
        <f t="shared" si="605"/>
        <v>1</v>
      </c>
      <c r="LP116" s="18" t="b">
        <f>AND(LP115,KZ116&gt;=KZ117)</f>
        <v>1</v>
      </c>
      <c r="LQ116" s="18" t="b">
        <f>AND(LQ115,LA116&lt;=LA117)</f>
        <v>1</v>
      </c>
      <c r="LR116" s="18" t="b">
        <f>AND(LR115,LB116&lt;=LB117)</f>
        <v>1</v>
      </c>
      <c r="LS116" s="18" t="b">
        <f>AND(LS115,LC116&lt;=LC117)</f>
        <v>1</v>
      </c>
      <c r="LT116" s="112" t="b">
        <f t="shared" si="577"/>
        <v>1</v>
      </c>
      <c r="LU116" s="3"/>
      <c r="LV116" s="35">
        <f t="shared" si="363"/>
        <v>-1</v>
      </c>
      <c r="LW116" s="17">
        <f>Test!KP115</f>
        <v>0</v>
      </c>
      <c r="LX116" s="17">
        <f>Test!KQ115</f>
        <v>0</v>
      </c>
      <c r="LY116" s="17">
        <f>Test!KR115</f>
        <v>0</v>
      </c>
      <c r="LZ116" s="17">
        <f>Test!KS115</f>
        <v>0</v>
      </c>
      <c r="MA116" s="17">
        <f>Test!KT115</f>
        <v>0</v>
      </c>
      <c r="MB116" s="17">
        <f>Test!KU115</f>
        <v>0</v>
      </c>
      <c r="MC116" s="17">
        <f>Test!KV115</f>
        <v>0</v>
      </c>
      <c r="MD116" s="17">
        <f>Test!KW115</f>
        <v>0</v>
      </c>
      <c r="ME116" s="17">
        <f>Test!KX115</f>
        <v>0</v>
      </c>
      <c r="MF116" s="17">
        <f>Test!KY115</f>
        <v>0</v>
      </c>
      <c r="MG116" s="17">
        <f>Test!KZ115</f>
        <v>0</v>
      </c>
      <c r="MH116" s="17">
        <f>Test!LA115</f>
        <v>0</v>
      </c>
      <c r="MI116" s="17">
        <f>Test!LB115</f>
        <v>0</v>
      </c>
      <c r="MJ116" s="17">
        <f>Test!LC115</f>
        <v>0</v>
      </c>
      <c r="MK116" s="17">
        <f>Test!LD115</f>
        <v>0</v>
      </c>
      <c r="ML116" s="17">
        <f>Test!LE115</f>
        <v>0</v>
      </c>
      <c r="MM116" s="17">
        <f>Test!LF115</f>
        <v>0</v>
      </c>
      <c r="MN116" s="18" t="b">
        <f t="shared" ref="MN116:MT116" si="606">AND(MN115,LX116&lt;=LX117)</f>
        <v>1</v>
      </c>
      <c r="MO116" s="18" t="b">
        <f t="shared" si="606"/>
        <v>1</v>
      </c>
      <c r="MP116" s="18" t="b">
        <f t="shared" si="606"/>
        <v>1</v>
      </c>
      <c r="MQ116" s="18" t="b">
        <f t="shared" si="606"/>
        <v>1</v>
      </c>
      <c r="MR116" s="18" t="b">
        <f t="shared" si="606"/>
        <v>1</v>
      </c>
      <c r="MS116" s="18" t="b">
        <f t="shared" si="606"/>
        <v>1</v>
      </c>
      <c r="MT116" s="18" t="b">
        <f t="shared" si="606"/>
        <v>1</v>
      </c>
      <c r="MU116" s="18" t="b">
        <f>AND(MU115,ME116&gt;=ME117)</f>
        <v>1</v>
      </c>
      <c r="MV116" s="18" t="b">
        <f>AND(MV115,MF116&lt;=MF117)</f>
        <v>1</v>
      </c>
      <c r="MW116" s="18" t="b">
        <f>AND(MW115,MG116&lt;=MG117)</f>
        <v>1</v>
      </c>
      <c r="MX116" s="18" t="b">
        <f>AND(MX115,MH116&lt;=MH117)</f>
        <v>1</v>
      </c>
      <c r="MY116" s="112" t="b">
        <f t="shared" si="578"/>
        <v>1</v>
      </c>
      <c r="MZ116" s="54"/>
      <c r="NA116" s="35">
        <f t="shared" si="364"/>
        <v>-1</v>
      </c>
      <c r="NB116" s="17">
        <f>Test!LT115</f>
        <v>0</v>
      </c>
      <c r="NC116" s="17">
        <f>Test!LU115</f>
        <v>0</v>
      </c>
      <c r="ND116" s="17">
        <f>Test!LV115</f>
        <v>0</v>
      </c>
      <c r="NE116" s="17">
        <f>Test!LW115</f>
        <v>0</v>
      </c>
      <c r="NF116" s="17">
        <f>Test!LX115</f>
        <v>0</v>
      </c>
      <c r="NG116" s="17">
        <f>Test!LY115</f>
        <v>0</v>
      </c>
      <c r="NH116" s="17">
        <f>Test!LZ115</f>
        <v>0</v>
      </c>
      <c r="NI116" s="17">
        <f>Test!MA115</f>
        <v>0</v>
      </c>
      <c r="NJ116" s="17">
        <f>Test!MB115</f>
        <v>0</v>
      </c>
      <c r="NK116" s="17">
        <f>Test!MC115</f>
        <v>0</v>
      </c>
      <c r="NL116" s="17">
        <f>Test!MD115</f>
        <v>0</v>
      </c>
      <c r="NM116" s="17">
        <f>Test!ME115</f>
        <v>0</v>
      </c>
      <c r="NN116" s="17">
        <f>Test!MF115</f>
        <v>0</v>
      </c>
      <c r="NO116" s="17">
        <f>Test!MG115</f>
        <v>0</v>
      </c>
      <c r="NP116" s="17">
        <f>Test!MH115</f>
        <v>0</v>
      </c>
      <c r="NQ116" s="17">
        <f>Test!MI115</f>
        <v>0</v>
      </c>
      <c r="NR116" s="17">
        <f>Test!MJ115</f>
        <v>0</v>
      </c>
      <c r="NS116" s="18" t="b">
        <f t="shared" ref="NS116:NY116" si="607">AND(NS115,NC116&lt;=NC117)</f>
        <v>1</v>
      </c>
      <c r="NT116" s="18" t="b">
        <f t="shared" si="607"/>
        <v>1</v>
      </c>
      <c r="NU116" s="18" t="b">
        <f t="shared" si="607"/>
        <v>1</v>
      </c>
      <c r="NV116" s="18" t="b">
        <f t="shared" si="607"/>
        <v>1</v>
      </c>
      <c r="NW116" s="18" t="b">
        <f t="shared" si="607"/>
        <v>1</v>
      </c>
      <c r="NX116" s="18" t="b">
        <f t="shared" si="607"/>
        <v>1</v>
      </c>
      <c r="NY116" s="18" t="b">
        <f t="shared" si="607"/>
        <v>1</v>
      </c>
      <c r="NZ116" s="18" t="b">
        <f>AND(NZ115,NJ116&gt;=NJ117)</f>
        <v>1</v>
      </c>
      <c r="OA116" s="18" t="b">
        <f>AND(OA115,NK116&lt;=NK117)</f>
        <v>1</v>
      </c>
      <c r="OB116" s="18" t="b">
        <f>AND(OB115,NL116&lt;=NL117)</f>
        <v>1</v>
      </c>
      <c r="OC116" s="18" t="b">
        <f>AND(OC115,NM116&lt;=NM117)</f>
        <v>1</v>
      </c>
      <c r="OD116" s="112" t="b">
        <f t="shared" si="579"/>
        <v>1</v>
      </c>
      <c r="OE116" s="54"/>
      <c r="OF116" s="35">
        <f t="shared" si="365"/>
        <v>-1</v>
      </c>
      <c r="OG116" s="17">
        <f>Test!MX115</f>
        <v>0</v>
      </c>
      <c r="OH116" s="17">
        <f>Test!MY115</f>
        <v>0</v>
      </c>
      <c r="OI116" s="17">
        <f>Test!MZ115</f>
        <v>0</v>
      </c>
      <c r="OJ116" s="17">
        <f>Test!NA115</f>
        <v>0</v>
      </c>
      <c r="OK116" s="17">
        <f>Test!NB115</f>
        <v>0</v>
      </c>
      <c r="OL116" s="17">
        <f>Test!NC115</f>
        <v>0</v>
      </c>
      <c r="OM116" s="17">
        <f>Test!ND115</f>
        <v>0</v>
      </c>
      <c r="ON116" s="17">
        <f>Test!NE115</f>
        <v>0</v>
      </c>
      <c r="OO116" s="17">
        <f>Test!NF115</f>
        <v>0</v>
      </c>
      <c r="OP116" s="17">
        <f>Test!NG115</f>
        <v>0</v>
      </c>
      <c r="OQ116" s="17">
        <f>Test!NH115</f>
        <v>0</v>
      </c>
      <c r="OR116" s="17">
        <f>Test!NI115</f>
        <v>0</v>
      </c>
      <c r="OS116" s="17">
        <f>Test!NJ115</f>
        <v>0</v>
      </c>
      <c r="OT116" s="17">
        <f>Test!NK115</f>
        <v>0</v>
      </c>
      <c r="OU116" s="17">
        <f>Test!NL115</f>
        <v>0</v>
      </c>
      <c r="OV116" s="17">
        <f>Test!NM115</f>
        <v>0</v>
      </c>
      <c r="OW116" s="17">
        <f>Test!NN115</f>
        <v>0</v>
      </c>
      <c r="OX116" s="18" t="b">
        <f t="shared" ref="OX116:PD116" si="608">AND(OX115,OH116&lt;=OH117)</f>
        <v>1</v>
      </c>
      <c r="OY116" s="18" t="b">
        <f t="shared" si="608"/>
        <v>1</v>
      </c>
      <c r="OZ116" s="18" t="b">
        <f t="shared" si="608"/>
        <v>1</v>
      </c>
      <c r="PA116" s="18" t="b">
        <f t="shared" si="608"/>
        <v>1</v>
      </c>
      <c r="PB116" s="18" t="b">
        <f t="shared" si="608"/>
        <v>1</v>
      </c>
      <c r="PC116" s="18" t="b">
        <f t="shared" si="608"/>
        <v>1</v>
      </c>
      <c r="PD116" s="18" t="b">
        <f t="shared" si="608"/>
        <v>1</v>
      </c>
      <c r="PE116" s="18" t="b">
        <f>AND(PE115,OO116&gt;=OO117)</f>
        <v>1</v>
      </c>
      <c r="PF116" s="18" t="b">
        <f>AND(PF115,OP116&lt;=OP117)</f>
        <v>1</v>
      </c>
      <c r="PG116" s="18" t="b">
        <f>AND(PG115,OQ116&lt;=OQ117)</f>
        <v>1</v>
      </c>
      <c r="PH116" s="18" t="b">
        <f>AND(PH115,OR116&lt;=OR117)</f>
        <v>1</v>
      </c>
      <c r="PI116" s="112" t="b">
        <f t="shared" si="580"/>
        <v>1</v>
      </c>
      <c r="PJ116" s="54"/>
      <c r="PK116" s="35">
        <f t="shared" si="366"/>
        <v>-1</v>
      </c>
      <c r="PL116" s="17">
        <f>Test!OB115</f>
        <v>0</v>
      </c>
      <c r="PM116" s="17">
        <f>Test!OC115</f>
        <v>0</v>
      </c>
      <c r="PN116" s="17">
        <f>Test!OD115</f>
        <v>0</v>
      </c>
      <c r="PO116" s="17">
        <f>Test!OE115</f>
        <v>0</v>
      </c>
      <c r="PP116" s="17">
        <f>Test!OF115</f>
        <v>0</v>
      </c>
      <c r="PQ116" s="17">
        <f>Test!OG115</f>
        <v>0</v>
      </c>
      <c r="PR116" s="17">
        <f>Test!OH115</f>
        <v>0</v>
      </c>
      <c r="PS116" s="17">
        <f>Test!OI115</f>
        <v>0</v>
      </c>
      <c r="PT116" s="17">
        <f>Test!OJ115</f>
        <v>0</v>
      </c>
      <c r="PU116" s="17">
        <f>Test!OK115</f>
        <v>0</v>
      </c>
      <c r="PV116" s="17">
        <f>Test!OL115</f>
        <v>0</v>
      </c>
      <c r="PW116" s="17">
        <f>Test!OM115</f>
        <v>0</v>
      </c>
      <c r="PX116" s="17">
        <f>Test!ON115</f>
        <v>0</v>
      </c>
      <c r="PY116" s="17">
        <f>Test!OO115</f>
        <v>0</v>
      </c>
      <c r="PZ116" s="17">
        <f>Test!OP115</f>
        <v>0</v>
      </c>
      <c r="QA116" s="17">
        <f>Test!OQ115</f>
        <v>0</v>
      </c>
      <c r="QB116" s="17">
        <f>Test!OR115</f>
        <v>0</v>
      </c>
      <c r="QC116" s="18" t="b">
        <f t="shared" ref="QC116:QI116" si="609">AND(QC115,PM116&lt;=PM117)</f>
        <v>1</v>
      </c>
      <c r="QD116" s="18" t="b">
        <f t="shared" si="609"/>
        <v>1</v>
      </c>
      <c r="QE116" s="18" t="b">
        <f t="shared" si="609"/>
        <v>1</v>
      </c>
      <c r="QF116" s="18" t="b">
        <f t="shared" si="609"/>
        <v>1</v>
      </c>
      <c r="QG116" s="18" t="b">
        <f t="shared" si="609"/>
        <v>1</v>
      </c>
      <c r="QH116" s="18" t="b">
        <f t="shared" si="609"/>
        <v>1</v>
      </c>
      <c r="QI116" s="18" t="b">
        <f t="shared" si="609"/>
        <v>1</v>
      </c>
      <c r="QJ116" s="18" t="b">
        <f>AND(QJ115,PT116&gt;=PT117)</f>
        <v>1</v>
      </c>
      <c r="QK116" s="18" t="b">
        <f>AND(QK115,PU116&lt;=PU117)</f>
        <v>1</v>
      </c>
      <c r="QL116" s="18" t="b">
        <f>AND(QL115,PV116&lt;=PV117)</f>
        <v>1</v>
      </c>
      <c r="QM116" s="18" t="b">
        <f>AND(QM115,PW116&lt;=PW117)</f>
        <v>1</v>
      </c>
      <c r="QN116" s="112" t="b">
        <f t="shared" si="581"/>
        <v>1</v>
      </c>
    </row>
    <row r="117" spans="3:456">
      <c r="C117" s="133"/>
      <c r="D117" s="26">
        <f t="shared" si="567"/>
        <v>0.75</v>
      </c>
      <c r="E117" s="36">
        <f t="shared" ca="1" si="352"/>
        <v>3.438888888888799E-2</v>
      </c>
      <c r="F117" s="11">
        <f ca="1">Reference!B116</f>
        <v>0.77579166666666599</v>
      </c>
      <c r="G117" s="11">
        <f ca="1">Reference!C116</f>
        <v>0.99412971735000599</v>
      </c>
      <c r="H117" s="11">
        <f ca="1">Reference!D116</f>
        <v>0.99409574270248402</v>
      </c>
      <c r="I117" s="11">
        <f ca="1">Reference!E116</f>
        <v>42.113013416976898</v>
      </c>
      <c r="J117" s="11">
        <f ca="1">Reference!F116</f>
        <v>45.662426291859298</v>
      </c>
      <c r="K117" s="11">
        <f ca="1">Reference!G116</f>
        <v>44.795753535598998</v>
      </c>
      <c r="L117" s="11">
        <f ca="1">Reference!H116</f>
        <v>0.72357922792434604</v>
      </c>
      <c r="M117" s="11">
        <f ca="1">Reference!I116</f>
        <v>0.99790298938751198</v>
      </c>
      <c r="N117" s="11">
        <f ca="1">Reference!J116</f>
        <v>6.6293366253375993E-2</v>
      </c>
      <c r="O117" s="11">
        <f ca="1">Reference!K116</f>
        <v>0.99511247873306197</v>
      </c>
      <c r="P117" s="11">
        <f ca="1">Reference!L116</f>
        <v>95.869331000000003</v>
      </c>
      <c r="Q117" s="11">
        <f ca="1">Reference!M116</f>
        <v>40.846138488055502</v>
      </c>
      <c r="R117" s="11" t="str">
        <f ca="1">Reference!N116</f>
        <v>None</v>
      </c>
      <c r="S117" s="11">
        <f ca="1">Reference!O116</f>
        <v>1.6992659999999999</v>
      </c>
      <c r="T117" s="11">
        <f ca="1">Reference!P116</f>
        <v>1.6992659999999999</v>
      </c>
      <c r="U117" s="11">
        <f ca="1">Reference!Q116</f>
        <v>63.236595000000001</v>
      </c>
      <c r="V117" s="11">
        <f ca="1">Reference!R116</f>
        <v>63.236595000000001</v>
      </c>
      <c r="X117" s="11">
        <f t="shared" si="353"/>
        <v>9.3422222222221407E-2</v>
      </c>
      <c r="Y117" s="11">
        <f>Test!B116</f>
        <v>0.82006666666666606</v>
      </c>
      <c r="Z117" s="11">
        <f>Test!C116</f>
        <v>0.99199277162551802</v>
      </c>
      <c r="AA117" s="11">
        <f>Test!D116</f>
        <v>0.99194145202636697</v>
      </c>
      <c r="AB117" s="11">
        <f>Test!E116</f>
        <v>37.599834350452603</v>
      </c>
      <c r="AC117" s="11">
        <f>Test!F116</f>
        <v>42.810197839505598</v>
      </c>
      <c r="AD117" s="11">
        <f>Test!G116</f>
        <v>37.519082430674402</v>
      </c>
      <c r="AE117" s="11">
        <f>Test!H116</f>
        <v>0.60574138164520197</v>
      </c>
      <c r="AF117" s="11">
        <f>Test!I116</f>
        <v>0.99709665775298995</v>
      </c>
      <c r="AG117" s="11">
        <f>Test!J116</f>
        <v>8.6300909519195501E-2</v>
      </c>
      <c r="AH117" s="11">
        <f>Test!K116</f>
        <v>0.99224805831909102</v>
      </c>
      <c r="AI117" s="11">
        <f>Test!L116</f>
        <v>94.436155999999997</v>
      </c>
      <c r="AJ117" s="11">
        <f>Test!M116</f>
        <v>38.067187774981598</v>
      </c>
      <c r="AK117" s="11" t="str">
        <f>Test!N116</f>
        <v>None</v>
      </c>
      <c r="AL117" s="11">
        <f>Test!O116</f>
        <v>2.1416559999999998</v>
      </c>
      <c r="AM117" s="11">
        <f>Test!P116</f>
        <v>2.1416559999999998</v>
      </c>
      <c r="AN117" s="11">
        <f>Test!Q116</f>
        <v>0.56369499999999995</v>
      </c>
      <c r="AO117" s="11">
        <f>Test!R116</f>
        <v>0.56369499999999995</v>
      </c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12" t="b">
        <f t="shared" si="568"/>
        <v>1</v>
      </c>
      <c r="BB117" s="3"/>
      <c r="BC117" s="36">
        <f t="shared" si="354"/>
        <v>-4.6666666666661527E-4</v>
      </c>
      <c r="BD117" s="11">
        <f>Test!AF116</f>
        <v>0.74965000000000004</v>
      </c>
      <c r="BE117" s="11">
        <f>Test!AG116</f>
        <v>0.989146828651428</v>
      </c>
      <c r="BF117" s="11">
        <f>Test!AH116</f>
        <v>0.98897570371627797</v>
      </c>
      <c r="BG117" s="11">
        <f>Test!AI116</f>
        <v>38.933191161607098</v>
      </c>
      <c r="BH117" s="11">
        <f>Test!AJ116</f>
        <v>45.268505555062099</v>
      </c>
      <c r="BI117" s="11">
        <f>Test!AK116</f>
        <v>43.785504928357298</v>
      </c>
      <c r="BJ117" s="11">
        <f>Test!AL116</f>
        <v>0.61745142936706499</v>
      </c>
      <c r="BK117" s="11">
        <f>Test!AM116</f>
        <v>0.99436622858047397</v>
      </c>
      <c r="BL117" s="11">
        <f>Test!AN116</f>
        <v>9.4138108193874304E-2</v>
      </c>
      <c r="BM117" s="11">
        <f>Test!AO116</f>
        <v>0.98820590972900302</v>
      </c>
      <c r="BN117" s="11">
        <f>Test!AP116</f>
        <v>94.150834000000003</v>
      </c>
      <c r="BO117" s="11">
        <f>Test!AQ116</f>
        <v>36.793871629534998</v>
      </c>
      <c r="BP117" s="11" t="str">
        <f>Test!AR116</f>
        <v>None</v>
      </c>
      <c r="BQ117" s="11">
        <f>Test!AS116</f>
        <v>0.50789399999999996</v>
      </c>
      <c r="BR117" s="11">
        <f>Test!AT116</f>
        <v>0.50789399999999996</v>
      </c>
      <c r="BS117" s="11">
        <f>Test!AU116</f>
        <v>0.25673899999999999</v>
      </c>
      <c r="BT117" s="11">
        <f>Test!AV116</f>
        <v>0.25673899999999999</v>
      </c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12" t="b">
        <f t="shared" si="569"/>
        <v>1</v>
      </c>
      <c r="CG117" s="3"/>
      <c r="CH117" s="36">
        <f t="shared" si="355"/>
        <v>1.5555555555465025E-4</v>
      </c>
      <c r="CI117" s="11">
        <f>Test!BJ116</f>
        <v>0.75011666666666599</v>
      </c>
      <c r="CJ117" s="11">
        <f>Test!BK116</f>
        <v>0.99085372686386097</v>
      </c>
      <c r="CK117" s="11">
        <f>Test!BL116</f>
        <v>0.990786373615264</v>
      </c>
      <c r="CL117" s="11">
        <f>Test!BM116</f>
        <v>37.755721060436798</v>
      </c>
      <c r="CM117" s="11">
        <f>Test!BN116</f>
        <v>41.901656276782099</v>
      </c>
      <c r="CN117" s="11">
        <f>Test!BO116</f>
        <v>39.326502202158501</v>
      </c>
      <c r="CO117" s="11">
        <f>Test!BP116</f>
        <v>0.62876152992248502</v>
      </c>
      <c r="CP117" s="11">
        <f>Test!BQ116</f>
        <v>0.995747089385986</v>
      </c>
      <c r="CQ117" s="11">
        <f>Test!BR116</f>
        <v>9.3077771365642506E-2</v>
      </c>
      <c r="CR117" s="11">
        <f>Test!BS116</f>
        <v>0.98969984054565396</v>
      </c>
      <c r="CS117" s="11">
        <f>Test!BT116</f>
        <v>92.016321000000005</v>
      </c>
      <c r="CT117" s="11">
        <f>Test!BU116</f>
        <v>35.791843329655997</v>
      </c>
      <c r="CU117" s="11" t="str">
        <f>Test!BV116</f>
        <v>None</v>
      </c>
      <c r="CV117" s="11">
        <f>Test!BW116</f>
        <v>0.94026299999999996</v>
      </c>
      <c r="CW117" s="11">
        <f>Test!BX116</f>
        <v>0.94026299999999996</v>
      </c>
      <c r="CX117" s="11">
        <f>Test!BY116</f>
        <v>0.87610299999999997</v>
      </c>
      <c r="CY117" s="11">
        <f>Test!BZ116</f>
        <v>0.87610299999999997</v>
      </c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12" t="b">
        <f t="shared" si="570"/>
        <v>1</v>
      </c>
      <c r="DL117" s="3"/>
      <c r="DM117" s="36">
        <f t="shared" si="356"/>
        <v>3.438888888888799E-2</v>
      </c>
      <c r="DN117" s="11">
        <f>Test!CN116</f>
        <v>0.77579166666666599</v>
      </c>
      <c r="DO117" s="11">
        <f>Test!CO116</f>
        <v>0.99412971735000599</v>
      </c>
      <c r="DP117" s="11">
        <f>Test!CP116</f>
        <v>0.99409574270248402</v>
      </c>
      <c r="DQ117" s="11">
        <f>Test!CQ116</f>
        <v>42.113013416976898</v>
      </c>
      <c r="DR117" s="11">
        <f>Test!CR116</f>
        <v>45.662426291859298</v>
      </c>
      <c r="DS117" s="11">
        <f>Test!CS116</f>
        <v>44.795753535598998</v>
      </c>
      <c r="DT117" s="11">
        <f>Test!CT116</f>
        <v>0.72357922792434604</v>
      </c>
      <c r="DU117" s="11">
        <f>Test!CU116</f>
        <v>0.99790298938751198</v>
      </c>
      <c r="DV117" s="11">
        <f>Test!CV116</f>
        <v>6.6293366253375993E-2</v>
      </c>
      <c r="DW117" s="11">
        <f>Test!CW116</f>
        <v>0.99511247873306197</v>
      </c>
      <c r="DX117" s="11">
        <f>Test!CX116</f>
        <v>95.869331000000003</v>
      </c>
      <c r="DY117" s="11">
        <f>Test!CY116</f>
        <v>40.846138488055502</v>
      </c>
      <c r="DZ117" s="11" t="str">
        <f>Test!CZ116</f>
        <v>None</v>
      </c>
      <c r="EA117" s="11">
        <f>Test!DA116</f>
        <v>1.6992659999999999</v>
      </c>
      <c r="EB117" s="11">
        <f>Test!DB116</f>
        <v>1.6992659999999999</v>
      </c>
      <c r="EC117" s="11">
        <f>Test!DC116</f>
        <v>63.236595000000001</v>
      </c>
      <c r="ED117" s="11">
        <f>Test!DD116</f>
        <v>63.236595000000001</v>
      </c>
      <c r="EE117" s="16"/>
      <c r="EF117" s="16"/>
      <c r="EG117" s="16"/>
      <c r="EH117" s="16"/>
      <c r="EI117" s="16"/>
      <c r="EJ117" s="16"/>
      <c r="EK117" s="16"/>
      <c r="EL117" s="16"/>
      <c r="EM117" s="16"/>
      <c r="EN117" s="16"/>
      <c r="EO117" s="16"/>
      <c r="EP117" s="112" t="b">
        <f t="shared" si="571"/>
        <v>1</v>
      </c>
      <c r="EQ117" s="3"/>
      <c r="ER117" s="36">
        <f t="shared" si="357"/>
        <v>-1.6500000000000032E-2</v>
      </c>
      <c r="ES117" s="11">
        <f>Test!DR116</f>
        <v>0.73762499999999998</v>
      </c>
      <c r="ET117" s="11">
        <f>Test!DS116</f>
        <v>0.99377638101577703</v>
      </c>
      <c r="EU117" s="11">
        <f>Test!DT116</f>
        <v>0.99373775720596302</v>
      </c>
      <c r="EV117" s="11">
        <f>Test!DU116</f>
        <v>41.964409085337799</v>
      </c>
      <c r="EW117" s="11">
        <f>Test!DV116</f>
        <v>48.117417333673799</v>
      </c>
      <c r="EX117" s="11">
        <f>Test!DW116</f>
        <v>48.148108537407197</v>
      </c>
      <c r="EY117" s="11">
        <f>Test!DX116</f>
        <v>0.718067526817321</v>
      </c>
      <c r="EZ117" s="11">
        <f>Test!DY116</f>
        <v>0.99779790639877297</v>
      </c>
      <c r="FA117" s="11">
        <f>Test!DZ116</f>
        <v>6.8155720829963601E-2</v>
      </c>
      <c r="FB117" s="11">
        <f>Test!EA116</f>
        <v>0.99471718072891202</v>
      </c>
      <c r="FC117" s="11">
        <f>Test!EB116</f>
        <v>95.925875000000005</v>
      </c>
      <c r="FD117" s="11">
        <f>Test!EC116</f>
        <v>40.520401081493297</v>
      </c>
      <c r="FE117" s="11" t="str">
        <f>Test!ED116</f>
        <v>None</v>
      </c>
      <c r="FF117" s="11">
        <f>Test!EE116</f>
        <v>0.92894699999999997</v>
      </c>
      <c r="FG117" s="11">
        <f>Test!EF116</f>
        <v>0.92894699999999997</v>
      </c>
      <c r="FH117" s="11">
        <f>Test!EG116</f>
        <v>576.11457199999995</v>
      </c>
      <c r="FI117" s="11">
        <f>Test!EH116</f>
        <v>576.11457199999995</v>
      </c>
      <c r="FJ117" s="16"/>
      <c r="FK117" s="16"/>
      <c r="FL117" s="16"/>
      <c r="FM117" s="16"/>
      <c r="FN117" s="16"/>
      <c r="FO117" s="16"/>
      <c r="FP117" s="16"/>
      <c r="FQ117" s="16"/>
      <c r="FR117" s="16"/>
      <c r="FS117" s="16"/>
      <c r="FT117" s="16"/>
      <c r="FU117" s="112" t="b">
        <f t="shared" si="572"/>
        <v>1</v>
      </c>
      <c r="FV117" s="54"/>
      <c r="FW117" s="36">
        <f t="shared" si="358"/>
        <v>-1</v>
      </c>
      <c r="FX117" s="11">
        <f>Test!EV116</f>
        <v>0</v>
      </c>
      <c r="FY117" s="11">
        <f>Test!EW116</f>
        <v>0</v>
      </c>
      <c r="FZ117" s="11">
        <f>Test!EX116</f>
        <v>0</v>
      </c>
      <c r="GA117" s="11">
        <f>Test!EY116</f>
        <v>0</v>
      </c>
      <c r="GB117" s="11">
        <f>Test!EZ116</f>
        <v>0</v>
      </c>
      <c r="GC117" s="11">
        <f>Test!FA116</f>
        <v>0</v>
      </c>
      <c r="GD117" s="11">
        <f>Test!FB116</f>
        <v>0</v>
      </c>
      <c r="GE117" s="11">
        <f>Test!FC116</f>
        <v>0</v>
      </c>
      <c r="GF117" s="11">
        <f>Test!FD116</f>
        <v>0</v>
      </c>
      <c r="GG117" s="11">
        <f>Test!FE116</f>
        <v>0</v>
      </c>
      <c r="GH117" s="11">
        <f>Test!FF116</f>
        <v>0</v>
      </c>
      <c r="GI117" s="11">
        <f>Test!FG116</f>
        <v>0</v>
      </c>
      <c r="GJ117" s="11">
        <f>Test!FH116</f>
        <v>0</v>
      </c>
      <c r="GK117" s="11">
        <f>Test!FI116</f>
        <v>0</v>
      </c>
      <c r="GL117" s="11">
        <f>Test!FJ116</f>
        <v>0</v>
      </c>
      <c r="GM117" s="11">
        <f>Test!FK116</f>
        <v>0</v>
      </c>
      <c r="GN117" s="11">
        <f>Test!FL116</f>
        <v>0</v>
      </c>
      <c r="GO117" s="16"/>
      <c r="GP117" s="16"/>
      <c r="GQ117" s="16"/>
      <c r="GR117" s="16"/>
      <c r="GS117" s="16"/>
      <c r="GT117" s="16"/>
      <c r="GU117" s="16"/>
      <c r="GV117" s="16"/>
      <c r="GW117" s="16"/>
      <c r="GX117" s="16"/>
      <c r="GY117" s="16"/>
      <c r="GZ117" s="112" t="b">
        <f t="shared" si="573"/>
        <v>1</v>
      </c>
      <c r="HA117" s="54"/>
      <c r="HB117" s="36">
        <f t="shared" si="359"/>
        <v>-1</v>
      </c>
      <c r="HC117" s="11">
        <f>Test!FZ116</f>
        <v>0</v>
      </c>
      <c r="HD117" s="11">
        <f>Test!GA116</f>
        <v>0</v>
      </c>
      <c r="HE117" s="11">
        <f>Test!GB116</f>
        <v>0</v>
      </c>
      <c r="HF117" s="11">
        <f>Test!GC116</f>
        <v>0</v>
      </c>
      <c r="HG117" s="11">
        <f>Test!GD116</f>
        <v>0</v>
      </c>
      <c r="HH117" s="11">
        <f>Test!GE116</f>
        <v>0</v>
      </c>
      <c r="HI117" s="11">
        <f>Test!GF116</f>
        <v>0</v>
      </c>
      <c r="HJ117" s="11">
        <f>Test!GG116</f>
        <v>0</v>
      </c>
      <c r="HK117" s="11">
        <f>Test!GH116</f>
        <v>0</v>
      </c>
      <c r="HL117" s="11">
        <f>Test!GI116</f>
        <v>0</v>
      </c>
      <c r="HM117" s="11">
        <f>Test!GJ116</f>
        <v>0</v>
      </c>
      <c r="HN117" s="11">
        <f>Test!GK116</f>
        <v>0</v>
      </c>
      <c r="HO117" s="11">
        <f>Test!GL116</f>
        <v>0</v>
      </c>
      <c r="HP117" s="11">
        <f>Test!GM116</f>
        <v>0</v>
      </c>
      <c r="HQ117" s="11">
        <f>Test!GN116</f>
        <v>0</v>
      </c>
      <c r="HR117" s="11">
        <f>Test!GO116</f>
        <v>0</v>
      </c>
      <c r="HS117" s="11">
        <f>Test!GP116</f>
        <v>0</v>
      </c>
      <c r="HT117" s="16"/>
      <c r="HU117" s="16"/>
      <c r="HV117" s="16"/>
      <c r="HW117" s="16"/>
      <c r="HX117" s="16"/>
      <c r="HY117" s="16"/>
      <c r="HZ117" s="16"/>
      <c r="IA117" s="16"/>
      <c r="IB117" s="16"/>
      <c r="IC117" s="16"/>
      <c r="ID117" s="16"/>
      <c r="IE117" s="112" t="b">
        <f t="shared" si="574"/>
        <v>1</v>
      </c>
      <c r="IF117" s="3"/>
      <c r="IG117" s="36">
        <f t="shared" si="360"/>
        <v>-1</v>
      </c>
      <c r="IH117" s="11">
        <f>Test!HD116</f>
        <v>0</v>
      </c>
      <c r="II117" s="11">
        <f>Test!HE116</f>
        <v>0</v>
      </c>
      <c r="IJ117" s="11">
        <f>Test!HF116</f>
        <v>0</v>
      </c>
      <c r="IK117" s="11">
        <f>Test!HG116</f>
        <v>0</v>
      </c>
      <c r="IL117" s="11">
        <f>Test!HH116</f>
        <v>0</v>
      </c>
      <c r="IM117" s="11">
        <f>Test!HI116</f>
        <v>0</v>
      </c>
      <c r="IN117" s="11">
        <f>Test!HJ116</f>
        <v>0</v>
      </c>
      <c r="IO117" s="11">
        <f>Test!HK116</f>
        <v>0</v>
      </c>
      <c r="IP117" s="11">
        <f>Test!HL116</f>
        <v>0</v>
      </c>
      <c r="IQ117" s="11">
        <f>Test!HM116</f>
        <v>0</v>
      </c>
      <c r="IR117" s="11">
        <f>Test!HN116</f>
        <v>0</v>
      </c>
      <c r="IS117" s="11">
        <f>Test!HO116</f>
        <v>0</v>
      </c>
      <c r="IT117" s="11">
        <f>Test!HP116</f>
        <v>0</v>
      </c>
      <c r="IU117" s="11">
        <f>Test!HQ116</f>
        <v>0</v>
      </c>
      <c r="IV117" s="11">
        <f>Test!HR116</f>
        <v>0</v>
      </c>
      <c r="IW117" s="11">
        <f>Test!HS116</f>
        <v>0</v>
      </c>
      <c r="IX117" s="11">
        <f>Test!HT116</f>
        <v>0</v>
      </c>
      <c r="IY117" s="16"/>
      <c r="IZ117" s="16"/>
      <c r="JA117" s="16"/>
      <c r="JB117" s="16"/>
      <c r="JC117" s="16"/>
      <c r="JD117" s="16"/>
      <c r="JE117" s="16"/>
      <c r="JF117" s="16"/>
      <c r="JG117" s="16"/>
      <c r="JH117" s="16"/>
      <c r="JI117" s="16"/>
      <c r="JJ117" s="112" t="b">
        <f t="shared" si="575"/>
        <v>1</v>
      </c>
      <c r="JK117" s="3"/>
      <c r="JL117" s="36">
        <f t="shared" si="361"/>
        <v>-1</v>
      </c>
      <c r="JM117" s="11">
        <f>Test!IH116</f>
        <v>0</v>
      </c>
      <c r="JN117" s="11">
        <f>Test!II116</f>
        <v>0</v>
      </c>
      <c r="JO117" s="11">
        <f>Test!IJ116</f>
        <v>0</v>
      </c>
      <c r="JP117" s="11">
        <f>Test!IK116</f>
        <v>0</v>
      </c>
      <c r="JQ117" s="11">
        <f>Test!IL116</f>
        <v>0</v>
      </c>
      <c r="JR117" s="11">
        <f>Test!IM116</f>
        <v>0</v>
      </c>
      <c r="JS117" s="11">
        <f>Test!IN116</f>
        <v>0</v>
      </c>
      <c r="JT117" s="11">
        <f>Test!IO116</f>
        <v>0</v>
      </c>
      <c r="JU117" s="11">
        <f>Test!IP116</f>
        <v>0</v>
      </c>
      <c r="JV117" s="11">
        <f>Test!IQ116</f>
        <v>0</v>
      </c>
      <c r="JW117" s="11">
        <f>Test!IR116</f>
        <v>0</v>
      </c>
      <c r="JX117" s="11">
        <f>Test!IS116</f>
        <v>0</v>
      </c>
      <c r="JY117" s="11">
        <f>Test!IT116</f>
        <v>0</v>
      </c>
      <c r="JZ117" s="11">
        <f>Test!IU116</f>
        <v>0</v>
      </c>
      <c r="KA117" s="11">
        <f>Test!IV116</f>
        <v>0</v>
      </c>
      <c r="KB117" s="11">
        <f>Test!IW116</f>
        <v>0</v>
      </c>
      <c r="KC117" s="11">
        <f>Test!IX116</f>
        <v>0</v>
      </c>
      <c r="KD117" s="16"/>
      <c r="KE117" s="16"/>
      <c r="KF117" s="16"/>
      <c r="KG117" s="16"/>
      <c r="KH117" s="16"/>
      <c r="KI117" s="16"/>
      <c r="KJ117" s="16"/>
      <c r="KK117" s="16"/>
      <c r="KL117" s="16"/>
      <c r="KM117" s="16"/>
      <c r="KN117" s="16"/>
      <c r="KO117" s="112" t="b">
        <f t="shared" si="576"/>
        <v>1</v>
      </c>
      <c r="KP117" s="3"/>
      <c r="KQ117" s="36">
        <f t="shared" si="362"/>
        <v>-1</v>
      </c>
      <c r="KR117" s="11">
        <f>Test!JL116</f>
        <v>0</v>
      </c>
      <c r="KS117" s="11">
        <f>Test!JM116</f>
        <v>0</v>
      </c>
      <c r="KT117" s="11">
        <f>Test!JN116</f>
        <v>0</v>
      </c>
      <c r="KU117" s="11">
        <f>Test!JO116</f>
        <v>0</v>
      </c>
      <c r="KV117" s="11">
        <f>Test!JP116</f>
        <v>0</v>
      </c>
      <c r="KW117" s="11">
        <f>Test!JQ116</f>
        <v>0</v>
      </c>
      <c r="KX117" s="11">
        <f>Test!JR116</f>
        <v>0</v>
      </c>
      <c r="KY117" s="11">
        <f>Test!JS116</f>
        <v>0</v>
      </c>
      <c r="KZ117" s="11">
        <f>Test!JT116</f>
        <v>0</v>
      </c>
      <c r="LA117" s="11">
        <f>Test!JU116</f>
        <v>0</v>
      </c>
      <c r="LB117" s="11">
        <f>Test!JV116</f>
        <v>0</v>
      </c>
      <c r="LC117" s="11">
        <f>Test!JW116</f>
        <v>0</v>
      </c>
      <c r="LD117" s="11">
        <f>Test!JX116</f>
        <v>0</v>
      </c>
      <c r="LE117" s="11">
        <f>Test!JY116</f>
        <v>0</v>
      </c>
      <c r="LF117" s="11">
        <f>Test!JZ116</f>
        <v>0</v>
      </c>
      <c r="LG117" s="11">
        <f>Test!KA116</f>
        <v>0</v>
      </c>
      <c r="LH117" s="11">
        <f>Test!KB116</f>
        <v>0</v>
      </c>
      <c r="LI117" s="16"/>
      <c r="LJ117" s="16"/>
      <c r="LK117" s="16"/>
      <c r="LL117" s="16"/>
      <c r="LM117" s="16"/>
      <c r="LN117" s="16"/>
      <c r="LO117" s="16"/>
      <c r="LP117" s="16"/>
      <c r="LQ117" s="16"/>
      <c r="LR117" s="16"/>
      <c r="LS117" s="16"/>
      <c r="LT117" s="112" t="b">
        <f t="shared" si="577"/>
        <v>1</v>
      </c>
      <c r="LU117" s="3"/>
      <c r="LV117" s="36">
        <f t="shared" si="363"/>
        <v>-1</v>
      </c>
      <c r="LW117" s="11">
        <f>Test!KP116</f>
        <v>0</v>
      </c>
      <c r="LX117" s="11">
        <f>Test!KQ116</f>
        <v>0</v>
      </c>
      <c r="LY117" s="11">
        <f>Test!KR116</f>
        <v>0</v>
      </c>
      <c r="LZ117" s="11">
        <f>Test!KS116</f>
        <v>0</v>
      </c>
      <c r="MA117" s="11">
        <f>Test!KT116</f>
        <v>0</v>
      </c>
      <c r="MB117" s="11">
        <f>Test!KU116</f>
        <v>0</v>
      </c>
      <c r="MC117" s="11">
        <f>Test!KV116</f>
        <v>0</v>
      </c>
      <c r="MD117" s="11">
        <f>Test!KW116</f>
        <v>0</v>
      </c>
      <c r="ME117" s="11">
        <f>Test!KX116</f>
        <v>0</v>
      </c>
      <c r="MF117" s="11">
        <f>Test!KY116</f>
        <v>0</v>
      </c>
      <c r="MG117" s="11">
        <f>Test!KZ116</f>
        <v>0</v>
      </c>
      <c r="MH117" s="11">
        <f>Test!LA116</f>
        <v>0</v>
      </c>
      <c r="MI117" s="11">
        <f>Test!LB116</f>
        <v>0</v>
      </c>
      <c r="MJ117" s="11">
        <f>Test!LC116</f>
        <v>0</v>
      </c>
      <c r="MK117" s="11">
        <f>Test!LD116</f>
        <v>0</v>
      </c>
      <c r="ML117" s="11">
        <f>Test!LE116</f>
        <v>0</v>
      </c>
      <c r="MM117" s="11">
        <f>Test!LF116</f>
        <v>0</v>
      </c>
      <c r="MN117" s="16"/>
      <c r="MO117" s="16"/>
      <c r="MP117" s="16"/>
      <c r="MQ117" s="16"/>
      <c r="MR117" s="16"/>
      <c r="MS117" s="16"/>
      <c r="MT117" s="16"/>
      <c r="MU117" s="16"/>
      <c r="MV117" s="16"/>
      <c r="MW117" s="16"/>
      <c r="MX117" s="16"/>
      <c r="MY117" s="112" t="b">
        <f t="shared" si="578"/>
        <v>1</v>
      </c>
      <c r="MZ117" s="54"/>
      <c r="NA117" s="36">
        <f t="shared" si="364"/>
        <v>-1</v>
      </c>
      <c r="NB117" s="11">
        <f>Test!LT116</f>
        <v>0</v>
      </c>
      <c r="NC117" s="11">
        <f>Test!LU116</f>
        <v>0</v>
      </c>
      <c r="ND117" s="11">
        <f>Test!LV116</f>
        <v>0</v>
      </c>
      <c r="NE117" s="11">
        <f>Test!LW116</f>
        <v>0</v>
      </c>
      <c r="NF117" s="11">
        <f>Test!LX116</f>
        <v>0</v>
      </c>
      <c r="NG117" s="11">
        <f>Test!LY116</f>
        <v>0</v>
      </c>
      <c r="NH117" s="11">
        <f>Test!LZ116</f>
        <v>0</v>
      </c>
      <c r="NI117" s="11">
        <f>Test!MA116</f>
        <v>0</v>
      </c>
      <c r="NJ117" s="11">
        <f>Test!MB116</f>
        <v>0</v>
      </c>
      <c r="NK117" s="11">
        <f>Test!MC116</f>
        <v>0</v>
      </c>
      <c r="NL117" s="11">
        <f>Test!MD116</f>
        <v>0</v>
      </c>
      <c r="NM117" s="11">
        <f>Test!ME116</f>
        <v>0</v>
      </c>
      <c r="NN117" s="11">
        <f>Test!MF116</f>
        <v>0</v>
      </c>
      <c r="NO117" s="11">
        <f>Test!MG116</f>
        <v>0</v>
      </c>
      <c r="NP117" s="11">
        <f>Test!MH116</f>
        <v>0</v>
      </c>
      <c r="NQ117" s="11">
        <f>Test!MI116</f>
        <v>0</v>
      </c>
      <c r="NR117" s="11">
        <f>Test!MJ116</f>
        <v>0</v>
      </c>
      <c r="NS117" s="16"/>
      <c r="NT117" s="16"/>
      <c r="NU117" s="16"/>
      <c r="NV117" s="16"/>
      <c r="NW117" s="16"/>
      <c r="NX117" s="16"/>
      <c r="NY117" s="16"/>
      <c r="NZ117" s="16"/>
      <c r="OA117" s="16"/>
      <c r="OB117" s="16"/>
      <c r="OC117" s="16"/>
      <c r="OD117" s="112" t="b">
        <f t="shared" si="579"/>
        <v>1</v>
      </c>
      <c r="OE117" s="54"/>
      <c r="OF117" s="36">
        <f t="shared" si="365"/>
        <v>-1</v>
      </c>
      <c r="OG117" s="11">
        <f>Test!MX116</f>
        <v>0</v>
      </c>
      <c r="OH117" s="11">
        <f>Test!MY116</f>
        <v>0</v>
      </c>
      <c r="OI117" s="11">
        <f>Test!MZ116</f>
        <v>0</v>
      </c>
      <c r="OJ117" s="11">
        <f>Test!NA116</f>
        <v>0</v>
      </c>
      <c r="OK117" s="11">
        <f>Test!NB116</f>
        <v>0</v>
      </c>
      <c r="OL117" s="11">
        <f>Test!NC116</f>
        <v>0</v>
      </c>
      <c r="OM117" s="11">
        <f>Test!ND116</f>
        <v>0</v>
      </c>
      <c r="ON117" s="11">
        <f>Test!NE116</f>
        <v>0</v>
      </c>
      <c r="OO117" s="11">
        <f>Test!NF116</f>
        <v>0</v>
      </c>
      <c r="OP117" s="11">
        <f>Test!NG116</f>
        <v>0</v>
      </c>
      <c r="OQ117" s="11">
        <f>Test!NH116</f>
        <v>0</v>
      </c>
      <c r="OR117" s="11">
        <f>Test!NI116</f>
        <v>0</v>
      </c>
      <c r="OS117" s="11">
        <f>Test!NJ116</f>
        <v>0</v>
      </c>
      <c r="OT117" s="11">
        <f>Test!NK116</f>
        <v>0</v>
      </c>
      <c r="OU117" s="11">
        <f>Test!NL116</f>
        <v>0</v>
      </c>
      <c r="OV117" s="11">
        <f>Test!NM116</f>
        <v>0</v>
      </c>
      <c r="OW117" s="11">
        <f>Test!NN116</f>
        <v>0</v>
      </c>
      <c r="OX117" s="16"/>
      <c r="OY117" s="16"/>
      <c r="OZ117" s="16"/>
      <c r="PA117" s="16"/>
      <c r="PB117" s="16"/>
      <c r="PC117" s="16"/>
      <c r="PD117" s="16"/>
      <c r="PE117" s="16"/>
      <c r="PF117" s="16"/>
      <c r="PG117" s="16"/>
      <c r="PH117" s="16"/>
      <c r="PI117" s="112" t="b">
        <f t="shared" si="580"/>
        <v>1</v>
      </c>
      <c r="PJ117" s="54"/>
      <c r="PK117" s="36">
        <f t="shared" si="366"/>
        <v>-1</v>
      </c>
      <c r="PL117" s="11">
        <f>Test!OB116</f>
        <v>0</v>
      </c>
      <c r="PM117" s="11">
        <f>Test!OC116</f>
        <v>0</v>
      </c>
      <c r="PN117" s="11">
        <f>Test!OD116</f>
        <v>0</v>
      </c>
      <c r="PO117" s="11">
        <f>Test!OE116</f>
        <v>0</v>
      </c>
      <c r="PP117" s="11">
        <f>Test!OF116</f>
        <v>0</v>
      </c>
      <c r="PQ117" s="11">
        <f>Test!OG116</f>
        <v>0</v>
      </c>
      <c r="PR117" s="11">
        <f>Test!OH116</f>
        <v>0</v>
      </c>
      <c r="PS117" s="11">
        <f>Test!OI116</f>
        <v>0</v>
      </c>
      <c r="PT117" s="11">
        <f>Test!OJ116</f>
        <v>0</v>
      </c>
      <c r="PU117" s="11">
        <f>Test!OK116</f>
        <v>0</v>
      </c>
      <c r="PV117" s="11">
        <f>Test!OL116</f>
        <v>0</v>
      </c>
      <c r="PW117" s="11">
        <f>Test!OM116</f>
        <v>0</v>
      </c>
      <c r="PX117" s="11">
        <f>Test!ON116</f>
        <v>0</v>
      </c>
      <c r="PY117" s="11">
        <f>Test!OO116</f>
        <v>0</v>
      </c>
      <c r="PZ117" s="11">
        <f>Test!OP116</f>
        <v>0</v>
      </c>
      <c r="QA117" s="11">
        <f>Test!OQ116</f>
        <v>0</v>
      </c>
      <c r="QB117" s="11">
        <f>Test!OR116</f>
        <v>0</v>
      </c>
      <c r="QC117" s="16"/>
      <c r="QD117" s="16"/>
      <c r="QE117" s="16"/>
      <c r="QF117" s="16"/>
      <c r="QG117" s="16"/>
      <c r="QH117" s="16"/>
      <c r="QI117" s="16"/>
      <c r="QJ117" s="16"/>
      <c r="QK117" s="16"/>
      <c r="QL117" s="16"/>
      <c r="QM117" s="16"/>
      <c r="QN117" s="112" t="b">
        <f t="shared" si="581"/>
        <v>1</v>
      </c>
    </row>
    <row r="118" spans="3:456">
      <c r="C118" s="133"/>
      <c r="D118" s="26">
        <f t="shared" si="567"/>
        <v>1</v>
      </c>
      <c r="E118" s="36">
        <f t="shared" ca="1" si="352"/>
        <v>-2.8416666666669643E-3</v>
      </c>
      <c r="F118" s="11">
        <f ca="1">Reference!B117</f>
        <v>0.99715833333333304</v>
      </c>
      <c r="G118" s="11">
        <f ca="1">Reference!C117</f>
        <v>0.99560713768005304</v>
      </c>
      <c r="H118" s="11">
        <f ca="1">Reference!D117</f>
        <v>0.995583236217498</v>
      </c>
      <c r="I118" s="11">
        <f ca="1">Reference!E117</f>
        <v>43.364238764835498</v>
      </c>
      <c r="J118" s="11">
        <f ca="1">Reference!F117</f>
        <v>46.485082530556198</v>
      </c>
      <c r="K118" s="11">
        <f ca="1">Reference!G117</f>
        <v>45.906888585705303</v>
      </c>
      <c r="L118" s="11">
        <f ca="1">Reference!H117</f>
        <v>0.76526463031768799</v>
      </c>
      <c r="M118" s="11">
        <f ca="1">Reference!I117</f>
        <v>0.99859565496444702</v>
      </c>
      <c r="N118" s="11">
        <f ca="1">Reference!J117</f>
        <v>5.71268014609813E-2</v>
      </c>
      <c r="O118" s="11">
        <f ca="1">Reference!K117</f>
        <v>0.99660331010818404</v>
      </c>
      <c r="P118" s="11">
        <f ca="1">Reference!L117</f>
        <v>96.326194000000001</v>
      </c>
      <c r="Q118" s="11">
        <f ca="1">Reference!M117</f>
        <v>42.470074800927598</v>
      </c>
      <c r="R118" s="11" t="str">
        <f ca="1">Reference!N117</f>
        <v>None</v>
      </c>
      <c r="S118" s="11">
        <f ca="1">Reference!O117</f>
        <v>1.6541220000000001</v>
      </c>
      <c r="T118" s="11">
        <f ca="1">Reference!P117</f>
        <v>1.6541220000000001</v>
      </c>
      <c r="U118" s="11">
        <f ca="1">Reference!Q117</f>
        <v>63.538995999999997</v>
      </c>
      <c r="V118" s="11">
        <f ca="1">Reference!R117</f>
        <v>63.538995999999997</v>
      </c>
      <c r="X118" s="11">
        <f t="shared" si="353"/>
        <v>8.879999999999999E-2</v>
      </c>
      <c r="Y118" s="11">
        <f>Test!B117</f>
        <v>1.0888</v>
      </c>
      <c r="Z118" s="11">
        <f>Test!C117</f>
        <v>0.99460101127624501</v>
      </c>
      <c r="AA118" s="11">
        <f>Test!D117</f>
        <v>0.99457365274429299</v>
      </c>
      <c r="AB118" s="11">
        <f>Test!E117</f>
        <v>39.150212775516302</v>
      </c>
      <c r="AC118" s="11">
        <f>Test!F117</f>
        <v>43.680808958910099</v>
      </c>
      <c r="AD118" s="11">
        <f>Test!G117</f>
        <v>37.941585060829397</v>
      </c>
      <c r="AE118" s="11">
        <f>Test!H117</f>
        <v>0.65839242935180597</v>
      </c>
      <c r="AF118" s="11">
        <f>Test!I117</f>
        <v>0.99838310480117798</v>
      </c>
      <c r="AG118" s="11">
        <f>Test!J117</f>
        <v>7.1284852921962696E-2</v>
      </c>
      <c r="AH118" s="11">
        <f>Test!K117</f>
        <v>0.99516481161117498</v>
      </c>
      <c r="AI118" s="11">
        <f>Test!L117</f>
        <v>95.217327999999995</v>
      </c>
      <c r="AJ118" s="11">
        <f>Test!M117</f>
        <v>40.4285657487126</v>
      </c>
      <c r="AK118" s="11" t="str">
        <f>Test!N117</f>
        <v>None</v>
      </c>
      <c r="AL118" s="11">
        <f>Test!O117</f>
        <v>2.9136389999999999</v>
      </c>
      <c r="AM118" s="11">
        <f>Test!P117</f>
        <v>2.9136389999999999</v>
      </c>
      <c r="AN118" s="11">
        <f>Test!Q117</f>
        <v>0.15869</v>
      </c>
      <c r="AO118" s="11">
        <f>Test!R117</f>
        <v>0.15869</v>
      </c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12" t="b">
        <f t="shared" si="568"/>
        <v>1</v>
      </c>
      <c r="BB118" s="3"/>
      <c r="BC118" s="36">
        <f t="shared" si="354"/>
        <v>-1.2500000000004174E-4</v>
      </c>
      <c r="BD118" s="11">
        <f>Test!AF117</f>
        <v>0.99987499999999996</v>
      </c>
      <c r="BE118" s="11">
        <f>Test!AG117</f>
        <v>0.99193441867828303</v>
      </c>
      <c r="BF118" s="11">
        <f>Test!AH117</f>
        <v>0.99186623096465998</v>
      </c>
      <c r="BG118" s="11">
        <f>Test!AI117</f>
        <v>40.477559584662302</v>
      </c>
      <c r="BH118" s="11">
        <f>Test!AJ117</f>
        <v>46.539767248059803</v>
      </c>
      <c r="BI118" s="11">
        <f>Test!AK117</f>
        <v>45.601999091486398</v>
      </c>
      <c r="BJ118" s="11">
        <f>Test!AL117</f>
        <v>0.67068254947662298</v>
      </c>
      <c r="BK118" s="11">
        <f>Test!AM117</f>
        <v>0.99675637483596802</v>
      </c>
      <c r="BL118" s="11">
        <f>Test!AN117</f>
        <v>7.8434132039546897E-2</v>
      </c>
      <c r="BM118" s="11">
        <f>Test!AO117</f>
        <v>0.99241560697555498</v>
      </c>
      <c r="BN118" s="11">
        <f>Test!AP117</f>
        <v>95.735179000000002</v>
      </c>
      <c r="BO118" s="11">
        <f>Test!AQ117</f>
        <v>38.828615019630099</v>
      </c>
      <c r="BP118" s="11" t="str">
        <f>Test!AR117</f>
        <v>None</v>
      </c>
      <c r="BQ118" s="11">
        <f>Test!AS117</f>
        <v>0.51395999999999997</v>
      </c>
      <c r="BR118" s="11">
        <f>Test!AT117</f>
        <v>0.51395999999999997</v>
      </c>
      <c r="BS118" s="11">
        <f>Test!AU117</f>
        <v>0.25648399999999999</v>
      </c>
      <c r="BT118" s="11">
        <f>Test!AV117</f>
        <v>0.25648399999999999</v>
      </c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12" t="b">
        <f t="shared" si="569"/>
        <v>1</v>
      </c>
      <c r="CG118" s="3"/>
      <c r="CH118" s="36">
        <f t="shared" si="355"/>
        <v>-3.5833333333401551E-4</v>
      </c>
      <c r="CI118" s="11">
        <f>Test!BJ117</f>
        <v>0.99964166666666598</v>
      </c>
      <c r="CJ118" s="11">
        <f>Test!BK117</f>
        <v>0.9934943318367</v>
      </c>
      <c r="CK118" s="11">
        <f>Test!BL117</f>
        <v>0.99345576763152998</v>
      </c>
      <c r="CL118" s="11">
        <f>Test!BM117</f>
        <v>39.182770268290199</v>
      </c>
      <c r="CM118" s="11">
        <f>Test!BN117</f>
        <v>42.877568028804802</v>
      </c>
      <c r="CN118" s="11">
        <f>Test!BO117</f>
        <v>40.713314211632003</v>
      </c>
      <c r="CO118" s="11">
        <f>Test!BP117</f>
        <v>0.68065714836120605</v>
      </c>
      <c r="CP118" s="11">
        <f>Test!BQ117</f>
        <v>0.99721062183380105</v>
      </c>
      <c r="CQ118" s="11">
        <f>Test!BR117</f>
        <v>7.8865952789783395E-2</v>
      </c>
      <c r="CR118" s="11">
        <f>Test!BS117</f>
        <v>0.99311345815658503</v>
      </c>
      <c r="CS118" s="11">
        <f>Test!BT117</f>
        <v>93.398657</v>
      </c>
      <c r="CT118" s="11">
        <f>Test!BU117</f>
        <v>37.571500162253997</v>
      </c>
      <c r="CU118" s="11" t="str">
        <f>Test!BV117</f>
        <v>None</v>
      </c>
      <c r="CV118" s="11">
        <f>Test!BW117</f>
        <v>0.87193100000000001</v>
      </c>
      <c r="CW118" s="11">
        <f>Test!BX117</f>
        <v>0.87193100000000001</v>
      </c>
      <c r="CX118" s="11">
        <f>Test!BY117</f>
        <v>0.70317200000000002</v>
      </c>
      <c r="CY118" s="11">
        <f>Test!BZ117</f>
        <v>0.70317200000000002</v>
      </c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12" t="b">
        <f t="shared" si="570"/>
        <v>1</v>
      </c>
      <c r="DL118" s="3"/>
      <c r="DM118" s="36">
        <f t="shared" si="356"/>
        <v>-2.8416666666669643E-3</v>
      </c>
      <c r="DN118" s="11">
        <f>Test!CN117</f>
        <v>0.99715833333333304</v>
      </c>
      <c r="DO118" s="11">
        <f>Test!CO117</f>
        <v>0.99560713768005304</v>
      </c>
      <c r="DP118" s="11">
        <f>Test!CP117</f>
        <v>0.995583236217498</v>
      </c>
      <c r="DQ118" s="11">
        <f>Test!CQ117</f>
        <v>43.364238764835498</v>
      </c>
      <c r="DR118" s="11">
        <f>Test!CR117</f>
        <v>46.485082530556198</v>
      </c>
      <c r="DS118" s="11">
        <f>Test!CS117</f>
        <v>45.906888585705303</v>
      </c>
      <c r="DT118" s="11">
        <f>Test!CT117</f>
        <v>0.76526463031768799</v>
      </c>
      <c r="DU118" s="11">
        <f>Test!CU117</f>
        <v>0.99859565496444702</v>
      </c>
      <c r="DV118" s="11">
        <f>Test!CV117</f>
        <v>5.71268014609813E-2</v>
      </c>
      <c r="DW118" s="11">
        <f>Test!CW117</f>
        <v>0.99660331010818404</v>
      </c>
      <c r="DX118" s="11">
        <f>Test!CX117</f>
        <v>96.326194000000001</v>
      </c>
      <c r="DY118" s="11">
        <f>Test!CY117</f>
        <v>42.470074800927598</v>
      </c>
      <c r="DZ118" s="11" t="str">
        <f>Test!CZ117</f>
        <v>None</v>
      </c>
      <c r="EA118" s="11">
        <f>Test!DA117</f>
        <v>1.6541220000000001</v>
      </c>
      <c r="EB118" s="11">
        <f>Test!DB117</f>
        <v>1.6541220000000001</v>
      </c>
      <c r="EC118" s="11">
        <f>Test!DC117</f>
        <v>63.538995999999997</v>
      </c>
      <c r="ED118" s="11">
        <f>Test!DD117</f>
        <v>63.538995999999997</v>
      </c>
      <c r="EE118" s="16"/>
      <c r="EF118" s="16"/>
      <c r="EG118" s="16"/>
      <c r="EH118" s="16"/>
      <c r="EI118" s="16"/>
      <c r="EJ118" s="16"/>
      <c r="EK118" s="16"/>
      <c r="EL118" s="16"/>
      <c r="EM118" s="16"/>
      <c r="EN118" s="16"/>
      <c r="EO118" s="16"/>
      <c r="EP118" s="112" t="b">
        <f t="shared" si="571"/>
        <v>1</v>
      </c>
      <c r="EQ118" s="3"/>
      <c r="ER118" s="36">
        <f t="shared" si="357"/>
        <v>8.6375000000000091E-2</v>
      </c>
      <c r="ES118" s="11">
        <f>Test!DR117</f>
        <v>1.0863750000000001</v>
      </c>
      <c r="ET118" s="11">
        <f>Test!DS117</f>
        <v>0.99606966972350997</v>
      </c>
      <c r="EU118" s="11">
        <f>Test!DT117</f>
        <v>0.99604851007461503</v>
      </c>
      <c r="EV118" s="11">
        <f>Test!DU117</f>
        <v>43.815897802649701</v>
      </c>
      <c r="EW118" s="11">
        <f>Test!DV117</f>
        <v>49.3428286904917</v>
      </c>
      <c r="EX118" s="11">
        <f>Test!DW117</f>
        <v>49.536487841068102</v>
      </c>
      <c r="EY118" s="11">
        <f>Test!DX117</f>
        <v>0.77882462739944402</v>
      </c>
      <c r="EZ118" s="11">
        <f>Test!DY117</f>
        <v>0.99888026714324896</v>
      </c>
      <c r="FA118" s="11">
        <f>Test!DZ117</f>
        <v>5.4009702056646298E-2</v>
      </c>
      <c r="FB118" s="11">
        <f>Test!EA117</f>
        <v>0.99702745676040605</v>
      </c>
      <c r="FC118" s="11">
        <f>Test!EB117</f>
        <v>96.454148000000004</v>
      </c>
      <c r="FD118" s="11">
        <f>Test!EC117</f>
        <v>43.013914233368602</v>
      </c>
      <c r="FE118" s="11" t="str">
        <f>Test!ED117</f>
        <v>None</v>
      </c>
      <c r="FF118" s="11">
        <f>Test!EE117</f>
        <v>1.7037599999999999</v>
      </c>
      <c r="FG118" s="11">
        <f>Test!EF117</f>
        <v>1.7037599999999999</v>
      </c>
      <c r="FH118" s="11">
        <f>Test!EG117</f>
        <v>695.78794400000004</v>
      </c>
      <c r="FI118" s="11">
        <f>Test!EH117</f>
        <v>695.78794400000004</v>
      </c>
      <c r="FJ118" s="16"/>
      <c r="FK118" s="16"/>
      <c r="FL118" s="16"/>
      <c r="FM118" s="16"/>
      <c r="FN118" s="16"/>
      <c r="FO118" s="16"/>
      <c r="FP118" s="16"/>
      <c r="FQ118" s="16"/>
      <c r="FR118" s="16"/>
      <c r="FS118" s="16"/>
      <c r="FT118" s="16"/>
      <c r="FU118" s="112" t="b">
        <f t="shared" si="572"/>
        <v>1</v>
      </c>
      <c r="FV118" s="54"/>
      <c r="FW118" s="36">
        <f t="shared" si="358"/>
        <v>-1</v>
      </c>
      <c r="FX118" s="11">
        <f>Test!EV117</f>
        <v>0</v>
      </c>
      <c r="FY118" s="11">
        <f>Test!EW117</f>
        <v>0</v>
      </c>
      <c r="FZ118" s="11">
        <f>Test!EX117</f>
        <v>0</v>
      </c>
      <c r="GA118" s="11">
        <f>Test!EY117</f>
        <v>0</v>
      </c>
      <c r="GB118" s="11">
        <f>Test!EZ117</f>
        <v>0</v>
      </c>
      <c r="GC118" s="11">
        <f>Test!FA117</f>
        <v>0</v>
      </c>
      <c r="GD118" s="11">
        <f>Test!FB117</f>
        <v>0</v>
      </c>
      <c r="GE118" s="11">
        <f>Test!FC117</f>
        <v>0</v>
      </c>
      <c r="GF118" s="11">
        <f>Test!FD117</f>
        <v>0</v>
      </c>
      <c r="GG118" s="11">
        <f>Test!FE117</f>
        <v>0</v>
      </c>
      <c r="GH118" s="11">
        <f>Test!FF117</f>
        <v>0</v>
      </c>
      <c r="GI118" s="11">
        <f>Test!FG117</f>
        <v>0</v>
      </c>
      <c r="GJ118" s="11">
        <f>Test!FH117</f>
        <v>0</v>
      </c>
      <c r="GK118" s="11">
        <f>Test!FI117</f>
        <v>0</v>
      </c>
      <c r="GL118" s="11">
        <f>Test!FJ117</f>
        <v>0</v>
      </c>
      <c r="GM118" s="11">
        <f>Test!FK117</f>
        <v>0</v>
      </c>
      <c r="GN118" s="11">
        <f>Test!FL117</f>
        <v>0</v>
      </c>
      <c r="GO118" s="16"/>
      <c r="GP118" s="16"/>
      <c r="GQ118" s="16"/>
      <c r="GR118" s="16"/>
      <c r="GS118" s="16"/>
      <c r="GT118" s="16"/>
      <c r="GU118" s="16"/>
      <c r="GV118" s="16"/>
      <c r="GW118" s="16"/>
      <c r="GX118" s="16"/>
      <c r="GY118" s="16"/>
      <c r="GZ118" s="112" t="b">
        <f t="shared" si="573"/>
        <v>1</v>
      </c>
      <c r="HA118" s="54"/>
      <c r="HB118" s="36">
        <f t="shared" si="359"/>
        <v>-1</v>
      </c>
      <c r="HC118" s="11">
        <f>Test!FZ117</f>
        <v>0</v>
      </c>
      <c r="HD118" s="11">
        <f>Test!GA117</f>
        <v>0</v>
      </c>
      <c r="HE118" s="11">
        <f>Test!GB117</f>
        <v>0</v>
      </c>
      <c r="HF118" s="11">
        <f>Test!GC117</f>
        <v>0</v>
      </c>
      <c r="HG118" s="11">
        <f>Test!GD117</f>
        <v>0</v>
      </c>
      <c r="HH118" s="11">
        <f>Test!GE117</f>
        <v>0</v>
      </c>
      <c r="HI118" s="11">
        <f>Test!GF117</f>
        <v>0</v>
      </c>
      <c r="HJ118" s="11">
        <f>Test!GG117</f>
        <v>0</v>
      </c>
      <c r="HK118" s="11">
        <f>Test!GH117</f>
        <v>0</v>
      </c>
      <c r="HL118" s="11">
        <f>Test!GI117</f>
        <v>0</v>
      </c>
      <c r="HM118" s="11">
        <f>Test!GJ117</f>
        <v>0</v>
      </c>
      <c r="HN118" s="11">
        <f>Test!GK117</f>
        <v>0</v>
      </c>
      <c r="HO118" s="11">
        <f>Test!GL117</f>
        <v>0</v>
      </c>
      <c r="HP118" s="11">
        <f>Test!GM117</f>
        <v>0</v>
      </c>
      <c r="HQ118" s="11">
        <f>Test!GN117</f>
        <v>0</v>
      </c>
      <c r="HR118" s="11">
        <f>Test!GO117</f>
        <v>0</v>
      </c>
      <c r="HS118" s="11">
        <f>Test!GP117</f>
        <v>0</v>
      </c>
      <c r="HT118" s="16"/>
      <c r="HU118" s="16"/>
      <c r="HV118" s="16"/>
      <c r="HW118" s="16"/>
      <c r="HX118" s="16"/>
      <c r="HY118" s="16"/>
      <c r="HZ118" s="16"/>
      <c r="IA118" s="16"/>
      <c r="IB118" s="16"/>
      <c r="IC118" s="16"/>
      <c r="ID118" s="16"/>
      <c r="IE118" s="112" t="b">
        <f t="shared" si="574"/>
        <v>1</v>
      </c>
      <c r="IF118" s="3"/>
      <c r="IG118" s="36">
        <f t="shared" si="360"/>
        <v>-1</v>
      </c>
      <c r="IH118" s="11">
        <f>Test!HD117</f>
        <v>0</v>
      </c>
      <c r="II118" s="11">
        <f>Test!HE117</f>
        <v>0</v>
      </c>
      <c r="IJ118" s="11">
        <f>Test!HF117</f>
        <v>0</v>
      </c>
      <c r="IK118" s="11">
        <f>Test!HG117</f>
        <v>0</v>
      </c>
      <c r="IL118" s="11">
        <f>Test!HH117</f>
        <v>0</v>
      </c>
      <c r="IM118" s="11">
        <f>Test!HI117</f>
        <v>0</v>
      </c>
      <c r="IN118" s="11">
        <f>Test!HJ117</f>
        <v>0</v>
      </c>
      <c r="IO118" s="11">
        <f>Test!HK117</f>
        <v>0</v>
      </c>
      <c r="IP118" s="11">
        <f>Test!HL117</f>
        <v>0</v>
      </c>
      <c r="IQ118" s="11">
        <f>Test!HM117</f>
        <v>0</v>
      </c>
      <c r="IR118" s="11">
        <f>Test!HN117</f>
        <v>0</v>
      </c>
      <c r="IS118" s="11">
        <f>Test!HO117</f>
        <v>0</v>
      </c>
      <c r="IT118" s="11">
        <f>Test!HP117</f>
        <v>0</v>
      </c>
      <c r="IU118" s="11">
        <f>Test!HQ117</f>
        <v>0</v>
      </c>
      <c r="IV118" s="11">
        <f>Test!HR117</f>
        <v>0</v>
      </c>
      <c r="IW118" s="11">
        <f>Test!HS117</f>
        <v>0</v>
      </c>
      <c r="IX118" s="11">
        <f>Test!HT117</f>
        <v>0</v>
      </c>
      <c r="IY118" s="16"/>
      <c r="IZ118" s="16"/>
      <c r="JA118" s="16"/>
      <c r="JB118" s="16"/>
      <c r="JC118" s="16"/>
      <c r="JD118" s="16"/>
      <c r="JE118" s="16"/>
      <c r="JF118" s="16"/>
      <c r="JG118" s="16"/>
      <c r="JH118" s="16"/>
      <c r="JI118" s="16"/>
      <c r="JJ118" s="112" t="b">
        <f t="shared" si="575"/>
        <v>1</v>
      </c>
      <c r="JK118" s="3"/>
      <c r="JL118" s="36">
        <f t="shared" si="361"/>
        <v>-1</v>
      </c>
      <c r="JM118" s="11">
        <f>Test!IH117</f>
        <v>0</v>
      </c>
      <c r="JN118" s="11">
        <f>Test!II117</f>
        <v>0</v>
      </c>
      <c r="JO118" s="11">
        <f>Test!IJ117</f>
        <v>0</v>
      </c>
      <c r="JP118" s="11">
        <f>Test!IK117</f>
        <v>0</v>
      </c>
      <c r="JQ118" s="11">
        <f>Test!IL117</f>
        <v>0</v>
      </c>
      <c r="JR118" s="11">
        <f>Test!IM117</f>
        <v>0</v>
      </c>
      <c r="JS118" s="11">
        <f>Test!IN117</f>
        <v>0</v>
      </c>
      <c r="JT118" s="11">
        <f>Test!IO117</f>
        <v>0</v>
      </c>
      <c r="JU118" s="11">
        <f>Test!IP117</f>
        <v>0</v>
      </c>
      <c r="JV118" s="11">
        <f>Test!IQ117</f>
        <v>0</v>
      </c>
      <c r="JW118" s="11">
        <f>Test!IR117</f>
        <v>0</v>
      </c>
      <c r="JX118" s="11">
        <f>Test!IS117</f>
        <v>0</v>
      </c>
      <c r="JY118" s="11">
        <f>Test!IT117</f>
        <v>0</v>
      </c>
      <c r="JZ118" s="11">
        <f>Test!IU117</f>
        <v>0</v>
      </c>
      <c r="KA118" s="11">
        <f>Test!IV117</f>
        <v>0</v>
      </c>
      <c r="KB118" s="11">
        <f>Test!IW117</f>
        <v>0</v>
      </c>
      <c r="KC118" s="11">
        <f>Test!IX117</f>
        <v>0</v>
      </c>
      <c r="KD118" s="16"/>
      <c r="KE118" s="16"/>
      <c r="KF118" s="16"/>
      <c r="KG118" s="16"/>
      <c r="KH118" s="16"/>
      <c r="KI118" s="16"/>
      <c r="KJ118" s="16"/>
      <c r="KK118" s="16"/>
      <c r="KL118" s="16"/>
      <c r="KM118" s="16"/>
      <c r="KN118" s="16"/>
      <c r="KO118" s="112" t="b">
        <f t="shared" si="576"/>
        <v>1</v>
      </c>
      <c r="KP118" s="3"/>
      <c r="KQ118" s="36">
        <f t="shared" si="362"/>
        <v>-1</v>
      </c>
      <c r="KR118" s="11">
        <f>Test!JL117</f>
        <v>0</v>
      </c>
      <c r="KS118" s="11">
        <f>Test!JM117</f>
        <v>0</v>
      </c>
      <c r="KT118" s="11">
        <f>Test!JN117</f>
        <v>0</v>
      </c>
      <c r="KU118" s="11">
        <f>Test!JO117</f>
        <v>0</v>
      </c>
      <c r="KV118" s="11">
        <f>Test!JP117</f>
        <v>0</v>
      </c>
      <c r="KW118" s="11">
        <f>Test!JQ117</f>
        <v>0</v>
      </c>
      <c r="KX118" s="11">
        <f>Test!JR117</f>
        <v>0</v>
      </c>
      <c r="KY118" s="11">
        <f>Test!JS117</f>
        <v>0</v>
      </c>
      <c r="KZ118" s="11">
        <f>Test!JT117</f>
        <v>0</v>
      </c>
      <c r="LA118" s="11">
        <f>Test!JU117</f>
        <v>0</v>
      </c>
      <c r="LB118" s="11">
        <f>Test!JV117</f>
        <v>0</v>
      </c>
      <c r="LC118" s="11">
        <f>Test!JW117</f>
        <v>0</v>
      </c>
      <c r="LD118" s="11">
        <f>Test!JX117</f>
        <v>0</v>
      </c>
      <c r="LE118" s="11">
        <f>Test!JY117</f>
        <v>0</v>
      </c>
      <c r="LF118" s="11">
        <f>Test!JZ117</f>
        <v>0</v>
      </c>
      <c r="LG118" s="11">
        <f>Test!KA117</f>
        <v>0</v>
      </c>
      <c r="LH118" s="11">
        <f>Test!KB117</f>
        <v>0</v>
      </c>
      <c r="LI118" s="16"/>
      <c r="LJ118" s="16"/>
      <c r="LK118" s="16"/>
      <c r="LL118" s="16"/>
      <c r="LM118" s="16"/>
      <c r="LN118" s="16"/>
      <c r="LO118" s="16"/>
      <c r="LP118" s="16"/>
      <c r="LQ118" s="16"/>
      <c r="LR118" s="16"/>
      <c r="LS118" s="16"/>
      <c r="LT118" s="112" t="b">
        <f t="shared" si="577"/>
        <v>1</v>
      </c>
      <c r="LU118" s="3"/>
      <c r="LV118" s="36">
        <f t="shared" si="363"/>
        <v>-1</v>
      </c>
      <c r="LW118" s="11">
        <f>Test!KP117</f>
        <v>0</v>
      </c>
      <c r="LX118" s="11">
        <f>Test!KQ117</f>
        <v>0</v>
      </c>
      <c r="LY118" s="11">
        <f>Test!KR117</f>
        <v>0</v>
      </c>
      <c r="LZ118" s="11">
        <f>Test!KS117</f>
        <v>0</v>
      </c>
      <c r="MA118" s="11">
        <f>Test!KT117</f>
        <v>0</v>
      </c>
      <c r="MB118" s="11">
        <f>Test!KU117</f>
        <v>0</v>
      </c>
      <c r="MC118" s="11">
        <f>Test!KV117</f>
        <v>0</v>
      </c>
      <c r="MD118" s="11">
        <f>Test!KW117</f>
        <v>0</v>
      </c>
      <c r="ME118" s="11">
        <f>Test!KX117</f>
        <v>0</v>
      </c>
      <c r="MF118" s="11">
        <f>Test!KY117</f>
        <v>0</v>
      </c>
      <c r="MG118" s="11">
        <f>Test!KZ117</f>
        <v>0</v>
      </c>
      <c r="MH118" s="11">
        <f>Test!LA117</f>
        <v>0</v>
      </c>
      <c r="MI118" s="11">
        <f>Test!LB117</f>
        <v>0</v>
      </c>
      <c r="MJ118" s="11">
        <f>Test!LC117</f>
        <v>0</v>
      </c>
      <c r="MK118" s="11">
        <f>Test!LD117</f>
        <v>0</v>
      </c>
      <c r="ML118" s="11">
        <f>Test!LE117</f>
        <v>0</v>
      </c>
      <c r="MM118" s="11">
        <f>Test!LF117</f>
        <v>0</v>
      </c>
      <c r="MN118" s="16"/>
      <c r="MO118" s="16"/>
      <c r="MP118" s="16"/>
      <c r="MQ118" s="16"/>
      <c r="MR118" s="16"/>
      <c r="MS118" s="16"/>
      <c r="MT118" s="16"/>
      <c r="MU118" s="16"/>
      <c r="MV118" s="16"/>
      <c r="MW118" s="16"/>
      <c r="MX118" s="16"/>
      <c r="MY118" s="112" t="b">
        <f t="shared" si="578"/>
        <v>1</v>
      </c>
      <c r="MZ118" s="54"/>
      <c r="NA118" s="36">
        <f t="shared" si="364"/>
        <v>-1</v>
      </c>
      <c r="NB118" s="11">
        <f>Test!LT117</f>
        <v>0</v>
      </c>
      <c r="NC118" s="11">
        <f>Test!LU117</f>
        <v>0</v>
      </c>
      <c r="ND118" s="11">
        <f>Test!LV117</f>
        <v>0</v>
      </c>
      <c r="NE118" s="11">
        <f>Test!LW117</f>
        <v>0</v>
      </c>
      <c r="NF118" s="11">
        <f>Test!LX117</f>
        <v>0</v>
      </c>
      <c r="NG118" s="11">
        <f>Test!LY117</f>
        <v>0</v>
      </c>
      <c r="NH118" s="11">
        <f>Test!LZ117</f>
        <v>0</v>
      </c>
      <c r="NI118" s="11">
        <f>Test!MA117</f>
        <v>0</v>
      </c>
      <c r="NJ118" s="11">
        <f>Test!MB117</f>
        <v>0</v>
      </c>
      <c r="NK118" s="11">
        <f>Test!MC117</f>
        <v>0</v>
      </c>
      <c r="NL118" s="11">
        <f>Test!MD117</f>
        <v>0</v>
      </c>
      <c r="NM118" s="11">
        <f>Test!ME117</f>
        <v>0</v>
      </c>
      <c r="NN118" s="11">
        <f>Test!MF117</f>
        <v>0</v>
      </c>
      <c r="NO118" s="11">
        <f>Test!MG117</f>
        <v>0</v>
      </c>
      <c r="NP118" s="11">
        <f>Test!MH117</f>
        <v>0</v>
      </c>
      <c r="NQ118" s="11">
        <f>Test!MI117</f>
        <v>0</v>
      </c>
      <c r="NR118" s="11">
        <f>Test!MJ117</f>
        <v>0</v>
      </c>
      <c r="NS118" s="16"/>
      <c r="NT118" s="16"/>
      <c r="NU118" s="16"/>
      <c r="NV118" s="16"/>
      <c r="NW118" s="16"/>
      <c r="NX118" s="16"/>
      <c r="NY118" s="16"/>
      <c r="NZ118" s="16"/>
      <c r="OA118" s="16"/>
      <c r="OB118" s="16"/>
      <c r="OC118" s="16"/>
      <c r="OD118" s="112" t="b">
        <f t="shared" si="579"/>
        <v>1</v>
      </c>
      <c r="OE118" s="54"/>
      <c r="OF118" s="36">
        <f t="shared" si="365"/>
        <v>-1</v>
      </c>
      <c r="OG118" s="11">
        <f>Test!MX117</f>
        <v>0</v>
      </c>
      <c r="OH118" s="11">
        <f>Test!MY117</f>
        <v>0</v>
      </c>
      <c r="OI118" s="11">
        <f>Test!MZ117</f>
        <v>0</v>
      </c>
      <c r="OJ118" s="11">
        <f>Test!NA117</f>
        <v>0</v>
      </c>
      <c r="OK118" s="11">
        <f>Test!NB117</f>
        <v>0</v>
      </c>
      <c r="OL118" s="11">
        <f>Test!NC117</f>
        <v>0</v>
      </c>
      <c r="OM118" s="11">
        <f>Test!ND117</f>
        <v>0</v>
      </c>
      <c r="ON118" s="11">
        <f>Test!NE117</f>
        <v>0</v>
      </c>
      <c r="OO118" s="11">
        <f>Test!NF117</f>
        <v>0</v>
      </c>
      <c r="OP118" s="11">
        <f>Test!NG117</f>
        <v>0</v>
      </c>
      <c r="OQ118" s="11">
        <f>Test!NH117</f>
        <v>0</v>
      </c>
      <c r="OR118" s="11">
        <f>Test!NI117</f>
        <v>0</v>
      </c>
      <c r="OS118" s="11">
        <f>Test!NJ117</f>
        <v>0</v>
      </c>
      <c r="OT118" s="11">
        <f>Test!NK117</f>
        <v>0</v>
      </c>
      <c r="OU118" s="11">
        <f>Test!NL117</f>
        <v>0</v>
      </c>
      <c r="OV118" s="11">
        <f>Test!NM117</f>
        <v>0</v>
      </c>
      <c r="OW118" s="11">
        <f>Test!NN117</f>
        <v>0</v>
      </c>
      <c r="OX118" s="16"/>
      <c r="OY118" s="16"/>
      <c r="OZ118" s="16"/>
      <c r="PA118" s="16"/>
      <c r="PB118" s="16"/>
      <c r="PC118" s="16"/>
      <c r="PD118" s="16"/>
      <c r="PE118" s="16"/>
      <c r="PF118" s="16"/>
      <c r="PG118" s="16"/>
      <c r="PH118" s="16"/>
      <c r="PI118" s="112" t="b">
        <f t="shared" si="580"/>
        <v>1</v>
      </c>
      <c r="PJ118" s="54"/>
      <c r="PK118" s="36">
        <f t="shared" si="366"/>
        <v>-1</v>
      </c>
      <c r="PL118" s="11">
        <f>Test!OB117</f>
        <v>0</v>
      </c>
      <c r="PM118" s="11">
        <f>Test!OC117</f>
        <v>0</v>
      </c>
      <c r="PN118" s="11">
        <f>Test!OD117</f>
        <v>0</v>
      </c>
      <c r="PO118" s="11">
        <f>Test!OE117</f>
        <v>0</v>
      </c>
      <c r="PP118" s="11">
        <f>Test!OF117</f>
        <v>0</v>
      </c>
      <c r="PQ118" s="11">
        <f>Test!OG117</f>
        <v>0</v>
      </c>
      <c r="PR118" s="11">
        <f>Test!OH117</f>
        <v>0</v>
      </c>
      <c r="PS118" s="11">
        <f>Test!OI117</f>
        <v>0</v>
      </c>
      <c r="PT118" s="11">
        <f>Test!OJ117</f>
        <v>0</v>
      </c>
      <c r="PU118" s="11">
        <f>Test!OK117</f>
        <v>0</v>
      </c>
      <c r="PV118" s="11">
        <f>Test!OL117</f>
        <v>0</v>
      </c>
      <c r="PW118" s="11">
        <f>Test!OM117</f>
        <v>0</v>
      </c>
      <c r="PX118" s="11">
        <f>Test!ON117</f>
        <v>0</v>
      </c>
      <c r="PY118" s="11">
        <f>Test!OO117</f>
        <v>0</v>
      </c>
      <c r="PZ118" s="11">
        <f>Test!OP117</f>
        <v>0</v>
      </c>
      <c r="QA118" s="11">
        <f>Test!OQ117</f>
        <v>0</v>
      </c>
      <c r="QB118" s="11">
        <f>Test!OR117</f>
        <v>0</v>
      </c>
      <c r="QC118" s="16"/>
      <c r="QD118" s="16"/>
      <c r="QE118" s="16"/>
      <c r="QF118" s="16"/>
      <c r="QG118" s="16"/>
      <c r="QH118" s="16"/>
      <c r="QI118" s="16"/>
      <c r="QJ118" s="16"/>
      <c r="QK118" s="16"/>
      <c r="QL118" s="16"/>
      <c r="QM118" s="16"/>
      <c r="QN118" s="112" t="b">
        <f t="shared" si="581"/>
        <v>1</v>
      </c>
    </row>
    <row r="119" spans="3:456">
      <c r="C119" s="133"/>
      <c r="D119" s="26">
        <f t="shared" si="567"/>
        <v>1.5</v>
      </c>
      <c r="E119" s="36">
        <f t="shared" ca="1" si="352"/>
        <v>-1.4638888888893309E-2</v>
      </c>
      <c r="F119" s="11">
        <f ca="1">Reference!B118</f>
        <v>1.47804166666666</v>
      </c>
      <c r="G119" s="11">
        <f ca="1">Reference!C118</f>
        <v>0.997636198997497</v>
      </c>
      <c r="H119" s="11">
        <f ca="1">Reference!D118</f>
        <v>0.997619569301605</v>
      </c>
      <c r="I119" s="11">
        <f ca="1">Reference!E118</f>
        <v>45.714663669187203</v>
      </c>
      <c r="J119" s="11">
        <f ca="1">Reference!F118</f>
        <v>47.835753883909597</v>
      </c>
      <c r="K119" s="11">
        <f ca="1">Reference!G118</f>
        <v>47.521723156427697</v>
      </c>
      <c r="L119" s="11">
        <f ca="1">Reference!H118</f>
        <v>0.83578604459762496</v>
      </c>
      <c r="M119" s="11">
        <f ca="1">Reference!I118</f>
        <v>0.99928480386733998</v>
      </c>
      <c r="N119" s="11">
        <f ca="1">Reference!J118</f>
        <v>4.2934212833642897E-2</v>
      </c>
      <c r="O119" s="11">
        <f ca="1">Reference!K118</f>
        <v>0.99822598695755005</v>
      </c>
      <c r="P119" s="11">
        <f ca="1">Reference!L118</f>
        <v>96.760901000000004</v>
      </c>
      <c r="Q119" s="11">
        <f ca="1">Reference!M118</f>
        <v>45.423978449845997</v>
      </c>
      <c r="R119" s="11" t="str">
        <f ca="1">Reference!N118</f>
        <v>None</v>
      </c>
      <c r="S119" s="11">
        <f ca="1">Reference!O118</f>
        <v>1.5286500000000001</v>
      </c>
      <c r="T119" s="11">
        <f ca="1">Reference!P118</f>
        <v>1.5286500000000001</v>
      </c>
      <c r="U119" s="11">
        <f ca="1">Reference!Q118</f>
        <v>63.650033000000001</v>
      </c>
      <c r="V119" s="11">
        <f ca="1">Reference!R118</f>
        <v>63.650033000000001</v>
      </c>
      <c r="X119" s="11">
        <f t="shared" si="353"/>
        <v>2.1433333333333266E-2</v>
      </c>
      <c r="Y119" s="11">
        <f>Test!B118</f>
        <v>1.5321499999999999</v>
      </c>
      <c r="Z119" s="11">
        <f>Test!C118</f>
        <v>0.99674820899963301</v>
      </c>
      <c r="AA119" s="11">
        <f>Test!D118</f>
        <v>0.99673402309417702</v>
      </c>
      <c r="AB119" s="11">
        <f>Test!E118</f>
        <v>41.146595929658297</v>
      </c>
      <c r="AC119" s="11">
        <f>Test!F118</f>
        <v>44.512321994104603</v>
      </c>
      <c r="AD119" s="11">
        <f>Test!G118</f>
        <v>38.296230385352402</v>
      </c>
      <c r="AE119" s="11">
        <f>Test!H118</f>
        <v>0.72592818737029996</v>
      </c>
      <c r="AF119" s="11">
        <f>Test!I118</f>
        <v>0.99914860725402799</v>
      </c>
      <c r="AG119" s="11">
        <f>Test!J118</f>
        <v>5.6237433105707099E-2</v>
      </c>
      <c r="AH119" s="11">
        <f>Test!K118</f>
        <v>0.99723511934280396</v>
      </c>
      <c r="AI119" s="11">
        <f>Test!L118</f>
        <v>95.731714999999994</v>
      </c>
      <c r="AJ119" s="11">
        <f>Test!M118</f>
        <v>43.2808358300843</v>
      </c>
      <c r="AK119" s="11" t="str">
        <f>Test!N118</f>
        <v>None</v>
      </c>
      <c r="AL119" s="11">
        <f>Test!O118</f>
        <v>2.8855279999999999</v>
      </c>
      <c r="AM119" s="11">
        <f>Test!P118</f>
        <v>2.8855279999999999</v>
      </c>
      <c r="AN119" s="11">
        <f>Test!Q118</f>
        <v>0.18617300000000001</v>
      </c>
      <c r="AO119" s="11">
        <f>Test!R118</f>
        <v>0.18617300000000001</v>
      </c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12" t="b">
        <f t="shared" si="568"/>
        <v>1</v>
      </c>
      <c r="BB119" s="3"/>
      <c r="BC119" s="36">
        <f t="shared" si="354"/>
        <v>-7.2222222222665755E-4</v>
      </c>
      <c r="BD119" s="11">
        <f>Test!AF118</f>
        <v>1.49891666666666</v>
      </c>
      <c r="BE119" s="11">
        <f>Test!AG118</f>
        <v>0.99503356218338002</v>
      </c>
      <c r="BF119" s="11">
        <f>Test!AH118</f>
        <v>0.99499499797821001</v>
      </c>
      <c r="BG119" s="11">
        <f>Test!AI118</f>
        <v>42.984550310146503</v>
      </c>
      <c r="BH119" s="11">
        <f>Test!AJ118</f>
        <v>48.618070465772803</v>
      </c>
      <c r="BI119" s="11">
        <f>Test!AK118</f>
        <v>47.517577868113797</v>
      </c>
      <c r="BJ119" s="11">
        <f>Test!AL118</f>
        <v>0.75682550668716397</v>
      </c>
      <c r="BK119" s="11">
        <f>Test!AM118</f>
        <v>0.99859994649886996</v>
      </c>
      <c r="BL119" s="11">
        <f>Test!AN118</f>
        <v>6.0088604688644402E-2</v>
      </c>
      <c r="BM119" s="11">
        <f>Test!AO118</f>
        <v>0.99615305662155096</v>
      </c>
      <c r="BN119" s="11">
        <f>Test!AP118</f>
        <v>96.627230999999995</v>
      </c>
      <c r="BO119" s="11">
        <f>Test!AQ118</f>
        <v>41.874538999951497</v>
      </c>
      <c r="BP119" s="11" t="str">
        <f>Test!AR118</f>
        <v>None</v>
      </c>
      <c r="BQ119" s="11">
        <f>Test!AS118</f>
        <v>0.57465499999999903</v>
      </c>
      <c r="BR119" s="11">
        <f>Test!AT118</f>
        <v>0.57465499999999903</v>
      </c>
      <c r="BS119" s="11">
        <f>Test!AU118</f>
        <v>0.25798199999999999</v>
      </c>
      <c r="BT119" s="11">
        <f>Test!AV118</f>
        <v>0.25798199999999999</v>
      </c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12" t="b">
        <f t="shared" si="569"/>
        <v>1</v>
      </c>
      <c r="CG119" s="3"/>
      <c r="CH119" s="36">
        <f t="shared" si="355"/>
        <v>7.8888888888665554E-4</v>
      </c>
      <c r="CI119" s="11">
        <f>Test!BJ118</f>
        <v>1.50118333333333</v>
      </c>
      <c r="CJ119" s="11">
        <f>Test!BK118</f>
        <v>0.99606478214263905</v>
      </c>
      <c r="CK119" s="11">
        <f>Test!BL118</f>
        <v>0.99604409933090199</v>
      </c>
      <c r="CL119" s="11">
        <f>Test!BM118</f>
        <v>41.167563855382603</v>
      </c>
      <c r="CM119" s="11">
        <f>Test!BN118</f>
        <v>44.335875897013103</v>
      </c>
      <c r="CN119" s="11">
        <f>Test!BO118</f>
        <v>42.115122422629</v>
      </c>
      <c r="CO119" s="11">
        <f>Test!BP118</f>
        <v>0.75779122114181496</v>
      </c>
      <c r="CP119" s="11">
        <f>Test!BQ118</f>
        <v>0.99835038185119596</v>
      </c>
      <c r="CQ119" s="11">
        <f>Test!BR118</f>
        <v>6.2574021518230397E-2</v>
      </c>
      <c r="CR119" s="11">
        <f>Test!BS118</f>
        <v>0.99578112363815297</v>
      </c>
      <c r="CS119" s="11">
        <f>Test!BT118</f>
        <v>94.298489000000004</v>
      </c>
      <c r="CT119" s="11">
        <f>Test!BU118</f>
        <v>39.802935836178001</v>
      </c>
      <c r="CU119" s="11" t="str">
        <f>Test!BV118</f>
        <v>None</v>
      </c>
      <c r="CV119" s="11">
        <f>Test!BW118</f>
        <v>0.82753399999999999</v>
      </c>
      <c r="CW119" s="11">
        <f>Test!BX118</f>
        <v>0.82753399999999999</v>
      </c>
      <c r="CX119" s="11">
        <f>Test!BY118</f>
        <v>0.83795699999999995</v>
      </c>
      <c r="CY119" s="11">
        <f>Test!BZ118</f>
        <v>0.83795699999999995</v>
      </c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12" t="b">
        <f t="shared" si="570"/>
        <v>1</v>
      </c>
      <c r="DL119" s="3"/>
      <c r="DM119" s="36">
        <f t="shared" si="356"/>
        <v>-1.4638888888893309E-2</v>
      </c>
      <c r="DN119" s="11">
        <f>Test!CN118</f>
        <v>1.47804166666666</v>
      </c>
      <c r="DO119" s="11">
        <f>Test!CO118</f>
        <v>0.997636198997497</v>
      </c>
      <c r="DP119" s="11">
        <f>Test!CP118</f>
        <v>0.997619569301605</v>
      </c>
      <c r="DQ119" s="11">
        <f>Test!CQ118</f>
        <v>45.714663669187203</v>
      </c>
      <c r="DR119" s="11">
        <f>Test!CR118</f>
        <v>47.835753883909597</v>
      </c>
      <c r="DS119" s="11">
        <f>Test!CS118</f>
        <v>47.521723156427697</v>
      </c>
      <c r="DT119" s="11">
        <f>Test!CT118</f>
        <v>0.83578604459762496</v>
      </c>
      <c r="DU119" s="11">
        <f>Test!CU118</f>
        <v>0.99928480386733998</v>
      </c>
      <c r="DV119" s="11">
        <f>Test!CV118</f>
        <v>4.2934212833642897E-2</v>
      </c>
      <c r="DW119" s="11">
        <f>Test!CW118</f>
        <v>0.99822598695755005</v>
      </c>
      <c r="DX119" s="11">
        <f>Test!CX118</f>
        <v>96.760901000000004</v>
      </c>
      <c r="DY119" s="11">
        <f>Test!CY118</f>
        <v>45.423978449845997</v>
      </c>
      <c r="DZ119" s="11" t="str">
        <f>Test!CZ118</f>
        <v>None</v>
      </c>
      <c r="EA119" s="11">
        <f>Test!DA118</f>
        <v>1.5286500000000001</v>
      </c>
      <c r="EB119" s="11">
        <f>Test!DB118</f>
        <v>1.5286500000000001</v>
      </c>
      <c r="EC119" s="11">
        <f>Test!DC118</f>
        <v>63.650033000000001</v>
      </c>
      <c r="ED119" s="11">
        <f>Test!DD118</f>
        <v>63.650033000000001</v>
      </c>
      <c r="EE119" s="16"/>
      <c r="EF119" s="16"/>
      <c r="EG119" s="16"/>
      <c r="EH119" s="16"/>
      <c r="EI119" s="16"/>
      <c r="EJ119" s="16"/>
      <c r="EK119" s="16"/>
      <c r="EL119" s="16"/>
      <c r="EM119" s="16"/>
      <c r="EN119" s="16"/>
      <c r="EO119" s="16"/>
      <c r="EP119" s="112" t="b">
        <f t="shared" si="571"/>
        <v>1</v>
      </c>
      <c r="EQ119" s="3"/>
      <c r="ER119" s="36">
        <f t="shared" si="357"/>
        <v>-3.4038888888893393E-2</v>
      </c>
      <c r="ES119" s="11">
        <f>Test!DR118</f>
        <v>1.4489416666666599</v>
      </c>
      <c r="ET119" s="11">
        <f>Test!DS118</f>
        <v>0.99741655588150002</v>
      </c>
      <c r="EU119" s="11">
        <f>Test!DT118</f>
        <v>0.99739927053451505</v>
      </c>
      <c r="EV119" s="11">
        <f>Test!DU118</f>
        <v>45.388745661768397</v>
      </c>
      <c r="EW119" s="11">
        <f>Test!DV118</f>
        <v>50.349338019921703</v>
      </c>
      <c r="EX119" s="11">
        <f>Test!DW118</f>
        <v>50.632295588627201</v>
      </c>
      <c r="EY119" s="11">
        <f>Test!DX118</f>
        <v>0.82524281740188599</v>
      </c>
      <c r="EZ119" s="11">
        <f>Test!DY118</f>
        <v>0.99927943944930997</v>
      </c>
      <c r="FA119" s="11">
        <f>Test!DZ118</f>
        <v>4.4463019818067502E-2</v>
      </c>
      <c r="FB119" s="11">
        <f>Test!EA118</f>
        <v>0.99808692932128895</v>
      </c>
      <c r="FC119" s="11">
        <f>Test!EB118</f>
        <v>96.736926999999994</v>
      </c>
      <c r="FD119" s="11">
        <f>Test!EC118</f>
        <v>44.996098827686502</v>
      </c>
      <c r="FE119" s="11" t="str">
        <f>Test!ED118</f>
        <v>None</v>
      </c>
      <c r="FF119" s="11">
        <f>Test!EE118</f>
        <v>1.83561</v>
      </c>
      <c r="FG119" s="11">
        <f>Test!EF118</f>
        <v>1.83561</v>
      </c>
      <c r="FH119" s="11">
        <f>Test!EG118</f>
        <v>788.20239100000003</v>
      </c>
      <c r="FI119" s="11">
        <f>Test!EH118</f>
        <v>788.20239100000003</v>
      </c>
      <c r="FJ119" s="16"/>
      <c r="FK119" s="16"/>
      <c r="FL119" s="16"/>
      <c r="FM119" s="16"/>
      <c r="FN119" s="16"/>
      <c r="FO119" s="16"/>
      <c r="FP119" s="16"/>
      <c r="FQ119" s="16"/>
      <c r="FR119" s="16"/>
      <c r="FS119" s="16"/>
      <c r="FT119" s="16"/>
      <c r="FU119" s="112" t="b">
        <f t="shared" si="572"/>
        <v>1</v>
      </c>
      <c r="FV119" s="54"/>
      <c r="FW119" s="36">
        <f t="shared" si="358"/>
        <v>-1</v>
      </c>
      <c r="FX119" s="11">
        <f>Test!EV118</f>
        <v>0</v>
      </c>
      <c r="FY119" s="11">
        <f>Test!EW118</f>
        <v>0</v>
      </c>
      <c r="FZ119" s="11">
        <f>Test!EX118</f>
        <v>0</v>
      </c>
      <c r="GA119" s="11">
        <f>Test!EY118</f>
        <v>0</v>
      </c>
      <c r="GB119" s="11">
        <f>Test!EZ118</f>
        <v>0</v>
      </c>
      <c r="GC119" s="11">
        <f>Test!FA118</f>
        <v>0</v>
      </c>
      <c r="GD119" s="11">
        <f>Test!FB118</f>
        <v>0</v>
      </c>
      <c r="GE119" s="11">
        <f>Test!FC118</f>
        <v>0</v>
      </c>
      <c r="GF119" s="11">
        <f>Test!FD118</f>
        <v>0</v>
      </c>
      <c r="GG119" s="11">
        <f>Test!FE118</f>
        <v>0</v>
      </c>
      <c r="GH119" s="11">
        <f>Test!FF118</f>
        <v>0</v>
      </c>
      <c r="GI119" s="11">
        <f>Test!FG118</f>
        <v>0</v>
      </c>
      <c r="GJ119" s="11">
        <f>Test!FH118</f>
        <v>0</v>
      </c>
      <c r="GK119" s="11">
        <f>Test!FI118</f>
        <v>0</v>
      </c>
      <c r="GL119" s="11">
        <f>Test!FJ118</f>
        <v>0</v>
      </c>
      <c r="GM119" s="11">
        <f>Test!FK118</f>
        <v>0</v>
      </c>
      <c r="GN119" s="11">
        <f>Test!FL118</f>
        <v>0</v>
      </c>
      <c r="GO119" s="16"/>
      <c r="GP119" s="16"/>
      <c r="GQ119" s="16"/>
      <c r="GR119" s="16"/>
      <c r="GS119" s="16"/>
      <c r="GT119" s="16"/>
      <c r="GU119" s="16"/>
      <c r="GV119" s="16"/>
      <c r="GW119" s="16"/>
      <c r="GX119" s="16"/>
      <c r="GY119" s="16"/>
      <c r="GZ119" s="112" t="b">
        <f t="shared" si="573"/>
        <v>1</v>
      </c>
      <c r="HA119" s="54"/>
      <c r="HB119" s="36">
        <f t="shared" si="359"/>
        <v>-1</v>
      </c>
      <c r="HC119" s="11">
        <f>Test!FZ118</f>
        <v>0</v>
      </c>
      <c r="HD119" s="11">
        <f>Test!GA118</f>
        <v>0</v>
      </c>
      <c r="HE119" s="11">
        <f>Test!GB118</f>
        <v>0</v>
      </c>
      <c r="HF119" s="11">
        <f>Test!GC118</f>
        <v>0</v>
      </c>
      <c r="HG119" s="11">
        <f>Test!GD118</f>
        <v>0</v>
      </c>
      <c r="HH119" s="11">
        <f>Test!GE118</f>
        <v>0</v>
      </c>
      <c r="HI119" s="11">
        <f>Test!GF118</f>
        <v>0</v>
      </c>
      <c r="HJ119" s="11">
        <f>Test!GG118</f>
        <v>0</v>
      </c>
      <c r="HK119" s="11">
        <f>Test!GH118</f>
        <v>0</v>
      </c>
      <c r="HL119" s="11">
        <f>Test!GI118</f>
        <v>0</v>
      </c>
      <c r="HM119" s="11">
        <f>Test!GJ118</f>
        <v>0</v>
      </c>
      <c r="HN119" s="11">
        <f>Test!GK118</f>
        <v>0</v>
      </c>
      <c r="HO119" s="11">
        <f>Test!GL118</f>
        <v>0</v>
      </c>
      <c r="HP119" s="11">
        <f>Test!GM118</f>
        <v>0</v>
      </c>
      <c r="HQ119" s="11">
        <f>Test!GN118</f>
        <v>0</v>
      </c>
      <c r="HR119" s="11">
        <f>Test!GO118</f>
        <v>0</v>
      </c>
      <c r="HS119" s="11">
        <f>Test!GP118</f>
        <v>0</v>
      </c>
      <c r="HT119" s="16"/>
      <c r="HU119" s="16"/>
      <c r="HV119" s="16"/>
      <c r="HW119" s="16"/>
      <c r="HX119" s="16"/>
      <c r="HY119" s="16"/>
      <c r="HZ119" s="16"/>
      <c r="IA119" s="16"/>
      <c r="IB119" s="16"/>
      <c r="IC119" s="16"/>
      <c r="ID119" s="16"/>
      <c r="IE119" s="112" t="b">
        <f t="shared" si="574"/>
        <v>1</v>
      </c>
      <c r="IF119" s="3"/>
      <c r="IG119" s="36">
        <f t="shared" si="360"/>
        <v>-1</v>
      </c>
      <c r="IH119" s="11">
        <f>Test!HD118</f>
        <v>0</v>
      </c>
      <c r="II119" s="11">
        <f>Test!HE118</f>
        <v>0</v>
      </c>
      <c r="IJ119" s="11">
        <f>Test!HF118</f>
        <v>0</v>
      </c>
      <c r="IK119" s="11">
        <f>Test!HG118</f>
        <v>0</v>
      </c>
      <c r="IL119" s="11">
        <f>Test!HH118</f>
        <v>0</v>
      </c>
      <c r="IM119" s="11">
        <f>Test!HI118</f>
        <v>0</v>
      </c>
      <c r="IN119" s="11">
        <f>Test!HJ118</f>
        <v>0</v>
      </c>
      <c r="IO119" s="11">
        <f>Test!HK118</f>
        <v>0</v>
      </c>
      <c r="IP119" s="11">
        <f>Test!HL118</f>
        <v>0</v>
      </c>
      <c r="IQ119" s="11">
        <f>Test!HM118</f>
        <v>0</v>
      </c>
      <c r="IR119" s="11">
        <f>Test!HN118</f>
        <v>0</v>
      </c>
      <c r="IS119" s="11">
        <f>Test!HO118</f>
        <v>0</v>
      </c>
      <c r="IT119" s="11">
        <f>Test!HP118</f>
        <v>0</v>
      </c>
      <c r="IU119" s="11">
        <f>Test!HQ118</f>
        <v>0</v>
      </c>
      <c r="IV119" s="11">
        <f>Test!HR118</f>
        <v>0</v>
      </c>
      <c r="IW119" s="11">
        <f>Test!HS118</f>
        <v>0</v>
      </c>
      <c r="IX119" s="11">
        <f>Test!HT118</f>
        <v>0</v>
      </c>
      <c r="IY119" s="16"/>
      <c r="IZ119" s="16"/>
      <c r="JA119" s="16"/>
      <c r="JB119" s="16"/>
      <c r="JC119" s="16"/>
      <c r="JD119" s="16"/>
      <c r="JE119" s="16"/>
      <c r="JF119" s="16"/>
      <c r="JG119" s="16"/>
      <c r="JH119" s="16"/>
      <c r="JI119" s="16"/>
      <c r="JJ119" s="112" t="b">
        <f t="shared" si="575"/>
        <v>1</v>
      </c>
      <c r="JK119" s="3"/>
      <c r="JL119" s="36">
        <f t="shared" si="361"/>
        <v>-1</v>
      </c>
      <c r="JM119" s="11">
        <f>Test!IH118</f>
        <v>0</v>
      </c>
      <c r="JN119" s="11">
        <f>Test!II118</f>
        <v>0</v>
      </c>
      <c r="JO119" s="11">
        <f>Test!IJ118</f>
        <v>0</v>
      </c>
      <c r="JP119" s="11">
        <f>Test!IK118</f>
        <v>0</v>
      </c>
      <c r="JQ119" s="11">
        <f>Test!IL118</f>
        <v>0</v>
      </c>
      <c r="JR119" s="11">
        <f>Test!IM118</f>
        <v>0</v>
      </c>
      <c r="JS119" s="11">
        <f>Test!IN118</f>
        <v>0</v>
      </c>
      <c r="JT119" s="11">
        <f>Test!IO118</f>
        <v>0</v>
      </c>
      <c r="JU119" s="11">
        <f>Test!IP118</f>
        <v>0</v>
      </c>
      <c r="JV119" s="11">
        <f>Test!IQ118</f>
        <v>0</v>
      </c>
      <c r="JW119" s="11">
        <f>Test!IR118</f>
        <v>0</v>
      </c>
      <c r="JX119" s="11">
        <f>Test!IS118</f>
        <v>0</v>
      </c>
      <c r="JY119" s="11">
        <f>Test!IT118</f>
        <v>0</v>
      </c>
      <c r="JZ119" s="11">
        <f>Test!IU118</f>
        <v>0</v>
      </c>
      <c r="KA119" s="11">
        <f>Test!IV118</f>
        <v>0</v>
      </c>
      <c r="KB119" s="11">
        <f>Test!IW118</f>
        <v>0</v>
      </c>
      <c r="KC119" s="11">
        <f>Test!IX118</f>
        <v>0</v>
      </c>
      <c r="KD119" s="16"/>
      <c r="KE119" s="16"/>
      <c r="KF119" s="16"/>
      <c r="KG119" s="16"/>
      <c r="KH119" s="16"/>
      <c r="KI119" s="16"/>
      <c r="KJ119" s="16"/>
      <c r="KK119" s="16"/>
      <c r="KL119" s="16"/>
      <c r="KM119" s="16"/>
      <c r="KN119" s="16"/>
      <c r="KO119" s="112" t="b">
        <f t="shared" si="576"/>
        <v>1</v>
      </c>
      <c r="KP119" s="3"/>
      <c r="KQ119" s="36">
        <f t="shared" si="362"/>
        <v>-1</v>
      </c>
      <c r="KR119" s="11">
        <f>Test!JL118</f>
        <v>0</v>
      </c>
      <c r="KS119" s="11">
        <f>Test!JM118</f>
        <v>0</v>
      </c>
      <c r="KT119" s="11">
        <f>Test!JN118</f>
        <v>0</v>
      </c>
      <c r="KU119" s="11">
        <f>Test!JO118</f>
        <v>0</v>
      </c>
      <c r="KV119" s="11">
        <f>Test!JP118</f>
        <v>0</v>
      </c>
      <c r="KW119" s="11">
        <f>Test!JQ118</f>
        <v>0</v>
      </c>
      <c r="KX119" s="11">
        <f>Test!JR118</f>
        <v>0</v>
      </c>
      <c r="KY119" s="11">
        <f>Test!JS118</f>
        <v>0</v>
      </c>
      <c r="KZ119" s="11">
        <f>Test!JT118</f>
        <v>0</v>
      </c>
      <c r="LA119" s="11">
        <f>Test!JU118</f>
        <v>0</v>
      </c>
      <c r="LB119" s="11">
        <f>Test!JV118</f>
        <v>0</v>
      </c>
      <c r="LC119" s="11">
        <f>Test!JW118</f>
        <v>0</v>
      </c>
      <c r="LD119" s="11">
        <f>Test!JX118</f>
        <v>0</v>
      </c>
      <c r="LE119" s="11">
        <f>Test!JY118</f>
        <v>0</v>
      </c>
      <c r="LF119" s="11">
        <f>Test!JZ118</f>
        <v>0</v>
      </c>
      <c r="LG119" s="11">
        <f>Test!KA118</f>
        <v>0</v>
      </c>
      <c r="LH119" s="11">
        <f>Test!KB118</f>
        <v>0</v>
      </c>
      <c r="LI119" s="16"/>
      <c r="LJ119" s="16"/>
      <c r="LK119" s="16"/>
      <c r="LL119" s="16"/>
      <c r="LM119" s="16"/>
      <c r="LN119" s="16"/>
      <c r="LO119" s="16"/>
      <c r="LP119" s="16"/>
      <c r="LQ119" s="16"/>
      <c r="LR119" s="16"/>
      <c r="LS119" s="16"/>
      <c r="LT119" s="112" t="b">
        <f t="shared" si="577"/>
        <v>1</v>
      </c>
      <c r="LU119" s="3"/>
      <c r="LV119" s="36">
        <f t="shared" si="363"/>
        <v>-1</v>
      </c>
      <c r="LW119" s="11">
        <f>Test!KP118</f>
        <v>0</v>
      </c>
      <c r="LX119" s="11">
        <f>Test!KQ118</f>
        <v>0</v>
      </c>
      <c r="LY119" s="11">
        <f>Test!KR118</f>
        <v>0</v>
      </c>
      <c r="LZ119" s="11">
        <f>Test!KS118</f>
        <v>0</v>
      </c>
      <c r="MA119" s="11">
        <f>Test!KT118</f>
        <v>0</v>
      </c>
      <c r="MB119" s="11">
        <f>Test!KU118</f>
        <v>0</v>
      </c>
      <c r="MC119" s="11">
        <f>Test!KV118</f>
        <v>0</v>
      </c>
      <c r="MD119" s="11">
        <f>Test!KW118</f>
        <v>0</v>
      </c>
      <c r="ME119" s="11">
        <f>Test!KX118</f>
        <v>0</v>
      </c>
      <c r="MF119" s="11">
        <f>Test!KY118</f>
        <v>0</v>
      </c>
      <c r="MG119" s="11">
        <f>Test!KZ118</f>
        <v>0</v>
      </c>
      <c r="MH119" s="11">
        <f>Test!LA118</f>
        <v>0</v>
      </c>
      <c r="MI119" s="11">
        <f>Test!LB118</f>
        <v>0</v>
      </c>
      <c r="MJ119" s="11">
        <f>Test!LC118</f>
        <v>0</v>
      </c>
      <c r="MK119" s="11">
        <f>Test!LD118</f>
        <v>0</v>
      </c>
      <c r="ML119" s="11">
        <f>Test!LE118</f>
        <v>0</v>
      </c>
      <c r="MM119" s="11">
        <f>Test!LF118</f>
        <v>0</v>
      </c>
      <c r="MN119" s="16"/>
      <c r="MO119" s="16"/>
      <c r="MP119" s="16"/>
      <c r="MQ119" s="16"/>
      <c r="MR119" s="16"/>
      <c r="MS119" s="16"/>
      <c r="MT119" s="16"/>
      <c r="MU119" s="16"/>
      <c r="MV119" s="16"/>
      <c r="MW119" s="16"/>
      <c r="MX119" s="16"/>
      <c r="MY119" s="112" t="b">
        <f t="shared" si="578"/>
        <v>1</v>
      </c>
      <c r="MZ119" s="54"/>
      <c r="NA119" s="36">
        <f t="shared" si="364"/>
        <v>-1</v>
      </c>
      <c r="NB119" s="11">
        <f>Test!LT118</f>
        <v>0</v>
      </c>
      <c r="NC119" s="11">
        <f>Test!LU118</f>
        <v>0</v>
      </c>
      <c r="ND119" s="11">
        <f>Test!LV118</f>
        <v>0</v>
      </c>
      <c r="NE119" s="11">
        <f>Test!LW118</f>
        <v>0</v>
      </c>
      <c r="NF119" s="11">
        <f>Test!LX118</f>
        <v>0</v>
      </c>
      <c r="NG119" s="11">
        <f>Test!LY118</f>
        <v>0</v>
      </c>
      <c r="NH119" s="11">
        <f>Test!LZ118</f>
        <v>0</v>
      </c>
      <c r="NI119" s="11">
        <f>Test!MA118</f>
        <v>0</v>
      </c>
      <c r="NJ119" s="11">
        <f>Test!MB118</f>
        <v>0</v>
      </c>
      <c r="NK119" s="11">
        <f>Test!MC118</f>
        <v>0</v>
      </c>
      <c r="NL119" s="11">
        <f>Test!MD118</f>
        <v>0</v>
      </c>
      <c r="NM119" s="11">
        <f>Test!ME118</f>
        <v>0</v>
      </c>
      <c r="NN119" s="11">
        <f>Test!MF118</f>
        <v>0</v>
      </c>
      <c r="NO119" s="11">
        <f>Test!MG118</f>
        <v>0</v>
      </c>
      <c r="NP119" s="11">
        <f>Test!MH118</f>
        <v>0</v>
      </c>
      <c r="NQ119" s="11">
        <f>Test!MI118</f>
        <v>0</v>
      </c>
      <c r="NR119" s="11">
        <f>Test!MJ118</f>
        <v>0</v>
      </c>
      <c r="NS119" s="16"/>
      <c r="NT119" s="16"/>
      <c r="NU119" s="16"/>
      <c r="NV119" s="16"/>
      <c r="NW119" s="16"/>
      <c r="NX119" s="16"/>
      <c r="NY119" s="16"/>
      <c r="NZ119" s="16"/>
      <c r="OA119" s="16"/>
      <c r="OB119" s="16"/>
      <c r="OC119" s="16"/>
      <c r="OD119" s="112" t="b">
        <f t="shared" si="579"/>
        <v>1</v>
      </c>
      <c r="OE119" s="54"/>
      <c r="OF119" s="36">
        <f t="shared" si="365"/>
        <v>-1</v>
      </c>
      <c r="OG119" s="11">
        <f>Test!MX118</f>
        <v>0</v>
      </c>
      <c r="OH119" s="11">
        <f>Test!MY118</f>
        <v>0</v>
      </c>
      <c r="OI119" s="11">
        <f>Test!MZ118</f>
        <v>0</v>
      </c>
      <c r="OJ119" s="11">
        <f>Test!NA118</f>
        <v>0</v>
      </c>
      <c r="OK119" s="11">
        <f>Test!NB118</f>
        <v>0</v>
      </c>
      <c r="OL119" s="11">
        <f>Test!NC118</f>
        <v>0</v>
      </c>
      <c r="OM119" s="11">
        <f>Test!ND118</f>
        <v>0</v>
      </c>
      <c r="ON119" s="11">
        <f>Test!NE118</f>
        <v>0</v>
      </c>
      <c r="OO119" s="11">
        <f>Test!NF118</f>
        <v>0</v>
      </c>
      <c r="OP119" s="11">
        <f>Test!NG118</f>
        <v>0</v>
      </c>
      <c r="OQ119" s="11">
        <f>Test!NH118</f>
        <v>0</v>
      </c>
      <c r="OR119" s="11">
        <f>Test!NI118</f>
        <v>0</v>
      </c>
      <c r="OS119" s="11">
        <f>Test!NJ118</f>
        <v>0</v>
      </c>
      <c r="OT119" s="11">
        <f>Test!NK118</f>
        <v>0</v>
      </c>
      <c r="OU119" s="11">
        <f>Test!NL118</f>
        <v>0</v>
      </c>
      <c r="OV119" s="11">
        <f>Test!NM118</f>
        <v>0</v>
      </c>
      <c r="OW119" s="11">
        <f>Test!NN118</f>
        <v>0</v>
      </c>
      <c r="OX119" s="16"/>
      <c r="OY119" s="16"/>
      <c r="OZ119" s="16"/>
      <c r="PA119" s="16"/>
      <c r="PB119" s="16"/>
      <c r="PC119" s="16"/>
      <c r="PD119" s="16"/>
      <c r="PE119" s="16"/>
      <c r="PF119" s="16"/>
      <c r="PG119" s="16"/>
      <c r="PH119" s="16"/>
      <c r="PI119" s="112" t="b">
        <f t="shared" si="580"/>
        <v>1</v>
      </c>
      <c r="PJ119" s="54"/>
      <c r="PK119" s="36">
        <f t="shared" si="366"/>
        <v>-1</v>
      </c>
      <c r="PL119" s="11">
        <f>Test!OB118</f>
        <v>0</v>
      </c>
      <c r="PM119" s="11">
        <f>Test!OC118</f>
        <v>0</v>
      </c>
      <c r="PN119" s="11">
        <f>Test!OD118</f>
        <v>0</v>
      </c>
      <c r="PO119" s="11">
        <f>Test!OE118</f>
        <v>0</v>
      </c>
      <c r="PP119" s="11">
        <f>Test!OF118</f>
        <v>0</v>
      </c>
      <c r="PQ119" s="11">
        <f>Test!OG118</f>
        <v>0</v>
      </c>
      <c r="PR119" s="11">
        <f>Test!OH118</f>
        <v>0</v>
      </c>
      <c r="PS119" s="11">
        <f>Test!OI118</f>
        <v>0</v>
      </c>
      <c r="PT119" s="11">
        <f>Test!OJ118</f>
        <v>0</v>
      </c>
      <c r="PU119" s="11">
        <f>Test!OK118</f>
        <v>0</v>
      </c>
      <c r="PV119" s="11">
        <f>Test!OL118</f>
        <v>0</v>
      </c>
      <c r="PW119" s="11">
        <f>Test!OM118</f>
        <v>0</v>
      </c>
      <c r="PX119" s="11">
        <f>Test!ON118</f>
        <v>0</v>
      </c>
      <c r="PY119" s="11">
        <f>Test!OO118</f>
        <v>0</v>
      </c>
      <c r="PZ119" s="11">
        <f>Test!OP118</f>
        <v>0</v>
      </c>
      <c r="QA119" s="11">
        <f>Test!OQ118</f>
        <v>0</v>
      </c>
      <c r="QB119" s="11">
        <f>Test!OR118</f>
        <v>0</v>
      </c>
      <c r="QC119" s="16"/>
      <c r="QD119" s="16"/>
      <c r="QE119" s="16"/>
      <c r="QF119" s="16"/>
      <c r="QG119" s="16"/>
      <c r="QH119" s="16"/>
      <c r="QI119" s="16"/>
      <c r="QJ119" s="16"/>
      <c r="QK119" s="16"/>
      <c r="QL119" s="16"/>
      <c r="QM119" s="16"/>
      <c r="QN119" s="112" t="b">
        <f t="shared" si="581"/>
        <v>1</v>
      </c>
    </row>
    <row r="120" spans="3:456" ht="16" thickBot="1">
      <c r="C120" s="134"/>
      <c r="D120" s="27">
        <f t="shared" si="567"/>
        <v>2</v>
      </c>
      <c r="E120" s="37">
        <f t="shared" ca="1" si="352"/>
        <v>5.0587500000000007E-2</v>
      </c>
      <c r="F120" s="12">
        <f ca="1">Reference!B119</f>
        <v>2.101175</v>
      </c>
      <c r="G120" s="12">
        <f ca="1">Reference!C119</f>
        <v>0.99885171651840199</v>
      </c>
      <c r="H120" s="12">
        <f ca="1">Reference!D119</f>
        <v>0.99884122610092096</v>
      </c>
      <c r="I120" s="12">
        <f ca="1">Reference!E119</f>
        <v>48.5013740248814</v>
      </c>
      <c r="J120" s="12">
        <f ca="1">Reference!F119</f>
        <v>49.165659298247398</v>
      </c>
      <c r="K120" s="12">
        <f ca="1">Reference!G119</f>
        <v>49.045690370644799</v>
      </c>
      <c r="L120" s="12">
        <f ca="1">Reference!H119</f>
        <v>0.89970344305038397</v>
      </c>
      <c r="M120" s="12">
        <f ca="1">Reference!I119</f>
        <v>0.99963599443435602</v>
      </c>
      <c r="N120" s="12">
        <f ca="1">Reference!J119</f>
        <v>3.10361962765455E-2</v>
      </c>
      <c r="O120" s="12">
        <f ca="1">Reference!K119</f>
        <v>0.99910652637481601</v>
      </c>
      <c r="P120" s="12">
        <f ca="1">Reference!L119</f>
        <v>96.995777000000004</v>
      </c>
      <c r="Q120" s="12">
        <f ca="1">Reference!M119</f>
        <v>48.5768075255586</v>
      </c>
      <c r="R120" s="12" t="str">
        <f ca="1">Reference!N119</f>
        <v>None</v>
      </c>
      <c r="S120" s="12">
        <f ca="1">Reference!O119</f>
        <v>1.1961630000000001</v>
      </c>
      <c r="T120" s="12">
        <f ca="1">Reference!P119</f>
        <v>1.1961630000000001</v>
      </c>
      <c r="U120" s="12">
        <f ca="1">Reference!Q119</f>
        <v>66.156420999999995</v>
      </c>
      <c r="V120" s="12">
        <f ca="1">Reference!R119</f>
        <v>66.156420999999995</v>
      </c>
      <c r="X120" s="12">
        <f t="shared" si="353"/>
        <v>2.8987499999999944E-2</v>
      </c>
      <c r="Y120" s="12">
        <f>Test!B119</f>
        <v>2.0579749999999999</v>
      </c>
      <c r="Z120" s="12">
        <f>Test!C119</f>
        <v>0.99799644947052002</v>
      </c>
      <c r="AA120" s="12">
        <f>Test!D119</f>
        <v>0.99798750877380304</v>
      </c>
      <c r="AB120" s="12">
        <f>Test!E119</f>
        <v>42.855688591743103</v>
      </c>
      <c r="AC120" s="12">
        <f>Test!F119</f>
        <v>45.057323498725097</v>
      </c>
      <c r="AD120" s="12">
        <f>Test!G119</f>
        <v>38.4721673845278</v>
      </c>
      <c r="AE120" s="12">
        <f>Test!H119</f>
        <v>0.78096807003021196</v>
      </c>
      <c r="AF120" s="12">
        <f>Test!I119</f>
        <v>0.99953973293304399</v>
      </c>
      <c r="AG120" s="12">
        <f>Test!J119</f>
        <v>4.46651391685009E-2</v>
      </c>
      <c r="AH120" s="12">
        <f>Test!K119</f>
        <v>0.99833762645721402</v>
      </c>
      <c r="AI120" s="12">
        <f>Test!L119</f>
        <v>95.960758999999996</v>
      </c>
      <c r="AJ120" s="12">
        <f>Test!M119</f>
        <v>45.572645253994203</v>
      </c>
      <c r="AK120" s="12" t="str">
        <f>Test!N119</f>
        <v>None</v>
      </c>
      <c r="AL120" s="12">
        <f>Test!O119</f>
        <v>2.8858760000000001</v>
      </c>
      <c r="AM120" s="12">
        <f>Test!P119</f>
        <v>2.8858760000000001</v>
      </c>
      <c r="AN120" s="12">
        <f>Test!Q119</f>
        <v>0.18695000000000001</v>
      </c>
      <c r="AO120" s="12">
        <f>Test!R119</f>
        <v>0.18695000000000001</v>
      </c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9"/>
      <c r="BC120" s="37">
        <f t="shared" si="354"/>
        <v>-2.0833333335024129E-5</v>
      </c>
      <c r="BD120" s="12">
        <f>Test!AF119</f>
        <v>1.99995833333333</v>
      </c>
      <c r="BE120" s="12">
        <f>Test!AG119</f>
        <v>0.99657678604125899</v>
      </c>
      <c r="BF120" s="12">
        <f>Test!AH119</f>
        <v>0.99655890464782704</v>
      </c>
      <c r="BG120" s="12">
        <f>Test!AI119</f>
        <v>44.695491890572697</v>
      </c>
      <c r="BH120" s="12">
        <f>Test!AJ119</f>
        <v>50.122575892101601</v>
      </c>
      <c r="BI120" s="12">
        <f>Test!AK119</f>
        <v>49.122604546590502</v>
      </c>
      <c r="BJ120" s="12">
        <f>Test!AL119</f>
        <v>0.81242901086807195</v>
      </c>
      <c r="BK120" s="12">
        <f>Test!AM119</f>
        <v>0.99924081563949496</v>
      </c>
      <c r="BL120" s="12">
        <f>Test!AN119</f>
        <v>4.8168223351240103E-2</v>
      </c>
      <c r="BM120" s="12">
        <f>Test!AO119</f>
        <v>0.99768197536468495</v>
      </c>
      <c r="BN120" s="12">
        <f>Test!AP119</f>
        <v>96.977695999999995</v>
      </c>
      <c r="BO120" s="12">
        <f>Test!AQ119</f>
        <v>44.027574504076</v>
      </c>
      <c r="BP120" s="12" t="str">
        <f>Test!AR119</f>
        <v>None</v>
      </c>
      <c r="BQ120" s="12">
        <f>Test!AS119</f>
        <v>0.58714200000000005</v>
      </c>
      <c r="BR120" s="12">
        <f>Test!AT119</f>
        <v>0.58714200000000005</v>
      </c>
      <c r="BS120" s="12">
        <f>Test!AU119</f>
        <v>0.25757099999999999</v>
      </c>
      <c r="BT120" s="12">
        <f>Test!AV119</f>
        <v>0.25757099999999999</v>
      </c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9"/>
      <c r="CH120" s="37">
        <f t="shared" si="355"/>
        <v>2.583333333299187E-4</v>
      </c>
      <c r="CI120" s="12">
        <f>Test!BJ119</f>
        <v>2.0005166666666598</v>
      </c>
      <c r="CJ120" s="12">
        <f>Test!BK119</f>
        <v>0.99736964702606201</v>
      </c>
      <c r="CK120" s="12">
        <f>Test!BL119</f>
        <v>0.99735748767852705</v>
      </c>
      <c r="CL120" s="12">
        <f>Test!BM119</f>
        <v>42.603437325967299</v>
      </c>
      <c r="CM120" s="12">
        <f>Test!BN119</f>
        <v>45.487097232376897</v>
      </c>
      <c r="CN120" s="12">
        <f>Test!BO119</f>
        <v>42.9767606289846</v>
      </c>
      <c r="CO120" s="12">
        <f>Test!BP119</f>
        <v>0.81301701068878096</v>
      </c>
      <c r="CP120" s="12">
        <f>Test!BQ119</f>
        <v>0.998890399932861</v>
      </c>
      <c r="CQ120" s="12">
        <f>Test!BR119</f>
        <v>5.2607763558626099E-2</v>
      </c>
      <c r="CR120" s="12">
        <f>Test!BS119</f>
        <v>0.99701291322708097</v>
      </c>
      <c r="CS120" s="12">
        <f>Test!BT119</f>
        <v>94.883510000000001</v>
      </c>
      <c r="CT120" s="12">
        <f>Test!BU119</f>
        <v>41.190746175305399</v>
      </c>
      <c r="CU120" s="12" t="str">
        <f>Test!BV119</f>
        <v>None</v>
      </c>
      <c r="CV120" s="12">
        <f>Test!BW119</f>
        <v>0.83139399999999997</v>
      </c>
      <c r="CW120" s="12">
        <f>Test!BX119</f>
        <v>0.83139399999999997</v>
      </c>
      <c r="CX120" s="12">
        <f>Test!BY119</f>
        <v>0.71466799999999997</v>
      </c>
      <c r="CY120" s="12">
        <f>Test!BZ119</f>
        <v>0.71466799999999997</v>
      </c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9"/>
      <c r="DM120" s="37">
        <f t="shared" si="356"/>
        <v>5.0587500000000007E-2</v>
      </c>
      <c r="DN120" s="12">
        <f>Test!CN119</f>
        <v>2.101175</v>
      </c>
      <c r="DO120" s="12">
        <f>Test!CO119</f>
        <v>0.99885171651840199</v>
      </c>
      <c r="DP120" s="12">
        <f>Test!CP119</f>
        <v>0.99884122610092096</v>
      </c>
      <c r="DQ120" s="12">
        <f>Test!CQ119</f>
        <v>48.5013740248814</v>
      </c>
      <c r="DR120" s="12">
        <f>Test!CR119</f>
        <v>49.165659298247398</v>
      </c>
      <c r="DS120" s="12">
        <f>Test!CS119</f>
        <v>49.045690370644799</v>
      </c>
      <c r="DT120" s="12">
        <f>Test!CT119</f>
        <v>0.89970344305038397</v>
      </c>
      <c r="DU120" s="12">
        <f>Test!CU119</f>
        <v>0.99963599443435602</v>
      </c>
      <c r="DV120" s="12">
        <f>Test!CV119</f>
        <v>3.10361962765455E-2</v>
      </c>
      <c r="DW120" s="12">
        <f>Test!CW119</f>
        <v>0.99910652637481601</v>
      </c>
      <c r="DX120" s="12">
        <f>Test!CX119</f>
        <v>96.995777000000004</v>
      </c>
      <c r="DY120" s="12">
        <f>Test!CY119</f>
        <v>48.5768075255586</v>
      </c>
      <c r="DZ120" s="12" t="str">
        <f>Test!CZ119</f>
        <v>None</v>
      </c>
      <c r="EA120" s="12">
        <f>Test!DA119</f>
        <v>1.1961630000000001</v>
      </c>
      <c r="EB120" s="12">
        <f>Test!DB119</f>
        <v>1.1961630000000001</v>
      </c>
      <c r="EC120" s="12">
        <f>Test!DC119</f>
        <v>66.156420999999995</v>
      </c>
      <c r="ED120" s="12">
        <f>Test!DD119</f>
        <v>66.156420999999995</v>
      </c>
      <c r="EE120" s="16"/>
      <c r="EF120" s="16"/>
      <c r="EG120" s="16"/>
      <c r="EH120" s="16"/>
      <c r="EI120" s="16"/>
      <c r="EJ120" s="16"/>
      <c r="EK120" s="16"/>
      <c r="EL120" s="16"/>
      <c r="EM120" s="16"/>
      <c r="EN120" s="16"/>
      <c r="EO120" s="16"/>
      <c r="EP120" s="16"/>
      <c r="EQ120" s="19"/>
      <c r="ER120" s="37">
        <f t="shared" si="357"/>
        <v>4.8224999999999962E-2</v>
      </c>
      <c r="ES120" s="12">
        <f>Test!DR119</f>
        <v>2.0964499999999999</v>
      </c>
      <c r="ET120" s="12">
        <f>Test!DS119</f>
        <v>0.998737812042236</v>
      </c>
      <c r="EU120" s="12">
        <f>Test!DT119</f>
        <v>0.99872827529907204</v>
      </c>
      <c r="EV120" s="12">
        <f>Test!DU119</f>
        <v>48.103972793919297</v>
      </c>
      <c r="EW120" s="12">
        <f>Test!DV119</f>
        <v>51.816616158115998</v>
      </c>
      <c r="EX120" s="12">
        <f>Test!DW119</f>
        <v>52.275851751066703</v>
      </c>
      <c r="EY120" s="12">
        <f>Test!DX119</f>
        <v>0.89120709896087602</v>
      </c>
      <c r="EZ120" s="12">
        <f>Test!DY119</f>
        <v>0.99963849782943703</v>
      </c>
      <c r="FA120" s="12">
        <f>Test!DZ119</f>
        <v>3.2307337969541501E-2</v>
      </c>
      <c r="FB120" s="12">
        <f>Test!EA119</f>
        <v>0.99901729822158802</v>
      </c>
      <c r="FC120" s="12">
        <f>Test!EB119</f>
        <v>97.041995</v>
      </c>
      <c r="FD120" s="12">
        <f>Test!EC119</f>
        <v>48.1318785931538</v>
      </c>
      <c r="FE120" s="12" t="str">
        <f>Test!ED119</f>
        <v>None</v>
      </c>
      <c r="FF120" s="12">
        <f>Test!EE119</f>
        <v>1.9712769999999999</v>
      </c>
      <c r="FG120" s="12">
        <f>Test!EF119</f>
        <v>1.9712769999999999</v>
      </c>
      <c r="FH120" s="12">
        <f>Test!EG119</f>
        <v>925.85122200000001</v>
      </c>
      <c r="FI120" s="12">
        <f>Test!EH119</f>
        <v>925.85122200000001</v>
      </c>
      <c r="FJ120" s="16"/>
      <c r="FK120" s="16"/>
      <c r="FL120" s="16"/>
      <c r="FM120" s="16"/>
      <c r="FN120" s="16"/>
      <c r="FO120" s="16"/>
      <c r="FP120" s="16"/>
      <c r="FQ120" s="16"/>
      <c r="FR120" s="16"/>
      <c r="FS120" s="16"/>
      <c r="FT120" s="16"/>
      <c r="FU120" s="16"/>
      <c r="FV120" s="54"/>
      <c r="FW120" s="37">
        <f t="shared" si="358"/>
        <v>-1</v>
      </c>
      <c r="FX120" s="12">
        <f>Test!EV119</f>
        <v>0</v>
      </c>
      <c r="FY120" s="12">
        <f>Test!EW119</f>
        <v>0</v>
      </c>
      <c r="FZ120" s="12">
        <f>Test!EX119</f>
        <v>0</v>
      </c>
      <c r="GA120" s="12">
        <f>Test!EY119</f>
        <v>0</v>
      </c>
      <c r="GB120" s="12">
        <f>Test!EZ119</f>
        <v>0</v>
      </c>
      <c r="GC120" s="12">
        <f>Test!FA119</f>
        <v>0</v>
      </c>
      <c r="GD120" s="12">
        <f>Test!FB119</f>
        <v>0</v>
      </c>
      <c r="GE120" s="12">
        <f>Test!FC119</f>
        <v>0</v>
      </c>
      <c r="GF120" s="12">
        <f>Test!FD119</f>
        <v>0</v>
      </c>
      <c r="GG120" s="12">
        <f>Test!FE119</f>
        <v>0</v>
      </c>
      <c r="GH120" s="12">
        <f>Test!FF119</f>
        <v>0</v>
      </c>
      <c r="GI120" s="12">
        <f>Test!FG119</f>
        <v>0</v>
      </c>
      <c r="GJ120" s="12">
        <f>Test!FH119</f>
        <v>0</v>
      </c>
      <c r="GK120" s="12">
        <f>Test!FI119</f>
        <v>0</v>
      </c>
      <c r="GL120" s="12">
        <f>Test!FJ119</f>
        <v>0</v>
      </c>
      <c r="GM120" s="12">
        <f>Test!FK119</f>
        <v>0</v>
      </c>
      <c r="GN120" s="12">
        <f>Test!FL119</f>
        <v>0</v>
      </c>
      <c r="GO120" s="16"/>
      <c r="GP120" s="16"/>
      <c r="GQ120" s="16"/>
      <c r="GR120" s="16"/>
      <c r="GS120" s="16"/>
      <c r="GT120" s="16"/>
      <c r="GU120" s="16"/>
      <c r="GV120" s="16"/>
      <c r="GW120" s="16"/>
      <c r="GX120" s="16"/>
      <c r="GY120" s="16"/>
      <c r="GZ120" s="16"/>
      <c r="HA120" s="54"/>
      <c r="HB120" s="37">
        <f t="shared" si="359"/>
        <v>-1</v>
      </c>
      <c r="HC120" s="12">
        <f>Test!FZ119</f>
        <v>0</v>
      </c>
      <c r="HD120" s="12">
        <f>Test!GA119</f>
        <v>0</v>
      </c>
      <c r="HE120" s="12">
        <f>Test!GB119</f>
        <v>0</v>
      </c>
      <c r="HF120" s="12">
        <f>Test!GC119</f>
        <v>0</v>
      </c>
      <c r="HG120" s="12">
        <f>Test!GD119</f>
        <v>0</v>
      </c>
      <c r="HH120" s="12">
        <f>Test!GE119</f>
        <v>0</v>
      </c>
      <c r="HI120" s="12">
        <f>Test!GF119</f>
        <v>0</v>
      </c>
      <c r="HJ120" s="12">
        <f>Test!GG119</f>
        <v>0</v>
      </c>
      <c r="HK120" s="12">
        <f>Test!GH119</f>
        <v>0</v>
      </c>
      <c r="HL120" s="12">
        <f>Test!GI119</f>
        <v>0</v>
      </c>
      <c r="HM120" s="12">
        <f>Test!GJ119</f>
        <v>0</v>
      </c>
      <c r="HN120" s="12">
        <f>Test!GK119</f>
        <v>0</v>
      </c>
      <c r="HO120" s="12">
        <f>Test!GL119</f>
        <v>0</v>
      </c>
      <c r="HP120" s="12">
        <f>Test!GM119</f>
        <v>0</v>
      </c>
      <c r="HQ120" s="12">
        <f>Test!GN119</f>
        <v>0</v>
      </c>
      <c r="HR120" s="12">
        <f>Test!GO119</f>
        <v>0</v>
      </c>
      <c r="HS120" s="12">
        <f>Test!GP119</f>
        <v>0</v>
      </c>
      <c r="HT120" s="16"/>
      <c r="HU120" s="16"/>
      <c r="HV120" s="16"/>
      <c r="HW120" s="16"/>
      <c r="HX120" s="16"/>
      <c r="HY120" s="16"/>
      <c r="HZ120" s="16"/>
      <c r="IA120" s="16"/>
      <c r="IB120" s="16"/>
      <c r="IC120" s="16"/>
      <c r="ID120" s="16"/>
      <c r="IE120" s="16"/>
      <c r="IF120" s="19"/>
      <c r="IG120" s="37">
        <f t="shared" si="360"/>
        <v>-1</v>
      </c>
      <c r="IH120" s="12">
        <f>Test!HD119</f>
        <v>0</v>
      </c>
      <c r="II120" s="12">
        <f>Test!HE119</f>
        <v>0</v>
      </c>
      <c r="IJ120" s="12">
        <f>Test!HF119</f>
        <v>0</v>
      </c>
      <c r="IK120" s="12">
        <f>Test!HG119</f>
        <v>0</v>
      </c>
      <c r="IL120" s="12">
        <f>Test!HH119</f>
        <v>0</v>
      </c>
      <c r="IM120" s="12">
        <f>Test!HI119</f>
        <v>0</v>
      </c>
      <c r="IN120" s="12">
        <f>Test!HJ119</f>
        <v>0</v>
      </c>
      <c r="IO120" s="12">
        <f>Test!HK119</f>
        <v>0</v>
      </c>
      <c r="IP120" s="12">
        <f>Test!HL119</f>
        <v>0</v>
      </c>
      <c r="IQ120" s="12">
        <f>Test!HM119</f>
        <v>0</v>
      </c>
      <c r="IR120" s="12">
        <f>Test!HN119</f>
        <v>0</v>
      </c>
      <c r="IS120" s="12">
        <f>Test!HO119</f>
        <v>0</v>
      </c>
      <c r="IT120" s="12">
        <f>Test!HP119</f>
        <v>0</v>
      </c>
      <c r="IU120" s="12">
        <f>Test!HQ119</f>
        <v>0</v>
      </c>
      <c r="IV120" s="12">
        <f>Test!HR119</f>
        <v>0</v>
      </c>
      <c r="IW120" s="12">
        <f>Test!HS119</f>
        <v>0</v>
      </c>
      <c r="IX120" s="12">
        <f>Test!HT119</f>
        <v>0</v>
      </c>
      <c r="IY120" s="16"/>
      <c r="IZ120" s="16"/>
      <c r="JA120" s="16"/>
      <c r="JB120" s="16"/>
      <c r="JC120" s="16"/>
      <c r="JD120" s="16"/>
      <c r="JE120" s="16"/>
      <c r="JF120" s="16"/>
      <c r="JG120" s="16"/>
      <c r="JH120" s="16"/>
      <c r="JI120" s="16"/>
      <c r="JJ120" s="16"/>
      <c r="JK120" s="19"/>
      <c r="JL120" s="37">
        <f t="shared" si="361"/>
        <v>-1</v>
      </c>
      <c r="JM120" s="12">
        <f>Test!IH119</f>
        <v>0</v>
      </c>
      <c r="JN120" s="12">
        <f>Test!II119</f>
        <v>0</v>
      </c>
      <c r="JO120" s="12">
        <f>Test!IJ119</f>
        <v>0</v>
      </c>
      <c r="JP120" s="12">
        <f>Test!IK119</f>
        <v>0</v>
      </c>
      <c r="JQ120" s="12">
        <f>Test!IL119</f>
        <v>0</v>
      </c>
      <c r="JR120" s="12">
        <f>Test!IM119</f>
        <v>0</v>
      </c>
      <c r="JS120" s="12">
        <f>Test!IN119</f>
        <v>0</v>
      </c>
      <c r="JT120" s="12">
        <f>Test!IO119</f>
        <v>0</v>
      </c>
      <c r="JU120" s="12">
        <f>Test!IP119</f>
        <v>0</v>
      </c>
      <c r="JV120" s="12">
        <f>Test!IQ119</f>
        <v>0</v>
      </c>
      <c r="JW120" s="12">
        <f>Test!IR119</f>
        <v>0</v>
      </c>
      <c r="JX120" s="12">
        <f>Test!IS119</f>
        <v>0</v>
      </c>
      <c r="JY120" s="12">
        <f>Test!IT119</f>
        <v>0</v>
      </c>
      <c r="JZ120" s="12">
        <f>Test!IU119</f>
        <v>0</v>
      </c>
      <c r="KA120" s="12">
        <f>Test!IV119</f>
        <v>0</v>
      </c>
      <c r="KB120" s="12">
        <f>Test!IW119</f>
        <v>0</v>
      </c>
      <c r="KC120" s="12">
        <f>Test!IX119</f>
        <v>0</v>
      </c>
      <c r="KD120" s="16"/>
      <c r="KE120" s="16"/>
      <c r="KF120" s="16"/>
      <c r="KG120" s="16"/>
      <c r="KH120" s="16"/>
      <c r="KI120" s="16"/>
      <c r="KJ120" s="16"/>
      <c r="KK120" s="16"/>
      <c r="KL120" s="16"/>
      <c r="KM120" s="16"/>
      <c r="KN120" s="16"/>
      <c r="KO120" s="16"/>
      <c r="KP120" s="19"/>
      <c r="KQ120" s="37">
        <f t="shared" si="362"/>
        <v>-1</v>
      </c>
      <c r="KR120" s="12">
        <f>Test!JL119</f>
        <v>0</v>
      </c>
      <c r="KS120" s="12">
        <f>Test!JM119</f>
        <v>0</v>
      </c>
      <c r="KT120" s="12">
        <f>Test!JN119</f>
        <v>0</v>
      </c>
      <c r="KU120" s="12">
        <f>Test!JO119</f>
        <v>0</v>
      </c>
      <c r="KV120" s="12">
        <f>Test!JP119</f>
        <v>0</v>
      </c>
      <c r="KW120" s="12">
        <f>Test!JQ119</f>
        <v>0</v>
      </c>
      <c r="KX120" s="12">
        <f>Test!JR119</f>
        <v>0</v>
      </c>
      <c r="KY120" s="12">
        <f>Test!JS119</f>
        <v>0</v>
      </c>
      <c r="KZ120" s="12">
        <f>Test!JT119</f>
        <v>0</v>
      </c>
      <c r="LA120" s="12">
        <f>Test!JU119</f>
        <v>0</v>
      </c>
      <c r="LB120" s="12">
        <f>Test!JV119</f>
        <v>0</v>
      </c>
      <c r="LC120" s="12">
        <f>Test!JW119</f>
        <v>0</v>
      </c>
      <c r="LD120" s="12">
        <f>Test!JX119</f>
        <v>0</v>
      </c>
      <c r="LE120" s="12">
        <f>Test!JY119</f>
        <v>0</v>
      </c>
      <c r="LF120" s="12">
        <f>Test!JZ119</f>
        <v>0</v>
      </c>
      <c r="LG120" s="12">
        <f>Test!KA119</f>
        <v>0</v>
      </c>
      <c r="LH120" s="12">
        <f>Test!KB119</f>
        <v>0</v>
      </c>
      <c r="LI120" s="16"/>
      <c r="LJ120" s="16"/>
      <c r="LK120" s="16"/>
      <c r="LL120" s="16"/>
      <c r="LM120" s="16"/>
      <c r="LN120" s="16"/>
      <c r="LO120" s="16"/>
      <c r="LP120" s="16"/>
      <c r="LQ120" s="16"/>
      <c r="LR120" s="16"/>
      <c r="LS120" s="16"/>
      <c r="LT120" s="16"/>
      <c r="LU120" s="19"/>
      <c r="LV120" s="37">
        <f t="shared" si="363"/>
        <v>-1</v>
      </c>
      <c r="LW120" s="12">
        <f>Test!KP119</f>
        <v>0</v>
      </c>
      <c r="LX120" s="12">
        <f>Test!KQ119</f>
        <v>0</v>
      </c>
      <c r="LY120" s="12">
        <f>Test!KR119</f>
        <v>0</v>
      </c>
      <c r="LZ120" s="12">
        <f>Test!KS119</f>
        <v>0</v>
      </c>
      <c r="MA120" s="12">
        <f>Test!KT119</f>
        <v>0</v>
      </c>
      <c r="MB120" s="12">
        <f>Test!KU119</f>
        <v>0</v>
      </c>
      <c r="MC120" s="12">
        <f>Test!KV119</f>
        <v>0</v>
      </c>
      <c r="MD120" s="12">
        <f>Test!KW119</f>
        <v>0</v>
      </c>
      <c r="ME120" s="12">
        <f>Test!KX119</f>
        <v>0</v>
      </c>
      <c r="MF120" s="12">
        <f>Test!KY119</f>
        <v>0</v>
      </c>
      <c r="MG120" s="12">
        <f>Test!KZ119</f>
        <v>0</v>
      </c>
      <c r="MH120" s="12">
        <f>Test!LA119</f>
        <v>0</v>
      </c>
      <c r="MI120" s="12">
        <f>Test!LB119</f>
        <v>0</v>
      </c>
      <c r="MJ120" s="12">
        <f>Test!LC119</f>
        <v>0</v>
      </c>
      <c r="MK120" s="12">
        <f>Test!LD119</f>
        <v>0</v>
      </c>
      <c r="ML120" s="12">
        <f>Test!LE119</f>
        <v>0</v>
      </c>
      <c r="MM120" s="12">
        <f>Test!LF119</f>
        <v>0</v>
      </c>
      <c r="MN120" s="16"/>
      <c r="MO120" s="16"/>
      <c r="MP120" s="16"/>
      <c r="MQ120" s="16"/>
      <c r="MR120" s="16"/>
      <c r="MS120" s="16"/>
      <c r="MT120" s="16"/>
      <c r="MU120" s="16"/>
      <c r="MV120" s="16"/>
      <c r="MW120" s="16"/>
      <c r="MX120" s="16"/>
      <c r="MY120" s="16"/>
      <c r="MZ120" s="54"/>
      <c r="NA120" s="37">
        <f t="shared" si="364"/>
        <v>-1</v>
      </c>
      <c r="NB120" s="12">
        <f>Test!LT119</f>
        <v>0</v>
      </c>
      <c r="NC120" s="12">
        <f>Test!LU119</f>
        <v>0</v>
      </c>
      <c r="ND120" s="12">
        <f>Test!LV119</f>
        <v>0</v>
      </c>
      <c r="NE120" s="12">
        <f>Test!LW119</f>
        <v>0</v>
      </c>
      <c r="NF120" s="12">
        <f>Test!LX119</f>
        <v>0</v>
      </c>
      <c r="NG120" s="12">
        <f>Test!LY119</f>
        <v>0</v>
      </c>
      <c r="NH120" s="12">
        <f>Test!LZ119</f>
        <v>0</v>
      </c>
      <c r="NI120" s="12">
        <f>Test!MA119</f>
        <v>0</v>
      </c>
      <c r="NJ120" s="12">
        <f>Test!MB119</f>
        <v>0</v>
      </c>
      <c r="NK120" s="12">
        <f>Test!MC119</f>
        <v>0</v>
      </c>
      <c r="NL120" s="12">
        <f>Test!MD119</f>
        <v>0</v>
      </c>
      <c r="NM120" s="12">
        <f>Test!ME119</f>
        <v>0</v>
      </c>
      <c r="NN120" s="12">
        <f>Test!MF119</f>
        <v>0</v>
      </c>
      <c r="NO120" s="12">
        <f>Test!MG119</f>
        <v>0</v>
      </c>
      <c r="NP120" s="12">
        <f>Test!MH119</f>
        <v>0</v>
      </c>
      <c r="NQ120" s="12">
        <f>Test!MI119</f>
        <v>0</v>
      </c>
      <c r="NR120" s="12">
        <f>Test!MJ119</f>
        <v>0</v>
      </c>
      <c r="NS120" s="16"/>
      <c r="NT120" s="16"/>
      <c r="NU120" s="16"/>
      <c r="NV120" s="16"/>
      <c r="NW120" s="16"/>
      <c r="NX120" s="16"/>
      <c r="NY120" s="16"/>
      <c r="NZ120" s="16"/>
      <c r="OA120" s="16"/>
      <c r="OB120" s="16"/>
      <c r="OC120" s="16"/>
      <c r="OD120" s="16"/>
      <c r="OE120" s="54"/>
      <c r="OF120" s="37">
        <f t="shared" si="365"/>
        <v>-1</v>
      </c>
      <c r="OG120" s="12">
        <f>Test!MX119</f>
        <v>0</v>
      </c>
      <c r="OH120" s="12">
        <f>Test!MY119</f>
        <v>0</v>
      </c>
      <c r="OI120" s="12">
        <f>Test!MZ119</f>
        <v>0</v>
      </c>
      <c r="OJ120" s="12">
        <f>Test!NA119</f>
        <v>0</v>
      </c>
      <c r="OK120" s="12">
        <f>Test!NB119</f>
        <v>0</v>
      </c>
      <c r="OL120" s="12">
        <f>Test!NC119</f>
        <v>0</v>
      </c>
      <c r="OM120" s="12">
        <f>Test!ND119</f>
        <v>0</v>
      </c>
      <c r="ON120" s="12">
        <f>Test!NE119</f>
        <v>0</v>
      </c>
      <c r="OO120" s="12">
        <f>Test!NF119</f>
        <v>0</v>
      </c>
      <c r="OP120" s="12">
        <f>Test!NG119</f>
        <v>0</v>
      </c>
      <c r="OQ120" s="12">
        <f>Test!NH119</f>
        <v>0</v>
      </c>
      <c r="OR120" s="12">
        <f>Test!NI119</f>
        <v>0</v>
      </c>
      <c r="OS120" s="12">
        <f>Test!NJ119</f>
        <v>0</v>
      </c>
      <c r="OT120" s="12">
        <f>Test!NK119</f>
        <v>0</v>
      </c>
      <c r="OU120" s="12">
        <f>Test!NL119</f>
        <v>0</v>
      </c>
      <c r="OV120" s="12">
        <f>Test!NM119</f>
        <v>0</v>
      </c>
      <c r="OW120" s="12">
        <f>Test!NN119</f>
        <v>0</v>
      </c>
      <c r="OX120" s="16"/>
      <c r="OY120" s="16"/>
      <c r="OZ120" s="16"/>
      <c r="PA120" s="16"/>
      <c r="PB120" s="16"/>
      <c r="PC120" s="16"/>
      <c r="PD120" s="16"/>
      <c r="PE120" s="16"/>
      <c r="PF120" s="16"/>
      <c r="PG120" s="16"/>
      <c r="PH120" s="16"/>
      <c r="PI120" s="16"/>
      <c r="PJ120" s="54"/>
      <c r="PK120" s="37">
        <f t="shared" si="366"/>
        <v>-1</v>
      </c>
      <c r="PL120" s="12">
        <f>Test!OB119</f>
        <v>0</v>
      </c>
      <c r="PM120" s="12">
        <f>Test!OC119</f>
        <v>0</v>
      </c>
      <c r="PN120" s="12">
        <f>Test!OD119</f>
        <v>0</v>
      </c>
      <c r="PO120" s="12">
        <f>Test!OE119</f>
        <v>0</v>
      </c>
      <c r="PP120" s="12">
        <f>Test!OF119</f>
        <v>0</v>
      </c>
      <c r="PQ120" s="12">
        <f>Test!OG119</f>
        <v>0</v>
      </c>
      <c r="PR120" s="12">
        <f>Test!OH119</f>
        <v>0</v>
      </c>
      <c r="PS120" s="12">
        <f>Test!OI119</f>
        <v>0</v>
      </c>
      <c r="PT120" s="12">
        <f>Test!OJ119</f>
        <v>0</v>
      </c>
      <c r="PU120" s="12">
        <f>Test!OK119</f>
        <v>0</v>
      </c>
      <c r="PV120" s="12">
        <f>Test!OL119</f>
        <v>0</v>
      </c>
      <c r="PW120" s="12">
        <f>Test!OM119</f>
        <v>0</v>
      </c>
      <c r="PX120" s="12">
        <f>Test!ON119</f>
        <v>0</v>
      </c>
      <c r="PY120" s="12">
        <f>Test!OO119</f>
        <v>0</v>
      </c>
      <c r="PZ120" s="12">
        <f>Test!OP119</f>
        <v>0</v>
      </c>
      <c r="QA120" s="12">
        <f>Test!OQ119</f>
        <v>0</v>
      </c>
      <c r="QB120" s="12">
        <f>Test!OR119</f>
        <v>0</v>
      </c>
      <c r="QC120" s="16"/>
      <c r="QD120" s="16"/>
      <c r="QE120" s="16"/>
      <c r="QF120" s="16"/>
      <c r="QG120" s="16"/>
      <c r="QH120" s="16"/>
      <c r="QI120" s="16"/>
      <c r="QJ120" s="16"/>
      <c r="QK120" s="16"/>
      <c r="QL120" s="16"/>
      <c r="QM120" s="16"/>
      <c r="QN120" s="16"/>
    </row>
    <row r="121" spans="3:456" ht="16" thickBot="1">
      <c r="C121" s="132" t="s">
        <v>17</v>
      </c>
      <c r="D121" s="25">
        <f>D112</f>
        <v>0.03</v>
      </c>
      <c r="E121" s="32">
        <f t="shared" ca="1" si="352"/>
        <v>1.9925213675213323E-2</v>
      </c>
      <c r="F121" s="9">
        <f ca="1">Reference!B120</f>
        <v>3.0597756410256399E-2</v>
      </c>
      <c r="G121" s="9">
        <f ca="1">Reference!C120</f>
        <v>0.90982443094253496</v>
      </c>
      <c r="H121" s="9">
        <f ca="1">Reference!D120</f>
        <v>0.90657770633697499</v>
      </c>
      <c r="I121" s="9">
        <f ca="1">Reference!E120</f>
        <v>28.924414227132502</v>
      </c>
      <c r="J121" s="9">
        <f ca="1">Reference!F120</f>
        <v>34.078416710371897</v>
      </c>
      <c r="K121" s="9">
        <f ca="1">Reference!G120</f>
        <v>33.118485529147797</v>
      </c>
      <c r="L121" s="9">
        <f ca="1">Reference!H120</f>
        <v>0.217532783746719</v>
      </c>
      <c r="M121" s="9">
        <f ca="1">Reference!I120</f>
        <v>0.97507369518279996</v>
      </c>
      <c r="N121" s="9">
        <f ca="1">Reference!J120</f>
        <v>0.28646457195281899</v>
      </c>
      <c r="O121" s="9">
        <f ca="1">Reference!K120</f>
        <v>0.82657635211944502</v>
      </c>
      <c r="P121" s="9">
        <f ca="1">Reference!L120</f>
        <v>47.931055000000001</v>
      </c>
      <c r="Q121" s="9">
        <f ca="1">Reference!M120</f>
        <v>24.742452839242802</v>
      </c>
      <c r="R121" s="9" t="str">
        <f ca="1">Reference!N120</f>
        <v>None</v>
      </c>
      <c r="S121" s="9">
        <f ca="1">Reference!O120</f>
        <v>1.2837689999999999</v>
      </c>
      <c r="T121" s="9">
        <f ca="1">Reference!P120</f>
        <v>1.2837689999999999</v>
      </c>
      <c r="U121" s="9">
        <f ca="1">Reference!Q120</f>
        <v>338.34411899999998</v>
      </c>
      <c r="V121" s="9">
        <f ca="1">Reference!R120</f>
        <v>338.34411899999998</v>
      </c>
      <c r="X121" s="9">
        <f t="shared" si="353"/>
        <v>1.2579594017094002</v>
      </c>
      <c r="Y121" s="9">
        <f>Test!B120</f>
        <v>6.7738782051282004E-2</v>
      </c>
      <c r="Z121" s="9">
        <f>Test!C120</f>
        <v>0.82104617357253995</v>
      </c>
      <c r="AA121" s="9">
        <f>Test!D120</f>
        <v>0.80040854215621904</v>
      </c>
      <c r="AB121" s="9">
        <f>Test!E120</f>
        <v>24.8989121350047</v>
      </c>
      <c r="AC121" s="9">
        <f>Test!F120</f>
        <v>27.274609814483501</v>
      </c>
      <c r="AD121" s="9">
        <f>Test!G120</f>
        <v>27.664835001077201</v>
      </c>
      <c r="AE121" s="9">
        <f>Test!H120</f>
        <v>0.121281065046787</v>
      </c>
      <c r="AF121" s="9">
        <f>Test!I120</f>
        <v>0.86182880401611295</v>
      </c>
      <c r="AG121" s="9">
        <f>Test!J120</f>
        <v>0.42741858959197998</v>
      </c>
      <c r="AH121" s="9">
        <f>Test!K120</f>
        <v>0.68690532445907504</v>
      </c>
      <c r="AI121" s="9">
        <f>Test!L120</f>
        <v>34.497100000000003</v>
      </c>
      <c r="AJ121" s="9">
        <f>Test!M120</f>
        <v>20.114922921321298</v>
      </c>
      <c r="AK121" s="9" t="str">
        <f>Test!N120</f>
        <v>None</v>
      </c>
      <c r="AL121" s="9">
        <f>Test!O120</f>
        <v>3.9655499999999999</v>
      </c>
      <c r="AM121" s="9">
        <f>Test!P120</f>
        <v>3.9655499999999999</v>
      </c>
      <c r="AN121" s="9">
        <f>Test!Q120</f>
        <v>0.98286200000000001</v>
      </c>
      <c r="AO121" s="9">
        <f>Test!R120</f>
        <v>0.98286200000000001</v>
      </c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11" t="b">
        <f>AND(Z121&lt;=Z122, AE121&lt;=AE122,AF121&lt;=AF122,AG122&lt;=AG121,AH121&lt;=AH122,AI121&lt;=AI122,AJ121&lt;=AJ122)</f>
        <v>1</v>
      </c>
      <c r="BB121" s="5"/>
      <c r="BC121" s="32">
        <f t="shared" si="354"/>
        <v>-4.3803418803432578E-3</v>
      </c>
      <c r="BD121" s="9">
        <f>Test!AF120</f>
        <v>2.9868589743589701E-2</v>
      </c>
      <c r="BE121" s="9">
        <f>Test!AG120</f>
        <v>0.86015975475311202</v>
      </c>
      <c r="BF121" s="9">
        <f>Test!AH120</f>
        <v>0.85232084989547696</v>
      </c>
      <c r="BG121" s="9">
        <f>Test!AI120</f>
        <v>27.006915887113198</v>
      </c>
      <c r="BH121" s="9">
        <f>Test!AJ120</f>
        <v>35.003906048420802</v>
      </c>
      <c r="BI121" s="9">
        <f>Test!AK120</f>
        <v>33.8180751832233</v>
      </c>
      <c r="BJ121" s="9">
        <f>Test!AL120</f>
        <v>0.13733685016632</v>
      </c>
      <c r="BK121" s="9">
        <f>Test!AM120</f>
        <v>0.94844895601272505</v>
      </c>
      <c r="BL121" s="9">
        <f>Test!AN120</f>
        <v>0.35980102419853199</v>
      </c>
      <c r="BM121" s="9">
        <f>Test!AO120</f>
        <v>0.72188174724578802</v>
      </c>
      <c r="BN121" s="9">
        <f>Test!AP120</f>
        <v>31.994736</v>
      </c>
      <c r="BO121" s="9">
        <f>Test!AQ120</f>
        <v>22.249627754970099</v>
      </c>
      <c r="BP121" s="9" t="str">
        <f>Test!AR120</f>
        <v>None</v>
      </c>
      <c r="BQ121" s="9">
        <f>Test!AS120</f>
        <v>1.8975629999999899</v>
      </c>
      <c r="BR121" s="9">
        <f>Test!AT120</f>
        <v>1.8975629999999899</v>
      </c>
      <c r="BS121" s="9">
        <f>Test!AU120</f>
        <v>1.106304</v>
      </c>
      <c r="BT121" s="9">
        <f>Test!AV120</f>
        <v>1.106304</v>
      </c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11" t="b">
        <f>AND(BE121&lt;=BE122, BJ121&lt;=BJ122,BK121&lt;=BK122,BL122&lt;=BL121,BM121&lt;=BM122,BN121&lt;=BN122,BO121&lt;=BO122)</f>
        <v>1</v>
      </c>
      <c r="CG121" s="5"/>
      <c r="CH121" s="32">
        <f t="shared" si="355"/>
        <v>-5.2884615384632874E-3</v>
      </c>
      <c r="CI121" s="9">
        <f>Test!BJ120</f>
        <v>2.98413461538461E-2</v>
      </c>
      <c r="CJ121" s="9">
        <f>Test!BK120</f>
        <v>0.85531151294708196</v>
      </c>
      <c r="CK121" s="9">
        <f>Test!BL120</f>
        <v>0.85397082567214899</v>
      </c>
      <c r="CL121" s="9">
        <f>Test!BM120</f>
        <v>25.377354113984101</v>
      </c>
      <c r="CM121" s="9">
        <f>Test!BN120</f>
        <v>34.981192485551603</v>
      </c>
      <c r="CN121" s="9">
        <f>Test!BO120</f>
        <v>32.967980702187099</v>
      </c>
      <c r="CO121" s="9">
        <f>Test!BP120</f>
        <v>0.103297814726829</v>
      </c>
      <c r="CP121" s="9">
        <f>Test!BQ120</f>
        <v>0.97516965866088801</v>
      </c>
      <c r="CQ121" s="9">
        <f>Test!BR120</f>
        <v>0.36640584468841497</v>
      </c>
      <c r="CR121" s="9">
        <f>Test!BS120</f>
        <v>0.64895129203796298</v>
      </c>
      <c r="CS121" s="9">
        <f>Test!BT120</f>
        <v>0</v>
      </c>
      <c r="CT121" s="9">
        <f>Test!BU120</f>
        <v>19.784284330022899</v>
      </c>
      <c r="CU121" s="9" t="str">
        <f>Test!BV120</f>
        <v>None</v>
      </c>
      <c r="CV121" s="9">
        <f>Test!BW120</f>
        <v>2.8627760000000002</v>
      </c>
      <c r="CW121" s="9">
        <f>Test!BX120</f>
        <v>2.8627760000000002</v>
      </c>
      <c r="CX121" s="9">
        <f>Test!BY120</f>
        <v>0.55211200000000005</v>
      </c>
      <c r="CY121" s="9">
        <f>Test!BZ120</f>
        <v>0.55211200000000005</v>
      </c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11" t="b">
        <f>AND(CJ121&lt;=CJ122, CO121&lt;=CO122,CP121&lt;=CP122,CQ122&lt;=CQ121,CR121&lt;=CR122,CS121&lt;=CS122,CT121&lt;=CT122)</f>
        <v>1</v>
      </c>
      <c r="DL121" s="5"/>
      <c r="DM121" s="32">
        <f t="shared" si="356"/>
        <v>1.9925213675213323E-2</v>
      </c>
      <c r="DN121" s="9">
        <f>Test!CN120</f>
        <v>3.0597756410256399E-2</v>
      </c>
      <c r="DO121" s="9">
        <f>Test!CO120</f>
        <v>0.90982443094253496</v>
      </c>
      <c r="DP121" s="9">
        <f>Test!CP120</f>
        <v>0.90657770633697499</v>
      </c>
      <c r="DQ121" s="9">
        <f>Test!CQ120</f>
        <v>28.924414227132502</v>
      </c>
      <c r="DR121" s="9">
        <f>Test!CR120</f>
        <v>34.078416710371897</v>
      </c>
      <c r="DS121" s="9">
        <f>Test!CS120</f>
        <v>33.118485529147797</v>
      </c>
      <c r="DT121" s="9">
        <f>Test!CT120</f>
        <v>0.217532783746719</v>
      </c>
      <c r="DU121" s="9">
        <f>Test!CU120</f>
        <v>0.97507369518279996</v>
      </c>
      <c r="DV121" s="9">
        <f>Test!CV120</f>
        <v>0.28646457195281899</v>
      </c>
      <c r="DW121" s="9">
        <f>Test!CW120</f>
        <v>0.82657635211944502</v>
      </c>
      <c r="DX121" s="9">
        <f>Test!CX120</f>
        <v>47.931055000000001</v>
      </c>
      <c r="DY121" s="9">
        <f>Test!CY120</f>
        <v>24.742452839242802</v>
      </c>
      <c r="DZ121" s="9" t="str">
        <f>Test!CZ120</f>
        <v>None</v>
      </c>
      <c r="EA121" s="9">
        <f>Test!DA120</f>
        <v>1.2837689999999999</v>
      </c>
      <c r="EB121" s="9">
        <f>Test!DB120</f>
        <v>1.2837689999999999</v>
      </c>
      <c r="EC121" s="9">
        <f>Test!DC120</f>
        <v>338.34411899999998</v>
      </c>
      <c r="ED121" s="9">
        <f>Test!DD120</f>
        <v>338.34411899999998</v>
      </c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11" t="b">
        <f>AND(DO121&lt;=DO122, DT121&lt;=DT122,DU121&lt;=DU122,DV122&lt;=DV121,DW121&lt;=DW122,DX121&lt;=DX122,DY121&lt;=DY122)</f>
        <v>1</v>
      </c>
      <c r="EQ121" s="5"/>
      <c r="ER121" s="32">
        <f t="shared" si="357"/>
        <v>4.0598290598290017E-2</v>
      </c>
      <c r="ES121" s="9">
        <f>Test!DR120</f>
        <v>3.1217948717948699E-2</v>
      </c>
      <c r="ET121" s="9">
        <f>Test!DS120</f>
        <v>0.91750216484069802</v>
      </c>
      <c r="EU121" s="9">
        <f>Test!DT120</f>
        <v>0.91467267274856501</v>
      </c>
      <c r="EV121" s="9">
        <f>Test!DU120</f>
        <v>29.4917033097623</v>
      </c>
      <c r="EW121" s="9">
        <f>Test!DV120</f>
        <v>38.213977356146998</v>
      </c>
      <c r="EX121" s="9">
        <f>Test!DW120</f>
        <v>36.907164467435898</v>
      </c>
      <c r="EY121" s="9">
        <f>Test!DX120</f>
        <v>0.245545268058776</v>
      </c>
      <c r="EZ121" s="9">
        <f>Test!DY120</f>
        <v>0.98007875680923395</v>
      </c>
      <c r="FA121" s="9">
        <f>Test!DZ120</f>
        <v>0.27251622080802901</v>
      </c>
      <c r="FB121" s="9">
        <f>Test!EA120</f>
        <v>0.84432959556579501</v>
      </c>
      <c r="FC121" s="9">
        <f>Test!EB120</f>
        <v>53.772607000000001</v>
      </c>
      <c r="FD121" s="9">
        <f>Test!EC120</f>
        <v>25.369951625486799</v>
      </c>
      <c r="FE121" s="9" t="str">
        <f>Test!ED120</f>
        <v>None</v>
      </c>
      <c r="FF121" s="9">
        <f>Test!EE120</f>
        <v>3.677092</v>
      </c>
      <c r="FG121" s="9">
        <f>Test!EF120</f>
        <v>3.677092</v>
      </c>
      <c r="FH121" s="9">
        <f>Test!EG120</f>
        <v>488.596994</v>
      </c>
      <c r="FI121" s="9">
        <f>Test!EH120</f>
        <v>488.596994</v>
      </c>
      <c r="FJ121" s="10"/>
      <c r="FK121" s="10"/>
      <c r="FL121" s="10"/>
      <c r="FM121" s="10"/>
      <c r="FN121" s="10"/>
      <c r="FO121" s="10"/>
      <c r="FP121" s="10"/>
      <c r="FQ121" s="10"/>
      <c r="FR121" s="10"/>
      <c r="FS121" s="10"/>
      <c r="FT121" s="10"/>
      <c r="FU121" s="111" t="b">
        <f>AND(ET121&lt;=ET122, EY121&lt;=EY122,EZ121&lt;=EZ122,FA122&lt;=FA121,FB121&lt;=FB122,FC121&lt;=FC122,FD121&lt;=FD122)</f>
        <v>1</v>
      </c>
      <c r="FV121" s="52"/>
      <c r="FW121" s="32">
        <f t="shared" si="358"/>
        <v>-1</v>
      </c>
      <c r="FX121" s="9">
        <f>Test!EV120</f>
        <v>0</v>
      </c>
      <c r="FY121" s="9">
        <f>Test!EW120</f>
        <v>0</v>
      </c>
      <c r="FZ121" s="9">
        <f>Test!EX120</f>
        <v>0</v>
      </c>
      <c r="GA121" s="9">
        <f>Test!EY120</f>
        <v>0</v>
      </c>
      <c r="GB121" s="9">
        <f>Test!EZ120</f>
        <v>0</v>
      </c>
      <c r="GC121" s="9">
        <f>Test!FA120</f>
        <v>0</v>
      </c>
      <c r="GD121" s="9">
        <f>Test!FB120</f>
        <v>0</v>
      </c>
      <c r="GE121" s="9">
        <f>Test!FC120</f>
        <v>0</v>
      </c>
      <c r="GF121" s="9">
        <f>Test!FD120</f>
        <v>0</v>
      </c>
      <c r="GG121" s="9">
        <f>Test!FE120</f>
        <v>0</v>
      </c>
      <c r="GH121" s="9">
        <f>Test!FF120</f>
        <v>0</v>
      </c>
      <c r="GI121" s="9">
        <f>Test!FG120</f>
        <v>0</v>
      </c>
      <c r="GJ121" s="9">
        <f>Test!FH120</f>
        <v>0</v>
      </c>
      <c r="GK121" s="9">
        <f>Test!FI120</f>
        <v>0</v>
      </c>
      <c r="GL121" s="9">
        <f>Test!FJ120</f>
        <v>0</v>
      </c>
      <c r="GM121" s="9">
        <f>Test!FK120</f>
        <v>0</v>
      </c>
      <c r="GN121" s="9">
        <f>Test!FL120</f>
        <v>0</v>
      </c>
      <c r="GO121" s="10"/>
      <c r="GP121" s="10"/>
      <c r="GQ121" s="10"/>
      <c r="GR121" s="10"/>
      <c r="GS121" s="10"/>
      <c r="GT121" s="10"/>
      <c r="GU121" s="10"/>
      <c r="GV121" s="10"/>
      <c r="GW121" s="10"/>
      <c r="GX121" s="10"/>
      <c r="GY121" s="10"/>
      <c r="GZ121" s="111" t="b">
        <f>AND(FY121&lt;=FY122, GD121&lt;=GD122,GE121&lt;=GE122,GF122&lt;=GF121,GG121&lt;=GG122,GH121&lt;=GH122,GI121&lt;=GI122)</f>
        <v>1</v>
      </c>
      <c r="HA121" s="52"/>
      <c r="HB121" s="32">
        <f t="shared" si="359"/>
        <v>-1</v>
      </c>
      <c r="HC121" s="9">
        <f>Test!FZ120</f>
        <v>0</v>
      </c>
      <c r="HD121" s="9">
        <f>Test!GA120</f>
        <v>0</v>
      </c>
      <c r="HE121" s="9">
        <f>Test!GB120</f>
        <v>0</v>
      </c>
      <c r="HF121" s="9">
        <f>Test!GC120</f>
        <v>0</v>
      </c>
      <c r="HG121" s="9">
        <f>Test!GD120</f>
        <v>0</v>
      </c>
      <c r="HH121" s="9">
        <f>Test!GE120</f>
        <v>0</v>
      </c>
      <c r="HI121" s="9">
        <f>Test!GF120</f>
        <v>0</v>
      </c>
      <c r="HJ121" s="9">
        <f>Test!GG120</f>
        <v>0</v>
      </c>
      <c r="HK121" s="9">
        <f>Test!GH120</f>
        <v>0</v>
      </c>
      <c r="HL121" s="9">
        <f>Test!GI120</f>
        <v>0</v>
      </c>
      <c r="HM121" s="9">
        <f>Test!GJ120</f>
        <v>0</v>
      </c>
      <c r="HN121" s="9">
        <f>Test!GK120</f>
        <v>0</v>
      </c>
      <c r="HO121" s="9">
        <f>Test!GL120</f>
        <v>0</v>
      </c>
      <c r="HP121" s="9">
        <f>Test!GM120</f>
        <v>0</v>
      </c>
      <c r="HQ121" s="9">
        <f>Test!GN120</f>
        <v>0</v>
      </c>
      <c r="HR121" s="9">
        <f>Test!GO120</f>
        <v>0</v>
      </c>
      <c r="HS121" s="9">
        <f>Test!GP120</f>
        <v>0</v>
      </c>
      <c r="HT121" s="10"/>
      <c r="HU121" s="10"/>
      <c r="HV121" s="10"/>
      <c r="HW121" s="10"/>
      <c r="HX121" s="10"/>
      <c r="HY121" s="10"/>
      <c r="HZ121" s="10"/>
      <c r="IA121" s="10"/>
      <c r="IB121" s="10"/>
      <c r="IC121" s="10"/>
      <c r="ID121" s="10"/>
      <c r="IE121" s="111" t="b">
        <f>AND(HD121&lt;=HD122, HI121&lt;=HI122,HJ121&lt;=HJ122,HK122&lt;=HK121,HL121&lt;=HL122,HM121&lt;=HM122,HN121&lt;=HN122)</f>
        <v>1</v>
      </c>
      <c r="IF121" s="5"/>
      <c r="IG121" s="32">
        <f t="shared" si="360"/>
        <v>-1</v>
      </c>
      <c r="IH121" s="9">
        <f>Test!HD120</f>
        <v>0</v>
      </c>
      <c r="II121" s="9">
        <f>Test!HE120</f>
        <v>0</v>
      </c>
      <c r="IJ121" s="9">
        <f>Test!HF120</f>
        <v>0</v>
      </c>
      <c r="IK121" s="9">
        <f>Test!HG120</f>
        <v>0</v>
      </c>
      <c r="IL121" s="9">
        <f>Test!HH120</f>
        <v>0</v>
      </c>
      <c r="IM121" s="9">
        <f>Test!HI120</f>
        <v>0</v>
      </c>
      <c r="IN121" s="9">
        <f>Test!HJ120</f>
        <v>0</v>
      </c>
      <c r="IO121" s="9">
        <f>Test!HK120</f>
        <v>0</v>
      </c>
      <c r="IP121" s="9">
        <f>Test!HL120</f>
        <v>0</v>
      </c>
      <c r="IQ121" s="9">
        <f>Test!HM120</f>
        <v>0</v>
      </c>
      <c r="IR121" s="9">
        <f>Test!HN120</f>
        <v>0</v>
      </c>
      <c r="IS121" s="9">
        <f>Test!HO120</f>
        <v>0</v>
      </c>
      <c r="IT121" s="9">
        <f>Test!HP120</f>
        <v>0</v>
      </c>
      <c r="IU121" s="9">
        <f>Test!HQ120</f>
        <v>0</v>
      </c>
      <c r="IV121" s="9">
        <f>Test!HR120</f>
        <v>0</v>
      </c>
      <c r="IW121" s="9">
        <f>Test!HS120</f>
        <v>0</v>
      </c>
      <c r="IX121" s="9">
        <f>Test!HT120</f>
        <v>0</v>
      </c>
      <c r="IY121" s="10"/>
      <c r="IZ121" s="10"/>
      <c r="JA121" s="10"/>
      <c r="JB121" s="10"/>
      <c r="JC121" s="10"/>
      <c r="JD121" s="10"/>
      <c r="JE121" s="10"/>
      <c r="JF121" s="10"/>
      <c r="JG121" s="10"/>
      <c r="JH121" s="10"/>
      <c r="JI121" s="10"/>
      <c r="JJ121" s="111" t="b">
        <f>AND(II121&lt;=II122, IN121&lt;=IN122,IO121&lt;=IO122,IP122&lt;=IP121,IQ121&lt;=IQ122,IR121&lt;=IR122,IS121&lt;=IS122)</f>
        <v>1</v>
      </c>
      <c r="JK121" s="5"/>
      <c r="JL121" s="32">
        <f t="shared" si="361"/>
        <v>-1</v>
      </c>
      <c r="JM121" s="9">
        <f>Test!IH120</f>
        <v>0</v>
      </c>
      <c r="JN121" s="9">
        <f>Test!II120</f>
        <v>0</v>
      </c>
      <c r="JO121" s="9">
        <f>Test!IJ120</f>
        <v>0</v>
      </c>
      <c r="JP121" s="9">
        <f>Test!IK120</f>
        <v>0</v>
      </c>
      <c r="JQ121" s="9">
        <f>Test!IL120</f>
        <v>0</v>
      </c>
      <c r="JR121" s="9">
        <f>Test!IM120</f>
        <v>0</v>
      </c>
      <c r="JS121" s="9">
        <f>Test!IN120</f>
        <v>0</v>
      </c>
      <c r="JT121" s="9">
        <f>Test!IO120</f>
        <v>0</v>
      </c>
      <c r="JU121" s="9">
        <f>Test!IP120</f>
        <v>0</v>
      </c>
      <c r="JV121" s="9">
        <f>Test!IQ120</f>
        <v>0</v>
      </c>
      <c r="JW121" s="9">
        <f>Test!IR120</f>
        <v>0</v>
      </c>
      <c r="JX121" s="9">
        <f>Test!IS120</f>
        <v>0</v>
      </c>
      <c r="JY121" s="9">
        <f>Test!IT120</f>
        <v>0</v>
      </c>
      <c r="JZ121" s="9">
        <f>Test!IU120</f>
        <v>0</v>
      </c>
      <c r="KA121" s="9">
        <f>Test!IV120</f>
        <v>0</v>
      </c>
      <c r="KB121" s="9">
        <f>Test!IW120</f>
        <v>0</v>
      </c>
      <c r="KC121" s="9">
        <f>Test!IX120</f>
        <v>0</v>
      </c>
      <c r="KD121" s="10"/>
      <c r="KE121" s="10"/>
      <c r="KF121" s="10"/>
      <c r="KG121" s="10"/>
      <c r="KH121" s="10"/>
      <c r="KI121" s="10"/>
      <c r="KJ121" s="10"/>
      <c r="KK121" s="10"/>
      <c r="KL121" s="10"/>
      <c r="KM121" s="10"/>
      <c r="KN121" s="10"/>
      <c r="KO121" s="111" t="b">
        <f>AND(JN121&lt;=JN122, JS121&lt;=JS122,JT121&lt;=JT122,JU122&lt;=JU121,JV121&lt;=JV122,JW121&lt;=JW122,JX121&lt;=JX122)</f>
        <v>1</v>
      </c>
      <c r="KP121" s="5"/>
      <c r="KQ121" s="32">
        <f t="shared" si="362"/>
        <v>-1</v>
      </c>
      <c r="KR121" s="9">
        <f>Test!JL120</f>
        <v>0</v>
      </c>
      <c r="KS121" s="9">
        <f>Test!JM120</f>
        <v>0</v>
      </c>
      <c r="KT121" s="9">
        <f>Test!JN120</f>
        <v>0</v>
      </c>
      <c r="KU121" s="9">
        <f>Test!JO120</f>
        <v>0</v>
      </c>
      <c r="KV121" s="9">
        <f>Test!JP120</f>
        <v>0</v>
      </c>
      <c r="KW121" s="9">
        <f>Test!JQ120</f>
        <v>0</v>
      </c>
      <c r="KX121" s="9">
        <f>Test!JR120</f>
        <v>0</v>
      </c>
      <c r="KY121" s="9">
        <f>Test!JS120</f>
        <v>0</v>
      </c>
      <c r="KZ121" s="9">
        <f>Test!JT120</f>
        <v>0</v>
      </c>
      <c r="LA121" s="9">
        <f>Test!JU120</f>
        <v>0</v>
      </c>
      <c r="LB121" s="9">
        <f>Test!JV120</f>
        <v>0</v>
      </c>
      <c r="LC121" s="9">
        <f>Test!JW120</f>
        <v>0</v>
      </c>
      <c r="LD121" s="9">
        <f>Test!JX120</f>
        <v>0</v>
      </c>
      <c r="LE121" s="9">
        <f>Test!JY120</f>
        <v>0</v>
      </c>
      <c r="LF121" s="9">
        <f>Test!JZ120</f>
        <v>0</v>
      </c>
      <c r="LG121" s="9">
        <f>Test!KA120</f>
        <v>0</v>
      </c>
      <c r="LH121" s="9">
        <f>Test!KB120</f>
        <v>0</v>
      </c>
      <c r="LI121" s="10"/>
      <c r="LJ121" s="10"/>
      <c r="LK121" s="10"/>
      <c r="LL121" s="10"/>
      <c r="LM121" s="10"/>
      <c r="LN121" s="10"/>
      <c r="LO121" s="10"/>
      <c r="LP121" s="10"/>
      <c r="LQ121" s="10"/>
      <c r="LR121" s="10"/>
      <c r="LS121" s="10"/>
      <c r="LT121" s="111" t="b">
        <f>AND(KS121&lt;=KS122, KX121&lt;=KX122,KY121&lt;=KY122,KZ122&lt;=KZ121,LA121&lt;=LA122,LB121&lt;=LB122,LC121&lt;=LC122)</f>
        <v>1</v>
      </c>
      <c r="LU121" s="5"/>
      <c r="LV121" s="32">
        <f t="shared" si="363"/>
        <v>-1</v>
      </c>
      <c r="LW121" s="9">
        <f>Test!KP120</f>
        <v>0</v>
      </c>
      <c r="LX121" s="9">
        <f>Test!KQ120</f>
        <v>0</v>
      </c>
      <c r="LY121" s="9">
        <f>Test!KR120</f>
        <v>0</v>
      </c>
      <c r="LZ121" s="9">
        <f>Test!KS120</f>
        <v>0</v>
      </c>
      <c r="MA121" s="9">
        <f>Test!KT120</f>
        <v>0</v>
      </c>
      <c r="MB121" s="9">
        <f>Test!KU120</f>
        <v>0</v>
      </c>
      <c r="MC121" s="9">
        <f>Test!KV120</f>
        <v>0</v>
      </c>
      <c r="MD121" s="9">
        <f>Test!KW120</f>
        <v>0</v>
      </c>
      <c r="ME121" s="9">
        <f>Test!KX120</f>
        <v>0</v>
      </c>
      <c r="MF121" s="9">
        <f>Test!KY120</f>
        <v>0</v>
      </c>
      <c r="MG121" s="9">
        <f>Test!KZ120</f>
        <v>0</v>
      </c>
      <c r="MH121" s="9">
        <f>Test!LA120</f>
        <v>0</v>
      </c>
      <c r="MI121" s="9">
        <f>Test!LB120</f>
        <v>0</v>
      </c>
      <c r="MJ121" s="9">
        <f>Test!LC120</f>
        <v>0</v>
      </c>
      <c r="MK121" s="9">
        <f>Test!LD120</f>
        <v>0</v>
      </c>
      <c r="ML121" s="9">
        <f>Test!LE120</f>
        <v>0</v>
      </c>
      <c r="MM121" s="9">
        <f>Test!LF120</f>
        <v>0</v>
      </c>
      <c r="MN121" s="10"/>
      <c r="MO121" s="10"/>
      <c r="MP121" s="10"/>
      <c r="MQ121" s="10"/>
      <c r="MR121" s="10"/>
      <c r="MS121" s="10"/>
      <c r="MT121" s="10"/>
      <c r="MU121" s="10"/>
      <c r="MV121" s="10"/>
      <c r="MW121" s="10"/>
      <c r="MX121" s="10"/>
      <c r="MY121" s="111" t="b">
        <f>AND(LX121&lt;=LX122, MC121&lt;=MC122,MD121&lt;=MD122,ME122&lt;=ME121,MF121&lt;=MF122,MG121&lt;=MG122,MH121&lt;=MH122)</f>
        <v>1</v>
      </c>
      <c r="MZ121" s="52"/>
      <c r="NA121" s="32">
        <f t="shared" si="364"/>
        <v>-1</v>
      </c>
      <c r="NB121" s="9">
        <f>Test!LT120</f>
        <v>0</v>
      </c>
      <c r="NC121" s="9">
        <f>Test!LU120</f>
        <v>0</v>
      </c>
      <c r="ND121" s="9">
        <f>Test!LV120</f>
        <v>0</v>
      </c>
      <c r="NE121" s="9">
        <f>Test!LW120</f>
        <v>0</v>
      </c>
      <c r="NF121" s="9">
        <f>Test!LX120</f>
        <v>0</v>
      </c>
      <c r="NG121" s="9">
        <f>Test!LY120</f>
        <v>0</v>
      </c>
      <c r="NH121" s="9">
        <f>Test!LZ120</f>
        <v>0</v>
      </c>
      <c r="NI121" s="9">
        <f>Test!MA120</f>
        <v>0</v>
      </c>
      <c r="NJ121" s="9">
        <f>Test!MB120</f>
        <v>0</v>
      </c>
      <c r="NK121" s="9">
        <f>Test!MC120</f>
        <v>0</v>
      </c>
      <c r="NL121" s="9">
        <f>Test!MD120</f>
        <v>0</v>
      </c>
      <c r="NM121" s="9">
        <f>Test!ME120</f>
        <v>0</v>
      </c>
      <c r="NN121" s="9">
        <f>Test!MF120</f>
        <v>0</v>
      </c>
      <c r="NO121" s="9">
        <f>Test!MG120</f>
        <v>0</v>
      </c>
      <c r="NP121" s="9">
        <f>Test!MH120</f>
        <v>0</v>
      </c>
      <c r="NQ121" s="9">
        <f>Test!MI120</f>
        <v>0</v>
      </c>
      <c r="NR121" s="9">
        <f>Test!MJ120</f>
        <v>0</v>
      </c>
      <c r="NS121" s="10"/>
      <c r="NT121" s="10"/>
      <c r="NU121" s="10"/>
      <c r="NV121" s="10"/>
      <c r="NW121" s="10"/>
      <c r="NX121" s="10"/>
      <c r="NY121" s="10"/>
      <c r="NZ121" s="10"/>
      <c r="OA121" s="10"/>
      <c r="OB121" s="10"/>
      <c r="OC121" s="10"/>
      <c r="OD121" s="111" t="b">
        <f>AND(NC121&lt;=NC122, NH121&lt;=NH122,NI121&lt;=NI122,NJ122&lt;=NJ121,NK121&lt;=NK122,NL121&lt;=NL122,NM121&lt;=NM122)</f>
        <v>1</v>
      </c>
      <c r="OE121" s="52"/>
      <c r="OF121" s="32">
        <f t="shared" si="365"/>
        <v>-1</v>
      </c>
      <c r="OG121" s="9">
        <f>Test!MX120</f>
        <v>0</v>
      </c>
      <c r="OH121" s="9">
        <f>Test!MY120</f>
        <v>0</v>
      </c>
      <c r="OI121" s="9">
        <f>Test!MZ120</f>
        <v>0</v>
      </c>
      <c r="OJ121" s="9">
        <f>Test!NA120</f>
        <v>0</v>
      </c>
      <c r="OK121" s="9">
        <f>Test!NB120</f>
        <v>0</v>
      </c>
      <c r="OL121" s="9">
        <f>Test!NC120</f>
        <v>0</v>
      </c>
      <c r="OM121" s="9">
        <f>Test!ND120</f>
        <v>0</v>
      </c>
      <c r="ON121" s="9">
        <f>Test!NE120</f>
        <v>0</v>
      </c>
      <c r="OO121" s="9">
        <f>Test!NF120</f>
        <v>0</v>
      </c>
      <c r="OP121" s="9">
        <f>Test!NG120</f>
        <v>0</v>
      </c>
      <c r="OQ121" s="9">
        <f>Test!NH120</f>
        <v>0</v>
      </c>
      <c r="OR121" s="9">
        <f>Test!NI120</f>
        <v>0</v>
      </c>
      <c r="OS121" s="9">
        <f>Test!NJ120</f>
        <v>0</v>
      </c>
      <c r="OT121" s="9">
        <f>Test!NK120</f>
        <v>0</v>
      </c>
      <c r="OU121" s="9">
        <f>Test!NL120</f>
        <v>0</v>
      </c>
      <c r="OV121" s="9">
        <f>Test!NM120</f>
        <v>0</v>
      </c>
      <c r="OW121" s="9">
        <f>Test!NN120</f>
        <v>0</v>
      </c>
      <c r="OX121" s="10"/>
      <c r="OY121" s="10"/>
      <c r="OZ121" s="10"/>
      <c r="PA121" s="10"/>
      <c r="PB121" s="10"/>
      <c r="PC121" s="10"/>
      <c r="PD121" s="10"/>
      <c r="PE121" s="10"/>
      <c r="PF121" s="10"/>
      <c r="PG121" s="10"/>
      <c r="PH121" s="10"/>
      <c r="PI121" s="111" t="b">
        <f>AND(OH121&lt;=OH122, OM121&lt;=OM122,ON121&lt;=ON122,OO122&lt;=OO121,OP121&lt;=OP122,OQ121&lt;=OQ122,OR121&lt;=OR122)</f>
        <v>1</v>
      </c>
      <c r="PJ121" s="52"/>
      <c r="PK121" s="32">
        <f t="shared" si="366"/>
        <v>-1</v>
      </c>
      <c r="PL121" s="9">
        <f>Test!OB120</f>
        <v>0</v>
      </c>
      <c r="PM121" s="9">
        <f>Test!OC120</f>
        <v>0</v>
      </c>
      <c r="PN121" s="9">
        <f>Test!OD120</f>
        <v>0</v>
      </c>
      <c r="PO121" s="9">
        <f>Test!OE120</f>
        <v>0</v>
      </c>
      <c r="PP121" s="9">
        <f>Test!OF120</f>
        <v>0</v>
      </c>
      <c r="PQ121" s="9">
        <f>Test!OG120</f>
        <v>0</v>
      </c>
      <c r="PR121" s="9">
        <f>Test!OH120</f>
        <v>0</v>
      </c>
      <c r="PS121" s="9">
        <f>Test!OI120</f>
        <v>0</v>
      </c>
      <c r="PT121" s="9">
        <f>Test!OJ120</f>
        <v>0</v>
      </c>
      <c r="PU121" s="9">
        <f>Test!OK120</f>
        <v>0</v>
      </c>
      <c r="PV121" s="9">
        <f>Test!OL120</f>
        <v>0</v>
      </c>
      <c r="PW121" s="9">
        <f>Test!OM120</f>
        <v>0</v>
      </c>
      <c r="PX121" s="9">
        <f>Test!ON120</f>
        <v>0</v>
      </c>
      <c r="PY121" s="9">
        <f>Test!OO120</f>
        <v>0</v>
      </c>
      <c r="PZ121" s="9">
        <f>Test!OP120</f>
        <v>0</v>
      </c>
      <c r="QA121" s="9">
        <f>Test!OQ120</f>
        <v>0</v>
      </c>
      <c r="QB121" s="9">
        <f>Test!OR120</f>
        <v>0</v>
      </c>
      <c r="QC121" s="10"/>
      <c r="QD121" s="10"/>
      <c r="QE121" s="10"/>
      <c r="QF121" s="10"/>
      <c r="QG121" s="10"/>
      <c r="QH121" s="10"/>
      <c r="QI121" s="10"/>
      <c r="QJ121" s="10"/>
      <c r="QK121" s="10"/>
      <c r="QL121" s="10"/>
      <c r="QM121" s="10"/>
      <c r="QN121" s="111" t="b">
        <f>AND(PM121&lt;=PM122, PR121&lt;=PR122,PS121&lt;=PS122,PT122&lt;=PT121,PU121&lt;=PU122,PV121&lt;=PV122,PW121&lt;=PW122)</f>
        <v>1</v>
      </c>
    </row>
    <row r="122" spans="3:456">
      <c r="C122" s="133"/>
      <c r="D122" s="26">
        <f t="shared" ref="D122:D129" si="610">D113</f>
        <v>0.06</v>
      </c>
      <c r="E122" s="33">
        <f t="shared" ca="1" si="352"/>
        <v>-2.8258547008548282E-2</v>
      </c>
      <c r="F122" s="13">
        <f ca="1">Reference!B121</f>
        <v>5.8304487179487101E-2</v>
      </c>
      <c r="G122" s="13">
        <f ca="1">Reference!C121</f>
        <v>0.94098365306854204</v>
      </c>
      <c r="H122" s="13">
        <f ca="1">Reference!D121</f>
        <v>0.93949413299560502</v>
      </c>
      <c r="I122" s="13">
        <f ca="1">Reference!E121</f>
        <v>30.4947355957495</v>
      </c>
      <c r="J122" s="13">
        <f ca="1">Reference!F121</f>
        <v>35.824921402642602</v>
      </c>
      <c r="K122" s="13">
        <f ca="1">Reference!G121</f>
        <v>35.019892170801903</v>
      </c>
      <c r="L122" s="13">
        <f ca="1">Reference!H121</f>
        <v>0.28692150115966703</v>
      </c>
      <c r="M122" s="13">
        <f ca="1">Reference!I121</f>
        <v>0.98824322223663297</v>
      </c>
      <c r="N122" s="13">
        <f ca="1">Reference!J121</f>
        <v>0.234416708350181</v>
      </c>
      <c r="O122" s="13">
        <f ca="1">Reference!K121</f>
        <v>0.89077574014663696</v>
      </c>
      <c r="P122" s="13">
        <f ca="1">Reference!L121</f>
        <v>62.689985999999998</v>
      </c>
      <c r="Q122" s="13">
        <f ca="1">Reference!M121</f>
        <v>26.850830848212901</v>
      </c>
      <c r="R122" s="13" t="str">
        <f ca="1">Reference!N121</f>
        <v>None</v>
      </c>
      <c r="S122" s="13">
        <f ca="1">Reference!O121</f>
        <v>1.4844539999999999</v>
      </c>
      <c r="T122" s="13">
        <f ca="1">Reference!P121</f>
        <v>1.4844539999999999</v>
      </c>
      <c r="U122" s="13">
        <f ca="1">Reference!Q121</f>
        <v>349.85888999999997</v>
      </c>
      <c r="V122" s="13">
        <f ca="1">Reference!R121</f>
        <v>349.85888999999997</v>
      </c>
      <c r="X122" s="13">
        <f t="shared" si="353"/>
        <v>0.12897970085470012</v>
      </c>
      <c r="Y122" s="13">
        <f>Test!B121</f>
        <v>6.7738782051282004E-2</v>
      </c>
      <c r="Z122" s="13">
        <f>Test!C121</f>
        <v>0.82104617357253995</v>
      </c>
      <c r="AA122" s="13">
        <f>Test!D121</f>
        <v>0.80040854215621904</v>
      </c>
      <c r="AB122" s="13">
        <f>Test!E121</f>
        <v>24.8989121350047</v>
      </c>
      <c r="AC122" s="13">
        <f>Test!F121</f>
        <v>27.274609814483501</v>
      </c>
      <c r="AD122" s="13">
        <f>Test!G121</f>
        <v>27.664835001077201</v>
      </c>
      <c r="AE122" s="13">
        <f>Test!H121</f>
        <v>0.121281065046787</v>
      </c>
      <c r="AF122" s="13">
        <f>Test!I121</f>
        <v>0.86182880401611295</v>
      </c>
      <c r="AG122" s="13">
        <f>Test!J121</f>
        <v>0.42741858959197998</v>
      </c>
      <c r="AH122" s="13">
        <f>Test!K121</f>
        <v>0.68690532445907504</v>
      </c>
      <c r="AI122" s="13">
        <f>Test!L121</f>
        <v>34.497100000000003</v>
      </c>
      <c r="AJ122" s="13">
        <f>Test!M121</f>
        <v>20.114922921321298</v>
      </c>
      <c r="AK122" s="13" t="str">
        <f>Test!N121</f>
        <v>None</v>
      </c>
      <c r="AL122" s="13">
        <f>Test!O121</f>
        <v>3.962609</v>
      </c>
      <c r="AM122" s="13">
        <f>Test!P121</f>
        <v>3.962609</v>
      </c>
      <c r="AN122" s="13">
        <f>Test!Q121</f>
        <v>0.98894300000000002</v>
      </c>
      <c r="AO122" s="13">
        <f>Test!R121</f>
        <v>0.98894300000000002</v>
      </c>
      <c r="AP122" s="14">
        <f ca="1">bdRateExtend($F122:$F125,$G122:$G125,Y122:Y125,Z122:Z125)</f>
        <v>1.4642737717736525</v>
      </c>
      <c r="AQ122" s="14">
        <f ca="1">bdRateExtend($F122:$F125,$H122:$H125,Y122:Y125,AA122:AA125)</f>
        <v>1.5381055942285546</v>
      </c>
      <c r="AR122" s="14">
        <f ca="1">bdRateExtend($F122:$F125,$I122:$I125,Y122:Y125,AB122:AB125)</f>
        <v>1.9169876046812973</v>
      </c>
      <c r="AS122" s="14">
        <f ca="1">bdRateExtend($F122:$F125,$J122:$J125,Y122:Y125,AC122:AC125)</f>
        <v>0.96033487908158488</v>
      </c>
      <c r="AT122" s="14">
        <f ca="1">bdRateExtend($F122:$F125,$K122:$K125,Y122:Y125,AD122:AD125)</f>
        <v>0.91922619937402872</v>
      </c>
      <c r="AU122" s="14">
        <f ca="1">bdRateExtend($F122:$F125,$L122:$L125,Y122:Y125,AE122:AE125)</f>
        <v>1.4263187116859881</v>
      </c>
      <c r="AV122" s="14">
        <f ca="1">bdRateExtend($F122:$F125,$M122:$M125,Y122:Y125,AF122:AF125)</f>
        <v>1.5300014246115863</v>
      </c>
      <c r="AW122" s="14">
        <f ca="1">bdRateExtend($F122:$F125,$N122:$N125,Y122:Y125,AG122:AG125)</f>
        <v>1.4816665176917794</v>
      </c>
      <c r="AX122" s="14">
        <f ca="1">bdRateExtend($F122:$F125,$O122:$O125,Y122:Y125,AH122:AH125)</f>
        <v>1.4537739291754659</v>
      </c>
      <c r="AY122" s="14">
        <f ca="1">bdRateExtend($F122:$F125,$P122:$P125,Y122:Y125,AI122:AI125)</f>
        <v>0.99000213242453428</v>
      </c>
      <c r="AZ122" s="14">
        <f ca="1">bdRateExtend($F122:$F125,$Q122:$Q125,Y122:Y125,AJ122:AJ125)</f>
        <v>1.2670582394569641</v>
      </c>
      <c r="BA122" s="112" t="b">
        <f t="shared" ref="BA122:BA128" si="611">AND(Z122&lt;=Z123, AE122&lt;=AE123,AF122&lt;=AF123,AG123&lt;=AG122,AH122&lt;=AH123,AI122&lt;=AI123,AJ122&lt;=AJ123)</f>
        <v>1</v>
      </c>
      <c r="BB122" s="3"/>
      <c r="BC122" s="33">
        <f t="shared" si="354"/>
        <v>-2.9380341880491656E-4</v>
      </c>
      <c r="BD122" s="13">
        <f>Test!AF121</f>
        <v>5.9982371794871703E-2</v>
      </c>
      <c r="BE122" s="13">
        <f>Test!AG121</f>
        <v>0.90307605266571001</v>
      </c>
      <c r="BF122" s="13">
        <f>Test!AH121</f>
        <v>0.89837902784347501</v>
      </c>
      <c r="BG122" s="13">
        <f>Test!AI121</f>
        <v>28.661747173113898</v>
      </c>
      <c r="BH122" s="13">
        <f>Test!AJ121</f>
        <v>36.8537231974124</v>
      </c>
      <c r="BI122" s="13">
        <f>Test!AK121</f>
        <v>35.035647428868202</v>
      </c>
      <c r="BJ122" s="13">
        <f>Test!AL121</f>
        <v>0.203080669045448</v>
      </c>
      <c r="BK122" s="13">
        <f>Test!AM121</f>
        <v>0.97479903697967496</v>
      </c>
      <c r="BL122" s="13">
        <f>Test!AN121</f>
        <v>0.29881218075752197</v>
      </c>
      <c r="BM122" s="13">
        <f>Test!AO121</f>
        <v>0.81407457590103105</v>
      </c>
      <c r="BN122" s="13">
        <f>Test!AP121</f>
        <v>50.734048000000001</v>
      </c>
      <c r="BO122" s="13">
        <f>Test!AQ121</f>
        <v>24.397228559420299</v>
      </c>
      <c r="BP122" s="13" t="str">
        <f>Test!AR121</f>
        <v>None</v>
      </c>
      <c r="BQ122" s="13">
        <f>Test!AS121</f>
        <v>1.9020589999999999</v>
      </c>
      <c r="BR122" s="13">
        <f>Test!AT121</f>
        <v>1.9020589999999999</v>
      </c>
      <c r="BS122" s="13">
        <f>Test!AU121</f>
        <v>1.1079680000000001</v>
      </c>
      <c r="BT122" s="13">
        <f>Test!AV121</f>
        <v>1.1079680000000001</v>
      </c>
      <c r="BU122" s="14">
        <f ca="1">bdRateExtend($F122:$F125,$G122:$G125,BD122:BD125,BE122:BE125)</f>
        <v>0.94535085098989824</v>
      </c>
      <c r="BV122" s="14">
        <f ca="1">bdRateExtend($F122:$F125,$H122:$H125,BD122:BD125,BF122:BF125)</f>
        <v>0.93945332978262019</v>
      </c>
      <c r="BW122" s="14">
        <f ca="1">bdRateExtend($F122:$F125,$I122:$I125,BD122:BD125,BG122:BG125)</f>
        <v>0.89485712706152354</v>
      </c>
      <c r="BX122" s="14">
        <f ca="1">bdRateExtend($F122:$F125,$J122:$J125,BD122:BD125,BH122:BH125)</f>
        <v>-0.31480734502234231</v>
      </c>
      <c r="BY122" s="14">
        <f ca="1">bdRateExtend($F122:$F125,$K122:$K125,BD122:BD125,BI122:BI125)</f>
        <v>-0.13691520380741562</v>
      </c>
      <c r="BZ122" s="14">
        <f ca="1">bdRateExtend($F122:$F125,$L122:$L125,BD122:BD125,BJ122:BJ125)</f>
        <v>0.8908627683564827</v>
      </c>
      <c r="CA122" s="14">
        <f ca="1">bdRateExtend($F122:$F125,$M122:$M125,BD122:BD125,BK122:BK125)</f>
        <v>0.62806725232749105</v>
      </c>
      <c r="CB122" s="14">
        <f ca="1">bdRateExtend($F122:$F125,$N122:$N125,BD122:BD125,BL122:BL125)</f>
        <v>0.80567258672740172</v>
      </c>
      <c r="CC122" s="14">
        <f ca="1">bdRateExtend($F122:$F125,$O122:$O125,BD122:BD125,BM122:BM125)</f>
        <v>0.81693324088880748</v>
      </c>
      <c r="CD122" s="14">
        <f ca="1">bdRateExtend($F122:$F125,$P122:$P125,BD122:BD125,BN122:BN125)</f>
        <v>0.37239723916400558</v>
      </c>
      <c r="CE122" s="14">
        <f ca="1">bdRateExtend($F122:$F125,$Q122:$Q125,BD122:BD125,BO122:BO125)</f>
        <v>0.91567852458882215</v>
      </c>
      <c r="CF122" s="112" t="b">
        <f t="shared" ref="CF122:CF128" si="612">AND(BE122&lt;=BE123, BJ122&lt;=BJ123,BK122&lt;=BK123,BL123&lt;=BL122,BM122&lt;=BM123,BN122&lt;=BN123,BO122&lt;=BO123)</f>
        <v>1</v>
      </c>
      <c r="CG122" s="3"/>
      <c r="CH122" s="33">
        <f t="shared" si="355"/>
        <v>-1.5411324786324931E-2</v>
      </c>
      <c r="CI122" s="13">
        <f>Test!BJ121</f>
        <v>5.9075320512820502E-2</v>
      </c>
      <c r="CJ122" s="13">
        <f>Test!BK121</f>
        <v>0.86248695850372303</v>
      </c>
      <c r="CK122" s="13">
        <f>Test!BL121</f>
        <v>0.86179488897323597</v>
      </c>
      <c r="CL122" s="13">
        <f>Test!BM121</f>
        <v>25.471481765743</v>
      </c>
      <c r="CM122" s="13">
        <f>Test!BN121</f>
        <v>36.341658565000898</v>
      </c>
      <c r="CN122" s="13">
        <f>Test!BO121</f>
        <v>34.487757341266402</v>
      </c>
      <c r="CO122" s="13">
        <f>Test!BP121</f>
        <v>0.10900304466485899</v>
      </c>
      <c r="CP122" s="13">
        <f>Test!BQ121</f>
        <v>0.98261427879333496</v>
      </c>
      <c r="CQ122" s="13">
        <f>Test!BR121</f>
        <v>0.355386853218078</v>
      </c>
      <c r="CR122" s="13">
        <f>Test!BS121</f>
        <v>0.66284126043319702</v>
      </c>
      <c r="CS122" s="13">
        <f>Test!BT121</f>
        <v>0</v>
      </c>
      <c r="CT122" s="13">
        <f>Test!BU121</f>
        <v>19.8698352104328</v>
      </c>
      <c r="CU122" s="13" t="str">
        <f>Test!BV121</f>
        <v>None</v>
      </c>
      <c r="CV122" s="13">
        <f>Test!BW121</f>
        <v>2.7922630000000002</v>
      </c>
      <c r="CW122" s="13">
        <f>Test!BX121</f>
        <v>2.7922630000000002</v>
      </c>
      <c r="CX122" s="13">
        <f>Test!BY121</f>
        <v>0.72140099999999996</v>
      </c>
      <c r="CY122" s="13">
        <f>Test!BZ121</f>
        <v>0.72140099999999996</v>
      </c>
      <c r="CZ122" s="14">
        <f ca="1">bdRateExtend($F122:$F125,$G122:$G125,CI122:CI125,CJ122:CJ125)</f>
        <v>2.1598867697207615</v>
      </c>
      <c r="DA122" s="14">
        <f ca="1">bdRateExtend($F122:$F125,$H122:$H125,CI122:CI125,CK122:CK125)</f>
        <v>2.0707299183898464</v>
      </c>
      <c r="DB122" s="14">
        <f ca="1">bdRateExtend($F122:$F125,$I122:$I125,CI122:CI125,CL122:CL125)</f>
        <v>4.2906794072614662</v>
      </c>
      <c r="DC122" s="14">
        <f ca="1">bdRateExtend($F122:$F125,$J122:$J125,CI122:CI125,CM122:CM125)</f>
        <v>-0.30600577301243592</v>
      </c>
      <c r="DD122" s="14">
        <f ca="1">bdRateExtend($F122:$F125,$K122:$K125,CI122:CI125,CN122:CN125)</f>
        <v>9.5341909812723058E-2</v>
      </c>
      <c r="DE122" s="14">
        <f ca="1">bdRateExtend($F122:$F125,$L122:$L125,CI122:CI125,CO122:CO125)</f>
        <v>3.1137015637057166</v>
      </c>
      <c r="DF122" s="14">
        <f ca="1">bdRateExtend($F122:$F125,$M122:$M125,CI122:CI125,CP122:CP125)</f>
        <v>4.8845574160315541E-2</v>
      </c>
      <c r="DG122" s="14">
        <f ca="1">bdRateExtend($F122:$F125,$N122:$N125,CI122:CI125,CQ122:CQ125)</f>
        <v>2.0461314101465065</v>
      </c>
      <c r="DH122" s="14">
        <f ca="1">bdRateExtend($F122:$F125,$O122:$O125,CI122:CI125,CR122:CR125)</f>
        <v>2.885696689948348</v>
      </c>
      <c r="DI122" s="14">
        <f ca="1">bdRateExtend($F122:$F125,$P122:$P125,CI122:CI125,CS122:CS125)</f>
        <v>4.0688716790040269</v>
      </c>
      <c r="DJ122" s="14">
        <f ca="1">bdRateExtend($F122:$F125,$Q122:$Q125,CI122:CI125,CT122:CT125)</f>
        <v>2.9334451556033208</v>
      </c>
      <c r="DK122" s="112" t="b">
        <f t="shared" ref="DK122:DK128" si="613">AND(CJ122&lt;=CJ123, CO122&lt;=CO123,CP122&lt;=CP123,CQ123&lt;=CQ122,CR122&lt;=CR123,CS122&lt;=CS123,CT122&lt;=CT123)</f>
        <v>1</v>
      </c>
      <c r="DL122" s="3"/>
      <c r="DM122" s="33">
        <f t="shared" si="356"/>
        <v>-2.8258547008548282E-2</v>
      </c>
      <c r="DN122" s="13">
        <f>Test!CN121</f>
        <v>5.8304487179487101E-2</v>
      </c>
      <c r="DO122" s="13">
        <f>Test!CO121</f>
        <v>0.94098365306854204</v>
      </c>
      <c r="DP122" s="13">
        <f>Test!CP121</f>
        <v>0.93949413299560502</v>
      </c>
      <c r="DQ122" s="13">
        <f>Test!CQ121</f>
        <v>30.4947355957495</v>
      </c>
      <c r="DR122" s="13">
        <f>Test!CR121</f>
        <v>35.824921402642602</v>
      </c>
      <c r="DS122" s="13">
        <f>Test!CS121</f>
        <v>35.019892170801903</v>
      </c>
      <c r="DT122" s="13">
        <f>Test!CT121</f>
        <v>0.28692150115966703</v>
      </c>
      <c r="DU122" s="13">
        <f>Test!CU121</f>
        <v>0.98824322223663297</v>
      </c>
      <c r="DV122" s="13">
        <f>Test!CV121</f>
        <v>0.234416708350181</v>
      </c>
      <c r="DW122" s="13">
        <f>Test!CW121</f>
        <v>0.89077574014663696</v>
      </c>
      <c r="DX122" s="13">
        <f>Test!CX121</f>
        <v>62.689985999999998</v>
      </c>
      <c r="DY122" s="13">
        <f>Test!CY121</f>
        <v>26.850830848212901</v>
      </c>
      <c r="DZ122" s="13" t="str">
        <f>Test!CZ121</f>
        <v>None</v>
      </c>
      <c r="EA122" s="13">
        <f>Test!DA121</f>
        <v>1.4844539999999999</v>
      </c>
      <c r="EB122" s="13">
        <f>Test!DB121</f>
        <v>1.4844539999999999</v>
      </c>
      <c r="EC122" s="13">
        <f>Test!DC121</f>
        <v>349.85888999999997</v>
      </c>
      <c r="ED122" s="13">
        <f>Test!DD121</f>
        <v>349.85888999999997</v>
      </c>
      <c r="EE122" s="14">
        <f ca="1">bdRateExtend($F122:$F125,$G122:$G125,DN122:DN125,DO122:DO125)</f>
        <v>0</v>
      </c>
      <c r="EF122" s="14">
        <f ca="1">bdRateExtend($F122:$F125,$H122:$H125,DN122:DN125,DP122:DP125)</f>
        <v>0</v>
      </c>
      <c r="EG122" s="14">
        <f ca="1">bdRateExtend($F122:$F125,$I122:$I125,DN122:DN125,DQ122:DQ125)</f>
        <v>0</v>
      </c>
      <c r="EH122" s="14">
        <f ca="1">bdRateExtend($F122:$F125,$J122:$J125,DN122:DN125,DR122:DR125)</f>
        <v>0</v>
      </c>
      <c r="EI122" s="14">
        <f ca="1">bdRateExtend($F122:$F125,$K122:$K125,DN122:DN125,DS122:DS125)</f>
        <v>0</v>
      </c>
      <c r="EJ122" s="14">
        <f ca="1">bdRateExtend($F122:$F125,$L122:$L125,DN122:DN125,DT122:DT125)</f>
        <v>0</v>
      </c>
      <c r="EK122" s="14">
        <f ca="1">bdRateExtend($F122:$F125,$M122:$M125,DN122:DN125,DU122:DU125)</f>
        <v>0</v>
      </c>
      <c r="EL122" s="14">
        <f ca="1">bdRateExtend($F122:$F125,$N122:$N125,DN122:DN125,DV122:DV125)</f>
        <v>0</v>
      </c>
      <c r="EM122" s="14">
        <f ca="1">bdRateExtend($F122:$F125,$O122:$O125,DN122:DN125,DW122:DW125)</f>
        <v>0</v>
      </c>
      <c r="EN122" s="14">
        <f ca="1">bdRateExtend($F122:$F125,$P122:$P125,DN122:DN125,DX122:DX125)</f>
        <v>0</v>
      </c>
      <c r="EO122" s="14">
        <f ca="1">bdRateExtend($F122:$F125,$Q122:$Q125,DN122:DN125,DY122:DY125)</f>
        <v>0</v>
      </c>
      <c r="EP122" s="112" t="b">
        <f t="shared" ref="EP122:EP128" si="614">AND(DO122&lt;=DO123, DT122&lt;=DT123,DU122&lt;=DU123,DV123&lt;=DV122,DW122&lt;=DW123,DX122&lt;=DX123,DY122&lt;=DY123)</f>
        <v>1</v>
      </c>
      <c r="EQ122" s="3"/>
      <c r="ER122" s="33">
        <f t="shared" si="357"/>
        <v>4.9946581196567514E-3</v>
      </c>
      <c r="ES122" s="13">
        <f>Test!DR121</f>
        <v>6.0299679487179403E-2</v>
      </c>
      <c r="ET122" s="13">
        <f>Test!DS121</f>
        <v>0.94729453325271595</v>
      </c>
      <c r="EU122" s="13">
        <f>Test!DT121</f>
        <v>0.94600808620452803</v>
      </c>
      <c r="EV122" s="13">
        <f>Test!DU121</f>
        <v>31.0266013499519</v>
      </c>
      <c r="EW122" s="13">
        <f>Test!DV121</f>
        <v>39.733498471116903</v>
      </c>
      <c r="EX122" s="13">
        <f>Test!DW121</f>
        <v>38.472887688626997</v>
      </c>
      <c r="EY122" s="13">
        <f>Test!DX121</f>
        <v>0.314856797456741</v>
      </c>
      <c r="EZ122" s="13">
        <f>Test!DY121</f>
        <v>0.99137371778488104</v>
      </c>
      <c r="FA122" s="13">
        <f>Test!DZ121</f>
        <v>0.22188967466354301</v>
      </c>
      <c r="FB122" s="13">
        <f>Test!EA121</f>
        <v>0.90382885932922297</v>
      </c>
      <c r="FC122" s="13">
        <f>Test!EB121</f>
        <v>68.249774000000002</v>
      </c>
      <c r="FD122" s="13">
        <f>Test!EC121</f>
        <v>27.464362175297801</v>
      </c>
      <c r="FE122" s="13" t="str">
        <f>Test!ED121</f>
        <v>None</v>
      </c>
      <c r="FF122" s="13">
        <f>Test!EE121</f>
        <v>1.114854</v>
      </c>
      <c r="FG122" s="13">
        <f>Test!EF121</f>
        <v>1.114854</v>
      </c>
      <c r="FH122" s="13">
        <f>Test!EG121</f>
        <v>1032.059673</v>
      </c>
      <c r="FI122" s="13">
        <f>Test!EH121</f>
        <v>1032.059673</v>
      </c>
      <c r="FJ122" s="14">
        <f ca="1">bdRateExtend($F122:$F125,$G122:$G125,ES122:ES125,ET122:ET125)</f>
        <v>-7.7976951064831268E-2</v>
      </c>
      <c r="FK122" s="14">
        <f ca="1">bdRateExtend($F122:$F125,$H122:$H125,ES122:ES125,EU122:EU125)</f>
        <v>-8.0239748879874395E-2</v>
      </c>
      <c r="FL122" s="14">
        <f ca="1">bdRateExtend($F122:$F125,$I122:$I125,ES122:ES125,EV122:EV125)</f>
        <v>-7.3382767822040118E-2</v>
      </c>
      <c r="FM122" s="14">
        <f ca="1">bdRateExtend($F122:$F125,$J122:$J125,ES122:ES125,EW122:EW125)</f>
        <v>-0.76288753820021027</v>
      </c>
      <c r="FN122" s="14">
        <f ca="1">bdRateExtend($F122:$F125,$K122:$K125,ES122:ES125,EX122:EX125)</f>
        <v>-0.73185490321672098</v>
      </c>
      <c r="FO122" s="14">
        <f ca="1">bdRateExtend($F122:$F125,$L122:$L125,ES122:ES125,EY122:EY125)</f>
        <v>-9.0730024314713886E-2</v>
      </c>
      <c r="FP122" s="14">
        <f ca="1">bdRateExtend($F122:$F125,$M122:$M125,ES122:ES125,EZ122:EZ125)</f>
        <v>-0.21163301769713982</v>
      </c>
      <c r="FQ122" s="14">
        <f ca="1">bdRateExtend($F122:$F125,$N122:$N125,ES122:ES125,FA122:FA125)</f>
        <v>-7.4924128517203537E-2</v>
      </c>
      <c r="FR122" s="14">
        <f ca="1">bdRateExtend($F122:$F125,$O122:$O125,ES122:ES125,FB122:FB125)</f>
        <v>-8.5472678713733763E-2</v>
      </c>
      <c r="FS122" s="14">
        <f ca="1">bdRateExtend($F122:$F125,$P122:$P125,ES122:ES125,FC122:FC125)</f>
        <v>-0.17603152951754297</v>
      </c>
      <c r="FT122" s="14">
        <f ca="1">bdRateExtend($F122:$F125,$Q122:$Q125,ES122:ES125,FD122:FD125)</f>
        <v>-6.1067933434448163E-2</v>
      </c>
      <c r="FU122" s="112" t="b">
        <f t="shared" ref="FU122:FU128" si="615">AND(ET122&lt;=ET123, EY122&lt;=EY123,EZ122&lt;=EZ123,FA123&lt;=FA122,FB122&lt;=FB123,FC122&lt;=FC123,FD122&lt;=FD123)</f>
        <v>1</v>
      </c>
      <c r="FV122" s="53"/>
      <c r="FW122" s="33">
        <f t="shared" si="358"/>
        <v>-1</v>
      </c>
      <c r="FX122" s="13">
        <f>Test!EV121</f>
        <v>0</v>
      </c>
      <c r="FY122" s="13">
        <f>Test!EW121</f>
        <v>0</v>
      </c>
      <c r="FZ122" s="13">
        <f>Test!EX121</f>
        <v>0</v>
      </c>
      <c r="GA122" s="13">
        <f>Test!EY121</f>
        <v>0</v>
      </c>
      <c r="GB122" s="13">
        <f>Test!EZ121</f>
        <v>0</v>
      </c>
      <c r="GC122" s="13">
        <f>Test!FA121</f>
        <v>0</v>
      </c>
      <c r="GD122" s="13">
        <f>Test!FB121</f>
        <v>0</v>
      </c>
      <c r="GE122" s="13">
        <f>Test!FC121</f>
        <v>0</v>
      </c>
      <c r="GF122" s="13">
        <f>Test!FD121</f>
        <v>0</v>
      </c>
      <c r="GG122" s="13">
        <f>Test!FE121</f>
        <v>0</v>
      </c>
      <c r="GH122" s="13">
        <f>Test!FF121</f>
        <v>0</v>
      </c>
      <c r="GI122" s="13">
        <f>Test!FG121</f>
        <v>0</v>
      </c>
      <c r="GJ122" s="13">
        <f>Test!FH121</f>
        <v>0</v>
      </c>
      <c r="GK122" s="13">
        <f>Test!FI121</f>
        <v>0</v>
      </c>
      <c r="GL122" s="13">
        <f>Test!FJ121</f>
        <v>0</v>
      </c>
      <c r="GM122" s="13">
        <f>Test!FK121</f>
        <v>0</v>
      </c>
      <c r="GN122" s="13">
        <f>Test!FL121</f>
        <v>0</v>
      </c>
      <c r="GO122" s="14">
        <f ca="1">bdRateExtend($F122:$F125,$G122:$G125,FX122:FX125,FY122:FY125)</f>
        <v>1</v>
      </c>
      <c r="GP122" s="14">
        <f ca="1">bdRateExtend($F122:$F125,$H122:$H125,FX122:FX125,FZ122:FZ125)</f>
        <v>1</v>
      </c>
      <c r="GQ122" s="14">
        <f ca="1">bdRateExtend($F122:$F125,$I122:$I125,FX122:FX125,GA122:GA125)</f>
        <v>1</v>
      </c>
      <c r="GR122" s="14">
        <f ca="1">bdRateExtend($F122:$F125,$J122:$J125,FX122:FX125,GB122:GB125)</f>
        <v>1</v>
      </c>
      <c r="GS122" s="14">
        <f ca="1">bdRateExtend($F122:$F125,$K122:$K125,FX122:FX125,GC122:GC125)</f>
        <v>1</v>
      </c>
      <c r="GT122" s="14">
        <f ca="1">bdRateExtend($F122:$F125,$L122:$L125,FX122:FX125,GD122:GD125)</f>
        <v>1</v>
      </c>
      <c r="GU122" s="14">
        <f ca="1">bdRateExtend($F122:$F125,$M122:$M125,FX122:FX125,GE122:GE125)</f>
        <v>1</v>
      </c>
      <c r="GV122" s="14">
        <f ca="1">bdRateExtend($F122:$F125,$N122:$N125,FX122:FX125,GF122:GF125)</f>
        <v>1</v>
      </c>
      <c r="GW122" s="14">
        <f ca="1">bdRateExtend($F122:$F125,$O122:$O125,FX122:FX125,GG122:GG125)</f>
        <v>1</v>
      </c>
      <c r="GX122" s="14">
        <f ca="1">bdRateExtend($F122:$F125,$P122:$P125,FX122:FX125,GH122:GH125)</f>
        <v>1</v>
      </c>
      <c r="GY122" s="14">
        <f ca="1">bdRateExtend($F122:$F125,$Q122:$Q125,FX122:FX125,GI122:GI125)</f>
        <v>1</v>
      </c>
      <c r="GZ122" s="112" t="b">
        <f t="shared" ref="GZ122:GZ128" si="616">AND(FY122&lt;=FY123, GD122&lt;=GD123,GE122&lt;=GE123,GF123&lt;=GF122,GG122&lt;=GG123,GH122&lt;=GH123,GI122&lt;=GI123)</f>
        <v>1</v>
      </c>
      <c r="HA122" s="53"/>
      <c r="HB122" s="33">
        <f t="shared" si="359"/>
        <v>-1</v>
      </c>
      <c r="HC122" s="13">
        <f>Test!FZ121</f>
        <v>0</v>
      </c>
      <c r="HD122" s="13">
        <f>Test!GA121</f>
        <v>0</v>
      </c>
      <c r="HE122" s="13">
        <f>Test!GB121</f>
        <v>0</v>
      </c>
      <c r="HF122" s="13">
        <f>Test!GC121</f>
        <v>0</v>
      </c>
      <c r="HG122" s="13">
        <f>Test!GD121</f>
        <v>0</v>
      </c>
      <c r="HH122" s="13">
        <f>Test!GE121</f>
        <v>0</v>
      </c>
      <c r="HI122" s="13">
        <f>Test!GF121</f>
        <v>0</v>
      </c>
      <c r="HJ122" s="13">
        <f>Test!GG121</f>
        <v>0</v>
      </c>
      <c r="HK122" s="13">
        <f>Test!GH121</f>
        <v>0</v>
      </c>
      <c r="HL122" s="13">
        <f>Test!GI121</f>
        <v>0</v>
      </c>
      <c r="HM122" s="13">
        <f>Test!GJ121</f>
        <v>0</v>
      </c>
      <c r="HN122" s="13">
        <f>Test!GK121</f>
        <v>0</v>
      </c>
      <c r="HO122" s="13">
        <f>Test!GL121</f>
        <v>0</v>
      </c>
      <c r="HP122" s="13">
        <f>Test!GM121</f>
        <v>0</v>
      </c>
      <c r="HQ122" s="13">
        <f>Test!GN121</f>
        <v>0</v>
      </c>
      <c r="HR122" s="13">
        <f>Test!GO121</f>
        <v>0</v>
      </c>
      <c r="HS122" s="13">
        <f>Test!GP121</f>
        <v>0</v>
      </c>
      <c r="HT122" s="14">
        <f ca="1">bdRateExtend($F122:$F125,$G122:$G125,HC122:HC125,HD122:HD125)</f>
        <v>1</v>
      </c>
      <c r="HU122" s="14">
        <f ca="1">bdRateExtend($F122:$F125,$H122:$H125,HC122:HC125,HE122:HE125)</f>
        <v>1</v>
      </c>
      <c r="HV122" s="14">
        <f ca="1">bdRateExtend($F122:$F125,$I122:$I125,HC122:HC125,HF122:HF125)</f>
        <v>1</v>
      </c>
      <c r="HW122" s="14">
        <f ca="1">bdRateExtend($F122:$F125,$J122:$J125,HC122:HC125,HG122:HG125)</f>
        <v>1</v>
      </c>
      <c r="HX122" s="14">
        <f ca="1">bdRateExtend($F122:$F125,$K122:$K125,HC122:HC125,HH122:HH125)</f>
        <v>1</v>
      </c>
      <c r="HY122" s="14">
        <f ca="1">bdRateExtend($F122:$F125,$L122:$L125,HC122:HC125,HI122:HI125)</f>
        <v>1</v>
      </c>
      <c r="HZ122" s="14">
        <f ca="1">bdRateExtend($F122:$F125,$M122:$M125,HC122:HC125,HJ122:HJ125)</f>
        <v>1</v>
      </c>
      <c r="IA122" s="14">
        <f ca="1">bdRateExtend($F122:$F125,$N122:$N125,HC122:HC125,HK122:HK125)</f>
        <v>1</v>
      </c>
      <c r="IB122" s="14">
        <f ca="1">bdRateExtend($F122:$F125,$O122:$O125,HC122:HC125,HL122:HL125)</f>
        <v>1</v>
      </c>
      <c r="IC122" s="14">
        <f ca="1">bdRateExtend($F122:$F125,$P122:$P125,HC122:HC125,HM122:HM125)</f>
        <v>1</v>
      </c>
      <c r="ID122" s="14">
        <f ca="1">bdRateExtend($F122:$F125,$Q122:$Q125,HC122:HC125,HN122:HN125)</f>
        <v>1</v>
      </c>
      <c r="IE122" s="112" t="b">
        <f t="shared" ref="IE122:IE128" si="617">AND(HD122&lt;=HD123, HI122&lt;=HI123,HJ122&lt;=HJ123,HK123&lt;=HK122,HL122&lt;=HL123,HM122&lt;=HM123,HN122&lt;=HN123)</f>
        <v>1</v>
      </c>
      <c r="IF122" s="3"/>
      <c r="IG122" s="33">
        <f t="shared" si="360"/>
        <v>-1</v>
      </c>
      <c r="IH122" s="13">
        <f>Test!HD121</f>
        <v>0</v>
      </c>
      <c r="II122" s="13">
        <f>Test!HE121</f>
        <v>0</v>
      </c>
      <c r="IJ122" s="13">
        <f>Test!HF121</f>
        <v>0</v>
      </c>
      <c r="IK122" s="13">
        <f>Test!HG121</f>
        <v>0</v>
      </c>
      <c r="IL122" s="13">
        <f>Test!HH121</f>
        <v>0</v>
      </c>
      <c r="IM122" s="13">
        <f>Test!HI121</f>
        <v>0</v>
      </c>
      <c r="IN122" s="13">
        <f>Test!HJ121</f>
        <v>0</v>
      </c>
      <c r="IO122" s="13">
        <f>Test!HK121</f>
        <v>0</v>
      </c>
      <c r="IP122" s="13">
        <f>Test!HL121</f>
        <v>0</v>
      </c>
      <c r="IQ122" s="13">
        <f>Test!HM121</f>
        <v>0</v>
      </c>
      <c r="IR122" s="13">
        <f>Test!HN121</f>
        <v>0</v>
      </c>
      <c r="IS122" s="13">
        <f>Test!HO121</f>
        <v>0</v>
      </c>
      <c r="IT122" s="13">
        <f>Test!HP121</f>
        <v>0</v>
      </c>
      <c r="IU122" s="13">
        <f>Test!HQ121</f>
        <v>0</v>
      </c>
      <c r="IV122" s="13">
        <f>Test!HR121</f>
        <v>0</v>
      </c>
      <c r="IW122" s="13">
        <f>Test!HS121</f>
        <v>0</v>
      </c>
      <c r="IX122" s="13">
        <f>Test!HT121</f>
        <v>0</v>
      </c>
      <c r="IY122" s="14">
        <f ca="1">bdRateExtend($F122:$F125,$G122:$G125,IH122:IH125,II122:II125)</f>
        <v>1</v>
      </c>
      <c r="IZ122" s="14">
        <f ca="1">bdRateExtend($F122:$F125,$H122:$H125,IH122:IH125,IJ122:IJ125)</f>
        <v>1</v>
      </c>
      <c r="JA122" s="14">
        <f ca="1">bdRateExtend($F122:$F125,$I122:$I125,IH122:IH125,IK122:IK125)</f>
        <v>1</v>
      </c>
      <c r="JB122" s="14">
        <f ca="1">bdRateExtend($F122:$F125,$J122:$J125,IH122:IH125,IL122:IL125)</f>
        <v>1</v>
      </c>
      <c r="JC122" s="14">
        <f ca="1">bdRateExtend($F122:$F125,$K122:$K125,IH122:IH125,IM122:IM125)</f>
        <v>1</v>
      </c>
      <c r="JD122" s="14">
        <f ca="1">bdRateExtend($F122:$F125,$L122:$L125,IH122:IH125,IN122:IN125)</f>
        <v>1</v>
      </c>
      <c r="JE122" s="14">
        <f ca="1">bdRateExtend($F122:$F125,$M122:$M125,IH122:IH125,IO122:IO125)</f>
        <v>1</v>
      </c>
      <c r="JF122" s="14">
        <f ca="1">bdRateExtend($F122:$F125,$N122:$N125,IH122:IH125,IP122:IP125)</f>
        <v>1</v>
      </c>
      <c r="JG122" s="14">
        <f ca="1">bdRateExtend($F122:$F125,$O122:$O125,IH122:IH125,IQ122:IQ125)</f>
        <v>1</v>
      </c>
      <c r="JH122" s="14">
        <f ca="1">bdRateExtend($F122:$F125,$P122:$P125,IH122:IH125,IR122:IR125)</f>
        <v>1</v>
      </c>
      <c r="JI122" s="14">
        <f ca="1">bdRateExtend($F122:$F125,$Q122:$Q125,IH122:IH125,IS122:IS125)</f>
        <v>1</v>
      </c>
      <c r="JJ122" s="112" t="b">
        <f t="shared" ref="JJ122:JJ128" si="618">AND(II122&lt;=II123, IN122&lt;=IN123,IO122&lt;=IO123,IP123&lt;=IP122,IQ122&lt;=IQ123,IR122&lt;=IR123,IS122&lt;=IS123)</f>
        <v>1</v>
      </c>
      <c r="JK122" s="3"/>
      <c r="JL122" s="33">
        <f t="shared" si="361"/>
        <v>-1</v>
      </c>
      <c r="JM122" s="13">
        <f>Test!IH121</f>
        <v>0</v>
      </c>
      <c r="JN122" s="13">
        <f>Test!II121</f>
        <v>0</v>
      </c>
      <c r="JO122" s="13">
        <f>Test!IJ121</f>
        <v>0</v>
      </c>
      <c r="JP122" s="13">
        <f>Test!IK121</f>
        <v>0</v>
      </c>
      <c r="JQ122" s="13">
        <f>Test!IL121</f>
        <v>0</v>
      </c>
      <c r="JR122" s="13">
        <f>Test!IM121</f>
        <v>0</v>
      </c>
      <c r="JS122" s="13">
        <f>Test!IN121</f>
        <v>0</v>
      </c>
      <c r="JT122" s="13">
        <f>Test!IO121</f>
        <v>0</v>
      </c>
      <c r="JU122" s="13">
        <f>Test!IP121</f>
        <v>0</v>
      </c>
      <c r="JV122" s="13">
        <f>Test!IQ121</f>
        <v>0</v>
      </c>
      <c r="JW122" s="13">
        <f>Test!IR121</f>
        <v>0</v>
      </c>
      <c r="JX122" s="13">
        <f>Test!IS121</f>
        <v>0</v>
      </c>
      <c r="JY122" s="13">
        <f>Test!IT121</f>
        <v>0</v>
      </c>
      <c r="JZ122" s="13">
        <f>Test!IU121</f>
        <v>0</v>
      </c>
      <c r="KA122" s="13">
        <f>Test!IV121</f>
        <v>0</v>
      </c>
      <c r="KB122" s="13">
        <f>Test!IW121</f>
        <v>0</v>
      </c>
      <c r="KC122" s="13">
        <f>Test!IX121</f>
        <v>0</v>
      </c>
      <c r="KD122" s="14">
        <f ca="1">bdRateExtend($F122:$F125,$G122:$G125,JM122:JM125,JN122:JN125)</f>
        <v>1</v>
      </c>
      <c r="KE122" s="14">
        <f ca="1">bdRateExtend($F122:$F125,$H122:$H125,JM122:JM125,JO122:JO125)</f>
        <v>1</v>
      </c>
      <c r="KF122" s="14">
        <f ca="1">bdRateExtend($F122:$F125,$I122:$I125,JM122:JM125,JP122:JP125)</f>
        <v>1</v>
      </c>
      <c r="KG122" s="14">
        <f ca="1">bdRateExtend($F122:$F125,$J122:$J125,JM122:JM125,JQ122:JQ125)</f>
        <v>1</v>
      </c>
      <c r="KH122" s="14">
        <f ca="1">bdRateExtend($F122:$F125,$K122:$K125,JM122:JM125,JR122:JR125)</f>
        <v>1</v>
      </c>
      <c r="KI122" s="14">
        <f ca="1">bdRateExtend($F122:$F125,$L122:$L125,JM122:JM125,JS122:JS125)</f>
        <v>1</v>
      </c>
      <c r="KJ122" s="14">
        <f ca="1">bdRateExtend($F122:$F125,$M122:$M125,JM122:JM125,JT122:JT125)</f>
        <v>1</v>
      </c>
      <c r="KK122" s="14">
        <f ca="1">bdRateExtend($F122:$F125,$N122:$N125,JM122:JM125,JU122:JU125)</f>
        <v>1</v>
      </c>
      <c r="KL122" s="14">
        <f ca="1">bdRateExtend($F122:$F125,$O122:$O125,JM122:JM125,JV122:JV125)</f>
        <v>1</v>
      </c>
      <c r="KM122" s="14">
        <f ca="1">bdRateExtend($F122:$F125,$P122:$P125,JM122:JM125,JW122:JW125)</f>
        <v>1</v>
      </c>
      <c r="KN122" s="14">
        <f ca="1">bdRateExtend($F122:$F125,$Q122:$Q125,JM122:JM125,JX122:JX125)</f>
        <v>1</v>
      </c>
      <c r="KO122" s="112" t="b">
        <f t="shared" ref="KO122:KO128" si="619">AND(JN122&lt;=JN123, JS122&lt;=JS123,JT122&lt;=JT123,JU123&lt;=JU122,JV122&lt;=JV123,JW122&lt;=JW123,JX122&lt;=JX123)</f>
        <v>1</v>
      </c>
      <c r="KP122" s="3"/>
      <c r="KQ122" s="33">
        <f t="shared" si="362"/>
        <v>-1</v>
      </c>
      <c r="KR122" s="13">
        <f>Test!JL121</f>
        <v>0</v>
      </c>
      <c r="KS122" s="13">
        <f>Test!JM121</f>
        <v>0</v>
      </c>
      <c r="KT122" s="13">
        <f>Test!JN121</f>
        <v>0</v>
      </c>
      <c r="KU122" s="13">
        <f>Test!JO121</f>
        <v>0</v>
      </c>
      <c r="KV122" s="13">
        <f>Test!JP121</f>
        <v>0</v>
      </c>
      <c r="KW122" s="13">
        <f>Test!JQ121</f>
        <v>0</v>
      </c>
      <c r="KX122" s="13">
        <f>Test!JR121</f>
        <v>0</v>
      </c>
      <c r="KY122" s="13">
        <f>Test!JS121</f>
        <v>0</v>
      </c>
      <c r="KZ122" s="13">
        <f>Test!JT121</f>
        <v>0</v>
      </c>
      <c r="LA122" s="13">
        <f>Test!JU121</f>
        <v>0</v>
      </c>
      <c r="LB122" s="13">
        <f>Test!JV121</f>
        <v>0</v>
      </c>
      <c r="LC122" s="13">
        <f>Test!JW121</f>
        <v>0</v>
      </c>
      <c r="LD122" s="13">
        <f>Test!JX121</f>
        <v>0</v>
      </c>
      <c r="LE122" s="13">
        <f>Test!JY121</f>
        <v>0</v>
      </c>
      <c r="LF122" s="13">
        <f>Test!JZ121</f>
        <v>0</v>
      </c>
      <c r="LG122" s="13">
        <f>Test!KA121</f>
        <v>0</v>
      </c>
      <c r="LH122" s="13">
        <f>Test!KB121</f>
        <v>0</v>
      </c>
      <c r="LI122" s="14">
        <f ca="1">bdRateExtend($F122:$F125,$G122:$G125,KR122:KR125,KS122:KS125)</f>
        <v>1</v>
      </c>
      <c r="LJ122" s="14">
        <f ca="1">bdRateExtend($F122:$F125,$H122:$H125,KR122:KR125,KT122:KT125)</f>
        <v>1</v>
      </c>
      <c r="LK122" s="14">
        <f ca="1">bdRateExtend($F122:$F125,$I122:$I125,KR122:KR125,KU122:KU125)</f>
        <v>1</v>
      </c>
      <c r="LL122" s="14">
        <f ca="1">bdRateExtend($F122:$F125,$J122:$J125,KR122:KR125,KV122:KV125)</f>
        <v>1</v>
      </c>
      <c r="LM122" s="14">
        <f ca="1">bdRateExtend($F122:$F125,$K122:$K125,KR122:KR125,KW122:KW125)</f>
        <v>1</v>
      </c>
      <c r="LN122" s="14">
        <f ca="1">bdRateExtend($F122:$F125,$L122:$L125,KR122:KR125,KX122:KX125)</f>
        <v>1</v>
      </c>
      <c r="LO122" s="14">
        <f ca="1">bdRateExtend($F122:$F125,$M122:$M125,KR122:KR125,KY122:KY125)</f>
        <v>1</v>
      </c>
      <c r="LP122" s="14">
        <f ca="1">bdRateExtend($F122:$F125,$N122:$N125,KR122:KR125,KZ122:KZ125)</f>
        <v>1</v>
      </c>
      <c r="LQ122" s="14">
        <f ca="1">bdRateExtend($F122:$F125,$O122:$O125,KR122:KR125,LA122:LA125)</f>
        <v>1</v>
      </c>
      <c r="LR122" s="14">
        <f ca="1">bdRateExtend($F122:$F125,$P122:$P125,KR122:KR125,LB122:LB125)</f>
        <v>1</v>
      </c>
      <c r="LS122" s="14">
        <f ca="1">bdRateExtend($F122:$F125,$Q122:$Q125,KR122:KR125,LC122:LC125)</f>
        <v>1</v>
      </c>
      <c r="LT122" s="112" t="b">
        <f t="shared" ref="LT122:LT128" si="620">AND(KS122&lt;=KS123, KX122&lt;=KX123,KY122&lt;=KY123,KZ123&lt;=KZ122,LA122&lt;=LA123,LB122&lt;=LB123,LC122&lt;=LC123)</f>
        <v>1</v>
      </c>
      <c r="LU122" s="3"/>
      <c r="LV122" s="33">
        <f t="shared" si="363"/>
        <v>-1</v>
      </c>
      <c r="LW122" s="13">
        <f>Test!KP121</f>
        <v>0</v>
      </c>
      <c r="LX122" s="13">
        <f>Test!KQ121</f>
        <v>0</v>
      </c>
      <c r="LY122" s="13">
        <f>Test!KR121</f>
        <v>0</v>
      </c>
      <c r="LZ122" s="13">
        <f>Test!KS121</f>
        <v>0</v>
      </c>
      <c r="MA122" s="13">
        <f>Test!KT121</f>
        <v>0</v>
      </c>
      <c r="MB122" s="13">
        <f>Test!KU121</f>
        <v>0</v>
      </c>
      <c r="MC122" s="13">
        <f>Test!KV121</f>
        <v>0</v>
      </c>
      <c r="MD122" s="13">
        <f>Test!KW121</f>
        <v>0</v>
      </c>
      <c r="ME122" s="13">
        <f>Test!KX121</f>
        <v>0</v>
      </c>
      <c r="MF122" s="13">
        <f>Test!KY121</f>
        <v>0</v>
      </c>
      <c r="MG122" s="13">
        <f>Test!KZ121</f>
        <v>0</v>
      </c>
      <c r="MH122" s="13">
        <f>Test!LA121</f>
        <v>0</v>
      </c>
      <c r="MI122" s="13">
        <f>Test!LB121</f>
        <v>0</v>
      </c>
      <c r="MJ122" s="13">
        <f>Test!LC121</f>
        <v>0</v>
      </c>
      <c r="MK122" s="13">
        <f>Test!LD121</f>
        <v>0</v>
      </c>
      <c r="ML122" s="13">
        <f>Test!LE121</f>
        <v>0</v>
      </c>
      <c r="MM122" s="13">
        <f>Test!LF121</f>
        <v>0</v>
      </c>
      <c r="MN122" s="14">
        <f ca="1">bdRateExtend($F122:$F125,$G122:$G125,LW122:LW125,LX122:LX125)</f>
        <v>1</v>
      </c>
      <c r="MO122" s="14">
        <f ca="1">bdRateExtend($F122:$F125,$H122:$H125,LW122:LW125,LY122:LY125)</f>
        <v>1</v>
      </c>
      <c r="MP122" s="14">
        <f ca="1">bdRateExtend($F122:$F125,$I122:$I125,LW122:LW125,LZ122:LZ125)</f>
        <v>1</v>
      </c>
      <c r="MQ122" s="14">
        <f ca="1">bdRateExtend($F122:$F125,$J122:$J125,LW122:LW125,MA122:MA125)</f>
        <v>1</v>
      </c>
      <c r="MR122" s="14">
        <f ca="1">bdRateExtend($F122:$F125,$K122:$K125,LW122:LW125,MB122:MB125)</f>
        <v>1</v>
      </c>
      <c r="MS122" s="14">
        <f ca="1">bdRateExtend($F122:$F125,$L122:$L125,LW122:LW125,MC122:MC125)</f>
        <v>1</v>
      </c>
      <c r="MT122" s="14">
        <f ca="1">bdRateExtend($F122:$F125,$M122:$M125,LW122:LW125,MD122:MD125)</f>
        <v>1</v>
      </c>
      <c r="MU122" s="14">
        <f ca="1">bdRateExtend($F122:$F125,$N122:$N125,LW122:LW125,ME122:ME125)</f>
        <v>1</v>
      </c>
      <c r="MV122" s="14">
        <f ca="1">bdRateExtend($F122:$F125,$O122:$O125,LW122:LW125,MF122:MF125)</f>
        <v>1</v>
      </c>
      <c r="MW122" s="14">
        <f ca="1">bdRateExtend($F122:$F125,$P122:$P125,LW122:LW125,MG122:MG125)</f>
        <v>1</v>
      </c>
      <c r="MX122" s="14">
        <f ca="1">bdRateExtend($F122:$F125,$Q122:$Q125,LW122:LW125,MH122:MH125)</f>
        <v>1</v>
      </c>
      <c r="MY122" s="112" t="b">
        <f t="shared" ref="MY122:MY128" si="621">AND(LX122&lt;=LX123, MC122&lt;=MC123,MD122&lt;=MD123,ME123&lt;=ME122,MF122&lt;=MF123,MG122&lt;=MG123,MH122&lt;=MH123)</f>
        <v>1</v>
      </c>
      <c r="MZ122" s="53"/>
      <c r="NA122" s="33">
        <f t="shared" si="364"/>
        <v>-1</v>
      </c>
      <c r="NB122" s="13">
        <f>Test!LT121</f>
        <v>0</v>
      </c>
      <c r="NC122" s="13">
        <f>Test!LU121</f>
        <v>0</v>
      </c>
      <c r="ND122" s="13">
        <f>Test!LV121</f>
        <v>0</v>
      </c>
      <c r="NE122" s="13">
        <f>Test!LW121</f>
        <v>0</v>
      </c>
      <c r="NF122" s="13">
        <f>Test!LX121</f>
        <v>0</v>
      </c>
      <c r="NG122" s="13">
        <f>Test!LY121</f>
        <v>0</v>
      </c>
      <c r="NH122" s="13">
        <f>Test!LZ121</f>
        <v>0</v>
      </c>
      <c r="NI122" s="13">
        <f>Test!MA121</f>
        <v>0</v>
      </c>
      <c r="NJ122" s="13">
        <f>Test!MB121</f>
        <v>0</v>
      </c>
      <c r="NK122" s="13">
        <f>Test!MC121</f>
        <v>0</v>
      </c>
      <c r="NL122" s="13">
        <f>Test!MD121</f>
        <v>0</v>
      </c>
      <c r="NM122" s="13">
        <f>Test!ME121</f>
        <v>0</v>
      </c>
      <c r="NN122" s="13">
        <f>Test!MF121</f>
        <v>0</v>
      </c>
      <c r="NO122" s="13">
        <f>Test!MG121</f>
        <v>0</v>
      </c>
      <c r="NP122" s="13">
        <f>Test!MH121</f>
        <v>0</v>
      </c>
      <c r="NQ122" s="13">
        <f>Test!MI121</f>
        <v>0</v>
      </c>
      <c r="NR122" s="13">
        <f>Test!MJ121</f>
        <v>0</v>
      </c>
      <c r="NS122" s="14">
        <f ca="1">bdRateExtend($F122:$F125,$G122:$G125,NB122:NB125,NC122:NC125)</f>
        <v>1</v>
      </c>
      <c r="NT122" s="14">
        <f ca="1">bdRateExtend($F122:$F125,$H122:$H125,NB122:NB125,ND122:ND125)</f>
        <v>1</v>
      </c>
      <c r="NU122" s="14">
        <f ca="1">bdRateExtend($F122:$F125,$I122:$I125,NB122:NB125,NE122:NE125)</f>
        <v>1</v>
      </c>
      <c r="NV122" s="14">
        <f ca="1">bdRateExtend($F122:$F125,$J122:$J125,NB122:NB125,NF122:NF125)</f>
        <v>1</v>
      </c>
      <c r="NW122" s="14">
        <f ca="1">bdRateExtend($F122:$F125,$K122:$K125,NB122:NB125,NG122:NG125)</f>
        <v>1</v>
      </c>
      <c r="NX122" s="14">
        <f ca="1">bdRateExtend($F122:$F125,$L122:$L125,NB122:NB125,NH122:NH125)</f>
        <v>1</v>
      </c>
      <c r="NY122" s="14">
        <f ca="1">bdRateExtend($F122:$F125,$M122:$M125,NB122:NB125,NI122:NI125)</f>
        <v>1</v>
      </c>
      <c r="NZ122" s="14">
        <f ca="1">bdRateExtend($F122:$F125,$N122:$N125,NB122:NB125,NJ122:NJ125)</f>
        <v>1</v>
      </c>
      <c r="OA122" s="14">
        <f ca="1">bdRateExtend($F122:$F125,$O122:$O125,NB122:NB125,NK122:NK125)</f>
        <v>1</v>
      </c>
      <c r="OB122" s="14">
        <f ca="1">bdRateExtend($F122:$F125,$P122:$P125,NB122:NB125,NL122:NL125)</f>
        <v>1</v>
      </c>
      <c r="OC122" s="14">
        <f ca="1">bdRateExtend($F122:$F125,$Q122:$Q125,NB122:NB125,NM122:NM125)</f>
        <v>1</v>
      </c>
      <c r="OD122" s="112" t="b">
        <f t="shared" ref="OD122:OD128" si="622">AND(NC122&lt;=NC123, NH122&lt;=NH123,NI122&lt;=NI123,NJ123&lt;=NJ122,NK122&lt;=NK123,NL122&lt;=NL123,NM122&lt;=NM123)</f>
        <v>1</v>
      </c>
      <c r="OE122" s="53"/>
      <c r="OF122" s="33">
        <f t="shared" si="365"/>
        <v>-1</v>
      </c>
      <c r="OG122" s="13">
        <f>Test!MX121</f>
        <v>0</v>
      </c>
      <c r="OH122" s="13">
        <f>Test!MY121</f>
        <v>0</v>
      </c>
      <c r="OI122" s="13">
        <f>Test!MZ121</f>
        <v>0</v>
      </c>
      <c r="OJ122" s="13">
        <f>Test!NA121</f>
        <v>0</v>
      </c>
      <c r="OK122" s="13">
        <f>Test!NB121</f>
        <v>0</v>
      </c>
      <c r="OL122" s="13">
        <f>Test!NC121</f>
        <v>0</v>
      </c>
      <c r="OM122" s="13">
        <f>Test!ND121</f>
        <v>0</v>
      </c>
      <c r="ON122" s="13">
        <f>Test!NE121</f>
        <v>0</v>
      </c>
      <c r="OO122" s="13">
        <f>Test!NF121</f>
        <v>0</v>
      </c>
      <c r="OP122" s="13">
        <f>Test!NG121</f>
        <v>0</v>
      </c>
      <c r="OQ122" s="13">
        <f>Test!NH121</f>
        <v>0</v>
      </c>
      <c r="OR122" s="13">
        <f>Test!NI121</f>
        <v>0</v>
      </c>
      <c r="OS122" s="13">
        <f>Test!NJ121</f>
        <v>0</v>
      </c>
      <c r="OT122" s="13">
        <f>Test!NK121</f>
        <v>0</v>
      </c>
      <c r="OU122" s="13">
        <f>Test!NL121</f>
        <v>0</v>
      </c>
      <c r="OV122" s="13">
        <f>Test!NM121</f>
        <v>0</v>
      </c>
      <c r="OW122" s="13">
        <f>Test!NN121</f>
        <v>0</v>
      </c>
      <c r="OX122" s="14">
        <f ca="1">bdRateExtend($F122:$F125,$G122:$G125,OG122:OG125,OH122:OH125)</f>
        <v>1</v>
      </c>
      <c r="OY122" s="14">
        <f ca="1">bdRateExtend($F122:$F125,$H122:$H125,OG122:OG125,OI122:OI125)</f>
        <v>1</v>
      </c>
      <c r="OZ122" s="14">
        <f ca="1">bdRateExtend($F122:$F125,$I122:$I125,OG122:OG125,OJ122:OJ125)</f>
        <v>1</v>
      </c>
      <c r="PA122" s="14">
        <f ca="1">bdRateExtend($F122:$F125,$J122:$J125,OG122:OG125,OK122:OK125)</f>
        <v>1</v>
      </c>
      <c r="PB122" s="14">
        <f ca="1">bdRateExtend($F122:$F125,$K122:$K125,OG122:OG125,OL122:OL125)</f>
        <v>1</v>
      </c>
      <c r="PC122" s="14">
        <f ca="1">bdRateExtend($F122:$F125,$L122:$L125,OG122:OG125,OM122:OM125)</f>
        <v>1</v>
      </c>
      <c r="PD122" s="14">
        <f ca="1">bdRateExtend($F122:$F125,$M122:$M125,OG122:OG125,ON122:ON125)</f>
        <v>1</v>
      </c>
      <c r="PE122" s="14">
        <f ca="1">bdRateExtend($F122:$F125,$N122:$N125,OG122:OG125,OO122:OO125)</f>
        <v>1</v>
      </c>
      <c r="PF122" s="14">
        <f ca="1">bdRateExtend($F122:$F125,$O122:$O125,OG122:OG125,OP122:OP125)</f>
        <v>1</v>
      </c>
      <c r="PG122" s="14">
        <f ca="1">bdRateExtend($F122:$F125,$P122:$P125,OG122:OG125,OQ122:OQ125)</f>
        <v>1</v>
      </c>
      <c r="PH122" s="14">
        <f ca="1">bdRateExtend($F122:$F125,$Q122:$Q125,OG122:OG125,OR122:OR125)</f>
        <v>1</v>
      </c>
      <c r="PI122" s="112" t="b">
        <f t="shared" ref="PI122:PI128" si="623">AND(OH122&lt;=OH123, OM122&lt;=OM123,ON122&lt;=ON123,OO123&lt;=OO122,OP122&lt;=OP123,OQ122&lt;=OQ123,OR122&lt;=OR123)</f>
        <v>1</v>
      </c>
      <c r="PJ122" s="53"/>
      <c r="PK122" s="33">
        <f t="shared" si="366"/>
        <v>-1</v>
      </c>
      <c r="PL122" s="13">
        <f>Test!OB121</f>
        <v>0</v>
      </c>
      <c r="PM122" s="13">
        <f>Test!OC121</f>
        <v>0</v>
      </c>
      <c r="PN122" s="13">
        <f>Test!OD121</f>
        <v>0</v>
      </c>
      <c r="PO122" s="13">
        <f>Test!OE121</f>
        <v>0</v>
      </c>
      <c r="PP122" s="13">
        <f>Test!OF121</f>
        <v>0</v>
      </c>
      <c r="PQ122" s="13">
        <f>Test!OG121</f>
        <v>0</v>
      </c>
      <c r="PR122" s="13">
        <f>Test!OH121</f>
        <v>0</v>
      </c>
      <c r="PS122" s="13">
        <f>Test!OI121</f>
        <v>0</v>
      </c>
      <c r="PT122" s="13">
        <f>Test!OJ121</f>
        <v>0</v>
      </c>
      <c r="PU122" s="13">
        <f>Test!OK121</f>
        <v>0</v>
      </c>
      <c r="PV122" s="13">
        <f>Test!OL121</f>
        <v>0</v>
      </c>
      <c r="PW122" s="13">
        <f>Test!OM121</f>
        <v>0</v>
      </c>
      <c r="PX122" s="13">
        <f>Test!ON121</f>
        <v>0</v>
      </c>
      <c r="PY122" s="13">
        <f>Test!OO121</f>
        <v>0</v>
      </c>
      <c r="PZ122" s="13">
        <f>Test!OP121</f>
        <v>0</v>
      </c>
      <c r="QA122" s="13">
        <f>Test!OQ121</f>
        <v>0</v>
      </c>
      <c r="QB122" s="13">
        <f>Test!OR121</f>
        <v>0</v>
      </c>
      <c r="QC122" s="14">
        <f ca="1">bdRateExtend($F122:$F125,$G122:$G125,PL122:PL125,PM122:PM125)</f>
        <v>1</v>
      </c>
      <c r="QD122" s="14">
        <f ca="1">bdRateExtend($F122:$F125,$H122:$H125,PL122:PL125,PN122:PN125)</f>
        <v>1</v>
      </c>
      <c r="QE122" s="14">
        <f ca="1">bdRateExtend($F122:$F125,$I122:$I125,PL122:PL125,PO122:PO125)</f>
        <v>1</v>
      </c>
      <c r="QF122" s="14">
        <f ca="1">bdRateExtend($F122:$F125,$J122:$J125,PL122:PL125,PP122:PP125)</f>
        <v>1</v>
      </c>
      <c r="QG122" s="14">
        <f ca="1">bdRateExtend($F122:$F125,$K122:$K125,PL122:PL125,PQ122:PQ125)</f>
        <v>1</v>
      </c>
      <c r="QH122" s="14">
        <f ca="1">bdRateExtend($F122:$F125,$L122:$L125,PL122:PL125,PR122:PR125)</f>
        <v>1</v>
      </c>
      <c r="QI122" s="14">
        <f ca="1">bdRateExtend($F122:$F125,$M122:$M125,PL122:PL125,PS122:PS125)</f>
        <v>1</v>
      </c>
      <c r="QJ122" s="14">
        <f ca="1">bdRateExtend($F122:$F125,$N122:$N125,PL122:PL125,PT122:PT125)</f>
        <v>1</v>
      </c>
      <c r="QK122" s="14">
        <f ca="1">bdRateExtend($F122:$F125,$O122:$O125,PL122:PL125,PU122:PU125)</f>
        <v>1</v>
      </c>
      <c r="QL122" s="14">
        <f ca="1">bdRateExtend($F122:$F125,$P122:$P125,PL122:PL125,PV122:PV125)</f>
        <v>1</v>
      </c>
      <c r="QM122" s="14">
        <f ca="1">bdRateExtend($F122:$F125,$Q122:$Q125,PL122:PL125,PW122:PW125)</f>
        <v>1</v>
      </c>
      <c r="QN122" s="112" t="b">
        <f t="shared" ref="QN122:QN128" si="624">AND(PM122&lt;=PM123, PR122&lt;=PR123,PS122&lt;=PS123,PT123&lt;=PT122,PU122&lt;=PU123,PV122&lt;=PV123,PW122&lt;=PW123)</f>
        <v>1</v>
      </c>
    </row>
    <row r="123" spans="3:456">
      <c r="C123" s="133"/>
      <c r="D123" s="26">
        <f t="shared" si="610"/>
        <v>0.12</v>
      </c>
      <c r="E123" s="34">
        <f t="shared" ca="1" si="352"/>
        <v>-1.5491452991458349E-2</v>
      </c>
      <c r="F123" s="15">
        <f ca="1">Reference!B122</f>
        <v>0.11814102564102499</v>
      </c>
      <c r="G123" s="15">
        <f ca="1">Reference!C122</f>
        <v>0.96559959650039595</v>
      </c>
      <c r="H123" s="15">
        <f ca="1">Reference!D122</f>
        <v>0.96480137109756403</v>
      </c>
      <c r="I123" s="15">
        <f ca="1">Reference!E122</f>
        <v>32.335455352724601</v>
      </c>
      <c r="J123" s="15">
        <f ca="1">Reference!F122</f>
        <v>37.618369373869399</v>
      </c>
      <c r="K123" s="15">
        <f ca="1">Reference!G122</f>
        <v>36.742869550062601</v>
      </c>
      <c r="L123" s="15">
        <f ca="1">Reference!H122</f>
        <v>0.370931446552276</v>
      </c>
      <c r="M123" s="15">
        <f ca="1">Reference!I122</f>
        <v>0.99471193552017201</v>
      </c>
      <c r="N123" s="15">
        <f ca="1">Reference!J122</f>
        <v>0.184638202190399</v>
      </c>
      <c r="O123" s="15">
        <f ca="1">Reference!K122</f>
        <v>0.94063550233840898</v>
      </c>
      <c r="P123" s="15">
        <f ca="1">Reference!L122</f>
        <v>76.069755999999998</v>
      </c>
      <c r="Q123" s="15">
        <f ca="1">Reference!M122</f>
        <v>29.470373384555199</v>
      </c>
      <c r="R123" s="15" t="str">
        <f ca="1">Reference!N122</f>
        <v>None</v>
      </c>
      <c r="S123" s="15">
        <f ca="1">Reference!O122</f>
        <v>1.5350630000000001</v>
      </c>
      <c r="T123" s="15">
        <f ca="1">Reference!P122</f>
        <v>1.5350630000000001</v>
      </c>
      <c r="U123" s="15">
        <f ca="1">Reference!Q122</f>
        <v>395.51187900000002</v>
      </c>
      <c r="V123" s="15">
        <f ca="1">Reference!R122</f>
        <v>395.51187900000002</v>
      </c>
      <c r="X123" s="15">
        <f t="shared" si="353"/>
        <v>6.3568376068333845E-3</v>
      </c>
      <c r="Y123" s="15">
        <f>Test!B122</f>
        <v>0.12076282051282</v>
      </c>
      <c r="Z123" s="15">
        <f>Test!C122</f>
        <v>0.91301733255386297</v>
      </c>
      <c r="AA123" s="15">
        <f>Test!D122</f>
        <v>0.90591228008270197</v>
      </c>
      <c r="AB123" s="15">
        <f>Test!E122</f>
        <v>28.5592615344367</v>
      </c>
      <c r="AC123" s="15">
        <f>Test!F122</f>
        <v>33.687515797721403</v>
      </c>
      <c r="AD123" s="15">
        <f>Test!G122</f>
        <v>33.228656167007898</v>
      </c>
      <c r="AE123" s="15">
        <f>Test!H122</f>
        <v>0.23202115297317499</v>
      </c>
      <c r="AF123" s="15">
        <f>Test!I122</f>
        <v>0.96884459257125799</v>
      </c>
      <c r="AG123" s="15">
        <f>Test!J122</f>
        <v>0.28823840618133501</v>
      </c>
      <c r="AH123" s="15">
        <f>Test!K122</f>
        <v>0.84600579738616899</v>
      </c>
      <c r="AI123" s="15">
        <f>Test!L122</f>
        <v>56.801113999999998</v>
      </c>
      <c r="AJ123" s="15">
        <f>Test!M122</f>
        <v>24.5742986710788</v>
      </c>
      <c r="AK123" s="15" t="str">
        <f>Test!N122</f>
        <v>None</v>
      </c>
      <c r="AL123" s="15">
        <f>Test!O122</f>
        <v>4.0640640000000001</v>
      </c>
      <c r="AM123" s="15">
        <f>Test!P122</f>
        <v>4.0640640000000001</v>
      </c>
      <c r="AN123" s="15">
        <f>Test!Q122</f>
        <v>0.98858000000000001</v>
      </c>
      <c r="AO123" s="15">
        <f>Test!R122</f>
        <v>0.98858000000000001</v>
      </c>
      <c r="AP123" s="16">
        <f ca="1">bdRateExtend($F122:$F126,$G122:$G126,Y122:Y126,Z122:Z126)</f>
        <v>1.3314405329796446</v>
      </c>
      <c r="AQ123" s="16">
        <f ca="1">bdRateExtend($F122:$F126,$H122:$H126,Y122:Y126,AA122:AA126)</f>
        <v>1.3877245050532481</v>
      </c>
      <c r="AR123" s="16">
        <f ca="1">bdRateExtend($F122:$F126,$I122:$I126,Y122:Y126,AB122:AB126)</f>
        <v>1.7276780217493859</v>
      </c>
      <c r="AS123" s="16">
        <f ca="1">bdRateExtend($F122:$F126,$J122:$J126,Y122:Y126,AC122:AC126)</f>
        <v>0.66588979196409914</v>
      </c>
      <c r="AT123" s="16">
        <f ca="1">bdRateExtend($F122:$F126,$K122:$K126,Y122:Y126,AD122:AD126)</f>
        <v>0.67585020236918414</v>
      </c>
      <c r="AU123" s="16">
        <f ca="1">bdRateExtend($F122:$F126,$L122:$L126,Y122:Y126,AE122:AE126)</f>
        <v>1.3091298356562504</v>
      </c>
      <c r="AV123" s="16">
        <f ca="1">bdRateExtend($F122:$F126,$M122:$M126,Y122:Y126,AF122:AF126)</f>
        <v>1.3668485707638727</v>
      </c>
      <c r="AW123" s="16">
        <f ca="1">bdRateExtend($F122:$F126,$N122:$N126,Y122:Y126,AG122:AG126)</f>
        <v>1.3083229166855674</v>
      </c>
      <c r="AX123" s="16">
        <f ca="1">bdRateExtend($F122:$F126,$O122:$O126,Y122:Y126,AH122:AH126)</f>
        <v>1.3266110284709796</v>
      </c>
      <c r="AY123" s="16">
        <f ca="1">bdRateExtend($F122:$F126,$P122:$P126,Y122:Y126,AI122:AI126)</f>
        <v>0.89745151515594479</v>
      </c>
      <c r="AZ123" s="16">
        <f ca="1">bdRateExtend($F122:$F126,$Q122:$Q126,Y122:Y126,AJ122:AJ126)</f>
        <v>1.0057854359078342</v>
      </c>
      <c r="BA123" s="112" t="b">
        <f t="shared" si="611"/>
        <v>1</v>
      </c>
      <c r="BB123" s="3"/>
      <c r="BC123" s="34">
        <f t="shared" si="354"/>
        <v>-2.2702991453333229E-4</v>
      </c>
      <c r="BD123" s="15">
        <f>Test!AF122</f>
        <v>0.119972756410256</v>
      </c>
      <c r="BE123" s="15">
        <f>Test!AG122</f>
        <v>0.94081270694732599</v>
      </c>
      <c r="BF123" s="15">
        <f>Test!AH122</f>
        <v>0.93913483619689897</v>
      </c>
      <c r="BG123" s="15">
        <f>Test!AI122</f>
        <v>30.3828093185342</v>
      </c>
      <c r="BH123" s="15">
        <f>Test!AJ122</f>
        <v>38.412900250846</v>
      </c>
      <c r="BI123" s="15">
        <f>Test!AK122</f>
        <v>37.159570663898798</v>
      </c>
      <c r="BJ123" s="15">
        <f>Test!AL122</f>
        <v>0.28278869390487599</v>
      </c>
      <c r="BK123" s="15">
        <f>Test!AM122</f>
        <v>0.99033260345458896</v>
      </c>
      <c r="BL123" s="15">
        <f>Test!AN122</f>
        <v>0.232831045985221</v>
      </c>
      <c r="BM123" s="15">
        <f>Test!AO122</f>
        <v>0.89443618059158303</v>
      </c>
      <c r="BN123" s="15">
        <f>Test!AP122</f>
        <v>69.959323999999995</v>
      </c>
      <c r="BO123" s="15">
        <f>Test!AQ122</f>
        <v>26.777041494726401</v>
      </c>
      <c r="BP123" s="15" t="str">
        <f>Test!AR122</f>
        <v>None</v>
      </c>
      <c r="BQ123" s="15">
        <f>Test!AS122</f>
        <v>2.0123180000000001</v>
      </c>
      <c r="BR123" s="15">
        <f>Test!AT122</f>
        <v>2.0123180000000001</v>
      </c>
      <c r="BS123" s="15">
        <f>Test!AU122</f>
        <v>1.114188</v>
      </c>
      <c r="BT123" s="15">
        <f>Test!AV122</f>
        <v>1.114188</v>
      </c>
      <c r="BU123" s="16">
        <f ca="1">bdRateExtend($F122:$F126,$G122:$G126,BD122:BD126,BE122:BE126)</f>
        <v>0.91422869542504204</v>
      </c>
      <c r="BV123" s="16">
        <f ca="1">bdRateExtend($F122:$F126,$H122:$H126,BD122:BD126,BF122:BF126)</f>
        <v>0.90811992755432724</v>
      </c>
      <c r="BW123" s="16">
        <f ca="1">bdRateExtend($F122:$F126,$I122:$I126,BD122:BD126,BG122:BG126)</f>
        <v>0.82346456236281607</v>
      </c>
      <c r="BX123" s="16">
        <f ca="1">bdRateExtend($F122:$F126,$J122:$J126,BD122:BD126,BH122:BH126)</f>
        <v>-0.34459865630919861</v>
      </c>
      <c r="BY123" s="16">
        <f ca="1">bdRateExtend($F122:$F126,$K122:$K126,BD122:BD126,BI122:BI126)</f>
        <v>-0.18219993727112971</v>
      </c>
      <c r="BZ123" s="16">
        <f ca="1">bdRateExtend($F122:$F126,$L122:$L126,BD122:BD126,BJ122:BJ126)</f>
        <v>0.82062405649726289</v>
      </c>
      <c r="CA123" s="16">
        <f ca="1">bdRateExtend($F122:$F126,$M122:$M126,BD122:BD126,BK122:BK126)</f>
        <v>0.60254750207591923</v>
      </c>
      <c r="CB123" s="16">
        <f ca="1">bdRateExtend($F122:$F126,$N122:$N126,BD122:BD126,BL122:BL126)</f>
        <v>0.76609706428423907</v>
      </c>
      <c r="CC123" s="16">
        <f ca="1">bdRateExtend($F122:$F126,$O122:$O126,BD122:BD126,BM122:BM126)</f>
        <v>0.78803891813785132</v>
      </c>
      <c r="CD123" s="16">
        <f ca="1">bdRateExtend($F122:$F126,$P122:$P126,BD122:BD126,BN122:BN126)</f>
        <v>0.35381756952405885</v>
      </c>
      <c r="CE123" s="16">
        <f ca="1">bdRateExtend($F122:$F126,$Q122:$Q126,BD122:BD126,BO122:BO126)</f>
        <v>0.85667288433807265</v>
      </c>
      <c r="CF123" s="112" t="b">
        <f t="shared" si="612"/>
        <v>1</v>
      </c>
      <c r="CG123" s="3"/>
      <c r="CH123" s="34">
        <f t="shared" si="355"/>
        <v>-5.1682692307750133E-3</v>
      </c>
      <c r="CI123" s="15">
        <f>Test!BJ122</f>
        <v>0.11937980769230699</v>
      </c>
      <c r="CJ123" s="15">
        <f>Test!BK122</f>
        <v>0.93889862298965399</v>
      </c>
      <c r="CK123" s="15">
        <f>Test!BL122</f>
        <v>0.93851751089096003</v>
      </c>
      <c r="CL123" s="15">
        <f>Test!BM122</f>
        <v>27.997971082850601</v>
      </c>
      <c r="CM123" s="15">
        <f>Test!BN122</f>
        <v>38.478612494396103</v>
      </c>
      <c r="CN123" s="15">
        <f>Test!BO122</f>
        <v>36.456406254608297</v>
      </c>
      <c r="CO123" s="15">
        <f>Test!BP122</f>
        <v>0.223014205694198</v>
      </c>
      <c r="CP123" s="15">
        <f>Test!BQ122</f>
        <v>0.99564296007156305</v>
      </c>
      <c r="CQ123" s="15">
        <f>Test!BR122</f>
        <v>0.240531861782073</v>
      </c>
      <c r="CR123" s="15">
        <f>Test!BS122</f>
        <v>0.85815936326980502</v>
      </c>
      <c r="CS123" s="15">
        <f>Test!BT122</f>
        <v>39.718204</v>
      </c>
      <c r="CT123" s="15">
        <f>Test!BU122</f>
        <v>23.370824837588199</v>
      </c>
      <c r="CU123" s="15" t="str">
        <f>Test!BV122</f>
        <v>None</v>
      </c>
      <c r="CV123" s="15">
        <f>Test!BW122</f>
        <v>3.0162010000000001</v>
      </c>
      <c r="CW123" s="15">
        <f>Test!BX122</f>
        <v>3.0162010000000001</v>
      </c>
      <c r="CX123" s="15">
        <f>Test!BY122</f>
        <v>0.69610499999999997</v>
      </c>
      <c r="CY123" s="15">
        <f>Test!BZ122</f>
        <v>0.69610499999999997</v>
      </c>
      <c r="CZ123" s="16">
        <f ca="1">bdRateExtend($F122:$F126,$G122:$G126,CI122:CI126,CJ122:CJ126)</f>
        <v>1.6593137449406368</v>
      </c>
      <c r="DA123" s="16">
        <f ca="1">bdRateExtend($F122:$F126,$H122:$H126,CI122:CI126,CK122:CK126)</f>
        <v>1.5966577683670846</v>
      </c>
      <c r="DB123" s="16">
        <f ca="1">bdRateExtend($F122:$F126,$I122:$I126,CI122:CI126,CL122:CL126)</f>
        <v>3.3115918893602565</v>
      </c>
      <c r="DC123" s="16">
        <f ca="1">bdRateExtend($F122:$F126,$J122:$J126,CI122:CI126,CM122:CM126)</f>
        <v>-0.17136778368876504</v>
      </c>
      <c r="DD123" s="16">
        <f ca="1">bdRateExtend($F122:$F126,$K122:$K126,CI122:CI126,CN122:CN126)</f>
        <v>0.23816349517701174</v>
      </c>
      <c r="DE123" s="16">
        <f ca="1">bdRateExtend($F122:$F126,$L122:$L126,CI122:CI126,CO122:CO126)</f>
        <v>2.4121041858830443</v>
      </c>
      <c r="DF123" s="16">
        <f ca="1">bdRateExtend($F122:$F126,$M122:$M126,CI122:CI126,CP122:CP126)</f>
        <v>3.531897609936685E-2</v>
      </c>
      <c r="DG123" s="16">
        <f ca="1">bdRateExtend($F122:$F126,$N122:$N126,CI122:CI126,CQ122:CQ126)</f>
        <v>1.5852349111875386</v>
      </c>
      <c r="DH123" s="16">
        <f ca="1">bdRateExtend($F122:$F126,$O122:$O126,CI122:CI126,CR122:CR126)</f>
        <v>2.1324476203656872</v>
      </c>
      <c r="DI123" s="16">
        <f ca="1">bdRateExtend($F122:$F126,$P122:$P126,CI122:CI126,CS122:CS126)</f>
        <v>3.0589919694147492</v>
      </c>
      <c r="DJ123" s="16">
        <f ca="1">bdRateExtend($F122:$F126,$Q122:$Q126,CI122:CI126,CT122:CT126)</f>
        <v>2.1748564914918465</v>
      </c>
      <c r="DK123" s="112" t="b">
        <f t="shared" si="613"/>
        <v>1</v>
      </c>
      <c r="DL123" s="3"/>
      <c r="DM123" s="34">
        <f t="shared" si="356"/>
        <v>-1.5491452991458349E-2</v>
      </c>
      <c r="DN123" s="15">
        <f>Test!CN122</f>
        <v>0.11814102564102499</v>
      </c>
      <c r="DO123" s="15">
        <f>Test!CO122</f>
        <v>0.96559959650039595</v>
      </c>
      <c r="DP123" s="15">
        <f>Test!CP122</f>
        <v>0.96480137109756403</v>
      </c>
      <c r="DQ123" s="15">
        <f>Test!CQ122</f>
        <v>32.335455352724601</v>
      </c>
      <c r="DR123" s="15">
        <f>Test!CR122</f>
        <v>37.618369373869399</v>
      </c>
      <c r="DS123" s="15">
        <f>Test!CS122</f>
        <v>36.742869550062601</v>
      </c>
      <c r="DT123" s="15">
        <f>Test!CT122</f>
        <v>0.370931446552276</v>
      </c>
      <c r="DU123" s="15">
        <f>Test!CU122</f>
        <v>0.99471193552017201</v>
      </c>
      <c r="DV123" s="15">
        <f>Test!CV122</f>
        <v>0.184638202190399</v>
      </c>
      <c r="DW123" s="15">
        <f>Test!CW122</f>
        <v>0.94063550233840898</v>
      </c>
      <c r="DX123" s="15">
        <f>Test!CX122</f>
        <v>76.069755999999998</v>
      </c>
      <c r="DY123" s="15">
        <f>Test!CY122</f>
        <v>29.470373384555199</v>
      </c>
      <c r="DZ123" s="15" t="str">
        <f>Test!CZ122</f>
        <v>None</v>
      </c>
      <c r="EA123" s="15">
        <f>Test!DA122</f>
        <v>1.5350630000000001</v>
      </c>
      <c r="EB123" s="15">
        <f>Test!DB122</f>
        <v>1.5350630000000001</v>
      </c>
      <c r="EC123" s="15">
        <f>Test!DC122</f>
        <v>395.51187900000002</v>
      </c>
      <c r="ED123" s="15">
        <f>Test!DD122</f>
        <v>395.51187900000002</v>
      </c>
      <c r="EE123" s="16">
        <f ca="1">bdRateExtend($F122:$F126,$G122:$G126,DN122:DN126,DO122:DO126)</f>
        <v>0</v>
      </c>
      <c r="EF123" s="16">
        <f ca="1">bdRateExtend($F122:$F126,$H122:$H126,DN122:DN126,DP122:DP126)</f>
        <v>0</v>
      </c>
      <c r="EG123" s="16">
        <f ca="1">bdRateExtend($F122:$F126,$I122:$I126,DN122:DN126,DQ122:DQ126)</f>
        <v>0</v>
      </c>
      <c r="EH123" s="16">
        <f ca="1">bdRateExtend($F122:$F126,$J122:$J126,DN122:DN126,DR122:DR126)</f>
        <v>0</v>
      </c>
      <c r="EI123" s="16">
        <f ca="1">bdRateExtend($F122:$F126,$K122:$K126,DN122:DN126,DS122:DS126)</f>
        <v>0</v>
      </c>
      <c r="EJ123" s="16">
        <f ca="1">bdRateExtend($F122:$F126,$L122:$L126,DN122:DN126,DT122:DT126)</f>
        <v>0</v>
      </c>
      <c r="EK123" s="16">
        <f ca="1">bdRateExtend($F122:$F126,$M122:$M126,DN122:DN126,DU122:DU126)</f>
        <v>0</v>
      </c>
      <c r="EL123" s="16">
        <f ca="1">bdRateExtend($F122:$F126,$N122:$N126,DN122:DN126,DV122:DV126)</f>
        <v>0</v>
      </c>
      <c r="EM123" s="16">
        <f ca="1">bdRateExtend($F122:$F126,$O122:$O126,DN122:DN126,DW122:DW126)</f>
        <v>0</v>
      </c>
      <c r="EN123" s="16">
        <f ca="1">bdRateExtend($F122:$F126,$P122:$P126,DN122:DN126,DX122:DX126)</f>
        <v>0</v>
      </c>
      <c r="EO123" s="16">
        <f ca="1">bdRateExtend($F122:$F126,$Q122:$Q126,DN122:DN126,DY122:DY126)</f>
        <v>0</v>
      </c>
      <c r="EP123" s="112" t="b">
        <f t="shared" si="614"/>
        <v>1</v>
      </c>
      <c r="EQ123" s="3"/>
      <c r="ER123" s="34">
        <f t="shared" si="357"/>
        <v>1.7654914529908333E-2</v>
      </c>
      <c r="ES123" s="15">
        <f>Test!DR122</f>
        <v>0.122118589743589</v>
      </c>
      <c r="ET123" s="15">
        <f>Test!DS122</f>
        <v>0.96884292364120395</v>
      </c>
      <c r="EU123" s="15">
        <f>Test!DT122</f>
        <v>0.96819859743118197</v>
      </c>
      <c r="EV123" s="15">
        <f>Test!DU122</f>
        <v>32.782157961158603</v>
      </c>
      <c r="EW123" s="15">
        <f>Test!DV122</f>
        <v>41.1115986449432</v>
      </c>
      <c r="EX123" s="15">
        <f>Test!DW122</f>
        <v>40.018609212359998</v>
      </c>
      <c r="EY123" s="15">
        <f>Test!DX122</f>
        <v>0.393134385347366</v>
      </c>
      <c r="EZ123" s="15">
        <f>Test!DY122</f>
        <v>0.99603068828582697</v>
      </c>
      <c r="FA123" s="15">
        <f>Test!DZ122</f>
        <v>0.17550073564052501</v>
      </c>
      <c r="FB123" s="15">
        <f>Test!EA122</f>
        <v>0.947429358959198</v>
      </c>
      <c r="FC123" s="15">
        <f>Test!EB122</f>
        <v>79.603058000000004</v>
      </c>
      <c r="FD123" s="15">
        <f>Test!EC122</f>
        <v>30.0157123227116</v>
      </c>
      <c r="FE123" s="15" t="str">
        <f>Test!ED122</f>
        <v>None</v>
      </c>
      <c r="FF123" s="15">
        <f>Test!EE122</f>
        <v>1.2633179999999999</v>
      </c>
      <c r="FG123" s="15">
        <f>Test!EF122</f>
        <v>1.2633179999999999</v>
      </c>
      <c r="FH123" s="15">
        <f>Test!EG122</f>
        <v>1716.1811520000001</v>
      </c>
      <c r="FI123" s="15">
        <f>Test!EH122</f>
        <v>1716.1811520000001</v>
      </c>
      <c r="FJ123" s="16">
        <f ca="1">bdRateExtend($F122:$F126,$G122:$G126,ES122:ES126,ET122:ET126)</f>
        <v>-6.9923157584662388E-2</v>
      </c>
      <c r="FK123" s="16">
        <f ca="1">bdRateExtend($F122:$F126,$H122:$H126,ES122:ES126,EU122:EU126)</f>
        <v>-7.2189465115773066E-2</v>
      </c>
      <c r="FL123" s="16">
        <f ca="1">bdRateExtend($F122:$F126,$I122:$I126,ES122:ES126,EV122:EV126)</f>
        <v>-4.9191737986864936E-2</v>
      </c>
      <c r="FM123" s="16">
        <f ca="1">bdRateExtend($F122:$F126,$J122:$J126,ES122:ES126,EW122:EW126)</f>
        <v>-0.72782634353303755</v>
      </c>
      <c r="FN123" s="16">
        <f ca="1">bdRateExtend($F122:$F126,$K122:$K126,ES122:ES126,EX122:EX126)</f>
        <v>-0.69954137353926071</v>
      </c>
      <c r="FO123" s="16">
        <f ca="1">bdRateExtend($F122:$F126,$L122:$L126,ES122:ES126,EY122:EY126)</f>
        <v>-6.616963040599666E-2</v>
      </c>
      <c r="FP123" s="16">
        <f ca="1">bdRateExtend($F122:$F126,$M122:$M126,ES122:ES126,EZ122:EZ126)</f>
        <v>-0.20743221866630102</v>
      </c>
      <c r="FQ123" s="16">
        <f ca="1">bdRateExtend($F122:$F126,$N122:$N126,ES122:ES126,FA122:FA126)</f>
        <v>-6.2194488218583643E-2</v>
      </c>
      <c r="FR123" s="16">
        <f ca="1">bdRateExtend($F122:$F126,$O122:$O126,ES122:ES126,FB122:FB126)</f>
        <v>-7.8349755104250907E-2</v>
      </c>
      <c r="FS123" s="16">
        <f ca="1">bdRateExtend($F122:$F126,$P122:$P126,ES122:ES126,FC122:FC126)</f>
        <v>-0.17028122712910754</v>
      </c>
      <c r="FT123" s="16">
        <f ca="1">bdRateExtend($F122:$F126,$Q122:$Q126,ES122:ES126,FD122:FD126)</f>
        <v>-4.3354474352985561E-2</v>
      </c>
      <c r="FU123" s="112" t="b">
        <f t="shared" si="615"/>
        <v>1</v>
      </c>
      <c r="FV123" s="54"/>
      <c r="FW123" s="34">
        <f t="shared" si="358"/>
        <v>-1</v>
      </c>
      <c r="FX123" s="15">
        <f>Test!EV122</f>
        <v>0</v>
      </c>
      <c r="FY123" s="15">
        <f>Test!EW122</f>
        <v>0</v>
      </c>
      <c r="FZ123" s="15">
        <f>Test!EX122</f>
        <v>0</v>
      </c>
      <c r="GA123" s="15">
        <f>Test!EY122</f>
        <v>0</v>
      </c>
      <c r="GB123" s="15">
        <f>Test!EZ122</f>
        <v>0</v>
      </c>
      <c r="GC123" s="15">
        <f>Test!FA122</f>
        <v>0</v>
      </c>
      <c r="GD123" s="15">
        <f>Test!FB122</f>
        <v>0</v>
      </c>
      <c r="GE123" s="15">
        <f>Test!FC122</f>
        <v>0</v>
      </c>
      <c r="GF123" s="15">
        <f>Test!FD122</f>
        <v>0</v>
      </c>
      <c r="GG123" s="15">
        <f>Test!FE122</f>
        <v>0</v>
      </c>
      <c r="GH123" s="15">
        <f>Test!FF122</f>
        <v>0</v>
      </c>
      <c r="GI123" s="15">
        <f>Test!FG122</f>
        <v>0</v>
      </c>
      <c r="GJ123" s="15">
        <f>Test!FH122</f>
        <v>0</v>
      </c>
      <c r="GK123" s="15">
        <f>Test!FI122</f>
        <v>0</v>
      </c>
      <c r="GL123" s="15">
        <f>Test!FJ122</f>
        <v>0</v>
      </c>
      <c r="GM123" s="15">
        <f>Test!FK122</f>
        <v>0</v>
      </c>
      <c r="GN123" s="15">
        <f>Test!FL122</f>
        <v>0</v>
      </c>
      <c r="GO123" s="16">
        <f ca="1">bdRateExtend($F122:$F126,$G122:$G126,FX122:FX126,FY122:FY126)</f>
        <v>1</v>
      </c>
      <c r="GP123" s="16">
        <f ca="1">bdRateExtend($F122:$F126,$H122:$H126,FX122:FX126,FZ122:FZ126)</f>
        <v>1</v>
      </c>
      <c r="GQ123" s="16">
        <f ca="1">bdRateExtend($F122:$F126,$I122:$I126,FX122:FX126,GA122:GA126)</f>
        <v>1</v>
      </c>
      <c r="GR123" s="16">
        <f ca="1">bdRateExtend($F122:$F126,$J122:$J126,FX122:FX126,GB122:GB126)</f>
        <v>1</v>
      </c>
      <c r="GS123" s="16">
        <f ca="1">bdRateExtend($F122:$F126,$K122:$K126,FX122:FX126,GC122:GC126)</f>
        <v>1</v>
      </c>
      <c r="GT123" s="16">
        <f ca="1">bdRateExtend($F122:$F126,$L122:$L126,FX122:FX126,GD122:GD126)</f>
        <v>1</v>
      </c>
      <c r="GU123" s="16">
        <f ca="1">bdRateExtend($F122:$F126,$M122:$M126,FX122:FX126,GE122:GE126)</f>
        <v>1</v>
      </c>
      <c r="GV123" s="16">
        <f ca="1">bdRateExtend($F122:$F126,$N122:$N126,FX122:FX126,GF122:GF126)</f>
        <v>1</v>
      </c>
      <c r="GW123" s="16">
        <f ca="1">bdRateExtend($F122:$F126,$O122:$O126,FX122:FX126,GG122:GG126)</f>
        <v>1</v>
      </c>
      <c r="GX123" s="16">
        <f ca="1">bdRateExtend($F122:$F126,$P122:$P126,FX122:FX126,GH122:GH126)</f>
        <v>1</v>
      </c>
      <c r="GY123" s="16">
        <f ca="1">bdRateExtend($F122:$F126,$Q122:$Q126,FX122:FX126,GI122:GI126)</f>
        <v>1</v>
      </c>
      <c r="GZ123" s="112" t="b">
        <f t="shared" si="616"/>
        <v>1</v>
      </c>
      <c r="HA123" s="54"/>
      <c r="HB123" s="34">
        <f t="shared" si="359"/>
        <v>-1</v>
      </c>
      <c r="HC123" s="15">
        <f>Test!FZ122</f>
        <v>0</v>
      </c>
      <c r="HD123" s="15">
        <f>Test!GA122</f>
        <v>0</v>
      </c>
      <c r="HE123" s="15">
        <f>Test!GB122</f>
        <v>0</v>
      </c>
      <c r="HF123" s="15">
        <f>Test!GC122</f>
        <v>0</v>
      </c>
      <c r="HG123" s="15">
        <f>Test!GD122</f>
        <v>0</v>
      </c>
      <c r="HH123" s="15">
        <f>Test!GE122</f>
        <v>0</v>
      </c>
      <c r="HI123" s="15">
        <f>Test!GF122</f>
        <v>0</v>
      </c>
      <c r="HJ123" s="15">
        <f>Test!GG122</f>
        <v>0</v>
      </c>
      <c r="HK123" s="15">
        <f>Test!GH122</f>
        <v>0</v>
      </c>
      <c r="HL123" s="15">
        <f>Test!GI122</f>
        <v>0</v>
      </c>
      <c r="HM123" s="15">
        <f>Test!GJ122</f>
        <v>0</v>
      </c>
      <c r="HN123" s="15">
        <f>Test!GK122</f>
        <v>0</v>
      </c>
      <c r="HO123" s="15">
        <f>Test!GL122</f>
        <v>0</v>
      </c>
      <c r="HP123" s="15">
        <f>Test!GM122</f>
        <v>0</v>
      </c>
      <c r="HQ123" s="15">
        <f>Test!GN122</f>
        <v>0</v>
      </c>
      <c r="HR123" s="15">
        <f>Test!GO122</f>
        <v>0</v>
      </c>
      <c r="HS123" s="15">
        <f>Test!GP122</f>
        <v>0</v>
      </c>
      <c r="HT123" s="16">
        <f ca="1">bdRateExtend($F122:$F126,$G122:$G126,HC122:HC126,HD122:HD126)</f>
        <v>1</v>
      </c>
      <c r="HU123" s="16">
        <f ca="1">bdRateExtend($F122:$F126,$H122:$H126,HC122:HC126,HE122:HE126)</f>
        <v>1</v>
      </c>
      <c r="HV123" s="16">
        <f ca="1">bdRateExtend($F122:$F126,$I122:$I126,HC122:HC126,HF122:HF126)</f>
        <v>1</v>
      </c>
      <c r="HW123" s="16">
        <f ca="1">bdRateExtend($F122:$F126,$J122:$J126,HC122:HC126,HG122:HG126)</f>
        <v>1</v>
      </c>
      <c r="HX123" s="16">
        <f ca="1">bdRateExtend($F122:$F126,$K122:$K126,HC122:HC126,HH122:HH126)</f>
        <v>1</v>
      </c>
      <c r="HY123" s="16">
        <f ca="1">bdRateExtend($F122:$F126,$L122:$L126,HC122:HC126,HI122:HI126)</f>
        <v>1</v>
      </c>
      <c r="HZ123" s="16">
        <f ca="1">bdRateExtend($F122:$F126,$M122:$M126,HC122:HC126,HJ122:HJ126)</f>
        <v>1</v>
      </c>
      <c r="IA123" s="16">
        <f ca="1">bdRateExtend($F122:$F126,$N122:$N126,HC122:HC126,HK122:HK126)</f>
        <v>1</v>
      </c>
      <c r="IB123" s="16">
        <f ca="1">bdRateExtend($F122:$F126,$O122:$O126,HC122:HC126,HL122:HL126)</f>
        <v>1</v>
      </c>
      <c r="IC123" s="16">
        <f ca="1">bdRateExtend($F122:$F126,$P122:$P126,HC122:HC126,HM122:HM126)</f>
        <v>1</v>
      </c>
      <c r="ID123" s="16">
        <f ca="1">bdRateExtend($F122:$F126,$Q122:$Q126,HC122:HC126,HN122:HN126)</f>
        <v>1</v>
      </c>
      <c r="IE123" s="112" t="b">
        <f t="shared" si="617"/>
        <v>1</v>
      </c>
      <c r="IF123" s="3"/>
      <c r="IG123" s="34">
        <f t="shared" si="360"/>
        <v>-1</v>
      </c>
      <c r="IH123" s="15">
        <f>Test!HD122</f>
        <v>0</v>
      </c>
      <c r="II123" s="15">
        <f>Test!HE122</f>
        <v>0</v>
      </c>
      <c r="IJ123" s="15">
        <f>Test!HF122</f>
        <v>0</v>
      </c>
      <c r="IK123" s="15">
        <f>Test!HG122</f>
        <v>0</v>
      </c>
      <c r="IL123" s="15">
        <f>Test!HH122</f>
        <v>0</v>
      </c>
      <c r="IM123" s="15">
        <f>Test!HI122</f>
        <v>0</v>
      </c>
      <c r="IN123" s="15">
        <f>Test!HJ122</f>
        <v>0</v>
      </c>
      <c r="IO123" s="15">
        <f>Test!HK122</f>
        <v>0</v>
      </c>
      <c r="IP123" s="15">
        <f>Test!HL122</f>
        <v>0</v>
      </c>
      <c r="IQ123" s="15">
        <f>Test!HM122</f>
        <v>0</v>
      </c>
      <c r="IR123" s="15">
        <f>Test!HN122</f>
        <v>0</v>
      </c>
      <c r="IS123" s="15">
        <f>Test!HO122</f>
        <v>0</v>
      </c>
      <c r="IT123" s="15">
        <f>Test!HP122</f>
        <v>0</v>
      </c>
      <c r="IU123" s="15">
        <f>Test!HQ122</f>
        <v>0</v>
      </c>
      <c r="IV123" s="15">
        <f>Test!HR122</f>
        <v>0</v>
      </c>
      <c r="IW123" s="15">
        <f>Test!HS122</f>
        <v>0</v>
      </c>
      <c r="IX123" s="15">
        <f>Test!HT122</f>
        <v>0</v>
      </c>
      <c r="IY123" s="16">
        <f ca="1">bdRateExtend($F122:$F126,$G122:$G126,IH122:IH126,II122:II126)</f>
        <v>1</v>
      </c>
      <c r="IZ123" s="16">
        <f ca="1">bdRateExtend($F122:$F126,$H122:$H126,IH122:IH126,IJ122:IJ126)</f>
        <v>1</v>
      </c>
      <c r="JA123" s="16">
        <f ca="1">bdRateExtend($F122:$F126,$I122:$I126,IH122:IH126,IK122:IK126)</f>
        <v>1</v>
      </c>
      <c r="JB123" s="16">
        <f ca="1">bdRateExtend($F122:$F126,$J122:$J126,IH122:IH126,IL122:IL126)</f>
        <v>1</v>
      </c>
      <c r="JC123" s="16">
        <f ca="1">bdRateExtend($F122:$F126,$K122:$K126,IH122:IH126,IM122:IM126)</f>
        <v>1</v>
      </c>
      <c r="JD123" s="16">
        <f ca="1">bdRateExtend($F122:$F126,$L122:$L126,IH122:IH126,IN122:IN126)</f>
        <v>1</v>
      </c>
      <c r="JE123" s="16">
        <f ca="1">bdRateExtend($F122:$F126,$M122:$M126,IH122:IH126,IO122:IO126)</f>
        <v>1</v>
      </c>
      <c r="JF123" s="16">
        <f ca="1">bdRateExtend($F122:$F126,$N122:$N126,IH122:IH126,IP122:IP126)</f>
        <v>1</v>
      </c>
      <c r="JG123" s="16">
        <f ca="1">bdRateExtend($F122:$F126,$O122:$O126,IH122:IH126,IQ122:IQ126)</f>
        <v>1</v>
      </c>
      <c r="JH123" s="16">
        <f ca="1">bdRateExtend($F122:$F126,$P122:$P126,IH122:IH126,IR122:IR126)</f>
        <v>1</v>
      </c>
      <c r="JI123" s="16">
        <f ca="1">bdRateExtend($F122:$F126,$Q122:$Q126,IH122:IH126,IS122:IS126)</f>
        <v>1</v>
      </c>
      <c r="JJ123" s="112" t="b">
        <f t="shared" si="618"/>
        <v>1</v>
      </c>
      <c r="JK123" s="3"/>
      <c r="JL123" s="34">
        <f t="shared" si="361"/>
        <v>-1</v>
      </c>
      <c r="JM123" s="15">
        <f>Test!IH122</f>
        <v>0</v>
      </c>
      <c r="JN123" s="15">
        <f>Test!II122</f>
        <v>0</v>
      </c>
      <c r="JO123" s="15">
        <f>Test!IJ122</f>
        <v>0</v>
      </c>
      <c r="JP123" s="15">
        <f>Test!IK122</f>
        <v>0</v>
      </c>
      <c r="JQ123" s="15">
        <f>Test!IL122</f>
        <v>0</v>
      </c>
      <c r="JR123" s="15">
        <f>Test!IM122</f>
        <v>0</v>
      </c>
      <c r="JS123" s="15">
        <f>Test!IN122</f>
        <v>0</v>
      </c>
      <c r="JT123" s="15">
        <f>Test!IO122</f>
        <v>0</v>
      </c>
      <c r="JU123" s="15">
        <f>Test!IP122</f>
        <v>0</v>
      </c>
      <c r="JV123" s="15">
        <f>Test!IQ122</f>
        <v>0</v>
      </c>
      <c r="JW123" s="15">
        <f>Test!IR122</f>
        <v>0</v>
      </c>
      <c r="JX123" s="15">
        <f>Test!IS122</f>
        <v>0</v>
      </c>
      <c r="JY123" s="15">
        <f>Test!IT122</f>
        <v>0</v>
      </c>
      <c r="JZ123" s="15">
        <f>Test!IU122</f>
        <v>0</v>
      </c>
      <c r="KA123" s="15">
        <f>Test!IV122</f>
        <v>0</v>
      </c>
      <c r="KB123" s="15">
        <f>Test!IW122</f>
        <v>0</v>
      </c>
      <c r="KC123" s="15">
        <f>Test!IX122</f>
        <v>0</v>
      </c>
      <c r="KD123" s="16">
        <f ca="1">bdRateExtend($F122:$F126,$G122:$G126,JM122:JM126,JN122:JN126)</f>
        <v>1</v>
      </c>
      <c r="KE123" s="16">
        <f ca="1">bdRateExtend($F122:$F126,$H122:$H126,JM122:JM126,JO122:JO126)</f>
        <v>1</v>
      </c>
      <c r="KF123" s="16">
        <f ca="1">bdRateExtend($F122:$F126,$I122:$I126,JM122:JM126,JP122:JP126)</f>
        <v>1</v>
      </c>
      <c r="KG123" s="16">
        <f ca="1">bdRateExtend($F122:$F126,$J122:$J126,JM122:JM126,JQ122:JQ126)</f>
        <v>1</v>
      </c>
      <c r="KH123" s="16">
        <f ca="1">bdRateExtend($F122:$F126,$K122:$K126,JM122:JM126,JR122:JR126)</f>
        <v>1</v>
      </c>
      <c r="KI123" s="16">
        <f ca="1">bdRateExtend($F122:$F126,$L122:$L126,JM122:JM126,JS122:JS126)</f>
        <v>1</v>
      </c>
      <c r="KJ123" s="16">
        <f ca="1">bdRateExtend($F122:$F126,$M122:$M126,JM122:JM126,JT122:JT126)</f>
        <v>1</v>
      </c>
      <c r="KK123" s="16">
        <f ca="1">bdRateExtend($F122:$F126,$N122:$N126,JM122:JM126,JU122:JU126)</f>
        <v>1</v>
      </c>
      <c r="KL123" s="16">
        <f ca="1">bdRateExtend($F122:$F126,$O122:$O126,JM122:JM126,JV122:JV126)</f>
        <v>1</v>
      </c>
      <c r="KM123" s="16">
        <f ca="1">bdRateExtend($F122:$F126,$P122:$P126,JM122:JM126,JW122:JW126)</f>
        <v>1</v>
      </c>
      <c r="KN123" s="16">
        <f ca="1">bdRateExtend($F122:$F126,$Q122:$Q126,JM122:JM126,JX122:JX126)</f>
        <v>1</v>
      </c>
      <c r="KO123" s="112" t="b">
        <f t="shared" si="619"/>
        <v>1</v>
      </c>
      <c r="KP123" s="3"/>
      <c r="KQ123" s="34">
        <f t="shared" si="362"/>
        <v>-1</v>
      </c>
      <c r="KR123" s="15">
        <f>Test!JL122</f>
        <v>0</v>
      </c>
      <c r="KS123" s="15">
        <f>Test!JM122</f>
        <v>0</v>
      </c>
      <c r="KT123" s="15">
        <f>Test!JN122</f>
        <v>0</v>
      </c>
      <c r="KU123" s="15">
        <f>Test!JO122</f>
        <v>0</v>
      </c>
      <c r="KV123" s="15">
        <f>Test!JP122</f>
        <v>0</v>
      </c>
      <c r="KW123" s="15">
        <f>Test!JQ122</f>
        <v>0</v>
      </c>
      <c r="KX123" s="15">
        <f>Test!JR122</f>
        <v>0</v>
      </c>
      <c r="KY123" s="15">
        <f>Test!JS122</f>
        <v>0</v>
      </c>
      <c r="KZ123" s="15">
        <f>Test!JT122</f>
        <v>0</v>
      </c>
      <c r="LA123" s="15">
        <f>Test!JU122</f>
        <v>0</v>
      </c>
      <c r="LB123" s="15">
        <f>Test!JV122</f>
        <v>0</v>
      </c>
      <c r="LC123" s="15">
        <f>Test!JW122</f>
        <v>0</v>
      </c>
      <c r="LD123" s="15">
        <f>Test!JX122</f>
        <v>0</v>
      </c>
      <c r="LE123" s="15">
        <f>Test!JY122</f>
        <v>0</v>
      </c>
      <c r="LF123" s="15">
        <f>Test!JZ122</f>
        <v>0</v>
      </c>
      <c r="LG123" s="15">
        <f>Test!KA122</f>
        <v>0</v>
      </c>
      <c r="LH123" s="15">
        <f>Test!KB122</f>
        <v>0</v>
      </c>
      <c r="LI123" s="16">
        <f ca="1">bdRateExtend($F122:$F126,$G122:$G126,KR122:KR126,KS122:KS126)</f>
        <v>1</v>
      </c>
      <c r="LJ123" s="16">
        <f ca="1">bdRateExtend($F122:$F126,$H122:$H126,KR122:KR126,KT122:KT126)</f>
        <v>1</v>
      </c>
      <c r="LK123" s="16">
        <f ca="1">bdRateExtend($F122:$F126,$I122:$I126,KR122:KR126,KU122:KU126)</f>
        <v>1</v>
      </c>
      <c r="LL123" s="16">
        <f ca="1">bdRateExtend($F122:$F126,$J122:$J126,KR122:KR126,KV122:KV126)</f>
        <v>1</v>
      </c>
      <c r="LM123" s="16">
        <f ca="1">bdRateExtend($F122:$F126,$K122:$K126,KR122:KR126,KW122:KW126)</f>
        <v>1</v>
      </c>
      <c r="LN123" s="16">
        <f ca="1">bdRateExtend($F122:$F126,$L122:$L126,KR122:KR126,KX122:KX126)</f>
        <v>1</v>
      </c>
      <c r="LO123" s="16">
        <f ca="1">bdRateExtend($F122:$F126,$M122:$M126,KR122:KR126,KY122:KY126)</f>
        <v>1</v>
      </c>
      <c r="LP123" s="16">
        <f ca="1">bdRateExtend($F122:$F126,$N122:$N126,KR122:KR126,KZ122:KZ126)</f>
        <v>1</v>
      </c>
      <c r="LQ123" s="16">
        <f ca="1">bdRateExtend($F122:$F126,$O122:$O126,KR122:KR126,LA122:LA126)</f>
        <v>1</v>
      </c>
      <c r="LR123" s="16">
        <f ca="1">bdRateExtend($F122:$F126,$P122:$P126,KR122:KR126,LB122:LB126)</f>
        <v>1</v>
      </c>
      <c r="LS123" s="16">
        <f ca="1">bdRateExtend($F122:$F126,$Q122:$Q126,KR122:KR126,LC122:LC126)</f>
        <v>1</v>
      </c>
      <c r="LT123" s="112" t="b">
        <f t="shared" si="620"/>
        <v>1</v>
      </c>
      <c r="LU123" s="3"/>
      <c r="LV123" s="34">
        <f t="shared" si="363"/>
        <v>-1</v>
      </c>
      <c r="LW123" s="15">
        <f>Test!KP122</f>
        <v>0</v>
      </c>
      <c r="LX123" s="15">
        <f>Test!KQ122</f>
        <v>0</v>
      </c>
      <c r="LY123" s="15">
        <f>Test!KR122</f>
        <v>0</v>
      </c>
      <c r="LZ123" s="15">
        <f>Test!KS122</f>
        <v>0</v>
      </c>
      <c r="MA123" s="15">
        <f>Test!KT122</f>
        <v>0</v>
      </c>
      <c r="MB123" s="15">
        <f>Test!KU122</f>
        <v>0</v>
      </c>
      <c r="MC123" s="15">
        <f>Test!KV122</f>
        <v>0</v>
      </c>
      <c r="MD123" s="15">
        <f>Test!KW122</f>
        <v>0</v>
      </c>
      <c r="ME123" s="15">
        <f>Test!KX122</f>
        <v>0</v>
      </c>
      <c r="MF123" s="15">
        <f>Test!KY122</f>
        <v>0</v>
      </c>
      <c r="MG123" s="15">
        <f>Test!KZ122</f>
        <v>0</v>
      </c>
      <c r="MH123" s="15">
        <f>Test!LA122</f>
        <v>0</v>
      </c>
      <c r="MI123" s="15">
        <f>Test!LB122</f>
        <v>0</v>
      </c>
      <c r="MJ123" s="15">
        <f>Test!LC122</f>
        <v>0</v>
      </c>
      <c r="MK123" s="15">
        <f>Test!LD122</f>
        <v>0</v>
      </c>
      <c r="ML123" s="15">
        <f>Test!LE122</f>
        <v>0</v>
      </c>
      <c r="MM123" s="15">
        <f>Test!LF122</f>
        <v>0</v>
      </c>
      <c r="MN123" s="16">
        <f ca="1">bdRateExtend($F122:$F126,$G122:$G126,LW122:LW126,LX122:LX126)</f>
        <v>1</v>
      </c>
      <c r="MO123" s="16">
        <f ca="1">bdRateExtend($F122:$F126,$H122:$H126,LW122:LW126,LY122:LY126)</f>
        <v>1</v>
      </c>
      <c r="MP123" s="16">
        <f ca="1">bdRateExtend($F122:$F126,$I122:$I126,LW122:LW126,LZ122:LZ126)</f>
        <v>1</v>
      </c>
      <c r="MQ123" s="16">
        <f ca="1">bdRateExtend($F122:$F126,$J122:$J126,LW122:LW126,MA122:MA126)</f>
        <v>1</v>
      </c>
      <c r="MR123" s="16">
        <f ca="1">bdRateExtend($F122:$F126,$K122:$K126,LW122:LW126,MB122:MB126)</f>
        <v>1</v>
      </c>
      <c r="MS123" s="16">
        <f ca="1">bdRateExtend($F122:$F126,$L122:$L126,LW122:LW126,MC122:MC126)</f>
        <v>1</v>
      </c>
      <c r="MT123" s="16">
        <f ca="1">bdRateExtend($F122:$F126,$M122:$M126,LW122:LW126,MD122:MD126)</f>
        <v>1</v>
      </c>
      <c r="MU123" s="16">
        <f ca="1">bdRateExtend($F122:$F126,$N122:$N126,LW122:LW126,ME122:ME126)</f>
        <v>1</v>
      </c>
      <c r="MV123" s="16">
        <f ca="1">bdRateExtend($F122:$F126,$O122:$O126,LW122:LW126,MF122:MF126)</f>
        <v>1</v>
      </c>
      <c r="MW123" s="16">
        <f ca="1">bdRateExtend($F122:$F126,$P122:$P126,LW122:LW126,MG122:MG126)</f>
        <v>1</v>
      </c>
      <c r="MX123" s="16">
        <f ca="1">bdRateExtend($F122:$F126,$Q122:$Q126,LW122:LW126,MH122:MH126)</f>
        <v>1</v>
      </c>
      <c r="MY123" s="112" t="b">
        <f t="shared" si="621"/>
        <v>1</v>
      </c>
      <c r="MZ123" s="54"/>
      <c r="NA123" s="34">
        <f t="shared" si="364"/>
        <v>-1</v>
      </c>
      <c r="NB123" s="15">
        <f>Test!LT122</f>
        <v>0</v>
      </c>
      <c r="NC123" s="15">
        <f>Test!LU122</f>
        <v>0</v>
      </c>
      <c r="ND123" s="15">
        <f>Test!LV122</f>
        <v>0</v>
      </c>
      <c r="NE123" s="15">
        <f>Test!LW122</f>
        <v>0</v>
      </c>
      <c r="NF123" s="15">
        <f>Test!LX122</f>
        <v>0</v>
      </c>
      <c r="NG123" s="15">
        <f>Test!LY122</f>
        <v>0</v>
      </c>
      <c r="NH123" s="15">
        <f>Test!LZ122</f>
        <v>0</v>
      </c>
      <c r="NI123" s="15">
        <f>Test!MA122</f>
        <v>0</v>
      </c>
      <c r="NJ123" s="15">
        <f>Test!MB122</f>
        <v>0</v>
      </c>
      <c r="NK123" s="15">
        <f>Test!MC122</f>
        <v>0</v>
      </c>
      <c r="NL123" s="15">
        <f>Test!MD122</f>
        <v>0</v>
      </c>
      <c r="NM123" s="15">
        <f>Test!ME122</f>
        <v>0</v>
      </c>
      <c r="NN123" s="15">
        <f>Test!MF122</f>
        <v>0</v>
      </c>
      <c r="NO123" s="15">
        <f>Test!MG122</f>
        <v>0</v>
      </c>
      <c r="NP123" s="15">
        <f>Test!MH122</f>
        <v>0</v>
      </c>
      <c r="NQ123" s="15">
        <f>Test!MI122</f>
        <v>0</v>
      </c>
      <c r="NR123" s="15">
        <f>Test!MJ122</f>
        <v>0</v>
      </c>
      <c r="NS123" s="16">
        <f ca="1">bdRateExtend($F122:$F126,$G122:$G126,NB122:NB126,NC122:NC126)</f>
        <v>1</v>
      </c>
      <c r="NT123" s="16">
        <f ca="1">bdRateExtend($F122:$F126,$H122:$H126,NB122:NB126,ND122:ND126)</f>
        <v>1</v>
      </c>
      <c r="NU123" s="16">
        <f ca="1">bdRateExtend($F122:$F126,$I122:$I126,NB122:NB126,NE122:NE126)</f>
        <v>1</v>
      </c>
      <c r="NV123" s="16">
        <f ca="1">bdRateExtend($F122:$F126,$J122:$J126,NB122:NB126,NF122:NF126)</f>
        <v>1</v>
      </c>
      <c r="NW123" s="16">
        <f ca="1">bdRateExtend($F122:$F126,$K122:$K126,NB122:NB126,NG122:NG126)</f>
        <v>1</v>
      </c>
      <c r="NX123" s="16">
        <f ca="1">bdRateExtend($F122:$F126,$L122:$L126,NB122:NB126,NH122:NH126)</f>
        <v>1</v>
      </c>
      <c r="NY123" s="16">
        <f ca="1">bdRateExtend($F122:$F126,$M122:$M126,NB122:NB126,NI122:NI126)</f>
        <v>1</v>
      </c>
      <c r="NZ123" s="16">
        <f ca="1">bdRateExtend($F122:$F126,$N122:$N126,NB122:NB126,NJ122:NJ126)</f>
        <v>1</v>
      </c>
      <c r="OA123" s="16">
        <f ca="1">bdRateExtend($F122:$F126,$O122:$O126,NB122:NB126,NK122:NK126)</f>
        <v>1</v>
      </c>
      <c r="OB123" s="16">
        <f ca="1">bdRateExtend($F122:$F126,$P122:$P126,NB122:NB126,NL122:NL126)</f>
        <v>1</v>
      </c>
      <c r="OC123" s="16">
        <f ca="1">bdRateExtend($F122:$F126,$Q122:$Q126,NB122:NB126,NM122:NM126)</f>
        <v>1</v>
      </c>
      <c r="OD123" s="112" t="b">
        <f t="shared" si="622"/>
        <v>1</v>
      </c>
      <c r="OE123" s="54"/>
      <c r="OF123" s="34">
        <f t="shared" si="365"/>
        <v>-1</v>
      </c>
      <c r="OG123" s="15">
        <f>Test!MX122</f>
        <v>0</v>
      </c>
      <c r="OH123" s="15">
        <f>Test!MY122</f>
        <v>0</v>
      </c>
      <c r="OI123" s="15">
        <f>Test!MZ122</f>
        <v>0</v>
      </c>
      <c r="OJ123" s="15">
        <f>Test!NA122</f>
        <v>0</v>
      </c>
      <c r="OK123" s="15">
        <f>Test!NB122</f>
        <v>0</v>
      </c>
      <c r="OL123" s="15">
        <f>Test!NC122</f>
        <v>0</v>
      </c>
      <c r="OM123" s="15">
        <f>Test!ND122</f>
        <v>0</v>
      </c>
      <c r="ON123" s="15">
        <f>Test!NE122</f>
        <v>0</v>
      </c>
      <c r="OO123" s="15">
        <f>Test!NF122</f>
        <v>0</v>
      </c>
      <c r="OP123" s="15">
        <f>Test!NG122</f>
        <v>0</v>
      </c>
      <c r="OQ123" s="15">
        <f>Test!NH122</f>
        <v>0</v>
      </c>
      <c r="OR123" s="15">
        <f>Test!NI122</f>
        <v>0</v>
      </c>
      <c r="OS123" s="15">
        <f>Test!NJ122</f>
        <v>0</v>
      </c>
      <c r="OT123" s="15">
        <f>Test!NK122</f>
        <v>0</v>
      </c>
      <c r="OU123" s="15">
        <f>Test!NL122</f>
        <v>0</v>
      </c>
      <c r="OV123" s="15">
        <f>Test!NM122</f>
        <v>0</v>
      </c>
      <c r="OW123" s="15">
        <f>Test!NN122</f>
        <v>0</v>
      </c>
      <c r="OX123" s="16">
        <f ca="1">bdRateExtend($F122:$F126,$G122:$G126,OG122:OG126,OH122:OH126)</f>
        <v>1</v>
      </c>
      <c r="OY123" s="16">
        <f ca="1">bdRateExtend($F122:$F126,$H122:$H126,OG122:OG126,OI122:OI126)</f>
        <v>1</v>
      </c>
      <c r="OZ123" s="16">
        <f ca="1">bdRateExtend($F122:$F126,$I122:$I126,OG122:OG126,OJ122:OJ126)</f>
        <v>1</v>
      </c>
      <c r="PA123" s="16">
        <f ca="1">bdRateExtend($F122:$F126,$J122:$J126,OG122:OG126,OK122:OK126)</f>
        <v>1</v>
      </c>
      <c r="PB123" s="16">
        <f ca="1">bdRateExtend($F122:$F126,$K122:$K126,OG122:OG126,OL122:OL126)</f>
        <v>1</v>
      </c>
      <c r="PC123" s="16">
        <f ca="1">bdRateExtend($F122:$F126,$L122:$L126,OG122:OG126,OM122:OM126)</f>
        <v>1</v>
      </c>
      <c r="PD123" s="16">
        <f ca="1">bdRateExtend($F122:$F126,$M122:$M126,OG122:OG126,ON122:ON126)</f>
        <v>1</v>
      </c>
      <c r="PE123" s="16">
        <f ca="1">bdRateExtend($F122:$F126,$N122:$N126,OG122:OG126,OO122:OO126)</f>
        <v>1</v>
      </c>
      <c r="PF123" s="16">
        <f ca="1">bdRateExtend($F122:$F126,$O122:$O126,OG122:OG126,OP122:OP126)</f>
        <v>1</v>
      </c>
      <c r="PG123" s="16">
        <f ca="1">bdRateExtend($F122:$F126,$P122:$P126,OG122:OG126,OQ122:OQ126)</f>
        <v>1</v>
      </c>
      <c r="PH123" s="16">
        <f ca="1">bdRateExtend($F122:$F126,$Q122:$Q126,OG122:OG126,OR122:OR126)</f>
        <v>1</v>
      </c>
      <c r="PI123" s="112" t="b">
        <f t="shared" si="623"/>
        <v>1</v>
      </c>
      <c r="PJ123" s="54"/>
      <c r="PK123" s="34">
        <f t="shared" si="366"/>
        <v>-1</v>
      </c>
      <c r="PL123" s="15">
        <f>Test!OB122</f>
        <v>0</v>
      </c>
      <c r="PM123" s="15">
        <f>Test!OC122</f>
        <v>0</v>
      </c>
      <c r="PN123" s="15">
        <f>Test!OD122</f>
        <v>0</v>
      </c>
      <c r="PO123" s="15">
        <f>Test!OE122</f>
        <v>0</v>
      </c>
      <c r="PP123" s="15">
        <f>Test!OF122</f>
        <v>0</v>
      </c>
      <c r="PQ123" s="15">
        <f>Test!OG122</f>
        <v>0</v>
      </c>
      <c r="PR123" s="15">
        <f>Test!OH122</f>
        <v>0</v>
      </c>
      <c r="PS123" s="15">
        <f>Test!OI122</f>
        <v>0</v>
      </c>
      <c r="PT123" s="15">
        <f>Test!OJ122</f>
        <v>0</v>
      </c>
      <c r="PU123" s="15">
        <f>Test!OK122</f>
        <v>0</v>
      </c>
      <c r="PV123" s="15">
        <f>Test!OL122</f>
        <v>0</v>
      </c>
      <c r="PW123" s="15">
        <f>Test!OM122</f>
        <v>0</v>
      </c>
      <c r="PX123" s="15">
        <f>Test!ON122</f>
        <v>0</v>
      </c>
      <c r="PY123" s="15">
        <f>Test!OO122</f>
        <v>0</v>
      </c>
      <c r="PZ123" s="15">
        <f>Test!OP122</f>
        <v>0</v>
      </c>
      <c r="QA123" s="15">
        <f>Test!OQ122</f>
        <v>0</v>
      </c>
      <c r="QB123" s="15">
        <f>Test!OR122</f>
        <v>0</v>
      </c>
      <c r="QC123" s="16">
        <f ca="1">bdRateExtend($F122:$F126,$G122:$G126,PL122:PL126,PM122:PM126)</f>
        <v>1</v>
      </c>
      <c r="QD123" s="16">
        <f ca="1">bdRateExtend($F122:$F126,$H122:$H126,PL122:PL126,PN122:PN126)</f>
        <v>1</v>
      </c>
      <c r="QE123" s="16">
        <f ca="1">bdRateExtend($F122:$F126,$I122:$I126,PL122:PL126,PO122:PO126)</f>
        <v>1</v>
      </c>
      <c r="QF123" s="16">
        <f ca="1">bdRateExtend($F122:$F126,$J122:$J126,PL122:PL126,PP122:PP126)</f>
        <v>1</v>
      </c>
      <c r="QG123" s="16">
        <f ca="1">bdRateExtend($F122:$F126,$K122:$K126,PL122:PL126,PQ122:PQ126)</f>
        <v>1</v>
      </c>
      <c r="QH123" s="16">
        <f ca="1">bdRateExtend($F122:$F126,$L122:$L126,PL122:PL126,PR122:PR126)</f>
        <v>1</v>
      </c>
      <c r="QI123" s="16">
        <f ca="1">bdRateExtend($F122:$F126,$M122:$M126,PL122:PL126,PS122:PS126)</f>
        <v>1</v>
      </c>
      <c r="QJ123" s="16">
        <f ca="1">bdRateExtend($F122:$F126,$N122:$N126,PL122:PL126,PT122:PT126)</f>
        <v>1</v>
      </c>
      <c r="QK123" s="16">
        <f ca="1">bdRateExtend($F122:$F126,$O122:$O126,PL122:PL126,PU122:PU126)</f>
        <v>1</v>
      </c>
      <c r="QL123" s="16">
        <f ca="1">bdRateExtend($F122:$F126,$P122:$P126,PL122:PL126,PV122:PV126)</f>
        <v>1</v>
      </c>
      <c r="QM123" s="16">
        <f ca="1">bdRateExtend($F122:$F126,$Q122:$Q126,PL122:PL126,PW122:PW126)</f>
        <v>1</v>
      </c>
      <c r="QN123" s="112" t="b">
        <f t="shared" si="624"/>
        <v>1</v>
      </c>
    </row>
    <row r="124" spans="3:456">
      <c r="C124" s="133"/>
      <c r="D124" s="26">
        <f t="shared" si="610"/>
        <v>0.25</v>
      </c>
      <c r="E124" s="34">
        <f t="shared" ca="1" si="352"/>
        <v>-4.8076923076924016E-2</v>
      </c>
      <c r="F124" s="15">
        <f ca="1">Reference!B123</f>
        <v>0.237980769230769</v>
      </c>
      <c r="G124" s="15">
        <f ca="1">Reference!C123</f>
        <v>0.98060506582260099</v>
      </c>
      <c r="H124" s="15">
        <f ca="1">Reference!D123</f>
        <v>0.98018234968185403</v>
      </c>
      <c r="I124" s="15">
        <f ca="1">Reference!E123</f>
        <v>34.521257771650802</v>
      </c>
      <c r="J124" s="15">
        <f ca="1">Reference!F123</f>
        <v>39.269976130704599</v>
      </c>
      <c r="K124" s="15">
        <f ca="1">Reference!G123</f>
        <v>38.337898246949401</v>
      </c>
      <c r="L124" s="15">
        <f ca="1">Reference!H123</f>
        <v>0.461916774511337</v>
      </c>
      <c r="M124" s="15">
        <f ca="1">Reference!I123</f>
        <v>0.99757635593414296</v>
      </c>
      <c r="N124" s="15">
        <f ca="1">Reference!J123</f>
        <v>0.140387043356895</v>
      </c>
      <c r="O124" s="15">
        <f ca="1">Reference!K123</f>
        <v>0.97031712532043402</v>
      </c>
      <c r="P124" s="15">
        <f ca="1">Reference!L123</f>
        <v>85.395893999999998</v>
      </c>
      <c r="Q124" s="15">
        <f ca="1">Reference!M123</f>
        <v>32.535037735648402</v>
      </c>
      <c r="R124" s="15" t="str">
        <f ca="1">Reference!N123</f>
        <v>None</v>
      </c>
      <c r="S124" s="15">
        <f ca="1">Reference!O123</f>
        <v>1.4507779999999999</v>
      </c>
      <c r="T124" s="15">
        <f ca="1">Reference!P123</f>
        <v>1.4507779999999999</v>
      </c>
      <c r="U124" s="15">
        <f ca="1">Reference!Q123</f>
        <v>458.56078300000001</v>
      </c>
      <c r="V124" s="15">
        <f ca="1">Reference!R123</f>
        <v>458.56078300000001</v>
      </c>
      <c r="X124" s="15">
        <f t="shared" si="353"/>
        <v>5.7967948717948081E-2</v>
      </c>
      <c r="Y124" s="15">
        <f>Test!B123</f>
        <v>0.26449198717948702</v>
      </c>
      <c r="Z124" s="15">
        <f>Test!C123</f>
        <v>0.96273195743560702</v>
      </c>
      <c r="AA124" s="15">
        <f>Test!D123</f>
        <v>0.96050894260406405</v>
      </c>
      <c r="AB124" s="15">
        <f>Test!E123</f>
        <v>31.3704941388017</v>
      </c>
      <c r="AC124" s="15">
        <f>Test!F123</f>
        <v>37.526967956179099</v>
      </c>
      <c r="AD124" s="15">
        <f>Test!G123</f>
        <v>36.743271580966599</v>
      </c>
      <c r="AE124" s="15">
        <f>Test!H123</f>
        <v>0.35645577311515803</v>
      </c>
      <c r="AF124" s="15">
        <f>Test!I123</f>
        <v>0.99400848150253296</v>
      </c>
      <c r="AG124" s="15">
        <f>Test!J123</f>
        <v>0.19609242677688599</v>
      </c>
      <c r="AH124" s="15">
        <f>Test!K123</f>
        <v>0.93472552299499501</v>
      </c>
      <c r="AI124" s="15">
        <f>Test!L123</f>
        <v>78.351314000000002</v>
      </c>
      <c r="AJ124" s="15">
        <f>Test!M123</f>
        <v>28.961151787981098</v>
      </c>
      <c r="AK124" s="15" t="str">
        <f>Test!N123</f>
        <v>None</v>
      </c>
      <c r="AL124" s="15">
        <f>Test!O123</f>
        <v>5.2187039999999998</v>
      </c>
      <c r="AM124" s="15">
        <f>Test!P123</f>
        <v>5.2187039999999998</v>
      </c>
      <c r="AN124" s="15">
        <f>Test!Q123</f>
        <v>0.98722500000000002</v>
      </c>
      <c r="AO124" s="15">
        <f>Test!R123</f>
        <v>0.98722500000000002</v>
      </c>
      <c r="AP124" s="16" t="b">
        <f t="shared" ref="AP124:AV124" si="625">AND(Z122&lt;=Z123,Z123&lt;=Z124,Z124&lt;=Z125)</f>
        <v>1</v>
      </c>
      <c r="AQ124" s="16" t="b">
        <f t="shared" si="625"/>
        <v>1</v>
      </c>
      <c r="AR124" s="16" t="b">
        <f t="shared" si="625"/>
        <v>1</v>
      </c>
      <c r="AS124" s="16" t="b">
        <f t="shared" si="625"/>
        <v>1</v>
      </c>
      <c r="AT124" s="16" t="b">
        <f t="shared" si="625"/>
        <v>1</v>
      </c>
      <c r="AU124" s="16" t="b">
        <f t="shared" si="625"/>
        <v>1</v>
      </c>
      <c r="AV124" s="16" t="b">
        <f t="shared" si="625"/>
        <v>1</v>
      </c>
      <c r="AW124" s="16" t="b">
        <f>AND(AG122&gt;=AG123,AG123&gt;=AG124,AG124&gt;=AG125)</f>
        <v>1</v>
      </c>
      <c r="AX124" s="16" t="b">
        <f>AND(AH122&lt;=AH123,AH123&lt;=AH124,AH124&lt;=AH125)</f>
        <v>1</v>
      </c>
      <c r="AY124" s="16" t="b">
        <f>AND(AI122&lt;=AI123,AI123&lt;=AI124,AI124&lt;=AI125)</f>
        <v>1</v>
      </c>
      <c r="AZ124" s="16" t="b">
        <f>AND(AJ122&lt;=AJ123,AJ123&lt;=AJ124,AJ124&lt;=AJ125)</f>
        <v>1</v>
      </c>
      <c r="BA124" s="112" t="b">
        <f t="shared" si="611"/>
        <v>1</v>
      </c>
      <c r="BB124" s="3"/>
      <c r="BC124" s="34">
        <f t="shared" si="354"/>
        <v>-8.9743589743596086E-4</v>
      </c>
      <c r="BD124" s="15">
        <f>Test!AF123</f>
        <v>0.24977564102564101</v>
      </c>
      <c r="BE124" s="15">
        <f>Test!AG123</f>
        <v>0.96878165006637496</v>
      </c>
      <c r="BF124" s="15">
        <f>Test!AH123</f>
        <v>0.96821165084838801</v>
      </c>
      <c r="BG124" s="15">
        <f>Test!AI123</f>
        <v>32.634716443423599</v>
      </c>
      <c r="BH124" s="15">
        <f>Test!AJ123</f>
        <v>40.510661770243601</v>
      </c>
      <c r="BI124" s="15">
        <f>Test!AK123</f>
        <v>38.851413560125501</v>
      </c>
      <c r="BJ124" s="15">
        <f>Test!AL123</f>
        <v>0.385153979063034</v>
      </c>
      <c r="BK124" s="15">
        <f>Test!AM123</f>
        <v>0.99647915363311701</v>
      </c>
      <c r="BL124" s="15">
        <f>Test!AN123</f>
        <v>0.172397315502166</v>
      </c>
      <c r="BM124" s="15">
        <f>Test!AO123</f>
        <v>0.95166385173797596</v>
      </c>
      <c r="BN124" s="15">
        <f>Test!AP123</f>
        <v>82.982523</v>
      </c>
      <c r="BO124" s="15">
        <f>Test!AQ123</f>
        <v>29.889664166846501</v>
      </c>
      <c r="BP124" s="15" t="str">
        <f>Test!AR123</f>
        <v>None</v>
      </c>
      <c r="BQ124" s="15">
        <f>Test!AS123</f>
        <v>1.9247669999999999</v>
      </c>
      <c r="BR124" s="15">
        <f>Test!AT123</f>
        <v>1.9247669999999999</v>
      </c>
      <c r="BS124" s="15">
        <f>Test!AU123</f>
        <v>1.105923</v>
      </c>
      <c r="BT124" s="15">
        <f>Test!AV123</f>
        <v>1.105923</v>
      </c>
      <c r="BU124" s="16" t="b">
        <f t="shared" ref="BU124:CA124" si="626">AND(BE122&lt;=BE123,BE123&lt;=BE124,BE124&lt;=BE125)</f>
        <v>1</v>
      </c>
      <c r="BV124" s="16" t="b">
        <f t="shared" si="626"/>
        <v>1</v>
      </c>
      <c r="BW124" s="16" t="b">
        <f t="shared" si="626"/>
        <v>1</v>
      </c>
      <c r="BX124" s="16" t="b">
        <f t="shared" si="626"/>
        <v>1</v>
      </c>
      <c r="BY124" s="16" t="b">
        <f t="shared" si="626"/>
        <v>1</v>
      </c>
      <c r="BZ124" s="16" t="b">
        <f t="shared" si="626"/>
        <v>1</v>
      </c>
      <c r="CA124" s="16" t="b">
        <f t="shared" si="626"/>
        <v>1</v>
      </c>
      <c r="CB124" s="16" t="b">
        <f>AND(BL122&gt;=BL123,BL123&gt;=BL124,BL124&gt;=BL125)</f>
        <v>1</v>
      </c>
      <c r="CC124" s="16" t="b">
        <f>AND(BM122&lt;=BM123,BM123&lt;=BM124,BM124&lt;=BM125)</f>
        <v>1</v>
      </c>
      <c r="CD124" s="16" t="b">
        <f>AND(BN122&lt;=BN123,BN123&lt;=BN124,BN124&lt;=BN125)</f>
        <v>1</v>
      </c>
      <c r="CE124" s="16" t="b">
        <f>AND(BO122&lt;=BO123,BO123&lt;=BO124,BO124&lt;=BO125)</f>
        <v>1</v>
      </c>
      <c r="CF124" s="112" t="b">
        <f t="shared" si="612"/>
        <v>1</v>
      </c>
      <c r="CG124" s="3"/>
      <c r="CH124" s="34">
        <f t="shared" si="355"/>
        <v>-5.980769230771954E-3</v>
      </c>
      <c r="CI124" s="15">
        <f>Test!BJ123</f>
        <v>0.24850480769230701</v>
      </c>
      <c r="CJ124" s="15">
        <f>Test!BK123</f>
        <v>0.94332689046859697</v>
      </c>
      <c r="CK124" s="15">
        <f>Test!BL123</f>
        <v>0.94310081005096402</v>
      </c>
      <c r="CL124" s="15">
        <f>Test!BM123</f>
        <v>28.090312254001699</v>
      </c>
      <c r="CM124" s="15">
        <f>Test!BN123</f>
        <v>40.383111474516802</v>
      </c>
      <c r="CN124" s="15">
        <f>Test!BO123</f>
        <v>38.460609426342003</v>
      </c>
      <c r="CO124" s="15">
        <f>Test!BP123</f>
        <v>0.23370805382728499</v>
      </c>
      <c r="CP124" s="15">
        <f>Test!BQ123</f>
        <v>0.99708747863769498</v>
      </c>
      <c r="CQ124" s="15">
        <f>Test!BR123</f>
        <v>0.231025770306587</v>
      </c>
      <c r="CR124" s="15">
        <f>Test!BS123</f>
        <v>0.86723357439041104</v>
      </c>
      <c r="CS124" s="15">
        <f>Test!BT123</f>
        <v>41.835680000000004</v>
      </c>
      <c r="CT124" s="15">
        <f>Test!BU123</f>
        <v>23.5050395563701</v>
      </c>
      <c r="CU124" s="15" t="str">
        <f>Test!BV123</f>
        <v>None</v>
      </c>
      <c r="CV124" s="15">
        <f>Test!BW123</f>
        <v>3.192259</v>
      </c>
      <c r="CW124" s="15">
        <f>Test!BX123</f>
        <v>3.192259</v>
      </c>
      <c r="CX124" s="15">
        <f>Test!BY123</f>
        <v>0.780528</v>
      </c>
      <c r="CY124" s="15">
        <f>Test!BZ123</f>
        <v>0.780528</v>
      </c>
      <c r="CZ124" s="16" t="b">
        <f t="shared" ref="CZ124:DF124" si="627">AND(CJ122&lt;=CJ123,CJ123&lt;=CJ124,CJ124&lt;=CJ125)</f>
        <v>1</v>
      </c>
      <c r="DA124" s="16" t="b">
        <f t="shared" si="627"/>
        <v>1</v>
      </c>
      <c r="DB124" s="16" t="b">
        <f t="shared" si="627"/>
        <v>1</v>
      </c>
      <c r="DC124" s="16" t="b">
        <f t="shared" si="627"/>
        <v>1</v>
      </c>
      <c r="DD124" s="16" t="b">
        <f t="shared" si="627"/>
        <v>1</v>
      </c>
      <c r="DE124" s="16" t="b">
        <f t="shared" si="627"/>
        <v>1</v>
      </c>
      <c r="DF124" s="16" t="b">
        <f t="shared" si="627"/>
        <v>1</v>
      </c>
      <c r="DG124" s="16" t="b">
        <f>AND(CQ122&gt;=CQ123,CQ123&gt;=CQ124,CQ124&gt;=CQ125)</f>
        <v>1</v>
      </c>
      <c r="DH124" s="16" t="b">
        <f>AND(CR122&lt;=CR123,CR123&lt;=CR124,CR124&lt;=CR125)</f>
        <v>1</v>
      </c>
      <c r="DI124" s="16" t="b">
        <f>AND(CS122&lt;=CS123,CS123&lt;=CS124,CS124&lt;=CS125)</f>
        <v>1</v>
      </c>
      <c r="DJ124" s="16" t="b">
        <f>AND(CT122&lt;=CT123,CT123&lt;=CT124,CT124&lt;=CT125)</f>
        <v>1</v>
      </c>
      <c r="DK124" s="112" t="b">
        <f t="shared" si="613"/>
        <v>1</v>
      </c>
      <c r="DL124" s="3"/>
      <c r="DM124" s="34">
        <f t="shared" si="356"/>
        <v>-4.8076923076924016E-2</v>
      </c>
      <c r="DN124" s="15">
        <f>Test!CN123</f>
        <v>0.237980769230769</v>
      </c>
      <c r="DO124" s="15">
        <f>Test!CO123</f>
        <v>0.98060506582260099</v>
      </c>
      <c r="DP124" s="15">
        <f>Test!CP123</f>
        <v>0.98018234968185403</v>
      </c>
      <c r="DQ124" s="15">
        <f>Test!CQ123</f>
        <v>34.521257771650802</v>
      </c>
      <c r="DR124" s="15">
        <f>Test!CR123</f>
        <v>39.269976130704599</v>
      </c>
      <c r="DS124" s="15">
        <f>Test!CS123</f>
        <v>38.337898246949401</v>
      </c>
      <c r="DT124" s="15">
        <f>Test!CT123</f>
        <v>0.461916774511337</v>
      </c>
      <c r="DU124" s="15">
        <f>Test!CU123</f>
        <v>0.99757635593414296</v>
      </c>
      <c r="DV124" s="15">
        <f>Test!CV123</f>
        <v>0.140387043356895</v>
      </c>
      <c r="DW124" s="15">
        <f>Test!CW123</f>
        <v>0.97031712532043402</v>
      </c>
      <c r="DX124" s="15">
        <f>Test!CX123</f>
        <v>85.395893999999998</v>
      </c>
      <c r="DY124" s="15">
        <f>Test!CY123</f>
        <v>32.535037735648402</v>
      </c>
      <c r="DZ124" s="15" t="str">
        <f>Test!CZ123</f>
        <v>None</v>
      </c>
      <c r="EA124" s="15">
        <f>Test!DA123</f>
        <v>1.4507779999999999</v>
      </c>
      <c r="EB124" s="15">
        <f>Test!DB123</f>
        <v>1.4507779999999999</v>
      </c>
      <c r="EC124" s="15">
        <f>Test!DC123</f>
        <v>458.56078300000001</v>
      </c>
      <c r="ED124" s="15">
        <f>Test!DD123</f>
        <v>458.56078300000001</v>
      </c>
      <c r="EE124" s="16" t="b">
        <f t="shared" ref="EE124:EK124" si="628">AND(DO122&lt;=DO123,DO123&lt;=DO124,DO124&lt;=DO125)</f>
        <v>1</v>
      </c>
      <c r="EF124" s="16" t="b">
        <f t="shared" si="628"/>
        <v>1</v>
      </c>
      <c r="EG124" s="16" t="b">
        <f t="shared" si="628"/>
        <v>1</v>
      </c>
      <c r="EH124" s="16" t="b">
        <f t="shared" si="628"/>
        <v>1</v>
      </c>
      <c r="EI124" s="16" t="b">
        <f t="shared" si="628"/>
        <v>1</v>
      </c>
      <c r="EJ124" s="16" t="b">
        <f t="shared" si="628"/>
        <v>1</v>
      </c>
      <c r="EK124" s="16" t="b">
        <f t="shared" si="628"/>
        <v>1</v>
      </c>
      <c r="EL124" s="16" t="b">
        <f>AND(DV122&gt;=DV123,DV123&gt;=DV124,DV124&gt;=DV125)</f>
        <v>1</v>
      </c>
      <c r="EM124" s="16" t="b">
        <f>AND(DW122&lt;=DW123,DW123&lt;=DW124,DW124&lt;=DW125)</f>
        <v>1</v>
      </c>
      <c r="EN124" s="16" t="b">
        <f>AND(DX122&lt;=DX123,DX123&lt;=DX124,DX124&lt;=DX125)</f>
        <v>1</v>
      </c>
      <c r="EO124" s="16" t="b">
        <f>AND(DY122&lt;=DY123,DY123&lt;=DY124,DY124&lt;=DY125)</f>
        <v>1</v>
      </c>
      <c r="EP124" s="112" t="b">
        <f t="shared" si="614"/>
        <v>1</v>
      </c>
      <c r="EQ124" s="3"/>
      <c r="ER124" s="34">
        <f t="shared" si="357"/>
        <v>2.2660256410256041E-2</v>
      </c>
      <c r="ES124" s="15">
        <f>Test!DR123</f>
        <v>0.25566506410256401</v>
      </c>
      <c r="ET124" s="15">
        <f>Test!DS123</f>
        <v>0.98240947723388605</v>
      </c>
      <c r="EU124" s="15">
        <f>Test!DT123</f>
        <v>0.98206979036331099</v>
      </c>
      <c r="EV124" s="15">
        <f>Test!DU123</f>
        <v>34.9746519068689</v>
      </c>
      <c r="EW124" s="15">
        <f>Test!DV123</f>
        <v>42.666074361345601</v>
      </c>
      <c r="EX124" s="15">
        <f>Test!DW123</f>
        <v>41.788923807038103</v>
      </c>
      <c r="EY124" s="15">
        <f>Test!DX123</f>
        <v>0.48123094439506497</v>
      </c>
      <c r="EZ124" s="15">
        <f>Test!DY123</f>
        <v>0.99827355146408003</v>
      </c>
      <c r="FA124" s="15">
        <f>Test!DZ123</f>
        <v>0.13353222608566201</v>
      </c>
      <c r="FB124" s="15">
        <f>Test!EA123</f>
        <v>0.97376018762588501</v>
      </c>
      <c r="FC124" s="15">
        <f>Test!EB123</f>
        <v>87.563109999999995</v>
      </c>
      <c r="FD124" s="15">
        <f>Test!EC123</f>
        <v>33.061694016777501</v>
      </c>
      <c r="FE124" s="15" t="str">
        <f>Test!ED123</f>
        <v>None</v>
      </c>
      <c r="FF124" s="15">
        <f>Test!EE123</f>
        <v>1.3607929999999999</v>
      </c>
      <c r="FG124" s="15">
        <f>Test!EF123</f>
        <v>1.3607929999999999</v>
      </c>
      <c r="FH124" s="15">
        <f>Test!EG123</f>
        <v>2455.0422589999998</v>
      </c>
      <c r="FI124" s="15">
        <f>Test!EH123</f>
        <v>2455.0422589999998</v>
      </c>
      <c r="FJ124" s="16" t="b">
        <f t="shared" ref="FJ124:FP124" si="629">AND(ET122&lt;=ET123,ET123&lt;=ET124,ET124&lt;=ET125)</f>
        <v>1</v>
      </c>
      <c r="FK124" s="16" t="b">
        <f t="shared" si="629"/>
        <v>1</v>
      </c>
      <c r="FL124" s="16" t="b">
        <f t="shared" si="629"/>
        <v>1</v>
      </c>
      <c r="FM124" s="16" t="b">
        <f t="shared" si="629"/>
        <v>1</v>
      </c>
      <c r="FN124" s="16" t="b">
        <f t="shared" si="629"/>
        <v>1</v>
      </c>
      <c r="FO124" s="16" t="b">
        <f t="shared" si="629"/>
        <v>1</v>
      </c>
      <c r="FP124" s="16" t="b">
        <f t="shared" si="629"/>
        <v>1</v>
      </c>
      <c r="FQ124" s="16" t="b">
        <f>AND(FA122&gt;=FA123,FA123&gt;=FA124,FA124&gt;=FA125)</f>
        <v>1</v>
      </c>
      <c r="FR124" s="16" t="b">
        <f>AND(FB122&lt;=FB123,FB123&lt;=FB124,FB124&lt;=FB125)</f>
        <v>1</v>
      </c>
      <c r="FS124" s="16" t="b">
        <f>AND(FC122&lt;=FC123,FC123&lt;=FC124,FC124&lt;=FC125)</f>
        <v>1</v>
      </c>
      <c r="FT124" s="16" t="b">
        <f>AND(FD122&lt;=FD123,FD123&lt;=FD124,FD124&lt;=FD125)</f>
        <v>1</v>
      </c>
      <c r="FU124" s="112" t="b">
        <f t="shared" si="615"/>
        <v>1</v>
      </c>
      <c r="FV124" s="54"/>
      <c r="FW124" s="34">
        <f t="shared" si="358"/>
        <v>-1</v>
      </c>
      <c r="FX124" s="15">
        <f>Test!EV123</f>
        <v>0</v>
      </c>
      <c r="FY124" s="15">
        <f>Test!EW123</f>
        <v>0</v>
      </c>
      <c r="FZ124" s="15">
        <f>Test!EX123</f>
        <v>0</v>
      </c>
      <c r="GA124" s="15">
        <f>Test!EY123</f>
        <v>0</v>
      </c>
      <c r="GB124" s="15">
        <f>Test!EZ123</f>
        <v>0</v>
      </c>
      <c r="GC124" s="15">
        <f>Test!FA123</f>
        <v>0</v>
      </c>
      <c r="GD124" s="15">
        <f>Test!FB123</f>
        <v>0</v>
      </c>
      <c r="GE124" s="15">
        <f>Test!FC123</f>
        <v>0</v>
      </c>
      <c r="GF124" s="15">
        <f>Test!FD123</f>
        <v>0</v>
      </c>
      <c r="GG124" s="15">
        <f>Test!FE123</f>
        <v>0</v>
      </c>
      <c r="GH124" s="15">
        <f>Test!FF123</f>
        <v>0</v>
      </c>
      <c r="GI124" s="15">
        <f>Test!FG123</f>
        <v>0</v>
      </c>
      <c r="GJ124" s="15">
        <f>Test!FH123</f>
        <v>0</v>
      </c>
      <c r="GK124" s="15">
        <f>Test!FI123</f>
        <v>0</v>
      </c>
      <c r="GL124" s="15">
        <f>Test!FJ123</f>
        <v>0</v>
      </c>
      <c r="GM124" s="15">
        <f>Test!FK123</f>
        <v>0</v>
      </c>
      <c r="GN124" s="15">
        <f>Test!FL123</f>
        <v>0</v>
      </c>
      <c r="GO124" s="16" t="b">
        <f t="shared" ref="GO124:GU124" si="630">AND(FY122&lt;=FY123,FY123&lt;=FY124,FY124&lt;=FY125)</f>
        <v>1</v>
      </c>
      <c r="GP124" s="16" t="b">
        <f t="shared" si="630"/>
        <v>1</v>
      </c>
      <c r="GQ124" s="16" t="b">
        <f t="shared" si="630"/>
        <v>1</v>
      </c>
      <c r="GR124" s="16" t="b">
        <f t="shared" si="630"/>
        <v>1</v>
      </c>
      <c r="GS124" s="16" t="b">
        <f t="shared" si="630"/>
        <v>1</v>
      </c>
      <c r="GT124" s="16" t="b">
        <f t="shared" si="630"/>
        <v>1</v>
      </c>
      <c r="GU124" s="16" t="b">
        <f t="shared" si="630"/>
        <v>1</v>
      </c>
      <c r="GV124" s="16" t="b">
        <f>AND(GF122&gt;=GF123,GF123&gt;=GF124,GF124&gt;=GF125)</f>
        <v>1</v>
      </c>
      <c r="GW124" s="16" t="b">
        <f>AND(GG122&lt;=GG123,GG123&lt;=GG124,GG124&lt;=GG125)</f>
        <v>1</v>
      </c>
      <c r="GX124" s="16" t="b">
        <f>AND(GH122&lt;=GH123,GH123&lt;=GH124,GH124&lt;=GH125)</f>
        <v>1</v>
      </c>
      <c r="GY124" s="16" t="b">
        <f>AND(GI122&lt;=GI123,GI123&lt;=GI124,GI124&lt;=GI125)</f>
        <v>1</v>
      </c>
      <c r="GZ124" s="112" t="b">
        <f t="shared" si="616"/>
        <v>1</v>
      </c>
      <c r="HA124" s="54"/>
      <c r="HB124" s="34">
        <f t="shared" si="359"/>
        <v>-1</v>
      </c>
      <c r="HC124" s="15">
        <f>Test!FZ123</f>
        <v>0</v>
      </c>
      <c r="HD124" s="15">
        <f>Test!GA123</f>
        <v>0</v>
      </c>
      <c r="HE124" s="15">
        <f>Test!GB123</f>
        <v>0</v>
      </c>
      <c r="HF124" s="15">
        <f>Test!GC123</f>
        <v>0</v>
      </c>
      <c r="HG124" s="15">
        <f>Test!GD123</f>
        <v>0</v>
      </c>
      <c r="HH124" s="15">
        <f>Test!GE123</f>
        <v>0</v>
      </c>
      <c r="HI124" s="15">
        <f>Test!GF123</f>
        <v>0</v>
      </c>
      <c r="HJ124" s="15">
        <f>Test!GG123</f>
        <v>0</v>
      </c>
      <c r="HK124" s="15">
        <f>Test!GH123</f>
        <v>0</v>
      </c>
      <c r="HL124" s="15">
        <f>Test!GI123</f>
        <v>0</v>
      </c>
      <c r="HM124" s="15">
        <f>Test!GJ123</f>
        <v>0</v>
      </c>
      <c r="HN124" s="15">
        <f>Test!GK123</f>
        <v>0</v>
      </c>
      <c r="HO124" s="15">
        <f>Test!GL123</f>
        <v>0</v>
      </c>
      <c r="HP124" s="15">
        <f>Test!GM123</f>
        <v>0</v>
      </c>
      <c r="HQ124" s="15">
        <f>Test!GN123</f>
        <v>0</v>
      </c>
      <c r="HR124" s="15">
        <f>Test!GO123</f>
        <v>0</v>
      </c>
      <c r="HS124" s="15">
        <f>Test!GP123</f>
        <v>0</v>
      </c>
      <c r="HT124" s="16" t="b">
        <f t="shared" ref="HT124:HZ124" si="631">AND(HD122&lt;=HD123,HD123&lt;=HD124,HD124&lt;=HD125)</f>
        <v>1</v>
      </c>
      <c r="HU124" s="16" t="b">
        <f t="shared" si="631"/>
        <v>1</v>
      </c>
      <c r="HV124" s="16" t="b">
        <f t="shared" si="631"/>
        <v>1</v>
      </c>
      <c r="HW124" s="16" t="b">
        <f t="shared" si="631"/>
        <v>1</v>
      </c>
      <c r="HX124" s="16" t="b">
        <f t="shared" si="631"/>
        <v>1</v>
      </c>
      <c r="HY124" s="16" t="b">
        <f t="shared" si="631"/>
        <v>1</v>
      </c>
      <c r="HZ124" s="16" t="b">
        <f t="shared" si="631"/>
        <v>1</v>
      </c>
      <c r="IA124" s="16" t="b">
        <f>AND(HK122&gt;=HK123,HK123&gt;=HK124,HK124&gt;=HK125)</f>
        <v>1</v>
      </c>
      <c r="IB124" s="16" t="b">
        <f>AND(HL122&lt;=HL123,HL123&lt;=HL124,HL124&lt;=HL125)</f>
        <v>1</v>
      </c>
      <c r="IC124" s="16" t="b">
        <f>AND(HM122&lt;=HM123,HM123&lt;=HM124,HM124&lt;=HM125)</f>
        <v>1</v>
      </c>
      <c r="ID124" s="16" t="b">
        <f>AND(HN122&lt;=HN123,HN123&lt;=HN124,HN124&lt;=HN125)</f>
        <v>1</v>
      </c>
      <c r="IE124" s="112" t="b">
        <f t="shared" si="617"/>
        <v>1</v>
      </c>
      <c r="IF124" s="3"/>
      <c r="IG124" s="34">
        <f t="shared" si="360"/>
        <v>-1</v>
      </c>
      <c r="IH124" s="15">
        <f>Test!HD123</f>
        <v>0</v>
      </c>
      <c r="II124" s="15">
        <f>Test!HE123</f>
        <v>0</v>
      </c>
      <c r="IJ124" s="15">
        <f>Test!HF123</f>
        <v>0</v>
      </c>
      <c r="IK124" s="15">
        <f>Test!HG123</f>
        <v>0</v>
      </c>
      <c r="IL124" s="15">
        <f>Test!HH123</f>
        <v>0</v>
      </c>
      <c r="IM124" s="15">
        <f>Test!HI123</f>
        <v>0</v>
      </c>
      <c r="IN124" s="15">
        <f>Test!HJ123</f>
        <v>0</v>
      </c>
      <c r="IO124" s="15">
        <f>Test!HK123</f>
        <v>0</v>
      </c>
      <c r="IP124" s="15">
        <f>Test!HL123</f>
        <v>0</v>
      </c>
      <c r="IQ124" s="15">
        <f>Test!HM123</f>
        <v>0</v>
      </c>
      <c r="IR124" s="15">
        <f>Test!HN123</f>
        <v>0</v>
      </c>
      <c r="IS124" s="15">
        <f>Test!HO123</f>
        <v>0</v>
      </c>
      <c r="IT124" s="15">
        <f>Test!HP123</f>
        <v>0</v>
      </c>
      <c r="IU124" s="15">
        <f>Test!HQ123</f>
        <v>0</v>
      </c>
      <c r="IV124" s="15">
        <f>Test!HR123</f>
        <v>0</v>
      </c>
      <c r="IW124" s="15">
        <f>Test!HS123</f>
        <v>0</v>
      </c>
      <c r="IX124" s="15">
        <f>Test!HT123</f>
        <v>0</v>
      </c>
      <c r="IY124" s="16" t="b">
        <f t="shared" ref="IY124:JE124" si="632">AND(II122&lt;=II123,II123&lt;=II124,II124&lt;=II125)</f>
        <v>1</v>
      </c>
      <c r="IZ124" s="16" t="b">
        <f t="shared" si="632"/>
        <v>1</v>
      </c>
      <c r="JA124" s="16" t="b">
        <f t="shared" si="632"/>
        <v>1</v>
      </c>
      <c r="JB124" s="16" t="b">
        <f t="shared" si="632"/>
        <v>1</v>
      </c>
      <c r="JC124" s="16" t="b">
        <f t="shared" si="632"/>
        <v>1</v>
      </c>
      <c r="JD124" s="16" t="b">
        <f t="shared" si="632"/>
        <v>1</v>
      </c>
      <c r="JE124" s="16" t="b">
        <f t="shared" si="632"/>
        <v>1</v>
      </c>
      <c r="JF124" s="16" t="b">
        <f>AND(IP122&gt;=IP123,IP123&gt;=IP124,IP124&gt;=IP125)</f>
        <v>1</v>
      </c>
      <c r="JG124" s="16" t="b">
        <f>AND(IQ122&lt;=IQ123,IQ123&lt;=IQ124,IQ124&lt;=IQ125)</f>
        <v>1</v>
      </c>
      <c r="JH124" s="16" t="b">
        <f>AND(IR122&lt;=IR123,IR123&lt;=IR124,IR124&lt;=IR125)</f>
        <v>1</v>
      </c>
      <c r="JI124" s="16" t="b">
        <f>AND(IS122&lt;=IS123,IS123&lt;=IS124,IS124&lt;=IS125)</f>
        <v>1</v>
      </c>
      <c r="JJ124" s="112" t="b">
        <f t="shared" si="618"/>
        <v>1</v>
      </c>
      <c r="JK124" s="3"/>
      <c r="JL124" s="34">
        <f t="shared" si="361"/>
        <v>-1</v>
      </c>
      <c r="JM124" s="15">
        <f>Test!IH123</f>
        <v>0</v>
      </c>
      <c r="JN124" s="15">
        <f>Test!II123</f>
        <v>0</v>
      </c>
      <c r="JO124" s="15">
        <f>Test!IJ123</f>
        <v>0</v>
      </c>
      <c r="JP124" s="15">
        <f>Test!IK123</f>
        <v>0</v>
      </c>
      <c r="JQ124" s="15">
        <f>Test!IL123</f>
        <v>0</v>
      </c>
      <c r="JR124" s="15">
        <f>Test!IM123</f>
        <v>0</v>
      </c>
      <c r="JS124" s="15">
        <f>Test!IN123</f>
        <v>0</v>
      </c>
      <c r="JT124" s="15">
        <f>Test!IO123</f>
        <v>0</v>
      </c>
      <c r="JU124" s="15">
        <f>Test!IP123</f>
        <v>0</v>
      </c>
      <c r="JV124" s="15">
        <f>Test!IQ123</f>
        <v>0</v>
      </c>
      <c r="JW124" s="15">
        <f>Test!IR123</f>
        <v>0</v>
      </c>
      <c r="JX124" s="15">
        <f>Test!IS123</f>
        <v>0</v>
      </c>
      <c r="JY124" s="15">
        <f>Test!IT123</f>
        <v>0</v>
      </c>
      <c r="JZ124" s="15">
        <f>Test!IU123</f>
        <v>0</v>
      </c>
      <c r="KA124" s="15">
        <f>Test!IV123</f>
        <v>0</v>
      </c>
      <c r="KB124" s="15">
        <f>Test!IW123</f>
        <v>0</v>
      </c>
      <c r="KC124" s="15">
        <f>Test!IX123</f>
        <v>0</v>
      </c>
      <c r="KD124" s="16" t="b">
        <f t="shared" ref="KD124:KJ124" si="633">AND(JN122&lt;=JN123,JN123&lt;=JN124,JN124&lt;=JN125)</f>
        <v>1</v>
      </c>
      <c r="KE124" s="16" t="b">
        <f t="shared" si="633"/>
        <v>1</v>
      </c>
      <c r="KF124" s="16" t="b">
        <f t="shared" si="633"/>
        <v>1</v>
      </c>
      <c r="KG124" s="16" t="b">
        <f t="shared" si="633"/>
        <v>1</v>
      </c>
      <c r="KH124" s="16" t="b">
        <f t="shared" si="633"/>
        <v>1</v>
      </c>
      <c r="KI124" s="16" t="b">
        <f t="shared" si="633"/>
        <v>1</v>
      </c>
      <c r="KJ124" s="16" t="b">
        <f t="shared" si="633"/>
        <v>1</v>
      </c>
      <c r="KK124" s="16" t="b">
        <f>AND(JU122&gt;=JU123,JU123&gt;=JU124,JU124&gt;=JU125)</f>
        <v>1</v>
      </c>
      <c r="KL124" s="16" t="b">
        <f>AND(JV122&lt;=JV123,JV123&lt;=JV124,JV124&lt;=JV125)</f>
        <v>1</v>
      </c>
      <c r="KM124" s="16" t="b">
        <f>AND(JW122&lt;=JW123,JW123&lt;=JW124,JW124&lt;=JW125)</f>
        <v>1</v>
      </c>
      <c r="KN124" s="16" t="b">
        <f>AND(JX122&lt;=JX123,JX123&lt;=JX124,JX124&lt;=JX125)</f>
        <v>1</v>
      </c>
      <c r="KO124" s="112" t="b">
        <f t="shared" si="619"/>
        <v>1</v>
      </c>
      <c r="KP124" s="3"/>
      <c r="KQ124" s="34">
        <f t="shared" si="362"/>
        <v>-1</v>
      </c>
      <c r="KR124" s="15">
        <f>Test!JL123</f>
        <v>0</v>
      </c>
      <c r="KS124" s="15">
        <f>Test!JM123</f>
        <v>0</v>
      </c>
      <c r="KT124" s="15">
        <f>Test!JN123</f>
        <v>0</v>
      </c>
      <c r="KU124" s="15">
        <f>Test!JO123</f>
        <v>0</v>
      </c>
      <c r="KV124" s="15">
        <f>Test!JP123</f>
        <v>0</v>
      </c>
      <c r="KW124" s="15">
        <f>Test!JQ123</f>
        <v>0</v>
      </c>
      <c r="KX124" s="15">
        <f>Test!JR123</f>
        <v>0</v>
      </c>
      <c r="KY124" s="15">
        <f>Test!JS123</f>
        <v>0</v>
      </c>
      <c r="KZ124" s="15">
        <f>Test!JT123</f>
        <v>0</v>
      </c>
      <c r="LA124" s="15">
        <f>Test!JU123</f>
        <v>0</v>
      </c>
      <c r="LB124" s="15">
        <f>Test!JV123</f>
        <v>0</v>
      </c>
      <c r="LC124" s="15">
        <f>Test!JW123</f>
        <v>0</v>
      </c>
      <c r="LD124" s="15">
        <f>Test!JX123</f>
        <v>0</v>
      </c>
      <c r="LE124" s="15">
        <f>Test!JY123</f>
        <v>0</v>
      </c>
      <c r="LF124" s="15">
        <f>Test!JZ123</f>
        <v>0</v>
      </c>
      <c r="LG124" s="15">
        <f>Test!KA123</f>
        <v>0</v>
      </c>
      <c r="LH124" s="15">
        <f>Test!KB123</f>
        <v>0</v>
      </c>
      <c r="LI124" s="16" t="b">
        <f t="shared" ref="LI124:LO124" si="634">AND(KS122&lt;=KS123,KS123&lt;=KS124,KS124&lt;=KS125)</f>
        <v>1</v>
      </c>
      <c r="LJ124" s="16" t="b">
        <f t="shared" si="634"/>
        <v>1</v>
      </c>
      <c r="LK124" s="16" t="b">
        <f t="shared" si="634"/>
        <v>1</v>
      </c>
      <c r="LL124" s="16" t="b">
        <f t="shared" si="634"/>
        <v>1</v>
      </c>
      <c r="LM124" s="16" t="b">
        <f t="shared" si="634"/>
        <v>1</v>
      </c>
      <c r="LN124" s="16" t="b">
        <f t="shared" si="634"/>
        <v>1</v>
      </c>
      <c r="LO124" s="16" t="b">
        <f t="shared" si="634"/>
        <v>1</v>
      </c>
      <c r="LP124" s="16" t="b">
        <f>AND(KZ122&gt;=KZ123,KZ123&gt;=KZ124,KZ124&gt;=KZ125)</f>
        <v>1</v>
      </c>
      <c r="LQ124" s="16" t="b">
        <f>AND(LA122&lt;=LA123,LA123&lt;=LA124,LA124&lt;=LA125)</f>
        <v>1</v>
      </c>
      <c r="LR124" s="16" t="b">
        <f>AND(LB122&lt;=LB123,LB123&lt;=LB124,LB124&lt;=LB125)</f>
        <v>1</v>
      </c>
      <c r="LS124" s="16" t="b">
        <f>AND(LC122&lt;=LC123,LC123&lt;=LC124,LC124&lt;=LC125)</f>
        <v>1</v>
      </c>
      <c r="LT124" s="112" t="b">
        <f t="shared" si="620"/>
        <v>1</v>
      </c>
      <c r="LU124" s="3"/>
      <c r="LV124" s="34">
        <f t="shared" si="363"/>
        <v>-1</v>
      </c>
      <c r="LW124" s="15">
        <f>Test!KP123</f>
        <v>0</v>
      </c>
      <c r="LX124" s="15">
        <f>Test!KQ123</f>
        <v>0</v>
      </c>
      <c r="LY124" s="15">
        <f>Test!KR123</f>
        <v>0</v>
      </c>
      <c r="LZ124" s="15">
        <f>Test!KS123</f>
        <v>0</v>
      </c>
      <c r="MA124" s="15">
        <f>Test!KT123</f>
        <v>0</v>
      </c>
      <c r="MB124" s="15">
        <f>Test!KU123</f>
        <v>0</v>
      </c>
      <c r="MC124" s="15">
        <f>Test!KV123</f>
        <v>0</v>
      </c>
      <c r="MD124" s="15">
        <f>Test!KW123</f>
        <v>0</v>
      </c>
      <c r="ME124" s="15">
        <f>Test!KX123</f>
        <v>0</v>
      </c>
      <c r="MF124" s="15">
        <f>Test!KY123</f>
        <v>0</v>
      </c>
      <c r="MG124" s="15">
        <f>Test!KZ123</f>
        <v>0</v>
      </c>
      <c r="MH124" s="15">
        <f>Test!LA123</f>
        <v>0</v>
      </c>
      <c r="MI124" s="15">
        <f>Test!LB123</f>
        <v>0</v>
      </c>
      <c r="MJ124" s="15">
        <f>Test!LC123</f>
        <v>0</v>
      </c>
      <c r="MK124" s="15">
        <f>Test!LD123</f>
        <v>0</v>
      </c>
      <c r="ML124" s="15">
        <f>Test!LE123</f>
        <v>0</v>
      </c>
      <c r="MM124" s="15">
        <f>Test!LF123</f>
        <v>0</v>
      </c>
      <c r="MN124" s="16" t="b">
        <f t="shared" ref="MN124:MT124" si="635">AND(LX122&lt;=LX123,LX123&lt;=LX124,LX124&lt;=LX125)</f>
        <v>1</v>
      </c>
      <c r="MO124" s="16" t="b">
        <f t="shared" si="635"/>
        <v>1</v>
      </c>
      <c r="MP124" s="16" t="b">
        <f t="shared" si="635"/>
        <v>1</v>
      </c>
      <c r="MQ124" s="16" t="b">
        <f t="shared" si="635"/>
        <v>1</v>
      </c>
      <c r="MR124" s="16" t="b">
        <f t="shared" si="635"/>
        <v>1</v>
      </c>
      <c r="MS124" s="16" t="b">
        <f t="shared" si="635"/>
        <v>1</v>
      </c>
      <c r="MT124" s="16" t="b">
        <f t="shared" si="635"/>
        <v>1</v>
      </c>
      <c r="MU124" s="16" t="b">
        <f>AND(ME122&gt;=ME123,ME123&gt;=ME124,ME124&gt;=ME125)</f>
        <v>1</v>
      </c>
      <c r="MV124" s="16" t="b">
        <f>AND(MF122&lt;=MF123,MF123&lt;=MF124,MF124&lt;=MF125)</f>
        <v>1</v>
      </c>
      <c r="MW124" s="16" t="b">
        <f>AND(MG122&lt;=MG123,MG123&lt;=MG124,MG124&lt;=MG125)</f>
        <v>1</v>
      </c>
      <c r="MX124" s="16" t="b">
        <f>AND(MH122&lt;=MH123,MH123&lt;=MH124,MH124&lt;=MH125)</f>
        <v>1</v>
      </c>
      <c r="MY124" s="112" t="b">
        <f t="shared" si="621"/>
        <v>1</v>
      </c>
      <c r="MZ124" s="54"/>
      <c r="NA124" s="34">
        <f t="shared" si="364"/>
        <v>-1</v>
      </c>
      <c r="NB124" s="15">
        <f>Test!LT123</f>
        <v>0</v>
      </c>
      <c r="NC124" s="15">
        <f>Test!LU123</f>
        <v>0</v>
      </c>
      <c r="ND124" s="15">
        <f>Test!LV123</f>
        <v>0</v>
      </c>
      <c r="NE124" s="15">
        <f>Test!LW123</f>
        <v>0</v>
      </c>
      <c r="NF124" s="15">
        <f>Test!LX123</f>
        <v>0</v>
      </c>
      <c r="NG124" s="15">
        <f>Test!LY123</f>
        <v>0</v>
      </c>
      <c r="NH124" s="15">
        <f>Test!LZ123</f>
        <v>0</v>
      </c>
      <c r="NI124" s="15">
        <f>Test!MA123</f>
        <v>0</v>
      </c>
      <c r="NJ124" s="15">
        <f>Test!MB123</f>
        <v>0</v>
      </c>
      <c r="NK124" s="15">
        <f>Test!MC123</f>
        <v>0</v>
      </c>
      <c r="NL124" s="15">
        <f>Test!MD123</f>
        <v>0</v>
      </c>
      <c r="NM124" s="15">
        <f>Test!ME123</f>
        <v>0</v>
      </c>
      <c r="NN124" s="15">
        <f>Test!MF123</f>
        <v>0</v>
      </c>
      <c r="NO124" s="15">
        <f>Test!MG123</f>
        <v>0</v>
      </c>
      <c r="NP124" s="15">
        <f>Test!MH123</f>
        <v>0</v>
      </c>
      <c r="NQ124" s="15">
        <f>Test!MI123</f>
        <v>0</v>
      </c>
      <c r="NR124" s="15">
        <f>Test!MJ123</f>
        <v>0</v>
      </c>
      <c r="NS124" s="16" t="b">
        <f t="shared" ref="NS124:NY124" si="636">AND(NC122&lt;=NC123,NC123&lt;=NC124,NC124&lt;=NC125)</f>
        <v>1</v>
      </c>
      <c r="NT124" s="16" t="b">
        <f t="shared" si="636"/>
        <v>1</v>
      </c>
      <c r="NU124" s="16" t="b">
        <f t="shared" si="636"/>
        <v>1</v>
      </c>
      <c r="NV124" s="16" t="b">
        <f t="shared" si="636"/>
        <v>1</v>
      </c>
      <c r="NW124" s="16" t="b">
        <f t="shared" si="636"/>
        <v>1</v>
      </c>
      <c r="NX124" s="16" t="b">
        <f t="shared" si="636"/>
        <v>1</v>
      </c>
      <c r="NY124" s="16" t="b">
        <f t="shared" si="636"/>
        <v>1</v>
      </c>
      <c r="NZ124" s="16" t="b">
        <f>AND(NJ122&gt;=NJ123,NJ123&gt;=NJ124,NJ124&gt;=NJ125)</f>
        <v>1</v>
      </c>
      <c r="OA124" s="16" t="b">
        <f>AND(NK122&lt;=NK123,NK123&lt;=NK124,NK124&lt;=NK125)</f>
        <v>1</v>
      </c>
      <c r="OB124" s="16" t="b">
        <f>AND(NL122&lt;=NL123,NL123&lt;=NL124,NL124&lt;=NL125)</f>
        <v>1</v>
      </c>
      <c r="OC124" s="16" t="b">
        <f>AND(NM122&lt;=NM123,NM123&lt;=NM124,NM124&lt;=NM125)</f>
        <v>1</v>
      </c>
      <c r="OD124" s="112" t="b">
        <f t="shared" si="622"/>
        <v>1</v>
      </c>
      <c r="OE124" s="54"/>
      <c r="OF124" s="34">
        <f t="shared" si="365"/>
        <v>-1</v>
      </c>
      <c r="OG124" s="15">
        <f>Test!MX123</f>
        <v>0</v>
      </c>
      <c r="OH124" s="15">
        <f>Test!MY123</f>
        <v>0</v>
      </c>
      <c r="OI124" s="15">
        <f>Test!MZ123</f>
        <v>0</v>
      </c>
      <c r="OJ124" s="15">
        <f>Test!NA123</f>
        <v>0</v>
      </c>
      <c r="OK124" s="15">
        <f>Test!NB123</f>
        <v>0</v>
      </c>
      <c r="OL124" s="15">
        <f>Test!NC123</f>
        <v>0</v>
      </c>
      <c r="OM124" s="15">
        <f>Test!ND123</f>
        <v>0</v>
      </c>
      <c r="ON124" s="15">
        <f>Test!NE123</f>
        <v>0</v>
      </c>
      <c r="OO124" s="15">
        <f>Test!NF123</f>
        <v>0</v>
      </c>
      <c r="OP124" s="15">
        <f>Test!NG123</f>
        <v>0</v>
      </c>
      <c r="OQ124" s="15">
        <f>Test!NH123</f>
        <v>0</v>
      </c>
      <c r="OR124" s="15">
        <f>Test!NI123</f>
        <v>0</v>
      </c>
      <c r="OS124" s="15">
        <f>Test!NJ123</f>
        <v>0</v>
      </c>
      <c r="OT124" s="15">
        <f>Test!NK123</f>
        <v>0</v>
      </c>
      <c r="OU124" s="15">
        <f>Test!NL123</f>
        <v>0</v>
      </c>
      <c r="OV124" s="15">
        <f>Test!NM123</f>
        <v>0</v>
      </c>
      <c r="OW124" s="15">
        <f>Test!NN123</f>
        <v>0</v>
      </c>
      <c r="OX124" s="16" t="b">
        <f t="shared" ref="OX124:PD124" si="637">AND(OH122&lt;=OH123,OH123&lt;=OH124,OH124&lt;=OH125)</f>
        <v>1</v>
      </c>
      <c r="OY124" s="16" t="b">
        <f t="shared" si="637"/>
        <v>1</v>
      </c>
      <c r="OZ124" s="16" t="b">
        <f t="shared" si="637"/>
        <v>1</v>
      </c>
      <c r="PA124" s="16" t="b">
        <f t="shared" si="637"/>
        <v>1</v>
      </c>
      <c r="PB124" s="16" t="b">
        <f t="shared" si="637"/>
        <v>1</v>
      </c>
      <c r="PC124" s="16" t="b">
        <f t="shared" si="637"/>
        <v>1</v>
      </c>
      <c r="PD124" s="16" t="b">
        <f t="shared" si="637"/>
        <v>1</v>
      </c>
      <c r="PE124" s="16" t="b">
        <f>AND(OO122&gt;=OO123,OO123&gt;=OO124,OO124&gt;=OO125)</f>
        <v>1</v>
      </c>
      <c r="PF124" s="16" t="b">
        <f>AND(OP122&lt;=OP123,OP123&lt;=OP124,OP124&lt;=OP125)</f>
        <v>1</v>
      </c>
      <c r="PG124" s="16" t="b">
        <f>AND(OQ122&lt;=OQ123,OQ123&lt;=OQ124,OQ124&lt;=OQ125)</f>
        <v>1</v>
      </c>
      <c r="PH124" s="16" t="b">
        <f>AND(OR122&lt;=OR123,OR123&lt;=OR124,OR124&lt;=OR125)</f>
        <v>1</v>
      </c>
      <c r="PI124" s="112" t="b">
        <f t="shared" si="623"/>
        <v>1</v>
      </c>
      <c r="PJ124" s="54"/>
      <c r="PK124" s="34">
        <f t="shared" si="366"/>
        <v>-1</v>
      </c>
      <c r="PL124" s="15">
        <f>Test!OB123</f>
        <v>0</v>
      </c>
      <c r="PM124" s="15">
        <f>Test!OC123</f>
        <v>0</v>
      </c>
      <c r="PN124" s="15">
        <f>Test!OD123</f>
        <v>0</v>
      </c>
      <c r="PO124" s="15">
        <f>Test!OE123</f>
        <v>0</v>
      </c>
      <c r="PP124" s="15">
        <f>Test!OF123</f>
        <v>0</v>
      </c>
      <c r="PQ124" s="15">
        <f>Test!OG123</f>
        <v>0</v>
      </c>
      <c r="PR124" s="15">
        <f>Test!OH123</f>
        <v>0</v>
      </c>
      <c r="PS124" s="15">
        <f>Test!OI123</f>
        <v>0</v>
      </c>
      <c r="PT124" s="15">
        <f>Test!OJ123</f>
        <v>0</v>
      </c>
      <c r="PU124" s="15">
        <f>Test!OK123</f>
        <v>0</v>
      </c>
      <c r="PV124" s="15">
        <f>Test!OL123</f>
        <v>0</v>
      </c>
      <c r="PW124" s="15">
        <f>Test!OM123</f>
        <v>0</v>
      </c>
      <c r="PX124" s="15">
        <f>Test!ON123</f>
        <v>0</v>
      </c>
      <c r="PY124" s="15">
        <f>Test!OO123</f>
        <v>0</v>
      </c>
      <c r="PZ124" s="15">
        <f>Test!OP123</f>
        <v>0</v>
      </c>
      <c r="QA124" s="15">
        <f>Test!OQ123</f>
        <v>0</v>
      </c>
      <c r="QB124" s="15">
        <f>Test!OR123</f>
        <v>0</v>
      </c>
      <c r="QC124" s="16" t="b">
        <f t="shared" ref="QC124:QI124" si="638">AND(PM122&lt;=PM123,PM123&lt;=PM124,PM124&lt;=PM125)</f>
        <v>1</v>
      </c>
      <c r="QD124" s="16" t="b">
        <f t="shared" si="638"/>
        <v>1</v>
      </c>
      <c r="QE124" s="16" t="b">
        <f t="shared" si="638"/>
        <v>1</v>
      </c>
      <c r="QF124" s="16" t="b">
        <f t="shared" si="638"/>
        <v>1</v>
      </c>
      <c r="QG124" s="16" t="b">
        <f t="shared" si="638"/>
        <v>1</v>
      </c>
      <c r="QH124" s="16" t="b">
        <f t="shared" si="638"/>
        <v>1</v>
      </c>
      <c r="QI124" s="16" t="b">
        <f t="shared" si="638"/>
        <v>1</v>
      </c>
      <c r="QJ124" s="16" t="b">
        <f>AND(PT122&gt;=PT123,PT123&gt;=PT124,PT124&gt;=PT125)</f>
        <v>1</v>
      </c>
      <c r="QK124" s="16" t="b">
        <f>AND(PU122&lt;=PU123,PU123&lt;=PU124,PU124&lt;=PU125)</f>
        <v>1</v>
      </c>
      <c r="QL124" s="16" t="b">
        <f>AND(PV122&lt;=PV123,PV123&lt;=PV124,PV124&lt;=PV125)</f>
        <v>1</v>
      </c>
      <c r="QM124" s="16" t="b">
        <f>AND(PW122&lt;=PW123,PW123&lt;=PW124,PW124&lt;=PW125)</f>
        <v>1</v>
      </c>
      <c r="QN124" s="112" t="b">
        <f t="shared" si="624"/>
        <v>1</v>
      </c>
    </row>
    <row r="125" spans="3:456" ht="16" thickBot="1">
      <c r="C125" s="133"/>
      <c r="D125" s="26">
        <f t="shared" si="610"/>
        <v>0.5</v>
      </c>
      <c r="E125" s="35">
        <f t="shared" ca="1" si="352"/>
        <v>9.1022435897434084E-2</v>
      </c>
      <c r="F125" s="17">
        <f ca="1">Reference!B124</f>
        <v>0.54551121794871704</v>
      </c>
      <c r="G125" s="17">
        <f ca="1">Reference!C124</f>
        <v>0.99114298820495605</v>
      </c>
      <c r="H125" s="17">
        <f ca="1">Reference!D124</f>
        <v>0.99094241857528598</v>
      </c>
      <c r="I125" s="17">
        <f ca="1">Reference!E124</f>
        <v>38.164868609387803</v>
      </c>
      <c r="J125" s="17">
        <f ca="1">Reference!F124</f>
        <v>41.465300524848999</v>
      </c>
      <c r="K125" s="17">
        <f ca="1">Reference!G124</f>
        <v>40.724704228320803</v>
      </c>
      <c r="L125" s="17">
        <f ca="1">Reference!H124</f>
        <v>0.59645575284957797</v>
      </c>
      <c r="M125" s="17">
        <f ca="1">Reference!I124</f>
        <v>0.99911564588546697</v>
      </c>
      <c r="N125" s="17">
        <f ca="1">Reference!J124</f>
        <v>9.4329684972763006E-2</v>
      </c>
      <c r="O125" s="17">
        <f ca="1">Reference!K124</f>
        <v>0.988295137882232</v>
      </c>
      <c r="P125" s="17">
        <f ca="1">Reference!L124</f>
        <v>92.027663000000004</v>
      </c>
      <c r="Q125" s="17">
        <f ca="1">Reference!M124</f>
        <v>36.8326413712213</v>
      </c>
      <c r="R125" s="17" t="str">
        <f ca="1">Reference!N124</f>
        <v>None</v>
      </c>
      <c r="S125" s="17">
        <f ca="1">Reference!O124</f>
        <v>1.485935</v>
      </c>
      <c r="T125" s="17">
        <f ca="1">Reference!P124</f>
        <v>1.485935</v>
      </c>
      <c r="U125" s="17">
        <f ca="1">Reference!Q124</f>
        <v>477.87778700000001</v>
      </c>
      <c r="V125" s="17">
        <f ca="1">Reference!R124</f>
        <v>477.87778700000001</v>
      </c>
      <c r="X125" s="17">
        <f t="shared" si="353"/>
        <v>8.9631410256409971E-2</v>
      </c>
      <c r="Y125" s="17">
        <f>Test!B124</f>
        <v>0.54481570512820499</v>
      </c>
      <c r="Z125" s="17">
        <f>Test!C124</f>
        <v>0.98421669006347601</v>
      </c>
      <c r="AA125" s="17">
        <f>Test!D124</f>
        <v>0.98380029201507502</v>
      </c>
      <c r="AB125" s="17">
        <f>Test!E124</f>
        <v>34.187089535840997</v>
      </c>
      <c r="AC125" s="17">
        <f>Test!F124</f>
        <v>40.852209547325103</v>
      </c>
      <c r="AD125" s="17">
        <f>Test!G124</f>
        <v>39.943421362619198</v>
      </c>
      <c r="AE125" s="17">
        <f>Test!H124</f>
        <v>0.47342211008071899</v>
      </c>
      <c r="AF125" s="17">
        <f>Test!I124</f>
        <v>0.99881923198699896</v>
      </c>
      <c r="AG125" s="17">
        <f>Test!J124</f>
        <v>0.13046564161777399</v>
      </c>
      <c r="AH125" s="17">
        <f>Test!K124</f>
        <v>0.97749447822570801</v>
      </c>
      <c r="AI125" s="17">
        <f>Test!L124</f>
        <v>89.667310000000001</v>
      </c>
      <c r="AJ125" s="17">
        <f>Test!M124</f>
        <v>33.935925759352401</v>
      </c>
      <c r="AK125" s="17" t="str">
        <f>Test!N124</f>
        <v>None</v>
      </c>
      <c r="AL125" s="17">
        <f>Test!O124</f>
        <v>5.2584049999999998</v>
      </c>
      <c r="AM125" s="17">
        <f>Test!P124</f>
        <v>5.2584049999999998</v>
      </c>
      <c r="AN125" s="17">
        <f>Test!Q124</f>
        <v>1.0000610000000001</v>
      </c>
      <c r="AO125" s="17">
        <f>Test!R124</f>
        <v>1.0000610000000001</v>
      </c>
      <c r="AP125" s="18" t="b">
        <f t="shared" ref="AP125:AV125" si="639">AND(AP124,Z125&lt;=Z126)</f>
        <v>1</v>
      </c>
      <c r="AQ125" s="18" t="b">
        <f t="shared" si="639"/>
        <v>1</v>
      </c>
      <c r="AR125" s="18" t="b">
        <f t="shared" si="639"/>
        <v>1</v>
      </c>
      <c r="AS125" s="18" t="b">
        <f t="shared" si="639"/>
        <v>1</v>
      </c>
      <c r="AT125" s="18" t="b">
        <f t="shared" si="639"/>
        <v>1</v>
      </c>
      <c r="AU125" s="18" t="b">
        <f t="shared" si="639"/>
        <v>1</v>
      </c>
      <c r="AV125" s="18" t="b">
        <f t="shared" si="639"/>
        <v>1</v>
      </c>
      <c r="AW125" s="18" t="b">
        <f>AND(AW124,AG125&gt;=AG126)</f>
        <v>1</v>
      </c>
      <c r="AX125" s="18" t="b">
        <f>AND(AX124,AH125&lt;=AH126)</f>
        <v>1</v>
      </c>
      <c r="AY125" s="18" t="b">
        <f>AND(AY124,AI125&lt;=AI126)</f>
        <v>1</v>
      </c>
      <c r="AZ125" s="18" t="b">
        <f>AND(AZ124,AJ125&lt;=AJ126)</f>
        <v>1</v>
      </c>
      <c r="BA125" s="112" t="b">
        <f t="shared" si="611"/>
        <v>1</v>
      </c>
      <c r="BB125" s="3"/>
      <c r="BC125" s="35">
        <f t="shared" si="354"/>
        <v>-1.634615384620286E-4</v>
      </c>
      <c r="BD125" s="17">
        <f>Test!AF124</f>
        <v>0.49991826923076899</v>
      </c>
      <c r="BE125" s="17">
        <f>Test!AG124</f>
        <v>0.98307621479034402</v>
      </c>
      <c r="BF125" s="17">
        <f>Test!AH124</f>
        <v>0.98281490802764804</v>
      </c>
      <c r="BG125" s="17">
        <f>Test!AI124</f>
        <v>35.249402661419801</v>
      </c>
      <c r="BH125" s="17">
        <f>Test!AJ124</f>
        <v>43.122200418115298</v>
      </c>
      <c r="BI125" s="17">
        <f>Test!AK124</f>
        <v>41.778557193751801</v>
      </c>
      <c r="BJ125" s="17">
        <f>Test!AL124</f>
        <v>0.49029299616813599</v>
      </c>
      <c r="BK125" s="17">
        <f>Test!AM124</f>
        <v>0.99862927198410001</v>
      </c>
      <c r="BL125" s="17">
        <f>Test!AN124</f>
        <v>0.12713257968425701</v>
      </c>
      <c r="BM125" s="17">
        <f>Test!AO124</f>
        <v>0.97705727815627996</v>
      </c>
      <c r="BN125" s="17">
        <f>Test!AP124</f>
        <v>90.130492000000004</v>
      </c>
      <c r="BO125" s="17">
        <f>Test!AQ124</f>
        <v>33.298402038430503</v>
      </c>
      <c r="BP125" s="17" t="str">
        <f>Test!AR124</f>
        <v>None</v>
      </c>
      <c r="BQ125" s="17">
        <f>Test!AS124</f>
        <v>1.803415</v>
      </c>
      <c r="BR125" s="17">
        <f>Test!AT124</f>
        <v>1.803415</v>
      </c>
      <c r="BS125" s="17">
        <f>Test!AU124</f>
        <v>1.1189910000000001</v>
      </c>
      <c r="BT125" s="17">
        <f>Test!AV124</f>
        <v>1.1189910000000001</v>
      </c>
      <c r="BU125" s="18" t="b">
        <f t="shared" ref="BU125:CA125" si="640">AND(BU124,BE125&lt;=BE126)</f>
        <v>1</v>
      </c>
      <c r="BV125" s="18" t="b">
        <f t="shared" si="640"/>
        <v>1</v>
      </c>
      <c r="BW125" s="18" t="b">
        <f t="shared" si="640"/>
        <v>1</v>
      </c>
      <c r="BX125" s="18" t="b">
        <f t="shared" si="640"/>
        <v>1</v>
      </c>
      <c r="BY125" s="18" t="b">
        <f t="shared" si="640"/>
        <v>1</v>
      </c>
      <c r="BZ125" s="18" t="b">
        <f t="shared" si="640"/>
        <v>1</v>
      </c>
      <c r="CA125" s="18" t="b">
        <f t="shared" si="640"/>
        <v>1</v>
      </c>
      <c r="CB125" s="18" t="b">
        <f>AND(CB124,BL125&gt;=BL126)</f>
        <v>1</v>
      </c>
      <c r="CC125" s="18" t="b">
        <f>AND(CC124,BM125&lt;=BM126)</f>
        <v>1</v>
      </c>
      <c r="CD125" s="18" t="b">
        <f>AND(CD124,BN125&lt;=BN126)</f>
        <v>1</v>
      </c>
      <c r="CE125" s="18" t="b">
        <f>AND(CE124,BO125&lt;=BO126)</f>
        <v>1</v>
      </c>
      <c r="CF125" s="112" t="b">
        <f t="shared" si="612"/>
        <v>1</v>
      </c>
      <c r="CG125" s="3"/>
      <c r="CH125" s="35">
        <f t="shared" si="355"/>
        <v>-4.4230769230801936E-4</v>
      </c>
      <c r="CI125" s="17">
        <f>Test!BJ124</f>
        <v>0.49977884615384599</v>
      </c>
      <c r="CJ125" s="17">
        <f>Test!BK124</f>
        <v>0.98796665668487504</v>
      </c>
      <c r="CK125" s="17">
        <f>Test!BL124</f>
        <v>0.98787248134613004</v>
      </c>
      <c r="CL125" s="17">
        <f>Test!BM124</f>
        <v>32.841851131878201</v>
      </c>
      <c r="CM125" s="17">
        <f>Test!BN124</f>
        <v>40.485261209740599</v>
      </c>
      <c r="CN125" s="17">
        <f>Test!BO124</f>
        <v>38.921225256055301</v>
      </c>
      <c r="CO125" s="17">
        <f>Test!BP124</f>
        <v>0.44042938947677601</v>
      </c>
      <c r="CP125" s="17">
        <f>Test!BQ124</f>
        <v>0.99911761283874501</v>
      </c>
      <c r="CQ125" s="17">
        <f>Test!BR124</f>
        <v>0.123777814209461</v>
      </c>
      <c r="CR125" s="17">
        <f>Test!BS124</f>
        <v>0.97884100675582797</v>
      </c>
      <c r="CS125" s="17">
        <f>Test!BT124</f>
        <v>81.656413000000001</v>
      </c>
      <c r="CT125" s="17">
        <f>Test!BU124</f>
        <v>32.438471463985302</v>
      </c>
      <c r="CU125" s="17" t="str">
        <f>Test!BV124</f>
        <v>None</v>
      </c>
      <c r="CV125" s="17">
        <f>Test!BW124</f>
        <v>1.728429</v>
      </c>
      <c r="CW125" s="17">
        <f>Test!BX124</f>
        <v>1.728429</v>
      </c>
      <c r="CX125" s="17">
        <f>Test!BY124</f>
        <v>18.038720000000001</v>
      </c>
      <c r="CY125" s="17">
        <f>Test!BZ124</f>
        <v>18.038720000000001</v>
      </c>
      <c r="CZ125" s="18" t="b">
        <f t="shared" ref="CZ125:DF125" si="641">AND(CZ124,CJ125&lt;=CJ126)</f>
        <v>1</v>
      </c>
      <c r="DA125" s="18" t="b">
        <f t="shared" si="641"/>
        <v>1</v>
      </c>
      <c r="DB125" s="18" t="b">
        <f t="shared" si="641"/>
        <v>1</v>
      </c>
      <c r="DC125" s="18" t="b">
        <f t="shared" si="641"/>
        <v>1</v>
      </c>
      <c r="DD125" s="18" t="b">
        <f t="shared" si="641"/>
        <v>1</v>
      </c>
      <c r="DE125" s="18" t="b">
        <f t="shared" si="641"/>
        <v>1</v>
      </c>
      <c r="DF125" s="18" t="b">
        <f t="shared" si="641"/>
        <v>1</v>
      </c>
      <c r="DG125" s="18" t="b">
        <f>AND(DG124,CQ125&gt;=CQ126)</f>
        <v>1</v>
      </c>
      <c r="DH125" s="18" t="b">
        <f>AND(DH124,CR125&lt;=CR126)</f>
        <v>1</v>
      </c>
      <c r="DI125" s="18" t="b">
        <f>AND(DI124,CS125&lt;=CS126)</f>
        <v>1</v>
      </c>
      <c r="DJ125" s="18" t="b">
        <f>AND(DJ124,CT125&lt;=CT126)</f>
        <v>1</v>
      </c>
      <c r="DK125" s="112" t="b">
        <f t="shared" si="613"/>
        <v>1</v>
      </c>
      <c r="DL125" s="3"/>
      <c r="DM125" s="35">
        <f t="shared" si="356"/>
        <v>9.1022435897434084E-2</v>
      </c>
      <c r="DN125" s="17">
        <f>Test!CN124</f>
        <v>0.54551121794871704</v>
      </c>
      <c r="DO125" s="17">
        <f>Test!CO124</f>
        <v>0.99114298820495605</v>
      </c>
      <c r="DP125" s="17">
        <f>Test!CP124</f>
        <v>0.99094241857528598</v>
      </c>
      <c r="DQ125" s="17">
        <f>Test!CQ124</f>
        <v>38.164868609387803</v>
      </c>
      <c r="DR125" s="17">
        <f>Test!CR124</f>
        <v>41.465300524848999</v>
      </c>
      <c r="DS125" s="17">
        <f>Test!CS124</f>
        <v>40.724704228320803</v>
      </c>
      <c r="DT125" s="17">
        <f>Test!CT124</f>
        <v>0.59645575284957797</v>
      </c>
      <c r="DU125" s="17">
        <f>Test!CU124</f>
        <v>0.99911564588546697</v>
      </c>
      <c r="DV125" s="17">
        <f>Test!CV124</f>
        <v>9.4329684972763006E-2</v>
      </c>
      <c r="DW125" s="17">
        <f>Test!CW124</f>
        <v>0.988295137882232</v>
      </c>
      <c r="DX125" s="17">
        <f>Test!CX124</f>
        <v>92.027663000000004</v>
      </c>
      <c r="DY125" s="17">
        <f>Test!CY124</f>
        <v>36.8326413712213</v>
      </c>
      <c r="DZ125" s="17" t="str">
        <f>Test!CZ124</f>
        <v>None</v>
      </c>
      <c r="EA125" s="17">
        <f>Test!DA124</f>
        <v>1.485935</v>
      </c>
      <c r="EB125" s="17">
        <f>Test!DB124</f>
        <v>1.485935</v>
      </c>
      <c r="EC125" s="17">
        <f>Test!DC124</f>
        <v>477.87778700000001</v>
      </c>
      <c r="ED125" s="17">
        <f>Test!DD124</f>
        <v>477.87778700000001</v>
      </c>
      <c r="EE125" s="18" t="b">
        <f t="shared" ref="EE125:EK125" si="642">AND(EE124,DO125&lt;=DO126)</f>
        <v>1</v>
      </c>
      <c r="EF125" s="18" t="b">
        <f t="shared" si="642"/>
        <v>1</v>
      </c>
      <c r="EG125" s="18" t="b">
        <f t="shared" si="642"/>
        <v>1</v>
      </c>
      <c r="EH125" s="18" t="b">
        <f t="shared" si="642"/>
        <v>1</v>
      </c>
      <c r="EI125" s="18" t="b">
        <f t="shared" si="642"/>
        <v>1</v>
      </c>
      <c r="EJ125" s="18" t="b">
        <f t="shared" si="642"/>
        <v>1</v>
      </c>
      <c r="EK125" s="18" t="b">
        <f t="shared" si="642"/>
        <v>1</v>
      </c>
      <c r="EL125" s="18" t="b">
        <f>AND(EL124,DV125&gt;=DV126)</f>
        <v>1</v>
      </c>
      <c r="EM125" s="18" t="b">
        <f>AND(EM124,DW125&lt;=DW126)</f>
        <v>1</v>
      </c>
      <c r="EN125" s="18" t="b">
        <f>AND(EN124,DX125&lt;=DX126)</f>
        <v>1</v>
      </c>
      <c r="EO125" s="18" t="b">
        <f>AND(EO124,DY125&lt;=DY126)</f>
        <v>1</v>
      </c>
      <c r="EP125" s="112" t="b">
        <f t="shared" si="614"/>
        <v>1</v>
      </c>
      <c r="EQ125" s="3"/>
      <c r="ER125" s="35">
        <f t="shared" si="357"/>
        <v>2.6983974358973928E-2</v>
      </c>
      <c r="ES125" s="17">
        <f>Test!DR124</f>
        <v>0.51349198717948696</v>
      </c>
      <c r="ET125" s="17">
        <f>Test!DS124</f>
        <v>0.99045026302337602</v>
      </c>
      <c r="EU125" s="17">
        <f>Test!DT124</f>
        <v>0.99025362730026201</v>
      </c>
      <c r="EV125" s="17">
        <f>Test!DU124</f>
        <v>37.818487561001596</v>
      </c>
      <c r="EW125" s="17">
        <f>Test!DV124</f>
        <v>44.674848272278403</v>
      </c>
      <c r="EX125" s="17">
        <f>Test!DW124</f>
        <v>44.019739562232402</v>
      </c>
      <c r="EY125" s="17">
        <f>Test!DX124</f>
        <v>0.58461970090866</v>
      </c>
      <c r="EZ125" s="17">
        <f>Test!DY124</f>
        <v>0.99923920631408603</v>
      </c>
      <c r="FA125" s="17">
        <f>Test!DZ124</f>
        <v>9.7783394157886505E-2</v>
      </c>
      <c r="FB125" s="17">
        <f>Test!EA124</f>
        <v>0.98727810382842995</v>
      </c>
      <c r="FC125" s="17">
        <f>Test!EB124</f>
        <v>92.422545999999997</v>
      </c>
      <c r="FD125" s="17">
        <f>Test!EC124</f>
        <v>36.428858344671099</v>
      </c>
      <c r="FE125" s="17" t="str">
        <f>Test!ED124</f>
        <v>None</v>
      </c>
      <c r="FF125" s="17">
        <f>Test!EE124</f>
        <v>1.555356</v>
      </c>
      <c r="FG125" s="17">
        <f>Test!EF124</f>
        <v>1.555356</v>
      </c>
      <c r="FH125" s="17">
        <f>Test!EG124</f>
        <v>3134.9949409999999</v>
      </c>
      <c r="FI125" s="17">
        <f>Test!EH124</f>
        <v>3134.9949409999999</v>
      </c>
      <c r="FJ125" s="18" t="b">
        <f t="shared" ref="FJ125:FP125" si="643">AND(FJ124,ET125&lt;=ET126)</f>
        <v>1</v>
      </c>
      <c r="FK125" s="18" t="b">
        <f t="shared" si="643"/>
        <v>1</v>
      </c>
      <c r="FL125" s="18" t="b">
        <f t="shared" si="643"/>
        <v>1</v>
      </c>
      <c r="FM125" s="18" t="b">
        <f t="shared" si="643"/>
        <v>1</v>
      </c>
      <c r="FN125" s="18" t="b">
        <f t="shared" si="643"/>
        <v>1</v>
      </c>
      <c r="FO125" s="18" t="b">
        <f t="shared" si="643"/>
        <v>1</v>
      </c>
      <c r="FP125" s="18" t="b">
        <f t="shared" si="643"/>
        <v>1</v>
      </c>
      <c r="FQ125" s="18" t="b">
        <f>AND(FQ124,FA125&gt;=FA126)</f>
        <v>1</v>
      </c>
      <c r="FR125" s="18" t="b">
        <f>AND(FR124,FB125&lt;=FB126)</f>
        <v>1</v>
      </c>
      <c r="FS125" s="18" t="b">
        <f>AND(FS124,FC125&lt;=FC126)</f>
        <v>1</v>
      </c>
      <c r="FT125" s="18" t="b">
        <f>AND(FT124,FD125&lt;=FD126)</f>
        <v>1</v>
      </c>
      <c r="FU125" s="112" t="b">
        <f t="shared" si="615"/>
        <v>1</v>
      </c>
      <c r="FV125" s="54"/>
      <c r="FW125" s="35">
        <f t="shared" si="358"/>
        <v>-1</v>
      </c>
      <c r="FX125" s="17">
        <f>Test!EV124</f>
        <v>0</v>
      </c>
      <c r="FY125" s="17">
        <f>Test!EW124</f>
        <v>0</v>
      </c>
      <c r="FZ125" s="17">
        <f>Test!EX124</f>
        <v>0</v>
      </c>
      <c r="GA125" s="17">
        <f>Test!EY124</f>
        <v>0</v>
      </c>
      <c r="GB125" s="17">
        <f>Test!EZ124</f>
        <v>0</v>
      </c>
      <c r="GC125" s="17">
        <f>Test!FA124</f>
        <v>0</v>
      </c>
      <c r="GD125" s="17">
        <f>Test!FB124</f>
        <v>0</v>
      </c>
      <c r="GE125" s="17">
        <f>Test!FC124</f>
        <v>0</v>
      </c>
      <c r="GF125" s="17">
        <f>Test!FD124</f>
        <v>0</v>
      </c>
      <c r="GG125" s="17">
        <f>Test!FE124</f>
        <v>0</v>
      </c>
      <c r="GH125" s="17">
        <f>Test!FF124</f>
        <v>0</v>
      </c>
      <c r="GI125" s="17">
        <f>Test!FG124</f>
        <v>0</v>
      </c>
      <c r="GJ125" s="17">
        <f>Test!FH124</f>
        <v>0</v>
      </c>
      <c r="GK125" s="17">
        <f>Test!FI124</f>
        <v>0</v>
      </c>
      <c r="GL125" s="17">
        <f>Test!FJ124</f>
        <v>0</v>
      </c>
      <c r="GM125" s="17">
        <f>Test!FK124</f>
        <v>0</v>
      </c>
      <c r="GN125" s="17">
        <f>Test!FL124</f>
        <v>0</v>
      </c>
      <c r="GO125" s="18" t="b">
        <f t="shared" ref="GO125:GU125" si="644">AND(GO124,FY125&lt;=FY126)</f>
        <v>1</v>
      </c>
      <c r="GP125" s="18" t="b">
        <f t="shared" si="644"/>
        <v>1</v>
      </c>
      <c r="GQ125" s="18" t="b">
        <f t="shared" si="644"/>
        <v>1</v>
      </c>
      <c r="GR125" s="18" t="b">
        <f t="shared" si="644"/>
        <v>1</v>
      </c>
      <c r="GS125" s="18" t="b">
        <f t="shared" si="644"/>
        <v>1</v>
      </c>
      <c r="GT125" s="18" t="b">
        <f t="shared" si="644"/>
        <v>1</v>
      </c>
      <c r="GU125" s="18" t="b">
        <f t="shared" si="644"/>
        <v>1</v>
      </c>
      <c r="GV125" s="18" t="b">
        <f>AND(GV124,GF125&gt;=GF126)</f>
        <v>1</v>
      </c>
      <c r="GW125" s="18" t="b">
        <f>AND(GW124,GG125&lt;=GG126)</f>
        <v>1</v>
      </c>
      <c r="GX125" s="18" t="b">
        <f>AND(GX124,GH125&lt;=GH126)</f>
        <v>1</v>
      </c>
      <c r="GY125" s="18" t="b">
        <f>AND(GY124,GI125&lt;=GI126)</f>
        <v>1</v>
      </c>
      <c r="GZ125" s="112" t="b">
        <f t="shared" si="616"/>
        <v>1</v>
      </c>
      <c r="HA125" s="54"/>
      <c r="HB125" s="35">
        <f t="shared" si="359"/>
        <v>-1</v>
      </c>
      <c r="HC125" s="17">
        <f>Test!FZ124</f>
        <v>0</v>
      </c>
      <c r="HD125" s="17">
        <f>Test!GA124</f>
        <v>0</v>
      </c>
      <c r="HE125" s="17">
        <f>Test!GB124</f>
        <v>0</v>
      </c>
      <c r="HF125" s="17">
        <f>Test!GC124</f>
        <v>0</v>
      </c>
      <c r="HG125" s="17">
        <f>Test!GD124</f>
        <v>0</v>
      </c>
      <c r="HH125" s="17">
        <f>Test!GE124</f>
        <v>0</v>
      </c>
      <c r="HI125" s="17">
        <f>Test!GF124</f>
        <v>0</v>
      </c>
      <c r="HJ125" s="17">
        <f>Test!GG124</f>
        <v>0</v>
      </c>
      <c r="HK125" s="17">
        <f>Test!GH124</f>
        <v>0</v>
      </c>
      <c r="HL125" s="17">
        <f>Test!GI124</f>
        <v>0</v>
      </c>
      <c r="HM125" s="17">
        <f>Test!GJ124</f>
        <v>0</v>
      </c>
      <c r="HN125" s="17">
        <f>Test!GK124</f>
        <v>0</v>
      </c>
      <c r="HO125" s="17">
        <f>Test!GL124</f>
        <v>0</v>
      </c>
      <c r="HP125" s="17">
        <f>Test!GM124</f>
        <v>0</v>
      </c>
      <c r="HQ125" s="17">
        <f>Test!GN124</f>
        <v>0</v>
      </c>
      <c r="HR125" s="17">
        <f>Test!GO124</f>
        <v>0</v>
      </c>
      <c r="HS125" s="17">
        <f>Test!GP124</f>
        <v>0</v>
      </c>
      <c r="HT125" s="18" t="b">
        <f t="shared" ref="HT125:HZ125" si="645">AND(HT124,HD125&lt;=HD126)</f>
        <v>1</v>
      </c>
      <c r="HU125" s="18" t="b">
        <f t="shared" si="645"/>
        <v>1</v>
      </c>
      <c r="HV125" s="18" t="b">
        <f t="shared" si="645"/>
        <v>1</v>
      </c>
      <c r="HW125" s="18" t="b">
        <f t="shared" si="645"/>
        <v>1</v>
      </c>
      <c r="HX125" s="18" t="b">
        <f t="shared" si="645"/>
        <v>1</v>
      </c>
      <c r="HY125" s="18" t="b">
        <f t="shared" si="645"/>
        <v>1</v>
      </c>
      <c r="HZ125" s="18" t="b">
        <f t="shared" si="645"/>
        <v>1</v>
      </c>
      <c r="IA125" s="18" t="b">
        <f>AND(IA124,HK125&gt;=HK126)</f>
        <v>1</v>
      </c>
      <c r="IB125" s="18" t="b">
        <f>AND(IB124,HL125&lt;=HL126)</f>
        <v>1</v>
      </c>
      <c r="IC125" s="18" t="b">
        <f>AND(IC124,HM125&lt;=HM126)</f>
        <v>1</v>
      </c>
      <c r="ID125" s="18" t="b">
        <f>AND(ID124,HN125&lt;=HN126)</f>
        <v>1</v>
      </c>
      <c r="IE125" s="112" t="b">
        <f t="shared" si="617"/>
        <v>1</v>
      </c>
      <c r="IF125" s="3"/>
      <c r="IG125" s="35">
        <f t="shared" si="360"/>
        <v>-1</v>
      </c>
      <c r="IH125" s="17">
        <f>Test!HD124</f>
        <v>0</v>
      </c>
      <c r="II125" s="17">
        <f>Test!HE124</f>
        <v>0</v>
      </c>
      <c r="IJ125" s="17">
        <f>Test!HF124</f>
        <v>0</v>
      </c>
      <c r="IK125" s="17">
        <f>Test!HG124</f>
        <v>0</v>
      </c>
      <c r="IL125" s="17">
        <f>Test!HH124</f>
        <v>0</v>
      </c>
      <c r="IM125" s="17">
        <f>Test!HI124</f>
        <v>0</v>
      </c>
      <c r="IN125" s="17">
        <f>Test!HJ124</f>
        <v>0</v>
      </c>
      <c r="IO125" s="17">
        <f>Test!HK124</f>
        <v>0</v>
      </c>
      <c r="IP125" s="17">
        <f>Test!HL124</f>
        <v>0</v>
      </c>
      <c r="IQ125" s="17">
        <f>Test!HM124</f>
        <v>0</v>
      </c>
      <c r="IR125" s="17">
        <f>Test!HN124</f>
        <v>0</v>
      </c>
      <c r="IS125" s="17">
        <f>Test!HO124</f>
        <v>0</v>
      </c>
      <c r="IT125" s="17">
        <f>Test!HP124</f>
        <v>0</v>
      </c>
      <c r="IU125" s="17">
        <f>Test!HQ124</f>
        <v>0</v>
      </c>
      <c r="IV125" s="17">
        <f>Test!HR124</f>
        <v>0</v>
      </c>
      <c r="IW125" s="17">
        <f>Test!HS124</f>
        <v>0</v>
      </c>
      <c r="IX125" s="17">
        <f>Test!HT124</f>
        <v>0</v>
      </c>
      <c r="IY125" s="18" t="b">
        <f t="shared" ref="IY125:JE125" si="646">AND(IY124,II125&lt;=II126)</f>
        <v>1</v>
      </c>
      <c r="IZ125" s="18" t="b">
        <f t="shared" si="646"/>
        <v>1</v>
      </c>
      <c r="JA125" s="18" t="b">
        <f t="shared" si="646"/>
        <v>1</v>
      </c>
      <c r="JB125" s="18" t="b">
        <f t="shared" si="646"/>
        <v>1</v>
      </c>
      <c r="JC125" s="18" t="b">
        <f t="shared" si="646"/>
        <v>1</v>
      </c>
      <c r="JD125" s="18" t="b">
        <f t="shared" si="646"/>
        <v>1</v>
      </c>
      <c r="JE125" s="18" t="b">
        <f t="shared" si="646"/>
        <v>1</v>
      </c>
      <c r="JF125" s="18" t="b">
        <f>AND(JF124,IP125&gt;=IP126)</f>
        <v>1</v>
      </c>
      <c r="JG125" s="18" t="b">
        <f>AND(JG124,IQ125&lt;=IQ126)</f>
        <v>1</v>
      </c>
      <c r="JH125" s="18" t="b">
        <f>AND(JH124,IR125&lt;=IR126)</f>
        <v>1</v>
      </c>
      <c r="JI125" s="18" t="b">
        <f>AND(JI124,IS125&lt;=IS126)</f>
        <v>1</v>
      </c>
      <c r="JJ125" s="112" t="b">
        <f t="shared" si="618"/>
        <v>1</v>
      </c>
      <c r="JK125" s="3"/>
      <c r="JL125" s="35">
        <f t="shared" si="361"/>
        <v>-1</v>
      </c>
      <c r="JM125" s="17">
        <f>Test!IH124</f>
        <v>0</v>
      </c>
      <c r="JN125" s="17">
        <f>Test!II124</f>
        <v>0</v>
      </c>
      <c r="JO125" s="17">
        <f>Test!IJ124</f>
        <v>0</v>
      </c>
      <c r="JP125" s="17">
        <f>Test!IK124</f>
        <v>0</v>
      </c>
      <c r="JQ125" s="17">
        <f>Test!IL124</f>
        <v>0</v>
      </c>
      <c r="JR125" s="17">
        <f>Test!IM124</f>
        <v>0</v>
      </c>
      <c r="JS125" s="17">
        <f>Test!IN124</f>
        <v>0</v>
      </c>
      <c r="JT125" s="17">
        <f>Test!IO124</f>
        <v>0</v>
      </c>
      <c r="JU125" s="17">
        <f>Test!IP124</f>
        <v>0</v>
      </c>
      <c r="JV125" s="17">
        <f>Test!IQ124</f>
        <v>0</v>
      </c>
      <c r="JW125" s="17">
        <f>Test!IR124</f>
        <v>0</v>
      </c>
      <c r="JX125" s="17">
        <f>Test!IS124</f>
        <v>0</v>
      </c>
      <c r="JY125" s="17">
        <f>Test!IT124</f>
        <v>0</v>
      </c>
      <c r="JZ125" s="17">
        <f>Test!IU124</f>
        <v>0</v>
      </c>
      <c r="KA125" s="17">
        <f>Test!IV124</f>
        <v>0</v>
      </c>
      <c r="KB125" s="17">
        <f>Test!IW124</f>
        <v>0</v>
      </c>
      <c r="KC125" s="17">
        <f>Test!IX124</f>
        <v>0</v>
      </c>
      <c r="KD125" s="18" t="b">
        <f t="shared" ref="KD125:KJ125" si="647">AND(KD124,JN125&lt;=JN126)</f>
        <v>1</v>
      </c>
      <c r="KE125" s="18" t="b">
        <f t="shared" si="647"/>
        <v>1</v>
      </c>
      <c r="KF125" s="18" t="b">
        <f t="shared" si="647"/>
        <v>1</v>
      </c>
      <c r="KG125" s="18" t="b">
        <f t="shared" si="647"/>
        <v>1</v>
      </c>
      <c r="KH125" s="18" t="b">
        <f t="shared" si="647"/>
        <v>1</v>
      </c>
      <c r="KI125" s="18" t="b">
        <f t="shared" si="647"/>
        <v>1</v>
      </c>
      <c r="KJ125" s="18" t="b">
        <f t="shared" si="647"/>
        <v>1</v>
      </c>
      <c r="KK125" s="18" t="b">
        <f>AND(KK124,JU125&gt;=JU126)</f>
        <v>1</v>
      </c>
      <c r="KL125" s="18" t="b">
        <f>AND(KL124,JV125&lt;=JV126)</f>
        <v>1</v>
      </c>
      <c r="KM125" s="18" t="b">
        <f>AND(KM124,JW125&lt;=JW126)</f>
        <v>1</v>
      </c>
      <c r="KN125" s="18" t="b">
        <f>AND(KN124,JX125&lt;=JX126)</f>
        <v>1</v>
      </c>
      <c r="KO125" s="112" t="b">
        <f t="shared" si="619"/>
        <v>1</v>
      </c>
      <c r="KP125" s="3"/>
      <c r="KQ125" s="35">
        <f t="shared" si="362"/>
        <v>-1</v>
      </c>
      <c r="KR125" s="17">
        <f>Test!JL124</f>
        <v>0</v>
      </c>
      <c r="KS125" s="17">
        <f>Test!JM124</f>
        <v>0</v>
      </c>
      <c r="KT125" s="17">
        <f>Test!JN124</f>
        <v>0</v>
      </c>
      <c r="KU125" s="17">
        <f>Test!JO124</f>
        <v>0</v>
      </c>
      <c r="KV125" s="17">
        <f>Test!JP124</f>
        <v>0</v>
      </c>
      <c r="KW125" s="17">
        <f>Test!JQ124</f>
        <v>0</v>
      </c>
      <c r="KX125" s="17">
        <f>Test!JR124</f>
        <v>0</v>
      </c>
      <c r="KY125" s="17">
        <f>Test!JS124</f>
        <v>0</v>
      </c>
      <c r="KZ125" s="17">
        <f>Test!JT124</f>
        <v>0</v>
      </c>
      <c r="LA125" s="17">
        <f>Test!JU124</f>
        <v>0</v>
      </c>
      <c r="LB125" s="17">
        <f>Test!JV124</f>
        <v>0</v>
      </c>
      <c r="LC125" s="17">
        <f>Test!JW124</f>
        <v>0</v>
      </c>
      <c r="LD125" s="17">
        <f>Test!JX124</f>
        <v>0</v>
      </c>
      <c r="LE125" s="17">
        <f>Test!JY124</f>
        <v>0</v>
      </c>
      <c r="LF125" s="17">
        <f>Test!JZ124</f>
        <v>0</v>
      </c>
      <c r="LG125" s="17">
        <f>Test!KA124</f>
        <v>0</v>
      </c>
      <c r="LH125" s="17">
        <f>Test!KB124</f>
        <v>0</v>
      </c>
      <c r="LI125" s="18" t="b">
        <f t="shared" ref="LI125:LO125" si="648">AND(LI124,KS125&lt;=KS126)</f>
        <v>1</v>
      </c>
      <c r="LJ125" s="18" t="b">
        <f t="shared" si="648"/>
        <v>1</v>
      </c>
      <c r="LK125" s="18" t="b">
        <f t="shared" si="648"/>
        <v>1</v>
      </c>
      <c r="LL125" s="18" t="b">
        <f t="shared" si="648"/>
        <v>1</v>
      </c>
      <c r="LM125" s="18" t="b">
        <f t="shared" si="648"/>
        <v>1</v>
      </c>
      <c r="LN125" s="18" t="b">
        <f t="shared" si="648"/>
        <v>1</v>
      </c>
      <c r="LO125" s="18" t="b">
        <f t="shared" si="648"/>
        <v>1</v>
      </c>
      <c r="LP125" s="18" t="b">
        <f>AND(LP124,KZ125&gt;=KZ126)</f>
        <v>1</v>
      </c>
      <c r="LQ125" s="18" t="b">
        <f>AND(LQ124,LA125&lt;=LA126)</f>
        <v>1</v>
      </c>
      <c r="LR125" s="18" t="b">
        <f>AND(LR124,LB125&lt;=LB126)</f>
        <v>1</v>
      </c>
      <c r="LS125" s="18" t="b">
        <f>AND(LS124,LC125&lt;=LC126)</f>
        <v>1</v>
      </c>
      <c r="LT125" s="112" t="b">
        <f t="shared" si="620"/>
        <v>1</v>
      </c>
      <c r="LU125" s="3"/>
      <c r="LV125" s="35">
        <f t="shared" si="363"/>
        <v>-1</v>
      </c>
      <c r="LW125" s="17">
        <f>Test!KP124</f>
        <v>0</v>
      </c>
      <c r="LX125" s="17">
        <f>Test!KQ124</f>
        <v>0</v>
      </c>
      <c r="LY125" s="17">
        <f>Test!KR124</f>
        <v>0</v>
      </c>
      <c r="LZ125" s="17">
        <f>Test!KS124</f>
        <v>0</v>
      </c>
      <c r="MA125" s="17">
        <f>Test!KT124</f>
        <v>0</v>
      </c>
      <c r="MB125" s="17">
        <f>Test!KU124</f>
        <v>0</v>
      </c>
      <c r="MC125" s="17">
        <f>Test!KV124</f>
        <v>0</v>
      </c>
      <c r="MD125" s="17">
        <f>Test!KW124</f>
        <v>0</v>
      </c>
      <c r="ME125" s="17">
        <f>Test!KX124</f>
        <v>0</v>
      </c>
      <c r="MF125" s="17">
        <f>Test!KY124</f>
        <v>0</v>
      </c>
      <c r="MG125" s="17">
        <f>Test!KZ124</f>
        <v>0</v>
      </c>
      <c r="MH125" s="17">
        <f>Test!LA124</f>
        <v>0</v>
      </c>
      <c r="MI125" s="17">
        <f>Test!LB124</f>
        <v>0</v>
      </c>
      <c r="MJ125" s="17">
        <f>Test!LC124</f>
        <v>0</v>
      </c>
      <c r="MK125" s="17">
        <f>Test!LD124</f>
        <v>0</v>
      </c>
      <c r="ML125" s="17">
        <f>Test!LE124</f>
        <v>0</v>
      </c>
      <c r="MM125" s="17">
        <f>Test!LF124</f>
        <v>0</v>
      </c>
      <c r="MN125" s="18" t="b">
        <f t="shared" ref="MN125:MT125" si="649">AND(MN124,LX125&lt;=LX126)</f>
        <v>1</v>
      </c>
      <c r="MO125" s="18" t="b">
        <f t="shared" si="649"/>
        <v>1</v>
      </c>
      <c r="MP125" s="18" t="b">
        <f t="shared" si="649"/>
        <v>1</v>
      </c>
      <c r="MQ125" s="18" t="b">
        <f t="shared" si="649"/>
        <v>1</v>
      </c>
      <c r="MR125" s="18" t="b">
        <f t="shared" si="649"/>
        <v>1</v>
      </c>
      <c r="MS125" s="18" t="b">
        <f t="shared" si="649"/>
        <v>1</v>
      </c>
      <c r="MT125" s="18" t="b">
        <f t="shared" si="649"/>
        <v>1</v>
      </c>
      <c r="MU125" s="18" t="b">
        <f>AND(MU124,ME125&gt;=ME126)</f>
        <v>1</v>
      </c>
      <c r="MV125" s="18" t="b">
        <f>AND(MV124,MF125&lt;=MF126)</f>
        <v>1</v>
      </c>
      <c r="MW125" s="18" t="b">
        <f>AND(MW124,MG125&lt;=MG126)</f>
        <v>1</v>
      </c>
      <c r="MX125" s="18" t="b">
        <f>AND(MX124,MH125&lt;=MH126)</f>
        <v>1</v>
      </c>
      <c r="MY125" s="112" t="b">
        <f t="shared" si="621"/>
        <v>1</v>
      </c>
      <c r="MZ125" s="54"/>
      <c r="NA125" s="35">
        <f t="shared" si="364"/>
        <v>-1</v>
      </c>
      <c r="NB125" s="17">
        <f>Test!LT124</f>
        <v>0</v>
      </c>
      <c r="NC125" s="17">
        <f>Test!LU124</f>
        <v>0</v>
      </c>
      <c r="ND125" s="17">
        <f>Test!LV124</f>
        <v>0</v>
      </c>
      <c r="NE125" s="17">
        <f>Test!LW124</f>
        <v>0</v>
      </c>
      <c r="NF125" s="17">
        <f>Test!LX124</f>
        <v>0</v>
      </c>
      <c r="NG125" s="17">
        <f>Test!LY124</f>
        <v>0</v>
      </c>
      <c r="NH125" s="17">
        <f>Test!LZ124</f>
        <v>0</v>
      </c>
      <c r="NI125" s="17">
        <f>Test!MA124</f>
        <v>0</v>
      </c>
      <c r="NJ125" s="17">
        <f>Test!MB124</f>
        <v>0</v>
      </c>
      <c r="NK125" s="17">
        <f>Test!MC124</f>
        <v>0</v>
      </c>
      <c r="NL125" s="17">
        <f>Test!MD124</f>
        <v>0</v>
      </c>
      <c r="NM125" s="17">
        <f>Test!ME124</f>
        <v>0</v>
      </c>
      <c r="NN125" s="17">
        <f>Test!MF124</f>
        <v>0</v>
      </c>
      <c r="NO125" s="17">
        <f>Test!MG124</f>
        <v>0</v>
      </c>
      <c r="NP125" s="17">
        <f>Test!MH124</f>
        <v>0</v>
      </c>
      <c r="NQ125" s="17">
        <f>Test!MI124</f>
        <v>0</v>
      </c>
      <c r="NR125" s="17">
        <f>Test!MJ124</f>
        <v>0</v>
      </c>
      <c r="NS125" s="18" t="b">
        <f t="shared" ref="NS125:NY125" si="650">AND(NS124,NC125&lt;=NC126)</f>
        <v>1</v>
      </c>
      <c r="NT125" s="18" t="b">
        <f t="shared" si="650"/>
        <v>1</v>
      </c>
      <c r="NU125" s="18" t="b">
        <f t="shared" si="650"/>
        <v>1</v>
      </c>
      <c r="NV125" s="18" t="b">
        <f t="shared" si="650"/>
        <v>1</v>
      </c>
      <c r="NW125" s="18" t="b">
        <f t="shared" si="650"/>
        <v>1</v>
      </c>
      <c r="NX125" s="18" t="b">
        <f t="shared" si="650"/>
        <v>1</v>
      </c>
      <c r="NY125" s="18" t="b">
        <f t="shared" si="650"/>
        <v>1</v>
      </c>
      <c r="NZ125" s="18" t="b">
        <f>AND(NZ124,NJ125&gt;=NJ126)</f>
        <v>1</v>
      </c>
      <c r="OA125" s="18" t="b">
        <f>AND(OA124,NK125&lt;=NK126)</f>
        <v>1</v>
      </c>
      <c r="OB125" s="18" t="b">
        <f>AND(OB124,NL125&lt;=NL126)</f>
        <v>1</v>
      </c>
      <c r="OC125" s="18" t="b">
        <f>AND(OC124,NM125&lt;=NM126)</f>
        <v>1</v>
      </c>
      <c r="OD125" s="112" t="b">
        <f t="shared" si="622"/>
        <v>1</v>
      </c>
      <c r="OE125" s="54"/>
      <c r="OF125" s="35">
        <f t="shared" si="365"/>
        <v>-1</v>
      </c>
      <c r="OG125" s="17">
        <f>Test!MX124</f>
        <v>0</v>
      </c>
      <c r="OH125" s="17">
        <f>Test!MY124</f>
        <v>0</v>
      </c>
      <c r="OI125" s="17">
        <f>Test!MZ124</f>
        <v>0</v>
      </c>
      <c r="OJ125" s="17">
        <f>Test!NA124</f>
        <v>0</v>
      </c>
      <c r="OK125" s="17">
        <f>Test!NB124</f>
        <v>0</v>
      </c>
      <c r="OL125" s="17">
        <f>Test!NC124</f>
        <v>0</v>
      </c>
      <c r="OM125" s="17">
        <f>Test!ND124</f>
        <v>0</v>
      </c>
      <c r="ON125" s="17">
        <f>Test!NE124</f>
        <v>0</v>
      </c>
      <c r="OO125" s="17">
        <f>Test!NF124</f>
        <v>0</v>
      </c>
      <c r="OP125" s="17">
        <f>Test!NG124</f>
        <v>0</v>
      </c>
      <c r="OQ125" s="17">
        <f>Test!NH124</f>
        <v>0</v>
      </c>
      <c r="OR125" s="17">
        <f>Test!NI124</f>
        <v>0</v>
      </c>
      <c r="OS125" s="17">
        <f>Test!NJ124</f>
        <v>0</v>
      </c>
      <c r="OT125" s="17">
        <f>Test!NK124</f>
        <v>0</v>
      </c>
      <c r="OU125" s="17">
        <f>Test!NL124</f>
        <v>0</v>
      </c>
      <c r="OV125" s="17">
        <f>Test!NM124</f>
        <v>0</v>
      </c>
      <c r="OW125" s="17">
        <f>Test!NN124</f>
        <v>0</v>
      </c>
      <c r="OX125" s="18" t="b">
        <f t="shared" ref="OX125:PD125" si="651">AND(OX124,OH125&lt;=OH126)</f>
        <v>1</v>
      </c>
      <c r="OY125" s="18" t="b">
        <f t="shared" si="651"/>
        <v>1</v>
      </c>
      <c r="OZ125" s="18" t="b">
        <f t="shared" si="651"/>
        <v>1</v>
      </c>
      <c r="PA125" s="18" t="b">
        <f t="shared" si="651"/>
        <v>1</v>
      </c>
      <c r="PB125" s="18" t="b">
        <f t="shared" si="651"/>
        <v>1</v>
      </c>
      <c r="PC125" s="18" t="b">
        <f t="shared" si="651"/>
        <v>1</v>
      </c>
      <c r="PD125" s="18" t="b">
        <f t="shared" si="651"/>
        <v>1</v>
      </c>
      <c r="PE125" s="18" t="b">
        <f>AND(PE124,OO125&gt;=OO126)</f>
        <v>1</v>
      </c>
      <c r="PF125" s="18" t="b">
        <f>AND(PF124,OP125&lt;=OP126)</f>
        <v>1</v>
      </c>
      <c r="PG125" s="18" t="b">
        <f>AND(PG124,OQ125&lt;=OQ126)</f>
        <v>1</v>
      </c>
      <c r="PH125" s="18" t="b">
        <f>AND(PH124,OR125&lt;=OR126)</f>
        <v>1</v>
      </c>
      <c r="PI125" s="112" t="b">
        <f t="shared" si="623"/>
        <v>1</v>
      </c>
      <c r="PJ125" s="54"/>
      <c r="PK125" s="35">
        <f t="shared" si="366"/>
        <v>-1</v>
      </c>
      <c r="PL125" s="17">
        <f>Test!OB124</f>
        <v>0</v>
      </c>
      <c r="PM125" s="17">
        <f>Test!OC124</f>
        <v>0</v>
      </c>
      <c r="PN125" s="17">
        <f>Test!OD124</f>
        <v>0</v>
      </c>
      <c r="PO125" s="17">
        <f>Test!OE124</f>
        <v>0</v>
      </c>
      <c r="PP125" s="17">
        <f>Test!OF124</f>
        <v>0</v>
      </c>
      <c r="PQ125" s="17">
        <f>Test!OG124</f>
        <v>0</v>
      </c>
      <c r="PR125" s="17">
        <f>Test!OH124</f>
        <v>0</v>
      </c>
      <c r="PS125" s="17">
        <f>Test!OI124</f>
        <v>0</v>
      </c>
      <c r="PT125" s="17">
        <f>Test!OJ124</f>
        <v>0</v>
      </c>
      <c r="PU125" s="17">
        <f>Test!OK124</f>
        <v>0</v>
      </c>
      <c r="PV125" s="17">
        <f>Test!OL124</f>
        <v>0</v>
      </c>
      <c r="PW125" s="17">
        <f>Test!OM124</f>
        <v>0</v>
      </c>
      <c r="PX125" s="17">
        <f>Test!ON124</f>
        <v>0</v>
      </c>
      <c r="PY125" s="17">
        <f>Test!OO124</f>
        <v>0</v>
      </c>
      <c r="PZ125" s="17">
        <f>Test!OP124</f>
        <v>0</v>
      </c>
      <c r="QA125" s="17">
        <f>Test!OQ124</f>
        <v>0</v>
      </c>
      <c r="QB125" s="17">
        <f>Test!OR124</f>
        <v>0</v>
      </c>
      <c r="QC125" s="18" t="b">
        <f t="shared" ref="QC125:QI125" si="652">AND(QC124,PM125&lt;=PM126)</f>
        <v>1</v>
      </c>
      <c r="QD125" s="18" t="b">
        <f t="shared" si="652"/>
        <v>1</v>
      </c>
      <c r="QE125" s="18" t="b">
        <f t="shared" si="652"/>
        <v>1</v>
      </c>
      <c r="QF125" s="18" t="b">
        <f t="shared" si="652"/>
        <v>1</v>
      </c>
      <c r="QG125" s="18" t="b">
        <f t="shared" si="652"/>
        <v>1</v>
      </c>
      <c r="QH125" s="18" t="b">
        <f t="shared" si="652"/>
        <v>1</v>
      </c>
      <c r="QI125" s="18" t="b">
        <f t="shared" si="652"/>
        <v>1</v>
      </c>
      <c r="QJ125" s="18" t="b">
        <f>AND(QJ124,PT125&gt;=PT126)</f>
        <v>1</v>
      </c>
      <c r="QK125" s="18" t="b">
        <f>AND(QK124,PU125&lt;=PU126)</f>
        <v>1</v>
      </c>
      <c r="QL125" s="18" t="b">
        <f>AND(QL124,PV125&lt;=PV126)</f>
        <v>1</v>
      </c>
      <c r="QM125" s="18" t="b">
        <f>AND(QM124,PW125&lt;=PW126)</f>
        <v>1</v>
      </c>
      <c r="QN125" s="112" t="b">
        <f t="shared" si="624"/>
        <v>1</v>
      </c>
    </row>
    <row r="126" spans="3:456">
      <c r="C126" s="133"/>
      <c r="D126" s="26">
        <f t="shared" si="610"/>
        <v>0.75</v>
      </c>
      <c r="E126" s="36">
        <f t="shared" ca="1" si="352"/>
        <v>8.4138888888887944E-2</v>
      </c>
      <c r="F126" s="11">
        <f ca="1">Reference!B125</f>
        <v>0.81310416666666596</v>
      </c>
      <c r="G126" s="11">
        <f ca="1">Reference!C125</f>
        <v>0.99435549974441495</v>
      </c>
      <c r="H126" s="11">
        <f ca="1">Reference!D125</f>
        <v>0.99422907829284601</v>
      </c>
      <c r="I126" s="11">
        <f ca="1">Reference!E125</f>
        <v>40.641575942138097</v>
      </c>
      <c r="J126" s="11">
        <f ca="1">Reference!F125</f>
        <v>43.127282449563097</v>
      </c>
      <c r="K126" s="11">
        <f ca="1">Reference!G125</f>
        <v>42.475324675176203</v>
      </c>
      <c r="L126" s="11">
        <f ca="1">Reference!H125</f>
        <v>0.682209312915802</v>
      </c>
      <c r="M126" s="11">
        <f ca="1">Reference!I125</f>
        <v>0.99950987100601196</v>
      </c>
      <c r="N126" s="11">
        <f ca="1">Reference!J125</f>
        <v>7.3652334511280004E-2</v>
      </c>
      <c r="O126" s="11">
        <f ca="1">Reference!K125</f>
        <v>0.99308466911315896</v>
      </c>
      <c r="P126" s="11">
        <f ca="1">Reference!L125</f>
        <v>94.137583000000006</v>
      </c>
      <c r="Q126" s="11">
        <f ca="1">Reference!M125</f>
        <v>39.403540339692199</v>
      </c>
      <c r="R126" s="11" t="str">
        <f ca="1">Reference!N125</f>
        <v>None</v>
      </c>
      <c r="S126" s="11">
        <f ca="1">Reference!O125</f>
        <v>1.4414419999999999</v>
      </c>
      <c r="T126" s="11">
        <f ca="1">Reference!P125</f>
        <v>1.4414419999999999</v>
      </c>
      <c r="U126" s="11">
        <f ca="1">Reference!Q125</f>
        <v>519.84219599999994</v>
      </c>
      <c r="V126" s="11">
        <f ca="1">Reference!R125</f>
        <v>519.84219599999994</v>
      </c>
      <c r="X126" s="11">
        <f t="shared" si="353"/>
        <v>7.5803418803418676E-2</v>
      </c>
      <c r="Y126" s="11">
        <f>Test!B125</f>
        <v>0.80685256410256401</v>
      </c>
      <c r="Z126" s="11">
        <f>Test!C125</f>
        <v>0.99072599411010698</v>
      </c>
      <c r="AA126" s="11">
        <f>Test!D125</f>
        <v>0.99057531356811501</v>
      </c>
      <c r="AB126" s="11">
        <f>Test!E125</f>
        <v>36.1275379222472</v>
      </c>
      <c r="AC126" s="11">
        <f>Test!F125</f>
        <v>42.849110808640397</v>
      </c>
      <c r="AD126" s="11">
        <f>Test!G125</f>
        <v>41.8369593937948</v>
      </c>
      <c r="AE126" s="11">
        <f>Test!H125</f>
        <v>0.54805326461791903</v>
      </c>
      <c r="AF126" s="11">
        <f>Test!I125</f>
        <v>0.99955683946609497</v>
      </c>
      <c r="AG126" s="11">
        <f>Test!J125</f>
        <v>0.100847877562046</v>
      </c>
      <c r="AH126" s="11">
        <f>Test!K125</f>
        <v>0.98812264204025202</v>
      </c>
      <c r="AI126" s="11">
        <f>Test!L125</f>
        <v>92.921942999999999</v>
      </c>
      <c r="AJ126" s="11">
        <f>Test!M125</f>
        <v>37.188980140191703</v>
      </c>
      <c r="AK126" s="11" t="str">
        <f>Test!N125</f>
        <v>None</v>
      </c>
      <c r="AL126" s="11">
        <f>Test!O125</f>
        <v>5.3214730000000001</v>
      </c>
      <c r="AM126" s="11">
        <f>Test!P125</f>
        <v>5.3214730000000001</v>
      </c>
      <c r="AN126" s="11">
        <f>Test!Q125</f>
        <v>0.99740200000000001</v>
      </c>
      <c r="AO126" s="11">
        <f>Test!R125</f>
        <v>0.99740200000000001</v>
      </c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12" t="b">
        <f t="shared" si="611"/>
        <v>1</v>
      </c>
      <c r="BB126" s="3"/>
      <c r="BC126" s="36">
        <f t="shared" si="354"/>
        <v>-4.9145299145347821E-5</v>
      </c>
      <c r="BD126" s="11">
        <f>Test!AF125</f>
        <v>0.74996314102564099</v>
      </c>
      <c r="BE126" s="11">
        <f>Test!AG125</f>
        <v>0.98940747976303101</v>
      </c>
      <c r="BF126" s="11">
        <f>Test!AH125</f>
        <v>0.98920404911041204</v>
      </c>
      <c r="BG126" s="11">
        <f>Test!AI125</f>
        <v>37.405836186577197</v>
      </c>
      <c r="BH126" s="11">
        <f>Test!AJ125</f>
        <v>44.2808709346426</v>
      </c>
      <c r="BI126" s="11">
        <f>Test!AK125</f>
        <v>43.250154596918399</v>
      </c>
      <c r="BJ126" s="11">
        <f>Test!AL125</f>
        <v>0.57382029294967596</v>
      </c>
      <c r="BK126" s="11">
        <f>Test!AM125</f>
        <v>0.99921959638595503</v>
      </c>
      <c r="BL126" s="11">
        <f>Test!AN125</f>
        <v>9.9973745644092504E-2</v>
      </c>
      <c r="BM126" s="11">
        <f>Test!AO125</f>
        <v>0.98712354898452703</v>
      </c>
      <c r="BN126" s="11">
        <f>Test!AP125</f>
        <v>92.992870999999994</v>
      </c>
      <c r="BO126" s="11">
        <f>Test!AQ125</f>
        <v>35.896390891233601</v>
      </c>
      <c r="BP126" s="11" t="str">
        <f>Test!AR125</f>
        <v>None</v>
      </c>
      <c r="BQ126" s="11">
        <f>Test!AS125</f>
        <v>1.8830769999999999</v>
      </c>
      <c r="BR126" s="11">
        <f>Test!AT125</f>
        <v>1.8830769999999999</v>
      </c>
      <c r="BS126" s="11">
        <f>Test!AU125</f>
        <v>1.1252789999999999</v>
      </c>
      <c r="BT126" s="11">
        <f>Test!AV125</f>
        <v>1.1252789999999999</v>
      </c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12" t="b">
        <f t="shared" si="612"/>
        <v>1</v>
      </c>
      <c r="CG126" s="3"/>
      <c r="CH126" s="36">
        <f t="shared" si="355"/>
        <v>-1.3354700854706358E-3</v>
      </c>
      <c r="CI126" s="11">
        <f>Test!BJ125</f>
        <v>0.74899839743589702</v>
      </c>
      <c r="CJ126" s="11">
        <f>Test!BK125</f>
        <v>0.99074995517730702</v>
      </c>
      <c r="CK126" s="11">
        <f>Test!BL125</f>
        <v>0.99070721864700295</v>
      </c>
      <c r="CL126" s="11">
        <f>Test!BM125</f>
        <v>33.067651159592401</v>
      </c>
      <c r="CM126" s="11">
        <f>Test!BN125</f>
        <v>42.115929411352901</v>
      </c>
      <c r="CN126" s="11">
        <f>Test!BO125</f>
        <v>40.4924445489725</v>
      </c>
      <c r="CO126" s="11">
        <f>Test!BP125</f>
        <v>0.46347039937973</v>
      </c>
      <c r="CP126" s="11">
        <f>Test!BQ125</f>
        <v>0.99948990345001198</v>
      </c>
      <c r="CQ126" s="11">
        <f>Test!BR125</f>
        <v>0.110586106777191</v>
      </c>
      <c r="CR126" s="11">
        <f>Test!BS125</f>
        <v>0.98340719938278198</v>
      </c>
      <c r="CS126" s="11">
        <f>Test!BT125</f>
        <v>83.844686999999993</v>
      </c>
      <c r="CT126" s="11">
        <f>Test!BU125</f>
        <v>33.180482971035801</v>
      </c>
      <c r="CU126" s="11" t="str">
        <f>Test!BV125</f>
        <v>None</v>
      </c>
      <c r="CV126" s="11">
        <f>Test!BW125</f>
        <v>1.8675029999999999</v>
      </c>
      <c r="CW126" s="11">
        <f>Test!BX125</f>
        <v>1.8675029999999999</v>
      </c>
      <c r="CX126" s="11">
        <f>Test!BY125</f>
        <v>18.553602000000001</v>
      </c>
      <c r="CY126" s="11">
        <f>Test!BZ125</f>
        <v>18.553602000000001</v>
      </c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12" t="b">
        <f t="shared" si="613"/>
        <v>1</v>
      </c>
      <c r="DL126" s="3"/>
      <c r="DM126" s="36">
        <f t="shared" si="356"/>
        <v>8.4138888888887944E-2</v>
      </c>
      <c r="DN126" s="11">
        <f>Test!CN125</f>
        <v>0.81310416666666596</v>
      </c>
      <c r="DO126" s="11">
        <f>Test!CO125</f>
        <v>0.99435549974441495</v>
      </c>
      <c r="DP126" s="11">
        <f>Test!CP125</f>
        <v>0.99422907829284601</v>
      </c>
      <c r="DQ126" s="11">
        <f>Test!CQ125</f>
        <v>40.641575942138097</v>
      </c>
      <c r="DR126" s="11">
        <f>Test!CR125</f>
        <v>43.127282449563097</v>
      </c>
      <c r="DS126" s="11">
        <f>Test!CS125</f>
        <v>42.475324675176203</v>
      </c>
      <c r="DT126" s="11">
        <f>Test!CT125</f>
        <v>0.682209312915802</v>
      </c>
      <c r="DU126" s="11">
        <f>Test!CU125</f>
        <v>0.99950987100601196</v>
      </c>
      <c r="DV126" s="11">
        <f>Test!CV125</f>
        <v>7.3652334511280004E-2</v>
      </c>
      <c r="DW126" s="11">
        <f>Test!CW125</f>
        <v>0.99308466911315896</v>
      </c>
      <c r="DX126" s="11">
        <f>Test!CX125</f>
        <v>94.137583000000006</v>
      </c>
      <c r="DY126" s="11">
        <f>Test!CY125</f>
        <v>39.403540339692199</v>
      </c>
      <c r="DZ126" s="11" t="str">
        <f>Test!CZ125</f>
        <v>None</v>
      </c>
      <c r="EA126" s="11">
        <f>Test!DA125</f>
        <v>1.4414419999999999</v>
      </c>
      <c r="EB126" s="11">
        <f>Test!DB125</f>
        <v>1.4414419999999999</v>
      </c>
      <c r="EC126" s="11">
        <f>Test!DC125</f>
        <v>519.84219599999994</v>
      </c>
      <c r="ED126" s="11">
        <f>Test!DD125</f>
        <v>519.84219599999994</v>
      </c>
      <c r="EE126" s="16"/>
      <c r="EF126" s="16"/>
      <c r="EG126" s="16"/>
      <c r="EH126" s="16"/>
      <c r="EI126" s="16"/>
      <c r="EJ126" s="16"/>
      <c r="EK126" s="16"/>
      <c r="EL126" s="16"/>
      <c r="EM126" s="16"/>
      <c r="EN126" s="16"/>
      <c r="EO126" s="16"/>
      <c r="EP126" s="112" t="b">
        <f t="shared" si="614"/>
        <v>1</v>
      </c>
      <c r="EQ126" s="3"/>
      <c r="ER126" s="36">
        <f t="shared" si="357"/>
        <v>5.1433760683759967E-2</v>
      </c>
      <c r="ES126" s="11">
        <f>Test!DR125</f>
        <v>0.78857532051281998</v>
      </c>
      <c r="ET126" s="11">
        <f>Test!DS125</f>
        <v>0.99388158321380604</v>
      </c>
      <c r="EU126" s="11">
        <f>Test!DT125</f>
        <v>0.993752300739288</v>
      </c>
      <c r="EV126" s="11">
        <f>Test!DU125</f>
        <v>40.209746409157098</v>
      </c>
      <c r="EW126" s="11">
        <f>Test!DV125</f>
        <v>46.576838682540597</v>
      </c>
      <c r="EX126" s="11">
        <f>Test!DW125</f>
        <v>45.9513110093515</v>
      </c>
      <c r="EY126" s="11">
        <f>Test!DX125</f>
        <v>0.66756796836853005</v>
      </c>
      <c r="EZ126" s="11">
        <f>Test!DY125</f>
        <v>0.99959915876388505</v>
      </c>
      <c r="FA126" s="11">
        <f>Test!DZ125</f>
        <v>7.6717451214790303E-2</v>
      </c>
      <c r="FB126" s="11">
        <f>Test!EA125</f>
        <v>0.99251675605773904</v>
      </c>
      <c r="FC126" s="11">
        <f>Test!EB125</f>
        <v>94.295721999999998</v>
      </c>
      <c r="FD126" s="11">
        <f>Test!EC125</f>
        <v>38.952631087384198</v>
      </c>
      <c r="FE126" s="11" t="str">
        <f>Test!ED125</f>
        <v>None</v>
      </c>
      <c r="FF126" s="11">
        <f>Test!EE125</f>
        <v>2.2798949999999998</v>
      </c>
      <c r="FG126" s="11">
        <f>Test!EF125</f>
        <v>2.2798949999999998</v>
      </c>
      <c r="FH126" s="11">
        <f>Test!EG125</f>
        <v>3550.0817400000001</v>
      </c>
      <c r="FI126" s="11">
        <f>Test!EH125</f>
        <v>3550.0817400000001</v>
      </c>
      <c r="FJ126" s="16"/>
      <c r="FK126" s="16"/>
      <c r="FL126" s="16"/>
      <c r="FM126" s="16"/>
      <c r="FN126" s="16"/>
      <c r="FO126" s="16"/>
      <c r="FP126" s="16"/>
      <c r="FQ126" s="16"/>
      <c r="FR126" s="16"/>
      <c r="FS126" s="16"/>
      <c r="FT126" s="16"/>
      <c r="FU126" s="112" t="b">
        <f t="shared" si="615"/>
        <v>1</v>
      </c>
      <c r="FV126" s="54"/>
      <c r="FW126" s="36">
        <f t="shared" si="358"/>
        <v>-1</v>
      </c>
      <c r="FX126" s="11">
        <f>Test!EV125</f>
        <v>0</v>
      </c>
      <c r="FY126" s="11">
        <f>Test!EW125</f>
        <v>0</v>
      </c>
      <c r="FZ126" s="11">
        <f>Test!EX125</f>
        <v>0</v>
      </c>
      <c r="GA126" s="11">
        <f>Test!EY125</f>
        <v>0</v>
      </c>
      <c r="GB126" s="11">
        <f>Test!EZ125</f>
        <v>0</v>
      </c>
      <c r="GC126" s="11">
        <f>Test!FA125</f>
        <v>0</v>
      </c>
      <c r="GD126" s="11">
        <f>Test!FB125</f>
        <v>0</v>
      </c>
      <c r="GE126" s="11">
        <f>Test!FC125</f>
        <v>0</v>
      </c>
      <c r="GF126" s="11">
        <f>Test!FD125</f>
        <v>0</v>
      </c>
      <c r="GG126" s="11">
        <f>Test!FE125</f>
        <v>0</v>
      </c>
      <c r="GH126" s="11">
        <f>Test!FF125</f>
        <v>0</v>
      </c>
      <c r="GI126" s="11">
        <f>Test!FG125</f>
        <v>0</v>
      </c>
      <c r="GJ126" s="11">
        <f>Test!FH125</f>
        <v>0</v>
      </c>
      <c r="GK126" s="11">
        <f>Test!FI125</f>
        <v>0</v>
      </c>
      <c r="GL126" s="11">
        <f>Test!FJ125</f>
        <v>0</v>
      </c>
      <c r="GM126" s="11">
        <f>Test!FK125</f>
        <v>0</v>
      </c>
      <c r="GN126" s="11">
        <f>Test!FL125</f>
        <v>0</v>
      </c>
      <c r="GO126" s="16"/>
      <c r="GP126" s="16"/>
      <c r="GQ126" s="16"/>
      <c r="GR126" s="16"/>
      <c r="GS126" s="16"/>
      <c r="GT126" s="16"/>
      <c r="GU126" s="16"/>
      <c r="GV126" s="16"/>
      <c r="GW126" s="16"/>
      <c r="GX126" s="16"/>
      <c r="GY126" s="16"/>
      <c r="GZ126" s="112" t="b">
        <f t="shared" si="616"/>
        <v>1</v>
      </c>
      <c r="HA126" s="54"/>
      <c r="HB126" s="36">
        <f t="shared" si="359"/>
        <v>-1</v>
      </c>
      <c r="HC126" s="11">
        <f>Test!FZ125</f>
        <v>0</v>
      </c>
      <c r="HD126" s="11">
        <f>Test!GA125</f>
        <v>0</v>
      </c>
      <c r="HE126" s="11">
        <f>Test!GB125</f>
        <v>0</v>
      </c>
      <c r="HF126" s="11">
        <f>Test!GC125</f>
        <v>0</v>
      </c>
      <c r="HG126" s="11">
        <f>Test!GD125</f>
        <v>0</v>
      </c>
      <c r="HH126" s="11">
        <f>Test!GE125</f>
        <v>0</v>
      </c>
      <c r="HI126" s="11">
        <f>Test!GF125</f>
        <v>0</v>
      </c>
      <c r="HJ126" s="11">
        <f>Test!GG125</f>
        <v>0</v>
      </c>
      <c r="HK126" s="11">
        <f>Test!GH125</f>
        <v>0</v>
      </c>
      <c r="HL126" s="11">
        <f>Test!GI125</f>
        <v>0</v>
      </c>
      <c r="HM126" s="11">
        <f>Test!GJ125</f>
        <v>0</v>
      </c>
      <c r="HN126" s="11">
        <f>Test!GK125</f>
        <v>0</v>
      </c>
      <c r="HO126" s="11">
        <f>Test!GL125</f>
        <v>0</v>
      </c>
      <c r="HP126" s="11">
        <f>Test!GM125</f>
        <v>0</v>
      </c>
      <c r="HQ126" s="11">
        <f>Test!GN125</f>
        <v>0</v>
      </c>
      <c r="HR126" s="11">
        <f>Test!GO125</f>
        <v>0</v>
      </c>
      <c r="HS126" s="11">
        <f>Test!GP125</f>
        <v>0</v>
      </c>
      <c r="HT126" s="16"/>
      <c r="HU126" s="16"/>
      <c r="HV126" s="16"/>
      <c r="HW126" s="16"/>
      <c r="HX126" s="16"/>
      <c r="HY126" s="16"/>
      <c r="HZ126" s="16"/>
      <c r="IA126" s="16"/>
      <c r="IB126" s="16"/>
      <c r="IC126" s="16"/>
      <c r="ID126" s="16"/>
      <c r="IE126" s="112" t="b">
        <f t="shared" si="617"/>
        <v>1</v>
      </c>
      <c r="IF126" s="3"/>
      <c r="IG126" s="36">
        <f t="shared" si="360"/>
        <v>-1</v>
      </c>
      <c r="IH126" s="11">
        <f>Test!HD125</f>
        <v>0</v>
      </c>
      <c r="II126" s="11">
        <f>Test!HE125</f>
        <v>0</v>
      </c>
      <c r="IJ126" s="11">
        <f>Test!HF125</f>
        <v>0</v>
      </c>
      <c r="IK126" s="11">
        <f>Test!HG125</f>
        <v>0</v>
      </c>
      <c r="IL126" s="11">
        <f>Test!HH125</f>
        <v>0</v>
      </c>
      <c r="IM126" s="11">
        <f>Test!HI125</f>
        <v>0</v>
      </c>
      <c r="IN126" s="11">
        <f>Test!HJ125</f>
        <v>0</v>
      </c>
      <c r="IO126" s="11">
        <f>Test!HK125</f>
        <v>0</v>
      </c>
      <c r="IP126" s="11">
        <f>Test!HL125</f>
        <v>0</v>
      </c>
      <c r="IQ126" s="11">
        <f>Test!HM125</f>
        <v>0</v>
      </c>
      <c r="IR126" s="11">
        <f>Test!HN125</f>
        <v>0</v>
      </c>
      <c r="IS126" s="11">
        <f>Test!HO125</f>
        <v>0</v>
      </c>
      <c r="IT126" s="11">
        <f>Test!HP125</f>
        <v>0</v>
      </c>
      <c r="IU126" s="11">
        <f>Test!HQ125</f>
        <v>0</v>
      </c>
      <c r="IV126" s="11">
        <f>Test!HR125</f>
        <v>0</v>
      </c>
      <c r="IW126" s="11">
        <f>Test!HS125</f>
        <v>0</v>
      </c>
      <c r="IX126" s="11">
        <f>Test!HT125</f>
        <v>0</v>
      </c>
      <c r="IY126" s="16"/>
      <c r="IZ126" s="16"/>
      <c r="JA126" s="16"/>
      <c r="JB126" s="16"/>
      <c r="JC126" s="16"/>
      <c r="JD126" s="16"/>
      <c r="JE126" s="16"/>
      <c r="JF126" s="16"/>
      <c r="JG126" s="16"/>
      <c r="JH126" s="16"/>
      <c r="JI126" s="16"/>
      <c r="JJ126" s="112" t="b">
        <f t="shared" si="618"/>
        <v>1</v>
      </c>
      <c r="JK126" s="3"/>
      <c r="JL126" s="36">
        <f t="shared" si="361"/>
        <v>-1</v>
      </c>
      <c r="JM126" s="11">
        <f>Test!IH125</f>
        <v>0</v>
      </c>
      <c r="JN126" s="11">
        <f>Test!II125</f>
        <v>0</v>
      </c>
      <c r="JO126" s="11">
        <f>Test!IJ125</f>
        <v>0</v>
      </c>
      <c r="JP126" s="11">
        <f>Test!IK125</f>
        <v>0</v>
      </c>
      <c r="JQ126" s="11">
        <f>Test!IL125</f>
        <v>0</v>
      </c>
      <c r="JR126" s="11">
        <f>Test!IM125</f>
        <v>0</v>
      </c>
      <c r="JS126" s="11">
        <f>Test!IN125</f>
        <v>0</v>
      </c>
      <c r="JT126" s="11">
        <f>Test!IO125</f>
        <v>0</v>
      </c>
      <c r="JU126" s="11">
        <f>Test!IP125</f>
        <v>0</v>
      </c>
      <c r="JV126" s="11">
        <f>Test!IQ125</f>
        <v>0</v>
      </c>
      <c r="JW126" s="11">
        <f>Test!IR125</f>
        <v>0</v>
      </c>
      <c r="JX126" s="11">
        <f>Test!IS125</f>
        <v>0</v>
      </c>
      <c r="JY126" s="11">
        <f>Test!IT125</f>
        <v>0</v>
      </c>
      <c r="JZ126" s="11">
        <f>Test!IU125</f>
        <v>0</v>
      </c>
      <c r="KA126" s="11">
        <f>Test!IV125</f>
        <v>0</v>
      </c>
      <c r="KB126" s="11">
        <f>Test!IW125</f>
        <v>0</v>
      </c>
      <c r="KC126" s="11">
        <f>Test!IX125</f>
        <v>0</v>
      </c>
      <c r="KD126" s="16"/>
      <c r="KE126" s="16"/>
      <c r="KF126" s="16"/>
      <c r="KG126" s="16"/>
      <c r="KH126" s="16"/>
      <c r="KI126" s="16"/>
      <c r="KJ126" s="16"/>
      <c r="KK126" s="16"/>
      <c r="KL126" s="16"/>
      <c r="KM126" s="16"/>
      <c r="KN126" s="16"/>
      <c r="KO126" s="112" t="b">
        <f t="shared" si="619"/>
        <v>1</v>
      </c>
      <c r="KP126" s="3"/>
      <c r="KQ126" s="36">
        <f t="shared" si="362"/>
        <v>-1</v>
      </c>
      <c r="KR126" s="11">
        <f>Test!JL125</f>
        <v>0</v>
      </c>
      <c r="KS126" s="11">
        <f>Test!JM125</f>
        <v>0</v>
      </c>
      <c r="KT126" s="11">
        <f>Test!JN125</f>
        <v>0</v>
      </c>
      <c r="KU126" s="11">
        <f>Test!JO125</f>
        <v>0</v>
      </c>
      <c r="KV126" s="11">
        <f>Test!JP125</f>
        <v>0</v>
      </c>
      <c r="KW126" s="11">
        <f>Test!JQ125</f>
        <v>0</v>
      </c>
      <c r="KX126" s="11">
        <f>Test!JR125</f>
        <v>0</v>
      </c>
      <c r="KY126" s="11">
        <f>Test!JS125</f>
        <v>0</v>
      </c>
      <c r="KZ126" s="11">
        <f>Test!JT125</f>
        <v>0</v>
      </c>
      <c r="LA126" s="11">
        <f>Test!JU125</f>
        <v>0</v>
      </c>
      <c r="LB126" s="11">
        <f>Test!JV125</f>
        <v>0</v>
      </c>
      <c r="LC126" s="11">
        <f>Test!JW125</f>
        <v>0</v>
      </c>
      <c r="LD126" s="11">
        <f>Test!JX125</f>
        <v>0</v>
      </c>
      <c r="LE126" s="11">
        <f>Test!JY125</f>
        <v>0</v>
      </c>
      <c r="LF126" s="11">
        <f>Test!JZ125</f>
        <v>0</v>
      </c>
      <c r="LG126" s="11">
        <f>Test!KA125</f>
        <v>0</v>
      </c>
      <c r="LH126" s="11">
        <f>Test!KB125</f>
        <v>0</v>
      </c>
      <c r="LI126" s="16"/>
      <c r="LJ126" s="16"/>
      <c r="LK126" s="16"/>
      <c r="LL126" s="16"/>
      <c r="LM126" s="16"/>
      <c r="LN126" s="16"/>
      <c r="LO126" s="16"/>
      <c r="LP126" s="16"/>
      <c r="LQ126" s="16"/>
      <c r="LR126" s="16"/>
      <c r="LS126" s="16"/>
      <c r="LT126" s="112" t="b">
        <f t="shared" si="620"/>
        <v>1</v>
      </c>
      <c r="LU126" s="3"/>
      <c r="LV126" s="36">
        <f t="shared" si="363"/>
        <v>-1</v>
      </c>
      <c r="LW126" s="11">
        <f>Test!KP125</f>
        <v>0</v>
      </c>
      <c r="LX126" s="11">
        <f>Test!KQ125</f>
        <v>0</v>
      </c>
      <c r="LY126" s="11">
        <f>Test!KR125</f>
        <v>0</v>
      </c>
      <c r="LZ126" s="11">
        <f>Test!KS125</f>
        <v>0</v>
      </c>
      <c r="MA126" s="11">
        <f>Test!KT125</f>
        <v>0</v>
      </c>
      <c r="MB126" s="11">
        <f>Test!KU125</f>
        <v>0</v>
      </c>
      <c r="MC126" s="11">
        <f>Test!KV125</f>
        <v>0</v>
      </c>
      <c r="MD126" s="11">
        <f>Test!KW125</f>
        <v>0</v>
      </c>
      <c r="ME126" s="11">
        <f>Test!KX125</f>
        <v>0</v>
      </c>
      <c r="MF126" s="11">
        <f>Test!KY125</f>
        <v>0</v>
      </c>
      <c r="MG126" s="11">
        <f>Test!KZ125</f>
        <v>0</v>
      </c>
      <c r="MH126" s="11">
        <f>Test!LA125</f>
        <v>0</v>
      </c>
      <c r="MI126" s="11">
        <f>Test!LB125</f>
        <v>0</v>
      </c>
      <c r="MJ126" s="11">
        <f>Test!LC125</f>
        <v>0</v>
      </c>
      <c r="MK126" s="11">
        <f>Test!LD125</f>
        <v>0</v>
      </c>
      <c r="ML126" s="11">
        <f>Test!LE125</f>
        <v>0</v>
      </c>
      <c r="MM126" s="11">
        <f>Test!LF125</f>
        <v>0</v>
      </c>
      <c r="MN126" s="16"/>
      <c r="MO126" s="16"/>
      <c r="MP126" s="16"/>
      <c r="MQ126" s="16"/>
      <c r="MR126" s="16"/>
      <c r="MS126" s="16"/>
      <c r="MT126" s="16"/>
      <c r="MU126" s="16"/>
      <c r="MV126" s="16"/>
      <c r="MW126" s="16"/>
      <c r="MX126" s="16"/>
      <c r="MY126" s="112" t="b">
        <f t="shared" si="621"/>
        <v>1</v>
      </c>
      <c r="MZ126" s="54"/>
      <c r="NA126" s="36">
        <f t="shared" si="364"/>
        <v>-1</v>
      </c>
      <c r="NB126" s="11">
        <f>Test!LT125</f>
        <v>0</v>
      </c>
      <c r="NC126" s="11">
        <f>Test!LU125</f>
        <v>0</v>
      </c>
      <c r="ND126" s="11">
        <f>Test!LV125</f>
        <v>0</v>
      </c>
      <c r="NE126" s="11">
        <f>Test!LW125</f>
        <v>0</v>
      </c>
      <c r="NF126" s="11">
        <f>Test!LX125</f>
        <v>0</v>
      </c>
      <c r="NG126" s="11">
        <f>Test!LY125</f>
        <v>0</v>
      </c>
      <c r="NH126" s="11">
        <f>Test!LZ125</f>
        <v>0</v>
      </c>
      <c r="NI126" s="11">
        <f>Test!MA125</f>
        <v>0</v>
      </c>
      <c r="NJ126" s="11">
        <f>Test!MB125</f>
        <v>0</v>
      </c>
      <c r="NK126" s="11">
        <f>Test!MC125</f>
        <v>0</v>
      </c>
      <c r="NL126" s="11">
        <f>Test!MD125</f>
        <v>0</v>
      </c>
      <c r="NM126" s="11">
        <f>Test!ME125</f>
        <v>0</v>
      </c>
      <c r="NN126" s="11">
        <f>Test!MF125</f>
        <v>0</v>
      </c>
      <c r="NO126" s="11">
        <f>Test!MG125</f>
        <v>0</v>
      </c>
      <c r="NP126" s="11">
        <f>Test!MH125</f>
        <v>0</v>
      </c>
      <c r="NQ126" s="11">
        <f>Test!MI125</f>
        <v>0</v>
      </c>
      <c r="NR126" s="11">
        <f>Test!MJ125</f>
        <v>0</v>
      </c>
      <c r="NS126" s="16"/>
      <c r="NT126" s="16"/>
      <c r="NU126" s="16"/>
      <c r="NV126" s="16"/>
      <c r="NW126" s="16"/>
      <c r="NX126" s="16"/>
      <c r="NY126" s="16"/>
      <c r="NZ126" s="16"/>
      <c r="OA126" s="16"/>
      <c r="OB126" s="16"/>
      <c r="OC126" s="16"/>
      <c r="OD126" s="112" t="b">
        <f t="shared" si="622"/>
        <v>1</v>
      </c>
      <c r="OE126" s="54"/>
      <c r="OF126" s="36">
        <f t="shared" si="365"/>
        <v>-1</v>
      </c>
      <c r="OG126" s="11">
        <f>Test!MX125</f>
        <v>0</v>
      </c>
      <c r="OH126" s="11">
        <f>Test!MY125</f>
        <v>0</v>
      </c>
      <c r="OI126" s="11">
        <f>Test!MZ125</f>
        <v>0</v>
      </c>
      <c r="OJ126" s="11">
        <f>Test!NA125</f>
        <v>0</v>
      </c>
      <c r="OK126" s="11">
        <f>Test!NB125</f>
        <v>0</v>
      </c>
      <c r="OL126" s="11">
        <f>Test!NC125</f>
        <v>0</v>
      </c>
      <c r="OM126" s="11">
        <f>Test!ND125</f>
        <v>0</v>
      </c>
      <c r="ON126" s="11">
        <f>Test!NE125</f>
        <v>0</v>
      </c>
      <c r="OO126" s="11">
        <f>Test!NF125</f>
        <v>0</v>
      </c>
      <c r="OP126" s="11">
        <f>Test!NG125</f>
        <v>0</v>
      </c>
      <c r="OQ126" s="11">
        <f>Test!NH125</f>
        <v>0</v>
      </c>
      <c r="OR126" s="11">
        <f>Test!NI125</f>
        <v>0</v>
      </c>
      <c r="OS126" s="11">
        <f>Test!NJ125</f>
        <v>0</v>
      </c>
      <c r="OT126" s="11">
        <f>Test!NK125</f>
        <v>0</v>
      </c>
      <c r="OU126" s="11">
        <f>Test!NL125</f>
        <v>0</v>
      </c>
      <c r="OV126" s="11">
        <f>Test!NM125</f>
        <v>0</v>
      </c>
      <c r="OW126" s="11">
        <f>Test!NN125</f>
        <v>0</v>
      </c>
      <c r="OX126" s="16"/>
      <c r="OY126" s="16"/>
      <c r="OZ126" s="16"/>
      <c r="PA126" s="16"/>
      <c r="PB126" s="16"/>
      <c r="PC126" s="16"/>
      <c r="PD126" s="16"/>
      <c r="PE126" s="16"/>
      <c r="PF126" s="16"/>
      <c r="PG126" s="16"/>
      <c r="PH126" s="16"/>
      <c r="PI126" s="112" t="b">
        <f t="shared" si="623"/>
        <v>1</v>
      </c>
      <c r="PJ126" s="54"/>
      <c r="PK126" s="36">
        <f t="shared" si="366"/>
        <v>-1</v>
      </c>
      <c r="PL126" s="11">
        <f>Test!OB125</f>
        <v>0</v>
      </c>
      <c r="PM126" s="11">
        <f>Test!OC125</f>
        <v>0</v>
      </c>
      <c r="PN126" s="11">
        <f>Test!OD125</f>
        <v>0</v>
      </c>
      <c r="PO126" s="11">
        <f>Test!OE125</f>
        <v>0</v>
      </c>
      <c r="PP126" s="11">
        <f>Test!OF125</f>
        <v>0</v>
      </c>
      <c r="PQ126" s="11">
        <f>Test!OG125</f>
        <v>0</v>
      </c>
      <c r="PR126" s="11">
        <f>Test!OH125</f>
        <v>0</v>
      </c>
      <c r="PS126" s="11">
        <f>Test!OI125</f>
        <v>0</v>
      </c>
      <c r="PT126" s="11">
        <f>Test!OJ125</f>
        <v>0</v>
      </c>
      <c r="PU126" s="11">
        <f>Test!OK125</f>
        <v>0</v>
      </c>
      <c r="PV126" s="11">
        <f>Test!OL125</f>
        <v>0</v>
      </c>
      <c r="PW126" s="11">
        <f>Test!OM125</f>
        <v>0</v>
      </c>
      <c r="PX126" s="11">
        <f>Test!ON125</f>
        <v>0</v>
      </c>
      <c r="PY126" s="11">
        <f>Test!OO125</f>
        <v>0</v>
      </c>
      <c r="PZ126" s="11">
        <f>Test!OP125</f>
        <v>0</v>
      </c>
      <c r="QA126" s="11">
        <f>Test!OQ125</f>
        <v>0</v>
      </c>
      <c r="QB126" s="11">
        <f>Test!OR125</f>
        <v>0</v>
      </c>
      <c r="QC126" s="16"/>
      <c r="QD126" s="16"/>
      <c r="QE126" s="16"/>
      <c r="QF126" s="16"/>
      <c r="QG126" s="16"/>
      <c r="QH126" s="16"/>
      <c r="QI126" s="16"/>
      <c r="QJ126" s="16"/>
      <c r="QK126" s="16"/>
      <c r="QL126" s="16"/>
      <c r="QM126" s="16"/>
      <c r="QN126" s="112" t="b">
        <f t="shared" si="624"/>
        <v>1</v>
      </c>
    </row>
    <row r="127" spans="3:456">
      <c r="C127" s="133"/>
      <c r="D127" s="26">
        <f t="shared" si="610"/>
        <v>1</v>
      </c>
      <c r="E127" s="36">
        <f t="shared" ca="1" si="352"/>
        <v>1.3415064102560104E-2</v>
      </c>
      <c r="F127" s="11">
        <f ca="1">Reference!B126</f>
        <v>1.0134150641025601</v>
      </c>
      <c r="G127" s="11">
        <f ca="1">Reference!C126</f>
        <v>0.995794057846069</v>
      </c>
      <c r="H127" s="11">
        <f ca="1">Reference!D126</f>
        <v>0.99570453166961603</v>
      </c>
      <c r="I127" s="11">
        <f ca="1">Reference!E126</f>
        <v>42.296261858750199</v>
      </c>
      <c r="J127" s="11">
        <f ca="1">Reference!F126</f>
        <v>44.276576242533899</v>
      </c>
      <c r="K127" s="11">
        <f ca="1">Reference!G126</f>
        <v>43.629412014707597</v>
      </c>
      <c r="L127" s="11">
        <f ca="1">Reference!H126</f>
        <v>0.73653101921081499</v>
      </c>
      <c r="M127" s="11">
        <f ca="1">Reference!I126</f>
        <v>0.99968051910400302</v>
      </c>
      <c r="N127" s="11">
        <f ca="1">Reference!J126</f>
        <v>6.2490459531545597E-2</v>
      </c>
      <c r="O127" s="11">
        <f ca="1">Reference!K126</f>
        <v>0.99509024620056097</v>
      </c>
      <c r="P127" s="11">
        <f ca="1">Reference!L126</f>
        <v>95.019863000000001</v>
      </c>
      <c r="Q127" s="11">
        <f ca="1">Reference!M126</f>
        <v>41.096613804757801</v>
      </c>
      <c r="R127" s="11" t="str">
        <f ca="1">Reference!N126</f>
        <v>None</v>
      </c>
      <c r="S127" s="11">
        <f ca="1">Reference!O126</f>
        <v>1.8475550000000001</v>
      </c>
      <c r="T127" s="11">
        <f ca="1">Reference!P126</f>
        <v>1.8475550000000001</v>
      </c>
      <c r="U127" s="11">
        <f ca="1">Reference!Q126</f>
        <v>521.04206999999997</v>
      </c>
      <c r="V127" s="11">
        <f ca="1">Reference!R126</f>
        <v>521.04206999999997</v>
      </c>
      <c r="X127" s="11">
        <f t="shared" si="353"/>
        <v>8.9251602564099919E-2</v>
      </c>
      <c r="Y127" s="11">
        <f>Test!B126</f>
        <v>1.0892516025640999</v>
      </c>
      <c r="Z127" s="11">
        <f>Test!C126</f>
        <v>0.99416762590408303</v>
      </c>
      <c r="AA127" s="11">
        <f>Test!D126</f>
        <v>0.99409973621368397</v>
      </c>
      <c r="AB127" s="11">
        <f>Test!E126</f>
        <v>37.813969930238301</v>
      </c>
      <c r="AC127" s="11">
        <f>Test!F126</f>
        <v>44.185036122281403</v>
      </c>
      <c r="AD127" s="11">
        <f>Test!G126</f>
        <v>43.147791165498496</v>
      </c>
      <c r="AE127" s="11">
        <f>Test!H126</f>
        <v>0.61331266164779596</v>
      </c>
      <c r="AF127" s="11">
        <f>Test!I126</f>
        <v>0.99982202053070002</v>
      </c>
      <c r="AG127" s="11">
        <f>Test!J126</f>
        <v>8.0669634044170296E-2</v>
      </c>
      <c r="AH127" s="11">
        <f>Test!K126</f>
        <v>0.99307328462600697</v>
      </c>
      <c r="AI127" s="11">
        <f>Test!L126</f>
        <v>94.588744000000005</v>
      </c>
      <c r="AJ127" s="11">
        <f>Test!M126</f>
        <v>39.855523252542902</v>
      </c>
      <c r="AK127" s="11" t="str">
        <f>Test!N126</f>
        <v>None</v>
      </c>
      <c r="AL127" s="11">
        <f>Test!O126</f>
        <v>4.9574699999999998</v>
      </c>
      <c r="AM127" s="11">
        <f>Test!P126</f>
        <v>4.9574699999999998</v>
      </c>
      <c r="AN127" s="11">
        <f>Test!Q126</f>
        <v>1.0343910000000001</v>
      </c>
      <c r="AO127" s="11">
        <f>Test!R126</f>
        <v>1.0343910000000001</v>
      </c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12" t="b">
        <f t="shared" si="611"/>
        <v>1</v>
      </c>
      <c r="BB127" s="3"/>
      <c r="BC127" s="36">
        <f t="shared" si="354"/>
        <v>-1.1378205128298458E-4</v>
      </c>
      <c r="BD127" s="11">
        <f>Test!AF126</f>
        <v>0.99988621794871702</v>
      </c>
      <c r="BE127" s="11">
        <f>Test!AG126</f>
        <v>0.99273520708084095</v>
      </c>
      <c r="BF127" s="11">
        <f>Test!AH126</f>
        <v>0.99259167909622104</v>
      </c>
      <c r="BG127" s="11">
        <f>Test!AI126</f>
        <v>39.394760167219403</v>
      </c>
      <c r="BH127" s="11">
        <f>Test!AJ126</f>
        <v>45.870243689387202</v>
      </c>
      <c r="BI127" s="11">
        <f>Test!AK126</f>
        <v>44.333795763696997</v>
      </c>
      <c r="BJ127" s="11">
        <f>Test!AL126</f>
        <v>0.64167553186416604</v>
      </c>
      <c r="BK127" s="11">
        <f>Test!AM126</f>
        <v>0.99953460693359297</v>
      </c>
      <c r="BL127" s="11">
        <f>Test!AN126</f>
        <v>8.2857243716716697E-2</v>
      </c>
      <c r="BM127" s="11">
        <f>Test!AO126</f>
        <v>0.99131518602371205</v>
      </c>
      <c r="BN127" s="11">
        <f>Test!AP126</f>
        <v>94.441866000000005</v>
      </c>
      <c r="BO127" s="11">
        <f>Test!AQ126</f>
        <v>38.065015484374001</v>
      </c>
      <c r="BP127" s="11" t="str">
        <f>Test!AR126</f>
        <v>None</v>
      </c>
      <c r="BQ127" s="11">
        <f>Test!AS126</f>
        <v>1.9609490000000001</v>
      </c>
      <c r="BR127" s="11">
        <f>Test!AT126</f>
        <v>1.9609490000000001</v>
      </c>
      <c r="BS127" s="11">
        <f>Test!AU126</f>
        <v>1.104716</v>
      </c>
      <c r="BT127" s="11">
        <f>Test!AV126</f>
        <v>1.104716</v>
      </c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12" t="b">
        <f t="shared" si="612"/>
        <v>1</v>
      </c>
      <c r="CG127" s="3"/>
      <c r="CH127" s="36">
        <f t="shared" si="355"/>
        <v>6.7307692299900523E-5</v>
      </c>
      <c r="CI127" s="11">
        <f>Test!BJ126</f>
        <v>1.0000673076922999</v>
      </c>
      <c r="CJ127" s="11">
        <f>Test!BK126</f>
        <v>0.99573421478271396</v>
      </c>
      <c r="CK127" s="11">
        <f>Test!BL126</f>
        <v>0.99568164348602295</v>
      </c>
      <c r="CL127" s="11">
        <f>Test!BM126</f>
        <v>40.346816842428296</v>
      </c>
      <c r="CM127" s="11">
        <f>Test!BN126</f>
        <v>41.395640548014597</v>
      </c>
      <c r="CN127" s="11">
        <f>Test!BO126</f>
        <v>41.378367110573599</v>
      </c>
      <c r="CO127" s="11">
        <f>Test!BP126</f>
        <v>0.68534928560256902</v>
      </c>
      <c r="CP127" s="11">
        <f>Test!BQ126</f>
        <v>0.99979454278945901</v>
      </c>
      <c r="CQ127" s="11">
        <f>Test!BR126</f>
        <v>6.7088872194290106E-2</v>
      </c>
      <c r="CR127" s="11">
        <f>Test!BS126</f>
        <v>0.99462449550628595</v>
      </c>
      <c r="CS127" s="11">
        <f>Test!BT126</f>
        <v>93.299334000000002</v>
      </c>
      <c r="CT127" s="11">
        <f>Test!BU126</f>
        <v>39.997172144036597</v>
      </c>
      <c r="CU127" s="11" t="str">
        <f>Test!BV126</f>
        <v>None</v>
      </c>
      <c r="CV127" s="11">
        <f>Test!BW126</f>
        <v>2.7652839999999999</v>
      </c>
      <c r="CW127" s="11">
        <f>Test!BX126</f>
        <v>2.7652839999999999</v>
      </c>
      <c r="CX127" s="11">
        <f>Test!BY126</f>
        <v>3.4330349999999998</v>
      </c>
      <c r="CY127" s="11">
        <f>Test!BZ126</f>
        <v>3.4330349999999998</v>
      </c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12" t="b">
        <f t="shared" si="613"/>
        <v>1</v>
      </c>
      <c r="DL127" s="3"/>
      <c r="DM127" s="36">
        <f t="shared" si="356"/>
        <v>1.3415064102560104E-2</v>
      </c>
      <c r="DN127" s="11">
        <f>Test!CN126</f>
        <v>1.0134150641025601</v>
      </c>
      <c r="DO127" s="11">
        <f>Test!CO126</f>
        <v>0.995794057846069</v>
      </c>
      <c r="DP127" s="11">
        <f>Test!CP126</f>
        <v>0.99570453166961603</v>
      </c>
      <c r="DQ127" s="11">
        <f>Test!CQ126</f>
        <v>42.296261858750199</v>
      </c>
      <c r="DR127" s="11">
        <f>Test!CR126</f>
        <v>44.276576242533899</v>
      </c>
      <c r="DS127" s="11">
        <f>Test!CS126</f>
        <v>43.629412014707597</v>
      </c>
      <c r="DT127" s="11">
        <f>Test!CT126</f>
        <v>0.73653101921081499</v>
      </c>
      <c r="DU127" s="11">
        <f>Test!CU126</f>
        <v>0.99968051910400302</v>
      </c>
      <c r="DV127" s="11">
        <f>Test!CV126</f>
        <v>6.2490459531545597E-2</v>
      </c>
      <c r="DW127" s="11">
        <f>Test!CW126</f>
        <v>0.99509024620056097</v>
      </c>
      <c r="DX127" s="11">
        <f>Test!CX126</f>
        <v>95.019863000000001</v>
      </c>
      <c r="DY127" s="11">
        <f>Test!CY126</f>
        <v>41.096613804757801</v>
      </c>
      <c r="DZ127" s="11" t="str">
        <f>Test!CZ126</f>
        <v>None</v>
      </c>
      <c r="EA127" s="11">
        <f>Test!DA126</f>
        <v>1.8475550000000001</v>
      </c>
      <c r="EB127" s="11">
        <f>Test!DB126</f>
        <v>1.8475550000000001</v>
      </c>
      <c r="EC127" s="11">
        <f>Test!DC126</f>
        <v>521.04206999999997</v>
      </c>
      <c r="ED127" s="11">
        <f>Test!DD126</f>
        <v>521.04206999999997</v>
      </c>
      <c r="EE127" s="16"/>
      <c r="EF127" s="16"/>
      <c r="EG127" s="16"/>
      <c r="EH127" s="16"/>
      <c r="EI127" s="16"/>
      <c r="EJ127" s="16"/>
      <c r="EK127" s="16"/>
      <c r="EL127" s="16"/>
      <c r="EM127" s="16"/>
      <c r="EN127" s="16"/>
      <c r="EO127" s="16"/>
      <c r="EP127" s="112" t="b">
        <f t="shared" si="614"/>
        <v>1</v>
      </c>
      <c r="EQ127" s="3"/>
      <c r="ER127" s="36">
        <f t="shared" si="357"/>
        <v>-1.137820512820964E-3</v>
      </c>
      <c r="ES127" s="11">
        <f>Test!DR126</f>
        <v>0.99886217948717904</v>
      </c>
      <c r="ET127" s="11">
        <f>Test!DS126</f>
        <v>0.995422482490539</v>
      </c>
      <c r="EU127" s="11">
        <f>Test!DT126</f>
        <v>0.99532961845397905</v>
      </c>
      <c r="EV127" s="11">
        <f>Test!DU126</f>
        <v>41.842739670425097</v>
      </c>
      <c r="EW127" s="11">
        <f>Test!DV126</f>
        <v>47.859638972358297</v>
      </c>
      <c r="EX127" s="11">
        <f>Test!DW126</f>
        <v>47.259311560670398</v>
      </c>
      <c r="EY127" s="11">
        <f>Test!DX126</f>
        <v>0.72192823886871305</v>
      </c>
      <c r="EZ127" s="11">
        <f>Test!DY126</f>
        <v>0.99973541498184204</v>
      </c>
      <c r="FA127" s="11">
        <f>Test!DZ126</f>
        <v>6.5179646015167195E-2</v>
      </c>
      <c r="FB127" s="11">
        <f>Test!EA126</f>
        <v>0.994689881801605</v>
      </c>
      <c r="FC127" s="11">
        <f>Test!EB126</f>
        <v>95.194053999999994</v>
      </c>
      <c r="FD127" s="11">
        <f>Test!EC126</f>
        <v>40.626012025003199</v>
      </c>
      <c r="FE127" s="11" t="str">
        <f>Test!ED126</f>
        <v>None</v>
      </c>
      <c r="FF127" s="11">
        <f>Test!EE126</f>
        <v>1.622517</v>
      </c>
      <c r="FG127" s="11">
        <f>Test!EF126</f>
        <v>1.622517</v>
      </c>
      <c r="FH127" s="11">
        <f>Test!EG126</f>
        <v>3830.1815470000001</v>
      </c>
      <c r="FI127" s="11">
        <f>Test!EH126</f>
        <v>3830.1815470000001</v>
      </c>
      <c r="FJ127" s="16"/>
      <c r="FK127" s="16"/>
      <c r="FL127" s="16"/>
      <c r="FM127" s="16"/>
      <c r="FN127" s="16"/>
      <c r="FO127" s="16"/>
      <c r="FP127" s="16"/>
      <c r="FQ127" s="16"/>
      <c r="FR127" s="16"/>
      <c r="FS127" s="16"/>
      <c r="FT127" s="16"/>
      <c r="FU127" s="112" t="b">
        <f t="shared" si="615"/>
        <v>1</v>
      </c>
      <c r="FV127" s="54"/>
      <c r="FW127" s="36">
        <f t="shared" si="358"/>
        <v>-1</v>
      </c>
      <c r="FX127" s="11">
        <f>Test!EV126</f>
        <v>0</v>
      </c>
      <c r="FY127" s="11">
        <f>Test!EW126</f>
        <v>0</v>
      </c>
      <c r="FZ127" s="11">
        <f>Test!EX126</f>
        <v>0</v>
      </c>
      <c r="GA127" s="11">
        <f>Test!EY126</f>
        <v>0</v>
      </c>
      <c r="GB127" s="11">
        <f>Test!EZ126</f>
        <v>0</v>
      </c>
      <c r="GC127" s="11">
        <f>Test!FA126</f>
        <v>0</v>
      </c>
      <c r="GD127" s="11">
        <f>Test!FB126</f>
        <v>0</v>
      </c>
      <c r="GE127" s="11">
        <f>Test!FC126</f>
        <v>0</v>
      </c>
      <c r="GF127" s="11">
        <f>Test!FD126</f>
        <v>0</v>
      </c>
      <c r="GG127" s="11">
        <f>Test!FE126</f>
        <v>0</v>
      </c>
      <c r="GH127" s="11">
        <f>Test!FF126</f>
        <v>0</v>
      </c>
      <c r="GI127" s="11">
        <f>Test!FG126</f>
        <v>0</v>
      </c>
      <c r="GJ127" s="11">
        <f>Test!FH126</f>
        <v>0</v>
      </c>
      <c r="GK127" s="11">
        <f>Test!FI126</f>
        <v>0</v>
      </c>
      <c r="GL127" s="11">
        <f>Test!FJ126</f>
        <v>0</v>
      </c>
      <c r="GM127" s="11">
        <f>Test!FK126</f>
        <v>0</v>
      </c>
      <c r="GN127" s="11">
        <f>Test!FL126</f>
        <v>0</v>
      </c>
      <c r="GO127" s="16"/>
      <c r="GP127" s="16"/>
      <c r="GQ127" s="16"/>
      <c r="GR127" s="16"/>
      <c r="GS127" s="16"/>
      <c r="GT127" s="16"/>
      <c r="GU127" s="16"/>
      <c r="GV127" s="16"/>
      <c r="GW127" s="16"/>
      <c r="GX127" s="16"/>
      <c r="GY127" s="16"/>
      <c r="GZ127" s="112" t="b">
        <f t="shared" si="616"/>
        <v>1</v>
      </c>
      <c r="HA127" s="54"/>
      <c r="HB127" s="36">
        <f t="shared" si="359"/>
        <v>-1</v>
      </c>
      <c r="HC127" s="11">
        <f>Test!FZ126</f>
        <v>0</v>
      </c>
      <c r="HD127" s="11">
        <f>Test!GA126</f>
        <v>0</v>
      </c>
      <c r="HE127" s="11">
        <f>Test!GB126</f>
        <v>0</v>
      </c>
      <c r="HF127" s="11">
        <f>Test!GC126</f>
        <v>0</v>
      </c>
      <c r="HG127" s="11">
        <f>Test!GD126</f>
        <v>0</v>
      </c>
      <c r="HH127" s="11">
        <f>Test!GE126</f>
        <v>0</v>
      </c>
      <c r="HI127" s="11">
        <f>Test!GF126</f>
        <v>0</v>
      </c>
      <c r="HJ127" s="11">
        <f>Test!GG126</f>
        <v>0</v>
      </c>
      <c r="HK127" s="11">
        <f>Test!GH126</f>
        <v>0</v>
      </c>
      <c r="HL127" s="11">
        <f>Test!GI126</f>
        <v>0</v>
      </c>
      <c r="HM127" s="11">
        <f>Test!GJ126</f>
        <v>0</v>
      </c>
      <c r="HN127" s="11">
        <f>Test!GK126</f>
        <v>0</v>
      </c>
      <c r="HO127" s="11">
        <f>Test!GL126</f>
        <v>0</v>
      </c>
      <c r="HP127" s="11">
        <f>Test!GM126</f>
        <v>0</v>
      </c>
      <c r="HQ127" s="11">
        <f>Test!GN126</f>
        <v>0</v>
      </c>
      <c r="HR127" s="11">
        <f>Test!GO126</f>
        <v>0</v>
      </c>
      <c r="HS127" s="11">
        <f>Test!GP126</f>
        <v>0</v>
      </c>
      <c r="HT127" s="16"/>
      <c r="HU127" s="16"/>
      <c r="HV127" s="16"/>
      <c r="HW127" s="16"/>
      <c r="HX127" s="16"/>
      <c r="HY127" s="16"/>
      <c r="HZ127" s="16"/>
      <c r="IA127" s="16"/>
      <c r="IB127" s="16"/>
      <c r="IC127" s="16"/>
      <c r="ID127" s="16"/>
      <c r="IE127" s="112" t="b">
        <f t="shared" si="617"/>
        <v>1</v>
      </c>
      <c r="IF127" s="3"/>
      <c r="IG127" s="36">
        <f t="shared" si="360"/>
        <v>-1</v>
      </c>
      <c r="IH127" s="11">
        <f>Test!HD126</f>
        <v>0</v>
      </c>
      <c r="II127" s="11">
        <f>Test!HE126</f>
        <v>0</v>
      </c>
      <c r="IJ127" s="11">
        <f>Test!HF126</f>
        <v>0</v>
      </c>
      <c r="IK127" s="11">
        <f>Test!HG126</f>
        <v>0</v>
      </c>
      <c r="IL127" s="11">
        <f>Test!HH126</f>
        <v>0</v>
      </c>
      <c r="IM127" s="11">
        <f>Test!HI126</f>
        <v>0</v>
      </c>
      <c r="IN127" s="11">
        <f>Test!HJ126</f>
        <v>0</v>
      </c>
      <c r="IO127" s="11">
        <f>Test!HK126</f>
        <v>0</v>
      </c>
      <c r="IP127" s="11">
        <f>Test!HL126</f>
        <v>0</v>
      </c>
      <c r="IQ127" s="11">
        <f>Test!HM126</f>
        <v>0</v>
      </c>
      <c r="IR127" s="11">
        <f>Test!HN126</f>
        <v>0</v>
      </c>
      <c r="IS127" s="11">
        <f>Test!HO126</f>
        <v>0</v>
      </c>
      <c r="IT127" s="11">
        <f>Test!HP126</f>
        <v>0</v>
      </c>
      <c r="IU127" s="11">
        <f>Test!HQ126</f>
        <v>0</v>
      </c>
      <c r="IV127" s="11">
        <f>Test!HR126</f>
        <v>0</v>
      </c>
      <c r="IW127" s="11">
        <f>Test!HS126</f>
        <v>0</v>
      </c>
      <c r="IX127" s="11">
        <f>Test!HT126</f>
        <v>0</v>
      </c>
      <c r="IY127" s="16"/>
      <c r="IZ127" s="16"/>
      <c r="JA127" s="16"/>
      <c r="JB127" s="16"/>
      <c r="JC127" s="16"/>
      <c r="JD127" s="16"/>
      <c r="JE127" s="16"/>
      <c r="JF127" s="16"/>
      <c r="JG127" s="16"/>
      <c r="JH127" s="16"/>
      <c r="JI127" s="16"/>
      <c r="JJ127" s="112" t="b">
        <f t="shared" si="618"/>
        <v>1</v>
      </c>
      <c r="JK127" s="3"/>
      <c r="JL127" s="36">
        <f t="shared" si="361"/>
        <v>-1</v>
      </c>
      <c r="JM127" s="11">
        <f>Test!IH126</f>
        <v>0</v>
      </c>
      <c r="JN127" s="11">
        <f>Test!II126</f>
        <v>0</v>
      </c>
      <c r="JO127" s="11">
        <f>Test!IJ126</f>
        <v>0</v>
      </c>
      <c r="JP127" s="11">
        <f>Test!IK126</f>
        <v>0</v>
      </c>
      <c r="JQ127" s="11">
        <f>Test!IL126</f>
        <v>0</v>
      </c>
      <c r="JR127" s="11">
        <f>Test!IM126</f>
        <v>0</v>
      </c>
      <c r="JS127" s="11">
        <f>Test!IN126</f>
        <v>0</v>
      </c>
      <c r="JT127" s="11">
        <f>Test!IO126</f>
        <v>0</v>
      </c>
      <c r="JU127" s="11">
        <f>Test!IP126</f>
        <v>0</v>
      </c>
      <c r="JV127" s="11">
        <f>Test!IQ126</f>
        <v>0</v>
      </c>
      <c r="JW127" s="11">
        <f>Test!IR126</f>
        <v>0</v>
      </c>
      <c r="JX127" s="11">
        <f>Test!IS126</f>
        <v>0</v>
      </c>
      <c r="JY127" s="11">
        <f>Test!IT126</f>
        <v>0</v>
      </c>
      <c r="JZ127" s="11">
        <f>Test!IU126</f>
        <v>0</v>
      </c>
      <c r="KA127" s="11">
        <f>Test!IV126</f>
        <v>0</v>
      </c>
      <c r="KB127" s="11">
        <f>Test!IW126</f>
        <v>0</v>
      </c>
      <c r="KC127" s="11">
        <f>Test!IX126</f>
        <v>0</v>
      </c>
      <c r="KD127" s="16"/>
      <c r="KE127" s="16"/>
      <c r="KF127" s="16"/>
      <c r="KG127" s="16"/>
      <c r="KH127" s="16"/>
      <c r="KI127" s="16"/>
      <c r="KJ127" s="16"/>
      <c r="KK127" s="16"/>
      <c r="KL127" s="16"/>
      <c r="KM127" s="16"/>
      <c r="KN127" s="16"/>
      <c r="KO127" s="112" t="b">
        <f t="shared" si="619"/>
        <v>1</v>
      </c>
      <c r="KP127" s="3"/>
      <c r="KQ127" s="36">
        <f t="shared" si="362"/>
        <v>-1</v>
      </c>
      <c r="KR127" s="11">
        <f>Test!JL126</f>
        <v>0</v>
      </c>
      <c r="KS127" s="11">
        <f>Test!JM126</f>
        <v>0</v>
      </c>
      <c r="KT127" s="11">
        <f>Test!JN126</f>
        <v>0</v>
      </c>
      <c r="KU127" s="11">
        <f>Test!JO126</f>
        <v>0</v>
      </c>
      <c r="KV127" s="11">
        <f>Test!JP126</f>
        <v>0</v>
      </c>
      <c r="KW127" s="11">
        <f>Test!JQ126</f>
        <v>0</v>
      </c>
      <c r="KX127" s="11">
        <f>Test!JR126</f>
        <v>0</v>
      </c>
      <c r="KY127" s="11">
        <f>Test!JS126</f>
        <v>0</v>
      </c>
      <c r="KZ127" s="11">
        <f>Test!JT126</f>
        <v>0</v>
      </c>
      <c r="LA127" s="11">
        <f>Test!JU126</f>
        <v>0</v>
      </c>
      <c r="LB127" s="11">
        <f>Test!JV126</f>
        <v>0</v>
      </c>
      <c r="LC127" s="11">
        <f>Test!JW126</f>
        <v>0</v>
      </c>
      <c r="LD127" s="11">
        <f>Test!JX126</f>
        <v>0</v>
      </c>
      <c r="LE127" s="11">
        <f>Test!JY126</f>
        <v>0</v>
      </c>
      <c r="LF127" s="11">
        <f>Test!JZ126</f>
        <v>0</v>
      </c>
      <c r="LG127" s="11">
        <f>Test!KA126</f>
        <v>0</v>
      </c>
      <c r="LH127" s="11">
        <f>Test!KB126</f>
        <v>0</v>
      </c>
      <c r="LI127" s="16"/>
      <c r="LJ127" s="16"/>
      <c r="LK127" s="16"/>
      <c r="LL127" s="16"/>
      <c r="LM127" s="16"/>
      <c r="LN127" s="16"/>
      <c r="LO127" s="16"/>
      <c r="LP127" s="16"/>
      <c r="LQ127" s="16"/>
      <c r="LR127" s="16"/>
      <c r="LS127" s="16"/>
      <c r="LT127" s="112" t="b">
        <f t="shared" si="620"/>
        <v>1</v>
      </c>
      <c r="LU127" s="3"/>
      <c r="LV127" s="36">
        <f t="shared" si="363"/>
        <v>-1</v>
      </c>
      <c r="LW127" s="11">
        <f>Test!KP126</f>
        <v>0</v>
      </c>
      <c r="LX127" s="11">
        <f>Test!KQ126</f>
        <v>0</v>
      </c>
      <c r="LY127" s="11">
        <f>Test!KR126</f>
        <v>0</v>
      </c>
      <c r="LZ127" s="11">
        <f>Test!KS126</f>
        <v>0</v>
      </c>
      <c r="MA127" s="11">
        <f>Test!KT126</f>
        <v>0</v>
      </c>
      <c r="MB127" s="11">
        <f>Test!KU126</f>
        <v>0</v>
      </c>
      <c r="MC127" s="11">
        <f>Test!KV126</f>
        <v>0</v>
      </c>
      <c r="MD127" s="11">
        <f>Test!KW126</f>
        <v>0</v>
      </c>
      <c r="ME127" s="11">
        <f>Test!KX126</f>
        <v>0</v>
      </c>
      <c r="MF127" s="11">
        <f>Test!KY126</f>
        <v>0</v>
      </c>
      <c r="MG127" s="11">
        <f>Test!KZ126</f>
        <v>0</v>
      </c>
      <c r="MH127" s="11">
        <f>Test!LA126</f>
        <v>0</v>
      </c>
      <c r="MI127" s="11">
        <f>Test!LB126</f>
        <v>0</v>
      </c>
      <c r="MJ127" s="11">
        <f>Test!LC126</f>
        <v>0</v>
      </c>
      <c r="MK127" s="11">
        <f>Test!LD126</f>
        <v>0</v>
      </c>
      <c r="ML127" s="11">
        <f>Test!LE126</f>
        <v>0</v>
      </c>
      <c r="MM127" s="11">
        <f>Test!LF126</f>
        <v>0</v>
      </c>
      <c r="MN127" s="16"/>
      <c r="MO127" s="16"/>
      <c r="MP127" s="16"/>
      <c r="MQ127" s="16"/>
      <c r="MR127" s="16"/>
      <c r="MS127" s="16"/>
      <c r="MT127" s="16"/>
      <c r="MU127" s="16"/>
      <c r="MV127" s="16"/>
      <c r="MW127" s="16"/>
      <c r="MX127" s="16"/>
      <c r="MY127" s="112" t="b">
        <f t="shared" si="621"/>
        <v>1</v>
      </c>
      <c r="MZ127" s="54"/>
      <c r="NA127" s="36">
        <f t="shared" si="364"/>
        <v>-1</v>
      </c>
      <c r="NB127" s="11">
        <f>Test!LT126</f>
        <v>0</v>
      </c>
      <c r="NC127" s="11">
        <f>Test!LU126</f>
        <v>0</v>
      </c>
      <c r="ND127" s="11">
        <f>Test!LV126</f>
        <v>0</v>
      </c>
      <c r="NE127" s="11">
        <f>Test!LW126</f>
        <v>0</v>
      </c>
      <c r="NF127" s="11">
        <f>Test!LX126</f>
        <v>0</v>
      </c>
      <c r="NG127" s="11">
        <f>Test!LY126</f>
        <v>0</v>
      </c>
      <c r="NH127" s="11">
        <f>Test!LZ126</f>
        <v>0</v>
      </c>
      <c r="NI127" s="11">
        <f>Test!MA126</f>
        <v>0</v>
      </c>
      <c r="NJ127" s="11">
        <f>Test!MB126</f>
        <v>0</v>
      </c>
      <c r="NK127" s="11">
        <f>Test!MC126</f>
        <v>0</v>
      </c>
      <c r="NL127" s="11">
        <f>Test!MD126</f>
        <v>0</v>
      </c>
      <c r="NM127" s="11">
        <f>Test!ME126</f>
        <v>0</v>
      </c>
      <c r="NN127" s="11">
        <f>Test!MF126</f>
        <v>0</v>
      </c>
      <c r="NO127" s="11">
        <f>Test!MG126</f>
        <v>0</v>
      </c>
      <c r="NP127" s="11">
        <f>Test!MH126</f>
        <v>0</v>
      </c>
      <c r="NQ127" s="11">
        <f>Test!MI126</f>
        <v>0</v>
      </c>
      <c r="NR127" s="11">
        <f>Test!MJ126</f>
        <v>0</v>
      </c>
      <c r="NS127" s="16"/>
      <c r="NT127" s="16"/>
      <c r="NU127" s="16"/>
      <c r="NV127" s="16"/>
      <c r="NW127" s="16"/>
      <c r="NX127" s="16"/>
      <c r="NY127" s="16"/>
      <c r="NZ127" s="16"/>
      <c r="OA127" s="16"/>
      <c r="OB127" s="16"/>
      <c r="OC127" s="16"/>
      <c r="OD127" s="112" t="b">
        <f t="shared" si="622"/>
        <v>1</v>
      </c>
      <c r="OE127" s="54"/>
      <c r="OF127" s="36">
        <f t="shared" si="365"/>
        <v>-1</v>
      </c>
      <c r="OG127" s="11">
        <f>Test!MX126</f>
        <v>0</v>
      </c>
      <c r="OH127" s="11">
        <f>Test!MY126</f>
        <v>0</v>
      </c>
      <c r="OI127" s="11">
        <f>Test!MZ126</f>
        <v>0</v>
      </c>
      <c r="OJ127" s="11">
        <f>Test!NA126</f>
        <v>0</v>
      </c>
      <c r="OK127" s="11">
        <f>Test!NB126</f>
        <v>0</v>
      </c>
      <c r="OL127" s="11">
        <f>Test!NC126</f>
        <v>0</v>
      </c>
      <c r="OM127" s="11">
        <f>Test!ND126</f>
        <v>0</v>
      </c>
      <c r="ON127" s="11">
        <f>Test!NE126</f>
        <v>0</v>
      </c>
      <c r="OO127" s="11">
        <f>Test!NF126</f>
        <v>0</v>
      </c>
      <c r="OP127" s="11">
        <f>Test!NG126</f>
        <v>0</v>
      </c>
      <c r="OQ127" s="11">
        <f>Test!NH126</f>
        <v>0</v>
      </c>
      <c r="OR127" s="11">
        <f>Test!NI126</f>
        <v>0</v>
      </c>
      <c r="OS127" s="11">
        <f>Test!NJ126</f>
        <v>0</v>
      </c>
      <c r="OT127" s="11">
        <f>Test!NK126</f>
        <v>0</v>
      </c>
      <c r="OU127" s="11">
        <f>Test!NL126</f>
        <v>0</v>
      </c>
      <c r="OV127" s="11">
        <f>Test!NM126</f>
        <v>0</v>
      </c>
      <c r="OW127" s="11">
        <f>Test!NN126</f>
        <v>0</v>
      </c>
      <c r="OX127" s="16"/>
      <c r="OY127" s="16"/>
      <c r="OZ127" s="16"/>
      <c r="PA127" s="16"/>
      <c r="PB127" s="16"/>
      <c r="PC127" s="16"/>
      <c r="PD127" s="16"/>
      <c r="PE127" s="16"/>
      <c r="PF127" s="16"/>
      <c r="PG127" s="16"/>
      <c r="PH127" s="16"/>
      <c r="PI127" s="112" t="b">
        <f t="shared" si="623"/>
        <v>1</v>
      </c>
      <c r="PJ127" s="54"/>
      <c r="PK127" s="36">
        <f t="shared" si="366"/>
        <v>-1</v>
      </c>
      <c r="PL127" s="11">
        <f>Test!OB126</f>
        <v>0</v>
      </c>
      <c r="PM127" s="11">
        <f>Test!OC126</f>
        <v>0</v>
      </c>
      <c r="PN127" s="11">
        <f>Test!OD126</f>
        <v>0</v>
      </c>
      <c r="PO127" s="11">
        <f>Test!OE126</f>
        <v>0</v>
      </c>
      <c r="PP127" s="11">
        <f>Test!OF126</f>
        <v>0</v>
      </c>
      <c r="PQ127" s="11">
        <f>Test!OG126</f>
        <v>0</v>
      </c>
      <c r="PR127" s="11">
        <f>Test!OH126</f>
        <v>0</v>
      </c>
      <c r="PS127" s="11">
        <f>Test!OI126</f>
        <v>0</v>
      </c>
      <c r="PT127" s="11">
        <f>Test!OJ126</f>
        <v>0</v>
      </c>
      <c r="PU127" s="11">
        <f>Test!OK126</f>
        <v>0</v>
      </c>
      <c r="PV127" s="11">
        <f>Test!OL126</f>
        <v>0</v>
      </c>
      <c r="PW127" s="11">
        <f>Test!OM126</f>
        <v>0</v>
      </c>
      <c r="PX127" s="11">
        <f>Test!ON126</f>
        <v>0</v>
      </c>
      <c r="PY127" s="11">
        <f>Test!OO126</f>
        <v>0</v>
      </c>
      <c r="PZ127" s="11">
        <f>Test!OP126</f>
        <v>0</v>
      </c>
      <c r="QA127" s="11">
        <f>Test!OQ126</f>
        <v>0</v>
      </c>
      <c r="QB127" s="11">
        <f>Test!OR126</f>
        <v>0</v>
      </c>
      <c r="QC127" s="16"/>
      <c r="QD127" s="16"/>
      <c r="QE127" s="16"/>
      <c r="QF127" s="16"/>
      <c r="QG127" s="16"/>
      <c r="QH127" s="16"/>
      <c r="QI127" s="16"/>
      <c r="QJ127" s="16"/>
      <c r="QK127" s="16"/>
      <c r="QL127" s="16"/>
      <c r="QM127" s="16"/>
      <c r="QN127" s="112" t="b">
        <f t="shared" si="624"/>
        <v>1</v>
      </c>
    </row>
    <row r="128" spans="3:456">
      <c r="C128" s="133"/>
      <c r="D128" s="26">
        <f t="shared" si="610"/>
        <v>1.5</v>
      </c>
      <c r="E128" s="36">
        <f t="shared" ca="1" si="352"/>
        <v>8.9382478632473283E-2</v>
      </c>
      <c r="F128" s="11">
        <f ca="1">Reference!B127</f>
        <v>1.6340737179487099</v>
      </c>
      <c r="G128" s="11">
        <f ca="1">Reference!C127</f>
        <v>0.99805140495300204</v>
      </c>
      <c r="H128" s="11">
        <f ca="1">Reference!D127</f>
        <v>0.99801808595657304</v>
      </c>
      <c r="I128" s="11">
        <f ca="1">Reference!E127</f>
        <v>46.577329574489397</v>
      </c>
      <c r="J128" s="11">
        <f ca="1">Reference!F127</f>
        <v>47.424694341342303</v>
      </c>
      <c r="K128" s="11">
        <f ca="1">Reference!G127</f>
        <v>46.8379867348213</v>
      </c>
      <c r="L128" s="11">
        <f ca="1">Reference!H127</f>
        <v>0.85502320528030396</v>
      </c>
      <c r="M128" s="11">
        <f ca="1">Reference!I127</f>
        <v>0.999894499778747</v>
      </c>
      <c r="N128" s="11">
        <f ca="1">Reference!J127</f>
        <v>4.0130920708179398E-2</v>
      </c>
      <c r="O128" s="11">
        <f ca="1">Reference!K127</f>
        <v>0.99815577268600397</v>
      </c>
      <c r="P128" s="11">
        <f ca="1">Reference!L127</f>
        <v>96.362646999999996</v>
      </c>
      <c r="Q128" s="11">
        <f ca="1">Reference!M127</f>
        <v>45.223040442553803</v>
      </c>
      <c r="R128" s="11" t="str">
        <f ca="1">Reference!N127</f>
        <v>None</v>
      </c>
      <c r="S128" s="11">
        <f ca="1">Reference!O127</f>
        <v>2.111764</v>
      </c>
      <c r="T128" s="11">
        <f ca="1">Reference!P127</f>
        <v>2.111764</v>
      </c>
      <c r="U128" s="11">
        <f ca="1">Reference!Q127</f>
        <v>494.13358699999998</v>
      </c>
      <c r="V128" s="11">
        <f ca="1">Reference!R127</f>
        <v>494.13358699999998</v>
      </c>
      <c r="X128" s="11">
        <f t="shared" si="353"/>
        <v>7.387927350427341E-2</v>
      </c>
      <c r="Y128" s="11">
        <f>Test!B127</f>
        <v>1.6108189102564101</v>
      </c>
      <c r="Z128" s="11">
        <f>Test!C127</f>
        <v>0.99738347530364901</v>
      </c>
      <c r="AA128" s="11">
        <f>Test!D127</f>
        <v>0.99736642837524403</v>
      </c>
      <c r="AB128" s="11">
        <f>Test!E127</f>
        <v>40.942383482350898</v>
      </c>
      <c r="AC128" s="11">
        <f>Test!F127</f>
        <v>46.436159763393498</v>
      </c>
      <c r="AD128" s="11">
        <f>Test!G127</f>
        <v>45.224319469214201</v>
      </c>
      <c r="AE128" s="11">
        <f>Test!H127</f>
        <v>0.72466462850570601</v>
      </c>
      <c r="AF128" s="11">
        <f>Test!I127</f>
        <v>0.99993479251861495</v>
      </c>
      <c r="AG128" s="11">
        <f>Test!J127</f>
        <v>5.4826360195875098E-2</v>
      </c>
      <c r="AH128" s="11">
        <f>Test!K127</f>
        <v>0.99709707498550404</v>
      </c>
      <c r="AI128" s="11">
        <f>Test!L127</f>
        <v>95.830040999999994</v>
      </c>
      <c r="AJ128" s="11">
        <f>Test!M127</f>
        <v>44.118263004955097</v>
      </c>
      <c r="AK128" s="11" t="str">
        <f>Test!N127</f>
        <v>None</v>
      </c>
      <c r="AL128" s="11">
        <f>Test!O127</f>
        <v>6.2329460000000001</v>
      </c>
      <c r="AM128" s="11">
        <f>Test!P127</f>
        <v>6.2329460000000001</v>
      </c>
      <c r="AN128" s="11">
        <f>Test!Q127</f>
        <v>1.0338940000000001</v>
      </c>
      <c r="AO128" s="11">
        <f>Test!R127</f>
        <v>1.0338940000000001</v>
      </c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12" t="b">
        <f t="shared" si="611"/>
        <v>1</v>
      </c>
      <c r="BB128" s="3"/>
      <c r="BC128" s="36">
        <f t="shared" si="354"/>
        <v>-1.4957264960073028E-5</v>
      </c>
      <c r="BD128" s="11">
        <f>Test!AF127</f>
        <v>1.4999775641025599</v>
      </c>
      <c r="BE128" s="11">
        <f>Test!AG127</f>
        <v>0.995913326740264</v>
      </c>
      <c r="BF128" s="11">
        <f>Test!AH127</f>
        <v>0.99582499265670699</v>
      </c>
      <c r="BG128" s="11">
        <f>Test!AI127</f>
        <v>42.730698105168102</v>
      </c>
      <c r="BH128" s="11">
        <f>Test!AJ127</f>
        <v>47.875007700562001</v>
      </c>
      <c r="BI128" s="11">
        <f>Test!AK127</f>
        <v>46.890787772718497</v>
      </c>
      <c r="BJ128" s="11">
        <f>Test!AL127</f>
        <v>0.75444602966308505</v>
      </c>
      <c r="BK128" s="11">
        <f>Test!AM127</f>
        <v>0.99977105855941695</v>
      </c>
      <c r="BL128" s="11">
        <f>Test!AN127</f>
        <v>5.9676051139831501E-2</v>
      </c>
      <c r="BM128" s="11">
        <f>Test!AO127</f>
        <v>0.99557054042816095</v>
      </c>
      <c r="BN128" s="11">
        <f>Test!AP127</f>
        <v>95.71275</v>
      </c>
      <c r="BO128" s="11">
        <f>Test!AQ127</f>
        <v>41.321530915905697</v>
      </c>
      <c r="BP128" s="11" t="str">
        <f>Test!AR127</f>
        <v>None</v>
      </c>
      <c r="BQ128" s="11">
        <f>Test!AS127</f>
        <v>2.117664</v>
      </c>
      <c r="BR128" s="11">
        <f>Test!AT127</f>
        <v>2.117664</v>
      </c>
      <c r="BS128" s="11">
        <f>Test!AU127</f>
        <v>1.1116029999999999</v>
      </c>
      <c r="BT128" s="11">
        <f>Test!AV127</f>
        <v>1.1116029999999999</v>
      </c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12" t="b">
        <f t="shared" si="612"/>
        <v>1</v>
      </c>
      <c r="CG128" s="3"/>
      <c r="CH128" s="36">
        <f t="shared" si="355"/>
        <v>-4.2628205128666014E-4</v>
      </c>
      <c r="CI128" s="11">
        <f>Test!BJ127</f>
        <v>1.49936057692307</v>
      </c>
      <c r="CJ128" s="11">
        <f>Test!BK127</f>
        <v>0.99805611371993996</v>
      </c>
      <c r="CK128" s="11">
        <f>Test!BL127</f>
        <v>0.99803525209426802</v>
      </c>
      <c r="CL128" s="11">
        <f>Test!BM127</f>
        <v>44.031154576412199</v>
      </c>
      <c r="CM128" s="11">
        <f>Test!BN127</f>
        <v>43.039861081413697</v>
      </c>
      <c r="CN128" s="11">
        <f>Test!BO127</f>
        <v>42.708123389359301</v>
      </c>
      <c r="CO128" s="11">
        <f>Test!BP127</f>
        <v>0.79999351501464799</v>
      </c>
      <c r="CP128" s="11">
        <f>Test!BQ127</f>
        <v>0.99992609024047796</v>
      </c>
      <c r="CQ128" s="11">
        <f>Test!BR127</f>
        <v>4.4749125838279703E-2</v>
      </c>
      <c r="CR128" s="11">
        <f>Test!BS127</f>
        <v>0.99773788452148404</v>
      </c>
      <c r="CS128" s="11">
        <f>Test!BT127</f>
        <v>94.789815000000004</v>
      </c>
      <c r="CT128" s="11">
        <f>Test!BU127</f>
        <v>43.654662244211003</v>
      </c>
      <c r="CU128" s="11" t="str">
        <f>Test!BV127</f>
        <v>None</v>
      </c>
      <c r="CV128" s="11">
        <f>Test!BW127</f>
        <v>2.9537369999999998</v>
      </c>
      <c r="CW128" s="11">
        <f>Test!BX127</f>
        <v>2.9537369999999998</v>
      </c>
      <c r="CX128" s="11">
        <f>Test!BY127</f>
        <v>3.6269360000000002</v>
      </c>
      <c r="CY128" s="11">
        <f>Test!BZ127</f>
        <v>3.6269360000000002</v>
      </c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12" t="b">
        <f t="shared" si="613"/>
        <v>1</v>
      </c>
      <c r="DL128" s="3"/>
      <c r="DM128" s="36">
        <f t="shared" si="356"/>
        <v>8.9382478632473283E-2</v>
      </c>
      <c r="DN128" s="11">
        <f>Test!CN127</f>
        <v>1.6340737179487099</v>
      </c>
      <c r="DO128" s="11">
        <f>Test!CO127</f>
        <v>0.99805140495300204</v>
      </c>
      <c r="DP128" s="11">
        <f>Test!CP127</f>
        <v>0.99801808595657304</v>
      </c>
      <c r="DQ128" s="11">
        <f>Test!CQ127</f>
        <v>46.577329574489397</v>
      </c>
      <c r="DR128" s="11">
        <f>Test!CR127</f>
        <v>47.424694341342303</v>
      </c>
      <c r="DS128" s="11">
        <f>Test!CS127</f>
        <v>46.8379867348213</v>
      </c>
      <c r="DT128" s="11">
        <f>Test!CT127</f>
        <v>0.85502320528030396</v>
      </c>
      <c r="DU128" s="11">
        <f>Test!CU127</f>
        <v>0.999894499778747</v>
      </c>
      <c r="DV128" s="11">
        <f>Test!CV127</f>
        <v>4.0130920708179398E-2</v>
      </c>
      <c r="DW128" s="11">
        <f>Test!CW127</f>
        <v>0.99815577268600397</v>
      </c>
      <c r="DX128" s="11">
        <f>Test!CX127</f>
        <v>96.362646999999996</v>
      </c>
      <c r="DY128" s="11">
        <f>Test!CY127</f>
        <v>45.223040442553803</v>
      </c>
      <c r="DZ128" s="11" t="str">
        <f>Test!CZ127</f>
        <v>None</v>
      </c>
      <c r="EA128" s="11">
        <f>Test!DA127</f>
        <v>2.111764</v>
      </c>
      <c r="EB128" s="11">
        <f>Test!DB127</f>
        <v>2.111764</v>
      </c>
      <c r="EC128" s="11">
        <f>Test!DC127</f>
        <v>494.13358699999998</v>
      </c>
      <c r="ED128" s="11">
        <f>Test!DD127</f>
        <v>494.13358699999998</v>
      </c>
      <c r="EE128" s="16"/>
      <c r="EF128" s="16"/>
      <c r="EG128" s="16"/>
      <c r="EH128" s="16"/>
      <c r="EI128" s="16"/>
      <c r="EJ128" s="16"/>
      <c r="EK128" s="16"/>
      <c r="EL128" s="16"/>
      <c r="EM128" s="16"/>
      <c r="EN128" s="16"/>
      <c r="EO128" s="16"/>
      <c r="EP128" s="112" t="b">
        <f t="shared" si="614"/>
        <v>1</v>
      </c>
      <c r="EQ128" s="3"/>
      <c r="ER128" s="36">
        <f t="shared" si="357"/>
        <v>8.5799145299140012E-2</v>
      </c>
      <c r="ES128" s="11">
        <f>Test!DR127</f>
        <v>1.62869871794871</v>
      </c>
      <c r="ET128" s="11">
        <f>Test!DS127</f>
        <v>0.99787384271621704</v>
      </c>
      <c r="EU128" s="11">
        <f>Test!DT127</f>
        <v>0.99784266948699896</v>
      </c>
      <c r="EV128" s="11">
        <f>Test!DU127</f>
        <v>45.990554340239797</v>
      </c>
      <c r="EW128" s="11">
        <f>Test!DV127</f>
        <v>50.778780908843302</v>
      </c>
      <c r="EX128" s="11">
        <f>Test!DW127</f>
        <v>50.264147700626197</v>
      </c>
      <c r="EY128" s="11">
        <f>Test!DX127</f>
        <v>0.84107303619384699</v>
      </c>
      <c r="EZ128" s="11">
        <f>Test!DY127</f>
        <v>0.99991458654403598</v>
      </c>
      <c r="FA128" s="11">
        <f>Test!DZ127</f>
        <v>4.2195007205009398E-2</v>
      </c>
      <c r="FB128" s="11">
        <f>Test!EA127</f>
        <v>0.99796968698501498</v>
      </c>
      <c r="FC128" s="11">
        <f>Test!EB127</f>
        <v>96.385208000000006</v>
      </c>
      <c r="FD128" s="11">
        <f>Test!EC127</f>
        <v>44.6906517553359</v>
      </c>
      <c r="FE128" s="11" t="str">
        <f>Test!ED127</f>
        <v>None</v>
      </c>
      <c r="FF128" s="11">
        <f>Test!EE127</f>
        <v>1.880773</v>
      </c>
      <c r="FG128" s="11">
        <f>Test!EF127</f>
        <v>1.880773</v>
      </c>
      <c r="FH128" s="11">
        <f>Test!EG127</f>
        <v>4826.2434059999996</v>
      </c>
      <c r="FI128" s="11">
        <f>Test!EH127</f>
        <v>4826.2434059999996</v>
      </c>
      <c r="FJ128" s="16"/>
      <c r="FK128" s="16"/>
      <c r="FL128" s="16"/>
      <c r="FM128" s="16"/>
      <c r="FN128" s="16"/>
      <c r="FO128" s="16"/>
      <c r="FP128" s="16"/>
      <c r="FQ128" s="16"/>
      <c r="FR128" s="16"/>
      <c r="FS128" s="16"/>
      <c r="FT128" s="16"/>
      <c r="FU128" s="112" t="b">
        <f t="shared" si="615"/>
        <v>1</v>
      </c>
      <c r="FV128" s="54"/>
      <c r="FW128" s="36">
        <f t="shared" si="358"/>
        <v>-1</v>
      </c>
      <c r="FX128" s="11">
        <f>Test!EV127</f>
        <v>0</v>
      </c>
      <c r="FY128" s="11">
        <f>Test!EW127</f>
        <v>0</v>
      </c>
      <c r="FZ128" s="11">
        <f>Test!EX127</f>
        <v>0</v>
      </c>
      <c r="GA128" s="11">
        <f>Test!EY127</f>
        <v>0</v>
      </c>
      <c r="GB128" s="11">
        <f>Test!EZ127</f>
        <v>0</v>
      </c>
      <c r="GC128" s="11">
        <f>Test!FA127</f>
        <v>0</v>
      </c>
      <c r="GD128" s="11">
        <f>Test!FB127</f>
        <v>0</v>
      </c>
      <c r="GE128" s="11">
        <f>Test!FC127</f>
        <v>0</v>
      </c>
      <c r="GF128" s="11">
        <f>Test!FD127</f>
        <v>0</v>
      </c>
      <c r="GG128" s="11">
        <f>Test!FE127</f>
        <v>0</v>
      </c>
      <c r="GH128" s="11">
        <f>Test!FF127</f>
        <v>0</v>
      </c>
      <c r="GI128" s="11">
        <f>Test!FG127</f>
        <v>0</v>
      </c>
      <c r="GJ128" s="11">
        <f>Test!FH127</f>
        <v>0</v>
      </c>
      <c r="GK128" s="11">
        <f>Test!FI127</f>
        <v>0</v>
      </c>
      <c r="GL128" s="11">
        <f>Test!FJ127</f>
        <v>0</v>
      </c>
      <c r="GM128" s="11">
        <f>Test!FK127</f>
        <v>0</v>
      </c>
      <c r="GN128" s="11">
        <f>Test!FL127</f>
        <v>0</v>
      </c>
      <c r="GO128" s="16"/>
      <c r="GP128" s="16"/>
      <c r="GQ128" s="16"/>
      <c r="GR128" s="16"/>
      <c r="GS128" s="16"/>
      <c r="GT128" s="16"/>
      <c r="GU128" s="16"/>
      <c r="GV128" s="16"/>
      <c r="GW128" s="16"/>
      <c r="GX128" s="16"/>
      <c r="GY128" s="16"/>
      <c r="GZ128" s="112" t="b">
        <f t="shared" si="616"/>
        <v>1</v>
      </c>
      <c r="HA128" s="54"/>
      <c r="HB128" s="36">
        <f t="shared" si="359"/>
        <v>-1</v>
      </c>
      <c r="HC128" s="11">
        <f>Test!FZ127</f>
        <v>0</v>
      </c>
      <c r="HD128" s="11">
        <f>Test!GA127</f>
        <v>0</v>
      </c>
      <c r="HE128" s="11">
        <f>Test!GB127</f>
        <v>0</v>
      </c>
      <c r="HF128" s="11">
        <f>Test!GC127</f>
        <v>0</v>
      </c>
      <c r="HG128" s="11">
        <f>Test!GD127</f>
        <v>0</v>
      </c>
      <c r="HH128" s="11">
        <f>Test!GE127</f>
        <v>0</v>
      </c>
      <c r="HI128" s="11">
        <f>Test!GF127</f>
        <v>0</v>
      </c>
      <c r="HJ128" s="11">
        <f>Test!GG127</f>
        <v>0</v>
      </c>
      <c r="HK128" s="11">
        <f>Test!GH127</f>
        <v>0</v>
      </c>
      <c r="HL128" s="11">
        <f>Test!GI127</f>
        <v>0</v>
      </c>
      <c r="HM128" s="11">
        <f>Test!GJ127</f>
        <v>0</v>
      </c>
      <c r="HN128" s="11">
        <f>Test!GK127</f>
        <v>0</v>
      </c>
      <c r="HO128" s="11">
        <f>Test!GL127</f>
        <v>0</v>
      </c>
      <c r="HP128" s="11">
        <f>Test!GM127</f>
        <v>0</v>
      </c>
      <c r="HQ128" s="11">
        <f>Test!GN127</f>
        <v>0</v>
      </c>
      <c r="HR128" s="11">
        <f>Test!GO127</f>
        <v>0</v>
      </c>
      <c r="HS128" s="11">
        <f>Test!GP127</f>
        <v>0</v>
      </c>
      <c r="HT128" s="16"/>
      <c r="HU128" s="16"/>
      <c r="HV128" s="16"/>
      <c r="HW128" s="16"/>
      <c r="HX128" s="16"/>
      <c r="HY128" s="16"/>
      <c r="HZ128" s="16"/>
      <c r="IA128" s="16"/>
      <c r="IB128" s="16"/>
      <c r="IC128" s="16"/>
      <c r="ID128" s="16"/>
      <c r="IE128" s="112" t="b">
        <f t="shared" si="617"/>
        <v>1</v>
      </c>
      <c r="IF128" s="3"/>
      <c r="IG128" s="36">
        <f t="shared" si="360"/>
        <v>-1</v>
      </c>
      <c r="IH128" s="11">
        <f>Test!HD127</f>
        <v>0</v>
      </c>
      <c r="II128" s="11">
        <f>Test!HE127</f>
        <v>0</v>
      </c>
      <c r="IJ128" s="11">
        <f>Test!HF127</f>
        <v>0</v>
      </c>
      <c r="IK128" s="11">
        <f>Test!HG127</f>
        <v>0</v>
      </c>
      <c r="IL128" s="11">
        <f>Test!HH127</f>
        <v>0</v>
      </c>
      <c r="IM128" s="11">
        <f>Test!HI127</f>
        <v>0</v>
      </c>
      <c r="IN128" s="11">
        <f>Test!HJ127</f>
        <v>0</v>
      </c>
      <c r="IO128" s="11">
        <f>Test!HK127</f>
        <v>0</v>
      </c>
      <c r="IP128" s="11">
        <f>Test!HL127</f>
        <v>0</v>
      </c>
      <c r="IQ128" s="11">
        <f>Test!HM127</f>
        <v>0</v>
      </c>
      <c r="IR128" s="11">
        <f>Test!HN127</f>
        <v>0</v>
      </c>
      <c r="IS128" s="11">
        <f>Test!HO127</f>
        <v>0</v>
      </c>
      <c r="IT128" s="11">
        <f>Test!HP127</f>
        <v>0</v>
      </c>
      <c r="IU128" s="11">
        <f>Test!HQ127</f>
        <v>0</v>
      </c>
      <c r="IV128" s="11">
        <f>Test!HR127</f>
        <v>0</v>
      </c>
      <c r="IW128" s="11">
        <f>Test!HS127</f>
        <v>0</v>
      </c>
      <c r="IX128" s="11">
        <f>Test!HT127</f>
        <v>0</v>
      </c>
      <c r="IY128" s="16"/>
      <c r="IZ128" s="16"/>
      <c r="JA128" s="16"/>
      <c r="JB128" s="16"/>
      <c r="JC128" s="16"/>
      <c r="JD128" s="16"/>
      <c r="JE128" s="16"/>
      <c r="JF128" s="16"/>
      <c r="JG128" s="16"/>
      <c r="JH128" s="16"/>
      <c r="JI128" s="16"/>
      <c r="JJ128" s="112" t="b">
        <f t="shared" si="618"/>
        <v>1</v>
      </c>
      <c r="JK128" s="3"/>
      <c r="JL128" s="36">
        <f t="shared" si="361"/>
        <v>-1</v>
      </c>
      <c r="JM128" s="11">
        <f>Test!IH127</f>
        <v>0</v>
      </c>
      <c r="JN128" s="11">
        <f>Test!II127</f>
        <v>0</v>
      </c>
      <c r="JO128" s="11">
        <f>Test!IJ127</f>
        <v>0</v>
      </c>
      <c r="JP128" s="11">
        <f>Test!IK127</f>
        <v>0</v>
      </c>
      <c r="JQ128" s="11">
        <f>Test!IL127</f>
        <v>0</v>
      </c>
      <c r="JR128" s="11">
        <f>Test!IM127</f>
        <v>0</v>
      </c>
      <c r="JS128" s="11">
        <f>Test!IN127</f>
        <v>0</v>
      </c>
      <c r="JT128" s="11">
        <f>Test!IO127</f>
        <v>0</v>
      </c>
      <c r="JU128" s="11">
        <f>Test!IP127</f>
        <v>0</v>
      </c>
      <c r="JV128" s="11">
        <f>Test!IQ127</f>
        <v>0</v>
      </c>
      <c r="JW128" s="11">
        <f>Test!IR127</f>
        <v>0</v>
      </c>
      <c r="JX128" s="11">
        <f>Test!IS127</f>
        <v>0</v>
      </c>
      <c r="JY128" s="11">
        <f>Test!IT127</f>
        <v>0</v>
      </c>
      <c r="JZ128" s="11">
        <f>Test!IU127</f>
        <v>0</v>
      </c>
      <c r="KA128" s="11">
        <f>Test!IV127</f>
        <v>0</v>
      </c>
      <c r="KB128" s="11">
        <f>Test!IW127</f>
        <v>0</v>
      </c>
      <c r="KC128" s="11">
        <f>Test!IX127</f>
        <v>0</v>
      </c>
      <c r="KD128" s="16"/>
      <c r="KE128" s="16"/>
      <c r="KF128" s="16"/>
      <c r="KG128" s="16"/>
      <c r="KH128" s="16"/>
      <c r="KI128" s="16"/>
      <c r="KJ128" s="16"/>
      <c r="KK128" s="16"/>
      <c r="KL128" s="16"/>
      <c r="KM128" s="16"/>
      <c r="KN128" s="16"/>
      <c r="KO128" s="112" t="b">
        <f t="shared" si="619"/>
        <v>1</v>
      </c>
      <c r="KP128" s="3"/>
      <c r="KQ128" s="36">
        <f t="shared" si="362"/>
        <v>-1</v>
      </c>
      <c r="KR128" s="11">
        <f>Test!JL127</f>
        <v>0</v>
      </c>
      <c r="KS128" s="11">
        <f>Test!JM127</f>
        <v>0</v>
      </c>
      <c r="KT128" s="11">
        <f>Test!JN127</f>
        <v>0</v>
      </c>
      <c r="KU128" s="11">
        <f>Test!JO127</f>
        <v>0</v>
      </c>
      <c r="KV128" s="11">
        <f>Test!JP127</f>
        <v>0</v>
      </c>
      <c r="KW128" s="11">
        <f>Test!JQ127</f>
        <v>0</v>
      </c>
      <c r="KX128" s="11">
        <f>Test!JR127</f>
        <v>0</v>
      </c>
      <c r="KY128" s="11">
        <f>Test!JS127</f>
        <v>0</v>
      </c>
      <c r="KZ128" s="11">
        <f>Test!JT127</f>
        <v>0</v>
      </c>
      <c r="LA128" s="11">
        <f>Test!JU127</f>
        <v>0</v>
      </c>
      <c r="LB128" s="11">
        <f>Test!JV127</f>
        <v>0</v>
      </c>
      <c r="LC128" s="11">
        <f>Test!JW127</f>
        <v>0</v>
      </c>
      <c r="LD128" s="11">
        <f>Test!JX127</f>
        <v>0</v>
      </c>
      <c r="LE128" s="11">
        <f>Test!JY127</f>
        <v>0</v>
      </c>
      <c r="LF128" s="11">
        <f>Test!JZ127</f>
        <v>0</v>
      </c>
      <c r="LG128" s="11">
        <f>Test!KA127</f>
        <v>0</v>
      </c>
      <c r="LH128" s="11">
        <f>Test!KB127</f>
        <v>0</v>
      </c>
      <c r="LI128" s="16"/>
      <c r="LJ128" s="16"/>
      <c r="LK128" s="16"/>
      <c r="LL128" s="16"/>
      <c r="LM128" s="16"/>
      <c r="LN128" s="16"/>
      <c r="LO128" s="16"/>
      <c r="LP128" s="16"/>
      <c r="LQ128" s="16"/>
      <c r="LR128" s="16"/>
      <c r="LS128" s="16"/>
      <c r="LT128" s="112" t="b">
        <f t="shared" si="620"/>
        <v>1</v>
      </c>
      <c r="LU128" s="3"/>
      <c r="LV128" s="36">
        <f t="shared" si="363"/>
        <v>-1</v>
      </c>
      <c r="LW128" s="11">
        <f>Test!KP127</f>
        <v>0</v>
      </c>
      <c r="LX128" s="11">
        <f>Test!KQ127</f>
        <v>0</v>
      </c>
      <c r="LY128" s="11">
        <f>Test!KR127</f>
        <v>0</v>
      </c>
      <c r="LZ128" s="11">
        <f>Test!KS127</f>
        <v>0</v>
      </c>
      <c r="MA128" s="11">
        <f>Test!KT127</f>
        <v>0</v>
      </c>
      <c r="MB128" s="11">
        <f>Test!KU127</f>
        <v>0</v>
      </c>
      <c r="MC128" s="11">
        <f>Test!KV127</f>
        <v>0</v>
      </c>
      <c r="MD128" s="11">
        <f>Test!KW127</f>
        <v>0</v>
      </c>
      <c r="ME128" s="11">
        <f>Test!KX127</f>
        <v>0</v>
      </c>
      <c r="MF128" s="11">
        <f>Test!KY127</f>
        <v>0</v>
      </c>
      <c r="MG128" s="11">
        <f>Test!KZ127</f>
        <v>0</v>
      </c>
      <c r="MH128" s="11">
        <f>Test!LA127</f>
        <v>0</v>
      </c>
      <c r="MI128" s="11">
        <f>Test!LB127</f>
        <v>0</v>
      </c>
      <c r="MJ128" s="11">
        <f>Test!LC127</f>
        <v>0</v>
      </c>
      <c r="MK128" s="11">
        <f>Test!LD127</f>
        <v>0</v>
      </c>
      <c r="ML128" s="11">
        <f>Test!LE127</f>
        <v>0</v>
      </c>
      <c r="MM128" s="11">
        <f>Test!LF127</f>
        <v>0</v>
      </c>
      <c r="MN128" s="16"/>
      <c r="MO128" s="16"/>
      <c r="MP128" s="16"/>
      <c r="MQ128" s="16"/>
      <c r="MR128" s="16"/>
      <c r="MS128" s="16"/>
      <c r="MT128" s="16"/>
      <c r="MU128" s="16"/>
      <c r="MV128" s="16"/>
      <c r="MW128" s="16"/>
      <c r="MX128" s="16"/>
      <c r="MY128" s="112" t="b">
        <f t="shared" si="621"/>
        <v>1</v>
      </c>
      <c r="MZ128" s="54"/>
      <c r="NA128" s="36">
        <f t="shared" si="364"/>
        <v>-1</v>
      </c>
      <c r="NB128" s="11">
        <f>Test!LT127</f>
        <v>0</v>
      </c>
      <c r="NC128" s="11">
        <f>Test!LU127</f>
        <v>0</v>
      </c>
      <c r="ND128" s="11">
        <f>Test!LV127</f>
        <v>0</v>
      </c>
      <c r="NE128" s="11">
        <f>Test!LW127</f>
        <v>0</v>
      </c>
      <c r="NF128" s="11">
        <f>Test!LX127</f>
        <v>0</v>
      </c>
      <c r="NG128" s="11">
        <f>Test!LY127</f>
        <v>0</v>
      </c>
      <c r="NH128" s="11">
        <f>Test!LZ127</f>
        <v>0</v>
      </c>
      <c r="NI128" s="11">
        <f>Test!MA127</f>
        <v>0</v>
      </c>
      <c r="NJ128" s="11">
        <f>Test!MB127</f>
        <v>0</v>
      </c>
      <c r="NK128" s="11">
        <f>Test!MC127</f>
        <v>0</v>
      </c>
      <c r="NL128" s="11">
        <f>Test!MD127</f>
        <v>0</v>
      </c>
      <c r="NM128" s="11">
        <f>Test!ME127</f>
        <v>0</v>
      </c>
      <c r="NN128" s="11">
        <f>Test!MF127</f>
        <v>0</v>
      </c>
      <c r="NO128" s="11">
        <f>Test!MG127</f>
        <v>0</v>
      </c>
      <c r="NP128" s="11">
        <f>Test!MH127</f>
        <v>0</v>
      </c>
      <c r="NQ128" s="11">
        <f>Test!MI127</f>
        <v>0</v>
      </c>
      <c r="NR128" s="11">
        <f>Test!MJ127</f>
        <v>0</v>
      </c>
      <c r="NS128" s="16"/>
      <c r="NT128" s="16"/>
      <c r="NU128" s="16"/>
      <c r="NV128" s="16"/>
      <c r="NW128" s="16"/>
      <c r="NX128" s="16"/>
      <c r="NY128" s="16"/>
      <c r="NZ128" s="16"/>
      <c r="OA128" s="16"/>
      <c r="OB128" s="16"/>
      <c r="OC128" s="16"/>
      <c r="OD128" s="112" t="b">
        <f t="shared" si="622"/>
        <v>1</v>
      </c>
      <c r="OE128" s="54"/>
      <c r="OF128" s="36">
        <f t="shared" si="365"/>
        <v>-1</v>
      </c>
      <c r="OG128" s="11">
        <f>Test!MX127</f>
        <v>0</v>
      </c>
      <c r="OH128" s="11">
        <f>Test!MY127</f>
        <v>0</v>
      </c>
      <c r="OI128" s="11">
        <f>Test!MZ127</f>
        <v>0</v>
      </c>
      <c r="OJ128" s="11">
        <f>Test!NA127</f>
        <v>0</v>
      </c>
      <c r="OK128" s="11">
        <f>Test!NB127</f>
        <v>0</v>
      </c>
      <c r="OL128" s="11">
        <f>Test!NC127</f>
        <v>0</v>
      </c>
      <c r="OM128" s="11">
        <f>Test!ND127</f>
        <v>0</v>
      </c>
      <c r="ON128" s="11">
        <f>Test!NE127</f>
        <v>0</v>
      </c>
      <c r="OO128" s="11">
        <f>Test!NF127</f>
        <v>0</v>
      </c>
      <c r="OP128" s="11">
        <f>Test!NG127</f>
        <v>0</v>
      </c>
      <c r="OQ128" s="11">
        <f>Test!NH127</f>
        <v>0</v>
      </c>
      <c r="OR128" s="11">
        <f>Test!NI127</f>
        <v>0</v>
      </c>
      <c r="OS128" s="11">
        <f>Test!NJ127</f>
        <v>0</v>
      </c>
      <c r="OT128" s="11">
        <f>Test!NK127</f>
        <v>0</v>
      </c>
      <c r="OU128" s="11">
        <f>Test!NL127</f>
        <v>0</v>
      </c>
      <c r="OV128" s="11">
        <f>Test!NM127</f>
        <v>0</v>
      </c>
      <c r="OW128" s="11">
        <f>Test!NN127</f>
        <v>0</v>
      </c>
      <c r="OX128" s="16"/>
      <c r="OY128" s="16"/>
      <c r="OZ128" s="16"/>
      <c r="PA128" s="16"/>
      <c r="PB128" s="16"/>
      <c r="PC128" s="16"/>
      <c r="PD128" s="16"/>
      <c r="PE128" s="16"/>
      <c r="PF128" s="16"/>
      <c r="PG128" s="16"/>
      <c r="PH128" s="16"/>
      <c r="PI128" s="112" t="b">
        <f t="shared" si="623"/>
        <v>1</v>
      </c>
      <c r="PJ128" s="54"/>
      <c r="PK128" s="36">
        <f t="shared" si="366"/>
        <v>-1</v>
      </c>
      <c r="PL128" s="11">
        <f>Test!OB127</f>
        <v>0</v>
      </c>
      <c r="PM128" s="11">
        <f>Test!OC127</f>
        <v>0</v>
      </c>
      <c r="PN128" s="11">
        <f>Test!OD127</f>
        <v>0</v>
      </c>
      <c r="PO128" s="11">
        <f>Test!OE127</f>
        <v>0</v>
      </c>
      <c r="PP128" s="11">
        <f>Test!OF127</f>
        <v>0</v>
      </c>
      <c r="PQ128" s="11">
        <f>Test!OG127</f>
        <v>0</v>
      </c>
      <c r="PR128" s="11">
        <f>Test!OH127</f>
        <v>0</v>
      </c>
      <c r="PS128" s="11">
        <f>Test!OI127</f>
        <v>0</v>
      </c>
      <c r="PT128" s="11">
        <f>Test!OJ127</f>
        <v>0</v>
      </c>
      <c r="PU128" s="11">
        <f>Test!OK127</f>
        <v>0</v>
      </c>
      <c r="PV128" s="11">
        <f>Test!OL127</f>
        <v>0</v>
      </c>
      <c r="PW128" s="11">
        <f>Test!OM127</f>
        <v>0</v>
      </c>
      <c r="PX128" s="11">
        <f>Test!ON127</f>
        <v>0</v>
      </c>
      <c r="PY128" s="11">
        <f>Test!OO127</f>
        <v>0</v>
      </c>
      <c r="PZ128" s="11">
        <f>Test!OP127</f>
        <v>0</v>
      </c>
      <c r="QA128" s="11">
        <f>Test!OQ127</f>
        <v>0</v>
      </c>
      <c r="QB128" s="11">
        <f>Test!OR127</f>
        <v>0</v>
      </c>
      <c r="QC128" s="16"/>
      <c r="QD128" s="16"/>
      <c r="QE128" s="16"/>
      <c r="QF128" s="16"/>
      <c r="QG128" s="16"/>
      <c r="QH128" s="16"/>
      <c r="QI128" s="16"/>
      <c r="QJ128" s="16"/>
      <c r="QK128" s="16"/>
      <c r="QL128" s="16"/>
      <c r="QM128" s="16"/>
      <c r="QN128" s="112" t="b">
        <f t="shared" si="624"/>
        <v>1</v>
      </c>
    </row>
    <row r="129" spans="3:456" ht="16" thickBot="1">
      <c r="C129" s="134"/>
      <c r="D129" s="27">
        <f t="shared" si="610"/>
        <v>2</v>
      </c>
      <c r="E129" s="37">
        <f t="shared" ca="1" si="352"/>
        <v>3.6731570512819944E-2</v>
      </c>
      <c r="F129" s="12">
        <f ca="1">Reference!B128</f>
        <v>2.0734631410256399</v>
      </c>
      <c r="G129" s="12">
        <f ca="1">Reference!C128</f>
        <v>0.99890452623367298</v>
      </c>
      <c r="H129" s="12">
        <f ca="1">Reference!D128</f>
        <v>0.99888378381729104</v>
      </c>
      <c r="I129" s="12">
        <f ca="1">Reference!E128</f>
        <v>49.113375163438398</v>
      </c>
      <c r="J129" s="12">
        <f ca="1">Reference!F128</f>
        <v>49.184526335819299</v>
      </c>
      <c r="K129" s="12">
        <f ca="1">Reference!G128</f>
        <v>48.620628625991301</v>
      </c>
      <c r="L129" s="12">
        <f ca="1">Reference!H128</f>
        <v>0.90679997205734197</v>
      </c>
      <c r="M129" s="12">
        <f ca="1">Reference!I128</f>
        <v>0.99994379281997603</v>
      </c>
      <c r="N129" s="12">
        <f ca="1">Reference!J128</f>
        <v>3.0159959569573399E-2</v>
      </c>
      <c r="O129" s="12">
        <f ca="1">Reference!K128</f>
        <v>0.99899965524673395</v>
      </c>
      <c r="P129" s="12">
        <f ca="1">Reference!L128</f>
        <v>96.783850999999999</v>
      </c>
      <c r="Q129" s="12">
        <f ca="1">Reference!M128</f>
        <v>47.911656396817897</v>
      </c>
      <c r="R129" s="12" t="str">
        <f ca="1">Reference!N128</f>
        <v>None</v>
      </c>
      <c r="S129" s="12">
        <f ca="1">Reference!O128</f>
        <v>2.2708620000000002</v>
      </c>
      <c r="T129" s="12">
        <f ca="1">Reference!P128</f>
        <v>2.2708620000000002</v>
      </c>
      <c r="U129" s="12">
        <f ca="1">Reference!Q128</f>
        <v>509.04784100000001</v>
      </c>
      <c r="V129" s="12">
        <f ca="1">Reference!R128</f>
        <v>509.04784100000001</v>
      </c>
      <c r="X129" s="12">
        <f t="shared" si="353"/>
        <v>7.641105769230494E-2</v>
      </c>
      <c r="Y129" s="12">
        <f>Test!B128</f>
        <v>2.1528221153846099</v>
      </c>
      <c r="Z129" s="12">
        <f>Test!C128</f>
        <v>0.99874848127365101</v>
      </c>
      <c r="AA129" s="12">
        <f>Test!D128</f>
        <v>0.99874275922775202</v>
      </c>
      <c r="AB129" s="12">
        <f>Test!E128</f>
        <v>43.756682217149397</v>
      </c>
      <c r="AC129" s="12">
        <f>Test!F128</f>
        <v>47.384232113140698</v>
      </c>
      <c r="AD129" s="12">
        <f>Test!G128</f>
        <v>46.106411697827497</v>
      </c>
      <c r="AE129" s="12">
        <f>Test!H128</f>
        <v>0.80440241098403897</v>
      </c>
      <c r="AF129" s="12">
        <f>Test!I128</f>
        <v>0.99997532367706299</v>
      </c>
      <c r="AG129" s="12">
        <f>Test!J128</f>
        <v>3.8643378764390897E-2</v>
      </c>
      <c r="AH129" s="12">
        <f>Test!K128</f>
        <v>0.99863380193710305</v>
      </c>
      <c r="AI129" s="12">
        <f>Test!L128</f>
        <v>96.424885000000003</v>
      </c>
      <c r="AJ129" s="12">
        <f>Test!M128</f>
        <v>47.6941883121169</v>
      </c>
      <c r="AK129" s="12" t="str">
        <f>Test!N128</f>
        <v>None</v>
      </c>
      <c r="AL129" s="12">
        <f>Test!O128</f>
        <v>6.2223990000000002</v>
      </c>
      <c r="AM129" s="12">
        <f>Test!P128</f>
        <v>6.2223990000000002</v>
      </c>
      <c r="AN129" s="12">
        <f>Test!Q128</f>
        <v>1.0996300000000001</v>
      </c>
      <c r="AO129" s="12">
        <f>Test!R128</f>
        <v>1.0996300000000001</v>
      </c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9"/>
      <c r="BC129" s="37">
        <f t="shared" si="354"/>
        <v>-6.4102564150125829E-6</v>
      </c>
      <c r="BD129" s="12">
        <f>Test!AF128</f>
        <v>1.99998717948717</v>
      </c>
      <c r="BE129" s="12">
        <f>Test!AG128</f>
        <v>0.99741256237029996</v>
      </c>
      <c r="BF129" s="12">
        <f>Test!AH128</f>
        <v>0.99737173318862904</v>
      </c>
      <c r="BG129" s="12">
        <f>Test!AI128</f>
        <v>45.2489024538244</v>
      </c>
      <c r="BH129" s="12">
        <f>Test!AJ128</f>
        <v>50.496914307142099</v>
      </c>
      <c r="BI129" s="12">
        <f>Test!AK128</f>
        <v>48.981404754393303</v>
      </c>
      <c r="BJ129" s="12">
        <f>Test!AL128</f>
        <v>0.82444530725479104</v>
      </c>
      <c r="BK129" s="12">
        <f>Test!AM128</f>
        <v>0.99990487098693803</v>
      </c>
      <c r="BL129" s="12">
        <f>Test!AN128</f>
        <v>4.5748841017484602E-2</v>
      </c>
      <c r="BM129" s="12">
        <f>Test!AO128</f>
        <v>0.99752968549728305</v>
      </c>
      <c r="BN129" s="12">
        <f>Test!AP128</f>
        <v>96.484463000000005</v>
      </c>
      <c r="BO129" s="12">
        <f>Test!AQ128</f>
        <v>43.942685924922202</v>
      </c>
      <c r="BP129" s="12" t="str">
        <f>Test!AR128</f>
        <v>None</v>
      </c>
      <c r="BQ129" s="12">
        <f>Test!AS128</f>
        <v>2.2706970000000002</v>
      </c>
      <c r="BR129" s="12">
        <f>Test!AT128</f>
        <v>2.2706970000000002</v>
      </c>
      <c r="BS129" s="12">
        <f>Test!AU128</f>
        <v>1.1079220000000001</v>
      </c>
      <c r="BT129" s="12">
        <f>Test!AV128</f>
        <v>1.1079220000000001</v>
      </c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9"/>
      <c r="CH129" s="37">
        <f t="shared" si="355"/>
        <v>-8.1410256410496817E-4</v>
      </c>
      <c r="CI129" s="12">
        <f>Test!BJ128</f>
        <v>1.9983717948717901</v>
      </c>
      <c r="CJ129" s="12">
        <f>Test!BK128</f>
        <v>0.99904322624206499</v>
      </c>
      <c r="CK129" s="12">
        <f>Test!BL128</f>
        <v>0.99903357028961104</v>
      </c>
      <c r="CL129" s="12">
        <f>Test!BM128</f>
        <v>47.2564662188055</v>
      </c>
      <c r="CM129" s="12">
        <f>Test!BN128</f>
        <v>45.095883154786897</v>
      </c>
      <c r="CN129" s="12">
        <f>Test!BO128</f>
        <v>43.815683989174303</v>
      </c>
      <c r="CO129" s="12">
        <f>Test!BP128</f>
        <v>0.87793928384780795</v>
      </c>
      <c r="CP129" s="12">
        <f>Test!BQ128</f>
        <v>0.99996709823608398</v>
      </c>
      <c r="CQ129" s="12">
        <f>Test!BR128</f>
        <v>3.1306687742471598E-2</v>
      </c>
      <c r="CR129" s="12">
        <f>Test!BS128</f>
        <v>0.99892479181289595</v>
      </c>
      <c r="CS129" s="12">
        <f>Test!BT128</f>
        <v>95.572515999999993</v>
      </c>
      <c r="CT129" s="12">
        <f>Test!BU128</f>
        <v>46.6815804232875</v>
      </c>
      <c r="CU129" s="12" t="str">
        <f>Test!BV128</f>
        <v>None</v>
      </c>
      <c r="CV129" s="12">
        <f>Test!BW128</f>
        <v>2.92089</v>
      </c>
      <c r="CW129" s="12">
        <f>Test!BX128</f>
        <v>2.92089</v>
      </c>
      <c r="CX129" s="12">
        <f>Test!BY128</f>
        <v>3.349621</v>
      </c>
      <c r="CY129" s="12">
        <f>Test!BZ128</f>
        <v>3.349621</v>
      </c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9"/>
      <c r="DM129" s="37">
        <f t="shared" si="356"/>
        <v>3.6731570512819944E-2</v>
      </c>
      <c r="DN129" s="12">
        <f>Test!CN128</f>
        <v>2.0734631410256399</v>
      </c>
      <c r="DO129" s="12">
        <f>Test!CO128</f>
        <v>0.99890452623367298</v>
      </c>
      <c r="DP129" s="12">
        <f>Test!CP128</f>
        <v>0.99888378381729104</v>
      </c>
      <c r="DQ129" s="12">
        <f>Test!CQ128</f>
        <v>49.113375163438398</v>
      </c>
      <c r="DR129" s="12">
        <f>Test!CR128</f>
        <v>49.184526335819299</v>
      </c>
      <c r="DS129" s="12">
        <f>Test!CS128</f>
        <v>48.620628625991301</v>
      </c>
      <c r="DT129" s="12">
        <f>Test!CT128</f>
        <v>0.90679997205734197</v>
      </c>
      <c r="DU129" s="12">
        <f>Test!CU128</f>
        <v>0.99994379281997603</v>
      </c>
      <c r="DV129" s="12">
        <f>Test!CV128</f>
        <v>3.0159959569573399E-2</v>
      </c>
      <c r="DW129" s="12">
        <f>Test!CW128</f>
        <v>0.99899965524673395</v>
      </c>
      <c r="DX129" s="12">
        <f>Test!CX128</f>
        <v>96.783850999999999</v>
      </c>
      <c r="DY129" s="12">
        <f>Test!CY128</f>
        <v>47.911656396817897</v>
      </c>
      <c r="DZ129" s="12" t="str">
        <f>Test!CZ128</f>
        <v>None</v>
      </c>
      <c r="EA129" s="12">
        <f>Test!DA128</f>
        <v>2.2708620000000002</v>
      </c>
      <c r="EB129" s="12">
        <f>Test!DB128</f>
        <v>2.2708620000000002</v>
      </c>
      <c r="EC129" s="12">
        <f>Test!DC128</f>
        <v>509.04784100000001</v>
      </c>
      <c r="ED129" s="12">
        <f>Test!DD128</f>
        <v>509.04784100000001</v>
      </c>
      <c r="EE129" s="16"/>
      <c r="EF129" s="16"/>
      <c r="EG129" s="16"/>
      <c r="EH129" s="16"/>
      <c r="EI129" s="16"/>
      <c r="EJ129" s="16"/>
      <c r="EK129" s="16"/>
      <c r="EL129" s="16"/>
      <c r="EM129" s="16"/>
      <c r="EN129" s="16"/>
      <c r="EO129" s="16"/>
      <c r="EP129" s="16"/>
      <c r="EQ129" s="19"/>
      <c r="ER129" s="37">
        <f t="shared" si="357"/>
        <v>5.6294070512820094E-2</v>
      </c>
      <c r="ES129" s="12">
        <f>Test!DR128</f>
        <v>2.1125881410256402</v>
      </c>
      <c r="ET129" s="12">
        <f>Test!DS128</f>
        <v>0.99876797199249201</v>
      </c>
      <c r="EU129" s="12">
        <f>Test!DT128</f>
        <v>0.99875003099441495</v>
      </c>
      <c r="EV129" s="12">
        <f>Test!DU128</f>
        <v>48.550095048259799</v>
      </c>
      <c r="EW129" s="12">
        <f>Test!DV128</f>
        <v>52.7007911842231</v>
      </c>
      <c r="EX129" s="12">
        <f>Test!DW128</f>
        <v>52.231245210201202</v>
      </c>
      <c r="EY129" s="12">
        <f>Test!DX128</f>
        <v>0.89609611034393299</v>
      </c>
      <c r="EZ129" s="12">
        <f>Test!DY128</f>
        <v>0.99995583295822099</v>
      </c>
      <c r="FA129" s="12">
        <f>Test!DZ128</f>
        <v>3.15022580325603E-2</v>
      </c>
      <c r="FB129" s="12">
        <f>Test!EA128</f>
        <v>0.99894553422927801</v>
      </c>
      <c r="FC129" s="12">
        <f>Test!EB128</f>
        <v>96.779580999999993</v>
      </c>
      <c r="FD129" s="12">
        <f>Test!EC128</f>
        <v>47.329703393534203</v>
      </c>
      <c r="FE129" s="12" t="str">
        <f>Test!ED128</f>
        <v>None</v>
      </c>
      <c r="FF129" s="12">
        <f>Test!EE128</f>
        <v>2.0521250000000002</v>
      </c>
      <c r="FG129" s="12">
        <f>Test!EF128</f>
        <v>2.0521250000000002</v>
      </c>
      <c r="FH129" s="12">
        <f>Test!EG128</f>
        <v>5511.8086430000003</v>
      </c>
      <c r="FI129" s="12">
        <f>Test!EH128</f>
        <v>5511.8086430000003</v>
      </c>
      <c r="FJ129" s="16"/>
      <c r="FK129" s="16"/>
      <c r="FL129" s="16"/>
      <c r="FM129" s="16"/>
      <c r="FN129" s="16"/>
      <c r="FO129" s="16"/>
      <c r="FP129" s="16"/>
      <c r="FQ129" s="16"/>
      <c r="FR129" s="16"/>
      <c r="FS129" s="16"/>
      <c r="FT129" s="16"/>
      <c r="FU129" s="16"/>
      <c r="FV129" s="54"/>
      <c r="FW129" s="37">
        <f t="shared" si="358"/>
        <v>-1</v>
      </c>
      <c r="FX129" s="12">
        <f>Test!EV128</f>
        <v>0</v>
      </c>
      <c r="FY129" s="12">
        <f>Test!EW128</f>
        <v>0</v>
      </c>
      <c r="FZ129" s="12">
        <f>Test!EX128</f>
        <v>0</v>
      </c>
      <c r="GA129" s="12">
        <f>Test!EY128</f>
        <v>0</v>
      </c>
      <c r="GB129" s="12">
        <f>Test!EZ128</f>
        <v>0</v>
      </c>
      <c r="GC129" s="12">
        <f>Test!FA128</f>
        <v>0</v>
      </c>
      <c r="GD129" s="12">
        <f>Test!FB128</f>
        <v>0</v>
      </c>
      <c r="GE129" s="12">
        <f>Test!FC128</f>
        <v>0</v>
      </c>
      <c r="GF129" s="12">
        <f>Test!FD128</f>
        <v>0</v>
      </c>
      <c r="GG129" s="12">
        <f>Test!FE128</f>
        <v>0</v>
      </c>
      <c r="GH129" s="12">
        <f>Test!FF128</f>
        <v>0</v>
      </c>
      <c r="GI129" s="12">
        <f>Test!FG128</f>
        <v>0</v>
      </c>
      <c r="GJ129" s="12">
        <f>Test!FH128</f>
        <v>0</v>
      </c>
      <c r="GK129" s="12">
        <f>Test!FI128</f>
        <v>0</v>
      </c>
      <c r="GL129" s="12">
        <f>Test!FJ128</f>
        <v>0</v>
      </c>
      <c r="GM129" s="12">
        <f>Test!FK128</f>
        <v>0</v>
      </c>
      <c r="GN129" s="12">
        <f>Test!FL128</f>
        <v>0</v>
      </c>
      <c r="GO129" s="16"/>
      <c r="GP129" s="16"/>
      <c r="GQ129" s="16"/>
      <c r="GR129" s="16"/>
      <c r="GS129" s="16"/>
      <c r="GT129" s="16"/>
      <c r="GU129" s="16"/>
      <c r="GV129" s="16"/>
      <c r="GW129" s="16"/>
      <c r="GX129" s="16"/>
      <c r="GY129" s="16"/>
      <c r="GZ129" s="16"/>
      <c r="HA129" s="54"/>
      <c r="HB129" s="37">
        <f t="shared" si="359"/>
        <v>-1</v>
      </c>
      <c r="HC129" s="12">
        <f>Test!FZ128</f>
        <v>0</v>
      </c>
      <c r="HD129" s="12">
        <f>Test!GA128</f>
        <v>0</v>
      </c>
      <c r="HE129" s="12">
        <f>Test!GB128</f>
        <v>0</v>
      </c>
      <c r="HF129" s="12">
        <f>Test!GC128</f>
        <v>0</v>
      </c>
      <c r="HG129" s="12">
        <f>Test!GD128</f>
        <v>0</v>
      </c>
      <c r="HH129" s="12">
        <f>Test!GE128</f>
        <v>0</v>
      </c>
      <c r="HI129" s="12">
        <f>Test!GF128</f>
        <v>0</v>
      </c>
      <c r="HJ129" s="12">
        <f>Test!GG128</f>
        <v>0</v>
      </c>
      <c r="HK129" s="12">
        <f>Test!GH128</f>
        <v>0</v>
      </c>
      <c r="HL129" s="12">
        <f>Test!GI128</f>
        <v>0</v>
      </c>
      <c r="HM129" s="12">
        <f>Test!GJ128</f>
        <v>0</v>
      </c>
      <c r="HN129" s="12">
        <f>Test!GK128</f>
        <v>0</v>
      </c>
      <c r="HO129" s="12">
        <f>Test!GL128</f>
        <v>0</v>
      </c>
      <c r="HP129" s="12">
        <f>Test!GM128</f>
        <v>0</v>
      </c>
      <c r="HQ129" s="12">
        <f>Test!GN128</f>
        <v>0</v>
      </c>
      <c r="HR129" s="12">
        <f>Test!GO128</f>
        <v>0</v>
      </c>
      <c r="HS129" s="12">
        <f>Test!GP128</f>
        <v>0</v>
      </c>
      <c r="HT129" s="16"/>
      <c r="HU129" s="16"/>
      <c r="HV129" s="16"/>
      <c r="HW129" s="16"/>
      <c r="HX129" s="16"/>
      <c r="HY129" s="16"/>
      <c r="HZ129" s="16"/>
      <c r="IA129" s="16"/>
      <c r="IB129" s="16"/>
      <c r="IC129" s="16"/>
      <c r="ID129" s="16"/>
      <c r="IE129" s="16"/>
      <c r="IF129" s="19"/>
      <c r="IG129" s="37">
        <f t="shared" si="360"/>
        <v>-1</v>
      </c>
      <c r="IH129" s="12">
        <f>Test!HD128</f>
        <v>0</v>
      </c>
      <c r="II129" s="12">
        <f>Test!HE128</f>
        <v>0</v>
      </c>
      <c r="IJ129" s="12">
        <f>Test!HF128</f>
        <v>0</v>
      </c>
      <c r="IK129" s="12">
        <f>Test!HG128</f>
        <v>0</v>
      </c>
      <c r="IL129" s="12">
        <f>Test!HH128</f>
        <v>0</v>
      </c>
      <c r="IM129" s="12">
        <f>Test!HI128</f>
        <v>0</v>
      </c>
      <c r="IN129" s="12">
        <f>Test!HJ128</f>
        <v>0</v>
      </c>
      <c r="IO129" s="12">
        <f>Test!HK128</f>
        <v>0</v>
      </c>
      <c r="IP129" s="12">
        <f>Test!HL128</f>
        <v>0</v>
      </c>
      <c r="IQ129" s="12">
        <f>Test!HM128</f>
        <v>0</v>
      </c>
      <c r="IR129" s="12">
        <f>Test!HN128</f>
        <v>0</v>
      </c>
      <c r="IS129" s="12">
        <f>Test!HO128</f>
        <v>0</v>
      </c>
      <c r="IT129" s="12">
        <f>Test!HP128</f>
        <v>0</v>
      </c>
      <c r="IU129" s="12">
        <f>Test!HQ128</f>
        <v>0</v>
      </c>
      <c r="IV129" s="12">
        <f>Test!HR128</f>
        <v>0</v>
      </c>
      <c r="IW129" s="12">
        <f>Test!HS128</f>
        <v>0</v>
      </c>
      <c r="IX129" s="12">
        <f>Test!HT128</f>
        <v>0</v>
      </c>
      <c r="IY129" s="16"/>
      <c r="IZ129" s="16"/>
      <c r="JA129" s="16"/>
      <c r="JB129" s="16"/>
      <c r="JC129" s="16"/>
      <c r="JD129" s="16"/>
      <c r="JE129" s="16"/>
      <c r="JF129" s="16"/>
      <c r="JG129" s="16"/>
      <c r="JH129" s="16"/>
      <c r="JI129" s="16"/>
      <c r="JJ129" s="16"/>
      <c r="JK129" s="19"/>
      <c r="JL129" s="37">
        <f t="shared" si="361"/>
        <v>-1</v>
      </c>
      <c r="JM129" s="12">
        <f>Test!IH128</f>
        <v>0</v>
      </c>
      <c r="JN129" s="12">
        <f>Test!II128</f>
        <v>0</v>
      </c>
      <c r="JO129" s="12">
        <f>Test!IJ128</f>
        <v>0</v>
      </c>
      <c r="JP129" s="12">
        <f>Test!IK128</f>
        <v>0</v>
      </c>
      <c r="JQ129" s="12">
        <f>Test!IL128</f>
        <v>0</v>
      </c>
      <c r="JR129" s="12">
        <f>Test!IM128</f>
        <v>0</v>
      </c>
      <c r="JS129" s="12">
        <f>Test!IN128</f>
        <v>0</v>
      </c>
      <c r="JT129" s="12">
        <f>Test!IO128</f>
        <v>0</v>
      </c>
      <c r="JU129" s="12">
        <f>Test!IP128</f>
        <v>0</v>
      </c>
      <c r="JV129" s="12">
        <f>Test!IQ128</f>
        <v>0</v>
      </c>
      <c r="JW129" s="12">
        <f>Test!IR128</f>
        <v>0</v>
      </c>
      <c r="JX129" s="12">
        <f>Test!IS128</f>
        <v>0</v>
      </c>
      <c r="JY129" s="12">
        <f>Test!IT128</f>
        <v>0</v>
      </c>
      <c r="JZ129" s="12">
        <f>Test!IU128</f>
        <v>0</v>
      </c>
      <c r="KA129" s="12">
        <f>Test!IV128</f>
        <v>0</v>
      </c>
      <c r="KB129" s="12">
        <f>Test!IW128</f>
        <v>0</v>
      </c>
      <c r="KC129" s="12">
        <f>Test!IX128</f>
        <v>0</v>
      </c>
      <c r="KD129" s="16"/>
      <c r="KE129" s="16"/>
      <c r="KF129" s="16"/>
      <c r="KG129" s="16"/>
      <c r="KH129" s="16"/>
      <c r="KI129" s="16"/>
      <c r="KJ129" s="16"/>
      <c r="KK129" s="16"/>
      <c r="KL129" s="16"/>
      <c r="KM129" s="16"/>
      <c r="KN129" s="16"/>
      <c r="KO129" s="16"/>
      <c r="KP129" s="19"/>
      <c r="KQ129" s="37">
        <f t="shared" si="362"/>
        <v>-1</v>
      </c>
      <c r="KR129" s="12">
        <f>Test!JL128</f>
        <v>0</v>
      </c>
      <c r="KS129" s="12">
        <f>Test!JM128</f>
        <v>0</v>
      </c>
      <c r="KT129" s="12">
        <f>Test!JN128</f>
        <v>0</v>
      </c>
      <c r="KU129" s="12">
        <f>Test!JO128</f>
        <v>0</v>
      </c>
      <c r="KV129" s="12">
        <f>Test!JP128</f>
        <v>0</v>
      </c>
      <c r="KW129" s="12">
        <f>Test!JQ128</f>
        <v>0</v>
      </c>
      <c r="KX129" s="12">
        <f>Test!JR128</f>
        <v>0</v>
      </c>
      <c r="KY129" s="12">
        <f>Test!JS128</f>
        <v>0</v>
      </c>
      <c r="KZ129" s="12">
        <f>Test!JT128</f>
        <v>0</v>
      </c>
      <c r="LA129" s="12">
        <f>Test!JU128</f>
        <v>0</v>
      </c>
      <c r="LB129" s="12">
        <f>Test!JV128</f>
        <v>0</v>
      </c>
      <c r="LC129" s="12">
        <f>Test!JW128</f>
        <v>0</v>
      </c>
      <c r="LD129" s="12">
        <f>Test!JX128</f>
        <v>0</v>
      </c>
      <c r="LE129" s="12">
        <f>Test!JY128</f>
        <v>0</v>
      </c>
      <c r="LF129" s="12">
        <f>Test!JZ128</f>
        <v>0</v>
      </c>
      <c r="LG129" s="12">
        <f>Test!KA128</f>
        <v>0</v>
      </c>
      <c r="LH129" s="12">
        <f>Test!KB128</f>
        <v>0</v>
      </c>
      <c r="LI129" s="16"/>
      <c r="LJ129" s="16"/>
      <c r="LK129" s="16"/>
      <c r="LL129" s="16"/>
      <c r="LM129" s="16"/>
      <c r="LN129" s="16"/>
      <c r="LO129" s="16"/>
      <c r="LP129" s="16"/>
      <c r="LQ129" s="16"/>
      <c r="LR129" s="16"/>
      <c r="LS129" s="16"/>
      <c r="LT129" s="16"/>
      <c r="LU129" s="19"/>
      <c r="LV129" s="37">
        <f t="shared" si="363"/>
        <v>-1</v>
      </c>
      <c r="LW129" s="12">
        <f>Test!KP128</f>
        <v>0</v>
      </c>
      <c r="LX129" s="12">
        <f>Test!KQ128</f>
        <v>0</v>
      </c>
      <c r="LY129" s="12">
        <f>Test!KR128</f>
        <v>0</v>
      </c>
      <c r="LZ129" s="12">
        <f>Test!KS128</f>
        <v>0</v>
      </c>
      <c r="MA129" s="12">
        <f>Test!KT128</f>
        <v>0</v>
      </c>
      <c r="MB129" s="12">
        <f>Test!KU128</f>
        <v>0</v>
      </c>
      <c r="MC129" s="12">
        <f>Test!KV128</f>
        <v>0</v>
      </c>
      <c r="MD129" s="12">
        <f>Test!KW128</f>
        <v>0</v>
      </c>
      <c r="ME129" s="12">
        <f>Test!KX128</f>
        <v>0</v>
      </c>
      <c r="MF129" s="12">
        <f>Test!KY128</f>
        <v>0</v>
      </c>
      <c r="MG129" s="12">
        <f>Test!KZ128</f>
        <v>0</v>
      </c>
      <c r="MH129" s="12">
        <f>Test!LA128</f>
        <v>0</v>
      </c>
      <c r="MI129" s="12">
        <f>Test!LB128</f>
        <v>0</v>
      </c>
      <c r="MJ129" s="12">
        <f>Test!LC128</f>
        <v>0</v>
      </c>
      <c r="MK129" s="12">
        <f>Test!LD128</f>
        <v>0</v>
      </c>
      <c r="ML129" s="12">
        <f>Test!LE128</f>
        <v>0</v>
      </c>
      <c r="MM129" s="12">
        <f>Test!LF128</f>
        <v>0</v>
      </c>
      <c r="MN129" s="16"/>
      <c r="MO129" s="16"/>
      <c r="MP129" s="16"/>
      <c r="MQ129" s="16"/>
      <c r="MR129" s="16"/>
      <c r="MS129" s="16"/>
      <c r="MT129" s="16"/>
      <c r="MU129" s="16"/>
      <c r="MV129" s="16"/>
      <c r="MW129" s="16"/>
      <c r="MX129" s="16"/>
      <c r="MY129" s="16"/>
      <c r="MZ129" s="54"/>
      <c r="NA129" s="37">
        <f t="shared" si="364"/>
        <v>-1</v>
      </c>
      <c r="NB129" s="12">
        <f>Test!LT128</f>
        <v>0</v>
      </c>
      <c r="NC129" s="12">
        <f>Test!LU128</f>
        <v>0</v>
      </c>
      <c r="ND129" s="12">
        <f>Test!LV128</f>
        <v>0</v>
      </c>
      <c r="NE129" s="12">
        <f>Test!LW128</f>
        <v>0</v>
      </c>
      <c r="NF129" s="12">
        <f>Test!LX128</f>
        <v>0</v>
      </c>
      <c r="NG129" s="12">
        <f>Test!LY128</f>
        <v>0</v>
      </c>
      <c r="NH129" s="12">
        <f>Test!LZ128</f>
        <v>0</v>
      </c>
      <c r="NI129" s="12">
        <f>Test!MA128</f>
        <v>0</v>
      </c>
      <c r="NJ129" s="12">
        <f>Test!MB128</f>
        <v>0</v>
      </c>
      <c r="NK129" s="12">
        <f>Test!MC128</f>
        <v>0</v>
      </c>
      <c r="NL129" s="12">
        <f>Test!MD128</f>
        <v>0</v>
      </c>
      <c r="NM129" s="12">
        <f>Test!ME128</f>
        <v>0</v>
      </c>
      <c r="NN129" s="12">
        <f>Test!MF128</f>
        <v>0</v>
      </c>
      <c r="NO129" s="12">
        <f>Test!MG128</f>
        <v>0</v>
      </c>
      <c r="NP129" s="12">
        <f>Test!MH128</f>
        <v>0</v>
      </c>
      <c r="NQ129" s="12">
        <f>Test!MI128</f>
        <v>0</v>
      </c>
      <c r="NR129" s="12">
        <f>Test!MJ128</f>
        <v>0</v>
      </c>
      <c r="NS129" s="16"/>
      <c r="NT129" s="16"/>
      <c r="NU129" s="16"/>
      <c r="NV129" s="16"/>
      <c r="NW129" s="16"/>
      <c r="NX129" s="16"/>
      <c r="NY129" s="16"/>
      <c r="NZ129" s="16"/>
      <c r="OA129" s="16"/>
      <c r="OB129" s="16"/>
      <c r="OC129" s="16"/>
      <c r="OD129" s="16"/>
      <c r="OE129" s="54"/>
      <c r="OF129" s="37">
        <f t="shared" si="365"/>
        <v>-1</v>
      </c>
      <c r="OG129" s="12">
        <f>Test!MX128</f>
        <v>0</v>
      </c>
      <c r="OH129" s="12">
        <f>Test!MY128</f>
        <v>0</v>
      </c>
      <c r="OI129" s="12">
        <f>Test!MZ128</f>
        <v>0</v>
      </c>
      <c r="OJ129" s="12">
        <f>Test!NA128</f>
        <v>0</v>
      </c>
      <c r="OK129" s="12">
        <f>Test!NB128</f>
        <v>0</v>
      </c>
      <c r="OL129" s="12">
        <f>Test!NC128</f>
        <v>0</v>
      </c>
      <c r="OM129" s="12">
        <f>Test!ND128</f>
        <v>0</v>
      </c>
      <c r="ON129" s="12">
        <f>Test!NE128</f>
        <v>0</v>
      </c>
      <c r="OO129" s="12">
        <f>Test!NF128</f>
        <v>0</v>
      </c>
      <c r="OP129" s="12">
        <f>Test!NG128</f>
        <v>0</v>
      </c>
      <c r="OQ129" s="12">
        <f>Test!NH128</f>
        <v>0</v>
      </c>
      <c r="OR129" s="12">
        <f>Test!NI128</f>
        <v>0</v>
      </c>
      <c r="OS129" s="12">
        <f>Test!NJ128</f>
        <v>0</v>
      </c>
      <c r="OT129" s="12">
        <f>Test!NK128</f>
        <v>0</v>
      </c>
      <c r="OU129" s="12">
        <f>Test!NL128</f>
        <v>0</v>
      </c>
      <c r="OV129" s="12">
        <f>Test!NM128</f>
        <v>0</v>
      </c>
      <c r="OW129" s="12">
        <f>Test!NN128</f>
        <v>0</v>
      </c>
      <c r="OX129" s="16"/>
      <c r="OY129" s="16"/>
      <c r="OZ129" s="16"/>
      <c r="PA129" s="16"/>
      <c r="PB129" s="16"/>
      <c r="PC129" s="16"/>
      <c r="PD129" s="16"/>
      <c r="PE129" s="16"/>
      <c r="PF129" s="16"/>
      <c r="PG129" s="16"/>
      <c r="PH129" s="16"/>
      <c r="PI129" s="16"/>
      <c r="PJ129" s="54"/>
      <c r="PK129" s="37">
        <f t="shared" si="366"/>
        <v>-1</v>
      </c>
      <c r="PL129" s="12">
        <f>Test!OB128</f>
        <v>0</v>
      </c>
      <c r="PM129" s="12">
        <f>Test!OC128</f>
        <v>0</v>
      </c>
      <c r="PN129" s="12">
        <f>Test!OD128</f>
        <v>0</v>
      </c>
      <c r="PO129" s="12">
        <f>Test!OE128</f>
        <v>0</v>
      </c>
      <c r="PP129" s="12">
        <f>Test!OF128</f>
        <v>0</v>
      </c>
      <c r="PQ129" s="12">
        <f>Test!OG128</f>
        <v>0</v>
      </c>
      <c r="PR129" s="12">
        <f>Test!OH128</f>
        <v>0</v>
      </c>
      <c r="PS129" s="12">
        <f>Test!OI128</f>
        <v>0</v>
      </c>
      <c r="PT129" s="12">
        <f>Test!OJ128</f>
        <v>0</v>
      </c>
      <c r="PU129" s="12">
        <f>Test!OK128</f>
        <v>0</v>
      </c>
      <c r="PV129" s="12">
        <f>Test!OL128</f>
        <v>0</v>
      </c>
      <c r="PW129" s="12">
        <f>Test!OM128</f>
        <v>0</v>
      </c>
      <c r="PX129" s="12">
        <f>Test!ON128</f>
        <v>0</v>
      </c>
      <c r="PY129" s="12">
        <f>Test!OO128</f>
        <v>0</v>
      </c>
      <c r="PZ129" s="12">
        <f>Test!OP128</f>
        <v>0</v>
      </c>
      <c r="QA129" s="12">
        <f>Test!OQ128</f>
        <v>0</v>
      </c>
      <c r="QB129" s="12">
        <f>Test!OR128</f>
        <v>0</v>
      </c>
      <c r="QC129" s="16"/>
      <c r="QD129" s="16"/>
      <c r="QE129" s="16"/>
      <c r="QF129" s="16"/>
      <c r="QG129" s="16"/>
      <c r="QH129" s="16"/>
      <c r="QI129" s="16"/>
      <c r="QJ129" s="16"/>
      <c r="QK129" s="16"/>
      <c r="QL129" s="16"/>
      <c r="QM129" s="16"/>
      <c r="QN129" s="16"/>
    </row>
    <row r="130" spans="3:456" ht="16" thickBot="1">
      <c r="C130" s="132" t="s">
        <v>18</v>
      </c>
      <c r="D130" s="25">
        <f>D121</f>
        <v>0.03</v>
      </c>
      <c r="E130" s="32">
        <f t="shared" ca="1" si="352"/>
        <v>9.6051615585646816E-2</v>
      </c>
      <c r="F130" s="9">
        <f ca="1">Reference!B129</f>
        <v>3.2881548467569403E-2</v>
      </c>
      <c r="G130" s="9">
        <f ca="1">Reference!C129</f>
        <v>0.89214926958084095</v>
      </c>
      <c r="H130" s="9">
        <f ca="1">Reference!D129</f>
        <v>0.88308930397033603</v>
      </c>
      <c r="I130" s="9">
        <f ca="1">Reference!E129</f>
        <v>24.156323378661501</v>
      </c>
      <c r="J130" s="9">
        <f ca="1">Reference!F129</f>
        <v>32.346838898410802</v>
      </c>
      <c r="K130" s="9">
        <f ca="1">Reference!G129</f>
        <v>28.752555435125799</v>
      </c>
      <c r="L130" s="9">
        <f ca="1">Reference!H129</f>
        <v>0.255439192056655</v>
      </c>
      <c r="M130" s="9">
        <f ca="1">Reference!I129</f>
        <v>0.90900272130966098</v>
      </c>
      <c r="N130" s="9">
        <f ca="1">Reference!J129</f>
        <v>0.37308654189109802</v>
      </c>
      <c r="O130" s="9">
        <f ca="1">Reference!K129</f>
        <v>0.87278461456298795</v>
      </c>
      <c r="P130" s="9">
        <f ca="1">Reference!L129</f>
        <v>35.551304999999999</v>
      </c>
      <c r="Q130" s="9">
        <f ca="1">Reference!M129</f>
        <v>20.244312337930801</v>
      </c>
      <c r="R130" s="9" t="str">
        <f ca="1">Reference!N129</f>
        <v>None</v>
      </c>
      <c r="S130" s="9">
        <f ca="1">Reference!O129</f>
        <v>1.5961369999999999</v>
      </c>
      <c r="T130" s="9">
        <f ca="1">Reference!P129</f>
        <v>1.5961369999999999</v>
      </c>
      <c r="U130" s="9">
        <f ca="1">Reference!Q129</f>
        <v>34.988565999999999</v>
      </c>
      <c r="V130" s="9">
        <f ca="1">Reference!R129</f>
        <v>34.988565999999999</v>
      </c>
      <c r="X130" s="9">
        <f t="shared" si="353"/>
        <v>3.3307495842242667</v>
      </c>
      <c r="Y130" s="9">
        <f>Test!B129</f>
        <v>0.129922487526728</v>
      </c>
      <c r="Z130" s="9">
        <f>Test!C129</f>
        <v>0.83570104837417603</v>
      </c>
      <c r="AA130" s="9">
        <f>Test!D129</f>
        <v>0.81660139560699396</v>
      </c>
      <c r="AB130" s="9">
        <f>Test!E129</f>
        <v>22.464110156634099</v>
      </c>
      <c r="AC130" s="9">
        <f>Test!F129</f>
        <v>27.593384199676599</v>
      </c>
      <c r="AD130" s="9">
        <f>Test!G129</f>
        <v>25.656775312671002</v>
      </c>
      <c r="AE130" s="9">
        <f>Test!H129</f>
        <v>0.21366655826568601</v>
      </c>
      <c r="AF130" s="9">
        <f>Test!I129</f>
        <v>0.83331412076949996</v>
      </c>
      <c r="AG130" s="9">
        <f>Test!J129</f>
        <v>0.46123698353767301</v>
      </c>
      <c r="AH130" s="9">
        <f>Test!K129</f>
        <v>0.82251590490341098</v>
      </c>
      <c r="AI130" s="9">
        <f>Test!L129</f>
        <v>41.903354999999998</v>
      </c>
      <c r="AJ130" s="9">
        <f>Test!M129</f>
        <v>18.247937178708501</v>
      </c>
      <c r="AK130" s="9" t="str">
        <f>Test!N129</f>
        <v>None</v>
      </c>
      <c r="AL130" s="9">
        <f>Test!O129</f>
        <v>2.2554349999999999</v>
      </c>
      <c r="AM130" s="9">
        <f>Test!P129</f>
        <v>2.2554349999999999</v>
      </c>
      <c r="AN130" s="9">
        <f>Test!Q129</f>
        <v>0.109448</v>
      </c>
      <c r="AO130" s="9">
        <f>Test!R129</f>
        <v>0.109448</v>
      </c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11" t="b">
        <f>AND(Z130&lt;=Z131, AE130&lt;=AE131,AF130&lt;=AF131,AG131&lt;=AG130,AH130&lt;=AH131,AI130&lt;=AI131,AJ130&lt;=AJ131)</f>
        <v>1</v>
      </c>
      <c r="BB130" s="5"/>
      <c r="BC130" s="32">
        <f t="shared" si="354"/>
        <v>-3.4375742456666434E-3</v>
      </c>
      <c r="BD130" s="9">
        <f>Test!AF129</f>
        <v>2.989687277263E-2</v>
      </c>
      <c r="BE130" s="9">
        <f>Test!AG129</f>
        <v>0.77359151840209905</v>
      </c>
      <c r="BF130" s="9">
        <f>Test!AH129</f>
        <v>0.75898957252502397</v>
      </c>
      <c r="BG130" s="9">
        <f>Test!AI129</f>
        <v>21.108438567538901</v>
      </c>
      <c r="BH130" s="9">
        <f>Test!AJ129</f>
        <v>30.779609312034399</v>
      </c>
      <c r="BI130" s="9">
        <f>Test!AK129</f>
        <v>27.228929386246101</v>
      </c>
      <c r="BJ130" s="9">
        <f>Test!AL129</f>
        <v>0.129400074481964</v>
      </c>
      <c r="BK130" s="9">
        <f>Test!AM129</f>
        <v>0.82879412174224798</v>
      </c>
      <c r="BL130" s="9">
        <f>Test!AN129</f>
        <v>0.50776761770248402</v>
      </c>
      <c r="BM130" s="9">
        <f>Test!AO129</f>
        <v>0.70902264118194502</v>
      </c>
      <c r="BN130" s="9">
        <f>Test!AP129</f>
        <v>20.467282000000001</v>
      </c>
      <c r="BO130" s="9">
        <f>Test!AQ129</f>
        <v>16.5190770973777</v>
      </c>
      <c r="BP130" s="9" t="str">
        <f>Test!AR129</f>
        <v>None</v>
      </c>
      <c r="BQ130" s="9">
        <f>Test!AS129</f>
        <v>0.69700399999999996</v>
      </c>
      <c r="BR130" s="9">
        <f>Test!AT129</f>
        <v>0.69700399999999996</v>
      </c>
      <c r="BS130" s="9">
        <f>Test!AU129</f>
        <v>0.40362500000000001</v>
      </c>
      <c r="BT130" s="9">
        <f>Test!AV129</f>
        <v>0.40362500000000001</v>
      </c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11" t="b">
        <f>AND(BE130&lt;=BE131, BJ130&lt;=BJ131,BK130&lt;=BK131,BL131&lt;=BL130,BM130&lt;=BM131,BN130&lt;=BN131,BO130&lt;=BO131)</f>
        <v>1</v>
      </c>
      <c r="CG130" s="5"/>
      <c r="CH130" s="32">
        <f t="shared" si="355"/>
        <v>-6.2217866476599794E-3</v>
      </c>
      <c r="CI130" s="9">
        <f>Test!BJ129</f>
        <v>2.98133464005702E-2</v>
      </c>
      <c r="CJ130" s="9">
        <f>Test!BK129</f>
        <v>0.72919136285781805</v>
      </c>
      <c r="CK130" s="9">
        <f>Test!BL129</f>
        <v>0.72635591030120805</v>
      </c>
      <c r="CL130" s="9">
        <f>Test!BM129</f>
        <v>19.726466121951901</v>
      </c>
      <c r="CM130" s="9">
        <f>Test!BN129</f>
        <v>29.568650271099401</v>
      </c>
      <c r="CN130" s="9">
        <f>Test!BO129</f>
        <v>25.981691091599</v>
      </c>
      <c r="CO130" s="9">
        <f>Test!BP129</f>
        <v>7.8776918351650196E-2</v>
      </c>
      <c r="CP130" s="9">
        <f>Test!BQ129</f>
        <v>0.810172438621521</v>
      </c>
      <c r="CQ130" s="9">
        <f>Test!BR129</f>
        <v>0.53132832050323398</v>
      </c>
      <c r="CR130" s="9">
        <f>Test!BS129</f>
        <v>0.53598725795745805</v>
      </c>
      <c r="CS130" s="9">
        <f>Test!BT129</f>
        <v>0</v>
      </c>
      <c r="CT130" s="9">
        <f>Test!BU129</f>
        <v>14.5173098268739</v>
      </c>
      <c r="CU130" s="9" t="str">
        <f>Test!BV129</f>
        <v>None</v>
      </c>
      <c r="CV130" s="9">
        <f>Test!BW129</f>
        <v>1.0871139999999999</v>
      </c>
      <c r="CW130" s="9">
        <f>Test!BX129</f>
        <v>1.0871139999999999</v>
      </c>
      <c r="CX130" s="9">
        <f>Test!BY129</f>
        <v>0.35297299999999998</v>
      </c>
      <c r="CY130" s="9">
        <f>Test!BZ129</f>
        <v>0.35297299999999998</v>
      </c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11" t="b">
        <f>AND(CJ130&lt;=CJ131, CO130&lt;=CO131,CP130&lt;=CP131,CQ131&lt;=CQ130,CR130&lt;=CR131,CS130&lt;=CS131,CT130&lt;=CT131)</f>
        <v>1</v>
      </c>
      <c r="DL130" s="5"/>
      <c r="DM130" s="32">
        <f t="shared" si="356"/>
        <v>9.6051615585646816E-2</v>
      </c>
      <c r="DN130" s="9">
        <f>Test!CN129</f>
        <v>3.2881548467569403E-2</v>
      </c>
      <c r="DO130" s="9">
        <f>Test!CO129</f>
        <v>0.89214926958084095</v>
      </c>
      <c r="DP130" s="9">
        <f>Test!CP129</f>
        <v>0.88308930397033603</v>
      </c>
      <c r="DQ130" s="9">
        <f>Test!CQ129</f>
        <v>24.156323378661501</v>
      </c>
      <c r="DR130" s="9">
        <f>Test!CR129</f>
        <v>32.346838898410802</v>
      </c>
      <c r="DS130" s="9">
        <f>Test!CS129</f>
        <v>28.752555435125799</v>
      </c>
      <c r="DT130" s="9">
        <f>Test!CT129</f>
        <v>0.255439192056655</v>
      </c>
      <c r="DU130" s="9">
        <f>Test!CU129</f>
        <v>0.90900272130966098</v>
      </c>
      <c r="DV130" s="9">
        <f>Test!CV129</f>
        <v>0.37308654189109802</v>
      </c>
      <c r="DW130" s="9">
        <f>Test!CW129</f>
        <v>0.87278461456298795</v>
      </c>
      <c r="DX130" s="9">
        <f>Test!CX129</f>
        <v>35.551304999999999</v>
      </c>
      <c r="DY130" s="9">
        <f>Test!CY129</f>
        <v>20.244312337930801</v>
      </c>
      <c r="DZ130" s="9" t="str">
        <f>Test!CZ129</f>
        <v>None</v>
      </c>
      <c r="EA130" s="9">
        <f>Test!DA129</f>
        <v>1.5961369999999999</v>
      </c>
      <c r="EB130" s="9">
        <f>Test!DB129</f>
        <v>1.5961369999999999</v>
      </c>
      <c r="EC130" s="9">
        <f>Test!DC129</f>
        <v>34.988565999999999</v>
      </c>
      <c r="ED130" s="9">
        <f>Test!DD129</f>
        <v>34.988565999999999</v>
      </c>
      <c r="EE130" s="10"/>
      <c r="EF130" s="10"/>
      <c r="EG130" s="10"/>
      <c r="EH130" s="10"/>
      <c r="EI130" s="10"/>
      <c r="EJ130" s="10"/>
      <c r="EK130" s="10"/>
      <c r="EL130" s="10"/>
      <c r="EM130" s="10"/>
      <c r="EN130" s="10"/>
      <c r="EO130" s="10"/>
      <c r="EP130" s="111" t="b">
        <f>AND(DO130&lt;=DO131, DT130&lt;=DT131,DU130&lt;=DU131,DV131&lt;=DV130,DW130&lt;=DW131,DX130&lt;=DX131,DY130&lt;=DY131)</f>
        <v>1</v>
      </c>
      <c r="EQ130" s="5"/>
      <c r="ER130" s="32">
        <f t="shared" si="357"/>
        <v>4.85343905915867E-2</v>
      </c>
      <c r="ES130" s="9">
        <f>Test!DR129</f>
        <v>3.14560317177476E-2</v>
      </c>
      <c r="ET130" s="9">
        <f>Test!DS129</f>
        <v>0.91740626096725397</v>
      </c>
      <c r="EU130" s="9">
        <f>Test!DT129</f>
        <v>0.90691828727722101</v>
      </c>
      <c r="EV130" s="9">
        <f>Test!DU129</f>
        <v>25.486098138813801</v>
      </c>
      <c r="EW130" s="9">
        <f>Test!DV129</f>
        <v>33.934428289640202</v>
      </c>
      <c r="EX130" s="9">
        <f>Test!DW129</f>
        <v>29.871159337227699</v>
      </c>
      <c r="EY130" s="9">
        <f>Test!DX129</f>
        <v>0.33477967977523798</v>
      </c>
      <c r="EZ130" s="9">
        <f>Test!DY129</f>
        <v>0.91987723112106301</v>
      </c>
      <c r="FA130" s="9">
        <f>Test!DZ129</f>
        <v>0.33664131164550698</v>
      </c>
      <c r="FB130" s="9">
        <f>Test!EA129</f>
        <v>0.89649498462677002</v>
      </c>
      <c r="FC130" s="9">
        <f>Test!EB129</f>
        <v>41.029572999999999</v>
      </c>
      <c r="FD130" s="9">
        <f>Test!EC129</f>
        <v>21.320132572387699</v>
      </c>
      <c r="FE130" s="9" t="str">
        <f>Test!ED129</f>
        <v>None</v>
      </c>
      <c r="FF130" s="9">
        <f>Test!EE129</f>
        <v>1.6830270000000001</v>
      </c>
      <c r="FG130" s="9">
        <f>Test!EF129</f>
        <v>1.6830270000000001</v>
      </c>
      <c r="FH130" s="9">
        <f>Test!EG129</f>
        <v>80.605789999999999</v>
      </c>
      <c r="FI130" s="9">
        <f>Test!EH129</f>
        <v>80.605789999999999</v>
      </c>
      <c r="FJ130" s="10"/>
      <c r="FK130" s="10"/>
      <c r="FL130" s="10"/>
      <c r="FM130" s="10"/>
      <c r="FN130" s="10"/>
      <c r="FO130" s="10"/>
      <c r="FP130" s="10"/>
      <c r="FQ130" s="10"/>
      <c r="FR130" s="10"/>
      <c r="FS130" s="10"/>
      <c r="FT130" s="10"/>
      <c r="FU130" s="111" t="b">
        <f>AND(ET130&lt;=ET131, EY130&lt;=EY131,EZ130&lt;=EZ131,FA131&lt;=FA130,FB130&lt;=FB131,FC130&lt;=FC131,FD130&lt;=FD131)</f>
        <v>1</v>
      </c>
      <c r="FV130" s="52"/>
      <c r="FW130" s="32">
        <f t="shared" si="358"/>
        <v>-1</v>
      </c>
      <c r="FX130" s="9">
        <f>Test!EV129</f>
        <v>0</v>
      </c>
      <c r="FY130" s="9">
        <f>Test!EW129</f>
        <v>0</v>
      </c>
      <c r="FZ130" s="9">
        <f>Test!EX129</f>
        <v>0</v>
      </c>
      <c r="GA130" s="9">
        <f>Test!EY129</f>
        <v>0</v>
      </c>
      <c r="GB130" s="9">
        <f>Test!EZ129</f>
        <v>0</v>
      </c>
      <c r="GC130" s="9">
        <f>Test!FA129</f>
        <v>0</v>
      </c>
      <c r="GD130" s="9">
        <f>Test!FB129</f>
        <v>0</v>
      </c>
      <c r="GE130" s="9">
        <f>Test!FC129</f>
        <v>0</v>
      </c>
      <c r="GF130" s="9">
        <f>Test!FD129</f>
        <v>0</v>
      </c>
      <c r="GG130" s="9">
        <f>Test!FE129</f>
        <v>0</v>
      </c>
      <c r="GH130" s="9">
        <f>Test!FF129</f>
        <v>0</v>
      </c>
      <c r="GI130" s="9">
        <f>Test!FG129</f>
        <v>0</v>
      </c>
      <c r="GJ130" s="9">
        <f>Test!FH129</f>
        <v>0</v>
      </c>
      <c r="GK130" s="9">
        <f>Test!FI129</f>
        <v>0</v>
      </c>
      <c r="GL130" s="9">
        <f>Test!FJ129</f>
        <v>0</v>
      </c>
      <c r="GM130" s="9">
        <f>Test!FK129</f>
        <v>0</v>
      </c>
      <c r="GN130" s="9">
        <f>Test!FL129</f>
        <v>0</v>
      </c>
      <c r="GO130" s="10"/>
      <c r="GP130" s="10"/>
      <c r="GQ130" s="10"/>
      <c r="GR130" s="10"/>
      <c r="GS130" s="10"/>
      <c r="GT130" s="10"/>
      <c r="GU130" s="10"/>
      <c r="GV130" s="10"/>
      <c r="GW130" s="10"/>
      <c r="GX130" s="10"/>
      <c r="GY130" s="10"/>
      <c r="GZ130" s="111" t="b">
        <f>AND(FY130&lt;=FY131, GD130&lt;=GD131,GE130&lt;=GE131,GF131&lt;=GF130,GG130&lt;=GG131,GH130&lt;=GH131,GI130&lt;=GI131)</f>
        <v>1</v>
      </c>
      <c r="HA130" s="52"/>
      <c r="HB130" s="32">
        <f t="shared" si="359"/>
        <v>-1</v>
      </c>
      <c r="HC130" s="9">
        <f>Test!FZ129</f>
        <v>0</v>
      </c>
      <c r="HD130" s="9">
        <f>Test!GA129</f>
        <v>0</v>
      </c>
      <c r="HE130" s="9">
        <f>Test!GB129</f>
        <v>0</v>
      </c>
      <c r="HF130" s="9">
        <f>Test!GC129</f>
        <v>0</v>
      </c>
      <c r="HG130" s="9">
        <f>Test!GD129</f>
        <v>0</v>
      </c>
      <c r="HH130" s="9">
        <f>Test!GE129</f>
        <v>0</v>
      </c>
      <c r="HI130" s="9">
        <f>Test!GF129</f>
        <v>0</v>
      </c>
      <c r="HJ130" s="9">
        <f>Test!GG129</f>
        <v>0</v>
      </c>
      <c r="HK130" s="9">
        <f>Test!GH129</f>
        <v>0</v>
      </c>
      <c r="HL130" s="9">
        <f>Test!GI129</f>
        <v>0</v>
      </c>
      <c r="HM130" s="9">
        <f>Test!GJ129</f>
        <v>0</v>
      </c>
      <c r="HN130" s="9">
        <f>Test!GK129</f>
        <v>0</v>
      </c>
      <c r="HO130" s="9">
        <f>Test!GL129</f>
        <v>0</v>
      </c>
      <c r="HP130" s="9">
        <f>Test!GM129</f>
        <v>0</v>
      </c>
      <c r="HQ130" s="9">
        <f>Test!GN129</f>
        <v>0</v>
      </c>
      <c r="HR130" s="9">
        <f>Test!GO129</f>
        <v>0</v>
      </c>
      <c r="HS130" s="9">
        <f>Test!GP129</f>
        <v>0</v>
      </c>
      <c r="HT130" s="10"/>
      <c r="HU130" s="10"/>
      <c r="HV130" s="10"/>
      <c r="HW130" s="10"/>
      <c r="HX130" s="10"/>
      <c r="HY130" s="10"/>
      <c r="HZ130" s="10"/>
      <c r="IA130" s="10"/>
      <c r="IB130" s="10"/>
      <c r="IC130" s="10"/>
      <c r="ID130" s="10"/>
      <c r="IE130" s="111" t="b">
        <f>AND(HD130&lt;=HD131, HI130&lt;=HI131,HJ130&lt;=HJ131,HK131&lt;=HK130,HL130&lt;=HL131,HM130&lt;=HM131,HN130&lt;=HN131)</f>
        <v>1</v>
      </c>
      <c r="IF130" s="5"/>
      <c r="IG130" s="32">
        <f t="shared" si="360"/>
        <v>-1</v>
      </c>
      <c r="IH130" s="9">
        <f>Test!HD129</f>
        <v>0</v>
      </c>
      <c r="II130" s="9">
        <f>Test!HE129</f>
        <v>0</v>
      </c>
      <c r="IJ130" s="9">
        <f>Test!HF129</f>
        <v>0</v>
      </c>
      <c r="IK130" s="9">
        <f>Test!HG129</f>
        <v>0</v>
      </c>
      <c r="IL130" s="9">
        <f>Test!HH129</f>
        <v>0</v>
      </c>
      <c r="IM130" s="9">
        <f>Test!HI129</f>
        <v>0</v>
      </c>
      <c r="IN130" s="9">
        <f>Test!HJ129</f>
        <v>0</v>
      </c>
      <c r="IO130" s="9">
        <f>Test!HK129</f>
        <v>0</v>
      </c>
      <c r="IP130" s="9">
        <f>Test!HL129</f>
        <v>0</v>
      </c>
      <c r="IQ130" s="9">
        <f>Test!HM129</f>
        <v>0</v>
      </c>
      <c r="IR130" s="9">
        <f>Test!HN129</f>
        <v>0</v>
      </c>
      <c r="IS130" s="9">
        <f>Test!HO129</f>
        <v>0</v>
      </c>
      <c r="IT130" s="9">
        <f>Test!HP129</f>
        <v>0</v>
      </c>
      <c r="IU130" s="9">
        <f>Test!HQ129</f>
        <v>0</v>
      </c>
      <c r="IV130" s="9">
        <f>Test!HR129</f>
        <v>0</v>
      </c>
      <c r="IW130" s="9">
        <f>Test!HS129</f>
        <v>0</v>
      </c>
      <c r="IX130" s="9">
        <f>Test!HT129</f>
        <v>0</v>
      </c>
      <c r="IY130" s="10"/>
      <c r="IZ130" s="10"/>
      <c r="JA130" s="10"/>
      <c r="JB130" s="10"/>
      <c r="JC130" s="10"/>
      <c r="JD130" s="10"/>
      <c r="JE130" s="10"/>
      <c r="JF130" s="10"/>
      <c r="JG130" s="10"/>
      <c r="JH130" s="10"/>
      <c r="JI130" s="10"/>
      <c r="JJ130" s="111" t="b">
        <f>AND(II130&lt;=II131, IN130&lt;=IN131,IO130&lt;=IO131,IP131&lt;=IP130,IQ130&lt;=IQ131,IR130&lt;=IR131,IS130&lt;=IS131)</f>
        <v>1</v>
      </c>
      <c r="JK130" s="5"/>
      <c r="JL130" s="32">
        <f t="shared" si="361"/>
        <v>-1</v>
      </c>
      <c r="JM130" s="9">
        <f>Test!IH129</f>
        <v>0</v>
      </c>
      <c r="JN130" s="9">
        <f>Test!II129</f>
        <v>0</v>
      </c>
      <c r="JO130" s="9">
        <f>Test!IJ129</f>
        <v>0</v>
      </c>
      <c r="JP130" s="9">
        <f>Test!IK129</f>
        <v>0</v>
      </c>
      <c r="JQ130" s="9">
        <f>Test!IL129</f>
        <v>0</v>
      </c>
      <c r="JR130" s="9">
        <f>Test!IM129</f>
        <v>0</v>
      </c>
      <c r="JS130" s="9">
        <f>Test!IN129</f>
        <v>0</v>
      </c>
      <c r="JT130" s="9">
        <f>Test!IO129</f>
        <v>0</v>
      </c>
      <c r="JU130" s="9">
        <f>Test!IP129</f>
        <v>0</v>
      </c>
      <c r="JV130" s="9">
        <f>Test!IQ129</f>
        <v>0</v>
      </c>
      <c r="JW130" s="9">
        <f>Test!IR129</f>
        <v>0</v>
      </c>
      <c r="JX130" s="9">
        <f>Test!IS129</f>
        <v>0</v>
      </c>
      <c r="JY130" s="9">
        <f>Test!IT129</f>
        <v>0</v>
      </c>
      <c r="JZ130" s="9">
        <f>Test!IU129</f>
        <v>0</v>
      </c>
      <c r="KA130" s="9">
        <f>Test!IV129</f>
        <v>0</v>
      </c>
      <c r="KB130" s="9">
        <f>Test!IW129</f>
        <v>0</v>
      </c>
      <c r="KC130" s="9">
        <f>Test!IX129</f>
        <v>0</v>
      </c>
      <c r="KD130" s="10"/>
      <c r="KE130" s="10"/>
      <c r="KF130" s="10"/>
      <c r="KG130" s="10"/>
      <c r="KH130" s="10"/>
      <c r="KI130" s="10"/>
      <c r="KJ130" s="10"/>
      <c r="KK130" s="10"/>
      <c r="KL130" s="10"/>
      <c r="KM130" s="10"/>
      <c r="KN130" s="10"/>
      <c r="KO130" s="111" t="b">
        <f>AND(JN130&lt;=JN131, JS130&lt;=JS131,JT130&lt;=JT131,JU131&lt;=JU130,JV130&lt;=JV131,JW130&lt;=JW131,JX130&lt;=JX131)</f>
        <v>1</v>
      </c>
      <c r="KP130" s="5"/>
      <c r="KQ130" s="32">
        <f t="shared" si="362"/>
        <v>-1</v>
      </c>
      <c r="KR130" s="9">
        <f>Test!JL129</f>
        <v>0</v>
      </c>
      <c r="KS130" s="9">
        <f>Test!JM129</f>
        <v>0</v>
      </c>
      <c r="KT130" s="9">
        <f>Test!JN129</f>
        <v>0</v>
      </c>
      <c r="KU130" s="9">
        <f>Test!JO129</f>
        <v>0</v>
      </c>
      <c r="KV130" s="9">
        <f>Test!JP129</f>
        <v>0</v>
      </c>
      <c r="KW130" s="9">
        <f>Test!JQ129</f>
        <v>0</v>
      </c>
      <c r="KX130" s="9">
        <f>Test!JR129</f>
        <v>0</v>
      </c>
      <c r="KY130" s="9">
        <f>Test!JS129</f>
        <v>0</v>
      </c>
      <c r="KZ130" s="9">
        <f>Test!JT129</f>
        <v>0</v>
      </c>
      <c r="LA130" s="9">
        <f>Test!JU129</f>
        <v>0</v>
      </c>
      <c r="LB130" s="9">
        <f>Test!JV129</f>
        <v>0</v>
      </c>
      <c r="LC130" s="9">
        <f>Test!JW129</f>
        <v>0</v>
      </c>
      <c r="LD130" s="9">
        <f>Test!JX129</f>
        <v>0</v>
      </c>
      <c r="LE130" s="9">
        <f>Test!JY129</f>
        <v>0</v>
      </c>
      <c r="LF130" s="9">
        <f>Test!JZ129</f>
        <v>0</v>
      </c>
      <c r="LG130" s="9">
        <f>Test!KA129</f>
        <v>0</v>
      </c>
      <c r="LH130" s="9">
        <f>Test!KB129</f>
        <v>0</v>
      </c>
      <c r="LI130" s="10"/>
      <c r="LJ130" s="10"/>
      <c r="LK130" s="10"/>
      <c r="LL130" s="10"/>
      <c r="LM130" s="10"/>
      <c r="LN130" s="10"/>
      <c r="LO130" s="10"/>
      <c r="LP130" s="10"/>
      <c r="LQ130" s="10"/>
      <c r="LR130" s="10"/>
      <c r="LS130" s="10"/>
      <c r="LT130" s="111" t="b">
        <f>AND(KS130&lt;=KS131, KX130&lt;=KX131,KY130&lt;=KY131,KZ131&lt;=KZ130,LA130&lt;=LA131,LB130&lt;=LB131,LC130&lt;=LC131)</f>
        <v>1</v>
      </c>
      <c r="LU130" s="5"/>
      <c r="LV130" s="32">
        <f t="shared" si="363"/>
        <v>-1</v>
      </c>
      <c r="LW130" s="9">
        <f>Test!KP129</f>
        <v>0</v>
      </c>
      <c r="LX130" s="9">
        <f>Test!KQ129</f>
        <v>0</v>
      </c>
      <c r="LY130" s="9">
        <f>Test!KR129</f>
        <v>0</v>
      </c>
      <c r="LZ130" s="9">
        <f>Test!KS129</f>
        <v>0</v>
      </c>
      <c r="MA130" s="9">
        <f>Test!KT129</f>
        <v>0</v>
      </c>
      <c r="MB130" s="9">
        <f>Test!KU129</f>
        <v>0</v>
      </c>
      <c r="MC130" s="9">
        <f>Test!KV129</f>
        <v>0</v>
      </c>
      <c r="MD130" s="9">
        <f>Test!KW129</f>
        <v>0</v>
      </c>
      <c r="ME130" s="9">
        <f>Test!KX129</f>
        <v>0</v>
      </c>
      <c r="MF130" s="9">
        <f>Test!KY129</f>
        <v>0</v>
      </c>
      <c r="MG130" s="9">
        <f>Test!KZ129</f>
        <v>0</v>
      </c>
      <c r="MH130" s="9">
        <f>Test!LA129</f>
        <v>0</v>
      </c>
      <c r="MI130" s="9">
        <f>Test!LB129</f>
        <v>0</v>
      </c>
      <c r="MJ130" s="9">
        <f>Test!LC129</f>
        <v>0</v>
      </c>
      <c r="MK130" s="9">
        <f>Test!LD129</f>
        <v>0</v>
      </c>
      <c r="ML130" s="9">
        <f>Test!LE129</f>
        <v>0</v>
      </c>
      <c r="MM130" s="9">
        <f>Test!LF129</f>
        <v>0</v>
      </c>
      <c r="MN130" s="10"/>
      <c r="MO130" s="10"/>
      <c r="MP130" s="10"/>
      <c r="MQ130" s="10"/>
      <c r="MR130" s="10"/>
      <c r="MS130" s="10"/>
      <c r="MT130" s="10"/>
      <c r="MU130" s="10"/>
      <c r="MV130" s="10"/>
      <c r="MW130" s="10"/>
      <c r="MX130" s="10"/>
      <c r="MY130" s="111" t="b">
        <f>AND(LX130&lt;=LX131, MC130&lt;=MC131,MD130&lt;=MD131,ME131&lt;=ME130,MF130&lt;=MF131,MG130&lt;=MG131,MH130&lt;=MH131)</f>
        <v>1</v>
      </c>
      <c r="MZ130" s="52"/>
      <c r="NA130" s="32">
        <f t="shared" si="364"/>
        <v>-1</v>
      </c>
      <c r="NB130" s="9">
        <f>Test!LT129</f>
        <v>0</v>
      </c>
      <c r="NC130" s="9">
        <f>Test!LU129</f>
        <v>0</v>
      </c>
      <c r="ND130" s="9">
        <f>Test!LV129</f>
        <v>0</v>
      </c>
      <c r="NE130" s="9">
        <f>Test!LW129</f>
        <v>0</v>
      </c>
      <c r="NF130" s="9">
        <f>Test!LX129</f>
        <v>0</v>
      </c>
      <c r="NG130" s="9">
        <f>Test!LY129</f>
        <v>0</v>
      </c>
      <c r="NH130" s="9">
        <f>Test!LZ129</f>
        <v>0</v>
      </c>
      <c r="NI130" s="9">
        <f>Test!MA129</f>
        <v>0</v>
      </c>
      <c r="NJ130" s="9">
        <f>Test!MB129</f>
        <v>0</v>
      </c>
      <c r="NK130" s="9">
        <f>Test!MC129</f>
        <v>0</v>
      </c>
      <c r="NL130" s="9">
        <f>Test!MD129</f>
        <v>0</v>
      </c>
      <c r="NM130" s="9">
        <f>Test!ME129</f>
        <v>0</v>
      </c>
      <c r="NN130" s="9">
        <f>Test!MF129</f>
        <v>0</v>
      </c>
      <c r="NO130" s="9">
        <f>Test!MG129</f>
        <v>0</v>
      </c>
      <c r="NP130" s="9">
        <f>Test!MH129</f>
        <v>0</v>
      </c>
      <c r="NQ130" s="9">
        <f>Test!MI129</f>
        <v>0</v>
      </c>
      <c r="NR130" s="9">
        <f>Test!MJ129</f>
        <v>0</v>
      </c>
      <c r="NS130" s="10"/>
      <c r="NT130" s="10"/>
      <c r="NU130" s="10"/>
      <c r="NV130" s="10"/>
      <c r="NW130" s="10"/>
      <c r="NX130" s="10"/>
      <c r="NY130" s="10"/>
      <c r="NZ130" s="10"/>
      <c r="OA130" s="10"/>
      <c r="OB130" s="10"/>
      <c r="OC130" s="10"/>
      <c r="OD130" s="111" t="b">
        <f>AND(NC130&lt;=NC131, NH130&lt;=NH131,NI130&lt;=NI131,NJ131&lt;=NJ130,NK130&lt;=NK131,NL130&lt;=NL131,NM130&lt;=NM131)</f>
        <v>1</v>
      </c>
      <c r="OE130" s="52"/>
      <c r="OF130" s="32">
        <f t="shared" si="365"/>
        <v>-1</v>
      </c>
      <c r="OG130" s="9">
        <f>Test!MX129</f>
        <v>0</v>
      </c>
      <c r="OH130" s="9">
        <f>Test!MY129</f>
        <v>0</v>
      </c>
      <c r="OI130" s="9">
        <f>Test!MZ129</f>
        <v>0</v>
      </c>
      <c r="OJ130" s="9">
        <f>Test!NA129</f>
        <v>0</v>
      </c>
      <c r="OK130" s="9">
        <f>Test!NB129</f>
        <v>0</v>
      </c>
      <c r="OL130" s="9">
        <f>Test!NC129</f>
        <v>0</v>
      </c>
      <c r="OM130" s="9">
        <f>Test!ND129</f>
        <v>0</v>
      </c>
      <c r="ON130" s="9">
        <f>Test!NE129</f>
        <v>0</v>
      </c>
      <c r="OO130" s="9">
        <f>Test!NF129</f>
        <v>0</v>
      </c>
      <c r="OP130" s="9">
        <f>Test!NG129</f>
        <v>0</v>
      </c>
      <c r="OQ130" s="9">
        <f>Test!NH129</f>
        <v>0</v>
      </c>
      <c r="OR130" s="9">
        <f>Test!NI129</f>
        <v>0</v>
      </c>
      <c r="OS130" s="9">
        <f>Test!NJ129</f>
        <v>0</v>
      </c>
      <c r="OT130" s="9">
        <f>Test!NK129</f>
        <v>0</v>
      </c>
      <c r="OU130" s="9">
        <f>Test!NL129</f>
        <v>0</v>
      </c>
      <c r="OV130" s="9">
        <f>Test!NM129</f>
        <v>0</v>
      </c>
      <c r="OW130" s="9">
        <f>Test!NN129</f>
        <v>0</v>
      </c>
      <c r="OX130" s="10"/>
      <c r="OY130" s="10"/>
      <c r="OZ130" s="10"/>
      <c r="PA130" s="10"/>
      <c r="PB130" s="10"/>
      <c r="PC130" s="10"/>
      <c r="PD130" s="10"/>
      <c r="PE130" s="10"/>
      <c r="PF130" s="10"/>
      <c r="PG130" s="10"/>
      <c r="PH130" s="10"/>
      <c r="PI130" s="111" t="b">
        <f>AND(OH130&lt;=OH131, OM130&lt;=OM131,ON130&lt;=ON131,OO131&lt;=OO130,OP130&lt;=OP131,OQ130&lt;=OQ131,OR130&lt;=OR131)</f>
        <v>1</v>
      </c>
      <c r="PJ130" s="52"/>
      <c r="PK130" s="32">
        <f t="shared" si="366"/>
        <v>-1</v>
      </c>
      <c r="PL130" s="9">
        <f>Test!OB129</f>
        <v>0</v>
      </c>
      <c r="PM130" s="9">
        <f>Test!OC129</f>
        <v>0</v>
      </c>
      <c r="PN130" s="9">
        <f>Test!OD129</f>
        <v>0</v>
      </c>
      <c r="PO130" s="9">
        <f>Test!OE129</f>
        <v>0</v>
      </c>
      <c r="PP130" s="9">
        <f>Test!OF129</f>
        <v>0</v>
      </c>
      <c r="PQ130" s="9">
        <f>Test!OG129</f>
        <v>0</v>
      </c>
      <c r="PR130" s="9">
        <f>Test!OH129</f>
        <v>0</v>
      </c>
      <c r="PS130" s="9">
        <f>Test!OI129</f>
        <v>0</v>
      </c>
      <c r="PT130" s="9">
        <f>Test!OJ129</f>
        <v>0</v>
      </c>
      <c r="PU130" s="9">
        <f>Test!OK129</f>
        <v>0</v>
      </c>
      <c r="PV130" s="9">
        <f>Test!OL129</f>
        <v>0</v>
      </c>
      <c r="PW130" s="9">
        <f>Test!OM129</f>
        <v>0</v>
      </c>
      <c r="PX130" s="9">
        <f>Test!ON129</f>
        <v>0</v>
      </c>
      <c r="PY130" s="9">
        <f>Test!OO129</f>
        <v>0</v>
      </c>
      <c r="PZ130" s="9">
        <f>Test!OP129</f>
        <v>0</v>
      </c>
      <c r="QA130" s="9">
        <f>Test!OQ129</f>
        <v>0</v>
      </c>
      <c r="QB130" s="9">
        <f>Test!OR129</f>
        <v>0</v>
      </c>
      <c r="QC130" s="10"/>
      <c r="QD130" s="10"/>
      <c r="QE130" s="10"/>
      <c r="QF130" s="10"/>
      <c r="QG130" s="10"/>
      <c r="QH130" s="10"/>
      <c r="QI130" s="10"/>
      <c r="QJ130" s="10"/>
      <c r="QK130" s="10"/>
      <c r="QL130" s="10"/>
      <c r="QM130" s="10"/>
      <c r="QN130" s="111" t="b">
        <f>AND(PM130&lt;=PM131, PR130&lt;=PR131,PS130&lt;=PS131,PT131&lt;=PT130,PU130&lt;=PU131,PV130&lt;=PV131,PW130&lt;=PW131)</f>
        <v>1</v>
      </c>
    </row>
    <row r="131" spans="3:456">
      <c r="C131" s="133"/>
      <c r="D131" s="26">
        <f t="shared" ref="D131:D138" si="653">D122</f>
        <v>0.06</v>
      </c>
      <c r="E131" s="33">
        <f t="shared" ca="1" si="352"/>
        <v>1.5680684248038416E-2</v>
      </c>
      <c r="F131" s="13">
        <f ca="1">Reference!B130</f>
        <v>6.0940841054882303E-2</v>
      </c>
      <c r="G131" s="13">
        <f ca="1">Reference!C130</f>
        <v>0.94965857267379705</v>
      </c>
      <c r="H131" s="13">
        <f ca="1">Reference!D130</f>
        <v>0.94665747880935602</v>
      </c>
      <c r="I131" s="13">
        <f ca="1">Reference!E130</f>
        <v>27.5669736118994</v>
      </c>
      <c r="J131" s="13">
        <f ca="1">Reference!F130</f>
        <v>32.737094671715298</v>
      </c>
      <c r="K131" s="13">
        <f ca="1">Reference!G130</f>
        <v>29.358405580348901</v>
      </c>
      <c r="L131" s="13">
        <f ca="1">Reference!H130</f>
        <v>0.380970478057861</v>
      </c>
      <c r="M131" s="13">
        <f ca="1">Reference!I130</f>
        <v>0.95259040594100897</v>
      </c>
      <c r="N131" s="13">
        <f ca="1">Reference!J130</f>
        <v>0.25693759322166398</v>
      </c>
      <c r="O131" s="13">
        <f ca="1">Reference!K130</f>
        <v>0.94212424755096402</v>
      </c>
      <c r="P131" s="13">
        <f ca="1">Reference!L130</f>
        <v>54.855673000000003</v>
      </c>
      <c r="Q131" s="13">
        <f ca="1">Reference!M130</f>
        <v>23.970961145072501</v>
      </c>
      <c r="R131" s="13" t="str">
        <f ca="1">Reference!N130</f>
        <v>None</v>
      </c>
      <c r="S131" s="13">
        <f ca="1">Reference!O130</f>
        <v>1.429357</v>
      </c>
      <c r="T131" s="13">
        <f ca="1">Reference!P130</f>
        <v>1.429357</v>
      </c>
      <c r="U131" s="13">
        <f ca="1">Reference!Q130</f>
        <v>43.193305000000002</v>
      </c>
      <c r="V131" s="13">
        <f ca="1">Reference!R130</f>
        <v>43.193305000000002</v>
      </c>
      <c r="X131" s="13">
        <f t="shared" si="353"/>
        <v>1.1653747921121334</v>
      </c>
      <c r="Y131" s="13">
        <f>Test!B130</f>
        <v>0.129922487526728</v>
      </c>
      <c r="Z131" s="13">
        <f>Test!C130</f>
        <v>0.83570104837417603</v>
      </c>
      <c r="AA131" s="13">
        <f>Test!D130</f>
        <v>0.81660139560699396</v>
      </c>
      <c r="AB131" s="13">
        <f>Test!E130</f>
        <v>22.464110156634099</v>
      </c>
      <c r="AC131" s="13">
        <f>Test!F130</f>
        <v>27.593384199676599</v>
      </c>
      <c r="AD131" s="13">
        <f>Test!G130</f>
        <v>25.656775312671002</v>
      </c>
      <c r="AE131" s="13">
        <f>Test!H130</f>
        <v>0.21366655826568601</v>
      </c>
      <c r="AF131" s="13">
        <f>Test!I130</f>
        <v>0.83331412076949996</v>
      </c>
      <c r="AG131" s="13">
        <f>Test!J130</f>
        <v>0.46123698353767301</v>
      </c>
      <c r="AH131" s="13">
        <f>Test!K130</f>
        <v>0.82251590490341098</v>
      </c>
      <c r="AI131" s="13">
        <f>Test!L130</f>
        <v>41.903354999999998</v>
      </c>
      <c r="AJ131" s="13">
        <f>Test!M130</f>
        <v>18.247937178708501</v>
      </c>
      <c r="AK131" s="13" t="str">
        <f>Test!N130</f>
        <v>None</v>
      </c>
      <c r="AL131" s="13">
        <f>Test!O130</f>
        <v>1.986035</v>
      </c>
      <c r="AM131" s="13">
        <f>Test!P130</f>
        <v>1.986035</v>
      </c>
      <c r="AN131" s="13">
        <f>Test!Q130</f>
        <v>0.82819600000000004</v>
      </c>
      <c r="AO131" s="13">
        <f>Test!R130</f>
        <v>0.82819600000000004</v>
      </c>
      <c r="AP131" s="14">
        <f ca="1">bdRateExtend($F131:$F134,$G131:$G134,Y131:Y134,Z131:Z134)</f>
        <v>2.8819776313713317</v>
      </c>
      <c r="AQ131" s="14">
        <f ca="1">bdRateExtend($F131:$F134,$H131:$H134,Y131:Y134,AA131:AA134)</f>
        <v>2.8668404589166641</v>
      </c>
      <c r="AR131" s="14">
        <f ca="1">bdRateExtend($F131:$F134,$I131:$I134,Y131:Y134,AB131:AB134)</f>
        <v>3.7584458032501242</v>
      </c>
      <c r="AS131" s="14">
        <f ca="1">bdRateExtend($F131:$F134,$J131:$J134,Y131:Y134,AC131:AC134)</f>
        <v>2.9355302405242045</v>
      </c>
      <c r="AT131" s="14">
        <f ca="1">bdRateExtend($F131:$F134,$K131:$K134,Y131:Y134,AD131:AD134)</f>
        <v>2.7193474743121926</v>
      </c>
      <c r="AU131" s="14">
        <f ca="1">bdRateExtend($F131:$F134,$L131:$L134,Y131:Y134,AE131:AE134)</f>
        <v>3.2410541732547236</v>
      </c>
      <c r="AV131" s="14">
        <f ca="1">bdRateExtend($F131:$F134,$M131:$M134,Y131:Y134,AF131:AF134)</f>
        <v>2.2992631425860002</v>
      </c>
      <c r="AW131" s="14" t="e">
        <f ca="1">bdRateExtend($F131:$F134,$N131:$N134,Y131:Y134,AG131:AG134)</f>
        <v>#VALUE!</v>
      </c>
      <c r="AX131" s="14">
        <f ca="1">bdRateExtend($F131:$F134,$O131:$O134,Y131:Y134,AH131:AH134)</f>
        <v>2.6522926937580338</v>
      </c>
      <c r="AY131" s="14">
        <f ca="1">bdRateExtend($F131:$F134,$P131:$P134,Y131:Y134,AI131:AI134)</f>
        <v>1.7588259879801922</v>
      </c>
      <c r="AZ131" s="14">
        <f ca="1">bdRateExtend($F131:$F134,$Q131:$Q134,Y131:Y134,AJ131:AJ134)</f>
        <v>2.2430970642301711</v>
      </c>
      <c r="BA131" s="112" t="b">
        <f t="shared" ref="BA131:BA137" si="654">AND(Z131&lt;=Z132, AE131&lt;=AE132,AF131&lt;=AF132,AG132&lt;=AG131,AH131&lt;=AH132,AI131&lt;=AI132,AJ131&lt;=AJ132)</f>
        <v>1</v>
      </c>
      <c r="BB131" s="3"/>
      <c r="BC131" s="33">
        <f t="shared" si="354"/>
        <v>-1.8932644333657472E-4</v>
      </c>
      <c r="BD131" s="13">
        <f>Test!AF130</f>
        <v>5.9988640413399803E-2</v>
      </c>
      <c r="BE131" s="13">
        <f>Test!AG130</f>
        <v>0.87105625867843595</v>
      </c>
      <c r="BF131" s="13">
        <f>Test!AH130</f>
        <v>0.86207020282745295</v>
      </c>
      <c r="BG131" s="13">
        <f>Test!AI130</f>
        <v>23.326318536426101</v>
      </c>
      <c r="BH131" s="13">
        <f>Test!AJ130</f>
        <v>31.692208345564101</v>
      </c>
      <c r="BI131" s="13">
        <f>Test!AK130</f>
        <v>28.174555280154099</v>
      </c>
      <c r="BJ131" s="13">
        <f>Test!AL130</f>
        <v>0.22288140654563901</v>
      </c>
      <c r="BK131" s="13">
        <f>Test!AM130</f>
        <v>0.89682090282440097</v>
      </c>
      <c r="BL131" s="13">
        <f>Test!AN130</f>
        <v>0.40286979079246499</v>
      </c>
      <c r="BM131" s="13">
        <f>Test!AO130</f>
        <v>0.84656637907028198</v>
      </c>
      <c r="BN131" s="13">
        <f>Test!AP130</f>
        <v>36.534934999999997</v>
      </c>
      <c r="BO131" s="13">
        <f>Test!AQ130</f>
        <v>19.197658356909798</v>
      </c>
      <c r="BP131" s="13" t="str">
        <f>Test!AR130</f>
        <v>None</v>
      </c>
      <c r="BQ131" s="13">
        <f>Test!AS130</f>
        <v>0.70368799999999998</v>
      </c>
      <c r="BR131" s="13">
        <f>Test!AT130</f>
        <v>0.70368799999999998</v>
      </c>
      <c r="BS131" s="13">
        <f>Test!AU130</f>
        <v>0.40271000000000001</v>
      </c>
      <c r="BT131" s="13">
        <f>Test!AV130</f>
        <v>0.40271000000000001</v>
      </c>
      <c r="BU131" s="14">
        <f ca="1">bdRateExtend($F131:$F134,$G131:$G134,BD131:BD134,BE131:BE134)</f>
        <v>1.8428914011889583</v>
      </c>
      <c r="BV131" s="14">
        <f ca="1">bdRateExtend($F131:$F134,$H131:$H134,BD131:BD134,BF131:BF134)</f>
        <v>1.8165618439653102</v>
      </c>
      <c r="BW131" s="14">
        <f ca="1">bdRateExtend($F131:$F134,$I131:$I134,BD131:BD134,BG131:BG134)</f>
        <v>1.7332004170817283</v>
      </c>
      <c r="BX131" s="14">
        <f ca="1">bdRateExtend($F131:$F134,$J131:$J134,BD131:BD134,BH131:BH134)</f>
        <v>0.64030773291027354</v>
      </c>
      <c r="BY131" s="14">
        <f ca="1">bdRateExtend($F131:$F134,$K131:$K134,BD131:BD134,BI131:BI134)</f>
        <v>0.69563800570369994</v>
      </c>
      <c r="BZ131" s="14">
        <f ca="1">bdRateExtend($F131:$F134,$L131:$L134,BD131:BD134,BJ131:BJ134)</f>
        <v>1.7682568006576718</v>
      </c>
      <c r="CA131" s="14">
        <f ca="1">bdRateExtend($F131:$F134,$M131:$M134,BD131:BD134,BK131:BK134)</f>
        <v>1.4135106607936319</v>
      </c>
      <c r="CB131" s="14">
        <f ca="1">bdRateExtend($F131:$F134,$N131:$N134,BD131:BD134,BL131:BL134)</f>
        <v>1.6976058137196595</v>
      </c>
      <c r="CC131" s="14">
        <f ca="1">bdRateExtend($F131:$F134,$O131:$O134,BD131:BD134,BM131:BM134)</f>
        <v>1.7385277021905172</v>
      </c>
      <c r="CD131" s="14">
        <f ca="1">bdRateExtend($F131:$F134,$P131:$P134,BD131:BD134,BN131:BN134)</f>
        <v>0.99103118349128949</v>
      </c>
      <c r="CE131" s="14">
        <f ca="1">bdRateExtend($F131:$F134,$Q131:$Q134,BD131:BD134,BO131:BO134)</f>
        <v>1.6492140804153737</v>
      </c>
      <c r="CF131" s="112" t="b">
        <f t="shared" ref="CF131:CF137" si="655">AND(BE131&lt;=BE132, BJ131&lt;=BJ132,BK131&lt;=BK132,BL132&lt;=BL131,BM131&lt;=BM132,BN131&lt;=BN132,BO131&lt;=BO132)</f>
        <v>1</v>
      </c>
      <c r="CG131" s="3"/>
      <c r="CH131" s="33">
        <f t="shared" si="355"/>
        <v>1.819018769299898E-4</v>
      </c>
      <c r="CI131" s="13">
        <f>Test!BJ130</f>
        <v>6.0010914112615797E-2</v>
      </c>
      <c r="CJ131" s="13">
        <f>Test!BK130</f>
        <v>0.87945741415023804</v>
      </c>
      <c r="CK131" s="13">
        <f>Test!BL130</f>
        <v>0.87703597545623702</v>
      </c>
      <c r="CL131" s="13">
        <f>Test!BM130</f>
        <v>21.097061875356101</v>
      </c>
      <c r="CM131" s="13">
        <f>Test!BN130</f>
        <v>30.533856421209499</v>
      </c>
      <c r="CN131" s="13">
        <f>Test!BO130</f>
        <v>27.379130209344702</v>
      </c>
      <c r="CO131" s="13">
        <f>Test!BP130</f>
        <v>0.16629016399383501</v>
      </c>
      <c r="CP131" s="13">
        <f>Test!BQ130</f>
        <v>0.94037789106368996</v>
      </c>
      <c r="CQ131" s="13">
        <f>Test!BR130</f>
        <v>0.39293560385704002</v>
      </c>
      <c r="CR131" s="13">
        <f>Test!BS130</f>
        <v>0.79088175296783403</v>
      </c>
      <c r="CS131" s="13">
        <f>Test!BT130</f>
        <v>8.7005230000000005</v>
      </c>
      <c r="CT131" s="13">
        <f>Test!BU130</f>
        <v>16.590116902224199</v>
      </c>
      <c r="CU131" s="13" t="str">
        <f>Test!BV130</f>
        <v>None</v>
      </c>
      <c r="CV131" s="13">
        <f>Test!BW130</f>
        <v>0.97422500000000001</v>
      </c>
      <c r="CW131" s="13">
        <f>Test!BX130</f>
        <v>0.97422500000000001</v>
      </c>
      <c r="CX131" s="13">
        <f>Test!BY130</f>
        <v>0.31151899999999999</v>
      </c>
      <c r="CY131" s="13">
        <f>Test!BZ130</f>
        <v>0.31151899999999999</v>
      </c>
      <c r="CZ131" s="14">
        <f ca="1">bdRateExtend($F131:$F134,$G131:$G134,CI131:CI134,CJ131:CJ134)</f>
        <v>1.6260371077490405</v>
      </c>
      <c r="DA131" s="14">
        <f ca="1">bdRateExtend($F131:$F134,$H131:$H134,CI131:CI134,CK131:CK134)</f>
        <v>1.6193105303643738</v>
      </c>
      <c r="DB131" s="14">
        <f ca="1">bdRateExtend($F131:$F134,$I131:$I134,CI131:CI134,CL131:CL134)</f>
        <v>2.8064388474484248</v>
      </c>
      <c r="DC131" s="14">
        <f ca="1">bdRateExtend($F131:$F134,$J131:$J134,CI131:CI134,CM131:CM134)</f>
        <v>2.0513932919559776</v>
      </c>
      <c r="DD131" s="14">
        <f ca="1">bdRateExtend($F131:$F134,$K131:$K134,CI131:CI134,CN131:CN134)</f>
        <v>2.6409054157607152</v>
      </c>
      <c r="DE131" s="14">
        <f ca="1">bdRateExtend($F131:$F134,$L131:$L134,CI131:CI134,CO131:CO134)</f>
        <v>2.0679051989135915</v>
      </c>
      <c r="DF131" s="14">
        <f ca="1">bdRateExtend($F131:$F134,$M131:$M134,CI131:CI134,CP131:CP134)</f>
        <v>0.99614052850720913</v>
      </c>
      <c r="DG131" s="14">
        <f ca="1">bdRateExtend($F131:$F134,$N131:$N134,CI131:CI134,CQ131:CQ134)</f>
        <v>1.7852258550601046</v>
      </c>
      <c r="DH131" s="14">
        <f ca="1">bdRateExtend($F131:$F134,$O131:$O134,CI131:CI134,CR131:CR134)</f>
        <v>1.9825390803517271</v>
      </c>
      <c r="DI131" s="14">
        <f ca="1">bdRateExtend($F131:$F134,$P131:$P134,CI131:CI134,CS131:CS134)</f>
        <v>1.9416643977992107</v>
      </c>
      <c r="DJ131" s="14">
        <f ca="1">bdRateExtend($F131:$F134,$Q131:$Q134,CI131:CI134,CT131:CT134)</f>
        <v>2.0302287641198857</v>
      </c>
      <c r="DK131" s="112" t="b">
        <f t="shared" ref="DK131:DK137" si="656">AND(CJ131&lt;=CJ132, CO131&lt;=CO132,CP131&lt;=CP132,CQ132&lt;=CQ131,CR131&lt;=CR132,CS131&lt;=CS132,CT131&lt;=CT132)</f>
        <v>1</v>
      </c>
      <c r="DL131" s="3"/>
      <c r="DM131" s="33">
        <f t="shared" si="356"/>
        <v>1.5680684248038416E-2</v>
      </c>
      <c r="DN131" s="13">
        <f>Test!CN130</f>
        <v>6.0940841054882303E-2</v>
      </c>
      <c r="DO131" s="13">
        <f>Test!CO130</f>
        <v>0.94965857267379705</v>
      </c>
      <c r="DP131" s="13">
        <f>Test!CP130</f>
        <v>0.94665747880935602</v>
      </c>
      <c r="DQ131" s="13">
        <f>Test!CQ130</f>
        <v>27.5669736118994</v>
      </c>
      <c r="DR131" s="13">
        <f>Test!CR130</f>
        <v>32.737094671715298</v>
      </c>
      <c r="DS131" s="13">
        <f>Test!CS130</f>
        <v>29.358405580348901</v>
      </c>
      <c r="DT131" s="13">
        <f>Test!CT130</f>
        <v>0.380970478057861</v>
      </c>
      <c r="DU131" s="13">
        <f>Test!CU130</f>
        <v>0.95259040594100897</v>
      </c>
      <c r="DV131" s="13">
        <f>Test!CV130</f>
        <v>0.25693759322166398</v>
      </c>
      <c r="DW131" s="13">
        <f>Test!CW130</f>
        <v>0.94212424755096402</v>
      </c>
      <c r="DX131" s="13">
        <f>Test!CX130</f>
        <v>54.855673000000003</v>
      </c>
      <c r="DY131" s="13">
        <f>Test!CY130</f>
        <v>23.970961145072501</v>
      </c>
      <c r="DZ131" s="13" t="str">
        <f>Test!CZ130</f>
        <v>None</v>
      </c>
      <c r="EA131" s="13">
        <f>Test!DA130</f>
        <v>1.429357</v>
      </c>
      <c r="EB131" s="13">
        <f>Test!DB130</f>
        <v>1.429357</v>
      </c>
      <c r="EC131" s="13">
        <f>Test!DC130</f>
        <v>43.193305000000002</v>
      </c>
      <c r="ED131" s="13">
        <f>Test!DD130</f>
        <v>43.193305000000002</v>
      </c>
      <c r="EE131" s="14">
        <f ca="1">bdRateExtend($F131:$F134,$G131:$G134,DN131:DN134,DO131:DO134)</f>
        <v>0</v>
      </c>
      <c r="EF131" s="14">
        <f ca="1">bdRateExtend($F131:$F134,$H131:$H134,DN131:DN134,DP131:DP134)</f>
        <v>0</v>
      </c>
      <c r="EG131" s="14">
        <f ca="1">bdRateExtend($F131:$F134,$I131:$I134,DN131:DN134,DQ131:DQ134)</f>
        <v>0</v>
      </c>
      <c r="EH131" s="14">
        <f ca="1">bdRateExtend($F131:$F134,$J131:$J134,DN131:DN134,DR131:DR134)</f>
        <v>0</v>
      </c>
      <c r="EI131" s="14">
        <f ca="1">bdRateExtend($F131:$F134,$K131:$K134,DN131:DN134,DS131:DS134)</f>
        <v>0</v>
      </c>
      <c r="EJ131" s="14">
        <f ca="1">bdRateExtend($F131:$F134,$L131:$L134,DN131:DN134,DT131:DT134)</f>
        <v>0</v>
      </c>
      <c r="EK131" s="14">
        <f ca="1">bdRateExtend($F131:$F134,$M131:$M134,DN131:DN134,DU131:DU134)</f>
        <v>0</v>
      </c>
      <c r="EL131" s="14">
        <f ca="1">bdRateExtend($F131:$F134,$N131:$N134,DN131:DN134,DV131:DV134)</f>
        <v>0</v>
      </c>
      <c r="EM131" s="14">
        <f ca="1">bdRateExtend($F131:$F134,$O131:$O134,DN131:DN134,DW131:DW134)</f>
        <v>0</v>
      </c>
      <c r="EN131" s="14">
        <f ca="1">bdRateExtend($F131:$F134,$P131:$P134,DN131:DN134,DX131:DX134)</f>
        <v>0</v>
      </c>
      <c r="EO131" s="14">
        <f ca="1">bdRateExtend($F131:$F134,$Q131:$Q134,DN131:DN134,DY131:DY134)</f>
        <v>0</v>
      </c>
      <c r="EP131" s="112" t="b">
        <f t="shared" ref="EP131:EP137" si="657">AND(DO131&lt;=DO132, DT131&lt;=DT132,DU131&lt;=DU132,DV132&lt;=DV131,DW131&lt;=DW132,DX131&lt;=DX132,DY131&lt;=DY132)</f>
        <v>1</v>
      </c>
      <c r="EQ131" s="3"/>
      <c r="ER131" s="33">
        <f t="shared" si="357"/>
        <v>5.7722291518174977E-2</v>
      </c>
      <c r="ES131" s="13">
        <f>Test!DR130</f>
        <v>6.3463337491090496E-2</v>
      </c>
      <c r="ET131" s="13">
        <f>Test!DS130</f>
        <v>0.96048760414123502</v>
      </c>
      <c r="EU131" s="13">
        <f>Test!DT130</f>
        <v>0.95635825395584095</v>
      </c>
      <c r="EV131" s="13">
        <f>Test!DU130</f>
        <v>28.783298203647199</v>
      </c>
      <c r="EW131" s="13">
        <f>Test!DV130</f>
        <v>36.560432237866898</v>
      </c>
      <c r="EX131" s="13">
        <f>Test!DW130</f>
        <v>32.476178386718701</v>
      </c>
      <c r="EY131" s="13">
        <f>Test!DX130</f>
        <v>0.45459508895874001</v>
      </c>
      <c r="EZ131" s="13">
        <f>Test!DY130</f>
        <v>0.95771950483322099</v>
      </c>
      <c r="FA131" s="13">
        <f>Test!DZ130</f>
        <v>0.23559109866619099</v>
      </c>
      <c r="FB131" s="13">
        <f>Test!EA130</f>
        <v>0.95181924104690496</v>
      </c>
      <c r="FC131" s="13">
        <f>Test!EB130</f>
        <v>58.436562000000002</v>
      </c>
      <c r="FD131" s="13">
        <f>Test!EC130</f>
        <v>25.072911999839601</v>
      </c>
      <c r="FE131" s="13" t="str">
        <f>Test!ED130</f>
        <v>None</v>
      </c>
      <c r="FF131" s="13">
        <f>Test!EE130</f>
        <v>1.4979389999999999</v>
      </c>
      <c r="FG131" s="13">
        <f>Test!EF130</f>
        <v>1.4979389999999999</v>
      </c>
      <c r="FH131" s="13">
        <f>Test!EG130</f>
        <v>173.128794</v>
      </c>
      <c r="FI131" s="13">
        <f>Test!EH130</f>
        <v>173.128794</v>
      </c>
      <c r="FJ131" s="14">
        <f ca="1">bdRateExtend($F131:$F134,$G131:$G134,ES131:ES134,ET131:ET134)</f>
        <v>-0.133782169755853</v>
      </c>
      <c r="FK131" s="14">
        <f ca="1">bdRateExtend($F131:$F134,$H131:$H134,ES131:ES134,EU131:EU134)</f>
        <v>-0.11351778541454494</v>
      </c>
      <c r="FL131" s="14">
        <f ca="1">bdRateExtend($F131:$F134,$I131:$I134,ES131:ES134,EV131:EV134)</f>
        <v>-0.11824362300893143</v>
      </c>
      <c r="FM131" s="14">
        <f ca="1">bdRateExtend($F131:$F134,$J131:$J134,ES131:ES134,EW131:EW134)</f>
        <v>-0.66027189810585107</v>
      </c>
      <c r="FN131" s="14">
        <f ca="1">bdRateExtend($F131:$F134,$K131:$K134,ES131:ES134,EX131:EX134)</f>
        <v>-0.5385039336693086</v>
      </c>
      <c r="FO131" s="14">
        <f ca="1">bdRateExtend($F131:$F134,$L131:$L134,ES131:ES134,EY131:EY134)</f>
        <v>-0.18596869873545341</v>
      </c>
      <c r="FP131" s="14">
        <f ca="1">bdRateExtend($F131:$F134,$M131:$M134,ES131:ES134,EZ131:EZ134)</f>
        <v>-0.10478474180452813</v>
      </c>
      <c r="FQ131" s="14">
        <f ca="1">bdRateExtend($F131:$F134,$N131:$N134,ES131:ES134,FA131:FA134)</f>
        <v>-9.0422211761347349E-2</v>
      </c>
      <c r="FR131" s="14">
        <f ca="1">bdRateExtend($F131:$F134,$O131:$O134,ES131:ES134,FB131:FB134)</f>
        <v>-9.9326591957378141E-2</v>
      </c>
      <c r="FS131" s="14">
        <f ca="1">bdRateExtend($F131:$F134,$P131:$P134,ES131:ES134,FC131:FC134)</f>
        <v>-6.5108873781332344E-2</v>
      </c>
      <c r="FT131" s="14">
        <f ca="1">bdRateExtend($F131:$F134,$Q131:$Q134,ES131:ES134,FD131:FD134)</f>
        <v>-9.2350230394216859E-2</v>
      </c>
      <c r="FU131" s="112" t="b">
        <f t="shared" ref="FU131:FU137" si="658">AND(ET131&lt;=ET132, EY131&lt;=EY132,EZ131&lt;=EZ132,FA132&lt;=FA131,FB131&lt;=FB132,FC131&lt;=FC132,FD131&lt;=FD132)</f>
        <v>1</v>
      </c>
      <c r="FV131" s="53"/>
      <c r="FW131" s="33">
        <f t="shared" si="358"/>
        <v>-1</v>
      </c>
      <c r="FX131" s="13">
        <f>Test!EV130</f>
        <v>0</v>
      </c>
      <c r="FY131" s="13">
        <f>Test!EW130</f>
        <v>0</v>
      </c>
      <c r="FZ131" s="13">
        <f>Test!EX130</f>
        <v>0</v>
      </c>
      <c r="GA131" s="13">
        <f>Test!EY130</f>
        <v>0</v>
      </c>
      <c r="GB131" s="13">
        <f>Test!EZ130</f>
        <v>0</v>
      </c>
      <c r="GC131" s="13">
        <f>Test!FA130</f>
        <v>0</v>
      </c>
      <c r="GD131" s="13">
        <f>Test!FB130</f>
        <v>0</v>
      </c>
      <c r="GE131" s="13">
        <f>Test!FC130</f>
        <v>0</v>
      </c>
      <c r="GF131" s="13">
        <f>Test!FD130</f>
        <v>0</v>
      </c>
      <c r="GG131" s="13">
        <f>Test!FE130</f>
        <v>0</v>
      </c>
      <c r="GH131" s="13">
        <f>Test!FF130</f>
        <v>0</v>
      </c>
      <c r="GI131" s="13">
        <f>Test!FG130</f>
        <v>0</v>
      </c>
      <c r="GJ131" s="13">
        <f>Test!FH130</f>
        <v>0</v>
      </c>
      <c r="GK131" s="13">
        <f>Test!FI130</f>
        <v>0</v>
      </c>
      <c r="GL131" s="13">
        <f>Test!FJ130</f>
        <v>0</v>
      </c>
      <c r="GM131" s="13">
        <f>Test!FK130</f>
        <v>0</v>
      </c>
      <c r="GN131" s="13">
        <f>Test!FL130</f>
        <v>0</v>
      </c>
      <c r="GO131" s="14">
        <f ca="1">bdRateExtend($F131:$F134,$G131:$G134,FX131:FX134,FY131:FY134)</f>
        <v>1</v>
      </c>
      <c r="GP131" s="14">
        <f ca="1">bdRateExtend($F131:$F134,$H131:$H134,FX131:FX134,FZ131:FZ134)</f>
        <v>1</v>
      </c>
      <c r="GQ131" s="14">
        <f ca="1">bdRateExtend($F131:$F134,$I131:$I134,FX131:FX134,GA131:GA134)</f>
        <v>1</v>
      </c>
      <c r="GR131" s="14">
        <f ca="1">bdRateExtend($F131:$F134,$J131:$J134,FX131:FX134,GB131:GB134)</f>
        <v>1</v>
      </c>
      <c r="GS131" s="14">
        <f ca="1">bdRateExtend($F131:$F134,$K131:$K134,FX131:FX134,GC131:GC134)</f>
        <v>1</v>
      </c>
      <c r="GT131" s="14">
        <f ca="1">bdRateExtend($F131:$F134,$L131:$L134,FX131:FX134,GD131:GD134)</f>
        <v>1</v>
      </c>
      <c r="GU131" s="14">
        <f ca="1">bdRateExtend($F131:$F134,$M131:$M134,FX131:FX134,GE131:GE134)</f>
        <v>1</v>
      </c>
      <c r="GV131" s="14">
        <f ca="1">bdRateExtend($F131:$F134,$N131:$N134,FX131:FX134,GF131:GF134)</f>
        <v>1</v>
      </c>
      <c r="GW131" s="14">
        <f ca="1">bdRateExtend($F131:$F134,$O131:$O134,FX131:FX134,GG131:GG134)</f>
        <v>1</v>
      </c>
      <c r="GX131" s="14">
        <f ca="1">bdRateExtend($F131:$F134,$P131:$P134,FX131:FX134,GH131:GH134)</f>
        <v>1</v>
      </c>
      <c r="GY131" s="14">
        <f ca="1">bdRateExtend($F131:$F134,$Q131:$Q134,FX131:FX134,GI131:GI134)</f>
        <v>1</v>
      </c>
      <c r="GZ131" s="112" t="b">
        <f t="shared" ref="GZ131:GZ137" si="659">AND(FY131&lt;=FY132, GD131&lt;=GD132,GE131&lt;=GE132,GF132&lt;=GF131,GG131&lt;=GG132,GH131&lt;=GH132,GI131&lt;=GI132)</f>
        <v>1</v>
      </c>
      <c r="HA131" s="53"/>
      <c r="HB131" s="33">
        <f t="shared" si="359"/>
        <v>-1</v>
      </c>
      <c r="HC131" s="13">
        <f>Test!FZ130</f>
        <v>0</v>
      </c>
      <c r="HD131" s="13">
        <f>Test!GA130</f>
        <v>0</v>
      </c>
      <c r="HE131" s="13">
        <f>Test!GB130</f>
        <v>0</v>
      </c>
      <c r="HF131" s="13">
        <f>Test!GC130</f>
        <v>0</v>
      </c>
      <c r="HG131" s="13">
        <f>Test!GD130</f>
        <v>0</v>
      </c>
      <c r="HH131" s="13">
        <f>Test!GE130</f>
        <v>0</v>
      </c>
      <c r="HI131" s="13">
        <f>Test!GF130</f>
        <v>0</v>
      </c>
      <c r="HJ131" s="13">
        <f>Test!GG130</f>
        <v>0</v>
      </c>
      <c r="HK131" s="13">
        <f>Test!GH130</f>
        <v>0</v>
      </c>
      <c r="HL131" s="13">
        <f>Test!GI130</f>
        <v>0</v>
      </c>
      <c r="HM131" s="13">
        <f>Test!GJ130</f>
        <v>0</v>
      </c>
      <c r="HN131" s="13">
        <f>Test!GK130</f>
        <v>0</v>
      </c>
      <c r="HO131" s="13">
        <f>Test!GL130</f>
        <v>0</v>
      </c>
      <c r="HP131" s="13">
        <f>Test!GM130</f>
        <v>0</v>
      </c>
      <c r="HQ131" s="13">
        <f>Test!GN130</f>
        <v>0</v>
      </c>
      <c r="HR131" s="13">
        <f>Test!GO130</f>
        <v>0</v>
      </c>
      <c r="HS131" s="13">
        <f>Test!GP130</f>
        <v>0</v>
      </c>
      <c r="HT131" s="14">
        <f ca="1">bdRateExtend($F131:$F134,$G131:$G134,HC131:HC134,HD131:HD134)</f>
        <v>1</v>
      </c>
      <c r="HU131" s="14">
        <f ca="1">bdRateExtend($F131:$F134,$H131:$H134,HC131:HC134,HE131:HE134)</f>
        <v>1</v>
      </c>
      <c r="HV131" s="14">
        <f ca="1">bdRateExtend($F131:$F134,$I131:$I134,HC131:HC134,HF131:HF134)</f>
        <v>1</v>
      </c>
      <c r="HW131" s="14">
        <f ca="1">bdRateExtend($F131:$F134,$J131:$J134,HC131:HC134,HG131:HG134)</f>
        <v>1</v>
      </c>
      <c r="HX131" s="14">
        <f ca="1">bdRateExtend($F131:$F134,$K131:$K134,HC131:HC134,HH131:HH134)</f>
        <v>1</v>
      </c>
      <c r="HY131" s="14">
        <f ca="1">bdRateExtend($F131:$F134,$L131:$L134,HC131:HC134,HI131:HI134)</f>
        <v>1</v>
      </c>
      <c r="HZ131" s="14">
        <f ca="1">bdRateExtend($F131:$F134,$M131:$M134,HC131:HC134,HJ131:HJ134)</f>
        <v>1</v>
      </c>
      <c r="IA131" s="14">
        <f ca="1">bdRateExtend($F131:$F134,$N131:$N134,HC131:HC134,HK131:HK134)</f>
        <v>1</v>
      </c>
      <c r="IB131" s="14">
        <f ca="1">bdRateExtend($F131:$F134,$O131:$O134,HC131:HC134,HL131:HL134)</f>
        <v>1</v>
      </c>
      <c r="IC131" s="14">
        <f ca="1">bdRateExtend($F131:$F134,$P131:$P134,HC131:HC134,HM131:HM134)</f>
        <v>1</v>
      </c>
      <c r="ID131" s="14">
        <f ca="1">bdRateExtend($F131:$F134,$Q131:$Q134,HC131:HC134,HN131:HN134)</f>
        <v>1</v>
      </c>
      <c r="IE131" s="112" t="b">
        <f t="shared" ref="IE131:IE137" si="660">AND(HD131&lt;=HD132, HI131&lt;=HI132,HJ131&lt;=HJ132,HK132&lt;=HK131,HL131&lt;=HL132,HM131&lt;=HM132,HN131&lt;=HN132)</f>
        <v>1</v>
      </c>
      <c r="IF131" s="3"/>
      <c r="IG131" s="33">
        <f t="shared" si="360"/>
        <v>-1</v>
      </c>
      <c r="IH131" s="13">
        <f>Test!HD130</f>
        <v>0</v>
      </c>
      <c r="II131" s="13">
        <f>Test!HE130</f>
        <v>0</v>
      </c>
      <c r="IJ131" s="13">
        <f>Test!HF130</f>
        <v>0</v>
      </c>
      <c r="IK131" s="13">
        <f>Test!HG130</f>
        <v>0</v>
      </c>
      <c r="IL131" s="13">
        <f>Test!HH130</f>
        <v>0</v>
      </c>
      <c r="IM131" s="13">
        <f>Test!HI130</f>
        <v>0</v>
      </c>
      <c r="IN131" s="13">
        <f>Test!HJ130</f>
        <v>0</v>
      </c>
      <c r="IO131" s="13">
        <f>Test!HK130</f>
        <v>0</v>
      </c>
      <c r="IP131" s="13">
        <f>Test!HL130</f>
        <v>0</v>
      </c>
      <c r="IQ131" s="13">
        <f>Test!HM130</f>
        <v>0</v>
      </c>
      <c r="IR131" s="13">
        <f>Test!HN130</f>
        <v>0</v>
      </c>
      <c r="IS131" s="13">
        <f>Test!HO130</f>
        <v>0</v>
      </c>
      <c r="IT131" s="13">
        <f>Test!HP130</f>
        <v>0</v>
      </c>
      <c r="IU131" s="13">
        <f>Test!HQ130</f>
        <v>0</v>
      </c>
      <c r="IV131" s="13">
        <f>Test!HR130</f>
        <v>0</v>
      </c>
      <c r="IW131" s="13">
        <f>Test!HS130</f>
        <v>0</v>
      </c>
      <c r="IX131" s="13">
        <f>Test!HT130</f>
        <v>0</v>
      </c>
      <c r="IY131" s="14">
        <f ca="1">bdRateExtend($F131:$F134,$G131:$G134,IH131:IH134,II131:II134)</f>
        <v>1</v>
      </c>
      <c r="IZ131" s="14">
        <f ca="1">bdRateExtend($F131:$F134,$H131:$H134,IH131:IH134,IJ131:IJ134)</f>
        <v>1</v>
      </c>
      <c r="JA131" s="14">
        <f ca="1">bdRateExtend($F131:$F134,$I131:$I134,IH131:IH134,IK131:IK134)</f>
        <v>1</v>
      </c>
      <c r="JB131" s="14">
        <f ca="1">bdRateExtend($F131:$F134,$J131:$J134,IH131:IH134,IL131:IL134)</f>
        <v>1</v>
      </c>
      <c r="JC131" s="14">
        <f ca="1">bdRateExtend($F131:$F134,$K131:$K134,IH131:IH134,IM131:IM134)</f>
        <v>1</v>
      </c>
      <c r="JD131" s="14">
        <f ca="1">bdRateExtend($F131:$F134,$L131:$L134,IH131:IH134,IN131:IN134)</f>
        <v>1</v>
      </c>
      <c r="JE131" s="14">
        <f ca="1">bdRateExtend($F131:$F134,$M131:$M134,IH131:IH134,IO131:IO134)</f>
        <v>1</v>
      </c>
      <c r="JF131" s="14">
        <f ca="1">bdRateExtend($F131:$F134,$N131:$N134,IH131:IH134,IP131:IP134)</f>
        <v>1</v>
      </c>
      <c r="JG131" s="14">
        <f ca="1">bdRateExtend($F131:$F134,$O131:$O134,IH131:IH134,IQ131:IQ134)</f>
        <v>1</v>
      </c>
      <c r="JH131" s="14">
        <f ca="1">bdRateExtend($F131:$F134,$P131:$P134,IH131:IH134,IR131:IR134)</f>
        <v>1</v>
      </c>
      <c r="JI131" s="14">
        <f ca="1">bdRateExtend($F131:$F134,$Q131:$Q134,IH131:IH134,IS131:IS134)</f>
        <v>1</v>
      </c>
      <c r="JJ131" s="112" t="b">
        <f t="shared" ref="JJ131:JJ137" si="661">AND(II131&lt;=II132, IN131&lt;=IN132,IO131&lt;=IO132,IP132&lt;=IP131,IQ131&lt;=IQ132,IR131&lt;=IR132,IS131&lt;=IS132)</f>
        <v>1</v>
      </c>
      <c r="JK131" s="3"/>
      <c r="JL131" s="33">
        <f t="shared" si="361"/>
        <v>-1</v>
      </c>
      <c r="JM131" s="13">
        <f>Test!IH130</f>
        <v>0</v>
      </c>
      <c r="JN131" s="13">
        <f>Test!II130</f>
        <v>0</v>
      </c>
      <c r="JO131" s="13">
        <f>Test!IJ130</f>
        <v>0</v>
      </c>
      <c r="JP131" s="13">
        <f>Test!IK130</f>
        <v>0</v>
      </c>
      <c r="JQ131" s="13">
        <f>Test!IL130</f>
        <v>0</v>
      </c>
      <c r="JR131" s="13">
        <f>Test!IM130</f>
        <v>0</v>
      </c>
      <c r="JS131" s="13">
        <f>Test!IN130</f>
        <v>0</v>
      </c>
      <c r="JT131" s="13">
        <f>Test!IO130</f>
        <v>0</v>
      </c>
      <c r="JU131" s="13">
        <f>Test!IP130</f>
        <v>0</v>
      </c>
      <c r="JV131" s="13">
        <f>Test!IQ130</f>
        <v>0</v>
      </c>
      <c r="JW131" s="13">
        <f>Test!IR130</f>
        <v>0</v>
      </c>
      <c r="JX131" s="13">
        <f>Test!IS130</f>
        <v>0</v>
      </c>
      <c r="JY131" s="13">
        <f>Test!IT130</f>
        <v>0</v>
      </c>
      <c r="JZ131" s="13">
        <f>Test!IU130</f>
        <v>0</v>
      </c>
      <c r="KA131" s="13">
        <f>Test!IV130</f>
        <v>0</v>
      </c>
      <c r="KB131" s="13">
        <f>Test!IW130</f>
        <v>0</v>
      </c>
      <c r="KC131" s="13">
        <f>Test!IX130</f>
        <v>0</v>
      </c>
      <c r="KD131" s="14">
        <f ca="1">bdRateExtend($F131:$F134,$G131:$G134,JM131:JM134,JN131:JN134)</f>
        <v>1</v>
      </c>
      <c r="KE131" s="14">
        <f ca="1">bdRateExtend($F131:$F134,$H131:$H134,JM131:JM134,JO131:JO134)</f>
        <v>1</v>
      </c>
      <c r="KF131" s="14">
        <f ca="1">bdRateExtend($F131:$F134,$I131:$I134,JM131:JM134,JP131:JP134)</f>
        <v>1</v>
      </c>
      <c r="KG131" s="14">
        <f ca="1">bdRateExtend($F131:$F134,$J131:$J134,JM131:JM134,JQ131:JQ134)</f>
        <v>1</v>
      </c>
      <c r="KH131" s="14">
        <f ca="1">bdRateExtend($F131:$F134,$K131:$K134,JM131:JM134,JR131:JR134)</f>
        <v>1</v>
      </c>
      <c r="KI131" s="14">
        <f ca="1">bdRateExtend($F131:$F134,$L131:$L134,JM131:JM134,JS131:JS134)</f>
        <v>1</v>
      </c>
      <c r="KJ131" s="14">
        <f ca="1">bdRateExtend($F131:$F134,$M131:$M134,JM131:JM134,JT131:JT134)</f>
        <v>1</v>
      </c>
      <c r="KK131" s="14">
        <f ca="1">bdRateExtend($F131:$F134,$N131:$N134,JM131:JM134,JU131:JU134)</f>
        <v>1</v>
      </c>
      <c r="KL131" s="14">
        <f ca="1">bdRateExtend($F131:$F134,$O131:$O134,JM131:JM134,JV131:JV134)</f>
        <v>1</v>
      </c>
      <c r="KM131" s="14">
        <f ca="1">bdRateExtend($F131:$F134,$P131:$P134,JM131:JM134,JW131:JW134)</f>
        <v>1</v>
      </c>
      <c r="KN131" s="14">
        <f ca="1">bdRateExtend($F131:$F134,$Q131:$Q134,JM131:JM134,JX131:JX134)</f>
        <v>1</v>
      </c>
      <c r="KO131" s="112" t="b">
        <f t="shared" ref="KO131:KO137" si="662">AND(JN131&lt;=JN132, JS131&lt;=JS132,JT131&lt;=JT132,JU132&lt;=JU131,JV131&lt;=JV132,JW131&lt;=JW132,JX131&lt;=JX132)</f>
        <v>1</v>
      </c>
      <c r="KP131" s="3"/>
      <c r="KQ131" s="33">
        <f t="shared" si="362"/>
        <v>-1</v>
      </c>
      <c r="KR131" s="13">
        <f>Test!JL130</f>
        <v>0</v>
      </c>
      <c r="KS131" s="13">
        <f>Test!JM130</f>
        <v>0</v>
      </c>
      <c r="KT131" s="13">
        <f>Test!JN130</f>
        <v>0</v>
      </c>
      <c r="KU131" s="13">
        <f>Test!JO130</f>
        <v>0</v>
      </c>
      <c r="KV131" s="13">
        <f>Test!JP130</f>
        <v>0</v>
      </c>
      <c r="KW131" s="13">
        <f>Test!JQ130</f>
        <v>0</v>
      </c>
      <c r="KX131" s="13">
        <f>Test!JR130</f>
        <v>0</v>
      </c>
      <c r="KY131" s="13">
        <f>Test!JS130</f>
        <v>0</v>
      </c>
      <c r="KZ131" s="13">
        <f>Test!JT130</f>
        <v>0</v>
      </c>
      <c r="LA131" s="13">
        <f>Test!JU130</f>
        <v>0</v>
      </c>
      <c r="LB131" s="13">
        <f>Test!JV130</f>
        <v>0</v>
      </c>
      <c r="LC131" s="13">
        <f>Test!JW130</f>
        <v>0</v>
      </c>
      <c r="LD131" s="13">
        <f>Test!JX130</f>
        <v>0</v>
      </c>
      <c r="LE131" s="13">
        <f>Test!JY130</f>
        <v>0</v>
      </c>
      <c r="LF131" s="13">
        <f>Test!JZ130</f>
        <v>0</v>
      </c>
      <c r="LG131" s="13">
        <f>Test!KA130</f>
        <v>0</v>
      </c>
      <c r="LH131" s="13">
        <f>Test!KB130</f>
        <v>0</v>
      </c>
      <c r="LI131" s="14">
        <f ca="1">bdRateExtend($F131:$F134,$G131:$G134,KR131:KR134,KS131:KS134)</f>
        <v>1</v>
      </c>
      <c r="LJ131" s="14">
        <f ca="1">bdRateExtend($F131:$F134,$H131:$H134,KR131:KR134,KT131:KT134)</f>
        <v>1</v>
      </c>
      <c r="LK131" s="14">
        <f ca="1">bdRateExtend($F131:$F134,$I131:$I134,KR131:KR134,KU131:KU134)</f>
        <v>1</v>
      </c>
      <c r="LL131" s="14">
        <f ca="1">bdRateExtend($F131:$F134,$J131:$J134,KR131:KR134,KV131:KV134)</f>
        <v>1</v>
      </c>
      <c r="LM131" s="14">
        <f ca="1">bdRateExtend($F131:$F134,$K131:$K134,KR131:KR134,KW131:KW134)</f>
        <v>1</v>
      </c>
      <c r="LN131" s="14">
        <f ca="1">bdRateExtend($F131:$F134,$L131:$L134,KR131:KR134,KX131:KX134)</f>
        <v>1</v>
      </c>
      <c r="LO131" s="14">
        <f ca="1">bdRateExtend($F131:$F134,$M131:$M134,KR131:KR134,KY131:KY134)</f>
        <v>1</v>
      </c>
      <c r="LP131" s="14">
        <f ca="1">bdRateExtend($F131:$F134,$N131:$N134,KR131:KR134,KZ131:KZ134)</f>
        <v>1</v>
      </c>
      <c r="LQ131" s="14">
        <f ca="1">bdRateExtend($F131:$F134,$O131:$O134,KR131:KR134,LA131:LA134)</f>
        <v>1</v>
      </c>
      <c r="LR131" s="14">
        <f ca="1">bdRateExtend($F131:$F134,$P131:$P134,KR131:KR134,LB131:LB134)</f>
        <v>1</v>
      </c>
      <c r="LS131" s="14">
        <f ca="1">bdRateExtend($F131:$F134,$Q131:$Q134,KR131:KR134,LC131:LC134)</f>
        <v>1</v>
      </c>
      <c r="LT131" s="112" t="b">
        <f t="shared" ref="LT131:LT137" si="663">AND(KS131&lt;=KS132, KX131&lt;=KX132,KY131&lt;=KY132,KZ132&lt;=KZ131,LA131&lt;=LA132,LB131&lt;=LB132,LC131&lt;=LC132)</f>
        <v>1</v>
      </c>
      <c r="LU131" s="3"/>
      <c r="LV131" s="33">
        <f t="shared" si="363"/>
        <v>-1</v>
      </c>
      <c r="LW131" s="13">
        <f>Test!KP130</f>
        <v>0</v>
      </c>
      <c r="LX131" s="13">
        <f>Test!KQ130</f>
        <v>0</v>
      </c>
      <c r="LY131" s="13">
        <f>Test!KR130</f>
        <v>0</v>
      </c>
      <c r="LZ131" s="13">
        <f>Test!KS130</f>
        <v>0</v>
      </c>
      <c r="MA131" s="13">
        <f>Test!KT130</f>
        <v>0</v>
      </c>
      <c r="MB131" s="13">
        <f>Test!KU130</f>
        <v>0</v>
      </c>
      <c r="MC131" s="13">
        <f>Test!KV130</f>
        <v>0</v>
      </c>
      <c r="MD131" s="13">
        <f>Test!KW130</f>
        <v>0</v>
      </c>
      <c r="ME131" s="13">
        <f>Test!KX130</f>
        <v>0</v>
      </c>
      <c r="MF131" s="13">
        <f>Test!KY130</f>
        <v>0</v>
      </c>
      <c r="MG131" s="13">
        <f>Test!KZ130</f>
        <v>0</v>
      </c>
      <c r="MH131" s="13">
        <f>Test!LA130</f>
        <v>0</v>
      </c>
      <c r="MI131" s="13">
        <f>Test!LB130</f>
        <v>0</v>
      </c>
      <c r="MJ131" s="13">
        <f>Test!LC130</f>
        <v>0</v>
      </c>
      <c r="MK131" s="13">
        <f>Test!LD130</f>
        <v>0</v>
      </c>
      <c r="ML131" s="13">
        <f>Test!LE130</f>
        <v>0</v>
      </c>
      <c r="MM131" s="13">
        <f>Test!LF130</f>
        <v>0</v>
      </c>
      <c r="MN131" s="14">
        <f ca="1">bdRateExtend($F131:$F134,$G131:$G134,LW131:LW134,LX131:LX134)</f>
        <v>1</v>
      </c>
      <c r="MO131" s="14">
        <f ca="1">bdRateExtend($F131:$F134,$H131:$H134,LW131:LW134,LY131:LY134)</f>
        <v>1</v>
      </c>
      <c r="MP131" s="14">
        <f ca="1">bdRateExtend($F131:$F134,$I131:$I134,LW131:LW134,LZ131:LZ134)</f>
        <v>1</v>
      </c>
      <c r="MQ131" s="14">
        <f ca="1">bdRateExtend($F131:$F134,$J131:$J134,LW131:LW134,MA131:MA134)</f>
        <v>1</v>
      </c>
      <c r="MR131" s="14">
        <f ca="1">bdRateExtend($F131:$F134,$K131:$K134,LW131:LW134,MB131:MB134)</f>
        <v>1</v>
      </c>
      <c r="MS131" s="14">
        <f ca="1">bdRateExtend($F131:$F134,$L131:$L134,LW131:LW134,MC131:MC134)</f>
        <v>1</v>
      </c>
      <c r="MT131" s="14">
        <f ca="1">bdRateExtend($F131:$F134,$M131:$M134,LW131:LW134,MD131:MD134)</f>
        <v>1</v>
      </c>
      <c r="MU131" s="14">
        <f ca="1">bdRateExtend($F131:$F134,$N131:$N134,LW131:LW134,ME131:ME134)</f>
        <v>1</v>
      </c>
      <c r="MV131" s="14">
        <f ca="1">bdRateExtend($F131:$F134,$O131:$O134,LW131:LW134,MF131:MF134)</f>
        <v>1</v>
      </c>
      <c r="MW131" s="14">
        <f ca="1">bdRateExtend($F131:$F134,$P131:$P134,LW131:LW134,MG131:MG134)</f>
        <v>1</v>
      </c>
      <c r="MX131" s="14">
        <f ca="1">bdRateExtend($F131:$F134,$Q131:$Q134,LW131:LW134,MH131:MH134)</f>
        <v>1</v>
      </c>
      <c r="MY131" s="112" t="b">
        <f t="shared" ref="MY131:MY137" si="664">AND(LX131&lt;=LX132, MC131&lt;=MC132,MD131&lt;=MD132,ME132&lt;=ME131,MF131&lt;=MF132,MG131&lt;=MG132,MH131&lt;=MH132)</f>
        <v>1</v>
      </c>
      <c r="MZ131" s="53"/>
      <c r="NA131" s="33">
        <f t="shared" si="364"/>
        <v>-1</v>
      </c>
      <c r="NB131" s="13">
        <f>Test!LT130</f>
        <v>0</v>
      </c>
      <c r="NC131" s="13">
        <f>Test!LU130</f>
        <v>0</v>
      </c>
      <c r="ND131" s="13">
        <f>Test!LV130</f>
        <v>0</v>
      </c>
      <c r="NE131" s="13">
        <f>Test!LW130</f>
        <v>0</v>
      </c>
      <c r="NF131" s="13">
        <f>Test!LX130</f>
        <v>0</v>
      </c>
      <c r="NG131" s="13">
        <f>Test!LY130</f>
        <v>0</v>
      </c>
      <c r="NH131" s="13">
        <f>Test!LZ130</f>
        <v>0</v>
      </c>
      <c r="NI131" s="13">
        <f>Test!MA130</f>
        <v>0</v>
      </c>
      <c r="NJ131" s="13">
        <f>Test!MB130</f>
        <v>0</v>
      </c>
      <c r="NK131" s="13">
        <f>Test!MC130</f>
        <v>0</v>
      </c>
      <c r="NL131" s="13">
        <f>Test!MD130</f>
        <v>0</v>
      </c>
      <c r="NM131" s="13">
        <f>Test!ME130</f>
        <v>0</v>
      </c>
      <c r="NN131" s="13">
        <f>Test!MF130</f>
        <v>0</v>
      </c>
      <c r="NO131" s="13">
        <f>Test!MG130</f>
        <v>0</v>
      </c>
      <c r="NP131" s="13">
        <f>Test!MH130</f>
        <v>0</v>
      </c>
      <c r="NQ131" s="13">
        <f>Test!MI130</f>
        <v>0</v>
      </c>
      <c r="NR131" s="13">
        <f>Test!MJ130</f>
        <v>0</v>
      </c>
      <c r="NS131" s="14">
        <f ca="1">bdRateExtend($F131:$F134,$G131:$G134,NB131:NB134,NC131:NC134)</f>
        <v>1</v>
      </c>
      <c r="NT131" s="14">
        <f ca="1">bdRateExtend($F131:$F134,$H131:$H134,NB131:NB134,ND131:ND134)</f>
        <v>1</v>
      </c>
      <c r="NU131" s="14">
        <f ca="1">bdRateExtend($F131:$F134,$I131:$I134,NB131:NB134,NE131:NE134)</f>
        <v>1</v>
      </c>
      <c r="NV131" s="14">
        <f ca="1">bdRateExtend($F131:$F134,$J131:$J134,NB131:NB134,NF131:NF134)</f>
        <v>1</v>
      </c>
      <c r="NW131" s="14">
        <f ca="1">bdRateExtend($F131:$F134,$K131:$K134,NB131:NB134,NG131:NG134)</f>
        <v>1</v>
      </c>
      <c r="NX131" s="14">
        <f ca="1">bdRateExtend($F131:$F134,$L131:$L134,NB131:NB134,NH131:NH134)</f>
        <v>1</v>
      </c>
      <c r="NY131" s="14">
        <f ca="1">bdRateExtend($F131:$F134,$M131:$M134,NB131:NB134,NI131:NI134)</f>
        <v>1</v>
      </c>
      <c r="NZ131" s="14">
        <f ca="1">bdRateExtend($F131:$F134,$N131:$N134,NB131:NB134,NJ131:NJ134)</f>
        <v>1</v>
      </c>
      <c r="OA131" s="14">
        <f ca="1">bdRateExtend($F131:$F134,$O131:$O134,NB131:NB134,NK131:NK134)</f>
        <v>1</v>
      </c>
      <c r="OB131" s="14">
        <f ca="1">bdRateExtend($F131:$F134,$P131:$P134,NB131:NB134,NL131:NL134)</f>
        <v>1</v>
      </c>
      <c r="OC131" s="14">
        <f ca="1">bdRateExtend($F131:$F134,$Q131:$Q134,NB131:NB134,NM131:NM134)</f>
        <v>1</v>
      </c>
      <c r="OD131" s="112" t="b">
        <f t="shared" ref="OD131:OD137" si="665">AND(NC131&lt;=NC132, NH131&lt;=NH132,NI131&lt;=NI132,NJ132&lt;=NJ131,NK131&lt;=NK132,NL131&lt;=NL132,NM131&lt;=NM132)</f>
        <v>1</v>
      </c>
      <c r="OE131" s="53"/>
      <c r="OF131" s="33">
        <f t="shared" si="365"/>
        <v>-1</v>
      </c>
      <c r="OG131" s="13">
        <f>Test!MX130</f>
        <v>0</v>
      </c>
      <c r="OH131" s="13">
        <f>Test!MY130</f>
        <v>0</v>
      </c>
      <c r="OI131" s="13">
        <f>Test!MZ130</f>
        <v>0</v>
      </c>
      <c r="OJ131" s="13">
        <f>Test!NA130</f>
        <v>0</v>
      </c>
      <c r="OK131" s="13">
        <f>Test!NB130</f>
        <v>0</v>
      </c>
      <c r="OL131" s="13">
        <f>Test!NC130</f>
        <v>0</v>
      </c>
      <c r="OM131" s="13">
        <f>Test!ND130</f>
        <v>0</v>
      </c>
      <c r="ON131" s="13">
        <f>Test!NE130</f>
        <v>0</v>
      </c>
      <c r="OO131" s="13">
        <f>Test!NF130</f>
        <v>0</v>
      </c>
      <c r="OP131" s="13">
        <f>Test!NG130</f>
        <v>0</v>
      </c>
      <c r="OQ131" s="13">
        <f>Test!NH130</f>
        <v>0</v>
      </c>
      <c r="OR131" s="13">
        <f>Test!NI130</f>
        <v>0</v>
      </c>
      <c r="OS131" s="13">
        <f>Test!NJ130</f>
        <v>0</v>
      </c>
      <c r="OT131" s="13">
        <f>Test!NK130</f>
        <v>0</v>
      </c>
      <c r="OU131" s="13">
        <f>Test!NL130</f>
        <v>0</v>
      </c>
      <c r="OV131" s="13">
        <f>Test!NM130</f>
        <v>0</v>
      </c>
      <c r="OW131" s="13">
        <f>Test!NN130</f>
        <v>0</v>
      </c>
      <c r="OX131" s="14">
        <f ca="1">bdRateExtend($F131:$F134,$G131:$G134,OG131:OG134,OH131:OH134)</f>
        <v>1</v>
      </c>
      <c r="OY131" s="14">
        <f ca="1">bdRateExtend($F131:$F134,$H131:$H134,OG131:OG134,OI131:OI134)</f>
        <v>1</v>
      </c>
      <c r="OZ131" s="14">
        <f ca="1">bdRateExtend($F131:$F134,$I131:$I134,OG131:OG134,OJ131:OJ134)</f>
        <v>1</v>
      </c>
      <c r="PA131" s="14">
        <f ca="1">bdRateExtend($F131:$F134,$J131:$J134,OG131:OG134,OK131:OK134)</f>
        <v>1</v>
      </c>
      <c r="PB131" s="14">
        <f ca="1">bdRateExtend($F131:$F134,$K131:$K134,OG131:OG134,OL131:OL134)</f>
        <v>1</v>
      </c>
      <c r="PC131" s="14">
        <f ca="1">bdRateExtend($F131:$F134,$L131:$L134,OG131:OG134,OM131:OM134)</f>
        <v>1</v>
      </c>
      <c r="PD131" s="14">
        <f ca="1">bdRateExtend($F131:$F134,$M131:$M134,OG131:OG134,ON131:ON134)</f>
        <v>1</v>
      </c>
      <c r="PE131" s="14">
        <f ca="1">bdRateExtend($F131:$F134,$N131:$N134,OG131:OG134,OO131:OO134)</f>
        <v>1</v>
      </c>
      <c r="PF131" s="14">
        <f ca="1">bdRateExtend($F131:$F134,$O131:$O134,OG131:OG134,OP131:OP134)</f>
        <v>1</v>
      </c>
      <c r="PG131" s="14">
        <f ca="1">bdRateExtend($F131:$F134,$P131:$P134,OG131:OG134,OQ131:OQ134)</f>
        <v>1</v>
      </c>
      <c r="PH131" s="14">
        <f ca="1">bdRateExtend($F131:$F134,$Q131:$Q134,OG131:OG134,OR131:OR134)</f>
        <v>1</v>
      </c>
      <c r="PI131" s="112" t="b">
        <f t="shared" ref="PI131:PI137" si="666">AND(OH131&lt;=OH132, OM131&lt;=OM132,ON131&lt;=ON132,OO132&lt;=OO131,OP131&lt;=OP132,OQ131&lt;=OQ132,OR131&lt;=OR132)</f>
        <v>1</v>
      </c>
      <c r="PJ131" s="53"/>
      <c r="PK131" s="33">
        <f t="shared" si="366"/>
        <v>-1</v>
      </c>
      <c r="PL131" s="13">
        <f>Test!OB130</f>
        <v>0</v>
      </c>
      <c r="PM131" s="13">
        <f>Test!OC130</f>
        <v>0</v>
      </c>
      <c r="PN131" s="13">
        <f>Test!OD130</f>
        <v>0</v>
      </c>
      <c r="PO131" s="13">
        <f>Test!OE130</f>
        <v>0</v>
      </c>
      <c r="PP131" s="13">
        <f>Test!OF130</f>
        <v>0</v>
      </c>
      <c r="PQ131" s="13">
        <f>Test!OG130</f>
        <v>0</v>
      </c>
      <c r="PR131" s="13">
        <f>Test!OH130</f>
        <v>0</v>
      </c>
      <c r="PS131" s="13">
        <f>Test!OI130</f>
        <v>0</v>
      </c>
      <c r="PT131" s="13">
        <f>Test!OJ130</f>
        <v>0</v>
      </c>
      <c r="PU131" s="13">
        <f>Test!OK130</f>
        <v>0</v>
      </c>
      <c r="PV131" s="13">
        <f>Test!OL130</f>
        <v>0</v>
      </c>
      <c r="PW131" s="13">
        <f>Test!OM130</f>
        <v>0</v>
      </c>
      <c r="PX131" s="13">
        <f>Test!ON130</f>
        <v>0</v>
      </c>
      <c r="PY131" s="13">
        <f>Test!OO130</f>
        <v>0</v>
      </c>
      <c r="PZ131" s="13">
        <f>Test!OP130</f>
        <v>0</v>
      </c>
      <c r="QA131" s="13">
        <f>Test!OQ130</f>
        <v>0</v>
      </c>
      <c r="QB131" s="13">
        <f>Test!OR130</f>
        <v>0</v>
      </c>
      <c r="QC131" s="14">
        <f ca="1">bdRateExtend($F131:$F134,$G131:$G134,PL131:PL134,PM131:PM134)</f>
        <v>1</v>
      </c>
      <c r="QD131" s="14">
        <f ca="1">bdRateExtend($F131:$F134,$H131:$H134,PL131:PL134,PN131:PN134)</f>
        <v>1</v>
      </c>
      <c r="QE131" s="14">
        <f ca="1">bdRateExtend($F131:$F134,$I131:$I134,PL131:PL134,PO131:PO134)</f>
        <v>1</v>
      </c>
      <c r="QF131" s="14">
        <f ca="1">bdRateExtend($F131:$F134,$J131:$J134,PL131:PL134,PP131:PP134)</f>
        <v>1</v>
      </c>
      <c r="QG131" s="14">
        <f ca="1">bdRateExtend($F131:$F134,$K131:$K134,PL131:PL134,PQ131:PQ134)</f>
        <v>1</v>
      </c>
      <c r="QH131" s="14">
        <f ca="1">bdRateExtend($F131:$F134,$L131:$L134,PL131:PL134,PR131:PR134)</f>
        <v>1</v>
      </c>
      <c r="QI131" s="14">
        <f ca="1">bdRateExtend($F131:$F134,$M131:$M134,PL131:PL134,PS131:PS134)</f>
        <v>1</v>
      </c>
      <c r="QJ131" s="14">
        <f ca="1">bdRateExtend($F131:$F134,$N131:$N134,PL131:PL134,PT131:PT134)</f>
        <v>1</v>
      </c>
      <c r="QK131" s="14">
        <f ca="1">bdRateExtend($F131:$F134,$O131:$O134,PL131:PL134,PU131:PU134)</f>
        <v>1</v>
      </c>
      <c r="QL131" s="14">
        <f ca="1">bdRateExtend($F131:$F134,$P131:$P134,PL131:PL134,PV131:PV134)</f>
        <v>1</v>
      </c>
      <c r="QM131" s="14">
        <f ca="1">bdRateExtend($F131:$F134,$Q131:$Q134,PL131:PL134,PW131:PW134)</f>
        <v>1</v>
      </c>
      <c r="QN131" s="112" t="b">
        <f t="shared" ref="QN131:QN137" si="667">AND(PM131&lt;=PM132, PR131&lt;=PR132,PS131&lt;=PS132,PT132&lt;=PT131,PU131&lt;=PU132,PV131&lt;=PV132,PW131&lt;=PW132)</f>
        <v>1</v>
      </c>
    </row>
    <row r="132" spans="3:456">
      <c r="C132" s="133"/>
      <c r="D132" s="26">
        <f t="shared" si="653"/>
        <v>0.12</v>
      </c>
      <c r="E132" s="34">
        <f t="shared" ca="1" si="352"/>
        <v>1.5263052387733355E-2</v>
      </c>
      <c r="F132" s="15">
        <f ca="1">Reference!B131</f>
        <v>0.121831566286528</v>
      </c>
      <c r="G132" s="15">
        <f ca="1">Reference!C131</f>
        <v>0.97819846868515004</v>
      </c>
      <c r="H132" s="15">
        <f ca="1">Reference!D131</f>
        <v>0.97719740867614702</v>
      </c>
      <c r="I132" s="15">
        <f ca="1">Reference!E131</f>
        <v>31.204326558395898</v>
      </c>
      <c r="J132" s="15">
        <f ca="1">Reference!F131</f>
        <v>35.1000867818478</v>
      </c>
      <c r="K132" s="15">
        <f ca="1">Reference!G131</f>
        <v>31.920149533566601</v>
      </c>
      <c r="L132" s="15">
        <f ca="1">Reference!H131</f>
        <v>0.509502053260803</v>
      </c>
      <c r="M132" s="15">
        <f ca="1">Reference!I131</f>
        <v>0.97872710227966297</v>
      </c>
      <c r="N132" s="15">
        <f ca="1">Reference!J131</f>
        <v>0.17233793437480899</v>
      </c>
      <c r="O132" s="15">
        <f ca="1">Reference!K131</f>
        <v>0.975899517536163</v>
      </c>
      <c r="P132" s="15">
        <f ca="1">Reference!L131</f>
        <v>71.672686999999996</v>
      </c>
      <c r="Q132" s="15">
        <f ca="1">Reference!M131</f>
        <v>28.062083448646199</v>
      </c>
      <c r="R132" s="15" t="str">
        <f ca="1">Reference!N131</f>
        <v>None</v>
      </c>
      <c r="S132" s="15">
        <f ca="1">Reference!O131</f>
        <v>1.542665</v>
      </c>
      <c r="T132" s="15">
        <f ca="1">Reference!P131</f>
        <v>1.542665</v>
      </c>
      <c r="U132" s="15">
        <f ca="1">Reference!Q131</f>
        <v>61.207737999999999</v>
      </c>
      <c r="V132" s="15">
        <f ca="1">Reference!R131</f>
        <v>61.207737999999999</v>
      </c>
      <c r="X132" s="15">
        <f t="shared" si="353"/>
        <v>8.2687396056066689E-2</v>
      </c>
      <c r="Y132" s="15">
        <f>Test!B131</f>
        <v>0.129922487526728</v>
      </c>
      <c r="Z132" s="15">
        <f>Test!C131</f>
        <v>0.83570104837417603</v>
      </c>
      <c r="AA132" s="15">
        <f>Test!D131</f>
        <v>0.81660139560699396</v>
      </c>
      <c r="AB132" s="15">
        <f>Test!E131</f>
        <v>22.464110156634099</v>
      </c>
      <c r="AC132" s="15">
        <f>Test!F131</f>
        <v>27.593384199676599</v>
      </c>
      <c r="AD132" s="15">
        <f>Test!G131</f>
        <v>25.656775312671002</v>
      </c>
      <c r="AE132" s="15">
        <f>Test!H131</f>
        <v>0.21366655826568601</v>
      </c>
      <c r="AF132" s="15">
        <f>Test!I131</f>
        <v>0.83331412076949996</v>
      </c>
      <c r="AG132" s="15">
        <f>Test!J131</f>
        <v>0.46123698353767301</v>
      </c>
      <c r="AH132" s="15">
        <f>Test!K131</f>
        <v>0.82251590490341098</v>
      </c>
      <c r="AI132" s="15">
        <f>Test!L131</f>
        <v>41.903354999999998</v>
      </c>
      <c r="AJ132" s="15">
        <f>Test!M131</f>
        <v>18.247937178708501</v>
      </c>
      <c r="AK132" s="15" t="str">
        <f>Test!N131</f>
        <v>None</v>
      </c>
      <c r="AL132" s="15">
        <f>Test!O131</f>
        <v>2.1558109999999999</v>
      </c>
      <c r="AM132" s="15">
        <f>Test!P131</f>
        <v>2.1558109999999999</v>
      </c>
      <c r="AN132" s="15">
        <f>Test!Q131</f>
        <v>0.120259</v>
      </c>
      <c r="AO132" s="15">
        <f>Test!R131</f>
        <v>0.120259</v>
      </c>
      <c r="AP132" s="16">
        <f ca="1">bdRateExtend($F131:$F135,$G131:$G135,Y131:Y135,Z131:Z135)</f>
        <v>2.6350113297547884</v>
      </c>
      <c r="AQ132" s="16">
        <f ca="1">bdRateExtend($F131:$F135,$H131:$H135,Y131:Y135,AA131:AA135)</f>
        <v>2.6164357428463489</v>
      </c>
      <c r="AR132" s="16">
        <f ca="1">bdRateExtend($F131:$F135,$I131:$I135,Y131:Y135,AB131:AB135)</f>
        <v>3.54060699956952</v>
      </c>
      <c r="AS132" s="16">
        <f ca="1">bdRateExtend($F131:$F135,$J131:$J135,Y131:Y135,AC131:AC135)</f>
        <v>2.7442427324604517</v>
      </c>
      <c r="AT132" s="16">
        <f ca="1">bdRateExtend($F131:$F135,$K131:$K135,Y131:Y135,AD131:AD135)</f>
        <v>2.7668626333015203</v>
      </c>
      <c r="AU132" s="16">
        <f ca="1">bdRateExtend($F131:$F135,$L131:$L135,Y131:Y135,AE131:AE135)</f>
        <v>2.9732584706413343</v>
      </c>
      <c r="AV132" s="16">
        <f ca="1">bdRateExtend($F131:$F135,$M131:$M135,Y131:Y135,AF131:AF135)</f>
        <v>2.0323959777025662</v>
      </c>
      <c r="AW132" s="16" t="e">
        <f ca="1">bdRateExtend($F131:$F135,$N131:$N135,Y131:Y135,AG131:AG135)</f>
        <v>#VALUE!</v>
      </c>
      <c r="AX132" s="16">
        <f ca="1">bdRateExtend($F131:$F135,$O131:$O135,Y131:Y135,AH131:AH135)</f>
        <v>2.457460488425852</v>
      </c>
      <c r="AY132" s="16">
        <f ca="1">bdRateExtend($F131:$F135,$P131:$P135,Y131:Y135,AI131:AI135)</f>
        <v>1.6392357227722658</v>
      </c>
      <c r="AZ132" s="16">
        <f ca="1">bdRateExtend($F131:$F135,$Q131:$Q135,Y131:Y135,AJ131:AJ135)</f>
        <v>1.9964873236151885</v>
      </c>
      <c r="BA132" s="112" t="b">
        <f t="shared" si="654"/>
        <v>1</v>
      </c>
      <c r="BB132" s="3"/>
      <c r="BC132" s="34">
        <f t="shared" si="354"/>
        <v>-9.7818662390831523E-4</v>
      </c>
      <c r="BD132" s="15">
        <f>Test!AF131</f>
        <v>0.119882617605131</v>
      </c>
      <c r="BE132" s="15">
        <f>Test!AG131</f>
        <v>0.92996519804000799</v>
      </c>
      <c r="BF132" s="15">
        <f>Test!AH131</f>
        <v>0.92608129978179898</v>
      </c>
      <c r="BG132" s="15">
        <f>Test!AI131</f>
        <v>26.186572668125301</v>
      </c>
      <c r="BH132" s="15">
        <f>Test!AJ131</f>
        <v>33.414116405885103</v>
      </c>
      <c r="BI132" s="15">
        <f>Test!AK131</f>
        <v>29.9558380304765</v>
      </c>
      <c r="BJ132" s="15">
        <f>Test!AL131</f>
        <v>0.32948702573776201</v>
      </c>
      <c r="BK132" s="15">
        <f>Test!AM131</f>
        <v>0.94005548954009999</v>
      </c>
      <c r="BL132" s="15">
        <f>Test!AN131</f>
        <v>0.299230456352233</v>
      </c>
      <c r="BM132" s="15">
        <f>Test!AO131</f>
        <v>0.91825497150421098</v>
      </c>
      <c r="BN132" s="15">
        <f>Test!AP131</f>
        <v>53.769233</v>
      </c>
      <c r="BO132" s="15">
        <f>Test!AQ131</f>
        <v>22.341797565767301</v>
      </c>
      <c r="BP132" s="15" t="str">
        <f>Test!AR131</f>
        <v>None</v>
      </c>
      <c r="BQ132" s="15">
        <f>Test!AS131</f>
        <v>0.70125099999999996</v>
      </c>
      <c r="BR132" s="15">
        <f>Test!AT131</f>
        <v>0.70125099999999996</v>
      </c>
      <c r="BS132" s="15">
        <f>Test!AU131</f>
        <v>0.40354200000000001</v>
      </c>
      <c r="BT132" s="15">
        <f>Test!AV131</f>
        <v>0.40354200000000001</v>
      </c>
      <c r="BU132" s="16">
        <f ca="1">bdRateExtend($F131:$F135,$G131:$G135,BD131:BD135,BE131:BE135)</f>
        <v>1.83430047750555</v>
      </c>
      <c r="BV132" s="16">
        <f ca="1">bdRateExtend($F131:$F135,$H131:$H135,BD131:BD135,BF131:BF135)</f>
        <v>1.8073583223842169</v>
      </c>
      <c r="BW132" s="16">
        <f ca="1">bdRateExtend($F131:$F135,$I131:$I135,BD131:BD135,BG131:BG135)</f>
        <v>1.7228147288617537</v>
      </c>
      <c r="BX132" s="16">
        <f ca="1">bdRateExtend($F131:$F135,$J131:$J135,BD131:BD135,BH131:BH135)</f>
        <v>0.59771198060931119</v>
      </c>
      <c r="BY132" s="16">
        <f ca="1">bdRateExtend($F131:$F135,$K131:$K135,BD131:BD135,BI131:BI135)</f>
        <v>0.70844519334579692</v>
      </c>
      <c r="BZ132" s="16">
        <f ca="1">bdRateExtend($F131:$F135,$L131:$L135,BD131:BD135,BJ131:BJ135)</f>
        <v>1.78317895358422</v>
      </c>
      <c r="CA132" s="16">
        <f ca="1">bdRateExtend($F131:$F135,$M131:$M135,BD131:BD135,BK131:BK135)</f>
        <v>1.387486829091154</v>
      </c>
      <c r="CB132" s="16">
        <f ca="1">bdRateExtend($F131:$F135,$N131:$N135,BD131:BD135,BL131:BL135)</f>
        <v>1.6991555122140256</v>
      </c>
      <c r="CC132" s="16">
        <f ca="1">bdRateExtend($F131:$F135,$O131:$O135,BD131:BD135,BM131:BM135)</f>
        <v>1.7242258690808585</v>
      </c>
      <c r="CD132" s="16">
        <f ca="1">bdRateExtend($F131:$F135,$P131:$P135,BD131:BD135,BN131:BN135)</f>
        <v>0.97908279053218306</v>
      </c>
      <c r="CE132" s="16">
        <f ca="1">bdRateExtend($F131:$F135,$Q131:$Q135,BD131:BD135,BO131:BO135)</f>
        <v>1.6663934952503174</v>
      </c>
      <c r="CF132" s="112" t="b">
        <f t="shared" si="655"/>
        <v>1</v>
      </c>
      <c r="CG132" s="3"/>
      <c r="CH132" s="34">
        <f t="shared" si="355"/>
        <v>-7.6138928486582658E-3</v>
      </c>
      <c r="CI132" s="15">
        <f>Test!BJ131</f>
        <v>0.119086332858161</v>
      </c>
      <c r="CJ132" s="15">
        <f>Test!BK131</f>
        <v>0.89336431026458696</v>
      </c>
      <c r="CK132" s="15">
        <f>Test!BL131</f>
        <v>0.89191287755966098</v>
      </c>
      <c r="CL132" s="15">
        <f>Test!BM131</f>
        <v>21.2617013063151</v>
      </c>
      <c r="CM132" s="15">
        <f>Test!BN131</f>
        <v>32.3089403901091</v>
      </c>
      <c r="CN132" s="15">
        <f>Test!BO131</f>
        <v>28.672499840471499</v>
      </c>
      <c r="CO132" s="15">
        <f>Test!BP131</f>
        <v>0.18374879658222101</v>
      </c>
      <c r="CP132" s="15">
        <f>Test!BQ131</f>
        <v>0.96091151237487704</v>
      </c>
      <c r="CQ132" s="15">
        <f>Test!BR131</f>
        <v>0.366143018007278</v>
      </c>
      <c r="CR132" s="15">
        <f>Test!BS131</f>
        <v>0.80906367301940896</v>
      </c>
      <c r="CS132" s="15">
        <f>Test!BT131</f>
        <v>13.530761</v>
      </c>
      <c r="CT132" s="15">
        <f>Test!BU131</f>
        <v>16.831066838366102</v>
      </c>
      <c r="CU132" s="15" t="str">
        <f>Test!BV131</f>
        <v>None</v>
      </c>
      <c r="CV132" s="15">
        <f>Test!BW131</f>
        <v>1.0679719999999999</v>
      </c>
      <c r="CW132" s="15">
        <f>Test!BX131</f>
        <v>1.0679719999999999</v>
      </c>
      <c r="CX132" s="15">
        <f>Test!BY131</f>
        <v>0.27437</v>
      </c>
      <c r="CY132" s="15">
        <f>Test!BZ131</f>
        <v>0.27437</v>
      </c>
      <c r="CZ132" s="16">
        <f ca="1">bdRateExtend($F131:$F135,$G131:$G135,CI131:CI135,CJ131:CJ135)</f>
        <v>1.5001876948634862</v>
      </c>
      <c r="DA132" s="16">
        <f ca="1">bdRateExtend($F131:$F135,$H131:$H135,CI131:CI135,CK131:CK135)</f>
        <v>1.4971365987117418</v>
      </c>
      <c r="DB132" s="16">
        <f ca="1">bdRateExtend($F131:$F135,$I131:$I135,CI131:CI135,CL131:CL135)</f>
        <v>2.0211612422738248</v>
      </c>
      <c r="DC132" s="16">
        <f ca="1">bdRateExtend($F131:$F135,$J131:$J135,CI131:CI135,CM131:CM135)</f>
        <v>1.8218372112642265</v>
      </c>
      <c r="DD132" s="16">
        <f ca="1">bdRateExtend($F131:$F135,$K131:$K135,CI131:CI135,CN131:CN135)</f>
        <v>2.3579763611612674</v>
      </c>
      <c r="DE132" s="16">
        <f ca="1">bdRateExtend($F131:$F135,$L131:$L135,CI131:CI135,CO131:CO135)</f>
        <v>1.6053471543151341</v>
      </c>
      <c r="DF132" s="16">
        <f ca="1">bdRateExtend($F131:$F135,$M131:$M135,CI131:CI135,CP131:CP135)</f>
        <v>0.94749330526134434</v>
      </c>
      <c r="DG132" s="16">
        <f ca="1">bdRateExtend($F131:$F135,$N131:$N135,CI131:CI135,CQ131:CQ135)</f>
        <v>1.5723478013609054</v>
      </c>
      <c r="DH132" s="16">
        <f ca="1">bdRateExtend($F131:$F135,$O131:$O135,CI131:CI135,CR131:CR135)</f>
        <v>1.7864081419951914</v>
      </c>
      <c r="DI132" s="16">
        <f ca="1">bdRateExtend($F131:$F135,$P131:$P135,CI131:CI135,CS131:CS135)</f>
        <v>1.6945978885668325</v>
      </c>
      <c r="DJ132" s="16">
        <f ca="1">bdRateExtend($F131:$F135,$Q131:$Q135,CI131:CI135,CT131:CT135)</f>
        <v>1.6266921734700905</v>
      </c>
      <c r="DK132" s="112" t="b">
        <f t="shared" si="656"/>
        <v>1</v>
      </c>
      <c r="DL132" s="3"/>
      <c r="DM132" s="34">
        <f t="shared" si="356"/>
        <v>1.5263052387733355E-2</v>
      </c>
      <c r="DN132" s="15">
        <f>Test!CN131</f>
        <v>0.121831566286528</v>
      </c>
      <c r="DO132" s="15">
        <f>Test!CO131</f>
        <v>0.97819846868515004</v>
      </c>
      <c r="DP132" s="15">
        <f>Test!CP131</f>
        <v>0.97719740867614702</v>
      </c>
      <c r="DQ132" s="15">
        <f>Test!CQ131</f>
        <v>31.204326558395898</v>
      </c>
      <c r="DR132" s="15">
        <f>Test!CR131</f>
        <v>35.1000867818478</v>
      </c>
      <c r="DS132" s="15">
        <f>Test!CS131</f>
        <v>31.920149533566601</v>
      </c>
      <c r="DT132" s="15">
        <f>Test!CT131</f>
        <v>0.509502053260803</v>
      </c>
      <c r="DU132" s="15">
        <f>Test!CU131</f>
        <v>0.97872710227966297</v>
      </c>
      <c r="DV132" s="15">
        <f>Test!CV131</f>
        <v>0.17233793437480899</v>
      </c>
      <c r="DW132" s="15">
        <f>Test!CW131</f>
        <v>0.975899517536163</v>
      </c>
      <c r="DX132" s="15">
        <f>Test!CX131</f>
        <v>71.672686999999996</v>
      </c>
      <c r="DY132" s="15">
        <f>Test!CY131</f>
        <v>28.062083448646199</v>
      </c>
      <c r="DZ132" s="15" t="str">
        <f>Test!CZ131</f>
        <v>None</v>
      </c>
      <c r="EA132" s="15">
        <f>Test!DA131</f>
        <v>1.542665</v>
      </c>
      <c r="EB132" s="15">
        <f>Test!DB131</f>
        <v>1.542665</v>
      </c>
      <c r="EC132" s="15">
        <f>Test!DC131</f>
        <v>61.207737999999999</v>
      </c>
      <c r="ED132" s="15">
        <f>Test!DD131</f>
        <v>61.207737999999999</v>
      </c>
      <c r="EE132" s="16">
        <f ca="1">bdRateExtend($F131:$F135,$G131:$G135,DN131:DN135,DO131:DO135)</f>
        <v>0</v>
      </c>
      <c r="EF132" s="16">
        <f ca="1">bdRateExtend($F131:$F135,$H131:$H135,DN131:DN135,DP131:DP135)</f>
        <v>0</v>
      </c>
      <c r="EG132" s="16">
        <f ca="1">bdRateExtend($F131:$F135,$I131:$I135,DN131:DN135,DQ131:DQ135)</f>
        <v>0</v>
      </c>
      <c r="EH132" s="16">
        <f ca="1">bdRateExtend($F131:$F135,$J131:$J135,DN131:DN135,DR131:DR135)</f>
        <v>0</v>
      </c>
      <c r="EI132" s="16">
        <f ca="1">bdRateExtend($F131:$F135,$K131:$K135,DN131:DN135,DS131:DS135)</f>
        <v>0</v>
      </c>
      <c r="EJ132" s="16">
        <f ca="1">bdRateExtend($F131:$F135,$L131:$L135,DN131:DN135,DT131:DT135)</f>
        <v>0</v>
      </c>
      <c r="EK132" s="16">
        <f ca="1">bdRateExtend($F131:$F135,$M131:$M135,DN131:DN135,DU131:DU135)</f>
        <v>0</v>
      </c>
      <c r="EL132" s="16">
        <f ca="1">bdRateExtend($F131:$F135,$N131:$N135,DN131:DN135,DV131:DV135)</f>
        <v>0</v>
      </c>
      <c r="EM132" s="16">
        <f ca="1">bdRateExtend($F131:$F135,$O131:$O135,DN131:DN135,DW131:DW135)</f>
        <v>0</v>
      </c>
      <c r="EN132" s="16">
        <f ca="1">bdRateExtend($F131:$F135,$P131:$P135,DN131:DN135,DX131:DX135)</f>
        <v>0</v>
      </c>
      <c r="EO132" s="16">
        <f ca="1">bdRateExtend($F131:$F135,$Q131:$Q135,DN131:DN135,DY131:DY135)</f>
        <v>0</v>
      </c>
      <c r="EP132" s="112" t="b">
        <f t="shared" si="657"/>
        <v>1</v>
      </c>
      <c r="EQ132" s="3"/>
      <c r="ER132" s="34">
        <f t="shared" si="357"/>
        <v>9.3360210263716603E-2</v>
      </c>
      <c r="ES132" s="15">
        <f>Test!DR131</f>
        <v>0.13120322523164599</v>
      </c>
      <c r="ET132" s="15">
        <f>Test!DS131</f>
        <v>0.98322510719299305</v>
      </c>
      <c r="EU132" s="15">
        <f>Test!DT131</f>
        <v>0.98211151361465399</v>
      </c>
      <c r="EV132" s="15">
        <f>Test!DU131</f>
        <v>32.597119732924902</v>
      </c>
      <c r="EW132" s="15">
        <f>Test!DV131</f>
        <v>39.4916749769286</v>
      </c>
      <c r="EX132" s="15">
        <f>Test!DW131</f>
        <v>35.519440194330102</v>
      </c>
      <c r="EY132" s="15">
        <f>Test!DX131</f>
        <v>0.57245910167694003</v>
      </c>
      <c r="EZ132" s="15">
        <f>Test!DY131</f>
        <v>0.98352801799774103</v>
      </c>
      <c r="FA132" s="15">
        <f>Test!DZ131</f>
        <v>0.15396063029765999</v>
      </c>
      <c r="FB132" s="15">
        <f>Test!EA131</f>
        <v>0.98086476325988703</v>
      </c>
      <c r="FC132" s="15">
        <f>Test!EB131</f>
        <v>75.299974000000006</v>
      </c>
      <c r="FD132" s="15">
        <f>Test!EC131</f>
        <v>29.430851937286199</v>
      </c>
      <c r="FE132" s="15" t="str">
        <f>Test!ED131</f>
        <v>None</v>
      </c>
      <c r="FF132" s="15">
        <f>Test!EE131</f>
        <v>1.749144</v>
      </c>
      <c r="FG132" s="15">
        <f>Test!EF131</f>
        <v>1.749144</v>
      </c>
      <c r="FH132" s="15">
        <f>Test!EG131</f>
        <v>334.79522300000002</v>
      </c>
      <c r="FI132" s="15">
        <f>Test!EH131</f>
        <v>334.79522300000002</v>
      </c>
      <c r="FJ132" s="16">
        <f ca="1">bdRateExtend($F131:$F135,$G131:$G135,ES131:ES135,ET131:ET135)</f>
        <v>-0.12775033548121784</v>
      </c>
      <c r="FK132" s="16">
        <f ca="1">bdRateExtend($F131:$F135,$H131:$H135,ES131:ES135,EU131:EU135)</f>
        <v>-0.10837137194462176</v>
      </c>
      <c r="FL132" s="16">
        <f ca="1">bdRateExtend($F131:$F135,$I131:$I135,ES131:ES135,EV131:EV135)</f>
        <v>-9.5677458007289218E-2</v>
      </c>
      <c r="FM132" s="16">
        <f ca="1">bdRateExtend($F131:$F135,$J131:$J135,ES131:ES135,EW131:EW135)</f>
        <v>-0.64341603684804927</v>
      </c>
      <c r="FN132" s="16">
        <f ca="1">bdRateExtend($F131:$F135,$K131:$K135,ES131:ES135,EX131:EX135)</f>
        <v>-0.5188229650898406</v>
      </c>
      <c r="FO132" s="16">
        <f ca="1">bdRateExtend($F131:$F135,$L131:$L135,ES131:ES135,EY131:EY135)</f>
        <v>-0.15973882578886056</v>
      </c>
      <c r="FP132" s="16">
        <f ca="1">bdRateExtend($F131:$F135,$M131:$M135,ES131:ES135,EZ131:EZ135)</f>
        <v>-0.10157572568278439</v>
      </c>
      <c r="FQ132" s="16">
        <f ca="1">bdRateExtend($F131:$F135,$N131:$N135,ES131:ES135,FA131:FA135)</f>
        <v>-8.0742918290126475E-2</v>
      </c>
      <c r="FR132" s="16">
        <f ca="1">bdRateExtend($F131:$F135,$O131:$O135,ES131:ES135,FB131:FB135)</f>
        <v>-9.4779458275217388E-2</v>
      </c>
      <c r="FS132" s="16">
        <f ca="1">bdRateExtend($F131:$F135,$P131:$P135,ES131:ES135,FC131:FC135)</f>
        <v>-6.0560997041782305E-2</v>
      </c>
      <c r="FT132" s="16">
        <f ca="1">bdRateExtend($F131:$F135,$Q131:$Q135,ES131:ES135,FD131:FD135)</f>
        <v>-7.1467114369927476E-2</v>
      </c>
      <c r="FU132" s="112" t="b">
        <f t="shared" si="658"/>
        <v>1</v>
      </c>
      <c r="FV132" s="54"/>
      <c r="FW132" s="34">
        <f t="shared" si="358"/>
        <v>-1</v>
      </c>
      <c r="FX132" s="15">
        <f>Test!EV131</f>
        <v>0</v>
      </c>
      <c r="FY132" s="15">
        <f>Test!EW131</f>
        <v>0</v>
      </c>
      <c r="FZ132" s="15">
        <f>Test!EX131</f>
        <v>0</v>
      </c>
      <c r="GA132" s="15">
        <f>Test!EY131</f>
        <v>0</v>
      </c>
      <c r="GB132" s="15">
        <f>Test!EZ131</f>
        <v>0</v>
      </c>
      <c r="GC132" s="15">
        <f>Test!FA131</f>
        <v>0</v>
      </c>
      <c r="GD132" s="15">
        <f>Test!FB131</f>
        <v>0</v>
      </c>
      <c r="GE132" s="15">
        <f>Test!FC131</f>
        <v>0</v>
      </c>
      <c r="GF132" s="15">
        <f>Test!FD131</f>
        <v>0</v>
      </c>
      <c r="GG132" s="15">
        <f>Test!FE131</f>
        <v>0</v>
      </c>
      <c r="GH132" s="15">
        <f>Test!FF131</f>
        <v>0</v>
      </c>
      <c r="GI132" s="15">
        <f>Test!FG131</f>
        <v>0</v>
      </c>
      <c r="GJ132" s="15">
        <f>Test!FH131</f>
        <v>0</v>
      </c>
      <c r="GK132" s="15">
        <f>Test!FI131</f>
        <v>0</v>
      </c>
      <c r="GL132" s="15">
        <f>Test!FJ131</f>
        <v>0</v>
      </c>
      <c r="GM132" s="15">
        <f>Test!FK131</f>
        <v>0</v>
      </c>
      <c r="GN132" s="15">
        <f>Test!FL131</f>
        <v>0</v>
      </c>
      <c r="GO132" s="16">
        <f ca="1">bdRateExtend($F131:$F135,$G131:$G135,FX131:FX135,FY131:FY135)</f>
        <v>1</v>
      </c>
      <c r="GP132" s="16">
        <f ca="1">bdRateExtend($F131:$F135,$H131:$H135,FX131:FX135,FZ131:FZ135)</f>
        <v>1</v>
      </c>
      <c r="GQ132" s="16">
        <f ca="1">bdRateExtend($F131:$F135,$I131:$I135,FX131:FX135,GA131:GA135)</f>
        <v>1</v>
      </c>
      <c r="GR132" s="16">
        <f ca="1">bdRateExtend($F131:$F135,$J131:$J135,FX131:FX135,GB131:GB135)</f>
        <v>1</v>
      </c>
      <c r="GS132" s="16">
        <f ca="1">bdRateExtend($F131:$F135,$K131:$K135,FX131:FX135,GC131:GC135)</f>
        <v>1</v>
      </c>
      <c r="GT132" s="16">
        <f ca="1">bdRateExtend($F131:$F135,$L131:$L135,FX131:FX135,GD131:GD135)</f>
        <v>1</v>
      </c>
      <c r="GU132" s="16">
        <f ca="1">bdRateExtend($F131:$F135,$M131:$M135,FX131:FX135,GE131:GE135)</f>
        <v>1</v>
      </c>
      <c r="GV132" s="16">
        <f ca="1">bdRateExtend($F131:$F135,$N131:$N135,FX131:FX135,GF131:GF135)</f>
        <v>1</v>
      </c>
      <c r="GW132" s="16">
        <f ca="1">bdRateExtend($F131:$F135,$O131:$O135,FX131:FX135,GG131:GG135)</f>
        <v>1</v>
      </c>
      <c r="GX132" s="16">
        <f ca="1">bdRateExtend($F131:$F135,$P131:$P135,FX131:FX135,GH131:GH135)</f>
        <v>1</v>
      </c>
      <c r="GY132" s="16">
        <f ca="1">bdRateExtend($F131:$F135,$Q131:$Q135,FX131:FX135,GI131:GI135)</f>
        <v>1</v>
      </c>
      <c r="GZ132" s="112" t="b">
        <f t="shared" si="659"/>
        <v>1</v>
      </c>
      <c r="HA132" s="54"/>
      <c r="HB132" s="34">
        <f t="shared" si="359"/>
        <v>-1</v>
      </c>
      <c r="HC132" s="15">
        <f>Test!FZ131</f>
        <v>0</v>
      </c>
      <c r="HD132" s="15">
        <f>Test!GA131</f>
        <v>0</v>
      </c>
      <c r="HE132" s="15">
        <f>Test!GB131</f>
        <v>0</v>
      </c>
      <c r="HF132" s="15">
        <f>Test!GC131</f>
        <v>0</v>
      </c>
      <c r="HG132" s="15">
        <f>Test!GD131</f>
        <v>0</v>
      </c>
      <c r="HH132" s="15">
        <f>Test!GE131</f>
        <v>0</v>
      </c>
      <c r="HI132" s="15">
        <f>Test!GF131</f>
        <v>0</v>
      </c>
      <c r="HJ132" s="15">
        <f>Test!GG131</f>
        <v>0</v>
      </c>
      <c r="HK132" s="15">
        <f>Test!GH131</f>
        <v>0</v>
      </c>
      <c r="HL132" s="15">
        <f>Test!GI131</f>
        <v>0</v>
      </c>
      <c r="HM132" s="15">
        <f>Test!GJ131</f>
        <v>0</v>
      </c>
      <c r="HN132" s="15">
        <f>Test!GK131</f>
        <v>0</v>
      </c>
      <c r="HO132" s="15">
        <f>Test!GL131</f>
        <v>0</v>
      </c>
      <c r="HP132" s="15">
        <f>Test!GM131</f>
        <v>0</v>
      </c>
      <c r="HQ132" s="15">
        <f>Test!GN131</f>
        <v>0</v>
      </c>
      <c r="HR132" s="15">
        <f>Test!GO131</f>
        <v>0</v>
      </c>
      <c r="HS132" s="15">
        <f>Test!GP131</f>
        <v>0</v>
      </c>
      <c r="HT132" s="16">
        <f ca="1">bdRateExtend($F131:$F135,$G131:$G135,HC131:HC135,HD131:HD135)</f>
        <v>1</v>
      </c>
      <c r="HU132" s="16">
        <f ca="1">bdRateExtend($F131:$F135,$H131:$H135,HC131:HC135,HE131:HE135)</f>
        <v>1</v>
      </c>
      <c r="HV132" s="16">
        <f ca="1">bdRateExtend($F131:$F135,$I131:$I135,HC131:HC135,HF131:HF135)</f>
        <v>1</v>
      </c>
      <c r="HW132" s="16">
        <f ca="1">bdRateExtend($F131:$F135,$J131:$J135,HC131:HC135,HG131:HG135)</f>
        <v>1</v>
      </c>
      <c r="HX132" s="16">
        <f ca="1">bdRateExtend($F131:$F135,$K131:$K135,HC131:HC135,HH131:HH135)</f>
        <v>1</v>
      </c>
      <c r="HY132" s="16">
        <f ca="1">bdRateExtend($F131:$F135,$L131:$L135,HC131:HC135,HI131:HI135)</f>
        <v>1</v>
      </c>
      <c r="HZ132" s="16">
        <f ca="1">bdRateExtend($F131:$F135,$M131:$M135,HC131:HC135,HJ131:HJ135)</f>
        <v>1</v>
      </c>
      <c r="IA132" s="16">
        <f ca="1">bdRateExtend($F131:$F135,$N131:$N135,HC131:HC135,HK131:HK135)</f>
        <v>1</v>
      </c>
      <c r="IB132" s="16">
        <f ca="1">bdRateExtend($F131:$F135,$O131:$O135,HC131:HC135,HL131:HL135)</f>
        <v>1</v>
      </c>
      <c r="IC132" s="16">
        <f ca="1">bdRateExtend($F131:$F135,$P131:$P135,HC131:HC135,HM131:HM135)</f>
        <v>1</v>
      </c>
      <c r="ID132" s="16">
        <f ca="1">bdRateExtend($F131:$F135,$Q131:$Q135,HC131:HC135,HN131:HN135)</f>
        <v>1</v>
      </c>
      <c r="IE132" s="112" t="b">
        <f t="shared" si="660"/>
        <v>1</v>
      </c>
      <c r="IF132" s="3"/>
      <c r="IG132" s="34">
        <f t="shared" si="360"/>
        <v>-1</v>
      </c>
      <c r="IH132" s="15">
        <f>Test!HD131</f>
        <v>0</v>
      </c>
      <c r="II132" s="15">
        <f>Test!HE131</f>
        <v>0</v>
      </c>
      <c r="IJ132" s="15">
        <f>Test!HF131</f>
        <v>0</v>
      </c>
      <c r="IK132" s="15">
        <f>Test!HG131</f>
        <v>0</v>
      </c>
      <c r="IL132" s="15">
        <f>Test!HH131</f>
        <v>0</v>
      </c>
      <c r="IM132" s="15">
        <f>Test!HI131</f>
        <v>0</v>
      </c>
      <c r="IN132" s="15">
        <f>Test!HJ131</f>
        <v>0</v>
      </c>
      <c r="IO132" s="15">
        <f>Test!HK131</f>
        <v>0</v>
      </c>
      <c r="IP132" s="15">
        <f>Test!HL131</f>
        <v>0</v>
      </c>
      <c r="IQ132" s="15">
        <f>Test!HM131</f>
        <v>0</v>
      </c>
      <c r="IR132" s="15">
        <f>Test!HN131</f>
        <v>0</v>
      </c>
      <c r="IS132" s="15">
        <f>Test!HO131</f>
        <v>0</v>
      </c>
      <c r="IT132" s="15">
        <f>Test!HP131</f>
        <v>0</v>
      </c>
      <c r="IU132" s="15">
        <f>Test!HQ131</f>
        <v>0</v>
      </c>
      <c r="IV132" s="15">
        <f>Test!HR131</f>
        <v>0</v>
      </c>
      <c r="IW132" s="15">
        <f>Test!HS131</f>
        <v>0</v>
      </c>
      <c r="IX132" s="15">
        <f>Test!HT131</f>
        <v>0</v>
      </c>
      <c r="IY132" s="16">
        <f ca="1">bdRateExtend($F131:$F135,$G131:$G135,IH131:IH135,II131:II135)</f>
        <v>1</v>
      </c>
      <c r="IZ132" s="16">
        <f ca="1">bdRateExtend($F131:$F135,$H131:$H135,IH131:IH135,IJ131:IJ135)</f>
        <v>1</v>
      </c>
      <c r="JA132" s="16">
        <f ca="1">bdRateExtend($F131:$F135,$I131:$I135,IH131:IH135,IK131:IK135)</f>
        <v>1</v>
      </c>
      <c r="JB132" s="16">
        <f ca="1">bdRateExtend($F131:$F135,$J131:$J135,IH131:IH135,IL131:IL135)</f>
        <v>1</v>
      </c>
      <c r="JC132" s="16">
        <f ca="1">bdRateExtend($F131:$F135,$K131:$K135,IH131:IH135,IM131:IM135)</f>
        <v>1</v>
      </c>
      <c r="JD132" s="16">
        <f ca="1">bdRateExtend($F131:$F135,$L131:$L135,IH131:IH135,IN131:IN135)</f>
        <v>1</v>
      </c>
      <c r="JE132" s="16">
        <f ca="1">bdRateExtend($F131:$F135,$M131:$M135,IH131:IH135,IO131:IO135)</f>
        <v>1</v>
      </c>
      <c r="JF132" s="16">
        <f ca="1">bdRateExtend($F131:$F135,$N131:$N135,IH131:IH135,IP131:IP135)</f>
        <v>1</v>
      </c>
      <c r="JG132" s="16">
        <f ca="1">bdRateExtend($F131:$F135,$O131:$O135,IH131:IH135,IQ131:IQ135)</f>
        <v>1</v>
      </c>
      <c r="JH132" s="16">
        <f ca="1">bdRateExtend($F131:$F135,$P131:$P135,IH131:IH135,IR131:IR135)</f>
        <v>1</v>
      </c>
      <c r="JI132" s="16">
        <f ca="1">bdRateExtend($F131:$F135,$Q131:$Q135,IH131:IH135,IS131:IS135)</f>
        <v>1</v>
      </c>
      <c r="JJ132" s="112" t="b">
        <f t="shared" si="661"/>
        <v>1</v>
      </c>
      <c r="JK132" s="3"/>
      <c r="JL132" s="34">
        <f t="shared" si="361"/>
        <v>-1</v>
      </c>
      <c r="JM132" s="15">
        <f>Test!IH131</f>
        <v>0</v>
      </c>
      <c r="JN132" s="15">
        <f>Test!II131</f>
        <v>0</v>
      </c>
      <c r="JO132" s="15">
        <f>Test!IJ131</f>
        <v>0</v>
      </c>
      <c r="JP132" s="15">
        <f>Test!IK131</f>
        <v>0</v>
      </c>
      <c r="JQ132" s="15">
        <f>Test!IL131</f>
        <v>0</v>
      </c>
      <c r="JR132" s="15">
        <f>Test!IM131</f>
        <v>0</v>
      </c>
      <c r="JS132" s="15">
        <f>Test!IN131</f>
        <v>0</v>
      </c>
      <c r="JT132" s="15">
        <f>Test!IO131</f>
        <v>0</v>
      </c>
      <c r="JU132" s="15">
        <f>Test!IP131</f>
        <v>0</v>
      </c>
      <c r="JV132" s="15">
        <f>Test!IQ131</f>
        <v>0</v>
      </c>
      <c r="JW132" s="15">
        <f>Test!IR131</f>
        <v>0</v>
      </c>
      <c r="JX132" s="15">
        <f>Test!IS131</f>
        <v>0</v>
      </c>
      <c r="JY132" s="15">
        <f>Test!IT131</f>
        <v>0</v>
      </c>
      <c r="JZ132" s="15">
        <f>Test!IU131</f>
        <v>0</v>
      </c>
      <c r="KA132" s="15">
        <f>Test!IV131</f>
        <v>0</v>
      </c>
      <c r="KB132" s="15">
        <f>Test!IW131</f>
        <v>0</v>
      </c>
      <c r="KC132" s="15">
        <f>Test!IX131</f>
        <v>0</v>
      </c>
      <c r="KD132" s="16">
        <f ca="1">bdRateExtend($F131:$F135,$G131:$G135,JM131:JM135,JN131:JN135)</f>
        <v>1</v>
      </c>
      <c r="KE132" s="16">
        <f ca="1">bdRateExtend($F131:$F135,$H131:$H135,JM131:JM135,JO131:JO135)</f>
        <v>1</v>
      </c>
      <c r="KF132" s="16">
        <f ca="1">bdRateExtend($F131:$F135,$I131:$I135,JM131:JM135,JP131:JP135)</f>
        <v>1</v>
      </c>
      <c r="KG132" s="16">
        <f ca="1">bdRateExtend($F131:$F135,$J131:$J135,JM131:JM135,JQ131:JQ135)</f>
        <v>1</v>
      </c>
      <c r="KH132" s="16">
        <f ca="1">bdRateExtend($F131:$F135,$K131:$K135,JM131:JM135,JR131:JR135)</f>
        <v>1</v>
      </c>
      <c r="KI132" s="16">
        <f ca="1">bdRateExtend($F131:$F135,$L131:$L135,JM131:JM135,JS131:JS135)</f>
        <v>1</v>
      </c>
      <c r="KJ132" s="16">
        <f ca="1">bdRateExtend($F131:$F135,$M131:$M135,JM131:JM135,JT131:JT135)</f>
        <v>1</v>
      </c>
      <c r="KK132" s="16">
        <f ca="1">bdRateExtend($F131:$F135,$N131:$N135,JM131:JM135,JU131:JU135)</f>
        <v>1</v>
      </c>
      <c r="KL132" s="16">
        <f ca="1">bdRateExtend($F131:$F135,$O131:$O135,JM131:JM135,JV131:JV135)</f>
        <v>1</v>
      </c>
      <c r="KM132" s="16">
        <f ca="1">bdRateExtend($F131:$F135,$P131:$P135,JM131:JM135,JW131:JW135)</f>
        <v>1</v>
      </c>
      <c r="KN132" s="16">
        <f ca="1">bdRateExtend($F131:$F135,$Q131:$Q135,JM131:JM135,JX131:JX135)</f>
        <v>1</v>
      </c>
      <c r="KO132" s="112" t="b">
        <f t="shared" si="662"/>
        <v>1</v>
      </c>
      <c r="KP132" s="3"/>
      <c r="KQ132" s="34">
        <f t="shared" si="362"/>
        <v>-1</v>
      </c>
      <c r="KR132" s="15">
        <f>Test!JL131</f>
        <v>0</v>
      </c>
      <c r="KS132" s="15">
        <f>Test!JM131</f>
        <v>0</v>
      </c>
      <c r="KT132" s="15">
        <f>Test!JN131</f>
        <v>0</v>
      </c>
      <c r="KU132" s="15">
        <f>Test!JO131</f>
        <v>0</v>
      </c>
      <c r="KV132" s="15">
        <f>Test!JP131</f>
        <v>0</v>
      </c>
      <c r="KW132" s="15">
        <f>Test!JQ131</f>
        <v>0</v>
      </c>
      <c r="KX132" s="15">
        <f>Test!JR131</f>
        <v>0</v>
      </c>
      <c r="KY132" s="15">
        <f>Test!JS131</f>
        <v>0</v>
      </c>
      <c r="KZ132" s="15">
        <f>Test!JT131</f>
        <v>0</v>
      </c>
      <c r="LA132" s="15">
        <f>Test!JU131</f>
        <v>0</v>
      </c>
      <c r="LB132" s="15">
        <f>Test!JV131</f>
        <v>0</v>
      </c>
      <c r="LC132" s="15">
        <f>Test!JW131</f>
        <v>0</v>
      </c>
      <c r="LD132" s="15">
        <f>Test!JX131</f>
        <v>0</v>
      </c>
      <c r="LE132" s="15">
        <f>Test!JY131</f>
        <v>0</v>
      </c>
      <c r="LF132" s="15">
        <f>Test!JZ131</f>
        <v>0</v>
      </c>
      <c r="LG132" s="15">
        <f>Test!KA131</f>
        <v>0</v>
      </c>
      <c r="LH132" s="15">
        <f>Test!KB131</f>
        <v>0</v>
      </c>
      <c r="LI132" s="16">
        <f ca="1">bdRateExtend($F131:$F135,$G131:$G135,KR131:KR135,KS131:KS135)</f>
        <v>1</v>
      </c>
      <c r="LJ132" s="16">
        <f ca="1">bdRateExtend($F131:$F135,$H131:$H135,KR131:KR135,KT131:KT135)</f>
        <v>1</v>
      </c>
      <c r="LK132" s="16">
        <f ca="1">bdRateExtend($F131:$F135,$I131:$I135,KR131:KR135,KU131:KU135)</f>
        <v>1</v>
      </c>
      <c r="LL132" s="16">
        <f ca="1">bdRateExtend($F131:$F135,$J131:$J135,KR131:KR135,KV131:KV135)</f>
        <v>1</v>
      </c>
      <c r="LM132" s="16">
        <f ca="1">bdRateExtend($F131:$F135,$K131:$K135,KR131:KR135,KW131:KW135)</f>
        <v>1</v>
      </c>
      <c r="LN132" s="16">
        <f ca="1">bdRateExtend($F131:$F135,$L131:$L135,KR131:KR135,KX131:KX135)</f>
        <v>1</v>
      </c>
      <c r="LO132" s="16">
        <f ca="1">bdRateExtend($F131:$F135,$M131:$M135,KR131:KR135,KY131:KY135)</f>
        <v>1</v>
      </c>
      <c r="LP132" s="16">
        <f ca="1">bdRateExtend($F131:$F135,$N131:$N135,KR131:KR135,KZ131:KZ135)</f>
        <v>1</v>
      </c>
      <c r="LQ132" s="16">
        <f ca="1">bdRateExtend($F131:$F135,$O131:$O135,KR131:KR135,LA131:LA135)</f>
        <v>1</v>
      </c>
      <c r="LR132" s="16">
        <f ca="1">bdRateExtend($F131:$F135,$P131:$P135,KR131:KR135,LB131:LB135)</f>
        <v>1</v>
      </c>
      <c r="LS132" s="16">
        <f ca="1">bdRateExtend($F131:$F135,$Q131:$Q135,KR131:KR135,LC131:LC135)</f>
        <v>1</v>
      </c>
      <c r="LT132" s="112" t="b">
        <f t="shared" si="663"/>
        <v>1</v>
      </c>
      <c r="LU132" s="3"/>
      <c r="LV132" s="34">
        <f t="shared" si="363"/>
        <v>-1</v>
      </c>
      <c r="LW132" s="15">
        <f>Test!KP131</f>
        <v>0</v>
      </c>
      <c r="LX132" s="15">
        <f>Test!KQ131</f>
        <v>0</v>
      </c>
      <c r="LY132" s="15">
        <f>Test!KR131</f>
        <v>0</v>
      </c>
      <c r="LZ132" s="15">
        <f>Test!KS131</f>
        <v>0</v>
      </c>
      <c r="MA132" s="15">
        <f>Test!KT131</f>
        <v>0</v>
      </c>
      <c r="MB132" s="15">
        <f>Test!KU131</f>
        <v>0</v>
      </c>
      <c r="MC132" s="15">
        <f>Test!KV131</f>
        <v>0</v>
      </c>
      <c r="MD132" s="15">
        <f>Test!KW131</f>
        <v>0</v>
      </c>
      <c r="ME132" s="15">
        <f>Test!KX131</f>
        <v>0</v>
      </c>
      <c r="MF132" s="15">
        <f>Test!KY131</f>
        <v>0</v>
      </c>
      <c r="MG132" s="15">
        <f>Test!KZ131</f>
        <v>0</v>
      </c>
      <c r="MH132" s="15">
        <f>Test!LA131</f>
        <v>0</v>
      </c>
      <c r="MI132" s="15">
        <f>Test!LB131</f>
        <v>0</v>
      </c>
      <c r="MJ132" s="15">
        <f>Test!LC131</f>
        <v>0</v>
      </c>
      <c r="MK132" s="15">
        <f>Test!LD131</f>
        <v>0</v>
      </c>
      <c r="ML132" s="15">
        <f>Test!LE131</f>
        <v>0</v>
      </c>
      <c r="MM132" s="15">
        <f>Test!LF131</f>
        <v>0</v>
      </c>
      <c r="MN132" s="16">
        <f ca="1">bdRateExtend($F131:$F135,$G131:$G135,LW131:LW135,LX131:LX135)</f>
        <v>1</v>
      </c>
      <c r="MO132" s="16">
        <f ca="1">bdRateExtend($F131:$F135,$H131:$H135,LW131:LW135,LY131:LY135)</f>
        <v>1</v>
      </c>
      <c r="MP132" s="16">
        <f ca="1">bdRateExtend($F131:$F135,$I131:$I135,LW131:LW135,LZ131:LZ135)</f>
        <v>1</v>
      </c>
      <c r="MQ132" s="16">
        <f ca="1">bdRateExtend($F131:$F135,$J131:$J135,LW131:LW135,MA131:MA135)</f>
        <v>1</v>
      </c>
      <c r="MR132" s="16">
        <f ca="1">bdRateExtend($F131:$F135,$K131:$K135,LW131:LW135,MB131:MB135)</f>
        <v>1</v>
      </c>
      <c r="MS132" s="16">
        <f ca="1">bdRateExtend($F131:$F135,$L131:$L135,LW131:LW135,MC131:MC135)</f>
        <v>1</v>
      </c>
      <c r="MT132" s="16">
        <f ca="1">bdRateExtend($F131:$F135,$M131:$M135,LW131:LW135,MD131:MD135)</f>
        <v>1</v>
      </c>
      <c r="MU132" s="16">
        <f ca="1">bdRateExtend($F131:$F135,$N131:$N135,LW131:LW135,ME131:ME135)</f>
        <v>1</v>
      </c>
      <c r="MV132" s="16">
        <f ca="1">bdRateExtend($F131:$F135,$O131:$O135,LW131:LW135,MF131:MF135)</f>
        <v>1</v>
      </c>
      <c r="MW132" s="16">
        <f ca="1">bdRateExtend($F131:$F135,$P131:$P135,LW131:LW135,MG131:MG135)</f>
        <v>1</v>
      </c>
      <c r="MX132" s="16">
        <f ca="1">bdRateExtend($F131:$F135,$Q131:$Q135,LW131:LW135,MH131:MH135)</f>
        <v>1</v>
      </c>
      <c r="MY132" s="112" t="b">
        <f t="shared" si="664"/>
        <v>1</v>
      </c>
      <c r="MZ132" s="54"/>
      <c r="NA132" s="34">
        <f t="shared" si="364"/>
        <v>-1</v>
      </c>
      <c r="NB132" s="15">
        <f>Test!LT131</f>
        <v>0</v>
      </c>
      <c r="NC132" s="15">
        <f>Test!LU131</f>
        <v>0</v>
      </c>
      <c r="ND132" s="15">
        <f>Test!LV131</f>
        <v>0</v>
      </c>
      <c r="NE132" s="15">
        <f>Test!LW131</f>
        <v>0</v>
      </c>
      <c r="NF132" s="15">
        <f>Test!LX131</f>
        <v>0</v>
      </c>
      <c r="NG132" s="15">
        <f>Test!LY131</f>
        <v>0</v>
      </c>
      <c r="NH132" s="15">
        <f>Test!LZ131</f>
        <v>0</v>
      </c>
      <c r="NI132" s="15">
        <f>Test!MA131</f>
        <v>0</v>
      </c>
      <c r="NJ132" s="15">
        <f>Test!MB131</f>
        <v>0</v>
      </c>
      <c r="NK132" s="15">
        <f>Test!MC131</f>
        <v>0</v>
      </c>
      <c r="NL132" s="15">
        <f>Test!MD131</f>
        <v>0</v>
      </c>
      <c r="NM132" s="15">
        <f>Test!ME131</f>
        <v>0</v>
      </c>
      <c r="NN132" s="15">
        <f>Test!MF131</f>
        <v>0</v>
      </c>
      <c r="NO132" s="15">
        <f>Test!MG131</f>
        <v>0</v>
      </c>
      <c r="NP132" s="15">
        <f>Test!MH131</f>
        <v>0</v>
      </c>
      <c r="NQ132" s="15">
        <f>Test!MI131</f>
        <v>0</v>
      </c>
      <c r="NR132" s="15">
        <f>Test!MJ131</f>
        <v>0</v>
      </c>
      <c r="NS132" s="16">
        <f ca="1">bdRateExtend($F131:$F135,$G131:$G135,NB131:NB135,NC131:NC135)</f>
        <v>1</v>
      </c>
      <c r="NT132" s="16">
        <f ca="1">bdRateExtend($F131:$F135,$H131:$H135,NB131:NB135,ND131:ND135)</f>
        <v>1</v>
      </c>
      <c r="NU132" s="16">
        <f ca="1">bdRateExtend($F131:$F135,$I131:$I135,NB131:NB135,NE131:NE135)</f>
        <v>1</v>
      </c>
      <c r="NV132" s="16">
        <f ca="1">bdRateExtend($F131:$F135,$J131:$J135,NB131:NB135,NF131:NF135)</f>
        <v>1</v>
      </c>
      <c r="NW132" s="16">
        <f ca="1">bdRateExtend($F131:$F135,$K131:$K135,NB131:NB135,NG131:NG135)</f>
        <v>1</v>
      </c>
      <c r="NX132" s="16">
        <f ca="1">bdRateExtend($F131:$F135,$L131:$L135,NB131:NB135,NH131:NH135)</f>
        <v>1</v>
      </c>
      <c r="NY132" s="16">
        <f ca="1">bdRateExtend($F131:$F135,$M131:$M135,NB131:NB135,NI131:NI135)</f>
        <v>1</v>
      </c>
      <c r="NZ132" s="16">
        <f ca="1">bdRateExtend($F131:$F135,$N131:$N135,NB131:NB135,NJ131:NJ135)</f>
        <v>1</v>
      </c>
      <c r="OA132" s="16">
        <f ca="1">bdRateExtend($F131:$F135,$O131:$O135,NB131:NB135,NK131:NK135)</f>
        <v>1</v>
      </c>
      <c r="OB132" s="16">
        <f ca="1">bdRateExtend($F131:$F135,$P131:$P135,NB131:NB135,NL131:NL135)</f>
        <v>1</v>
      </c>
      <c r="OC132" s="16">
        <f ca="1">bdRateExtend($F131:$F135,$Q131:$Q135,NB131:NB135,NM131:NM135)</f>
        <v>1</v>
      </c>
      <c r="OD132" s="112" t="b">
        <f t="shared" si="665"/>
        <v>1</v>
      </c>
      <c r="OE132" s="54"/>
      <c r="OF132" s="34">
        <f t="shared" si="365"/>
        <v>-1</v>
      </c>
      <c r="OG132" s="15">
        <f>Test!MX131</f>
        <v>0</v>
      </c>
      <c r="OH132" s="15">
        <f>Test!MY131</f>
        <v>0</v>
      </c>
      <c r="OI132" s="15">
        <f>Test!MZ131</f>
        <v>0</v>
      </c>
      <c r="OJ132" s="15">
        <f>Test!NA131</f>
        <v>0</v>
      </c>
      <c r="OK132" s="15">
        <f>Test!NB131</f>
        <v>0</v>
      </c>
      <c r="OL132" s="15">
        <f>Test!NC131</f>
        <v>0</v>
      </c>
      <c r="OM132" s="15">
        <f>Test!ND131</f>
        <v>0</v>
      </c>
      <c r="ON132" s="15">
        <f>Test!NE131</f>
        <v>0</v>
      </c>
      <c r="OO132" s="15">
        <f>Test!NF131</f>
        <v>0</v>
      </c>
      <c r="OP132" s="15">
        <f>Test!NG131</f>
        <v>0</v>
      </c>
      <c r="OQ132" s="15">
        <f>Test!NH131</f>
        <v>0</v>
      </c>
      <c r="OR132" s="15">
        <f>Test!NI131</f>
        <v>0</v>
      </c>
      <c r="OS132" s="15">
        <f>Test!NJ131</f>
        <v>0</v>
      </c>
      <c r="OT132" s="15">
        <f>Test!NK131</f>
        <v>0</v>
      </c>
      <c r="OU132" s="15">
        <f>Test!NL131</f>
        <v>0</v>
      </c>
      <c r="OV132" s="15">
        <f>Test!NM131</f>
        <v>0</v>
      </c>
      <c r="OW132" s="15">
        <f>Test!NN131</f>
        <v>0</v>
      </c>
      <c r="OX132" s="16">
        <f ca="1">bdRateExtend($F131:$F135,$G131:$G135,OG131:OG135,OH131:OH135)</f>
        <v>1</v>
      </c>
      <c r="OY132" s="16">
        <f ca="1">bdRateExtend($F131:$F135,$H131:$H135,OG131:OG135,OI131:OI135)</f>
        <v>1</v>
      </c>
      <c r="OZ132" s="16">
        <f ca="1">bdRateExtend($F131:$F135,$I131:$I135,OG131:OG135,OJ131:OJ135)</f>
        <v>1</v>
      </c>
      <c r="PA132" s="16">
        <f ca="1">bdRateExtend($F131:$F135,$J131:$J135,OG131:OG135,OK131:OK135)</f>
        <v>1</v>
      </c>
      <c r="PB132" s="16">
        <f ca="1">bdRateExtend($F131:$F135,$K131:$K135,OG131:OG135,OL131:OL135)</f>
        <v>1</v>
      </c>
      <c r="PC132" s="16">
        <f ca="1">bdRateExtend($F131:$F135,$L131:$L135,OG131:OG135,OM131:OM135)</f>
        <v>1</v>
      </c>
      <c r="PD132" s="16">
        <f ca="1">bdRateExtend($F131:$F135,$M131:$M135,OG131:OG135,ON131:ON135)</f>
        <v>1</v>
      </c>
      <c r="PE132" s="16">
        <f ca="1">bdRateExtend($F131:$F135,$N131:$N135,OG131:OG135,OO131:OO135)</f>
        <v>1</v>
      </c>
      <c r="PF132" s="16">
        <f ca="1">bdRateExtend($F131:$F135,$O131:$O135,OG131:OG135,OP131:OP135)</f>
        <v>1</v>
      </c>
      <c r="PG132" s="16">
        <f ca="1">bdRateExtend($F131:$F135,$P131:$P135,OG131:OG135,OQ131:OQ135)</f>
        <v>1</v>
      </c>
      <c r="PH132" s="16">
        <f ca="1">bdRateExtend($F131:$F135,$Q131:$Q135,OG131:OG135,OR131:OR135)</f>
        <v>1</v>
      </c>
      <c r="PI132" s="112" t="b">
        <f t="shared" si="666"/>
        <v>1</v>
      </c>
      <c r="PJ132" s="54"/>
      <c r="PK132" s="34">
        <f t="shared" si="366"/>
        <v>-1</v>
      </c>
      <c r="PL132" s="15">
        <f>Test!OB131</f>
        <v>0</v>
      </c>
      <c r="PM132" s="15">
        <f>Test!OC131</f>
        <v>0</v>
      </c>
      <c r="PN132" s="15">
        <f>Test!OD131</f>
        <v>0</v>
      </c>
      <c r="PO132" s="15">
        <f>Test!OE131</f>
        <v>0</v>
      </c>
      <c r="PP132" s="15">
        <f>Test!OF131</f>
        <v>0</v>
      </c>
      <c r="PQ132" s="15">
        <f>Test!OG131</f>
        <v>0</v>
      </c>
      <c r="PR132" s="15">
        <f>Test!OH131</f>
        <v>0</v>
      </c>
      <c r="PS132" s="15">
        <f>Test!OI131</f>
        <v>0</v>
      </c>
      <c r="PT132" s="15">
        <f>Test!OJ131</f>
        <v>0</v>
      </c>
      <c r="PU132" s="15">
        <f>Test!OK131</f>
        <v>0</v>
      </c>
      <c r="PV132" s="15">
        <f>Test!OL131</f>
        <v>0</v>
      </c>
      <c r="PW132" s="15">
        <f>Test!OM131</f>
        <v>0</v>
      </c>
      <c r="PX132" s="15">
        <f>Test!ON131</f>
        <v>0</v>
      </c>
      <c r="PY132" s="15">
        <f>Test!OO131</f>
        <v>0</v>
      </c>
      <c r="PZ132" s="15">
        <f>Test!OP131</f>
        <v>0</v>
      </c>
      <c r="QA132" s="15">
        <f>Test!OQ131</f>
        <v>0</v>
      </c>
      <c r="QB132" s="15">
        <f>Test!OR131</f>
        <v>0</v>
      </c>
      <c r="QC132" s="16">
        <f ca="1">bdRateExtend($F131:$F135,$G131:$G135,PL131:PL135,PM131:PM135)</f>
        <v>1</v>
      </c>
      <c r="QD132" s="16">
        <f ca="1">bdRateExtend($F131:$F135,$H131:$H135,PL131:PL135,PN131:PN135)</f>
        <v>1</v>
      </c>
      <c r="QE132" s="16">
        <f ca="1">bdRateExtend($F131:$F135,$I131:$I135,PL131:PL135,PO131:PO135)</f>
        <v>1</v>
      </c>
      <c r="QF132" s="16">
        <f ca="1">bdRateExtend($F131:$F135,$J131:$J135,PL131:PL135,PP131:PP135)</f>
        <v>1</v>
      </c>
      <c r="QG132" s="16">
        <f ca="1">bdRateExtend($F131:$F135,$K131:$K135,PL131:PL135,PQ131:PQ135)</f>
        <v>1</v>
      </c>
      <c r="QH132" s="16">
        <f ca="1">bdRateExtend($F131:$F135,$L131:$L135,PL131:PL135,PR131:PR135)</f>
        <v>1</v>
      </c>
      <c r="QI132" s="16">
        <f ca="1">bdRateExtend($F131:$F135,$M131:$M135,PL131:PL135,PS131:PS135)</f>
        <v>1</v>
      </c>
      <c r="QJ132" s="16">
        <f ca="1">bdRateExtend($F131:$F135,$N131:$N135,PL131:PL135,PT131:PT135)</f>
        <v>1</v>
      </c>
      <c r="QK132" s="16">
        <f ca="1">bdRateExtend($F131:$F135,$O131:$O135,PL131:PL135,PU131:PU135)</f>
        <v>1</v>
      </c>
      <c r="QL132" s="16">
        <f ca="1">bdRateExtend($F131:$F135,$P131:$P135,PL131:PL135,PV131:PV135)</f>
        <v>1</v>
      </c>
      <c r="QM132" s="16">
        <f ca="1">bdRateExtend($F131:$F135,$Q131:$Q135,PL131:PL135,PW131:PW135)</f>
        <v>1</v>
      </c>
      <c r="QN132" s="112" t="b">
        <f t="shared" si="667"/>
        <v>1</v>
      </c>
    </row>
    <row r="133" spans="3:456">
      <c r="C133" s="133"/>
      <c r="D133" s="26">
        <f t="shared" si="653"/>
        <v>0.25</v>
      </c>
      <c r="E133" s="34">
        <f t="shared" ref="E133:E147" ca="1" si="668">-($D133-F133)/$D133</f>
        <v>6.4370990734119449E-3</v>
      </c>
      <c r="F133" s="15">
        <f ca="1">Reference!B132</f>
        <v>0.25160927476835299</v>
      </c>
      <c r="G133" s="15">
        <f ca="1">Reference!C132</f>
        <v>0.99129199981689398</v>
      </c>
      <c r="H133" s="15">
        <f ca="1">Reference!D132</f>
        <v>0.99102354049682595</v>
      </c>
      <c r="I133" s="15">
        <f ca="1">Reference!E132</f>
        <v>35.477083771147903</v>
      </c>
      <c r="J133" s="15">
        <f ca="1">Reference!F132</f>
        <v>37.697441476391901</v>
      </c>
      <c r="K133" s="15">
        <f ca="1">Reference!G132</f>
        <v>34.8456968245358</v>
      </c>
      <c r="L133" s="15">
        <f ca="1">Reference!H132</f>
        <v>0.64374876022338801</v>
      </c>
      <c r="M133" s="15">
        <f ca="1">Reference!I132</f>
        <v>0.992575883865356</v>
      </c>
      <c r="N133" s="15">
        <f ca="1">Reference!J132</f>
        <v>0.109524391591548</v>
      </c>
      <c r="O133" s="15">
        <f ca="1">Reference!K132</f>
        <v>0.99107277393340998</v>
      </c>
      <c r="P133" s="15">
        <f ca="1">Reference!L132</f>
        <v>86.282110000000003</v>
      </c>
      <c r="Q133" s="15">
        <f ca="1">Reference!M132</f>
        <v>32.959305864394402</v>
      </c>
      <c r="R133" s="15" t="str">
        <f ca="1">Reference!N132</f>
        <v>None</v>
      </c>
      <c r="S133" s="15">
        <f ca="1">Reference!O132</f>
        <v>1.012146</v>
      </c>
      <c r="T133" s="15">
        <f ca="1">Reference!P132</f>
        <v>1.012146</v>
      </c>
      <c r="U133" s="15">
        <f ca="1">Reference!Q132</f>
        <v>73.677139999999994</v>
      </c>
      <c r="V133" s="15">
        <f ca="1">Reference!R132</f>
        <v>73.677139999999994</v>
      </c>
      <c r="X133" s="15">
        <f t="shared" ref="X133:X147" si="669">ABS($D133-Y133)/$D133</f>
        <v>3.8845331432644015E-2</v>
      </c>
      <c r="Y133" s="15">
        <f>Test!B132</f>
        <v>0.259711332858161</v>
      </c>
      <c r="Z133" s="15">
        <f>Test!C132</f>
        <v>0.95272427797317505</v>
      </c>
      <c r="AA133" s="15">
        <f>Test!D132</f>
        <v>0.95008593797683705</v>
      </c>
      <c r="AB133" s="15">
        <f>Test!E132</f>
        <v>26.531999999509001</v>
      </c>
      <c r="AC133" s="15">
        <f>Test!F132</f>
        <v>32.304173233386301</v>
      </c>
      <c r="AD133" s="15">
        <f>Test!G132</f>
        <v>29.733038330187501</v>
      </c>
      <c r="AE133" s="15">
        <f>Test!H132</f>
        <v>0.36271908879280002</v>
      </c>
      <c r="AF133" s="15">
        <f>Test!I132</f>
        <v>0.95872962474822998</v>
      </c>
      <c r="AG133" s="15">
        <f>Test!J132</f>
        <v>0.25474041700363098</v>
      </c>
      <c r="AH133" s="15">
        <f>Test!K132</f>
        <v>0.95113372802734297</v>
      </c>
      <c r="AI133" s="15">
        <f>Test!L132</f>
        <v>64.480373999999998</v>
      </c>
      <c r="AJ133" s="15">
        <f>Test!M132</f>
        <v>24.626168636807801</v>
      </c>
      <c r="AK133" s="15" t="str">
        <f>Test!N132</f>
        <v>None</v>
      </c>
      <c r="AL133" s="15">
        <f>Test!O132</f>
        <v>1.9633799999999999</v>
      </c>
      <c r="AM133" s="15">
        <f>Test!P132</f>
        <v>1.9633799999999999</v>
      </c>
      <c r="AN133" s="15">
        <f>Test!Q132</f>
        <v>0.88426800000000005</v>
      </c>
      <c r="AO133" s="15">
        <f>Test!R132</f>
        <v>0.88426800000000005</v>
      </c>
      <c r="AP133" s="16" t="b">
        <f t="shared" ref="AP133:AV133" si="670">AND(Z131&lt;=Z132,Z132&lt;=Z133,Z133&lt;=Z134)</f>
        <v>1</v>
      </c>
      <c r="AQ133" s="16" t="b">
        <f t="shared" si="670"/>
        <v>1</v>
      </c>
      <c r="AR133" s="16" t="b">
        <f t="shared" si="670"/>
        <v>1</v>
      </c>
      <c r="AS133" s="16" t="b">
        <f t="shared" si="670"/>
        <v>1</v>
      </c>
      <c r="AT133" s="16" t="b">
        <f t="shared" si="670"/>
        <v>1</v>
      </c>
      <c r="AU133" s="16" t="b">
        <f t="shared" si="670"/>
        <v>1</v>
      </c>
      <c r="AV133" s="16" t="b">
        <f t="shared" si="670"/>
        <v>1</v>
      </c>
      <c r="AW133" s="16" t="b">
        <f>AND(AG131&gt;=AG132,AG132&gt;=AG133,AG133&gt;=AG134)</f>
        <v>1</v>
      </c>
      <c r="AX133" s="16" t="b">
        <f>AND(AH131&lt;=AH132,AH132&lt;=AH133,AH133&lt;=AH134)</f>
        <v>1</v>
      </c>
      <c r="AY133" s="16" t="b">
        <f>AND(AI131&lt;=AI132,AI132&lt;=AI133,AI133&lt;=AI134)</f>
        <v>1</v>
      </c>
      <c r="AZ133" s="16" t="b">
        <f>AND(AJ131&lt;=AJ132,AJ132&lt;=AJ133,AJ133&lt;=AJ134)</f>
        <v>1</v>
      </c>
      <c r="BA133" s="112" t="b">
        <f t="shared" si="654"/>
        <v>1</v>
      </c>
      <c r="BB133" s="3"/>
      <c r="BC133" s="34">
        <f t="shared" ref="BC133:BC147" si="671">-($D133-BD133)/$D133</f>
        <v>0</v>
      </c>
      <c r="BD133" s="15">
        <f>Test!AF132</f>
        <v>0.25</v>
      </c>
      <c r="BE133" s="15">
        <f>Test!AG132</f>
        <v>0.96892350912094105</v>
      </c>
      <c r="BF133" s="15">
        <f>Test!AH132</f>
        <v>0.96771925687789895</v>
      </c>
      <c r="BG133" s="15">
        <f>Test!AI132</f>
        <v>29.6545122317109</v>
      </c>
      <c r="BH133" s="15">
        <f>Test!AJ132</f>
        <v>35.7273043267381</v>
      </c>
      <c r="BI133" s="15">
        <f>Test!AK132</f>
        <v>32.649007980695501</v>
      </c>
      <c r="BJ133" s="15">
        <f>Test!AL132</f>
        <v>0.45508837699890098</v>
      </c>
      <c r="BK133" s="15">
        <f>Test!AM132</f>
        <v>0.97506815195083596</v>
      </c>
      <c r="BL133" s="15">
        <f>Test!AN132</f>
        <v>0.20171105861663799</v>
      </c>
      <c r="BM133" s="15">
        <f>Test!AO132</f>
        <v>0.96686661243438698</v>
      </c>
      <c r="BN133" s="15">
        <f>Test!AP132</f>
        <v>72.916554000000005</v>
      </c>
      <c r="BO133" s="15">
        <f>Test!AQ132</f>
        <v>26.543679634313602</v>
      </c>
      <c r="BP133" s="15" t="str">
        <f>Test!AR132</f>
        <v>None</v>
      </c>
      <c r="BQ133" s="15">
        <f>Test!AS132</f>
        <v>0.707959</v>
      </c>
      <c r="BR133" s="15">
        <f>Test!AT132</f>
        <v>0.707959</v>
      </c>
      <c r="BS133" s="15">
        <f>Test!AU132</f>
        <v>0.407115</v>
      </c>
      <c r="BT133" s="15">
        <f>Test!AV132</f>
        <v>0.407115</v>
      </c>
      <c r="BU133" s="16" t="b">
        <f t="shared" ref="BU133:CA133" si="672">AND(BE131&lt;=BE132,BE132&lt;=BE133,BE133&lt;=BE134)</f>
        <v>1</v>
      </c>
      <c r="BV133" s="16" t="b">
        <f t="shared" si="672"/>
        <v>1</v>
      </c>
      <c r="BW133" s="16" t="b">
        <f t="shared" si="672"/>
        <v>1</v>
      </c>
      <c r="BX133" s="16" t="b">
        <f t="shared" si="672"/>
        <v>1</v>
      </c>
      <c r="BY133" s="16" t="b">
        <f t="shared" si="672"/>
        <v>1</v>
      </c>
      <c r="BZ133" s="16" t="b">
        <f t="shared" si="672"/>
        <v>1</v>
      </c>
      <c r="CA133" s="16" t="b">
        <f t="shared" si="672"/>
        <v>1</v>
      </c>
      <c r="CB133" s="16" t="b">
        <f>AND(BL131&gt;=BL132,BL132&gt;=BL133,BL133&gt;=BL134)</f>
        <v>1</v>
      </c>
      <c r="CC133" s="16" t="b">
        <f>AND(BM131&lt;=BM132,BM132&lt;=BM133,BM133&lt;=BM134)</f>
        <v>1</v>
      </c>
      <c r="CD133" s="16" t="b">
        <f>AND(BN131&lt;=BN132,BN132&lt;=BN133,BN133&lt;=BN134)</f>
        <v>1</v>
      </c>
      <c r="CE133" s="16" t="b">
        <f>AND(BO131&lt;=BO132,BO132&lt;=BO133,BO133&lt;=BO134)</f>
        <v>1</v>
      </c>
      <c r="CF133" s="112" t="b">
        <f t="shared" si="655"/>
        <v>1</v>
      </c>
      <c r="CG133" s="3"/>
      <c r="CH133" s="34">
        <f t="shared" ref="CH133:CH147" si="673">-($D133-CI133)/$D133</f>
        <v>5.1229508196404261E-4</v>
      </c>
      <c r="CI133" s="15">
        <f>Test!BJ132</f>
        <v>0.25012807377049101</v>
      </c>
      <c r="CJ133" s="15">
        <f>Test!BK132</f>
        <v>0.97105288505554199</v>
      </c>
      <c r="CK133" s="15">
        <f>Test!BL132</f>
        <v>0.96982759237289395</v>
      </c>
      <c r="CL133" s="15">
        <f>Test!BM132</f>
        <v>24.4081318113018</v>
      </c>
      <c r="CM133" s="15">
        <f>Test!BN132</f>
        <v>33.619295991182803</v>
      </c>
      <c r="CN133" s="15">
        <f>Test!BO132</f>
        <v>29.812034789145098</v>
      </c>
      <c r="CO133" s="15">
        <f>Test!BP132</f>
        <v>0.34927940368652299</v>
      </c>
      <c r="CP133" s="15">
        <f>Test!BQ132</f>
        <v>0.97585874795913696</v>
      </c>
      <c r="CQ133" s="15">
        <f>Test!BR132</f>
        <v>0.22583515942096699</v>
      </c>
      <c r="CR133" s="15">
        <f>Test!BS132</f>
        <v>0.95768076181411699</v>
      </c>
      <c r="CS133" s="15">
        <f>Test!BT132</f>
        <v>55.901946000000002</v>
      </c>
      <c r="CT133" s="15">
        <f>Test!BU132</f>
        <v>23.1298876958069</v>
      </c>
      <c r="CU133" s="15" t="str">
        <f>Test!BV132</f>
        <v>None</v>
      </c>
      <c r="CV133" s="15">
        <f>Test!BW132</f>
        <v>0.459173</v>
      </c>
      <c r="CW133" s="15">
        <f>Test!BX132</f>
        <v>0.459173</v>
      </c>
      <c r="CX133" s="15">
        <f>Test!BY132</f>
        <v>6.8598670000000004</v>
      </c>
      <c r="CY133" s="15">
        <f>Test!BZ132</f>
        <v>6.8598670000000004</v>
      </c>
      <c r="CZ133" s="16" t="b">
        <f t="shared" ref="CZ133:DF133" si="674">AND(CJ131&lt;=CJ132,CJ132&lt;=CJ133,CJ133&lt;=CJ134)</f>
        <v>1</v>
      </c>
      <c r="DA133" s="16" t="b">
        <f t="shared" si="674"/>
        <v>1</v>
      </c>
      <c r="DB133" s="16" t="b">
        <f t="shared" si="674"/>
        <v>1</v>
      </c>
      <c r="DC133" s="16" t="b">
        <f t="shared" si="674"/>
        <v>1</v>
      </c>
      <c r="DD133" s="16" t="b">
        <f t="shared" si="674"/>
        <v>1</v>
      </c>
      <c r="DE133" s="16" t="b">
        <f t="shared" si="674"/>
        <v>1</v>
      </c>
      <c r="DF133" s="16" t="b">
        <f t="shared" si="674"/>
        <v>1</v>
      </c>
      <c r="DG133" s="16" t="b">
        <f>AND(CQ131&gt;=CQ132,CQ132&gt;=CQ133,CQ133&gt;=CQ134)</f>
        <v>1</v>
      </c>
      <c r="DH133" s="16" t="b">
        <f>AND(CR131&lt;=CR132,CR132&lt;=CR133,CR133&lt;=CR134)</f>
        <v>1</v>
      </c>
      <c r="DI133" s="16" t="b">
        <f>AND(CS131&lt;=CS132,CS132&lt;=CS133,CS133&lt;=CS134)</f>
        <v>1</v>
      </c>
      <c r="DJ133" s="16" t="b">
        <f>AND(CT131&lt;=CT132,CT132&lt;=CT133,CT133&lt;=CT134)</f>
        <v>1</v>
      </c>
      <c r="DK133" s="112" t="b">
        <f t="shared" si="656"/>
        <v>1</v>
      </c>
      <c r="DL133" s="3"/>
      <c r="DM133" s="34">
        <f t="shared" ref="DM133:DM147" si="675">-($D133-DN133)/$D133</f>
        <v>6.4370990734119449E-3</v>
      </c>
      <c r="DN133" s="15">
        <f>Test!CN132</f>
        <v>0.25160927476835299</v>
      </c>
      <c r="DO133" s="15">
        <f>Test!CO132</f>
        <v>0.99129199981689398</v>
      </c>
      <c r="DP133" s="15">
        <f>Test!CP132</f>
        <v>0.99102354049682595</v>
      </c>
      <c r="DQ133" s="15">
        <f>Test!CQ132</f>
        <v>35.477083771147903</v>
      </c>
      <c r="DR133" s="15">
        <f>Test!CR132</f>
        <v>37.697441476391901</v>
      </c>
      <c r="DS133" s="15">
        <f>Test!CS132</f>
        <v>34.8456968245358</v>
      </c>
      <c r="DT133" s="15">
        <f>Test!CT132</f>
        <v>0.64374876022338801</v>
      </c>
      <c r="DU133" s="15">
        <f>Test!CU132</f>
        <v>0.992575883865356</v>
      </c>
      <c r="DV133" s="15">
        <f>Test!CV132</f>
        <v>0.109524391591548</v>
      </c>
      <c r="DW133" s="15">
        <f>Test!CW132</f>
        <v>0.99107277393340998</v>
      </c>
      <c r="DX133" s="15">
        <f>Test!CX132</f>
        <v>86.282110000000003</v>
      </c>
      <c r="DY133" s="15">
        <f>Test!CY132</f>
        <v>32.959305864394402</v>
      </c>
      <c r="DZ133" s="15" t="str">
        <f>Test!CZ132</f>
        <v>None</v>
      </c>
      <c r="EA133" s="15">
        <f>Test!DA132</f>
        <v>1.012146</v>
      </c>
      <c r="EB133" s="15">
        <f>Test!DB132</f>
        <v>1.012146</v>
      </c>
      <c r="EC133" s="15">
        <f>Test!DC132</f>
        <v>73.677139999999994</v>
      </c>
      <c r="ED133" s="15">
        <f>Test!DD132</f>
        <v>73.677139999999994</v>
      </c>
      <c r="EE133" s="16" t="b">
        <f t="shared" ref="EE133:EK133" si="676">AND(DO131&lt;=DO132,DO132&lt;=DO133,DO133&lt;=DO134)</f>
        <v>1</v>
      </c>
      <c r="EF133" s="16" t="b">
        <f t="shared" si="676"/>
        <v>1</v>
      </c>
      <c r="EG133" s="16" t="b">
        <f t="shared" si="676"/>
        <v>1</v>
      </c>
      <c r="EH133" s="16" t="b">
        <f t="shared" si="676"/>
        <v>1</v>
      </c>
      <c r="EI133" s="16" t="b">
        <f t="shared" si="676"/>
        <v>1</v>
      </c>
      <c r="EJ133" s="16" t="b">
        <f t="shared" si="676"/>
        <v>1</v>
      </c>
      <c r="EK133" s="16" t="b">
        <f t="shared" si="676"/>
        <v>1</v>
      </c>
      <c r="EL133" s="16" t="b">
        <f>AND(DV131&gt;=DV132,DV132&gt;=DV133,DV133&gt;=DV134)</f>
        <v>1</v>
      </c>
      <c r="EM133" s="16" t="b">
        <f>AND(DW131&lt;=DW132,DW132&lt;=DW133,DW133&lt;=DW134)</f>
        <v>1</v>
      </c>
      <c r="EN133" s="16" t="b">
        <f>AND(DX131&lt;=DX132,DX132&lt;=DX133,DX133&lt;=DX134)</f>
        <v>1</v>
      </c>
      <c r="EO133" s="16" t="b">
        <f>AND(DY131&lt;=DY132,DY132&lt;=DY133,DY133&lt;=DY134)</f>
        <v>1</v>
      </c>
      <c r="EP133" s="112" t="b">
        <f t="shared" si="657"/>
        <v>1</v>
      </c>
      <c r="EQ133" s="3"/>
      <c r="ER133" s="34">
        <f t="shared" ref="ER133:ER147" si="677">-($D133-ES133)/$D133</f>
        <v>7.5775124732712085E-2</v>
      </c>
      <c r="ES133" s="15">
        <f>Test!DR132</f>
        <v>0.26894378118317802</v>
      </c>
      <c r="ET133" s="15">
        <f>Test!DS132</f>
        <v>0.99269556999206499</v>
      </c>
      <c r="EU133" s="15">
        <f>Test!DT132</f>
        <v>0.99243348836898804</v>
      </c>
      <c r="EV133" s="15">
        <f>Test!DU132</f>
        <v>36.4566406402026</v>
      </c>
      <c r="EW133" s="15">
        <f>Test!DV132</f>
        <v>42.188683356658998</v>
      </c>
      <c r="EX133" s="15">
        <f>Test!DW132</f>
        <v>38.688126402744501</v>
      </c>
      <c r="EY133" s="15">
        <f>Test!DX132</f>
        <v>0.67651796340942305</v>
      </c>
      <c r="EZ133" s="15">
        <f>Test!DY132</f>
        <v>0.99415230751037598</v>
      </c>
      <c r="FA133" s="15">
        <f>Test!DZ132</f>
        <v>0.10096514970064099</v>
      </c>
      <c r="FB133" s="15">
        <f>Test!EA132</f>
        <v>0.99259984493255604</v>
      </c>
      <c r="FC133" s="15">
        <f>Test!EB132</f>
        <v>87.350635999999994</v>
      </c>
      <c r="FD133" s="15">
        <f>Test!EC132</f>
        <v>33.931814118529097</v>
      </c>
      <c r="FE133" s="15" t="str">
        <f>Test!ED132</f>
        <v>None</v>
      </c>
      <c r="FF133" s="15">
        <f>Test!EE132</f>
        <v>1.7097340000000001</v>
      </c>
      <c r="FG133" s="15">
        <f>Test!EF132</f>
        <v>1.7097340000000001</v>
      </c>
      <c r="FH133" s="15">
        <f>Test!EG132</f>
        <v>534.66505099999995</v>
      </c>
      <c r="FI133" s="15">
        <f>Test!EH132</f>
        <v>534.66505099999995</v>
      </c>
      <c r="FJ133" s="16" t="b">
        <f t="shared" ref="FJ133:FP133" si="678">AND(ET131&lt;=ET132,ET132&lt;=ET133,ET133&lt;=ET134)</f>
        <v>1</v>
      </c>
      <c r="FK133" s="16" t="b">
        <f t="shared" si="678"/>
        <v>1</v>
      </c>
      <c r="FL133" s="16" t="b">
        <f t="shared" si="678"/>
        <v>1</v>
      </c>
      <c r="FM133" s="16" t="b">
        <f t="shared" si="678"/>
        <v>1</v>
      </c>
      <c r="FN133" s="16" t="b">
        <f t="shared" si="678"/>
        <v>1</v>
      </c>
      <c r="FO133" s="16" t="b">
        <f t="shared" si="678"/>
        <v>1</v>
      </c>
      <c r="FP133" s="16" t="b">
        <f t="shared" si="678"/>
        <v>1</v>
      </c>
      <c r="FQ133" s="16" t="b">
        <f>AND(FA131&gt;=FA132,FA132&gt;=FA133,FA133&gt;=FA134)</f>
        <v>1</v>
      </c>
      <c r="FR133" s="16" t="b">
        <f>AND(FB131&lt;=FB132,FB132&lt;=FB133,FB133&lt;=FB134)</f>
        <v>1</v>
      </c>
      <c r="FS133" s="16" t="b">
        <f>AND(FC131&lt;=FC132,FC132&lt;=FC133,FC133&lt;=FC134)</f>
        <v>1</v>
      </c>
      <c r="FT133" s="16" t="b">
        <f>AND(FD131&lt;=FD132,FD132&lt;=FD133,FD133&lt;=FD134)</f>
        <v>1</v>
      </c>
      <c r="FU133" s="112" t="b">
        <f t="shared" si="658"/>
        <v>1</v>
      </c>
      <c r="FV133" s="54"/>
      <c r="FW133" s="34">
        <f t="shared" ref="FW133:FW147" si="679">-($D133-FX133)/$D133</f>
        <v>-1</v>
      </c>
      <c r="FX133" s="15">
        <f>Test!EV132</f>
        <v>0</v>
      </c>
      <c r="FY133" s="15">
        <f>Test!EW132</f>
        <v>0</v>
      </c>
      <c r="FZ133" s="15">
        <f>Test!EX132</f>
        <v>0</v>
      </c>
      <c r="GA133" s="15">
        <f>Test!EY132</f>
        <v>0</v>
      </c>
      <c r="GB133" s="15">
        <f>Test!EZ132</f>
        <v>0</v>
      </c>
      <c r="GC133" s="15">
        <f>Test!FA132</f>
        <v>0</v>
      </c>
      <c r="GD133" s="15">
        <f>Test!FB132</f>
        <v>0</v>
      </c>
      <c r="GE133" s="15">
        <f>Test!FC132</f>
        <v>0</v>
      </c>
      <c r="GF133" s="15">
        <f>Test!FD132</f>
        <v>0</v>
      </c>
      <c r="GG133" s="15">
        <f>Test!FE132</f>
        <v>0</v>
      </c>
      <c r="GH133" s="15">
        <f>Test!FF132</f>
        <v>0</v>
      </c>
      <c r="GI133" s="15">
        <f>Test!FG132</f>
        <v>0</v>
      </c>
      <c r="GJ133" s="15">
        <f>Test!FH132</f>
        <v>0</v>
      </c>
      <c r="GK133" s="15">
        <f>Test!FI132</f>
        <v>0</v>
      </c>
      <c r="GL133" s="15">
        <f>Test!FJ132</f>
        <v>0</v>
      </c>
      <c r="GM133" s="15">
        <f>Test!FK132</f>
        <v>0</v>
      </c>
      <c r="GN133" s="15">
        <f>Test!FL132</f>
        <v>0</v>
      </c>
      <c r="GO133" s="16" t="b">
        <f t="shared" ref="GO133:GU133" si="680">AND(FY131&lt;=FY132,FY132&lt;=FY133,FY133&lt;=FY134)</f>
        <v>1</v>
      </c>
      <c r="GP133" s="16" t="b">
        <f t="shared" si="680"/>
        <v>1</v>
      </c>
      <c r="GQ133" s="16" t="b">
        <f t="shared" si="680"/>
        <v>1</v>
      </c>
      <c r="GR133" s="16" t="b">
        <f t="shared" si="680"/>
        <v>1</v>
      </c>
      <c r="GS133" s="16" t="b">
        <f t="shared" si="680"/>
        <v>1</v>
      </c>
      <c r="GT133" s="16" t="b">
        <f t="shared" si="680"/>
        <v>1</v>
      </c>
      <c r="GU133" s="16" t="b">
        <f t="shared" si="680"/>
        <v>1</v>
      </c>
      <c r="GV133" s="16" t="b">
        <f>AND(GF131&gt;=GF132,GF132&gt;=GF133,GF133&gt;=GF134)</f>
        <v>1</v>
      </c>
      <c r="GW133" s="16" t="b">
        <f>AND(GG131&lt;=GG132,GG132&lt;=GG133,GG133&lt;=GG134)</f>
        <v>1</v>
      </c>
      <c r="GX133" s="16" t="b">
        <f>AND(GH131&lt;=GH132,GH132&lt;=GH133,GH133&lt;=GH134)</f>
        <v>1</v>
      </c>
      <c r="GY133" s="16" t="b">
        <f>AND(GI131&lt;=GI132,GI132&lt;=GI133,GI133&lt;=GI134)</f>
        <v>1</v>
      </c>
      <c r="GZ133" s="112" t="b">
        <f t="shared" si="659"/>
        <v>1</v>
      </c>
      <c r="HA133" s="54"/>
      <c r="HB133" s="34">
        <f t="shared" ref="HB133:HB147" si="681">-($D133-HC133)/$D133</f>
        <v>-1</v>
      </c>
      <c r="HC133" s="15">
        <f>Test!FZ132</f>
        <v>0</v>
      </c>
      <c r="HD133" s="15">
        <f>Test!GA132</f>
        <v>0</v>
      </c>
      <c r="HE133" s="15">
        <f>Test!GB132</f>
        <v>0</v>
      </c>
      <c r="HF133" s="15">
        <f>Test!GC132</f>
        <v>0</v>
      </c>
      <c r="HG133" s="15">
        <f>Test!GD132</f>
        <v>0</v>
      </c>
      <c r="HH133" s="15">
        <f>Test!GE132</f>
        <v>0</v>
      </c>
      <c r="HI133" s="15">
        <f>Test!GF132</f>
        <v>0</v>
      </c>
      <c r="HJ133" s="15">
        <f>Test!GG132</f>
        <v>0</v>
      </c>
      <c r="HK133" s="15">
        <f>Test!GH132</f>
        <v>0</v>
      </c>
      <c r="HL133" s="15">
        <f>Test!GI132</f>
        <v>0</v>
      </c>
      <c r="HM133" s="15">
        <f>Test!GJ132</f>
        <v>0</v>
      </c>
      <c r="HN133" s="15">
        <f>Test!GK132</f>
        <v>0</v>
      </c>
      <c r="HO133" s="15">
        <f>Test!GL132</f>
        <v>0</v>
      </c>
      <c r="HP133" s="15">
        <f>Test!GM132</f>
        <v>0</v>
      </c>
      <c r="HQ133" s="15">
        <f>Test!GN132</f>
        <v>0</v>
      </c>
      <c r="HR133" s="15">
        <f>Test!GO132</f>
        <v>0</v>
      </c>
      <c r="HS133" s="15">
        <f>Test!GP132</f>
        <v>0</v>
      </c>
      <c r="HT133" s="16" t="b">
        <f t="shared" ref="HT133:HZ133" si="682">AND(HD131&lt;=HD132,HD132&lt;=HD133,HD133&lt;=HD134)</f>
        <v>1</v>
      </c>
      <c r="HU133" s="16" t="b">
        <f t="shared" si="682"/>
        <v>1</v>
      </c>
      <c r="HV133" s="16" t="b">
        <f t="shared" si="682"/>
        <v>1</v>
      </c>
      <c r="HW133" s="16" t="b">
        <f t="shared" si="682"/>
        <v>1</v>
      </c>
      <c r="HX133" s="16" t="b">
        <f t="shared" si="682"/>
        <v>1</v>
      </c>
      <c r="HY133" s="16" t="b">
        <f t="shared" si="682"/>
        <v>1</v>
      </c>
      <c r="HZ133" s="16" t="b">
        <f t="shared" si="682"/>
        <v>1</v>
      </c>
      <c r="IA133" s="16" t="b">
        <f>AND(HK131&gt;=HK132,HK132&gt;=HK133,HK133&gt;=HK134)</f>
        <v>1</v>
      </c>
      <c r="IB133" s="16" t="b">
        <f>AND(HL131&lt;=HL132,HL132&lt;=HL133,HL133&lt;=HL134)</f>
        <v>1</v>
      </c>
      <c r="IC133" s="16" t="b">
        <f>AND(HM131&lt;=HM132,HM132&lt;=HM133,HM133&lt;=HM134)</f>
        <v>1</v>
      </c>
      <c r="ID133" s="16" t="b">
        <f>AND(HN131&lt;=HN132,HN132&lt;=HN133,HN133&lt;=HN134)</f>
        <v>1</v>
      </c>
      <c r="IE133" s="112" t="b">
        <f t="shared" si="660"/>
        <v>1</v>
      </c>
      <c r="IF133" s="3"/>
      <c r="IG133" s="34">
        <f t="shared" ref="IG133:IG147" si="683">-($D133-IH133)/$D133</f>
        <v>-1</v>
      </c>
      <c r="IH133" s="15">
        <f>Test!HD132</f>
        <v>0</v>
      </c>
      <c r="II133" s="15">
        <f>Test!HE132</f>
        <v>0</v>
      </c>
      <c r="IJ133" s="15">
        <f>Test!HF132</f>
        <v>0</v>
      </c>
      <c r="IK133" s="15">
        <f>Test!HG132</f>
        <v>0</v>
      </c>
      <c r="IL133" s="15">
        <f>Test!HH132</f>
        <v>0</v>
      </c>
      <c r="IM133" s="15">
        <f>Test!HI132</f>
        <v>0</v>
      </c>
      <c r="IN133" s="15">
        <f>Test!HJ132</f>
        <v>0</v>
      </c>
      <c r="IO133" s="15">
        <f>Test!HK132</f>
        <v>0</v>
      </c>
      <c r="IP133" s="15">
        <f>Test!HL132</f>
        <v>0</v>
      </c>
      <c r="IQ133" s="15">
        <f>Test!HM132</f>
        <v>0</v>
      </c>
      <c r="IR133" s="15">
        <f>Test!HN132</f>
        <v>0</v>
      </c>
      <c r="IS133" s="15">
        <f>Test!HO132</f>
        <v>0</v>
      </c>
      <c r="IT133" s="15">
        <f>Test!HP132</f>
        <v>0</v>
      </c>
      <c r="IU133" s="15">
        <f>Test!HQ132</f>
        <v>0</v>
      </c>
      <c r="IV133" s="15">
        <f>Test!HR132</f>
        <v>0</v>
      </c>
      <c r="IW133" s="15">
        <f>Test!HS132</f>
        <v>0</v>
      </c>
      <c r="IX133" s="15">
        <f>Test!HT132</f>
        <v>0</v>
      </c>
      <c r="IY133" s="16" t="b">
        <f t="shared" ref="IY133:JE133" si="684">AND(II131&lt;=II132,II132&lt;=II133,II133&lt;=II134)</f>
        <v>1</v>
      </c>
      <c r="IZ133" s="16" t="b">
        <f t="shared" si="684"/>
        <v>1</v>
      </c>
      <c r="JA133" s="16" t="b">
        <f t="shared" si="684"/>
        <v>1</v>
      </c>
      <c r="JB133" s="16" t="b">
        <f t="shared" si="684"/>
        <v>1</v>
      </c>
      <c r="JC133" s="16" t="b">
        <f t="shared" si="684"/>
        <v>1</v>
      </c>
      <c r="JD133" s="16" t="b">
        <f t="shared" si="684"/>
        <v>1</v>
      </c>
      <c r="JE133" s="16" t="b">
        <f t="shared" si="684"/>
        <v>1</v>
      </c>
      <c r="JF133" s="16" t="b">
        <f>AND(IP131&gt;=IP132,IP132&gt;=IP133,IP133&gt;=IP134)</f>
        <v>1</v>
      </c>
      <c r="JG133" s="16" t="b">
        <f>AND(IQ131&lt;=IQ132,IQ132&lt;=IQ133,IQ133&lt;=IQ134)</f>
        <v>1</v>
      </c>
      <c r="JH133" s="16" t="b">
        <f>AND(IR131&lt;=IR132,IR132&lt;=IR133,IR133&lt;=IR134)</f>
        <v>1</v>
      </c>
      <c r="JI133" s="16" t="b">
        <f>AND(IS131&lt;=IS132,IS132&lt;=IS133,IS133&lt;=IS134)</f>
        <v>1</v>
      </c>
      <c r="JJ133" s="112" t="b">
        <f t="shared" si="661"/>
        <v>1</v>
      </c>
      <c r="JK133" s="3"/>
      <c r="JL133" s="34">
        <f t="shared" ref="JL133:JL147" si="685">-($D133-JM133)/$D133</f>
        <v>-1</v>
      </c>
      <c r="JM133" s="15">
        <f>Test!IH132</f>
        <v>0</v>
      </c>
      <c r="JN133" s="15">
        <f>Test!II132</f>
        <v>0</v>
      </c>
      <c r="JO133" s="15">
        <f>Test!IJ132</f>
        <v>0</v>
      </c>
      <c r="JP133" s="15">
        <f>Test!IK132</f>
        <v>0</v>
      </c>
      <c r="JQ133" s="15">
        <f>Test!IL132</f>
        <v>0</v>
      </c>
      <c r="JR133" s="15">
        <f>Test!IM132</f>
        <v>0</v>
      </c>
      <c r="JS133" s="15">
        <f>Test!IN132</f>
        <v>0</v>
      </c>
      <c r="JT133" s="15">
        <f>Test!IO132</f>
        <v>0</v>
      </c>
      <c r="JU133" s="15">
        <f>Test!IP132</f>
        <v>0</v>
      </c>
      <c r="JV133" s="15">
        <f>Test!IQ132</f>
        <v>0</v>
      </c>
      <c r="JW133" s="15">
        <f>Test!IR132</f>
        <v>0</v>
      </c>
      <c r="JX133" s="15">
        <f>Test!IS132</f>
        <v>0</v>
      </c>
      <c r="JY133" s="15">
        <f>Test!IT132</f>
        <v>0</v>
      </c>
      <c r="JZ133" s="15">
        <f>Test!IU132</f>
        <v>0</v>
      </c>
      <c r="KA133" s="15">
        <f>Test!IV132</f>
        <v>0</v>
      </c>
      <c r="KB133" s="15">
        <f>Test!IW132</f>
        <v>0</v>
      </c>
      <c r="KC133" s="15">
        <f>Test!IX132</f>
        <v>0</v>
      </c>
      <c r="KD133" s="16" t="b">
        <f t="shared" ref="KD133:KJ133" si="686">AND(JN131&lt;=JN132,JN132&lt;=JN133,JN133&lt;=JN134)</f>
        <v>1</v>
      </c>
      <c r="KE133" s="16" t="b">
        <f t="shared" si="686"/>
        <v>1</v>
      </c>
      <c r="KF133" s="16" t="b">
        <f t="shared" si="686"/>
        <v>1</v>
      </c>
      <c r="KG133" s="16" t="b">
        <f t="shared" si="686"/>
        <v>1</v>
      </c>
      <c r="KH133" s="16" t="b">
        <f t="shared" si="686"/>
        <v>1</v>
      </c>
      <c r="KI133" s="16" t="b">
        <f t="shared" si="686"/>
        <v>1</v>
      </c>
      <c r="KJ133" s="16" t="b">
        <f t="shared" si="686"/>
        <v>1</v>
      </c>
      <c r="KK133" s="16" t="b">
        <f>AND(JU131&gt;=JU132,JU132&gt;=JU133,JU133&gt;=JU134)</f>
        <v>1</v>
      </c>
      <c r="KL133" s="16" t="b">
        <f>AND(JV131&lt;=JV132,JV132&lt;=JV133,JV133&lt;=JV134)</f>
        <v>1</v>
      </c>
      <c r="KM133" s="16" t="b">
        <f>AND(JW131&lt;=JW132,JW132&lt;=JW133,JW133&lt;=JW134)</f>
        <v>1</v>
      </c>
      <c r="KN133" s="16" t="b">
        <f>AND(JX131&lt;=JX132,JX132&lt;=JX133,JX133&lt;=JX134)</f>
        <v>1</v>
      </c>
      <c r="KO133" s="112" t="b">
        <f t="shared" si="662"/>
        <v>1</v>
      </c>
      <c r="KP133" s="3"/>
      <c r="KQ133" s="34">
        <f t="shared" ref="KQ133:KQ147" si="687">-($D133-KR133)/$D133</f>
        <v>-1</v>
      </c>
      <c r="KR133" s="15">
        <f>Test!JL132</f>
        <v>0</v>
      </c>
      <c r="KS133" s="15">
        <f>Test!JM132</f>
        <v>0</v>
      </c>
      <c r="KT133" s="15">
        <f>Test!JN132</f>
        <v>0</v>
      </c>
      <c r="KU133" s="15">
        <f>Test!JO132</f>
        <v>0</v>
      </c>
      <c r="KV133" s="15">
        <f>Test!JP132</f>
        <v>0</v>
      </c>
      <c r="KW133" s="15">
        <f>Test!JQ132</f>
        <v>0</v>
      </c>
      <c r="KX133" s="15">
        <f>Test!JR132</f>
        <v>0</v>
      </c>
      <c r="KY133" s="15">
        <f>Test!JS132</f>
        <v>0</v>
      </c>
      <c r="KZ133" s="15">
        <f>Test!JT132</f>
        <v>0</v>
      </c>
      <c r="LA133" s="15">
        <f>Test!JU132</f>
        <v>0</v>
      </c>
      <c r="LB133" s="15">
        <f>Test!JV132</f>
        <v>0</v>
      </c>
      <c r="LC133" s="15">
        <f>Test!JW132</f>
        <v>0</v>
      </c>
      <c r="LD133" s="15">
        <f>Test!JX132</f>
        <v>0</v>
      </c>
      <c r="LE133" s="15">
        <f>Test!JY132</f>
        <v>0</v>
      </c>
      <c r="LF133" s="15">
        <f>Test!JZ132</f>
        <v>0</v>
      </c>
      <c r="LG133" s="15">
        <f>Test!KA132</f>
        <v>0</v>
      </c>
      <c r="LH133" s="15">
        <f>Test!KB132</f>
        <v>0</v>
      </c>
      <c r="LI133" s="16" t="b">
        <f t="shared" ref="LI133:LO133" si="688">AND(KS131&lt;=KS132,KS132&lt;=KS133,KS133&lt;=KS134)</f>
        <v>1</v>
      </c>
      <c r="LJ133" s="16" t="b">
        <f t="shared" si="688"/>
        <v>1</v>
      </c>
      <c r="LK133" s="16" t="b">
        <f t="shared" si="688"/>
        <v>1</v>
      </c>
      <c r="LL133" s="16" t="b">
        <f t="shared" si="688"/>
        <v>1</v>
      </c>
      <c r="LM133" s="16" t="b">
        <f t="shared" si="688"/>
        <v>1</v>
      </c>
      <c r="LN133" s="16" t="b">
        <f t="shared" si="688"/>
        <v>1</v>
      </c>
      <c r="LO133" s="16" t="b">
        <f t="shared" si="688"/>
        <v>1</v>
      </c>
      <c r="LP133" s="16" t="b">
        <f>AND(KZ131&gt;=KZ132,KZ132&gt;=KZ133,KZ133&gt;=KZ134)</f>
        <v>1</v>
      </c>
      <c r="LQ133" s="16" t="b">
        <f>AND(LA131&lt;=LA132,LA132&lt;=LA133,LA133&lt;=LA134)</f>
        <v>1</v>
      </c>
      <c r="LR133" s="16" t="b">
        <f>AND(LB131&lt;=LB132,LB132&lt;=LB133,LB133&lt;=LB134)</f>
        <v>1</v>
      </c>
      <c r="LS133" s="16" t="b">
        <f>AND(LC131&lt;=LC132,LC132&lt;=LC133,LC133&lt;=LC134)</f>
        <v>1</v>
      </c>
      <c r="LT133" s="112" t="b">
        <f t="shared" si="663"/>
        <v>1</v>
      </c>
      <c r="LU133" s="3"/>
      <c r="LV133" s="34">
        <f t="shared" ref="LV133:LV147" si="689">-($D133-LW133)/$D133</f>
        <v>-1</v>
      </c>
      <c r="LW133" s="15">
        <f>Test!KP132</f>
        <v>0</v>
      </c>
      <c r="LX133" s="15">
        <f>Test!KQ132</f>
        <v>0</v>
      </c>
      <c r="LY133" s="15">
        <f>Test!KR132</f>
        <v>0</v>
      </c>
      <c r="LZ133" s="15">
        <f>Test!KS132</f>
        <v>0</v>
      </c>
      <c r="MA133" s="15">
        <f>Test!KT132</f>
        <v>0</v>
      </c>
      <c r="MB133" s="15">
        <f>Test!KU132</f>
        <v>0</v>
      </c>
      <c r="MC133" s="15">
        <f>Test!KV132</f>
        <v>0</v>
      </c>
      <c r="MD133" s="15">
        <f>Test!KW132</f>
        <v>0</v>
      </c>
      <c r="ME133" s="15">
        <f>Test!KX132</f>
        <v>0</v>
      </c>
      <c r="MF133" s="15">
        <f>Test!KY132</f>
        <v>0</v>
      </c>
      <c r="MG133" s="15">
        <f>Test!KZ132</f>
        <v>0</v>
      </c>
      <c r="MH133" s="15">
        <f>Test!LA132</f>
        <v>0</v>
      </c>
      <c r="MI133" s="15">
        <f>Test!LB132</f>
        <v>0</v>
      </c>
      <c r="MJ133" s="15">
        <f>Test!LC132</f>
        <v>0</v>
      </c>
      <c r="MK133" s="15">
        <f>Test!LD132</f>
        <v>0</v>
      </c>
      <c r="ML133" s="15">
        <f>Test!LE132</f>
        <v>0</v>
      </c>
      <c r="MM133" s="15">
        <f>Test!LF132</f>
        <v>0</v>
      </c>
      <c r="MN133" s="16" t="b">
        <f t="shared" ref="MN133:MT133" si="690">AND(LX131&lt;=LX132,LX132&lt;=LX133,LX133&lt;=LX134)</f>
        <v>1</v>
      </c>
      <c r="MO133" s="16" t="b">
        <f t="shared" si="690"/>
        <v>1</v>
      </c>
      <c r="MP133" s="16" t="b">
        <f t="shared" si="690"/>
        <v>1</v>
      </c>
      <c r="MQ133" s="16" t="b">
        <f t="shared" si="690"/>
        <v>1</v>
      </c>
      <c r="MR133" s="16" t="b">
        <f t="shared" si="690"/>
        <v>1</v>
      </c>
      <c r="MS133" s="16" t="b">
        <f t="shared" si="690"/>
        <v>1</v>
      </c>
      <c r="MT133" s="16" t="b">
        <f t="shared" si="690"/>
        <v>1</v>
      </c>
      <c r="MU133" s="16" t="b">
        <f>AND(ME131&gt;=ME132,ME132&gt;=ME133,ME133&gt;=ME134)</f>
        <v>1</v>
      </c>
      <c r="MV133" s="16" t="b">
        <f>AND(MF131&lt;=MF132,MF132&lt;=MF133,MF133&lt;=MF134)</f>
        <v>1</v>
      </c>
      <c r="MW133" s="16" t="b">
        <f>AND(MG131&lt;=MG132,MG132&lt;=MG133,MG133&lt;=MG134)</f>
        <v>1</v>
      </c>
      <c r="MX133" s="16" t="b">
        <f>AND(MH131&lt;=MH132,MH132&lt;=MH133,MH133&lt;=MH134)</f>
        <v>1</v>
      </c>
      <c r="MY133" s="112" t="b">
        <f t="shared" si="664"/>
        <v>1</v>
      </c>
      <c r="MZ133" s="54"/>
      <c r="NA133" s="34">
        <f t="shared" ref="NA133:NA147" si="691">-($D133-NB133)/$D133</f>
        <v>-1</v>
      </c>
      <c r="NB133" s="15">
        <f>Test!LT132</f>
        <v>0</v>
      </c>
      <c r="NC133" s="15">
        <f>Test!LU132</f>
        <v>0</v>
      </c>
      <c r="ND133" s="15">
        <f>Test!LV132</f>
        <v>0</v>
      </c>
      <c r="NE133" s="15">
        <f>Test!LW132</f>
        <v>0</v>
      </c>
      <c r="NF133" s="15">
        <f>Test!LX132</f>
        <v>0</v>
      </c>
      <c r="NG133" s="15">
        <f>Test!LY132</f>
        <v>0</v>
      </c>
      <c r="NH133" s="15">
        <f>Test!LZ132</f>
        <v>0</v>
      </c>
      <c r="NI133" s="15">
        <f>Test!MA132</f>
        <v>0</v>
      </c>
      <c r="NJ133" s="15">
        <f>Test!MB132</f>
        <v>0</v>
      </c>
      <c r="NK133" s="15">
        <f>Test!MC132</f>
        <v>0</v>
      </c>
      <c r="NL133" s="15">
        <f>Test!MD132</f>
        <v>0</v>
      </c>
      <c r="NM133" s="15">
        <f>Test!ME132</f>
        <v>0</v>
      </c>
      <c r="NN133" s="15">
        <f>Test!MF132</f>
        <v>0</v>
      </c>
      <c r="NO133" s="15">
        <f>Test!MG132</f>
        <v>0</v>
      </c>
      <c r="NP133" s="15">
        <f>Test!MH132</f>
        <v>0</v>
      </c>
      <c r="NQ133" s="15">
        <f>Test!MI132</f>
        <v>0</v>
      </c>
      <c r="NR133" s="15">
        <f>Test!MJ132</f>
        <v>0</v>
      </c>
      <c r="NS133" s="16" t="b">
        <f t="shared" ref="NS133:NY133" si="692">AND(NC131&lt;=NC132,NC132&lt;=NC133,NC133&lt;=NC134)</f>
        <v>1</v>
      </c>
      <c r="NT133" s="16" t="b">
        <f t="shared" si="692"/>
        <v>1</v>
      </c>
      <c r="NU133" s="16" t="b">
        <f t="shared" si="692"/>
        <v>1</v>
      </c>
      <c r="NV133" s="16" t="b">
        <f t="shared" si="692"/>
        <v>1</v>
      </c>
      <c r="NW133" s="16" t="b">
        <f t="shared" si="692"/>
        <v>1</v>
      </c>
      <c r="NX133" s="16" t="b">
        <f t="shared" si="692"/>
        <v>1</v>
      </c>
      <c r="NY133" s="16" t="b">
        <f t="shared" si="692"/>
        <v>1</v>
      </c>
      <c r="NZ133" s="16" t="b">
        <f>AND(NJ131&gt;=NJ132,NJ132&gt;=NJ133,NJ133&gt;=NJ134)</f>
        <v>1</v>
      </c>
      <c r="OA133" s="16" t="b">
        <f>AND(NK131&lt;=NK132,NK132&lt;=NK133,NK133&lt;=NK134)</f>
        <v>1</v>
      </c>
      <c r="OB133" s="16" t="b">
        <f>AND(NL131&lt;=NL132,NL132&lt;=NL133,NL133&lt;=NL134)</f>
        <v>1</v>
      </c>
      <c r="OC133" s="16" t="b">
        <f>AND(NM131&lt;=NM132,NM132&lt;=NM133,NM133&lt;=NM134)</f>
        <v>1</v>
      </c>
      <c r="OD133" s="112" t="b">
        <f t="shared" si="665"/>
        <v>1</v>
      </c>
      <c r="OE133" s="54"/>
      <c r="OF133" s="34">
        <f t="shared" ref="OF133:OF147" si="693">-($D133-OG133)/$D133</f>
        <v>-1</v>
      </c>
      <c r="OG133" s="15">
        <f>Test!MX132</f>
        <v>0</v>
      </c>
      <c r="OH133" s="15">
        <f>Test!MY132</f>
        <v>0</v>
      </c>
      <c r="OI133" s="15">
        <f>Test!MZ132</f>
        <v>0</v>
      </c>
      <c r="OJ133" s="15">
        <f>Test!NA132</f>
        <v>0</v>
      </c>
      <c r="OK133" s="15">
        <f>Test!NB132</f>
        <v>0</v>
      </c>
      <c r="OL133" s="15">
        <f>Test!NC132</f>
        <v>0</v>
      </c>
      <c r="OM133" s="15">
        <f>Test!ND132</f>
        <v>0</v>
      </c>
      <c r="ON133" s="15">
        <f>Test!NE132</f>
        <v>0</v>
      </c>
      <c r="OO133" s="15">
        <f>Test!NF132</f>
        <v>0</v>
      </c>
      <c r="OP133" s="15">
        <f>Test!NG132</f>
        <v>0</v>
      </c>
      <c r="OQ133" s="15">
        <f>Test!NH132</f>
        <v>0</v>
      </c>
      <c r="OR133" s="15">
        <f>Test!NI132</f>
        <v>0</v>
      </c>
      <c r="OS133" s="15">
        <f>Test!NJ132</f>
        <v>0</v>
      </c>
      <c r="OT133" s="15">
        <f>Test!NK132</f>
        <v>0</v>
      </c>
      <c r="OU133" s="15">
        <f>Test!NL132</f>
        <v>0</v>
      </c>
      <c r="OV133" s="15">
        <f>Test!NM132</f>
        <v>0</v>
      </c>
      <c r="OW133" s="15">
        <f>Test!NN132</f>
        <v>0</v>
      </c>
      <c r="OX133" s="16" t="b">
        <f t="shared" ref="OX133:PD133" si="694">AND(OH131&lt;=OH132,OH132&lt;=OH133,OH133&lt;=OH134)</f>
        <v>1</v>
      </c>
      <c r="OY133" s="16" t="b">
        <f t="shared" si="694"/>
        <v>1</v>
      </c>
      <c r="OZ133" s="16" t="b">
        <f t="shared" si="694"/>
        <v>1</v>
      </c>
      <c r="PA133" s="16" t="b">
        <f t="shared" si="694"/>
        <v>1</v>
      </c>
      <c r="PB133" s="16" t="b">
        <f t="shared" si="694"/>
        <v>1</v>
      </c>
      <c r="PC133" s="16" t="b">
        <f t="shared" si="694"/>
        <v>1</v>
      </c>
      <c r="PD133" s="16" t="b">
        <f t="shared" si="694"/>
        <v>1</v>
      </c>
      <c r="PE133" s="16" t="b">
        <f>AND(OO131&gt;=OO132,OO132&gt;=OO133,OO133&gt;=OO134)</f>
        <v>1</v>
      </c>
      <c r="PF133" s="16" t="b">
        <f>AND(OP131&lt;=OP132,OP132&lt;=OP133,OP133&lt;=OP134)</f>
        <v>1</v>
      </c>
      <c r="PG133" s="16" t="b">
        <f>AND(OQ131&lt;=OQ132,OQ132&lt;=OQ133,OQ133&lt;=OQ134)</f>
        <v>1</v>
      </c>
      <c r="PH133" s="16" t="b">
        <f>AND(OR131&lt;=OR132,OR132&lt;=OR133,OR133&lt;=OR134)</f>
        <v>1</v>
      </c>
      <c r="PI133" s="112" t="b">
        <f t="shared" si="666"/>
        <v>1</v>
      </c>
      <c r="PJ133" s="54"/>
      <c r="PK133" s="34">
        <f t="shared" ref="PK133:PK147" si="695">-($D133-PL133)/$D133</f>
        <v>-1</v>
      </c>
      <c r="PL133" s="15">
        <f>Test!OB132</f>
        <v>0</v>
      </c>
      <c r="PM133" s="15">
        <f>Test!OC132</f>
        <v>0</v>
      </c>
      <c r="PN133" s="15">
        <f>Test!OD132</f>
        <v>0</v>
      </c>
      <c r="PO133" s="15">
        <f>Test!OE132</f>
        <v>0</v>
      </c>
      <c r="PP133" s="15">
        <f>Test!OF132</f>
        <v>0</v>
      </c>
      <c r="PQ133" s="15">
        <f>Test!OG132</f>
        <v>0</v>
      </c>
      <c r="PR133" s="15">
        <f>Test!OH132</f>
        <v>0</v>
      </c>
      <c r="PS133" s="15">
        <f>Test!OI132</f>
        <v>0</v>
      </c>
      <c r="PT133" s="15">
        <f>Test!OJ132</f>
        <v>0</v>
      </c>
      <c r="PU133" s="15">
        <f>Test!OK132</f>
        <v>0</v>
      </c>
      <c r="PV133" s="15">
        <f>Test!OL132</f>
        <v>0</v>
      </c>
      <c r="PW133" s="15">
        <f>Test!OM132</f>
        <v>0</v>
      </c>
      <c r="PX133" s="15">
        <f>Test!ON132</f>
        <v>0</v>
      </c>
      <c r="PY133" s="15">
        <f>Test!OO132</f>
        <v>0</v>
      </c>
      <c r="PZ133" s="15">
        <f>Test!OP132</f>
        <v>0</v>
      </c>
      <c r="QA133" s="15">
        <f>Test!OQ132</f>
        <v>0</v>
      </c>
      <c r="QB133" s="15">
        <f>Test!OR132</f>
        <v>0</v>
      </c>
      <c r="QC133" s="16" t="b">
        <f t="shared" ref="QC133:QI133" si="696">AND(PM131&lt;=PM132,PM132&lt;=PM133,PM133&lt;=PM134)</f>
        <v>1</v>
      </c>
      <c r="QD133" s="16" t="b">
        <f t="shared" si="696"/>
        <v>1</v>
      </c>
      <c r="QE133" s="16" t="b">
        <f t="shared" si="696"/>
        <v>1</v>
      </c>
      <c r="QF133" s="16" t="b">
        <f t="shared" si="696"/>
        <v>1</v>
      </c>
      <c r="QG133" s="16" t="b">
        <f t="shared" si="696"/>
        <v>1</v>
      </c>
      <c r="QH133" s="16" t="b">
        <f t="shared" si="696"/>
        <v>1</v>
      </c>
      <c r="QI133" s="16" t="b">
        <f t="shared" si="696"/>
        <v>1</v>
      </c>
      <c r="QJ133" s="16" t="b">
        <f>AND(PT131&gt;=PT132,PT132&gt;=PT133,PT133&gt;=PT134)</f>
        <v>1</v>
      </c>
      <c r="QK133" s="16" t="b">
        <f>AND(PU131&lt;=PU132,PU132&lt;=PU133,PU133&lt;=PU134)</f>
        <v>1</v>
      </c>
      <c r="QL133" s="16" t="b">
        <f>AND(PV131&lt;=PV132,PV132&lt;=PV133,PV133&lt;=PV134)</f>
        <v>1</v>
      </c>
      <c r="QM133" s="16" t="b">
        <f>AND(PW131&lt;=PW132,PW132&lt;=PW133,PW133&lt;=PW134)</f>
        <v>1</v>
      </c>
      <c r="QN133" s="112" t="b">
        <f t="shared" si="667"/>
        <v>1</v>
      </c>
    </row>
    <row r="134" spans="3:456" ht="16" thickBot="1">
      <c r="C134" s="133"/>
      <c r="D134" s="26">
        <f t="shared" si="653"/>
        <v>0.5</v>
      </c>
      <c r="E134" s="35">
        <f t="shared" ca="1" si="668"/>
        <v>4.8033232359230071E-2</v>
      </c>
      <c r="F134" s="17">
        <f ca="1">Reference!B133</f>
        <v>0.52401661617961504</v>
      </c>
      <c r="G134" s="17">
        <f ca="1">Reference!C133</f>
        <v>0.99642091989517201</v>
      </c>
      <c r="H134" s="17">
        <f ca="1">Reference!D133</f>
        <v>0.99636816978454501</v>
      </c>
      <c r="I134" s="17">
        <f ca="1">Reference!E133</f>
        <v>40.125223762890599</v>
      </c>
      <c r="J134" s="17">
        <f ca="1">Reference!F133</f>
        <v>40.922153519104</v>
      </c>
      <c r="K134" s="17">
        <f ca="1">Reference!G133</f>
        <v>38.689414885485498</v>
      </c>
      <c r="L134" s="17">
        <f ca="1">Reference!H133</f>
        <v>0.76333379745483398</v>
      </c>
      <c r="M134" s="17">
        <f ca="1">Reference!I133</f>
        <v>0.99797576665878296</v>
      </c>
      <c r="N134" s="17">
        <f ca="1">Reference!J133</f>
        <v>6.8424455821514102E-2</v>
      </c>
      <c r="O134" s="17">
        <f ca="1">Reference!K133</f>
        <v>0.99689805507659901</v>
      </c>
      <c r="P134" s="17">
        <f ca="1">Reference!L133</f>
        <v>93.828940000000003</v>
      </c>
      <c r="Q134" s="17">
        <f ca="1">Reference!M133</f>
        <v>38.420664299205001</v>
      </c>
      <c r="R134" s="17" t="str">
        <f ca="1">Reference!N133</f>
        <v>None</v>
      </c>
      <c r="S134" s="17">
        <f ca="1">Reference!O133</f>
        <v>1.70745399999999</v>
      </c>
      <c r="T134" s="17">
        <f ca="1">Reference!P133</f>
        <v>1.70745399999999</v>
      </c>
      <c r="U134" s="17">
        <f ca="1">Reference!Q133</f>
        <v>95.625282999999996</v>
      </c>
      <c r="V134" s="17">
        <f ca="1">Reference!R133</f>
        <v>95.625282999999996</v>
      </c>
      <c r="X134" s="17">
        <f t="shared" si="669"/>
        <v>8.616580541696206E-2</v>
      </c>
      <c r="Y134" s="17">
        <f>Test!B133</f>
        <v>0.54308290270848103</v>
      </c>
      <c r="Z134" s="17">
        <f>Test!C133</f>
        <v>0.98578315973281805</v>
      </c>
      <c r="AA134" s="17">
        <f>Test!D133</f>
        <v>0.98549729585647505</v>
      </c>
      <c r="AB134" s="17">
        <f>Test!E133</f>
        <v>31.134632242340299</v>
      </c>
      <c r="AC134" s="17">
        <f>Test!F133</f>
        <v>35.962272566665099</v>
      </c>
      <c r="AD134" s="17">
        <f>Test!G133</f>
        <v>32.585009004656797</v>
      </c>
      <c r="AE134" s="17">
        <f>Test!H133</f>
        <v>0.53649747371673495</v>
      </c>
      <c r="AF134" s="17">
        <f>Test!I133</f>
        <v>0.99212884902954102</v>
      </c>
      <c r="AG134" s="17">
        <f>Test!J133</f>
        <v>0.14317135512828799</v>
      </c>
      <c r="AH134" s="17">
        <f>Test!K133</f>
        <v>0.98586648702621404</v>
      </c>
      <c r="AI134" s="17">
        <f>Test!L133</f>
        <v>85.242230000000006</v>
      </c>
      <c r="AJ134" s="17">
        <f>Test!M133</f>
        <v>31.174483470723601</v>
      </c>
      <c r="AK134" s="17" t="str">
        <f>Test!N133</f>
        <v>None</v>
      </c>
      <c r="AL134" s="17">
        <f>Test!O133</f>
        <v>2.0009999999999999</v>
      </c>
      <c r="AM134" s="17">
        <f>Test!P133</f>
        <v>2.0009999999999999</v>
      </c>
      <c r="AN134" s="17">
        <f>Test!Q133</f>
        <v>0.88315100000000002</v>
      </c>
      <c r="AO134" s="17">
        <f>Test!R133</f>
        <v>0.88315100000000002</v>
      </c>
      <c r="AP134" s="18" t="b">
        <f t="shared" ref="AP134:AV134" si="697">AND(AP133,Z134&lt;=Z135)</f>
        <v>1</v>
      </c>
      <c r="AQ134" s="18" t="b">
        <f t="shared" si="697"/>
        <v>1</v>
      </c>
      <c r="AR134" s="18" t="b">
        <f t="shared" si="697"/>
        <v>1</v>
      </c>
      <c r="AS134" s="18" t="b">
        <f t="shared" si="697"/>
        <v>1</v>
      </c>
      <c r="AT134" s="18" t="b">
        <f t="shared" si="697"/>
        <v>1</v>
      </c>
      <c r="AU134" s="18" t="b">
        <f t="shared" si="697"/>
        <v>1</v>
      </c>
      <c r="AV134" s="18" t="b">
        <f t="shared" si="697"/>
        <v>1</v>
      </c>
      <c r="AW134" s="18" t="b">
        <f>AND(AW133,AG134&gt;=AG135)</f>
        <v>1</v>
      </c>
      <c r="AX134" s="18" t="b">
        <f>AND(AX133,AH134&lt;=AH135)</f>
        <v>1</v>
      </c>
      <c r="AY134" s="18" t="b">
        <f>AND(AY133,AI134&lt;=AI135)</f>
        <v>1</v>
      </c>
      <c r="AZ134" s="18" t="b">
        <f>AND(AZ133,AJ134&lt;=AJ135)</f>
        <v>1</v>
      </c>
      <c r="BA134" s="112" t="b">
        <f t="shared" si="654"/>
        <v>1</v>
      </c>
      <c r="BB134" s="3"/>
      <c r="BC134" s="35">
        <f t="shared" si="671"/>
        <v>-1.3921062009979446E-3</v>
      </c>
      <c r="BD134" s="17">
        <f>Test!AF133</f>
        <v>0.49930394689950103</v>
      </c>
      <c r="BE134" s="17">
        <f>Test!AG133</f>
        <v>0.98617589473724299</v>
      </c>
      <c r="BF134" s="17">
        <f>Test!AH133</f>
        <v>0.98582965135574296</v>
      </c>
      <c r="BG134" s="17">
        <f>Test!AI133</f>
        <v>33.514336150644702</v>
      </c>
      <c r="BH134" s="17">
        <f>Test!AJ133</f>
        <v>38.811160067674003</v>
      </c>
      <c r="BI134" s="17">
        <f>Test!AK133</f>
        <v>35.468985727144698</v>
      </c>
      <c r="BJ134" s="17">
        <f>Test!AL133</f>
        <v>0.57834053039550704</v>
      </c>
      <c r="BK134" s="17">
        <f>Test!AM133</f>
        <v>0.99081176519393899</v>
      </c>
      <c r="BL134" s="17">
        <f>Test!AN133</f>
        <v>0.13321731984615301</v>
      </c>
      <c r="BM134" s="17">
        <f>Test!AO133</f>
        <v>0.98621594905853205</v>
      </c>
      <c r="BN134" s="17">
        <f>Test!AP133</f>
        <v>86.616342000000003</v>
      </c>
      <c r="BO134" s="17">
        <f>Test!AQ133</f>
        <v>30.809651427941699</v>
      </c>
      <c r="BP134" s="17" t="str">
        <f>Test!AR133</f>
        <v>None</v>
      </c>
      <c r="BQ134" s="17">
        <f>Test!AS133</f>
        <v>0.72296000000000005</v>
      </c>
      <c r="BR134" s="17">
        <f>Test!AT133</f>
        <v>0.72296000000000005</v>
      </c>
      <c r="BS134" s="17">
        <f>Test!AU133</f>
        <v>0.401895</v>
      </c>
      <c r="BT134" s="17">
        <f>Test!AV133</f>
        <v>0.401895</v>
      </c>
      <c r="BU134" s="18" t="b">
        <f t="shared" ref="BU134:CA134" si="698">AND(BU133,BE134&lt;=BE135)</f>
        <v>1</v>
      </c>
      <c r="BV134" s="18" t="b">
        <f t="shared" si="698"/>
        <v>1</v>
      </c>
      <c r="BW134" s="18" t="b">
        <f t="shared" si="698"/>
        <v>1</v>
      </c>
      <c r="BX134" s="18" t="b">
        <f t="shared" si="698"/>
        <v>1</v>
      </c>
      <c r="BY134" s="18" t="b">
        <f t="shared" si="698"/>
        <v>1</v>
      </c>
      <c r="BZ134" s="18" t="b">
        <f t="shared" si="698"/>
        <v>1</v>
      </c>
      <c r="CA134" s="18" t="b">
        <f t="shared" si="698"/>
        <v>1</v>
      </c>
      <c r="CB134" s="18" t="b">
        <f>AND(CB133,BL134&gt;=BL135)</f>
        <v>1</v>
      </c>
      <c r="CC134" s="18" t="b">
        <f>AND(CC133,BM134&lt;=BM135)</f>
        <v>1</v>
      </c>
      <c r="CD134" s="18" t="b">
        <f>AND(CD133,BN134&lt;=BN135)</f>
        <v>1</v>
      </c>
      <c r="CE134" s="18" t="b">
        <f>AND(CE133,BO134&lt;=BO135)</f>
        <v>1</v>
      </c>
      <c r="CF134" s="112" t="b">
        <f t="shared" si="655"/>
        <v>1</v>
      </c>
      <c r="CG134" s="3"/>
      <c r="CH134" s="35">
        <f t="shared" si="673"/>
        <v>1.9378118317880944E-3</v>
      </c>
      <c r="CI134" s="17">
        <f>Test!BJ133</f>
        <v>0.50096890591589405</v>
      </c>
      <c r="CJ134" s="17">
        <f>Test!BK133</f>
        <v>0.99287486076354903</v>
      </c>
      <c r="CK134" s="17">
        <f>Test!BL133</f>
        <v>0.99267077445983798</v>
      </c>
      <c r="CL134" s="17">
        <f>Test!BM133</f>
        <v>34.448444477563797</v>
      </c>
      <c r="CM134" s="17">
        <f>Test!BN133</f>
        <v>36.735103064411703</v>
      </c>
      <c r="CN134" s="17">
        <f>Test!BO133</f>
        <v>32.981930723857801</v>
      </c>
      <c r="CO134" s="17">
        <f>Test!BP133</f>
        <v>0.65525794029235795</v>
      </c>
      <c r="CP134" s="17">
        <f>Test!BQ133</f>
        <v>0.99338549375534002</v>
      </c>
      <c r="CQ134" s="17">
        <f>Test!BR133</f>
        <v>0.105916745960712</v>
      </c>
      <c r="CR134" s="17">
        <f>Test!BS133</f>
        <v>0.99197435379028298</v>
      </c>
      <c r="CS134" s="17">
        <f>Test!BT133</f>
        <v>86.251901000000004</v>
      </c>
      <c r="CT134" s="17">
        <f>Test!BU133</f>
        <v>32.709352936897801</v>
      </c>
      <c r="CU134" s="17" t="str">
        <f>Test!BV133</f>
        <v>None</v>
      </c>
      <c r="CV134" s="17">
        <f>Test!BW133</f>
        <v>1.517517</v>
      </c>
      <c r="CW134" s="17">
        <f>Test!BX133</f>
        <v>1.517517</v>
      </c>
      <c r="CX134" s="17">
        <f>Test!BY133</f>
        <v>1.069502</v>
      </c>
      <c r="CY134" s="17">
        <f>Test!BZ133</f>
        <v>1.069502</v>
      </c>
      <c r="CZ134" s="18" t="b">
        <f t="shared" ref="CZ134:DF134" si="699">AND(CZ133,CJ134&lt;=CJ135)</f>
        <v>1</v>
      </c>
      <c r="DA134" s="18" t="b">
        <f t="shared" si="699"/>
        <v>1</v>
      </c>
      <c r="DB134" s="18" t="b">
        <f t="shared" si="699"/>
        <v>1</v>
      </c>
      <c r="DC134" s="18" t="b">
        <f t="shared" si="699"/>
        <v>1</v>
      </c>
      <c r="DD134" s="18" t="b">
        <f t="shared" si="699"/>
        <v>1</v>
      </c>
      <c r="DE134" s="18" t="b">
        <f t="shared" si="699"/>
        <v>1</v>
      </c>
      <c r="DF134" s="18" t="b">
        <f t="shared" si="699"/>
        <v>1</v>
      </c>
      <c r="DG134" s="18" t="b">
        <f>AND(DG133,CQ134&gt;=CQ135)</f>
        <v>1</v>
      </c>
      <c r="DH134" s="18" t="b">
        <f>AND(DH133,CR134&lt;=CR135)</f>
        <v>1</v>
      </c>
      <c r="DI134" s="18" t="b">
        <f>AND(DI133,CS134&lt;=CS135)</f>
        <v>1</v>
      </c>
      <c r="DJ134" s="18" t="b">
        <f>AND(DJ133,CT134&lt;=CT135)</f>
        <v>1</v>
      </c>
      <c r="DK134" s="112" t="b">
        <f t="shared" si="656"/>
        <v>1</v>
      </c>
      <c r="DL134" s="3"/>
      <c r="DM134" s="35">
        <f t="shared" si="675"/>
        <v>4.8033232359230071E-2</v>
      </c>
      <c r="DN134" s="17">
        <f>Test!CN133</f>
        <v>0.52401661617961504</v>
      </c>
      <c r="DO134" s="17">
        <f>Test!CO133</f>
        <v>0.99642091989517201</v>
      </c>
      <c r="DP134" s="17">
        <f>Test!CP133</f>
        <v>0.99636816978454501</v>
      </c>
      <c r="DQ134" s="17">
        <f>Test!CQ133</f>
        <v>40.125223762890599</v>
      </c>
      <c r="DR134" s="17">
        <f>Test!CR133</f>
        <v>40.922153519104</v>
      </c>
      <c r="DS134" s="17">
        <f>Test!CS133</f>
        <v>38.689414885485498</v>
      </c>
      <c r="DT134" s="17">
        <f>Test!CT133</f>
        <v>0.76333379745483398</v>
      </c>
      <c r="DU134" s="17">
        <f>Test!CU133</f>
        <v>0.99797576665878296</v>
      </c>
      <c r="DV134" s="17">
        <f>Test!CV133</f>
        <v>6.8424455821514102E-2</v>
      </c>
      <c r="DW134" s="17">
        <f>Test!CW133</f>
        <v>0.99689805507659901</v>
      </c>
      <c r="DX134" s="17">
        <f>Test!CX133</f>
        <v>93.828940000000003</v>
      </c>
      <c r="DY134" s="17">
        <f>Test!CY133</f>
        <v>38.420664299205001</v>
      </c>
      <c r="DZ134" s="17" t="str">
        <f>Test!CZ133</f>
        <v>None</v>
      </c>
      <c r="EA134" s="17">
        <f>Test!DA133</f>
        <v>1.70745399999999</v>
      </c>
      <c r="EB134" s="17">
        <f>Test!DB133</f>
        <v>1.70745399999999</v>
      </c>
      <c r="EC134" s="17">
        <f>Test!DC133</f>
        <v>95.625282999999996</v>
      </c>
      <c r="ED134" s="17">
        <f>Test!DD133</f>
        <v>95.625282999999996</v>
      </c>
      <c r="EE134" s="18" t="b">
        <f t="shared" ref="EE134:EK134" si="700">AND(EE133,DO134&lt;=DO135)</f>
        <v>1</v>
      </c>
      <c r="EF134" s="18" t="b">
        <f t="shared" si="700"/>
        <v>1</v>
      </c>
      <c r="EG134" s="18" t="b">
        <f t="shared" si="700"/>
        <v>1</v>
      </c>
      <c r="EH134" s="18" t="b">
        <f t="shared" si="700"/>
        <v>1</v>
      </c>
      <c r="EI134" s="18" t="b">
        <f t="shared" si="700"/>
        <v>1</v>
      </c>
      <c r="EJ134" s="18" t="b">
        <f t="shared" si="700"/>
        <v>1</v>
      </c>
      <c r="EK134" s="18" t="b">
        <f t="shared" si="700"/>
        <v>1</v>
      </c>
      <c r="EL134" s="18" t="b">
        <f>AND(EL133,DV134&gt;=DV135)</f>
        <v>1</v>
      </c>
      <c r="EM134" s="18" t="b">
        <f>AND(EM133,DW134&lt;=DW135)</f>
        <v>1</v>
      </c>
      <c r="EN134" s="18" t="b">
        <f>AND(EN133,DX134&lt;=DX135)</f>
        <v>1</v>
      </c>
      <c r="EO134" s="18" t="b">
        <f>AND(EO133,DY134&lt;=DY135)</f>
        <v>1</v>
      </c>
      <c r="EP134" s="112" t="b">
        <f t="shared" si="657"/>
        <v>1</v>
      </c>
      <c r="EQ134" s="3"/>
      <c r="ER134" s="35">
        <f t="shared" si="677"/>
        <v>3.7453225231645959E-2</v>
      </c>
      <c r="ES134" s="17">
        <f>Test!DR133</f>
        <v>0.51872661261582298</v>
      </c>
      <c r="ET134" s="17">
        <f>Test!DS133</f>
        <v>0.99636882543563798</v>
      </c>
      <c r="EU134" s="17">
        <f>Test!DT133</f>
        <v>0.99630975723266602</v>
      </c>
      <c r="EV134" s="17">
        <f>Test!DU133</f>
        <v>40.092259607196503</v>
      </c>
      <c r="EW134" s="17">
        <f>Test!DV133</f>
        <v>44.562989444149203</v>
      </c>
      <c r="EX134" s="17">
        <f>Test!DW133</f>
        <v>41.839001827119702</v>
      </c>
      <c r="EY134" s="17">
        <f>Test!DX133</f>
        <v>0.76384359598159701</v>
      </c>
      <c r="EZ134" s="17">
        <f>Test!DY133</f>
        <v>0.99810171127319303</v>
      </c>
      <c r="FA134" s="17">
        <f>Test!DZ133</f>
        <v>6.9154374301433494E-2</v>
      </c>
      <c r="FB134" s="17">
        <f>Test!EA133</f>
        <v>0.99683970212936401</v>
      </c>
      <c r="FC134" s="17">
        <f>Test!EB133</f>
        <v>93.779263</v>
      </c>
      <c r="FD134" s="17">
        <f>Test!EC133</f>
        <v>38.318285410324897</v>
      </c>
      <c r="FE134" s="17" t="str">
        <f>Test!ED133</f>
        <v>None</v>
      </c>
      <c r="FF134" s="17">
        <f>Test!EE133</f>
        <v>1.1002160000000001</v>
      </c>
      <c r="FG134" s="17">
        <f>Test!EF133</f>
        <v>1.1002160000000001</v>
      </c>
      <c r="FH134" s="17">
        <f>Test!EG133</f>
        <v>726.29896599999995</v>
      </c>
      <c r="FI134" s="17">
        <f>Test!EH133</f>
        <v>726.29896599999995</v>
      </c>
      <c r="FJ134" s="18" t="b">
        <f t="shared" ref="FJ134:FP134" si="701">AND(FJ133,ET134&lt;=ET135)</f>
        <v>1</v>
      </c>
      <c r="FK134" s="18" t="b">
        <f t="shared" si="701"/>
        <v>1</v>
      </c>
      <c r="FL134" s="18" t="b">
        <f t="shared" si="701"/>
        <v>1</v>
      </c>
      <c r="FM134" s="18" t="b">
        <f t="shared" si="701"/>
        <v>1</v>
      </c>
      <c r="FN134" s="18" t="b">
        <f t="shared" si="701"/>
        <v>1</v>
      </c>
      <c r="FO134" s="18" t="b">
        <f t="shared" si="701"/>
        <v>1</v>
      </c>
      <c r="FP134" s="18" t="b">
        <f t="shared" si="701"/>
        <v>1</v>
      </c>
      <c r="FQ134" s="18" t="b">
        <f>AND(FQ133,FA134&gt;=FA135)</f>
        <v>1</v>
      </c>
      <c r="FR134" s="18" t="b">
        <f>AND(FR133,FB134&lt;=FB135)</f>
        <v>1</v>
      </c>
      <c r="FS134" s="18" t="b">
        <f>AND(FS133,FC134&lt;=FC135)</f>
        <v>1</v>
      </c>
      <c r="FT134" s="18" t="b">
        <f>AND(FT133,FD134&lt;=FD135)</f>
        <v>1</v>
      </c>
      <c r="FU134" s="112" t="b">
        <f t="shared" si="658"/>
        <v>1</v>
      </c>
      <c r="FV134" s="54"/>
      <c r="FW134" s="35">
        <f t="shared" si="679"/>
        <v>-1</v>
      </c>
      <c r="FX134" s="17">
        <f>Test!EV133</f>
        <v>0</v>
      </c>
      <c r="FY134" s="17">
        <f>Test!EW133</f>
        <v>0</v>
      </c>
      <c r="FZ134" s="17">
        <f>Test!EX133</f>
        <v>0</v>
      </c>
      <c r="GA134" s="17">
        <f>Test!EY133</f>
        <v>0</v>
      </c>
      <c r="GB134" s="17">
        <f>Test!EZ133</f>
        <v>0</v>
      </c>
      <c r="GC134" s="17">
        <f>Test!FA133</f>
        <v>0</v>
      </c>
      <c r="GD134" s="17">
        <f>Test!FB133</f>
        <v>0</v>
      </c>
      <c r="GE134" s="17">
        <f>Test!FC133</f>
        <v>0</v>
      </c>
      <c r="GF134" s="17">
        <f>Test!FD133</f>
        <v>0</v>
      </c>
      <c r="GG134" s="17">
        <f>Test!FE133</f>
        <v>0</v>
      </c>
      <c r="GH134" s="17">
        <f>Test!FF133</f>
        <v>0</v>
      </c>
      <c r="GI134" s="17">
        <f>Test!FG133</f>
        <v>0</v>
      </c>
      <c r="GJ134" s="17">
        <f>Test!FH133</f>
        <v>0</v>
      </c>
      <c r="GK134" s="17">
        <f>Test!FI133</f>
        <v>0</v>
      </c>
      <c r="GL134" s="17">
        <f>Test!FJ133</f>
        <v>0</v>
      </c>
      <c r="GM134" s="17">
        <f>Test!FK133</f>
        <v>0</v>
      </c>
      <c r="GN134" s="17">
        <f>Test!FL133</f>
        <v>0</v>
      </c>
      <c r="GO134" s="18" t="b">
        <f t="shared" ref="GO134:GU134" si="702">AND(GO133,FY134&lt;=FY135)</f>
        <v>1</v>
      </c>
      <c r="GP134" s="18" t="b">
        <f t="shared" si="702"/>
        <v>1</v>
      </c>
      <c r="GQ134" s="18" t="b">
        <f t="shared" si="702"/>
        <v>1</v>
      </c>
      <c r="GR134" s="18" t="b">
        <f t="shared" si="702"/>
        <v>1</v>
      </c>
      <c r="GS134" s="18" t="b">
        <f t="shared" si="702"/>
        <v>1</v>
      </c>
      <c r="GT134" s="18" t="b">
        <f t="shared" si="702"/>
        <v>1</v>
      </c>
      <c r="GU134" s="18" t="b">
        <f t="shared" si="702"/>
        <v>1</v>
      </c>
      <c r="GV134" s="18" t="b">
        <f>AND(GV133,GF134&gt;=GF135)</f>
        <v>1</v>
      </c>
      <c r="GW134" s="18" t="b">
        <f>AND(GW133,GG134&lt;=GG135)</f>
        <v>1</v>
      </c>
      <c r="GX134" s="18" t="b">
        <f>AND(GX133,GH134&lt;=GH135)</f>
        <v>1</v>
      </c>
      <c r="GY134" s="18" t="b">
        <f>AND(GY133,GI134&lt;=GI135)</f>
        <v>1</v>
      </c>
      <c r="GZ134" s="112" t="b">
        <f t="shared" si="659"/>
        <v>1</v>
      </c>
      <c r="HA134" s="54"/>
      <c r="HB134" s="35">
        <f t="shared" si="681"/>
        <v>-1</v>
      </c>
      <c r="HC134" s="17">
        <f>Test!FZ133</f>
        <v>0</v>
      </c>
      <c r="HD134" s="17">
        <f>Test!GA133</f>
        <v>0</v>
      </c>
      <c r="HE134" s="17">
        <f>Test!GB133</f>
        <v>0</v>
      </c>
      <c r="HF134" s="17">
        <f>Test!GC133</f>
        <v>0</v>
      </c>
      <c r="HG134" s="17">
        <f>Test!GD133</f>
        <v>0</v>
      </c>
      <c r="HH134" s="17">
        <f>Test!GE133</f>
        <v>0</v>
      </c>
      <c r="HI134" s="17">
        <f>Test!GF133</f>
        <v>0</v>
      </c>
      <c r="HJ134" s="17">
        <f>Test!GG133</f>
        <v>0</v>
      </c>
      <c r="HK134" s="17">
        <f>Test!GH133</f>
        <v>0</v>
      </c>
      <c r="HL134" s="17">
        <f>Test!GI133</f>
        <v>0</v>
      </c>
      <c r="HM134" s="17">
        <f>Test!GJ133</f>
        <v>0</v>
      </c>
      <c r="HN134" s="17">
        <f>Test!GK133</f>
        <v>0</v>
      </c>
      <c r="HO134" s="17">
        <f>Test!GL133</f>
        <v>0</v>
      </c>
      <c r="HP134" s="17">
        <f>Test!GM133</f>
        <v>0</v>
      </c>
      <c r="HQ134" s="17">
        <f>Test!GN133</f>
        <v>0</v>
      </c>
      <c r="HR134" s="17">
        <f>Test!GO133</f>
        <v>0</v>
      </c>
      <c r="HS134" s="17">
        <f>Test!GP133</f>
        <v>0</v>
      </c>
      <c r="HT134" s="18" t="b">
        <f t="shared" ref="HT134:HZ134" si="703">AND(HT133,HD134&lt;=HD135)</f>
        <v>1</v>
      </c>
      <c r="HU134" s="18" t="b">
        <f t="shared" si="703"/>
        <v>1</v>
      </c>
      <c r="HV134" s="18" t="b">
        <f t="shared" si="703"/>
        <v>1</v>
      </c>
      <c r="HW134" s="18" t="b">
        <f t="shared" si="703"/>
        <v>1</v>
      </c>
      <c r="HX134" s="18" t="b">
        <f t="shared" si="703"/>
        <v>1</v>
      </c>
      <c r="HY134" s="18" t="b">
        <f t="shared" si="703"/>
        <v>1</v>
      </c>
      <c r="HZ134" s="18" t="b">
        <f t="shared" si="703"/>
        <v>1</v>
      </c>
      <c r="IA134" s="18" t="b">
        <f>AND(IA133,HK134&gt;=HK135)</f>
        <v>1</v>
      </c>
      <c r="IB134" s="18" t="b">
        <f>AND(IB133,HL134&lt;=HL135)</f>
        <v>1</v>
      </c>
      <c r="IC134" s="18" t="b">
        <f>AND(IC133,HM134&lt;=HM135)</f>
        <v>1</v>
      </c>
      <c r="ID134" s="18" t="b">
        <f>AND(ID133,HN134&lt;=HN135)</f>
        <v>1</v>
      </c>
      <c r="IE134" s="112" t="b">
        <f t="shared" si="660"/>
        <v>1</v>
      </c>
      <c r="IF134" s="3"/>
      <c r="IG134" s="35">
        <f t="shared" si="683"/>
        <v>-1</v>
      </c>
      <c r="IH134" s="17">
        <f>Test!HD133</f>
        <v>0</v>
      </c>
      <c r="II134" s="17">
        <f>Test!HE133</f>
        <v>0</v>
      </c>
      <c r="IJ134" s="17">
        <f>Test!HF133</f>
        <v>0</v>
      </c>
      <c r="IK134" s="17">
        <f>Test!HG133</f>
        <v>0</v>
      </c>
      <c r="IL134" s="17">
        <f>Test!HH133</f>
        <v>0</v>
      </c>
      <c r="IM134" s="17">
        <f>Test!HI133</f>
        <v>0</v>
      </c>
      <c r="IN134" s="17">
        <f>Test!HJ133</f>
        <v>0</v>
      </c>
      <c r="IO134" s="17">
        <f>Test!HK133</f>
        <v>0</v>
      </c>
      <c r="IP134" s="17">
        <f>Test!HL133</f>
        <v>0</v>
      </c>
      <c r="IQ134" s="17">
        <f>Test!HM133</f>
        <v>0</v>
      </c>
      <c r="IR134" s="17">
        <f>Test!HN133</f>
        <v>0</v>
      </c>
      <c r="IS134" s="17">
        <f>Test!HO133</f>
        <v>0</v>
      </c>
      <c r="IT134" s="17">
        <f>Test!HP133</f>
        <v>0</v>
      </c>
      <c r="IU134" s="17">
        <f>Test!HQ133</f>
        <v>0</v>
      </c>
      <c r="IV134" s="17">
        <f>Test!HR133</f>
        <v>0</v>
      </c>
      <c r="IW134" s="17">
        <f>Test!HS133</f>
        <v>0</v>
      </c>
      <c r="IX134" s="17">
        <f>Test!HT133</f>
        <v>0</v>
      </c>
      <c r="IY134" s="18" t="b">
        <f t="shared" ref="IY134:JE134" si="704">AND(IY133,II134&lt;=II135)</f>
        <v>1</v>
      </c>
      <c r="IZ134" s="18" t="b">
        <f t="shared" si="704"/>
        <v>1</v>
      </c>
      <c r="JA134" s="18" t="b">
        <f t="shared" si="704"/>
        <v>1</v>
      </c>
      <c r="JB134" s="18" t="b">
        <f t="shared" si="704"/>
        <v>1</v>
      </c>
      <c r="JC134" s="18" t="b">
        <f t="shared" si="704"/>
        <v>1</v>
      </c>
      <c r="JD134" s="18" t="b">
        <f t="shared" si="704"/>
        <v>1</v>
      </c>
      <c r="JE134" s="18" t="b">
        <f t="shared" si="704"/>
        <v>1</v>
      </c>
      <c r="JF134" s="18" t="b">
        <f>AND(JF133,IP134&gt;=IP135)</f>
        <v>1</v>
      </c>
      <c r="JG134" s="18" t="b">
        <f>AND(JG133,IQ134&lt;=IQ135)</f>
        <v>1</v>
      </c>
      <c r="JH134" s="18" t="b">
        <f>AND(JH133,IR134&lt;=IR135)</f>
        <v>1</v>
      </c>
      <c r="JI134" s="18" t="b">
        <f>AND(JI133,IS134&lt;=IS135)</f>
        <v>1</v>
      </c>
      <c r="JJ134" s="112" t="b">
        <f t="shared" si="661"/>
        <v>1</v>
      </c>
      <c r="JK134" s="3"/>
      <c r="JL134" s="35">
        <f t="shared" si="685"/>
        <v>-1</v>
      </c>
      <c r="JM134" s="17">
        <f>Test!IH133</f>
        <v>0</v>
      </c>
      <c r="JN134" s="17">
        <f>Test!II133</f>
        <v>0</v>
      </c>
      <c r="JO134" s="17">
        <f>Test!IJ133</f>
        <v>0</v>
      </c>
      <c r="JP134" s="17">
        <f>Test!IK133</f>
        <v>0</v>
      </c>
      <c r="JQ134" s="17">
        <f>Test!IL133</f>
        <v>0</v>
      </c>
      <c r="JR134" s="17">
        <f>Test!IM133</f>
        <v>0</v>
      </c>
      <c r="JS134" s="17">
        <f>Test!IN133</f>
        <v>0</v>
      </c>
      <c r="JT134" s="17">
        <f>Test!IO133</f>
        <v>0</v>
      </c>
      <c r="JU134" s="17">
        <f>Test!IP133</f>
        <v>0</v>
      </c>
      <c r="JV134" s="17">
        <f>Test!IQ133</f>
        <v>0</v>
      </c>
      <c r="JW134" s="17">
        <f>Test!IR133</f>
        <v>0</v>
      </c>
      <c r="JX134" s="17">
        <f>Test!IS133</f>
        <v>0</v>
      </c>
      <c r="JY134" s="17">
        <f>Test!IT133</f>
        <v>0</v>
      </c>
      <c r="JZ134" s="17">
        <f>Test!IU133</f>
        <v>0</v>
      </c>
      <c r="KA134" s="17">
        <f>Test!IV133</f>
        <v>0</v>
      </c>
      <c r="KB134" s="17">
        <f>Test!IW133</f>
        <v>0</v>
      </c>
      <c r="KC134" s="17">
        <f>Test!IX133</f>
        <v>0</v>
      </c>
      <c r="KD134" s="18" t="b">
        <f t="shared" ref="KD134:KJ134" si="705">AND(KD133,JN134&lt;=JN135)</f>
        <v>1</v>
      </c>
      <c r="KE134" s="18" t="b">
        <f t="shared" si="705"/>
        <v>1</v>
      </c>
      <c r="KF134" s="18" t="b">
        <f t="shared" si="705"/>
        <v>1</v>
      </c>
      <c r="KG134" s="18" t="b">
        <f t="shared" si="705"/>
        <v>1</v>
      </c>
      <c r="KH134" s="18" t="b">
        <f t="shared" si="705"/>
        <v>1</v>
      </c>
      <c r="KI134" s="18" t="b">
        <f t="shared" si="705"/>
        <v>1</v>
      </c>
      <c r="KJ134" s="18" t="b">
        <f t="shared" si="705"/>
        <v>1</v>
      </c>
      <c r="KK134" s="18" t="b">
        <f>AND(KK133,JU134&gt;=JU135)</f>
        <v>1</v>
      </c>
      <c r="KL134" s="18" t="b">
        <f>AND(KL133,JV134&lt;=JV135)</f>
        <v>1</v>
      </c>
      <c r="KM134" s="18" t="b">
        <f>AND(KM133,JW134&lt;=JW135)</f>
        <v>1</v>
      </c>
      <c r="KN134" s="18" t="b">
        <f>AND(KN133,JX134&lt;=JX135)</f>
        <v>1</v>
      </c>
      <c r="KO134" s="112" t="b">
        <f t="shared" si="662"/>
        <v>1</v>
      </c>
      <c r="KP134" s="3"/>
      <c r="KQ134" s="35">
        <f t="shared" si="687"/>
        <v>-1</v>
      </c>
      <c r="KR134" s="17">
        <f>Test!JL133</f>
        <v>0</v>
      </c>
      <c r="KS134" s="17">
        <f>Test!JM133</f>
        <v>0</v>
      </c>
      <c r="KT134" s="17">
        <f>Test!JN133</f>
        <v>0</v>
      </c>
      <c r="KU134" s="17">
        <f>Test!JO133</f>
        <v>0</v>
      </c>
      <c r="KV134" s="17">
        <f>Test!JP133</f>
        <v>0</v>
      </c>
      <c r="KW134" s="17">
        <f>Test!JQ133</f>
        <v>0</v>
      </c>
      <c r="KX134" s="17">
        <f>Test!JR133</f>
        <v>0</v>
      </c>
      <c r="KY134" s="17">
        <f>Test!JS133</f>
        <v>0</v>
      </c>
      <c r="KZ134" s="17">
        <f>Test!JT133</f>
        <v>0</v>
      </c>
      <c r="LA134" s="17">
        <f>Test!JU133</f>
        <v>0</v>
      </c>
      <c r="LB134" s="17">
        <f>Test!JV133</f>
        <v>0</v>
      </c>
      <c r="LC134" s="17">
        <f>Test!JW133</f>
        <v>0</v>
      </c>
      <c r="LD134" s="17">
        <f>Test!JX133</f>
        <v>0</v>
      </c>
      <c r="LE134" s="17">
        <f>Test!JY133</f>
        <v>0</v>
      </c>
      <c r="LF134" s="17">
        <f>Test!JZ133</f>
        <v>0</v>
      </c>
      <c r="LG134" s="17">
        <f>Test!KA133</f>
        <v>0</v>
      </c>
      <c r="LH134" s="17">
        <f>Test!KB133</f>
        <v>0</v>
      </c>
      <c r="LI134" s="18" t="b">
        <f t="shared" ref="LI134:LO134" si="706">AND(LI133,KS134&lt;=KS135)</f>
        <v>1</v>
      </c>
      <c r="LJ134" s="18" t="b">
        <f t="shared" si="706"/>
        <v>1</v>
      </c>
      <c r="LK134" s="18" t="b">
        <f t="shared" si="706"/>
        <v>1</v>
      </c>
      <c r="LL134" s="18" t="b">
        <f t="shared" si="706"/>
        <v>1</v>
      </c>
      <c r="LM134" s="18" t="b">
        <f t="shared" si="706"/>
        <v>1</v>
      </c>
      <c r="LN134" s="18" t="b">
        <f t="shared" si="706"/>
        <v>1</v>
      </c>
      <c r="LO134" s="18" t="b">
        <f t="shared" si="706"/>
        <v>1</v>
      </c>
      <c r="LP134" s="18" t="b">
        <f>AND(LP133,KZ134&gt;=KZ135)</f>
        <v>1</v>
      </c>
      <c r="LQ134" s="18" t="b">
        <f>AND(LQ133,LA134&lt;=LA135)</f>
        <v>1</v>
      </c>
      <c r="LR134" s="18" t="b">
        <f>AND(LR133,LB134&lt;=LB135)</f>
        <v>1</v>
      </c>
      <c r="LS134" s="18" t="b">
        <f>AND(LS133,LC134&lt;=LC135)</f>
        <v>1</v>
      </c>
      <c r="LT134" s="112" t="b">
        <f t="shared" si="663"/>
        <v>1</v>
      </c>
      <c r="LU134" s="3"/>
      <c r="LV134" s="35">
        <f t="shared" si="689"/>
        <v>-1</v>
      </c>
      <c r="LW134" s="17">
        <f>Test!KP133</f>
        <v>0</v>
      </c>
      <c r="LX134" s="17">
        <f>Test!KQ133</f>
        <v>0</v>
      </c>
      <c r="LY134" s="17">
        <f>Test!KR133</f>
        <v>0</v>
      </c>
      <c r="LZ134" s="17">
        <f>Test!KS133</f>
        <v>0</v>
      </c>
      <c r="MA134" s="17">
        <f>Test!KT133</f>
        <v>0</v>
      </c>
      <c r="MB134" s="17">
        <f>Test!KU133</f>
        <v>0</v>
      </c>
      <c r="MC134" s="17">
        <f>Test!KV133</f>
        <v>0</v>
      </c>
      <c r="MD134" s="17">
        <f>Test!KW133</f>
        <v>0</v>
      </c>
      <c r="ME134" s="17">
        <f>Test!KX133</f>
        <v>0</v>
      </c>
      <c r="MF134" s="17">
        <f>Test!KY133</f>
        <v>0</v>
      </c>
      <c r="MG134" s="17">
        <f>Test!KZ133</f>
        <v>0</v>
      </c>
      <c r="MH134" s="17">
        <f>Test!LA133</f>
        <v>0</v>
      </c>
      <c r="MI134" s="17">
        <f>Test!LB133</f>
        <v>0</v>
      </c>
      <c r="MJ134" s="17">
        <f>Test!LC133</f>
        <v>0</v>
      </c>
      <c r="MK134" s="17">
        <f>Test!LD133</f>
        <v>0</v>
      </c>
      <c r="ML134" s="17">
        <f>Test!LE133</f>
        <v>0</v>
      </c>
      <c r="MM134" s="17">
        <f>Test!LF133</f>
        <v>0</v>
      </c>
      <c r="MN134" s="18" t="b">
        <f t="shared" ref="MN134:MT134" si="707">AND(MN133,LX134&lt;=LX135)</f>
        <v>1</v>
      </c>
      <c r="MO134" s="18" t="b">
        <f t="shared" si="707"/>
        <v>1</v>
      </c>
      <c r="MP134" s="18" t="b">
        <f t="shared" si="707"/>
        <v>1</v>
      </c>
      <c r="MQ134" s="18" t="b">
        <f t="shared" si="707"/>
        <v>1</v>
      </c>
      <c r="MR134" s="18" t="b">
        <f t="shared" si="707"/>
        <v>1</v>
      </c>
      <c r="MS134" s="18" t="b">
        <f t="shared" si="707"/>
        <v>1</v>
      </c>
      <c r="MT134" s="18" t="b">
        <f t="shared" si="707"/>
        <v>1</v>
      </c>
      <c r="MU134" s="18" t="b">
        <f>AND(MU133,ME134&gt;=ME135)</f>
        <v>1</v>
      </c>
      <c r="MV134" s="18" t="b">
        <f>AND(MV133,MF134&lt;=MF135)</f>
        <v>1</v>
      </c>
      <c r="MW134" s="18" t="b">
        <f>AND(MW133,MG134&lt;=MG135)</f>
        <v>1</v>
      </c>
      <c r="MX134" s="18" t="b">
        <f>AND(MX133,MH134&lt;=MH135)</f>
        <v>1</v>
      </c>
      <c r="MY134" s="112" t="b">
        <f t="shared" si="664"/>
        <v>1</v>
      </c>
      <c r="MZ134" s="54"/>
      <c r="NA134" s="35">
        <f t="shared" si="691"/>
        <v>-1</v>
      </c>
      <c r="NB134" s="17">
        <f>Test!LT133</f>
        <v>0</v>
      </c>
      <c r="NC134" s="17">
        <f>Test!LU133</f>
        <v>0</v>
      </c>
      <c r="ND134" s="17">
        <f>Test!LV133</f>
        <v>0</v>
      </c>
      <c r="NE134" s="17">
        <f>Test!LW133</f>
        <v>0</v>
      </c>
      <c r="NF134" s="17">
        <f>Test!LX133</f>
        <v>0</v>
      </c>
      <c r="NG134" s="17">
        <f>Test!LY133</f>
        <v>0</v>
      </c>
      <c r="NH134" s="17">
        <f>Test!LZ133</f>
        <v>0</v>
      </c>
      <c r="NI134" s="17">
        <f>Test!MA133</f>
        <v>0</v>
      </c>
      <c r="NJ134" s="17">
        <f>Test!MB133</f>
        <v>0</v>
      </c>
      <c r="NK134" s="17">
        <f>Test!MC133</f>
        <v>0</v>
      </c>
      <c r="NL134" s="17">
        <f>Test!MD133</f>
        <v>0</v>
      </c>
      <c r="NM134" s="17">
        <f>Test!ME133</f>
        <v>0</v>
      </c>
      <c r="NN134" s="17">
        <f>Test!MF133</f>
        <v>0</v>
      </c>
      <c r="NO134" s="17">
        <f>Test!MG133</f>
        <v>0</v>
      </c>
      <c r="NP134" s="17">
        <f>Test!MH133</f>
        <v>0</v>
      </c>
      <c r="NQ134" s="17">
        <f>Test!MI133</f>
        <v>0</v>
      </c>
      <c r="NR134" s="17">
        <f>Test!MJ133</f>
        <v>0</v>
      </c>
      <c r="NS134" s="18" t="b">
        <f t="shared" ref="NS134:NY134" si="708">AND(NS133,NC134&lt;=NC135)</f>
        <v>1</v>
      </c>
      <c r="NT134" s="18" t="b">
        <f t="shared" si="708"/>
        <v>1</v>
      </c>
      <c r="NU134" s="18" t="b">
        <f t="shared" si="708"/>
        <v>1</v>
      </c>
      <c r="NV134" s="18" t="b">
        <f t="shared" si="708"/>
        <v>1</v>
      </c>
      <c r="NW134" s="18" t="b">
        <f t="shared" si="708"/>
        <v>1</v>
      </c>
      <c r="NX134" s="18" t="b">
        <f t="shared" si="708"/>
        <v>1</v>
      </c>
      <c r="NY134" s="18" t="b">
        <f t="shared" si="708"/>
        <v>1</v>
      </c>
      <c r="NZ134" s="18" t="b">
        <f>AND(NZ133,NJ134&gt;=NJ135)</f>
        <v>1</v>
      </c>
      <c r="OA134" s="18" t="b">
        <f>AND(OA133,NK134&lt;=NK135)</f>
        <v>1</v>
      </c>
      <c r="OB134" s="18" t="b">
        <f>AND(OB133,NL134&lt;=NL135)</f>
        <v>1</v>
      </c>
      <c r="OC134" s="18" t="b">
        <f>AND(OC133,NM134&lt;=NM135)</f>
        <v>1</v>
      </c>
      <c r="OD134" s="112" t="b">
        <f t="shared" si="665"/>
        <v>1</v>
      </c>
      <c r="OE134" s="54"/>
      <c r="OF134" s="35">
        <f t="shared" si="693"/>
        <v>-1</v>
      </c>
      <c r="OG134" s="17">
        <f>Test!MX133</f>
        <v>0</v>
      </c>
      <c r="OH134" s="17">
        <f>Test!MY133</f>
        <v>0</v>
      </c>
      <c r="OI134" s="17">
        <f>Test!MZ133</f>
        <v>0</v>
      </c>
      <c r="OJ134" s="17">
        <f>Test!NA133</f>
        <v>0</v>
      </c>
      <c r="OK134" s="17">
        <f>Test!NB133</f>
        <v>0</v>
      </c>
      <c r="OL134" s="17">
        <f>Test!NC133</f>
        <v>0</v>
      </c>
      <c r="OM134" s="17">
        <f>Test!ND133</f>
        <v>0</v>
      </c>
      <c r="ON134" s="17">
        <f>Test!NE133</f>
        <v>0</v>
      </c>
      <c r="OO134" s="17">
        <f>Test!NF133</f>
        <v>0</v>
      </c>
      <c r="OP134" s="17">
        <f>Test!NG133</f>
        <v>0</v>
      </c>
      <c r="OQ134" s="17">
        <f>Test!NH133</f>
        <v>0</v>
      </c>
      <c r="OR134" s="17">
        <f>Test!NI133</f>
        <v>0</v>
      </c>
      <c r="OS134" s="17">
        <f>Test!NJ133</f>
        <v>0</v>
      </c>
      <c r="OT134" s="17">
        <f>Test!NK133</f>
        <v>0</v>
      </c>
      <c r="OU134" s="17">
        <f>Test!NL133</f>
        <v>0</v>
      </c>
      <c r="OV134" s="17">
        <f>Test!NM133</f>
        <v>0</v>
      </c>
      <c r="OW134" s="17">
        <f>Test!NN133</f>
        <v>0</v>
      </c>
      <c r="OX134" s="18" t="b">
        <f t="shared" ref="OX134:PD134" si="709">AND(OX133,OH134&lt;=OH135)</f>
        <v>1</v>
      </c>
      <c r="OY134" s="18" t="b">
        <f t="shared" si="709"/>
        <v>1</v>
      </c>
      <c r="OZ134" s="18" t="b">
        <f t="shared" si="709"/>
        <v>1</v>
      </c>
      <c r="PA134" s="18" t="b">
        <f t="shared" si="709"/>
        <v>1</v>
      </c>
      <c r="PB134" s="18" t="b">
        <f t="shared" si="709"/>
        <v>1</v>
      </c>
      <c r="PC134" s="18" t="b">
        <f t="shared" si="709"/>
        <v>1</v>
      </c>
      <c r="PD134" s="18" t="b">
        <f t="shared" si="709"/>
        <v>1</v>
      </c>
      <c r="PE134" s="18" t="b">
        <f>AND(PE133,OO134&gt;=OO135)</f>
        <v>1</v>
      </c>
      <c r="PF134" s="18" t="b">
        <f>AND(PF133,OP134&lt;=OP135)</f>
        <v>1</v>
      </c>
      <c r="PG134" s="18" t="b">
        <f>AND(PG133,OQ134&lt;=OQ135)</f>
        <v>1</v>
      </c>
      <c r="PH134" s="18" t="b">
        <f>AND(PH133,OR134&lt;=OR135)</f>
        <v>1</v>
      </c>
      <c r="PI134" s="112" t="b">
        <f t="shared" si="666"/>
        <v>1</v>
      </c>
      <c r="PJ134" s="54"/>
      <c r="PK134" s="35">
        <f t="shared" si="695"/>
        <v>-1</v>
      </c>
      <c r="PL134" s="17">
        <f>Test!OB133</f>
        <v>0</v>
      </c>
      <c r="PM134" s="17">
        <f>Test!OC133</f>
        <v>0</v>
      </c>
      <c r="PN134" s="17">
        <f>Test!OD133</f>
        <v>0</v>
      </c>
      <c r="PO134" s="17">
        <f>Test!OE133</f>
        <v>0</v>
      </c>
      <c r="PP134" s="17">
        <f>Test!OF133</f>
        <v>0</v>
      </c>
      <c r="PQ134" s="17">
        <f>Test!OG133</f>
        <v>0</v>
      </c>
      <c r="PR134" s="17">
        <f>Test!OH133</f>
        <v>0</v>
      </c>
      <c r="PS134" s="17">
        <f>Test!OI133</f>
        <v>0</v>
      </c>
      <c r="PT134" s="17">
        <f>Test!OJ133</f>
        <v>0</v>
      </c>
      <c r="PU134" s="17">
        <f>Test!OK133</f>
        <v>0</v>
      </c>
      <c r="PV134" s="17">
        <f>Test!OL133</f>
        <v>0</v>
      </c>
      <c r="PW134" s="17">
        <f>Test!OM133</f>
        <v>0</v>
      </c>
      <c r="PX134" s="17">
        <f>Test!ON133</f>
        <v>0</v>
      </c>
      <c r="PY134" s="17">
        <f>Test!OO133</f>
        <v>0</v>
      </c>
      <c r="PZ134" s="17">
        <f>Test!OP133</f>
        <v>0</v>
      </c>
      <c r="QA134" s="17">
        <f>Test!OQ133</f>
        <v>0</v>
      </c>
      <c r="QB134" s="17">
        <f>Test!OR133</f>
        <v>0</v>
      </c>
      <c r="QC134" s="18" t="b">
        <f t="shared" ref="QC134:QI134" si="710">AND(QC133,PM134&lt;=PM135)</f>
        <v>1</v>
      </c>
      <c r="QD134" s="18" t="b">
        <f t="shared" si="710"/>
        <v>1</v>
      </c>
      <c r="QE134" s="18" t="b">
        <f t="shared" si="710"/>
        <v>1</v>
      </c>
      <c r="QF134" s="18" t="b">
        <f t="shared" si="710"/>
        <v>1</v>
      </c>
      <c r="QG134" s="18" t="b">
        <f t="shared" si="710"/>
        <v>1</v>
      </c>
      <c r="QH134" s="18" t="b">
        <f t="shared" si="710"/>
        <v>1</v>
      </c>
      <c r="QI134" s="18" t="b">
        <f t="shared" si="710"/>
        <v>1</v>
      </c>
      <c r="QJ134" s="18" t="b">
        <f>AND(QJ133,PT134&gt;=PT135)</f>
        <v>1</v>
      </c>
      <c r="QK134" s="18" t="b">
        <f>AND(QK133,PU134&lt;=PU135)</f>
        <v>1</v>
      </c>
      <c r="QL134" s="18" t="b">
        <f>AND(QL133,PV134&lt;=PV135)</f>
        <v>1</v>
      </c>
      <c r="QM134" s="18" t="b">
        <f>AND(QM133,PW134&lt;=PW135)</f>
        <v>1</v>
      </c>
      <c r="QN134" s="112" t="b">
        <f t="shared" si="667"/>
        <v>1</v>
      </c>
    </row>
    <row r="135" spans="3:456">
      <c r="C135" s="133"/>
      <c r="D135" s="26">
        <f t="shared" si="653"/>
        <v>0.75</v>
      </c>
      <c r="E135" s="36">
        <f t="shared" ca="1" si="668"/>
        <v>4.0894511760511953E-2</v>
      </c>
      <c r="F135" s="11">
        <f ca="1">Reference!B134</f>
        <v>0.78067088382038397</v>
      </c>
      <c r="G135" s="11">
        <f ca="1">Reference!C134</f>
        <v>0.99760603904724099</v>
      </c>
      <c r="H135" s="11">
        <f ca="1">Reference!D134</f>
        <v>0.99758309125900202</v>
      </c>
      <c r="I135" s="11">
        <f ca="1">Reference!E134</f>
        <v>42.403041472040897</v>
      </c>
      <c r="J135" s="11">
        <f ca="1">Reference!F134</f>
        <v>42.996031666237997</v>
      </c>
      <c r="K135" s="11">
        <f ca="1">Reference!G134</f>
        <v>40.921340045737701</v>
      </c>
      <c r="L135" s="11">
        <f ca="1">Reference!H134</f>
        <v>0.81571525335311801</v>
      </c>
      <c r="M135" s="11">
        <f ca="1">Reference!I134</f>
        <v>0.99905973672866799</v>
      </c>
      <c r="N135" s="11">
        <f ca="1">Reference!J134</f>
        <v>5.4382760077714899E-2</v>
      </c>
      <c r="O135" s="11">
        <f ca="1">Reference!K134</f>
        <v>0.99813759326934803</v>
      </c>
      <c r="P135" s="11">
        <f ca="1">Reference!L134</f>
        <v>95.699946999999995</v>
      </c>
      <c r="Q135" s="11">
        <f ca="1">Reference!M134</f>
        <v>41.294294047736102</v>
      </c>
      <c r="R135" s="11" t="str">
        <f ca="1">Reference!N134</f>
        <v>None</v>
      </c>
      <c r="S135" s="11">
        <f ca="1">Reference!O134</f>
        <v>1.614862</v>
      </c>
      <c r="T135" s="11">
        <f ca="1">Reference!P134</f>
        <v>1.614862</v>
      </c>
      <c r="U135" s="11">
        <f ca="1">Reference!Q134</f>
        <v>97.080886000000007</v>
      </c>
      <c r="V135" s="11">
        <f ca="1">Reference!R134</f>
        <v>97.080886000000007</v>
      </c>
      <c r="X135" s="11">
        <f t="shared" si="669"/>
        <v>9.4232596816345396E-2</v>
      </c>
      <c r="Y135" s="11">
        <f>Test!B134</f>
        <v>0.82067444761225905</v>
      </c>
      <c r="Z135" s="11">
        <f>Test!C134</f>
        <v>0.99335104227065996</v>
      </c>
      <c r="AA135" s="11">
        <f>Test!D134</f>
        <v>0.99325358867645197</v>
      </c>
      <c r="AB135" s="11">
        <f>Test!E134</f>
        <v>34.178220758450699</v>
      </c>
      <c r="AC135" s="11">
        <f>Test!F134</f>
        <v>37.5475657347747</v>
      </c>
      <c r="AD135" s="11">
        <f>Test!G134</f>
        <v>33.948152629102204</v>
      </c>
      <c r="AE135" s="11">
        <f>Test!H134</f>
        <v>0.63967704772949197</v>
      </c>
      <c r="AF135" s="11">
        <f>Test!I134</f>
        <v>0.99729669094085605</v>
      </c>
      <c r="AG135" s="11">
        <f>Test!J134</f>
        <v>0.100419841706752</v>
      </c>
      <c r="AH135" s="11">
        <f>Test!K134</f>
        <v>0.99349337816238403</v>
      </c>
      <c r="AI135" s="11">
        <f>Test!L134</f>
        <v>91.092004000000003</v>
      </c>
      <c r="AJ135" s="11">
        <f>Test!M134</f>
        <v>35.200811011964198</v>
      </c>
      <c r="AK135" s="11" t="str">
        <f>Test!N134</f>
        <v>None</v>
      </c>
      <c r="AL135" s="11">
        <f>Test!O134</f>
        <v>2.7455639999999999</v>
      </c>
      <c r="AM135" s="11">
        <f>Test!P134</f>
        <v>2.7455639999999999</v>
      </c>
      <c r="AN135" s="11">
        <f>Test!Q134</f>
        <v>0.12795899999999999</v>
      </c>
      <c r="AO135" s="11">
        <f>Test!R134</f>
        <v>0.12795899999999999</v>
      </c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12" t="b">
        <f t="shared" si="654"/>
        <v>1</v>
      </c>
      <c r="BB135" s="3"/>
      <c r="BC135" s="36">
        <f t="shared" si="671"/>
        <v>-4.4547398431996989E-5</v>
      </c>
      <c r="BD135" s="11">
        <f>Test!AF134</f>
        <v>0.749966589451176</v>
      </c>
      <c r="BE135" s="11">
        <f>Test!AG134</f>
        <v>0.99123680591583196</v>
      </c>
      <c r="BF135" s="11">
        <f>Test!AH134</f>
        <v>0.99106311798095703</v>
      </c>
      <c r="BG135" s="11">
        <f>Test!AI134</f>
        <v>36.244297278188498</v>
      </c>
      <c r="BH135" s="11">
        <f>Test!AJ134</f>
        <v>40.735351578821898</v>
      </c>
      <c r="BI135" s="11">
        <f>Test!AK134</f>
        <v>37.759656013219399</v>
      </c>
      <c r="BJ135" s="11">
        <f>Test!AL134</f>
        <v>0.65765625238418501</v>
      </c>
      <c r="BK135" s="11">
        <f>Test!AM134</f>
        <v>0.99480521678924505</v>
      </c>
      <c r="BL135" s="11">
        <f>Test!AN134</f>
        <v>0.10534546524286199</v>
      </c>
      <c r="BM135" s="11">
        <f>Test!AO134</f>
        <v>0.99153620004653897</v>
      </c>
      <c r="BN135" s="11">
        <f>Test!AP134</f>
        <v>90.681498000000005</v>
      </c>
      <c r="BO135" s="11">
        <f>Test!AQ134</f>
        <v>33.716702369556202</v>
      </c>
      <c r="BP135" s="11" t="str">
        <f>Test!AR134</f>
        <v>None</v>
      </c>
      <c r="BQ135" s="11">
        <f>Test!AS134</f>
        <v>0.73268199999999895</v>
      </c>
      <c r="BR135" s="11">
        <f>Test!AT134</f>
        <v>0.73268199999999895</v>
      </c>
      <c r="BS135" s="11">
        <f>Test!AU134</f>
        <v>0.40677000000000002</v>
      </c>
      <c r="BT135" s="11">
        <f>Test!AV134</f>
        <v>0.40677000000000002</v>
      </c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12" t="b">
        <f t="shared" si="655"/>
        <v>1</v>
      </c>
      <c r="CG135" s="3"/>
      <c r="CH135" s="36">
        <f t="shared" si="673"/>
        <v>3.7122832026614816E-5</v>
      </c>
      <c r="CI135" s="11">
        <f>Test!BJ134</f>
        <v>0.75002784212401996</v>
      </c>
      <c r="CJ135" s="11">
        <f>Test!BK134</f>
        <v>0.99566835165023804</v>
      </c>
      <c r="CK135" s="11">
        <f>Test!BL134</f>
        <v>0.99554806947708097</v>
      </c>
      <c r="CL135" s="11">
        <f>Test!BM134</f>
        <v>37.311365337676499</v>
      </c>
      <c r="CM135" s="11">
        <f>Test!BN134</f>
        <v>38.064370639484402</v>
      </c>
      <c r="CN135" s="11">
        <f>Test!BO134</f>
        <v>34.427332095500603</v>
      </c>
      <c r="CO135" s="11">
        <f>Test!BP134</f>
        <v>0.72141844034194902</v>
      </c>
      <c r="CP135" s="11">
        <f>Test!BQ134</f>
        <v>0.99648362398147505</v>
      </c>
      <c r="CQ135" s="11">
        <f>Test!BR134</f>
        <v>8.1690780818462302E-2</v>
      </c>
      <c r="CR135" s="11">
        <f>Test!BS134</f>
        <v>0.99560689926147405</v>
      </c>
      <c r="CS135" s="11">
        <f>Test!BT134</f>
        <v>91.152390999999994</v>
      </c>
      <c r="CT135" s="11">
        <f>Test!BU134</f>
        <v>35.881498259317198</v>
      </c>
      <c r="CU135" s="11" t="str">
        <f>Test!BV134</f>
        <v>None</v>
      </c>
      <c r="CV135" s="11">
        <f>Test!BW134</f>
        <v>1.1646350000000001</v>
      </c>
      <c r="CW135" s="11">
        <f>Test!BX134</f>
        <v>1.1646350000000001</v>
      </c>
      <c r="CX135" s="11">
        <f>Test!BY134</f>
        <v>1.081941</v>
      </c>
      <c r="CY135" s="11">
        <f>Test!BZ134</f>
        <v>1.081941</v>
      </c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12" t="b">
        <f t="shared" si="656"/>
        <v>1</v>
      </c>
      <c r="DL135" s="3"/>
      <c r="DM135" s="36">
        <f t="shared" si="675"/>
        <v>4.0894511760511953E-2</v>
      </c>
      <c r="DN135" s="11">
        <f>Test!CN134</f>
        <v>0.78067088382038397</v>
      </c>
      <c r="DO135" s="11">
        <f>Test!CO134</f>
        <v>0.99760603904724099</v>
      </c>
      <c r="DP135" s="11">
        <f>Test!CP134</f>
        <v>0.99758309125900202</v>
      </c>
      <c r="DQ135" s="11">
        <f>Test!CQ134</f>
        <v>42.403041472040897</v>
      </c>
      <c r="DR135" s="11">
        <f>Test!CR134</f>
        <v>42.996031666237997</v>
      </c>
      <c r="DS135" s="11">
        <f>Test!CS134</f>
        <v>40.921340045737701</v>
      </c>
      <c r="DT135" s="11">
        <f>Test!CT134</f>
        <v>0.81571525335311801</v>
      </c>
      <c r="DU135" s="11">
        <f>Test!CU134</f>
        <v>0.99905973672866799</v>
      </c>
      <c r="DV135" s="11">
        <f>Test!CV134</f>
        <v>5.4382760077714899E-2</v>
      </c>
      <c r="DW135" s="11">
        <f>Test!CW134</f>
        <v>0.99813759326934803</v>
      </c>
      <c r="DX135" s="11">
        <f>Test!CX134</f>
        <v>95.699946999999995</v>
      </c>
      <c r="DY135" s="11">
        <f>Test!CY134</f>
        <v>41.294294047736102</v>
      </c>
      <c r="DZ135" s="11" t="str">
        <f>Test!CZ134</f>
        <v>None</v>
      </c>
      <c r="EA135" s="11">
        <f>Test!DA134</f>
        <v>1.614862</v>
      </c>
      <c r="EB135" s="11">
        <f>Test!DB134</f>
        <v>1.614862</v>
      </c>
      <c r="EC135" s="11">
        <f>Test!DC134</f>
        <v>97.080886000000007</v>
      </c>
      <c r="ED135" s="11">
        <f>Test!DD134</f>
        <v>97.080886000000007</v>
      </c>
      <c r="EE135" s="16"/>
      <c r="EF135" s="16"/>
      <c r="EG135" s="16"/>
      <c r="EH135" s="16"/>
      <c r="EI135" s="16"/>
      <c r="EJ135" s="16"/>
      <c r="EK135" s="16"/>
      <c r="EL135" s="16"/>
      <c r="EM135" s="16"/>
      <c r="EN135" s="16"/>
      <c r="EO135" s="16"/>
      <c r="EP135" s="112" t="b">
        <f t="shared" si="657"/>
        <v>1</v>
      </c>
      <c r="EQ135" s="3"/>
      <c r="ER135" s="36">
        <f t="shared" si="677"/>
        <v>7.5723152767877291E-2</v>
      </c>
      <c r="ES135" s="11">
        <f>Test!DR134</f>
        <v>0.80679236457590797</v>
      </c>
      <c r="ET135" s="11">
        <f>Test!DS134</f>
        <v>0.99751943349838201</v>
      </c>
      <c r="EU135" s="11">
        <f>Test!DT134</f>
        <v>0.99749666452407804</v>
      </c>
      <c r="EV135" s="11">
        <f>Test!DU134</f>
        <v>42.253266268195503</v>
      </c>
      <c r="EW135" s="11">
        <f>Test!DV134</f>
        <v>46.2344166051708</v>
      </c>
      <c r="EX135" s="11">
        <f>Test!DW134</f>
        <v>44.205077117058003</v>
      </c>
      <c r="EY135" s="11">
        <f>Test!DX134</f>
        <v>0.81261670589446999</v>
      </c>
      <c r="EZ135" s="11">
        <f>Test!DY134</f>
        <v>0.99911540746688798</v>
      </c>
      <c r="FA135" s="11">
        <f>Test!DZ134</f>
        <v>5.53125590085983E-2</v>
      </c>
      <c r="FB135" s="11">
        <f>Test!EA134</f>
        <v>0.998066425323486</v>
      </c>
      <c r="FC135" s="11">
        <f>Test!EB134</f>
        <v>95.612667999999999</v>
      </c>
      <c r="FD135" s="11">
        <f>Test!EC134</f>
        <v>41.086506832626803</v>
      </c>
      <c r="FE135" s="11" t="str">
        <f>Test!ED134</f>
        <v>None</v>
      </c>
      <c r="FF135" s="11">
        <f>Test!EE134</f>
        <v>2.3092519999999999</v>
      </c>
      <c r="FG135" s="11">
        <f>Test!EF134</f>
        <v>2.3092519999999999</v>
      </c>
      <c r="FH135" s="11">
        <f>Test!EG134</f>
        <v>977.20442100000002</v>
      </c>
      <c r="FI135" s="11">
        <f>Test!EH134</f>
        <v>977.20442100000002</v>
      </c>
      <c r="FJ135" s="16"/>
      <c r="FK135" s="16"/>
      <c r="FL135" s="16"/>
      <c r="FM135" s="16"/>
      <c r="FN135" s="16"/>
      <c r="FO135" s="16"/>
      <c r="FP135" s="16"/>
      <c r="FQ135" s="16"/>
      <c r="FR135" s="16"/>
      <c r="FS135" s="16"/>
      <c r="FT135" s="16"/>
      <c r="FU135" s="112" t="b">
        <f t="shared" si="658"/>
        <v>1</v>
      </c>
      <c r="FV135" s="54"/>
      <c r="FW135" s="36">
        <f t="shared" si="679"/>
        <v>-1</v>
      </c>
      <c r="FX135" s="11">
        <f>Test!EV134</f>
        <v>0</v>
      </c>
      <c r="FY135" s="11">
        <f>Test!EW134</f>
        <v>0</v>
      </c>
      <c r="FZ135" s="11">
        <f>Test!EX134</f>
        <v>0</v>
      </c>
      <c r="GA135" s="11">
        <f>Test!EY134</f>
        <v>0</v>
      </c>
      <c r="GB135" s="11">
        <f>Test!EZ134</f>
        <v>0</v>
      </c>
      <c r="GC135" s="11">
        <f>Test!FA134</f>
        <v>0</v>
      </c>
      <c r="GD135" s="11">
        <f>Test!FB134</f>
        <v>0</v>
      </c>
      <c r="GE135" s="11">
        <f>Test!FC134</f>
        <v>0</v>
      </c>
      <c r="GF135" s="11">
        <f>Test!FD134</f>
        <v>0</v>
      </c>
      <c r="GG135" s="11">
        <f>Test!FE134</f>
        <v>0</v>
      </c>
      <c r="GH135" s="11">
        <f>Test!FF134</f>
        <v>0</v>
      </c>
      <c r="GI135" s="11">
        <f>Test!FG134</f>
        <v>0</v>
      </c>
      <c r="GJ135" s="11">
        <f>Test!FH134</f>
        <v>0</v>
      </c>
      <c r="GK135" s="11">
        <f>Test!FI134</f>
        <v>0</v>
      </c>
      <c r="GL135" s="11">
        <f>Test!FJ134</f>
        <v>0</v>
      </c>
      <c r="GM135" s="11">
        <f>Test!FK134</f>
        <v>0</v>
      </c>
      <c r="GN135" s="11">
        <f>Test!FL134</f>
        <v>0</v>
      </c>
      <c r="GO135" s="16"/>
      <c r="GP135" s="16"/>
      <c r="GQ135" s="16"/>
      <c r="GR135" s="16"/>
      <c r="GS135" s="16"/>
      <c r="GT135" s="16"/>
      <c r="GU135" s="16"/>
      <c r="GV135" s="16"/>
      <c r="GW135" s="16"/>
      <c r="GX135" s="16"/>
      <c r="GY135" s="16"/>
      <c r="GZ135" s="112" t="b">
        <f t="shared" si="659"/>
        <v>1</v>
      </c>
      <c r="HA135" s="54"/>
      <c r="HB135" s="36">
        <f t="shared" si="681"/>
        <v>-1</v>
      </c>
      <c r="HC135" s="11">
        <f>Test!FZ134</f>
        <v>0</v>
      </c>
      <c r="HD135" s="11">
        <f>Test!GA134</f>
        <v>0</v>
      </c>
      <c r="HE135" s="11">
        <f>Test!GB134</f>
        <v>0</v>
      </c>
      <c r="HF135" s="11">
        <f>Test!GC134</f>
        <v>0</v>
      </c>
      <c r="HG135" s="11">
        <f>Test!GD134</f>
        <v>0</v>
      </c>
      <c r="HH135" s="11">
        <f>Test!GE134</f>
        <v>0</v>
      </c>
      <c r="HI135" s="11">
        <f>Test!GF134</f>
        <v>0</v>
      </c>
      <c r="HJ135" s="11">
        <f>Test!GG134</f>
        <v>0</v>
      </c>
      <c r="HK135" s="11">
        <f>Test!GH134</f>
        <v>0</v>
      </c>
      <c r="HL135" s="11">
        <f>Test!GI134</f>
        <v>0</v>
      </c>
      <c r="HM135" s="11">
        <f>Test!GJ134</f>
        <v>0</v>
      </c>
      <c r="HN135" s="11">
        <f>Test!GK134</f>
        <v>0</v>
      </c>
      <c r="HO135" s="11">
        <f>Test!GL134</f>
        <v>0</v>
      </c>
      <c r="HP135" s="11">
        <f>Test!GM134</f>
        <v>0</v>
      </c>
      <c r="HQ135" s="11">
        <f>Test!GN134</f>
        <v>0</v>
      </c>
      <c r="HR135" s="11">
        <f>Test!GO134</f>
        <v>0</v>
      </c>
      <c r="HS135" s="11">
        <f>Test!GP134</f>
        <v>0</v>
      </c>
      <c r="HT135" s="16"/>
      <c r="HU135" s="16"/>
      <c r="HV135" s="16"/>
      <c r="HW135" s="16"/>
      <c r="HX135" s="16"/>
      <c r="HY135" s="16"/>
      <c r="HZ135" s="16"/>
      <c r="IA135" s="16"/>
      <c r="IB135" s="16"/>
      <c r="IC135" s="16"/>
      <c r="ID135" s="16"/>
      <c r="IE135" s="112" t="b">
        <f t="shared" si="660"/>
        <v>1</v>
      </c>
      <c r="IF135" s="3"/>
      <c r="IG135" s="36">
        <f t="shared" si="683"/>
        <v>-1</v>
      </c>
      <c r="IH135" s="11">
        <f>Test!HD134</f>
        <v>0</v>
      </c>
      <c r="II135" s="11">
        <f>Test!HE134</f>
        <v>0</v>
      </c>
      <c r="IJ135" s="11">
        <f>Test!HF134</f>
        <v>0</v>
      </c>
      <c r="IK135" s="11">
        <f>Test!HG134</f>
        <v>0</v>
      </c>
      <c r="IL135" s="11">
        <f>Test!HH134</f>
        <v>0</v>
      </c>
      <c r="IM135" s="11">
        <f>Test!HI134</f>
        <v>0</v>
      </c>
      <c r="IN135" s="11">
        <f>Test!HJ134</f>
        <v>0</v>
      </c>
      <c r="IO135" s="11">
        <f>Test!HK134</f>
        <v>0</v>
      </c>
      <c r="IP135" s="11">
        <f>Test!HL134</f>
        <v>0</v>
      </c>
      <c r="IQ135" s="11">
        <f>Test!HM134</f>
        <v>0</v>
      </c>
      <c r="IR135" s="11">
        <f>Test!HN134</f>
        <v>0</v>
      </c>
      <c r="IS135" s="11">
        <f>Test!HO134</f>
        <v>0</v>
      </c>
      <c r="IT135" s="11">
        <f>Test!HP134</f>
        <v>0</v>
      </c>
      <c r="IU135" s="11">
        <f>Test!HQ134</f>
        <v>0</v>
      </c>
      <c r="IV135" s="11">
        <f>Test!HR134</f>
        <v>0</v>
      </c>
      <c r="IW135" s="11">
        <f>Test!HS134</f>
        <v>0</v>
      </c>
      <c r="IX135" s="11">
        <f>Test!HT134</f>
        <v>0</v>
      </c>
      <c r="IY135" s="16"/>
      <c r="IZ135" s="16"/>
      <c r="JA135" s="16"/>
      <c r="JB135" s="16"/>
      <c r="JC135" s="16"/>
      <c r="JD135" s="16"/>
      <c r="JE135" s="16"/>
      <c r="JF135" s="16"/>
      <c r="JG135" s="16"/>
      <c r="JH135" s="16"/>
      <c r="JI135" s="16"/>
      <c r="JJ135" s="112" t="b">
        <f t="shared" si="661"/>
        <v>1</v>
      </c>
      <c r="JK135" s="3"/>
      <c r="JL135" s="36">
        <f t="shared" si="685"/>
        <v>-1</v>
      </c>
      <c r="JM135" s="11">
        <f>Test!IH134</f>
        <v>0</v>
      </c>
      <c r="JN135" s="11">
        <f>Test!II134</f>
        <v>0</v>
      </c>
      <c r="JO135" s="11">
        <f>Test!IJ134</f>
        <v>0</v>
      </c>
      <c r="JP135" s="11">
        <f>Test!IK134</f>
        <v>0</v>
      </c>
      <c r="JQ135" s="11">
        <f>Test!IL134</f>
        <v>0</v>
      </c>
      <c r="JR135" s="11">
        <f>Test!IM134</f>
        <v>0</v>
      </c>
      <c r="JS135" s="11">
        <f>Test!IN134</f>
        <v>0</v>
      </c>
      <c r="JT135" s="11">
        <f>Test!IO134</f>
        <v>0</v>
      </c>
      <c r="JU135" s="11">
        <f>Test!IP134</f>
        <v>0</v>
      </c>
      <c r="JV135" s="11">
        <f>Test!IQ134</f>
        <v>0</v>
      </c>
      <c r="JW135" s="11">
        <f>Test!IR134</f>
        <v>0</v>
      </c>
      <c r="JX135" s="11">
        <f>Test!IS134</f>
        <v>0</v>
      </c>
      <c r="JY135" s="11">
        <f>Test!IT134</f>
        <v>0</v>
      </c>
      <c r="JZ135" s="11">
        <f>Test!IU134</f>
        <v>0</v>
      </c>
      <c r="KA135" s="11">
        <f>Test!IV134</f>
        <v>0</v>
      </c>
      <c r="KB135" s="11">
        <f>Test!IW134</f>
        <v>0</v>
      </c>
      <c r="KC135" s="11">
        <f>Test!IX134</f>
        <v>0</v>
      </c>
      <c r="KD135" s="16"/>
      <c r="KE135" s="16"/>
      <c r="KF135" s="16"/>
      <c r="KG135" s="16"/>
      <c r="KH135" s="16"/>
      <c r="KI135" s="16"/>
      <c r="KJ135" s="16"/>
      <c r="KK135" s="16"/>
      <c r="KL135" s="16"/>
      <c r="KM135" s="16"/>
      <c r="KN135" s="16"/>
      <c r="KO135" s="112" t="b">
        <f t="shared" si="662"/>
        <v>1</v>
      </c>
      <c r="KP135" s="3"/>
      <c r="KQ135" s="36">
        <f t="shared" si="687"/>
        <v>-1</v>
      </c>
      <c r="KR135" s="11">
        <f>Test!JL134</f>
        <v>0</v>
      </c>
      <c r="KS135" s="11">
        <f>Test!JM134</f>
        <v>0</v>
      </c>
      <c r="KT135" s="11">
        <f>Test!JN134</f>
        <v>0</v>
      </c>
      <c r="KU135" s="11">
        <f>Test!JO134</f>
        <v>0</v>
      </c>
      <c r="KV135" s="11">
        <f>Test!JP134</f>
        <v>0</v>
      </c>
      <c r="KW135" s="11">
        <f>Test!JQ134</f>
        <v>0</v>
      </c>
      <c r="KX135" s="11">
        <f>Test!JR134</f>
        <v>0</v>
      </c>
      <c r="KY135" s="11">
        <f>Test!JS134</f>
        <v>0</v>
      </c>
      <c r="KZ135" s="11">
        <f>Test!JT134</f>
        <v>0</v>
      </c>
      <c r="LA135" s="11">
        <f>Test!JU134</f>
        <v>0</v>
      </c>
      <c r="LB135" s="11">
        <f>Test!JV134</f>
        <v>0</v>
      </c>
      <c r="LC135" s="11">
        <f>Test!JW134</f>
        <v>0</v>
      </c>
      <c r="LD135" s="11">
        <f>Test!JX134</f>
        <v>0</v>
      </c>
      <c r="LE135" s="11">
        <f>Test!JY134</f>
        <v>0</v>
      </c>
      <c r="LF135" s="11">
        <f>Test!JZ134</f>
        <v>0</v>
      </c>
      <c r="LG135" s="11">
        <f>Test!KA134</f>
        <v>0</v>
      </c>
      <c r="LH135" s="11">
        <f>Test!KB134</f>
        <v>0</v>
      </c>
      <c r="LI135" s="16"/>
      <c r="LJ135" s="16"/>
      <c r="LK135" s="16"/>
      <c r="LL135" s="16"/>
      <c r="LM135" s="16"/>
      <c r="LN135" s="16"/>
      <c r="LO135" s="16"/>
      <c r="LP135" s="16"/>
      <c r="LQ135" s="16"/>
      <c r="LR135" s="16"/>
      <c r="LS135" s="16"/>
      <c r="LT135" s="112" t="b">
        <f t="shared" si="663"/>
        <v>1</v>
      </c>
      <c r="LU135" s="3"/>
      <c r="LV135" s="36">
        <f t="shared" si="689"/>
        <v>-1</v>
      </c>
      <c r="LW135" s="11">
        <f>Test!KP134</f>
        <v>0</v>
      </c>
      <c r="LX135" s="11">
        <f>Test!KQ134</f>
        <v>0</v>
      </c>
      <c r="LY135" s="11">
        <f>Test!KR134</f>
        <v>0</v>
      </c>
      <c r="LZ135" s="11">
        <f>Test!KS134</f>
        <v>0</v>
      </c>
      <c r="MA135" s="11">
        <f>Test!KT134</f>
        <v>0</v>
      </c>
      <c r="MB135" s="11">
        <f>Test!KU134</f>
        <v>0</v>
      </c>
      <c r="MC135" s="11">
        <f>Test!KV134</f>
        <v>0</v>
      </c>
      <c r="MD135" s="11">
        <f>Test!KW134</f>
        <v>0</v>
      </c>
      <c r="ME135" s="11">
        <f>Test!KX134</f>
        <v>0</v>
      </c>
      <c r="MF135" s="11">
        <f>Test!KY134</f>
        <v>0</v>
      </c>
      <c r="MG135" s="11">
        <f>Test!KZ134</f>
        <v>0</v>
      </c>
      <c r="MH135" s="11">
        <f>Test!LA134</f>
        <v>0</v>
      </c>
      <c r="MI135" s="11">
        <f>Test!LB134</f>
        <v>0</v>
      </c>
      <c r="MJ135" s="11">
        <f>Test!LC134</f>
        <v>0</v>
      </c>
      <c r="MK135" s="11">
        <f>Test!LD134</f>
        <v>0</v>
      </c>
      <c r="ML135" s="11">
        <f>Test!LE134</f>
        <v>0</v>
      </c>
      <c r="MM135" s="11">
        <f>Test!LF134</f>
        <v>0</v>
      </c>
      <c r="MN135" s="16"/>
      <c r="MO135" s="16"/>
      <c r="MP135" s="16"/>
      <c r="MQ135" s="16"/>
      <c r="MR135" s="16"/>
      <c r="MS135" s="16"/>
      <c r="MT135" s="16"/>
      <c r="MU135" s="16"/>
      <c r="MV135" s="16"/>
      <c r="MW135" s="16"/>
      <c r="MX135" s="16"/>
      <c r="MY135" s="112" t="b">
        <f t="shared" si="664"/>
        <v>1</v>
      </c>
      <c r="MZ135" s="54"/>
      <c r="NA135" s="36">
        <f t="shared" si="691"/>
        <v>-1</v>
      </c>
      <c r="NB135" s="11">
        <f>Test!LT134</f>
        <v>0</v>
      </c>
      <c r="NC135" s="11">
        <f>Test!LU134</f>
        <v>0</v>
      </c>
      <c r="ND135" s="11">
        <f>Test!LV134</f>
        <v>0</v>
      </c>
      <c r="NE135" s="11">
        <f>Test!LW134</f>
        <v>0</v>
      </c>
      <c r="NF135" s="11">
        <f>Test!LX134</f>
        <v>0</v>
      </c>
      <c r="NG135" s="11">
        <f>Test!LY134</f>
        <v>0</v>
      </c>
      <c r="NH135" s="11">
        <f>Test!LZ134</f>
        <v>0</v>
      </c>
      <c r="NI135" s="11">
        <f>Test!MA134</f>
        <v>0</v>
      </c>
      <c r="NJ135" s="11">
        <f>Test!MB134</f>
        <v>0</v>
      </c>
      <c r="NK135" s="11">
        <f>Test!MC134</f>
        <v>0</v>
      </c>
      <c r="NL135" s="11">
        <f>Test!MD134</f>
        <v>0</v>
      </c>
      <c r="NM135" s="11">
        <f>Test!ME134</f>
        <v>0</v>
      </c>
      <c r="NN135" s="11">
        <f>Test!MF134</f>
        <v>0</v>
      </c>
      <c r="NO135" s="11">
        <f>Test!MG134</f>
        <v>0</v>
      </c>
      <c r="NP135" s="11">
        <f>Test!MH134</f>
        <v>0</v>
      </c>
      <c r="NQ135" s="11">
        <f>Test!MI134</f>
        <v>0</v>
      </c>
      <c r="NR135" s="11">
        <f>Test!MJ134</f>
        <v>0</v>
      </c>
      <c r="NS135" s="16"/>
      <c r="NT135" s="16"/>
      <c r="NU135" s="16"/>
      <c r="NV135" s="16"/>
      <c r="NW135" s="16"/>
      <c r="NX135" s="16"/>
      <c r="NY135" s="16"/>
      <c r="NZ135" s="16"/>
      <c r="OA135" s="16"/>
      <c r="OB135" s="16"/>
      <c r="OC135" s="16"/>
      <c r="OD135" s="112" t="b">
        <f t="shared" si="665"/>
        <v>1</v>
      </c>
      <c r="OE135" s="54"/>
      <c r="OF135" s="36">
        <f t="shared" si="693"/>
        <v>-1</v>
      </c>
      <c r="OG135" s="11">
        <f>Test!MX134</f>
        <v>0</v>
      </c>
      <c r="OH135" s="11">
        <f>Test!MY134</f>
        <v>0</v>
      </c>
      <c r="OI135" s="11">
        <f>Test!MZ134</f>
        <v>0</v>
      </c>
      <c r="OJ135" s="11">
        <f>Test!NA134</f>
        <v>0</v>
      </c>
      <c r="OK135" s="11">
        <f>Test!NB134</f>
        <v>0</v>
      </c>
      <c r="OL135" s="11">
        <f>Test!NC134</f>
        <v>0</v>
      </c>
      <c r="OM135" s="11">
        <f>Test!ND134</f>
        <v>0</v>
      </c>
      <c r="ON135" s="11">
        <f>Test!NE134</f>
        <v>0</v>
      </c>
      <c r="OO135" s="11">
        <f>Test!NF134</f>
        <v>0</v>
      </c>
      <c r="OP135" s="11">
        <f>Test!NG134</f>
        <v>0</v>
      </c>
      <c r="OQ135" s="11">
        <f>Test!NH134</f>
        <v>0</v>
      </c>
      <c r="OR135" s="11">
        <f>Test!NI134</f>
        <v>0</v>
      </c>
      <c r="OS135" s="11">
        <f>Test!NJ134</f>
        <v>0</v>
      </c>
      <c r="OT135" s="11">
        <f>Test!NK134</f>
        <v>0</v>
      </c>
      <c r="OU135" s="11">
        <f>Test!NL134</f>
        <v>0</v>
      </c>
      <c r="OV135" s="11">
        <f>Test!NM134</f>
        <v>0</v>
      </c>
      <c r="OW135" s="11">
        <f>Test!NN134</f>
        <v>0</v>
      </c>
      <c r="OX135" s="16"/>
      <c r="OY135" s="16"/>
      <c r="OZ135" s="16"/>
      <c r="PA135" s="16"/>
      <c r="PB135" s="16"/>
      <c r="PC135" s="16"/>
      <c r="PD135" s="16"/>
      <c r="PE135" s="16"/>
      <c r="PF135" s="16"/>
      <c r="PG135" s="16"/>
      <c r="PH135" s="16"/>
      <c r="PI135" s="112" t="b">
        <f t="shared" si="666"/>
        <v>1</v>
      </c>
      <c r="PJ135" s="54"/>
      <c r="PK135" s="36">
        <f t="shared" si="695"/>
        <v>-1</v>
      </c>
      <c r="PL135" s="11">
        <f>Test!OB134</f>
        <v>0</v>
      </c>
      <c r="PM135" s="11">
        <f>Test!OC134</f>
        <v>0</v>
      </c>
      <c r="PN135" s="11">
        <f>Test!OD134</f>
        <v>0</v>
      </c>
      <c r="PO135" s="11">
        <f>Test!OE134</f>
        <v>0</v>
      </c>
      <c r="PP135" s="11">
        <f>Test!OF134</f>
        <v>0</v>
      </c>
      <c r="PQ135" s="11">
        <f>Test!OG134</f>
        <v>0</v>
      </c>
      <c r="PR135" s="11">
        <f>Test!OH134</f>
        <v>0</v>
      </c>
      <c r="PS135" s="11">
        <f>Test!OI134</f>
        <v>0</v>
      </c>
      <c r="PT135" s="11">
        <f>Test!OJ134</f>
        <v>0</v>
      </c>
      <c r="PU135" s="11">
        <f>Test!OK134</f>
        <v>0</v>
      </c>
      <c r="PV135" s="11">
        <f>Test!OL134</f>
        <v>0</v>
      </c>
      <c r="PW135" s="11">
        <f>Test!OM134</f>
        <v>0</v>
      </c>
      <c r="PX135" s="11">
        <f>Test!ON134</f>
        <v>0</v>
      </c>
      <c r="PY135" s="11">
        <f>Test!OO134</f>
        <v>0</v>
      </c>
      <c r="PZ135" s="11">
        <f>Test!OP134</f>
        <v>0</v>
      </c>
      <c r="QA135" s="11">
        <f>Test!OQ134</f>
        <v>0</v>
      </c>
      <c r="QB135" s="11">
        <f>Test!OR134</f>
        <v>0</v>
      </c>
      <c r="QC135" s="16"/>
      <c r="QD135" s="16"/>
      <c r="QE135" s="16"/>
      <c r="QF135" s="16"/>
      <c r="QG135" s="16"/>
      <c r="QH135" s="16"/>
      <c r="QI135" s="16"/>
      <c r="QJ135" s="16"/>
      <c r="QK135" s="16"/>
      <c r="QL135" s="16"/>
      <c r="QM135" s="16"/>
      <c r="QN135" s="112" t="b">
        <f t="shared" si="667"/>
        <v>1</v>
      </c>
    </row>
    <row r="136" spans="3:456">
      <c r="C136" s="133"/>
      <c r="D136" s="26">
        <f t="shared" si="653"/>
        <v>1</v>
      </c>
      <c r="E136" s="36">
        <f t="shared" ca="1" si="668"/>
        <v>9.8945340342120103E-2</v>
      </c>
      <c r="F136" s="11">
        <f ca="1">Reference!B135</f>
        <v>1.0989453403421201</v>
      </c>
      <c r="G136" s="11">
        <f ca="1">Reference!C135</f>
        <v>0.99827039241790705</v>
      </c>
      <c r="H136" s="11">
        <f ca="1">Reference!D135</f>
        <v>0.99825829267501798</v>
      </c>
      <c r="I136" s="11">
        <f ca="1">Reference!E135</f>
        <v>44.241837207649297</v>
      </c>
      <c r="J136" s="11">
        <f ca="1">Reference!F135</f>
        <v>44.543685286424299</v>
      </c>
      <c r="K136" s="11">
        <f ca="1">Reference!G135</f>
        <v>42.708502903152002</v>
      </c>
      <c r="L136" s="11">
        <f ca="1">Reference!H135</f>
        <v>0.85524278879165605</v>
      </c>
      <c r="M136" s="11">
        <f ca="1">Reference!I135</f>
        <v>0.99947142601013095</v>
      </c>
      <c r="N136" s="11">
        <f ca="1">Reference!J135</f>
        <v>4.5140445232391302E-2</v>
      </c>
      <c r="O136" s="11">
        <f ca="1">Reference!K135</f>
        <v>0.99876606464385898</v>
      </c>
      <c r="P136" s="11">
        <f ca="1">Reference!L135</f>
        <v>96.370913000000002</v>
      </c>
      <c r="Q136" s="11">
        <f ca="1">Reference!M135</f>
        <v>43.518392428118403</v>
      </c>
      <c r="R136" s="11" t="str">
        <f ca="1">Reference!N135</f>
        <v>None</v>
      </c>
      <c r="S136" s="11">
        <f ca="1">Reference!O135</f>
        <v>1.671203</v>
      </c>
      <c r="T136" s="11">
        <f ca="1">Reference!P135</f>
        <v>1.671203</v>
      </c>
      <c r="U136" s="11">
        <f ca="1">Reference!Q135</f>
        <v>103.52706999999999</v>
      </c>
      <c r="V136" s="11">
        <f ca="1">Reference!R135</f>
        <v>103.52706999999999</v>
      </c>
      <c r="X136" s="11">
        <f t="shared" si="669"/>
        <v>9.7881771204560097E-2</v>
      </c>
      <c r="Y136" s="11">
        <f>Test!B135</f>
        <v>1.0978817712045601</v>
      </c>
      <c r="Z136" s="11">
        <f>Test!C135</f>
        <v>0.99600839614868097</v>
      </c>
      <c r="AA136" s="11">
        <f>Test!D135</f>
        <v>0.99596470594406095</v>
      </c>
      <c r="AB136" s="11">
        <f>Test!E135</f>
        <v>36.381944956180703</v>
      </c>
      <c r="AC136" s="11">
        <f>Test!F135</f>
        <v>38.529362375549603</v>
      </c>
      <c r="AD136" s="11">
        <f>Test!G135</f>
        <v>34.620707384106701</v>
      </c>
      <c r="AE136" s="11">
        <f>Test!H135</f>
        <v>0.70411789417266801</v>
      </c>
      <c r="AF136" s="11">
        <f>Test!I135</f>
        <v>0.99871975183486905</v>
      </c>
      <c r="AG136" s="11">
        <f>Test!J135</f>
        <v>7.7859260141849504E-2</v>
      </c>
      <c r="AH136" s="11">
        <f>Test!K135</f>
        <v>0.996174216270446</v>
      </c>
      <c r="AI136" s="11">
        <f>Test!L135</f>
        <v>93.448871999999994</v>
      </c>
      <c r="AJ136" s="11">
        <f>Test!M135</f>
        <v>37.899133824351601</v>
      </c>
      <c r="AK136" s="11" t="str">
        <f>Test!N135</f>
        <v>None</v>
      </c>
      <c r="AL136" s="11">
        <f>Test!O135</f>
        <v>2.7631670000000002</v>
      </c>
      <c r="AM136" s="11">
        <f>Test!P135</f>
        <v>2.7631670000000002</v>
      </c>
      <c r="AN136" s="11">
        <f>Test!Q135</f>
        <v>0.14190700000000001</v>
      </c>
      <c r="AO136" s="11">
        <f>Test!R135</f>
        <v>0.14190700000000001</v>
      </c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12" t="b">
        <f t="shared" si="654"/>
        <v>1</v>
      </c>
      <c r="BB136" s="3"/>
      <c r="BC136" s="36">
        <f t="shared" si="671"/>
        <v>-3.3410548823997743E-5</v>
      </c>
      <c r="BD136" s="11">
        <f>Test!AF135</f>
        <v>0.999966589451176</v>
      </c>
      <c r="BE136" s="11">
        <f>Test!AG135</f>
        <v>0.99491274356841997</v>
      </c>
      <c r="BF136" s="11">
        <f>Test!AH135</f>
        <v>0.99482196569442705</v>
      </c>
      <c r="BG136" s="11">
        <f>Test!AI135</f>
        <v>38.669610690800198</v>
      </c>
      <c r="BH136" s="11">
        <f>Test!AJ135</f>
        <v>42.4140619855362</v>
      </c>
      <c r="BI136" s="11">
        <f>Test!AK135</f>
        <v>39.601048750247102</v>
      </c>
      <c r="BJ136" s="11">
        <f>Test!AL135</f>
        <v>0.72561258077621404</v>
      </c>
      <c r="BK136" s="11">
        <f>Test!AM135</f>
        <v>0.99743199348449696</v>
      </c>
      <c r="BL136" s="11">
        <f>Test!AN135</f>
        <v>8.0050498247146606E-2</v>
      </c>
      <c r="BM136" s="11">
        <f>Test!AO135</f>
        <v>0.99550044536590498</v>
      </c>
      <c r="BN136" s="11">
        <f>Test!AP135</f>
        <v>93.684094999999999</v>
      </c>
      <c r="BO136" s="11">
        <f>Test!AQ135</f>
        <v>36.6391234718795</v>
      </c>
      <c r="BP136" s="11" t="str">
        <f>Test!AR135</f>
        <v>None</v>
      </c>
      <c r="BQ136" s="11">
        <f>Test!AS135</f>
        <v>0.73731899999999995</v>
      </c>
      <c r="BR136" s="11">
        <f>Test!AT135</f>
        <v>0.73731899999999995</v>
      </c>
      <c r="BS136" s="11">
        <f>Test!AU135</f>
        <v>0.40334100000000001</v>
      </c>
      <c r="BT136" s="11">
        <f>Test!AV135</f>
        <v>0.40334100000000001</v>
      </c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12" t="b">
        <f t="shared" si="655"/>
        <v>1</v>
      </c>
      <c r="CG136" s="3"/>
      <c r="CH136" s="36">
        <f t="shared" si="673"/>
        <v>6.1809515323996145E-4</v>
      </c>
      <c r="CI136" s="11">
        <f>Test!BJ135</f>
        <v>1.00061809515324</v>
      </c>
      <c r="CJ136" s="11">
        <f>Test!BK135</f>
        <v>0.99698811769485396</v>
      </c>
      <c r="CK136" s="11">
        <f>Test!BL135</f>
        <v>0.99691832065582198</v>
      </c>
      <c r="CL136" s="11">
        <f>Test!BM135</f>
        <v>39.3479339305525</v>
      </c>
      <c r="CM136" s="11">
        <f>Test!BN135</f>
        <v>39.119657165658502</v>
      </c>
      <c r="CN136" s="11">
        <f>Test!BO135</f>
        <v>35.737084437752401</v>
      </c>
      <c r="CO136" s="11">
        <f>Test!BP135</f>
        <v>0.76667702198028498</v>
      </c>
      <c r="CP136" s="11">
        <f>Test!BQ135</f>
        <v>0.99780368804931596</v>
      </c>
      <c r="CQ136" s="11">
        <f>Test!BR135</f>
        <v>6.7043207585811601E-2</v>
      </c>
      <c r="CR136" s="11">
        <f>Test!BS135</f>
        <v>0.99713307619094804</v>
      </c>
      <c r="CS136" s="11">
        <f>Test!BT135</f>
        <v>93.172449</v>
      </c>
      <c r="CT136" s="11">
        <f>Test!BU135</f>
        <v>38.140501931359204</v>
      </c>
      <c r="CU136" s="11" t="str">
        <f>Test!BV135</f>
        <v>None</v>
      </c>
      <c r="CV136" s="11">
        <f>Test!BW135</f>
        <v>1.391421</v>
      </c>
      <c r="CW136" s="11">
        <f>Test!BX135</f>
        <v>1.391421</v>
      </c>
      <c r="CX136" s="11">
        <f>Test!BY135</f>
        <v>0.99279099999999998</v>
      </c>
      <c r="CY136" s="11">
        <f>Test!BZ135</f>
        <v>0.99279099999999998</v>
      </c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12" t="b">
        <f t="shared" si="656"/>
        <v>1</v>
      </c>
      <c r="DL136" s="3"/>
      <c r="DM136" s="36">
        <f t="shared" si="675"/>
        <v>9.8945340342120103E-2</v>
      </c>
      <c r="DN136" s="11">
        <f>Test!CN135</f>
        <v>1.0989453403421201</v>
      </c>
      <c r="DO136" s="11">
        <f>Test!CO135</f>
        <v>0.99827039241790705</v>
      </c>
      <c r="DP136" s="11">
        <f>Test!CP135</f>
        <v>0.99825829267501798</v>
      </c>
      <c r="DQ136" s="11">
        <f>Test!CQ135</f>
        <v>44.241837207649297</v>
      </c>
      <c r="DR136" s="11">
        <f>Test!CR135</f>
        <v>44.543685286424299</v>
      </c>
      <c r="DS136" s="11">
        <f>Test!CS135</f>
        <v>42.708502903152002</v>
      </c>
      <c r="DT136" s="11">
        <f>Test!CT135</f>
        <v>0.85524278879165605</v>
      </c>
      <c r="DU136" s="11">
        <f>Test!CU135</f>
        <v>0.99947142601013095</v>
      </c>
      <c r="DV136" s="11">
        <f>Test!CV135</f>
        <v>4.5140445232391302E-2</v>
      </c>
      <c r="DW136" s="11">
        <f>Test!CW135</f>
        <v>0.99876606464385898</v>
      </c>
      <c r="DX136" s="11">
        <f>Test!CX135</f>
        <v>96.370913000000002</v>
      </c>
      <c r="DY136" s="11">
        <f>Test!CY135</f>
        <v>43.518392428118403</v>
      </c>
      <c r="DZ136" s="11" t="str">
        <f>Test!CZ135</f>
        <v>None</v>
      </c>
      <c r="EA136" s="11">
        <f>Test!DA135</f>
        <v>1.671203</v>
      </c>
      <c r="EB136" s="11">
        <f>Test!DB135</f>
        <v>1.671203</v>
      </c>
      <c r="EC136" s="11">
        <f>Test!DC135</f>
        <v>103.52706999999999</v>
      </c>
      <c r="ED136" s="11">
        <f>Test!DD135</f>
        <v>103.52706999999999</v>
      </c>
      <c r="EE136" s="16"/>
      <c r="EF136" s="16"/>
      <c r="EG136" s="16"/>
      <c r="EH136" s="16"/>
      <c r="EI136" s="16"/>
      <c r="EJ136" s="16"/>
      <c r="EK136" s="16"/>
      <c r="EL136" s="16"/>
      <c r="EM136" s="16"/>
      <c r="EN136" s="16"/>
      <c r="EO136" s="16"/>
      <c r="EP136" s="112" t="b">
        <f t="shared" si="657"/>
        <v>1</v>
      </c>
      <c r="EQ136" s="3"/>
      <c r="ER136" s="36">
        <f t="shared" si="677"/>
        <v>2.4757216678539917E-2</v>
      </c>
      <c r="ES136" s="11">
        <f>Test!DR135</f>
        <v>1.0247572166785399</v>
      </c>
      <c r="ET136" s="11">
        <f>Test!DS135</f>
        <v>0.99795925617217995</v>
      </c>
      <c r="EU136" s="11">
        <f>Test!DT135</f>
        <v>0.99794501066207797</v>
      </c>
      <c r="EV136" s="11">
        <f>Test!DU135</f>
        <v>43.349480989627402</v>
      </c>
      <c r="EW136" s="11">
        <f>Test!DV135</f>
        <v>47.098933713151503</v>
      </c>
      <c r="EX136" s="11">
        <f>Test!DW135</f>
        <v>45.403026571449402</v>
      </c>
      <c r="EY136" s="11">
        <f>Test!DX135</f>
        <v>0.83664751052856401</v>
      </c>
      <c r="EZ136" s="11">
        <f>Test!DY135</f>
        <v>0.99942678213119496</v>
      </c>
      <c r="FA136" s="11">
        <f>Test!DZ135</f>
        <v>4.9233745783567401E-2</v>
      </c>
      <c r="FB136" s="11">
        <f>Test!EA135</f>
        <v>0.99849933385848999</v>
      </c>
      <c r="FC136" s="11">
        <f>Test!EB135</f>
        <v>96.200945000000004</v>
      </c>
      <c r="FD136" s="11">
        <f>Test!EC135</f>
        <v>42.490204230922203</v>
      </c>
      <c r="FE136" s="11" t="str">
        <f>Test!ED135</f>
        <v>None</v>
      </c>
      <c r="FF136" s="11">
        <f>Test!EE135</f>
        <v>1.507063</v>
      </c>
      <c r="FG136" s="11">
        <f>Test!EF135</f>
        <v>1.507063</v>
      </c>
      <c r="FH136" s="11">
        <f>Test!EG135</f>
        <v>1089.2261779999999</v>
      </c>
      <c r="FI136" s="11">
        <f>Test!EH135</f>
        <v>1089.2261779999999</v>
      </c>
      <c r="FJ136" s="16"/>
      <c r="FK136" s="16"/>
      <c r="FL136" s="16"/>
      <c r="FM136" s="16"/>
      <c r="FN136" s="16"/>
      <c r="FO136" s="16"/>
      <c r="FP136" s="16"/>
      <c r="FQ136" s="16"/>
      <c r="FR136" s="16"/>
      <c r="FS136" s="16"/>
      <c r="FT136" s="16"/>
      <c r="FU136" s="112" t="b">
        <f t="shared" si="658"/>
        <v>1</v>
      </c>
      <c r="FV136" s="54"/>
      <c r="FW136" s="36">
        <f t="shared" si="679"/>
        <v>-1</v>
      </c>
      <c r="FX136" s="11">
        <f>Test!EV135</f>
        <v>0</v>
      </c>
      <c r="FY136" s="11">
        <f>Test!EW135</f>
        <v>0</v>
      </c>
      <c r="FZ136" s="11">
        <f>Test!EX135</f>
        <v>0</v>
      </c>
      <c r="GA136" s="11">
        <f>Test!EY135</f>
        <v>0</v>
      </c>
      <c r="GB136" s="11">
        <f>Test!EZ135</f>
        <v>0</v>
      </c>
      <c r="GC136" s="11">
        <f>Test!FA135</f>
        <v>0</v>
      </c>
      <c r="GD136" s="11">
        <f>Test!FB135</f>
        <v>0</v>
      </c>
      <c r="GE136" s="11">
        <f>Test!FC135</f>
        <v>0</v>
      </c>
      <c r="GF136" s="11">
        <f>Test!FD135</f>
        <v>0</v>
      </c>
      <c r="GG136" s="11">
        <f>Test!FE135</f>
        <v>0</v>
      </c>
      <c r="GH136" s="11">
        <f>Test!FF135</f>
        <v>0</v>
      </c>
      <c r="GI136" s="11">
        <f>Test!FG135</f>
        <v>0</v>
      </c>
      <c r="GJ136" s="11">
        <f>Test!FH135</f>
        <v>0</v>
      </c>
      <c r="GK136" s="11">
        <f>Test!FI135</f>
        <v>0</v>
      </c>
      <c r="GL136" s="11">
        <f>Test!FJ135</f>
        <v>0</v>
      </c>
      <c r="GM136" s="11">
        <f>Test!FK135</f>
        <v>0</v>
      </c>
      <c r="GN136" s="11">
        <f>Test!FL135</f>
        <v>0</v>
      </c>
      <c r="GO136" s="16"/>
      <c r="GP136" s="16"/>
      <c r="GQ136" s="16"/>
      <c r="GR136" s="16"/>
      <c r="GS136" s="16"/>
      <c r="GT136" s="16"/>
      <c r="GU136" s="16"/>
      <c r="GV136" s="16"/>
      <c r="GW136" s="16"/>
      <c r="GX136" s="16"/>
      <c r="GY136" s="16"/>
      <c r="GZ136" s="112" t="b">
        <f t="shared" si="659"/>
        <v>1</v>
      </c>
      <c r="HA136" s="54"/>
      <c r="HB136" s="36">
        <f t="shared" si="681"/>
        <v>-1</v>
      </c>
      <c r="HC136" s="11">
        <f>Test!FZ135</f>
        <v>0</v>
      </c>
      <c r="HD136" s="11">
        <f>Test!GA135</f>
        <v>0</v>
      </c>
      <c r="HE136" s="11">
        <f>Test!GB135</f>
        <v>0</v>
      </c>
      <c r="HF136" s="11">
        <f>Test!GC135</f>
        <v>0</v>
      </c>
      <c r="HG136" s="11">
        <f>Test!GD135</f>
        <v>0</v>
      </c>
      <c r="HH136" s="11">
        <f>Test!GE135</f>
        <v>0</v>
      </c>
      <c r="HI136" s="11">
        <f>Test!GF135</f>
        <v>0</v>
      </c>
      <c r="HJ136" s="11">
        <f>Test!GG135</f>
        <v>0</v>
      </c>
      <c r="HK136" s="11">
        <f>Test!GH135</f>
        <v>0</v>
      </c>
      <c r="HL136" s="11">
        <f>Test!GI135</f>
        <v>0</v>
      </c>
      <c r="HM136" s="11">
        <f>Test!GJ135</f>
        <v>0</v>
      </c>
      <c r="HN136" s="11">
        <f>Test!GK135</f>
        <v>0</v>
      </c>
      <c r="HO136" s="11">
        <f>Test!GL135</f>
        <v>0</v>
      </c>
      <c r="HP136" s="11">
        <f>Test!GM135</f>
        <v>0</v>
      </c>
      <c r="HQ136" s="11">
        <f>Test!GN135</f>
        <v>0</v>
      </c>
      <c r="HR136" s="11">
        <f>Test!GO135</f>
        <v>0</v>
      </c>
      <c r="HS136" s="11">
        <f>Test!GP135</f>
        <v>0</v>
      </c>
      <c r="HT136" s="16"/>
      <c r="HU136" s="16"/>
      <c r="HV136" s="16"/>
      <c r="HW136" s="16"/>
      <c r="HX136" s="16"/>
      <c r="HY136" s="16"/>
      <c r="HZ136" s="16"/>
      <c r="IA136" s="16"/>
      <c r="IB136" s="16"/>
      <c r="IC136" s="16"/>
      <c r="ID136" s="16"/>
      <c r="IE136" s="112" t="b">
        <f t="shared" si="660"/>
        <v>1</v>
      </c>
      <c r="IF136" s="3"/>
      <c r="IG136" s="36">
        <f t="shared" si="683"/>
        <v>-1</v>
      </c>
      <c r="IH136" s="11">
        <f>Test!HD135</f>
        <v>0</v>
      </c>
      <c r="II136" s="11">
        <f>Test!HE135</f>
        <v>0</v>
      </c>
      <c r="IJ136" s="11">
        <f>Test!HF135</f>
        <v>0</v>
      </c>
      <c r="IK136" s="11">
        <f>Test!HG135</f>
        <v>0</v>
      </c>
      <c r="IL136" s="11">
        <f>Test!HH135</f>
        <v>0</v>
      </c>
      <c r="IM136" s="11">
        <f>Test!HI135</f>
        <v>0</v>
      </c>
      <c r="IN136" s="11">
        <f>Test!HJ135</f>
        <v>0</v>
      </c>
      <c r="IO136" s="11">
        <f>Test!HK135</f>
        <v>0</v>
      </c>
      <c r="IP136" s="11">
        <f>Test!HL135</f>
        <v>0</v>
      </c>
      <c r="IQ136" s="11">
        <f>Test!HM135</f>
        <v>0</v>
      </c>
      <c r="IR136" s="11">
        <f>Test!HN135</f>
        <v>0</v>
      </c>
      <c r="IS136" s="11">
        <f>Test!HO135</f>
        <v>0</v>
      </c>
      <c r="IT136" s="11">
        <f>Test!HP135</f>
        <v>0</v>
      </c>
      <c r="IU136" s="11">
        <f>Test!HQ135</f>
        <v>0</v>
      </c>
      <c r="IV136" s="11">
        <f>Test!HR135</f>
        <v>0</v>
      </c>
      <c r="IW136" s="11">
        <f>Test!HS135</f>
        <v>0</v>
      </c>
      <c r="IX136" s="11">
        <f>Test!HT135</f>
        <v>0</v>
      </c>
      <c r="IY136" s="16"/>
      <c r="IZ136" s="16"/>
      <c r="JA136" s="16"/>
      <c r="JB136" s="16"/>
      <c r="JC136" s="16"/>
      <c r="JD136" s="16"/>
      <c r="JE136" s="16"/>
      <c r="JF136" s="16"/>
      <c r="JG136" s="16"/>
      <c r="JH136" s="16"/>
      <c r="JI136" s="16"/>
      <c r="JJ136" s="112" t="b">
        <f t="shared" si="661"/>
        <v>1</v>
      </c>
      <c r="JK136" s="3"/>
      <c r="JL136" s="36">
        <f t="shared" si="685"/>
        <v>-1</v>
      </c>
      <c r="JM136" s="11">
        <f>Test!IH135</f>
        <v>0</v>
      </c>
      <c r="JN136" s="11">
        <f>Test!II135</f>
        <v>0</v>
      </c>
      <c r="JO136" s="11">
        <f>Test!IJ135</f>
        <v>0</v>
      </c>
      <c r="JP136" s="11">
        <f>Test!IK135</f>
        <v>0</v>
      </c>
      <c r="JQ136" s="11">
        <f>Test!IL135</f>
        <v>0</v>
      </c>
      <c r="JR136" s="11">
        <f>Test!IM135</f>
        <v>0</v>
      </c>
      <c r="JS136" s="11">
        <f>Test!IN135</f>
        <v>0</v>
      </c>
      <c r="JT136" s="11">
        <f>Test!IO135</f>
        <v>0</v>
      </c>
      <c r="JU136" s="11">
        <f>Test!IP135</f>
        <v>0</v>
      </c>
      <c r="JV136" s="11">
        <f>Test!IQ135</f>
        <v>0</v>
      </c>
      <c r="JW136" s="11">
        <f>Test!IR135</f>
        <v>0</v>
      </c>
      <c r="JX136" s="11">
        <f>Test!IS135</f>
        <v>0</v>
      </c>
      <c r="JY136" s="11">
        <f>Test!IT135</f>
        <v>0</v>
      </c>
      <c r="JZ136" s="11">
        <f>Test!IU135</f>
        <v>0</v>
      </c>
      <c r="KA136" s="11">
        <f>Test!IV135</f>
        <v>0</v>
      </c>
      <c r="KB136" s="11">
        <f>Test!IW135</f>
        <v>0</v>
      </c>
      <c r="KC136" s="11">
        <f>Test!IX135</f>
        <v>0</v>
      </c>
      <c r="KD136" s="16"/>
      <c r="KE136" s="16"/>
      <c r="KF136" s="16"/>
      <c r="KG136" s="16"/>
      <c r="KH136" s="16"/>
      <c r="KI136" s="16"/>
      <c r="KJ136" s="16"/>
      <c r="KK136" s="16"/>
      <c r="KL136" s="16"/>
      <c r="KM136" s="16"/>
      <c r="KN136" s="16"/>
      <c r="KO136" s="112" t="b">
        <f t="shared" si="662"/>
        <v>1</v>
      </c>
      <c r="KP136" s="3"/>
      <c r="KQ136" s="36">
        <f t="shared" si="687"/>
        <v>-1</v>
      </c>
      <c r="KR136" s="11">
        <f>Test!JL135</f>
        <v>0</v>
      </c>
      <c r="KS136" s="11">
        <f>Test!JM135</f>
        <v>0</v>
      </c>
      <c r="KT136" s="11">
        <f>Test!JN135</f>
        <v>0</v>
      </c>
      <c r="KU136" s="11">
        <f>Test!JO135</f>
        <v>0</v>
      </c>
      <c r="KV136" s="11">
        <f>Test!JP135</f>
        <v>0</v>
      </c>
      <c r="KW136" s="11">
        <f>Test!JQ135</f>
        <v>0</v>
      </c>
      <c r="KX136" s="11">
        <f>Test!JR135</f>
        <v>0</v>
      </c>
      <c r="KY136" s="11">
        <f>Test!JS135</f>
        <v>0</v>
      </c>
      <c r="KZ136" s="11">
        <f>Test!JT135</f>
        <v>0</v>
      </c>
      <c r="LA136" s="11">
        <f>Test!JU135</f>
        <v>0</v>
      </c>
      <c r="LB136" s="11">
        <f>Test!JV135</f>
        <v>0</v>
      </c>
      <c r="LC136" s="11">
        <f>Test!JW135</f>
        <v>0</v>
      </c>
      <c r="LD136" s="11">
        <f>Test!JX135</f>
        <v>0</v>
      </c>
      <c r="LE136" s="11">
        <f>Test!JY135</f>
        <v>0</v>
      </c>
      <c r="LF136" s="11">
        <f>Test!JZ135</f>
        <v>0</v>
      </c>
      <c r="LG136" s="11">
        <f>Test!KA135</f>
        <v>0</v>
      </c>
      <c r="LH136" s="11">
        <f>Test!KB135</f>
        <v>0</v>
      </c>
      <c r="LI136" s="16"/>
      <c r="LJ136" s="16"/>
      <c r="LK136" s="16"/>
      <c r="LL136" s="16"/>
      <c r="LM136" s="16"/>
      <c r="LN136" s="16"/>
      <c r="LO136" s="16"/>
      <c r="LP136" s="16"/>
      <c r="LQ136" s="16"/>
      <c r="LR136" s="16"/>
      <c r="LS136" s="16"/>
      <c r="LT136" s="112" t="b">
        <f t="shared" si="663"/>
        <v>1</v>
      </c>
      <c r="LU136" s="3"/>
      <c r="LV136" s="36">
        <f t="shared" si="689"/>
        <v>-1</v>
      </c>
      <c r="LW136" s="11">
        <f>Test!KP135</f>
        <v>0</v>
      </c>
      <c r="LX136" s="11">
        <f>Test!KQ135</f>
        <v>0</v>
      </c>
      <c r="LY136" s="11">
        <f>Test!KR135</f>
        <v>0</v>
      </c>
      <c r="LZ136" s="11">
        <f>Test!KS135</f>
        <v>0</v>
      </c>
      <c r="MA136" s="11">
        <f>Test!KT135</f>
        <v>0</v>
      </c>
      <c r="MB136" s="11">
        <f>Test!KU135</f>
        <v>0</v>
      </c>
      <c r="MC136" s="11">
        <f>Test!KV135</f>
        <v>0</v>
      </c>
      <c r="MD136" s="11">
        <f>Test!KW135</f>
        <v>0</v>
      </c>
      <c r="ME136" s="11">
        <f>Test!KX135</f>
        <v>0</v>
      </c>
      <c r="MF136" s="11">
        <f>Test!KY135</f>
        <v>0</v>
      </c>
      <c r="MG136" s="11">
        <f>Test!KZ135</f>
        <v>0</v>
      </c>
      <c r="MH136" s="11">
        <f>Test!LA135</f>
        <v>0</v>
      </c>
      <c r="MI136" s="11">
        <f>Test!LB135</f>
        <v>0</v>
      </c>
      <c r="MJ136" s="11">
        <f>Test!LC135</f>
        <v>0</v>
      </c>
      <c r="MK136" s="11">
        <f>Test!LD135</f>
        <v>0</v>
      </c>
      <c r="ML136" s="11">
        <f>Test!LE135</f>
        <v>0</v>
      </c>
      <c r="MM136" s="11">
        <f>Test!LF135</f>
        <v>0</v>
      </c>
      <c r="MN136" s="16"/>
      <c r="MO136" s="16"/>
      <c r="MP136" s="16"/>
      <c r="MQ136" s="16"/>
      <c r="MR136" s="16"/>
      <c r="MS136" s="16"/>
      <c r="MT136" s="16"/>
      <c r="MU136" s="16"/>
      <c r="MV136" s="16"/>
      <c r="MW136" s="16"/>
      <c r="MX136" s="16"/>
      <c r="MY136" s="112" t="b">
        <f t="shared" si="664"/>
        <v>1</v>
      </c>
      <c r="MZ136" s="54"/>
      <c r="NA136" s="36">
        <f t="shared" si="691"/>
        <v>-1</v>
      </c>
      <c r="NB136" s="11">
        <f>Test!LT135</f>
        <v>0</v>
      </c>
      <c r="NC136" s="11">
        <f>Test!LU135</f>
        <v>0</v>
      </c>
      <c r="ND136" s="11">
        <f>Test!LV135</f>
        <v>0</v>
      </c>
      <c r="NE136" s="11">
        <f>Test!LW135</f>
        <v>0</v>
      </c>
      <c r="NF136" s="11">
        <f>Test!LX135</f>
        <v>0</v>
      </c>
      <c r="NG136" s="11">
        <f>Test!LY135</f>
        <v>0</v>
      </c>
      <c r="NH136" s="11">
        <f>Test!LZ135</f>
        <v>0</v>
      </c>
      <c r="NI136" s="11">
        <f>Test!MA135</f>
        <v>0</v>
      </c>
      <c r="NJ136" s="11">
        <f>Test!MB135</f>
        <v>0</v>
      </c>
      <c r="NK136" s="11">
        <f>Test!MC135</f>
        <v>0</v>
      </c>
      <c r="NL136" s="11">
        <f>Test!MD135</f>
        <v>0</v>
      </c>
      <c r="NM136" s="11">
        <f>Test!ME135</f>
        <v>0</v>
      </c>
      <c r="NN136" s="11">
        <f>Test!MF135</f>
        <v>0</v>
      </c>
      <c r="NO136" s="11">
        <f>Test!MG135</f>
        <v>0</v>
      </c>
      <c r="NP136" s="11">
        <f>Test!MH135</f>
        <v>0</v>
      </c>
      <c r="NQ136" s="11">
        <f>Test!MI135</f>
        <v>0</v>
      </c>
      <c r="NR136" s="11">
        <f>Test!MJ135</f>
        <v>0</v>
      </c>
      <c r="NS136" s="16"/>
      <c r="NT136" s="16"/>
      <c r="NU136" s="16"/>
      <c r="NV136" s="16"/>
      <c r="NW136" s="16"/>
      <c r="NX136" s="16"/>
      <c r="NY136" s="16"/>
      <c r="NZ136" s="16"/>
      <c r="OA136" s="16"/>
      <c r="OB136" s="16"/>
      <c r="OC136" s="16"/>
      <c r="OD136" s="112" t="b">
        <f t="shared" si="665"/>
        <v>1</v>
      </c>
      <c r="OE136" s="54"/>
      <c r="OF136" s="36">
        <f t="shared" si="693"/>
        <v>-1</v>
      </c>
      <c r="OG136" s="11">
        <f>Test!MX135</f>
        <v>0</v>
      </c>
      <c r="OH136" s="11">
        <f>Test!MY135</f>
        <v>0</v>
      </c>
      <c r="OI136" s="11">
        <f>Test!MZ135</f>
        <v>0</v>
      </c>
      <c r="OJ136" s="11">
        <f>Test!NA135</f>
        <v>0</v>
      </c>
      <c r="OK136" s="11">
        <f>Test!NB135</f>
        <v>0</v>
      </c>
      <c r="OL136" s="11">
        <f>Test!NC135</f>
        <v>0</v>
      </c>
      <c r="OM136" s="11">
        <f>Test!ND135</f>
        <v>0</v>
      </c>
      <c r="ON136" s="11">
        <f>Test!NE135</f>
        <v>0</v>
      </c>
      <c r="OO136" s="11">
        <f>Test!NF135</f>
        <v>0</v>
      </c>
      <c r="OP136" s="11">
        <f>Test!NG135</f>
        <v>0</v>
      </c>
      <c r="OQ136" s="11">
        <f>Test!NH135</f>
        <v>0</v>
      </c>
      <c r="OR136" s="11">
        <f>Test!NI135</f>
        <v>0</v>
      </c>
      <c r="OS136" s="11">
        <f>Test!NJ135</f>
        <v>0</v>
      </c>
      <c r="OT136" s="11">
        <f>Test!NK135</f>
        <v>0</v>
      </c>
      <c r="OU136" s="11">
        <f>Test!NL135</f>
        <v>0</v>
      </c>
      <c r="OV136" s="11">
        <f>Test!NM135</f>
        <v>0</v>
      </c>
      <c r="OW136" s="11">
        <f>Test!NN135</f>
        <v>0</v>
      </c>
      <c r="OX136" s="16"/>
      <c r="OY136" s="16"/>
      <c r="OZ136" s="16"/>
      <c r="PA136" s="16"/>
      <c r="PB136" s="16"/>
      <c r="PC136" s="16"/>
      <c r="PD136" s="16"/>
      <c r="PE136" s="16"/>
      <c r="PF136" s="16"/>
      <c r="PG136" s="16"/>
      <c r="PH136" s="16"/>
      <c r="PI136" s="112" t="b">
        <f t="shared" si="666"/>
        <v>1</v>
      </c>
      <c r="PJ136" s="54"/>
      <c r="PK136" s="36">
        <f t="shared" si="695"/>
        <v>-1</v>
      </c>
      <c r="PL136" s="11">
        <f>Test!OB135</f>
        <v>0</v>
      </c>
      <c r="PM136" s="11">
        <f>Test!OC135</f>
        <v>0</v>
      </c>
      <c r="PN136" s="11">
        <f>Test!OD135</f>
        <v>0</v>
      </c>
      <c r="PO136" s="11">
        <f>Test!OE135</f>
        <v>0</v>
      </c>
      <c r="PP136" s="11">
        <f>Test!OF135</f>
        <v>0</v>
      </c>
      <c r="PQ136" s="11">
        <f>Test!OG135</f>
        <v>0</v>
      </c>
      <c r="PR136" s="11">
        <f>Test!OH135</f>
        <v>0</v>
      </c>
      <c r="PS136" s="11">
        <f>Test!OI135</f>
        <v>0</v>
      </c>
      <c r="PT136" s="11">
        <f>Test!OJ135</f>
        <v>0</v>
      </c>
      <c r="PU136" s="11">
        <f>Test!OK135</f>
        <v>0</v>
      </c>
      <c r="PV136" s="11">
        <f>Test!OL135</f>
        <v>0</v>
      </c>
      <c r="PW136" s="11">
        <f>Test!OM135</f>
        <v>0</v>
      </c>
      <c r="PX136" s="11">
        <f>Test!ON135</f>
        <v>0</v>
      </c>
      <c r="PY136" s="11">
        <f>Test!OO135</f>
        <v>0</v>
      </c>
      <c r="PZ136" s="11">
        <f>Test!OP135</f>
        <v>0</v>
      </c>
      <c r="QA136" s="11">
        <f>Test!OQ135</f>
        <v>0</v>
      </c>
      <c r="QB136" s="11">
        <f>Test!OR135</f>
        <v>0</v>
      </c>
      <c r="QC136" s="16"/>
      <c r="QD136" s="16"/>
      <c r="QE136" s="16"/>
      <c r="QF136" s="16"/>
      <c r="QG136" s="16"/>
      <c r="QH136" s="16"/>
      <c r="QI136" s="16"/>
      <c r="QJ136" s="16"/>
      <c r="QK136" s="16"/>
      <c r="QL136" s="16"/>
      <c r="QM136" s="16"/>
      <c r="QN136" s="112" t="b">
        <f t="shared" si="667"/>
        <v>1</v>
      </c>
    </row>
    <row r="137" spans="3:456">
      <c r="C137" s="133"/>
      <c r="D137" s="26">
        <f t="shared" si="653"/>
        <v>1.5</v>
      </c>
      <c r="E137" s="36">
        <f t="shared" ca="1" si="668"/>
        <v>5.6768234735086708E-2</v>
      </c>
      <c r="F137" s="11">
        <f ca="1">Reference!B136</f>
        <v>1.5851523521026301</v>
      </c>
      <c r="G137" s="11">
        <f ca="1">Reference!C136</f>
        <v>0.99885797500610296</v>
      </c>
      <c r="H137" s="11">
        <f ca="1">Reference!D136</f>
        <v>0.998851358890533</v>
      </c>
      <c r="I137" s="11">
        <f ca="1">Reference!E136</f>
        <v>46.5171799226651</v>
      </c>
      <c r="J137" s="11">
        <f ca="1">Reference!F136</f>
        <v>46.195227666697299</v>
      </c>
      <c r="K137" s="11">
        <f ca="1">Reference!G136</f>
        <v>44.683389843271698</v>
      </c>
      <c r="L137" s="11">
        <f ca="1">Reference!H136</f>
        <v>0.89800548553466797</v>
      </c>
      <c r="M137" s="11">
        <f ca="1">Reference!I136</f>
        <v>0.99971127510070801</v>
      </c>
      <c r="N137" s="11">
        <f ca="1">Reference!J136</f>
        <v>3.5777490586042397E-2</v>
      </c>
      <c r="O137" s="11">
        <f ca="1">Reference!K136</f>
        <v>0.99925702810287398</v>
      </c>
      <c r="P137" s="11">
        <f ca="1">Reference!L136</f>
        <v>96.793805000000006</v>
      </c>
      <c r="Q137" s="11">
        <f ca="1">Reference!M136</f>
        <v>45.985664212935298</v>
      </c>
      <c r="R137" s="11" t="str">
        <f ca="1">Reference!N136</f>
        <v>None</v>
      </c>
      <c r="S137" s="11">
        <f ca="1">Reference!O136</f>
        <v>1.096625</v>
      </c>
      <c r="T137" s="11">
        <f ca="1">Reference!P136</f>
        <v>1.096625</v>
      </c>
      <c r="U137" s="11">
        <f ca="1">Reference!Q136</f>
        <v>109.638105</v>
      </c>
      <c r="V137" s="11">
        <f ca="1">Reference!R136</f>
        <v>109.638105</v>
      </c>
      <c r="X137" s="11">
        <f t="shared" si="669"/>
        <v>9.6459966737940064E-2</v>
      </c>
      <c r="Y137" s="11">
        <f>Test!B136</f>
        <v>1.6446899501069101</v>
      </c>
      <c r="Z137" s="11">
        <f>Test!C136</f>
        <v>0.99789339303970304</v>
      </c>
      <c r="AA137" s="11">
        <f>Test!D136</f>
        <v>0.99787014722824097</v>
      </c>
      <c r="AB137" s="11">
        <f>Test!E136</f>
        <v>39.1816637608379</v>
      </c>
      <c r="AC137" s="11">
        <f>Test!F136</f>
        <v>39.468573526120601</v>
      </c>
      <c r="AD137" s="11">
        <f>Test!G136</f>
        <v>35.175205370697903</v>
      </c>
      <c r="AE137" s="11">
        <f>Test!H136</f>
        <v>0.774724841117858</v>
      </c>
      <c r="AF137" s="11">
        <f>Test!I136</f>
        <v>0.99946624040603604</v>
      </c>
      <c r="AG137" s="11">
        <f>Test!J136</f>
        <v>5.6694328784942599E-2</v>
      </c>
      <c r="AH137" s="11">
        <f>Test!K136</f>
        <v>0.99799335002899103</v>
      </c>
      <c r="AI137" s="11">
        <f>Test!L136</f>
        <v>94.740857000000005</v>
      </c>
      <c r="AJ137" s="11">
        <f>Test!M136</f>
        <v>40.916859930909602</v>
      </c>
      <c r="AK137" s="11" t="str">
        <f>Test!N136</f>
        <v>None</v>
      </c>
      <c r="AL137" s="11">
        <f>Test!O136</f>
        <v>2.76397</v>
      </c>
      <c r="AM137" s="11">
        <f>Test!P136</f>
        <v>2.76397</v>
      </c>
      <c r="AN137" s="11">
        <f>Test!Q136</f>
        <v>0.149844</v>
      </c>
      <c r="AO137" s="11">
        <f>Test!R136</f>
        <v>0.149844</v>
      </c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12" t="b">
        <f t="shared" si="654"/>
        <v>1</v>
      </c>
      <c r="BB137" s="3"/>
      <c r="BC137" s="36">
        <f t="shared" si="671"/>
        <v>-2.5243525778669468E-4</v>
      </c>
      <c r="BD137" s="11">
        <f>Test!AF136</f>
        <v>1.49962134711332</v>
      </c>
      <c r="BE137" s="11">
        <f>Test!AG136</f>
        <v>0.99704587459564198</v>
      </c>
      <c r="BF137" s="11">
        <f>Test!AH136</f>
        <v>0.99701786041259699</v>
      </c>
      <c r="BG137" s="11">
        <f>Test!AI136</f>
        <v>41.372435617139601</v>
      </c>
      <c r="BH137" s="11">
        <f>Test!AJ136</f>
        <v>45.328581638787099</v>
      </c>
      <c r="BI137" s="11">
        <f>Test!AK136</f>
        <v>42.796773919131901</v>
      </c>
      <c r="BJ137" s="11">
        <f>Test!AL136</f>
        <v>0.79446369409561102</v>
      </c>
      <c r="BK137" s="11">
        <f>Test!AM136</f>
        <v>0.99898582696914595</v>
      </c>
      <c r="BL137" s="11">
        <f>Test!AN136</f>
        <v>5.9700649231672197E-2</v>
      </c>
      <c r="BM137" s="11">
        <f>Test!AO136</f>
        <v>0.99762558937072698</v>
      </c>
      <c r="BN137" s="11">
        <f>Test!AP136</f>
        <v>95.910083999999998</v>
      </c>
      <c r="BO137" s="11">
        <f>Test!AQ136</f>
        <v>40.059966355085002</v>
      </c>
      <c r="BP137" s="11" t="str">
        <f>Test!AR136</f>
        <v>None</v>
      </c>
      <c r="BQ137" s="11">
        <f>Test!AS136</f>
        <v>0.75826700000000002</v>
      </c>
      <c r="BR137" s="11">
        <f>Test!AT136</f>
        <v>0.75826700000000002</v>
      </c>
      <c r="BS137" s="11">
        <f>Test!AU136</f>
        <v>0.40325100000000003</v>
      </c>
      <c r="BT137" s="11">
        <f>Test!AV136</f>
        <v>0.40325100000000003</v>
      </c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12" t="b">
        <f t="shared" si="655"/>
        <v>1</v>
      </c>
      <c r="CG137" s="3"/>
      <c r="CH137" s="36">
        <f t="shared" si="673"/>
        <v>-5.8654074602667217E-4</v>
      </c>
      <c r="CI137" s="11">
        <f>Test!BJ136</f>
        <v>1.49912018888096</v>
      </c>
      <c r="CJ137" s="11">
        <f>Test!BK136</f>
        <v>0.99821740388870195</v>
      </c>
      <c r="CK137" s="11">
        <f>Test!BL136</f>
        <v>0.99817693233489901</v>
      </c>
      <c r="CL137" s="11">
        <f>Test!BM136</f>
        <v>41.799118306115503</v>
      </c>
      <c r="CM137" s="11">
        <f>Test!BN136</f>
        <v>40.656950480510403</v>
      </c>
      <c r="CN137" s="11">
        <f>Test!BO136</f>
        <v>37.030735184268202</v>
      </c>
      <c r="CO137" s="11">
        <f>Test!BP136</f>
        <v>0.82284164428710904</v>
      </c>
      <c r="CP137" s="11">
        <f>Test!BQ136</f>
        <v>0.99874627590179399</v>
      </c>
      <c r="CQ137" s="11">
        <f>Test!BR136</f>
        <v>5.1578804850578301E-2</v>
      </c>
      <c r="CR137" s="11">
        <f>Test!BS136</f>
        <v>0.998349368572235</v>
      </c>
      <c r="CS137" s="11">
        <f>Test!BT136</f>
        <v>94.536151000000004</v>
      </c>
      <c r="CT137" s="11">
        <f>Test!BU136</f>
        <v>40.693461803588001</v>
      </c>
      <c r="CU137" s="11" t="str">
        <f>Test!BV136</f>
        <v>None</v>
      </c>
      <c r="CV137" s="11">
        <f>Test!BW136</f>
        <v>1.548246</v>
      </c>
      <c r="CW137" s="11">
        <f>Test!BX136</f>
        <v>1.548246</v>
      </c>
      <c r="CX137" s="11">
        <f>Test!BY136</f>
        <v>1.1340110000000001</v>
      </c>
      <c r="CY137" s="11">
        <f>Test!BZ136</f>
        <v>1.1340110000000001</v>
      </c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12" t="b">
        <f t="shared" si="656"/>
        <v>1</v>
      </c>
      <c r="DL137" s="3"/>
      <c r="DM137" s="36">
        <f t="shared" si="675"/>
        <v>5.6768234735086708E-2</v>
      </c>
      <c r="DN137" s="11">
        <f>Test!CN136</f>
        <v>1.5851523521026301</v>
      </c>
      <c r="DO137" s="11">
        <f>Test!CO136</f>
        <v>0.99885797500610296</v>
      </c>
      <c r="DP137" s="11">
        <f>Test!CP136</f>
        <v>0.998851358890533</v>
      </c>
      <c r="DQ137" s="11">
        <f>Test!CQ136</f>
        <v>46.5171799226651</v>
      </c>
      <c r="DR137" s="11">
        <f>Test!CR136</f>
        <v>46.195227666697299</v>
      </c>
      <c r="DS137" s="11">
        <f>Test!CS136</f>
        <v>44.683389843271698</v>
      </c>
      <c r="DT137" s="11">
        <f>Test!CT136</f>
        <v>0.89800548553466797</v>
      </c>
      <c r="DU137" s="11">
        <f>Test!CU136</f>
        <v>0.99971127510070801</v>
      </c>
      <c r="DV137" s="11">
        <f>Test!CV136</f>
        <v>3.5777490586042397E-2</v>
      </c>
      <c r="DW137" s="11">
        <f>Test!CW136</f>
        <v>0.99925702810287398</v>
      </c>
      <c r="DX137" s="11">
        <f>Test!CX136</f>
        <v>96.793805000000006</v>
      </c>
      <c r="DY137" s="11">
        <f>Test!CY136</f>
        <v>45.985664212935298</v>
      </c>
      <c r="DZ137" s="11" t="str">
        <f>Test!CZ136</f>
        <v>None</v>
      </c>
      <c r="EA137" s="11">
        <f>Test!DA136</f>
        <v>1.096625</v>
      </c>
      <c r="EB137" s="11">
        <f>Test!DB136</f>
        <v>1.096625</v>
      </c>
      <c r="EC137" s="11">
        <f>Test!DC136</f>
        <v>109.638105</v>
      </c>
      <c r="ED137" s="11">
        <f>Test!DD136</f>
        <v>109.638105</v>
      </c>
      <c r="EE137" s="16"/>
      <c r="EF137" s="16"/>
      <c r="EG137" s="16"/>
      <c r="EH137" s="16"/>
      <c r="EI137" s="16"/>
      <c r="EJ137" s="16"/>
      <c r="EK137" s="16"/>
      <c r="EL137" s="16"/>
      <c r="EM137" s="16"/>
      <c r="EN137" s="16"/>
      <c r="EO137" s="16"/>
      <c r="EP137" s="112" t="b">
        <f t="shared" si="657"/>
        <v>1</v>
      </c>
      <c r="EQ137" s="3"/>
      <c r="ER137" s="36">
        <f t="shared" si="677"/>
        <v>1.0832442385359927E-2</v>
      </c>
      <c r="ES137" s="11">
        <f>Test!DR136</f>
        <v>1.5162486635780399</v>
      </c>
      <c r="ET137" s="11">
        <f>Test!DS136</f>
        <v>0.99860042333602905</v>
      </c>
      <c r="EU137" s="11">
        <f>Test!DT136</f>
        <v>0.99859327077865601</v>
      </c>
      <c r="EV137" s="11">
        <f>Test!DU136</f>
        <v>45.444341203987896</v>
      </c>
      <c r="EW137" s="11">
        <f>Test!DV136</f>
        <v>48.661161488378397</v>
      </c>
      <c r="EX137" s="11">
        <f>Test!DW136</f>
        <v>47.3899267868021</v>
      </c>
      <c r="EY137" s="11">
        <f>Test!DX136</f>
        <v>0.87855046987533503</v>
      </c>
      <c r="EZ137" s="11">
        <f>Test!DY136</f>
        <v>0.999683856964111</v>
      </c>
      <c r="FA137" s="11">
        <f>Test!DZ136</f>
        <v>3.9864856749772998E-2</v>
      </c>
      <c r="FB137" s="11">
        <f>Test!EA136</f>
        <v>0.99905848503112704</v>
      </c>
      <c r="FC137" s="11">
        <f>Test!EB136</f>
        <v>96.721046000000001</v>
      </c>
      <c r="FD137" s="11">
        <f>Test!EC136</f>
        <v>44.875907850344198</v>
      </c>
      <c r="FE137" s="11" t="str">
        <f>Test!ED136</f>
        <v>None</v>
      </c>
      <c r="FF137" s="11">
        <f>Test!EE136</f>
        <v>2.4745330000000001</v>
      </c>
      <c r="FG137" s="11">
        <f>Test!EF136</f>
        <v>2.4745330000000001</v>
      </c>
      <c r="FH137" s="11">
        <f>Test!EG136</f>
        <v>1266.9876180000001</v>
      </c>
      <c r="FI137" s="11">
        <f>Test!EH136</f>
        <v>1266.9876180000001</v>
      </c>
      <c r="FJ137" s="16"/>
      <c r="FK137" s="16"/>
      <c r="FL137" s="16"/>
      <c r="FM137" s="16"/>
      <c r="FN137" s="16"/>
      <c r="FO137" s="16"/>
      <c r="FP137" s="16"/>
      <c r="FQ137" s="16"/>
      <c r="FR137" s="16"/>
      <c r="FS137" s="16"/>
      <c r="FT137" s="16"/>
      <c r="FU137" s="112" t="b">
        <f t="shared" si="658"/>
        <v>1</v>
      </c>
      <c r="FV137" s="54"/>
      <c r="FW137" s="36">
        <f t="shared" si="679"/>
        <v>-1</v>
      </c>
      <c r="FX137" s="11">
        <f>Test!EV136</f>
        <v>0</v>
      </c>
      <c r="FY137" s="11">
        <f>Test!EW136</f>
        <v>0</v>
      </c>
      <c r="FZ137" s="11">
        <f>Test!EX136</f>
        <v>0</v>
      </c>
      <c r="GA137" s="11">
        <f>Test!EY136</f>
        <v>0</v>
      </c>
      <c r="GB137" s="11">
        <f>Test!EZ136</f>
        <v>0</v>
      </c>
      <c r="GC137" s="11">
        <f>Test!FA136</f>
        <v>0</v>
      </c>
      <c r="GD137" s="11">
        <f>Test!FB136</f>
        <v>0</v>
      </c>
      <c r="GE137" s="11">
        <f>Test!FC136</f>
        <v>0</v>
      </c>
      <c r="GF137" s="11">
        <f>Test!FD136</f>
        <v>0</v>
      </c>
      <c r="GG137" s="11">
        <f>Test!FE136</f>
        <v>0</v>
      </c>
      <c r="GH137" s="11">
        <f>Test!FF136</f>
        <v>0</v>
      </c>
      <c r="GI137" s="11">
        <f>Test!FG136</f>
        <v>0</v>
      </c>
      <c r="GJ137" s="11">
        <f>Test!FH136</f>
        <v>0</v>
      </c>
      <c r="GK137" s="11">
        <f>Test!FI136</f>
        <v>0</v>
      </c>
      <c r="GL137" s="11">
        <f>Test!FJ136</f>
        <v>0</v>
      </c>
      <c r="GM137" s="11">
        <f>Test!FK136</f>
        <v>0</v>
      </c>
      <c r="GN137" s="11">
        <f>Test!FL136</f>
        <v>0</v>
      </c>
      <c r="GO137" s="16"/>
      <c r="GP137" s="16"/>
      <c r="GQ137" s="16"/>
      <c r="GR137" s="16"/>
      <c r="GS137" s="16"/>
      <c r="GT137" s="16"/>
      <c r="GU137" s="16"/>
      <c r="GV137" s="16"/>
      <c r="GW137" s="16"/>
      <c r="GX137" s="16"/>
      <c r="GY137" s="16"/>
      <c r="GZ137" s="112" t="b">
        <f t="shared" si="659"/>
        <v>1</v>
      </c>
      <c r="HA137" s="54"/>
      <c r="HB137" s="36">
        <f t="shared" si="681"/>
        <v>-1</v>
      </c>
      <c r="HC137" s="11">
        <f>Test!FZ136</f>
        <v>0</v>
      </c>
      <c r="HD137" s="11">
        <f>Test!GA136</f>
        <v>0</v>
      </c>
      <c r="HE137" s="11">
        <f>Test!GB136</f>
        <v>0</v>
      </c>
      <c r="HF137" s="11">
        <f>Test!GC136</f>
        <v>0</v>
      </c>
      <c r="HG137" s="11">
        <f>Test!GD136</f>
        <v>0</v>
      </c>
      <c r="HH137" s="11">
        <f>Test!GE136</f>
        <v>0</v>
      </c>
      <c r="HI137" s="11">
        <f>Test!GF136</f>
        <v>0</v>
      </c>
      <c r="HJ137" s="11">
        <f>Test!GG136</f>
        <v>0</v>
      </c>
      <c r="HK137" s="11">
        <f>Test!GH136</f>
        <v>0</v>
      </c>
      <c r="HL137" s="11">
        <f>Test!GI136</f>
        <v>0</v>
      </c>
      <c r="HM137" s="11">
        <f>Test!GJ136</f>
        <v>0</v>
      </c>
      <c r="HN137" s="11">
        <f>Test!GK136</f>
        <v>0</v>
      </c>
      <c r="HO137" s="11">
        <f>Test!GL136</f>
        <v>0</v>
      </c>
      <c r="HP137" s="11">
        <f>Test!GM136</f>
        <v>0</v>
      </c>
      <c r="HQ137" s="11">
        <f>Test!GN136</f>
        <v>0</v>
      </c>
      <c r="HR137" s="11">
        <f>Test!GO136</f>
        <v>0</v>
      </c>
      <c r="HS137" s="11">
        <f>Test!GP136</f>
        <v>0</v>
      </c>
      <c r="HT137" s="16"/>
      <c r="HU137" s="16"/>
      <c r="HV137" s="16"/>
      <c r="HW137" s="16"/>
      <c r="HX137" s="16"/>
      <c r="HY137" s="16"/>
      <c r="HZ137" s="16"/>
      <c r="IA137" s="16"/>
      <c r="IB137" s="16"/>
      <c r="IC137" s="16"/>
      <c r="ID137" s="16"/>
      <c r="IE137" s="112" t="b">
        <f t="shared" si="660"/>
        <v>1</v>
      </c>
      <c r="IF137" s="3"/>
      <c r="IG137" s="36">
        <f t="shared" si="683"/>
        <v>-1</v>
      </c>
      <c r="IH137" s="11">
        <f>Test!HD136</f>
        <v>0</v>
      </c>
      <c r="II137" s="11">
        <f>Test!HE136</f>
        <v>0</v>
      </c>
      <c r="IJ137" s="11">
        <f>Test!HF136</f>
        <v>0</v>
      </c>
      <c r="IK137" s="11">
        <f>Test!HG136</f>
        <v>0</v>
      </c>
      <c r="IL137" s="11">
        <f>Test!HH136</f>
        <v>0</v>
      </c>
      <c r="IM137" s="11">
        <f>Test!HI136</f>
        <v>0</v>
      </c>
      <c r="IN137" s="11">
        <f>Test!HJ136</f>
        <v>0</v>
      </c>
      <c r="IO137" s="11">
        <f>Test!HK136</f>
        <v>0</v>
      </c>
      <c r="IP137" s="11">
        <f>Test!HL136</f>
        <v>0</v>
      </c>
      <c r="IQ137" s="11">
        <f>Test!HM136</f>
        <v>0</v>
      </c>
      <c r="IR137" s="11">
        <f>Test!HN136</f>
        <v>0</v>
      </c>
      <c r="IS137" s="11">
        <f>Test!HO136</f>
        <v>0</v>
      </c>
      <c r="IT137" s="11">
        <f>Test!HP136</f>
        <v>0</v>
      </c>
      <c r="IU137" s="11">
        <f>Test!HQ136</f>
        <v>0</v>
      </c>
      <c r="IV137" s="11">
        <f>Test!HR136</f>
        <v>0</v>
      </c>
      <c r="IW137" s="11">
        <f>Test!HS136</f>
        <v>0</v>
      </c>
      <c r="IX137" s="11">
        <f>Test!HT136</f>
        <v>0</v>
      </c>
      <c r="IY137" s="16"/>
      <c r="IZ137" s="16"/>
      <c r="JA137" s="16"/>
      <c r="JB137" s="16"/>
      <c r="JC137" s="16"/>
      <c r="JD137" s="16"/>
      <c r="JE137" s="16"/>
      <c r="JF137" s="16"/>
      <c r="JG137" s="16"/>
      <c r="JH137" s="16"/>
      <c r="JI137" s="16"/>
      <c r="JJ137" s="112" t="b">
        <f t="shared" si="661"/>
        <v>1</v>
      </c>
      <c r="JK137" s="3"/>
      <c r="JL137" s="36">
        <f t="shared" si="685"/>
        <v>-1</v>
      </c>
      <c r="JM137" s="11">
        <f>Test!IH136</f>
        <v>0</v>
      </c>
      <c r="JN137" s="11">
        <f>Test!II136</f>
        <v>0</v>
      </c>
      <c r="JO137" s="11">
        <f>Test!IJ136</f>
        <v>0</v>
      </c>
      <c r="JP137" s="11">
        <f>Test!IK136</f>
        <v>0</v>
      </c>
      <c r="JQ137" s="11">
        <f>Test!IL136</f>
        <v>0</v>
      </c>
      <c r="JR137" s="11">
        <f>Test!IM136</f>
        <v>0</v>
      </c>
      <c r="JS137" s="11">
        <f>Test!IN136</f>
        <v>0</v>
      </c>
      <c r="JT137" s="11">
        <f>Test!IO136</f>
        <v>0</v>
      </c>
      <c r="JU137" s="11">
        <f>Test!IP136</f>
        <v>0</v>
      </c>
      <c r="JV137" s="11">
        <f>Test!IQ136</f>
        <v>0</v>
      </c>
      <c r="JW137" s="11">
        <f>Test!IR136</f>
        <v>0</v>
      </c>
      <c r="JX137" s="11">
        <f>Test!IS136</f>
        <v>0</v>
      </c>
      <c r="JY137" s="11">
        <f>Test!IT136</f>
        <v>0</v>
      </c>
      <c r="JZ137" s="11">
        <f>Test!IU136</f>
        <v>0</v>
      </c>
      <c r="KA137" s="11">
        <f>Test!IV136</f>
        <v>0</v>
      </c>
      <c r="KB137" s="11">
        <f>Test!IW136</f>
        <v>0</v>
      </c>
      <c r="KC137" s="11">
        <f>Test!IX136</f>
        <v>0</v>
      </c>
      <c r="KD137" s="16"/>
      <c r="KE137" s="16"/>
      <c r="KF137" s="16"/>
      <c r="KG137" s="16"/>
      <c r="KH137" s="16"/>
      <c r="KI137" s="16"/>
      <c r="KJ137" s="16"/>
      <c r="KK137" s="16"/>
      <c r="KL137" s="16"/>
      <c r="KM137" s="16"/>
      <c r="KN137" s="16"/>
      <c r="KO137" s="112" t="b">
        <f t="shared" si="662"/>
        <v>1</v>
      </c>
      <c r="KP137" s="3"/>
      <c r="KQ137" s="36">
        <f t="shared" si="687"/>
        <v>-1</v>
      </c>
      <c r="KR137" s="11">
        <f>Test!JL136</f>
        <v>0</v>
      </c>
      <c r="KS137" s="11">
        <f>Test!JM136</f>
        <v>0</v>
      </c>
      <c r="KT137" s="11">
        <f>Test!JN136</f>
        <v>0</v>
      </c>
      <c r="KU137" s="11">
        <f>Test!JO136</f>
        <v>0</v>
      </c>
      <c r="KV137" s="11">
        <f>Test!JP136</f>
        <v>0</v>
      </c>
      <c r="KW137" s="11">
        <f>Test!JQ136</f>
        <v>0</v>
      </c>
      <c r="KX137" s="11">
        <f>Test!JR136</f>
        <v>0</v>
      </c>
      <c r="KY137" s="11">
        <f>Test!JS136</f>
        <v>0</v>
      </c>
      <c r="KZ137" s="11">
        <f>Test!JT136</f>
        <v>0</v>
      </c>
      <c r="LA137" s="11">
        <f>Test!JU136</f>
        <v>0</v>
      </c>
      <c r="LB137" s="11">
        <f>Test!JV136</f>
        <v>0</v>
      </c>
      <c r="LC137" s="11">
        <f>Test!JW136</f>
        <v>0</v>
      </c>
      <c r="LD137" s="11">
        <f>Test!JX136</f>
        <v>0</v>
      </c>
      <c r="LE137" s="11">
        <f>Test!JY136</f>
        <v>0</v>
      </c>
      <c r="LF137" s="11">
        <f>Test!JZ136</f>
        <v>0</v>
      </c>
      <c r="LG137" s="11">
        <f>Test!KA136</f>
        <v>0</v>
      </c>
      <c r="LH137" s="11">
        <f>Test!KB136</f>
        <v>0</v>
      </c>
      <c r="LI137" s="16"/>
      <c r="LJ137" s="16"/>
      <c r="LK137" s="16"/>
      <c r="LL137" s="16"/>
      <c r="LM137" s="16"/>
      <c r="LN137" s="16"/>
      <c r="LO137" s="16"/>
      <c r="LP137" s="16"/>
      <c r="LQ137" s="16"/>
      <c r="LR137" s="16"/>
      <c r="LS137" s="16"/>
      <c r="LT137" s="112" t="b">
        <f t="shared" si="663"/>
        <v>1</v>
      </c>
      <c r="LU137" s="3"/>
      <c r="LV137" s="36">
        <f t="shared" si="689"/>
        <v>-1</v>
      </c>
      <c r="LW137" s="11">
        <f>Test!KP136</f>
        <v>0</v>
      </c>
      <c r="LX137" s="11">
        <f>Test!KQ136</f>
        <v>0</v>
      </c>
      <c r="LY137" s="11">
        <f>Test!KR136</f>
        <v>0</v>
      </c>
      <c r="LZ137" s="11">
        <f>Test!KS136</f>
        <v>0</v>
      </c>
      <c r="MA137" s="11">
        <f>Test!KT136</f>
        <v>0</v>
      </c>
      <c r="MB137" s="11">
        <f>Test!KU136</f>
        <v>0</v>
      </c>
      <c r="MC137" s="11">
        <f>Test!KV136</f>
        <v>0</v>
      </c>
      <c r="MD137" s="11">
        <f>Test!KW136</f>
        <v>0</v>
      </c>
      <c r="ME137" s="11">
        <f>Test!KX136</f>
        <v>0</v>
      </c>
      <c r="MF137" s="11">
        <f>Test!KY136</f>
        <v>0</v>
      </c>
      <c r="MG137" s="11">
        <f>Test!KZ136</f>
        <v>0</v>
      </c>
      <c r="MH137" s="11">
        <f>Test!LA136</f>
        <v>0</v>
      </c>
      <c r="MI137" s="11">
        <f>Test!LB136</f>
        <v>0</v>
      </c>
      <c r="MJ137" s="11">
        <f>Test!LC136</f>
        <v>0</v>
      </c>
      <c r="MK137" s="11">
        <f>Test!LD136</f>
        <v>0</v>
      </c>
      <c r="ML137" s="11">
        <f>Test!LE136</f>
        <v>0</v>
      </c>
      <c r="MM137" s="11">
        <f>Test!LF136</f>
        <v>0</v>
      </c>
      <c r="MN137" s="16"/>
      <c r="MO137" s="16"/>
      <c r="MP137" s="16"/>
      <c r="MQ137" s="16"/>
      <c r="MR137" s="16"/>
      <c r="MS137" s="16"/>
      <c r="MT137" s="16"/>
      <c r="MU137" s="16"/>
      <c r="MV137" s="16"/>
      <c r="MW137" s="16"/>
      <c r="MX137" s="16"/>
      <c r="MY137" s="112" t="b">
        <f t="shared" si="664"/>
        <v>1</v>
      </c>
      <c r="MZ137" s="54"/>
      <c r="NA137" s="36">
        <f t="shared" si="691"/>
        <v>-1</v>
      </c>
      <c r="NB137" s="11">
        <f>Test!LT136</f>
        <v>0</v>
      </c>
      <c r="NC137" s="11">
        <f>Test!LU136</f>
        <v>0</v>
      </c>
      <c r="ND137" s="11">
        <f>Test!LV136</f>
        <v>0</v>
      </c>
      <c r="NE137" s="11">
        <f>Test!LW136</f>
        <v>0</v>
      </c>
      <c r="NF137" s="11">
        <f>Test!LX136</f>
        <v>0</v>
      </c>
      <c r="NG137" s="11">
        <f>Test!LY136</f>
        <v>0</v>
      </c>
      <c r="NH137" s="11">
        <f>Test!LZ136</f>
        <v>0</v>
      </c>
      <c r="NI137" s="11">
        <f>Test!MA136</f>
        <v>0</v>
      </c>
      <c r="NJ137" s="11">
        <f>Test!MB136</f>
        <v>0</v>
      </c>
      <c r="NK137" s="11">
        <f>Test!MC136</f>
        <v>0</v>
      </c>
      <c r="NL137" s="11">
        <f>Test!MD136</f>
        <v>0</v>
      </c>
      <c r="NM137" s="11">
        <f>Test!ME136</f>
        <v>0</v>
      </c>
      <c r="NN137" s="11">
        <f>Test!MF136</f>
        <v>0</v>
      </c>
      <c r="NO137" s="11">
        <f>Test!MG136</f>
        <v>0</v>
      </c>
      <c r="NP137" s="11">
        <f>Test!MH136</f>
        <v>0</v>
      </c>
      <c r="NQ137" s="11">
        <f>Test!MI136</f>
        <v>0</v>
      </c>
      <c r="NR137" s="11">
        <f>Test!MJ136</f>
        <v>0</v>
      </c>
      <c r="NS137" s="16"/>
      <c r="NT137" s="16"/>
      <c r="NU137" s="16"/>
      <c r="NV137" s="16"/>
      <c r="NW137" s="16"/>
      <c r="NX137" s="16"/>
      <c r="NY137" s="16"/>
      <c r="NZ137" s="16"/>
      <c r="OA137" s="16"/>
      <c r="OB137" s="16"/>
      <c r="OC137" s="16"/>
      <c r="OD137" s="112" t="b">
        <f t="shared" si="665"/>
        <v>1</v>
      </c>
      <c r="OE137" s="54"/>
      <c r="OF137" s="36">
        <f t="shared" si="693"/>
        <v>-1</v>
      </c>
      <c r="OG137" s="11">
        <f>Test!MX136</f>
        <v>0</v>
      </c>
      <c r="OH137" s="11">
        <f>Test!MY136</f>
        <v>0</v>
      </c>
      <c r="OI137" s="11">
        <f>Test!MZ136</f>
        <v>0</v>
      </c>
      <c r="OJ137" s="11">
        <f>Test!NA136</f>
        <v>0</v>
      </c>
      <c r="OK137" s="11">
        <f>Test!NB136</f>
        <v>0</v>
      </c>
      <c r="OL137" s="11">
        <f>Test!NC136</f>
        <v>0</v>
      </c>
      <c r="OM137" s="11">
        <f>Test!ND136</f>
        <v>0</v>
      </c>
      <c r="ON137" s="11">
        <f>Test!NE136</f>
        <v>0</v>
      </c>
      <c r="OO137" s="11">
        <f>Test!NF136</f>
        <v>0</v>
      </c>
      <c r="OP137" s="11">
        <f>Test!NG136</f>
        <v>0</v>
      </c>
      <c r="OQ137" s="11">
        <f>Test!NH136</f>
        <v>0</v>
      </c>
      <c r="OR137" s="11">
        <f>Test!NI136</f>
        <v>0</v>
      </c>
      <c r="OS137" s="11">
        <f>Test!NJ136</f>
        <v>0</v>
      </c>
      <c r="OT137" s="11">
        <f>Test!NK136</f>
        <v>0</v>
      </c>
      <c r="OU137" s="11">
        <f>Test!NL136</f>
        <v>0</v>
      </c>
      <c r="OV137" s="11">
        <f>Test!NM136</f>
        <v>0</v>
      </c>
      <c r="OW137" s="11">
        <f>Test!NN136</f>
        <v>0</v>
      </c>
      <c r="OX137" s="16"/>
      <c r="OY137" s="16"/>
      <c r="OZ137" s="16"/>
      <c r="PA137" s="16"/>
      <c r="PB137" s="16"/>
      <c r="PC137" s="16"/>
      <c r="PD137" s="16"/>
      <c r="PE137" s="16"/>
      <c r="PF137" s="16"/>
      <c r="PG137" s="16"/>
      <c r="PH137" s="16"/>
      <c r="PI137" s="112" t="b">
        <f t="shared" si="666"/>
        <v>1</v>
      </c>
      <c r="PJ137" s="54"/>
      <c r="PK137" s="36">
        <f t="shared" si="695"/>
        <v>-1</v>
      </c>
      <c r="PL137" s="11">
        <f>Test!OB136</f>
        <v>0</v>
      </c>
      <c r="PM137" s="11">
        <f>Test!OC136</f>
        <v>0</v>
      </c>
      <c r="PN137" s="11">
        <f>Test!OD136</f>
        <v>0</v>
      </c>
      <c r="PO137" s="11">
        <f>Test!OE136</f>
        <v>0</v>
      </c>
      <c r="PP137" s="11">
        <f>Test!OF136</f>
        <v>0</v>
      </c>
      <c r="PQ137" s="11">
        <f>Test!OG136</f>
        <v>0</v>
      </c>
      <c r="PR137" s="11">
        <f>Test!OH136</f>
        <v>0</v>
      </c>
      <c r="PS137" s="11">
        <f>Test!OI136</f>
        <v>0</v>
      </c>
      <c r="PT137" s="11">
        <f>Test!OJ136</f>
        <v>0</v>
      </c>
      <c r="PU137" s="11">
        <f>Test!OK136</f>
        <v>0</v>
      </c>
      <c r="PV137" s="11">
        <f>Test!OL136</f>
        <v>0</v>
      </c>
      <c r="PW137" s="11">
        <f>Test!OM136</f>
        <v>0</v>
      </c>
      <c r="PX137" s="11">
        <f>Test!ON136</f>
        <v>0</v>
      </c>
      <c r="PY137" s="11">
        <f>Test!OO136</f>
        <v>0</v>
      </c>
      <c r="PZ137" s="11">
        <f>Test!OP136</f>
        <v>0</v>
      </c>
      <c r="QA137" s="11">
        <f>Test!OQ136</f>
        <v>0</v>
      </c>
      <c r="QB137" s="11">
        <f>Test!OR136</f>
        <v>0</v>
      </c>
      <c r="QC137" s="16"/>
      <c r="QD137" s="16"/>
      <c r="QE137" s="16"/>
      <c r="QF137" s="16"/>
      <c r="QG137" s="16"/>
      <c r="QH137" s="16"/>
      <c r="QI137" s="16"/>
      <c r="QJ137" s="16"/>
      <c r="QK137" s="16"/>
      <c r="QL137" s="16"/>
      <c r="QM137" s="16"/>
      <c r="QN137" s="112" t="b">
        <f t="shared" si="667"/>
        <v>1</v>
      </c>
    </row>
    <row r="138" spans="3:456" ht="16" thickBot="1">
      <c r="C138" s="134"/>
      <c r="D138" s="27">
        <f t="shared" si="653"/>
        <v>2</v>
      </c>
      <c r="E138" s="37">
        <f t="shared" ca="1" si="668"/>
        <v>-9.1600588025997354E-4</v>
      </c>
      <c r="F138" s="12">
        <f ca="1">Reference!B137</f>
        <v>1.9981679882394801</v>
      </c>
      <c r="G138" s="12">
        <f ca="1">Reference!C137</f>
        <v>0.99918597936630205</v>
      </c>
      <c r="H138" s="12">
        <f ca="1">Reference!D137</f>
        <v>0.99918204545974698</v>
      </c>
      <c r="I138" s="12">
        <f ca="1">Reference!E137</f>
        <v>48.251230990987203</v>
      </c>
      <c r="J138" s="12">
        <f ca="1">Reference!F137</f>
        <v>47.290203801695597</v>
      </c>
      <c r="K138" s="12">
        <f ca="1">Reference!G137</f>
        <v>46.019190253780003</v>
      </c>
      <c r="L138" s="12">
        <f ca="1">Reference!H137</f>
        <v>0.92483550310134799</v>
      </c>
      <c r="M138" s="12">
        <f ca="1">Reference!I137</f>
        <v>0.99981021881103505</v>
      </c>
      <c r="N138" s="12">
        <f ca="1">Reference!J137</f>
        <v>2.9852047562599099E-2</v>
      </c>
      <c r="O138" s="12">
        <f ca="1">Reference!K137</f>
        <v>0.99949550628662098</v>
      </c>
      <c r="P138" s="12">
        <f ca="1">Reference!L137</f>
        <v>96.958903000000007</v>
      </c>
      <c r="Q138" s="12">
        <f ca="1">Reference!M137</f>
        <v>47.781309601234398</v>
      </c>
      <c r="R138" s="12" t="str">
        <f ca="1">Reference!N137</f>
        <v>None</v>
      </c>
      <c r="S138" s="12">
        <f ca="1">Reference!O137</f>
        <v>1.8618839999999901</v>
      </c>
      <c r="T138" s="12">
        <f ca="1">Reference!P137</f>
        <v>1.8618839999999901</v>
      </c>
      <c r="U138" s="12">
        <f ca="1">Reference!Q137</f>
        <v>114.28637500000001</v>
      </c>
      <c r="V138" s="12">
        <f ca="1">Reference!R137</f>
        <v>114.28637500000001</v>
      </c>
      <c r="X138" s="12">
        <f t="shared" si="669"/>
        <v>4.9706544012825038E-2</v>
      </c>
      <c r="Y138" s="12">
        <f>Test!B137</f>
        <v>2.0994130880256501</v>
      </c>
      <c r="Z138" s="12">
        <f>Test!C137</f>
        <v>0.99851703643798795</v>
      </c>
      <c r="AA138" s="12">
        <f>Test!D137</f>
        <v>0.99849724769592196</v>
      </c>
      <c r="AB138" s="12">
        <f>Test!E137</f>
        <v>40.9465859285066</v>
      </c>
      <c r="AC138" s="12">
        <f>Test!F137</f>
        <v>39.787491973499797</v>
      </c>
      <c r="AD138" s="12">
        <f>Test!G137</f>
        <v>35.371879030357498</v>
      </c>
      <c r="AE138" s="12">
        <f>Test!H137</f>
        <v>0.81533056497573797</v>
      </c>
      <c r="AF138" s="12">
        <f>Test!I137</f>
        <v>0.99958825111389105</v>
      </c>
      <c r="AG138" s="12">
        <f>Test!J137</f>
        <v>4.7245670109987203E-2</v>
      </c>
      <c r="AH138" s="12">
        <f>Test!K137</f>
        <v>0.99859118461608798</v>
      </c>
      <c r="AI138" s="12">
        <f>Test!L137</f>
        <v>95.063843000000006</v>
      </c>
      <c r="AJ138" s="12">
        <f>Test!M137</f>
        <v>42.2127266517384</v>
      </c>
      <c r="AK138" s="12" t="str">
        <f>Test!N137</f>
        <v>None</v>
      </c>
      <c r="AL138" s="12">
        <f>Test!O137</f>
        <v>2.7409210000000002</v>
      </c>
      <c r="AM138" s="12">
        <f>Test!P137</f>
        <v>2.7409210000000002</v>
      </c>
      <c r="AN138" s="12">
        <f>Test!Q137</f>
        <v>0.22428400000000001</v>
      </c>
      <c r="AO138" s="12">
        <f>Test!R137</f>
        <v>0.22428400000000001</v>
      </c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9"/>
      <c r="BC138" s="37">
        <f t="shared" si="671"/>
        <v>-5.2900035639957821E-5</v>
      </c>
      <c r="BD138" s="12">
        <f>Test!AF137</f>
        <v>1.9998941999287201</v>
      </c>
      <c r="BE138" s="12">
        <f>Test!AG137</f>
        <v>0.99784368276596003</v>
      </c>
      <c r="BF138" s="12">
        <f>Test!AH137</f>
        <v>0.99782234430313099</v>
      </c>
      <c r="BG138" s="12">
        <f>Test!AI137</f>
        <v>43.360990199524402</v>
      </c>
      <c r="BH138" s="12">
        <f>Test!AJ137</f>
        <v>47.767469220973197</v>
      </c>
      <c r="BI138" s="12">
        <f>Test!AK137</f>
        <v>45.257298299982601</v>
      </c>
      <c r="BJ138" s="12">
        <f>Test!AL137</f>
        <v>0.83843457698821999</v>
      </c>
      <c r="BK138" s="12">
        <f>Test!AM137</f>
        <v>0.99933868646621704</v>
      </c>
      <c r="BL138" s="12">
        <f>Test!AN137</f>
        <v>5.0259623676538398E-2</v>
      </c>
      <c r="BM138" s="12">
        <f>Test!AO137</f>
        <v>0.99839514493942205</v>
      </c>
      <c r="BN138" s="12">
        <f>Test!AP137</f>
        <v>96.376558000000003</v>
      </c>
      <c r="BO138" s="12">
        <f>Test!AQ137</f>
        <v>42.065731848538697</v>
      </c>
      <c r="BP138" s="12" t="str">
        <f>Test!AR137</f>
        <v>None</v>
      </c>
      <c r="BQ138" s="12">
        <f>Test!AS137</f>
        <v>0.77191399999999999</v>
      </c>
      <c r="BR138" s="12">
        <f>Test!AT137</f>
        <v>0.77191399999999999</v>
      </c>
      <c r="BS138" s="12">
        <f>Test!AU137</f>
        <v>0.40379199999999998</v>
      </c>
      <c r="BT138" s="12">
        <f>Test!AV137</f>
        <v>0.40379199999999998</v>
      </c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9"/>
      <c r="CH138" s="37">
        <f t="shared" si="673"/>
        <v>7.7957947254958526E-5</v>
      </c>
      <c r="CI138" s="12">
        <f>Test!BJ137</f>
        <v>2.0001559158945099</v>
      </c>
      <c r="CJ138" s="12">
        <f>Test!BK137</f>
        <v>0.998812675476074</v>
      </c>
      <c r="CK138" s="12">
        <f>Test!BL137</f>
        <v>0.99878627061843805</v>
      </c>
      <c r="CL138" s="12">
        <f>Test!BM137</f>
        <v>43.538003489653399</v>
      </c>
      <c r="CM138" s="12">
        <f>Test!BN137</f>
        <v>41.8577704027309</v>
      </c>
      <c r="CN138" s="12">
        <f>Test!BO137</f>
        <v>37.773949894430103</v>
      </c>
      <c r="CO138" s="12">
        <f>Test!BP137</f>
        <v>0.86176717281341497</v>
      </c>
      <c r="CP138" s="12">
        <f>Test!BQ137</f>
        <v>0.99912488460540705</v>
      </c>
      <c r="CQ138" s="12">
        <f>Test!BR137</f>
        <v>4.2339514940977097E-2</v>
      </c>
      <c r="CR138" s="12">
        <f>Test!BS137</f>
        <v>0.99890071153640703</v>
      </c>
      <c r="CS138" s="12">
        <f>Test!BT137</f>
        <v>95.078776000000005</v>
      </c>
      <c r="CT138" s="12">
        <f>Test!BU137</f>
        <v>42.319063919051601</v>
      </c>
      <c r="CU138" s="12" t="str">
        <f>Test!BV137</f>
        <v>None</v>
      </c>
      <c r="CV138" s="12">
        <f>Test!BW137</f>
        <v>1.5135909999999999</v>
      </c>
      <c r="CW138" s="12">
        <f>Test!BX137</f>
        <v>1.5135909999999999</v>
      </c>
      <c r="CX138" s="12">
        <f>Test!BY137</f>
        <v>1.1217680000000001</v>
      </c>
      <c r="CY138" s="12">
        <f>Test!BZ137</f>
        <v>1.1217680000000001</v>
      </c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9"/>
      <c r="DM138" s="37">
        <f t="shared" si="675"/>
        <v>-9.1600588025997354E-4</v>
      </c>
      <c r="DN138" s="12">
        <f>Test!CN137</f>
        <v>1.9981679882394801</v>
      </c>
      <c r="DO138" s="12">
        <f>Test!CO137</f>
        <v>0.99918597936630205</v>
      </c>
      <c r="DP138" s="12">
        <f>Test!CP137</f>
        <v>0.99918204545974698</v>
      </c>
      <c r="DQ138" s="12">
        <f>Test!CQ137</f>
        <v>48.251230990987203</v>
      </c>
      <c r="DR138" s="12">
        <f>Test!CR137</f>
        <v>47.290203801695597</v>
      </c>
      <c r="DS138" s="12">
        <f>Test!CS137</f>
        <v>46.019190253780003</v>
      </c>
      <c r="DT138" s="12">
        <f>Test!CT137</f>
        <v>0.92483550310134799</v>
      </c>
      <c r="DU138" s="12">
        <f>Test!CU137</f>
        <v>0.99981021881103505</v>
      </c>
      <c r="DV138" s="12">
        <f>Test!CV137</f>
        <v>2.9852047562599099E-2</v>
      </c>
      <c r="DW138" s="12">
        <f>Test!CW137</f>
        <v>0.99949550628662098</v>
      </c>
      <c r="DX138" s="12">
        <f>Test!CX137</f>
        <v>96.958903000000007</v>
      </c>
      <c r="DY138" s="12">
        <f>Test!CY137</f>
        <v>47.781309601234398</v>
      </c>
      <c r="DZ138" s="12" t="str">
        <f>Test!CZ137</f>
        <v>None</v>
      </c>
      <c r="EA138" s="12">
        <f>Test!DA137</f>
        <v>1.8618839999999901</v>
      </c>
      <c r="EB138" s="12">
        <f>Test!DB137</f>
        <v>1.8618839999999901</v>
      </c>
      <c r="EC138" s="12">
        <f>Test!DC137</f>
        <v>114.28637500000001</v>
      </c>
      <c r="ED138" s="12">
        <f>Test!DD137</f>
        <v>114.28637500000001</v>
      </c>
      <c r="EE138" s="16"/>
      <c r="EF138" s="16"/>
      <c r="EG138" s="16"/>
      <c r="EH138" s="16"/>
      <c r="EI138" s="16"/>
      <c r="EJ138" s="16"/>
      <c r="EK138" s="16"/>
      <c r="EL138" s="16"/>
      <c r="EM138" s="16"/>
      <c r="EN138" s="16"/>
      <c r="EO138" s="16"/>
      <c r="EP138" s="16"/>
      <c r="EQ138" s="19"/>
      <c r="ER138" s="37">
        <f t="shared" si="677"/>
        <v>-5.5545037419849619E-3</v>
      </c>
      <c r="ES138" s="12">
        <f>Test!DR137</f>
        <v>1.9888909925160301</v>
      </c>
      <c r="ET138" s="12">
        <f>Test!DS137</f>
        <v>0.99896341562271096</v>
      </c>
      <c r="EU138" s="12">
        <f>Test!DT137</f>
        <v>0.99895894527435303</v>
      </c>
      <c r="EV138" s="12">
        <f>Test!DU137</f>
        <v>47.023377738919898</v>
      </c>
      <c r="EW138" s="12">
        <f>Test!DV137</f>
        <v>50.049448990575698</v>
      </c>
      <c r="EX138" s="12">
        <f>Test!DW137</f>
        <v>48.9226369236953</v>
      </c>
      <c r="EY138" s="12">
        <f>Test!DX137</f>
        <v>0.90606820583343495</v>
      </c>
      <c r="EZ138" s="12">
        <f>Test!DY137</f>
        <v>0.99980056285858099</v>
      </c>
      <c r="FA138" s="12">
        <f>Test!DZ137</f>
        <v>3.3726084977388299E-2</v>
      </c>
      <c r="FB138" s="12">
        <f>Test!EA137</f>
        <v>0.99934291839599598</v>
      </c>
      <c r="FC138" s="12">
        <f>Test!EB137</f>
        <v>96.931673000000004</v>
      </c>
      <c r="FD138" s="12">
        <f>Test!EC137</f>
        <v>46.575855407298903</v>
      </c>
      <c r="FE138" s="12" t="str">
        <f>Test!ED137</f>
        <v>None</v>
      </c>
      <c r="FF138" s="12">
        <f>Test!EE137</f>
        <v>2.4882979999999999</v>
      </c>
      <c r="FG138" s="12">
        <f>Test!EF137</f>
        <v>2.4882979999999999</v>
      </c>
      <c r="FH138" s="12">
        <f>Test!EG137</f>
        <v>1326.834916</v>
      </c>
      <c r="FI138" s="12">
        <f>Test!EH137</f>
        <v>1326.834916</v>
      </c>
      <c r="FJ138" s="16"/>
      <c r="FK138" s="16"/>
      <c r="FL138" s="16"/>
      <c r="FM138" s="16"/>
      <c r="FN138" s="16"/>
      <c r="FO138" s="16"/>
      <c r="FP138" s="16"/>
      <c r="FQ138" s="16"/>
      <c r="FR138" s="16"/>
      <c r="FS138" s="16"/>
      <c r="FT138" s="16"/>
      <c r="FU138" s="16"/>
      <c r="FV138" s="54"/>
      <c r="FW138" s="37">
        <f t="shared" si="679"/>
        <v>-1</v>
      </c>
      <c r="FX138" s="12">
        <f>Test!EV137</f>
        <v>0</v>
      </c>
      <c r="FY138" s="12">
        <f>Test!EW137</f>
        <v>0</v>
      </c>
      <c r="FZ138" s="12">
        <f>Test!EX137</f>
        <v>0</v>
      </c>
      <c r="GA138" s="12">
        <f>Test!EY137</f>
        <v>0</v>
      </c>
      <c r="GB138" s="12">
        <f>Test!EZ137</f>
        <v>0</v>
      </c>
      <c r="GC138" s="12">
        <f>Test!FA137</f>
        <v>0</v>
      </c>
      <c r="GD138" s="12">
        <f>Test!FB137</f>
        <v>0</v>
      </c>
      <c r="GE138" s="12">
        <f>Test!FC137</f>
        <v>0</v>
      </c>
      <c r="GF138" s="12">
        <f>Test!FD137</f>
        <v>0</v>
      </c>
      <c r="GG138" s="12">
        <f>Test!FE137</f>
        <v>0</v>
      </c>
      <c r="GH138" s="12">
        <f>Test!FF137</f>
        <v>0</v>
      </c>
      <c r="GI138" s="12">
        <f>Test!FG137</f>
        <v>0</v>
      </c>
      <c r="GJ138" s="12">
        <f>Test!FH137</f>
        <v>0</v>
      </c>
      <c r="GK138" s="12">
        <f>Test!FI137</f>
        <v>0</v>
      </c>
      <c r="GL138" s="12">
        <f>Test!FJ137</f>
        <v>0</v>
      </c>
      <c r="GM138" s="12">
        <f>Test!FK137</f>
        <v>0</v>
      </c>
      <c r="GN138" s="12">
        <f>Test!FL137</f>
        <v>0</v>
      </c>
      <c r="GO138" s="16"/>
      <c r="GP138" s="16"/>
      <c r="GQ138" s="16"/>
      <c r="GR138" s="16"/>
      <c r="GS138" s="16"/>
      <c r="GT138" s="16"/>
      <c r="GU138" s="16"/>
      <c r="GV138" s="16"/>
      <c r="GW138" s="16"/>
      <c r="GX138" s="16"/>
      <c r="GY138" s="16"/>
      <c r="GZ138" s="16"/>
      <c r="HA138" s="54"/>
      <c r="HB138" s="37">
        <f t="shared" si="681"/>
        <v>-1</v>
      </c>
      <c r="HC138" s="12">
        <f>Test!FZ137</f>
        <v>0</v>
      </c>
      <c r="HD138" s="12">
        <f>Test!GA137</f>
        <v>0</v>
      </c>
      <c r="HE138" s="12">
        <f>Test!GB137</f>
        <v>0</v>
      </c>
      <c r="HF138" s="12">
        <f>Test!GC137</f>
        <v>0</v>
      </c>
      <c r="HG138" s="12">
        <f>Test!GD137</f>
        <v>0</v>
      </c>
      <c r="HH138" s="12">
        <f>Test!GE137</f>
        <v>0</v>
      </c>
      <c r="HI138" s="12">
        <f>Test!GF137</f>
        <v>0</v>
      </c>
      <c r="HJ138" s="12">
        <f>Test!GG137</f>
        <v>0</v>
      </c>
      <c r="HK138" s="12">
        <f>Test!GH137</f>
        <v>0</v>
      </c>
      <c r="HL138" s="12">
        <f>Test!GI137</f>
        <v>0</v>
      </c>
      <c r="HM138" s="12">
        <f>Test!GJ137</f>
        <v>0</v>
      </c>
      <c r="HN138" s="12">
        <f>Test!GK137</f>
        <v>0</v>
      </c>
      <c r="HO138" s="12">
        <f>Test!GL137</f>
        <v>0</v>
      </c>
      <c r="HP138" s="12">
        <f>Test!GM137</f>
        <v>0</v>
      </c>
      <c r="HQ138" s="12">
        <f>Test!GN137</f>
        <v>0</v>
      </c>
      <c r="HR138" s="12">
        <f>Test!GO137</f>
        <v>0</v>
      </c>
      <c r="HS138" s="12">
        <f>Test!GP137</f>
        <v>0</v>
      </c>
      <c r="HT138" s="16"/>
      <c r="HU138" s="16"/>
      <c r="HV138" s="16"/>
      <c r="HW138" s="16"/>
      <c r="HX138" s="16"/>
      <c r="HY138" s="16"/>
      <c r="HZ138" s="16"/>
      <c r="IA138" s="16"/>
      <c r="IB138" s="16"/>
      <c r="IC138" s="16"/>
      <c r="ID138" s="16"/>
      <c r="IE138" s="16"/>
      <c r="IF138" s="19"/>
      <c r="IG138" s="37">
        <f t="shared" si="683"/>
        <v>-1</v>
      </c>
      <c r="IH138" s="12">
        <f>Test!HD137</f>
        <v>0</v>
      </c>
      <c r="II138" s="12">
        <f>Test!HE137</f>
        <v>0</v>
      </c>
      <c r="IJ138" s="12">
        <f>Test!HF137</f>
        <v>0</v>
      </c>
      <c r="IK138" s="12">
        <f>Test!HG137</f>
        <v>0</v>
      </c>
      <c r="IL138" s="12">
        <f>Test!HH137</f>
        <v>0</v>
      </c>
      <c r="IM138" s="12">
        <f>Test!HI137</f>
        <v>0</v>
      </c>
      <c r="IN138" s="12">
        <f>Test!HJ137</f>
        <v>0</v>
      </c>
      <c r="IO138" s="12">
        <f>Test!HK137</f>
        <v>0</v>
      </c>
      <c r="IP138" s="12">
        <f>Test!HL137</f>
        <v>0</v>
      </c>
      <c r="IQ138" s="12">
        <f>Test!HM137</f>
        <v>0</v>
      </c>
      <c r="IR138" s="12">
        <f>Test!HN137</f>
        <v>0</v>
      </c>
      <c r="IS138" s="12">
        <f>Test!HO137</f>
        <v>0</v>
      </c>
      <c r="IT138" s="12">
        <f>Test!HP137</f>
        <v>0</v>
      </c>
      <c r="IU138" s="12">
        <f>Test!HQ137</f>
        <v>0</v>
      </c>
      <c r="IV138" s="12">
        <f>Test!HR137</f>
        <v>0</v>
      </c>
      <c r="IW138" s="12">
        <f>Test!HS137</f>
        <v>0</v>
      </c>
      <c r="IX138" s="12">
        <f>Test!HT137</f>
        <v>0</v>
      </c>
      <c r="IY138" s="16"/>
      <c r="IZ138" s="16"/>
      <c r="JA138" s="16"/>
      <c r="JB138" s="16"/>
      <c r="JC138" s="16"/>
      <c r="JD138" s="16"/>
      <c r="JE138" s="16"/>
      <c r="JF138" s="16"/>
      <c r="JG138" s="16"/>
      <c r="JH138" s="16"/>
      <c r="JI138" s="16"/>
      <c r="JJ138" s="16"/>
      <c r="JK138" s="19"/>
      <c r="JL138" s="37">
        <f t="shared" si="685"/>
        <v>-1</v>
      </c>
      <c r="JM138" s="12">
        <f>Test!IH137</f>
        <v>0</v>
      </c>
      <c r="JN138" s="12">
        <f>Test!II137</f>
        <v>0</v>
      </c>
      <c r="JO138" s="12">
        <f>Test!IJ137</f>
        <v>0</v>
      </c>
      <c r="JP138" s="12">
        <f>Test!IK137</f>
        <v>0</v>
      </c>
      <c r="JQ138" s="12">
        <f>Test!IL137</f>
        <v>0</v>
      </c>
      <c r="JR138" s="12">
        <f>Test!IM137</f>
        <v>0</v>
      </c>
      <c r="JS138" s="12">
        <f>Test!IN137</f>
        <v>0</v>
      </c>
      <c r="JT138" s="12">
        <f>Test!IO137</f>
        <v>0</v>
      </c>
      <c r="JU138" s="12">
        <f>Test!IP137</f>
        <v>0</v>
      </c>
      <c r="JV138" s="12">
        <f>Test!IQ137</f>
        <v>0</v>
      </c>
      <c r="JW138" s="12">
        <f>Test!IR137</f>
        <v>0</v>
      </c>
      <c r="JX138" s="12">
        <f>Test!IS137</f>
        <v>0</v>
      </c>
      <c r="JY138" s="12">
        <f>Test!IT137</f>
        <v>0</v>
      </c>
      <c r="JZ138" s="12">
        <f>Test!IU137</f>
        <v>0</v>
      </c>
      <c r="KA138" s="12">
        <f>Test!IV137</f>
        <v>0</v>
      </c>
      <c r="KB138" s="12">
        <f>Test!IW137</f>
        <v>0</v>
      </c>
      <c r="KC138" s="12">
        <f>Test!IX137</f>
        <v>0</v>
      </c>
      <c r="KD138" s="16"/>
      <c r="KE138" s="16"/>
      <c r="KF138" s="16"/>
      <c r="KG138" s="16"/>
      <c r="KH138" s="16"/>
      <c r="KI138" s="16"/>
      <c r="KJ138" s="16"/>
      <c r="KK138" s="16"/>
      <c r="KL138" s="16"/>
      <c r="KM138" s="16"/>
      <c r="KN138" s="16"/>
      <c r="KO138" s="16"/>
      <c r="KP138" s="19"/>
      <c r="KQ138" s="37">
        <f t="shared" si="687"/>
        <v>-1</v>
      </c>
      <c r="KR138" s="12">
        <f>Test!JL137</f>
        <v>0</v>
      </c>
      <c r="KS138" s="12">
        <f>Test!JM137</f>
        <v>0</v>
      </c>
      <c r="KT138" s="12">
        <f>Test!JN137</f>
        <v>0</v>
      </c>
      <c r="KU138" s="12">
        <f>Test!JO137</f>
        <v>0</v>
      </c>
      <c r="KV138" s="12">
        <f>Test!JP137</f>
        <v>0</v>
      </c>
      <c r="KW138" s="12">
        <f>Test!JQ137</f>
        <v>0</v>
      </c>
      <c r="KX138" s="12">
        <f>Test!JR137</f>
        <v>0</v>
      </c>
      <c r="KY138" s="12">
        <f>Test!JS137</f>
        <v>0</v>
      </c>
      <c r="KZ138" s="12">
        <f>Test!JT137</f>
        <v>0</v>
      </c>
      <c r="LA138" s="12">
        <f>Test!JU137</f>
        <v>0</v>
      </c>
      <c r="LB138" s="12">
        <f>Test!JV137</f>
        <v>0</v>
      </c>
      <c r="LC138" s="12">
        <f>Test!JW137</f>
        <v>0</v>
      </c>
      <c r="LD138" s="12">
        <f>Test!JX137</f>
        <v>0</v>
      </c>
      <c r="LE138" s="12">
        <f>Test!JY137</f>
        <v>0</v>
      </c>
      <c r="LF138" s="12">
        <f>Test!JZ137</f>
        <v>0</v>
      </c>
      <c r="LG138" s="12">
        <f>Test!KA137</f>
        <v>0</v>
      </c>
      <c r="LH138" s="12">
        <f>Test!KB137</f>
        <v>0</v>
      </c>
      <c r="LI138" s="16"/>
      <c r="LJ138" s="16"/>
      <c r="LK138" s="16"/>
      <c r="LL138" s="16"/>
      <c r="LM138" s="16"/>
      <c r="LN138" s="16"/>
      <c r="LO138" s="16"/>
      <c r="LP138" s="16"/>
      <c r="LQ138" s="16"/>
      <c r="LR138" s="16"/>
      <c r="LS138" s="16"/>
      <c r="LT138" s="16"/>
      <c r="LU138" s="19"/>
      <c r="LV138" s="37">
        <f t="shared" si="689"/>
        <v>-1</v>
      </c>
      <c r="LW138" s="12">
        <f>Test!KP137</f>
        <v>0</v>
      </c>
      <c r="LX138" s="12">
        <f>Test!KQ137</f>
        <v>0</v>
      </c>
      <c r="LY138" s="12">
        <f>Test!KR137</f>
        <v>0</v>
      </c>
      <c r="LZ138" s="12">
        <f>Test!KS137</f>
        <v>0</v>
      </c>
      <c r="MA138" s="12">
        <f>Test!KT137</f>
        <v>0</v>
      </c>
      <c r="MB138" s="12">
        <f>Test!KU137</f>
        <v>0</v>
      </c>
      <c r="MC138" s="12">
        <f>Test!KV137</f>
        <v>0</v>
      </c>
      <c r="MD138" s="12">
        <f>Test!KW137</f>
        <v>0</v>
      </c>
      <c r="ME138" s="12">
        <f>Test!KX137</f>
        <v>0</v>
      </c>
      <c r="MF138" s="12">
        <f>Test!KY137</f>
        <v>0</v>
      </c>
      <c r="MG138" s="12">
        <f>Test!KZ137</f>
        <v>0</v>
      </c>
      <c r="MH138" s="12">
        <f>Test!LA137</f>
        <v>0</v>
      </c>
      <c r="MI138" s="12">
        <f>Test!LB137</f>
        <v>0</v>
      </c>
      <c r="MJ138" s="12">
        <f>Test!LC137</f>
        <v>0</v>
      </c>
      <c r="MK138" s="12">
        <f>Test!LD137</f>
        <v>0</v>
      </c>
      <c r="ML138" s="12">
        <f>Test!LE137</f>
        <v>0</v>
      </c>
      <c r="MM138" s="12">
        <f>Test!LF137</f>
        <v>0</v>
      </c>
      <c r="MN138" s="16"/>
      <c r="MO138" s="16"/>
      <c r="MP138" s="16"/>
      <c r="MQ138" s="16"/>
      <c r="MR138" s="16"/>
      <c r="MS138" s="16"/>
      <c r="MT138" s="16"/>
      <c r="MU138" s="16"/>
      <c r="MV138" s="16"/>
      <c r="MW138" s="16"/>
      <c r="MX138" s="16"/>
      <c r="MY138" s="16"/>
      <c r="MZ138" s="54"/>
      <c r="NA138" s="37">
        <f t="shared" si="691"/>
        <v>-1</v>
      </c>
      <c r="NB138" s="12">
        <f>Test!LT137</f>
        <v>0</v>
      </c>
      <c r="NC138" s="12">
        <f>Test!LU137</f>
        <v>0</v>
      </c>
      <c r="ND138" s="12">
        <f>Test!LV137</f>
        <v>0</v>
      </c>
      <c r="NE138" s="12">
        <f>Test!LW137</f>
        <v>0</v>
      </c>
      <c r="NF138" s="12">
        <f>Test!LX137</f>
        <v>0</v>
      </c>
      <c r="NG138" s="12">
        <f>Test!LY137</f>
        <v>0</v>
      </c>
      <c r="NH138" s="12">
        <f>Test!LZ137</f>
        <v>0</v>
      </c>
      <c r="NI138" s="12">
        <f>Test!MA137</f>
        <v>0</v>
      </c>
      <c r="NJ138" s="12">
        <f>Test!MB137</f>
        <v>0</v>
      </c>
      <c r="NK138" s="12">
        <f>Test!MC137</f>
        <v>0</v>
      </c>
      <c r="NL138" s="12">
        <f>Test!MD137</f>
        <v>0</v>
      </c>
      <c r="NM138" s="12">
        <f>Test!ME137</f>
        <v>0</v>
      </c>
      <c r="NN138" s="12">
        <f>Test!MF137</f>
        <v>0</v>
      </c>
      <c r="NO138" s="12">
        <f>Test!MG137</f>
        <v>0</v>
      </c>
      <c r="NP138" s="12">
        <f>Test!MH137</f>
        <v>0</v>
      </c>
      <c r="NQ138" s="12">
        <f>Test!MI137</f>
        <v>0</v>
      </c>
      <c r="NR138" s="12">
        <f>Test!MJ137</f>
        <v>0</v>
      </c>
      <c r="NS138" s="16"/>
      <c r="NT138" s="16"/>
      <c r="NU138" s="16"/>
      <c r="NV138" s="16"/>
      <c r="NW138" s="16"/>
      <c r="NX138" s="16"/>
      <c r="NY138" s="16"/>
      <c r="NZ138" s="16"/>
      <c r="OA138" s="16"/>
      <c r="OB138" s="16"/>
      <c r="OC138" s="16"/>
      <c r="OD138" s="16"/>
      <c r="OE138" s="54"/>
      <c r="OF138" s="37">
        <f t="shared" si="693"/>
        <v>-1</v>
      </c>
      <c r="OG138" s="12">
        <f>Test!MX137</f>
        <v>0</v>
      </c>
      <c r="OH138" s="12">
        <f>Test!MY137</f>
        <v>0</v>
      </c>
      <c r="OI138" s="12">
        <f>Test!MZ137</f>
        <v>0</v>
      </c>
      <c r="OJ138" s="12">
        <f>Test!NA137</f>
        <v>0</v>
      </c>
      <c r="OK138" s="12">
        <f>Test!NB137</f>
        <v>0</v>
      </c>
      <c r="OL138" s="12">
        <f>Test!NC137</f>
        <v>0</v>
      </c>
      <c r="OM138" s="12">
        <f>Test!ND137</f>
        <v>0</v>
      </c>
      <c r="ON138" s="12">
        <f>Test!NE137</f>
        <v>0</v>
      </c>
      <c r="OO138" s="12">
        <f>Test!NF137</f>
        <v>0</v>
      </c>
      <c r="OP138" s="12">
        <f>Test!NG137</f>
        <v>0</v>
      </c>
      <c r="OQ138" s="12">
        <f>Test!NH137</f>
        <v>0</v>
      </c>
      <c r="OR138" s="12">
        <f>Test!NI137</f>
        <v>0</v>
      </c>
      <c r="OS138" s="12">
        <f>Test!NJ137</f>
        <v>0</v>
      </c>
      <c r="OT138" s="12">
        <f>Test!NK137</f>
        <v>0</v>
      </c>
      <c r="OU138" s="12">
        <f>Test!NL137</f>
        <v>0</v>
      </c>
      <c r="OV138" s="12">
        <f>Test!NM137</f>
        <v>0</v>
      </c>
      <c r="OW138" s="12">
        <f>Test!NN137</f>
        <v>0</v>
      </c>
      <c r="OX138" s="16"/>
      <c r="OY138" s="16"/>
      <c r="OZ138" s="16"/>
      <c r="PA138" s="16"/>
      <c r="PB138" s="16"/>
      <c r="PC138" s="16"/>
      <c r="PD138" s="16"/>
      <c r="PE138" s="16"/>
      <c r="PF138" s="16"/>
      <c r="PG138" s="16"/>
      <c r="PH138" s="16"/>
      <c r="PI138" s="16"/>
      <c r="PJ138" s="54"/>
      <c r="PK138" s="37">
        <f t="shared" si="695"/>
        <v>-1</v>
      </c>
      <c r="PL138" s="12">
        <f>Test!OB137</f>
        <v>0</v>
      </c>
      <c r="PM138" s="12">
        <f>Test!OC137</f>
        <v>0</v>
      </c>
      <c r="PN138" s="12">
        <f>Test!OD137</f>
        <v>0</v>
      </c>
      <c r="PO138" s="12">
        <f>Test!OE137</f>
        <v>0</v>
      </c>
      <c r="PP138" s="12">
        <f>Test!OF137</f>
        <v>0</v>
      </c>
      <c r="PQ138" s="12">
        <f>Test!OG137</f>
        <v>0</v>
      </c>
      <c r="PR138" s="12">
        <f>Test!OH137</f>
        <v>0</v>
      </c>
      <c r="PS138" s="12">
        <f>Test!OI137</f>
        <v>0</v>
      </c>
      <c r="PT138" s="12">
        <f>Test!OJ137</f>
        <v>0</v>
      </c>
      <c r="PU138" s="12">
        <f>Test!OK137</f>
        <v>0</v>
      </c>
      <c r="PV138" s="12">
        <f>Test!OL137</f>
        <v>0</v>
      </c>
      <c r="PW138" s="12">
        <f>Test!OM137</f>
        <v>0</v>
      </c>
      <c r="PX138" s="12">
        <f>Test!ON137</f>
        <v>0</v>
      </c>
      <c r="PY138" s="12">
        <f>Test!OO137</f>
        <v>0</v>
      </c>
      <c r="PZ138" s="12">
        <f>Test!OP137</f>
        <v>0</v>
      </c>
      <c r="QA138" s="12">
        <f>Test!OQ137</f>
        <v>0</v>
      </c>
      <c r="QB138" s="12">
        <f>Test!OR137</f>
        <v>0</v>
      </c>
      <c r="QC138" s="16"/>
      <c r="QD138" s="16"/>
      <c r="QE138" s="16"/>
      <c r="QF138" s="16"/>
      <c r="QG138" s="16"/>
      <c r="QH138" s="16"/>
      <c r="QI138" s="16"/>
      <c r="QJ138" s="16"/>
      <c r="QK138" s="16"/>
      <c r="QL138" s="16"/>
      <c r="QM138" s="16"/>
      <c r="QN138" s="16"/>
    </row>
    <row r="139" spans="3:456" ht="16" thickBot="1">
      <c r="C139" s="132" t="s">
        <v>19</v>
      </c>
      <c r="D139" s="25">
        <f>D130</f>
        <v>0.03</v>
      </c>
      <c r="E139" s="32">
        <f t="shared" ca="1" si="668"/>
        <v>6.9819819819816803E-2</v>
      </c>
      <c r="F139" s="9">
        <f ca="1">Reference!B138</f>
        <v>3.2094594594594503E-2</v>
      </c>
      <c r="G139" s="9">
        <f ca="1">Reference!C138</f>
        <v>0.85947644710540705</v>
      </c>
      <c r="H139" s="9">
        <f ca="1">Reference!D138</f>
        <v>0.85732251405715898</v>
      </c>
      <c r="I139" s="9">
        <f ca="1">Reference!E138</f>
        <v>26.6432402191211</v>
      </c>
      <c r="J139" s="9">
        <f ca="1">Reference!F138</f>
        <v>34.975922594014598</v>
      </c>
      <c r="K139" s="9">
        <f ca="1">Reference!G138</f>
        <v>36.377450038574601</v>
      </c>
      <c r="L139" s="9">
        <f ca="1">Reference!H138</f>
        <v>0.22017443180084201</v>
      </c>
      <c r="M139" s="9">
        <f ca="1">Reference!I138</f>
        <v>0.86980044841766302</v>
      </c>
      <c r="N139" s="9">
        <f ca="1">Reference!J138</f>
        <v>0.37455597519874501</v>
      </c>
      <c r="O139" s="9">
        <f ca="1">Reference!K138</f>
        <v>0.75875395536422696</v>
      </c>
      <c r="P139" s="9">
        <f ca="1">Reference!L138</f>
        <v>28.39462</v>
      </c>
      <c r="Q139" s="9">
        <f ca="1">Reference!M138</f>
        <v>21.991852804345701</v>
      </c>
      <c r="R139" s="9" t="str">
        <f ca="1">Reference!N138</f>
        <v>None</v>
      </c>
      <c r="S139" s="9">
        <f ca="1">Reference!O138</f>
        <v>1.1940499999999901</v>
      </c>
      <c r="T139" s="9">
        <f ca="1">Reference!P138</f>
        <v>1.1940499999999901</v>
      </c>
      <c r="U139" s="9">
        <f ca="1">Reference!Q138</f>
        <v>15.822865</v>
      </c>
      <c r="V139" s="9">
        <f ca="1">Reference!R138</f>
        <v>15.822865</v>
      </c>
      <c r="X139" s="9">
        <f t="shared" si="669"/>
        <v>1.5847275847275832</v>
      </c>
      <c r="Y139" s="9">
        <f>Test!B138</f>
        <v>7.7541827541827493E-2</v>
      </c>
      <c r="Z139" s="9">
        <f>Test!C138</f>
        <v>0.76010328531265203</v>
      </c>
      <c r="AA139" s="9">
        <f>Test!D138</f>
        <v>0.75287657976150502</v>
      </c>
      <c r="AB139" s="9">
        <f>Test!E138</f>
        <v>24.164402154767298</v>
      </c>
      <c r="AC139" s="9">
        <f>Test!F138</f>
        <v>29.138260634260799</v>
      </c>
      <c r="AD139" s="9">
        <f>Test!G138</f>
        <v>31.4963432090296</v>
      </c>
      <c r="AE139" s="9">
        <f>Test!H138</f>
        <v>0.130728885531425</v>
      </c>
      <c r="AF139" s="9">
        <f>Test!I138</f>
        <v>0.69845610857009799</v>
      </c>
      <c r="AG139" s="9">
        <f>Test!J138</f>
        <v>0.499181598424911</v>
      </c>
      <c r="AH139" s="9">
        <f>Test!K138</f>
        <v>0.66564774513244596</v>
      </c>
      <c r="AI139" s="9">
        <f>Test!L138</f>
        <v>29.795988000000001</v>
      </c>
      <c r="AJ139" s="9">
        <f>Test!M138</f>
        <v>19.1424555133569</v>
      </c>
      <c r="AK139" s="9" t="str">
        <f>Test!N138</f>
        <v>None</v>
      </c>
      <c r="AL139" s="9">
        <f>Test!O138</f>
        <v>0.30083799999999999</v>
      </c>
      <c r="AM139" s="9">
        <f>Test!P138</f>
        <v>0.30083799999999999</v>
      </c>
      <c r="AN139" s="9">
        <f>Test!Q138</f>
        <v>0.80259599999999998</v>
      </c>
      <c r="AO139" s="9">
        <f>Test!R138</f>
        <v>0.80259599999999998</v>
      </c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11" t="b">
        <f>AND(Z139&lt;=Z140, AE139&lt;=AE140,AF139&lt;=AF140,AG140&lt;=AG139,AH139&lt;=AH140,AI139&lt;=AI140,AJ139&lt;=AJ140)</f>
        <v>1</v>
      </c>
      <c r="BB139" s="5"/>
      <c r="BC139" s="32">
        <f t="shared" si="671"/>
        <v>-1.1154011154013271E-2</v>
      </c>
      <c r="BD139" s="9">
        <f>Test!AF138</f>
        <v>2.9665379665379601E-2</v>
      </c>
      <c r="BE139" s="9">
        <f>Test!AG138</f>
        <v>0.82714158296585005</v>
      </c>
      <c r="BF139" s="9">
        <f>Test!AH138</f>
        <v>0.82312351465225198</v>
      </c>
      <c r="BG139" s="9">
        <f>Test!AI138</f>
        <v>25.547783821663</v>
      </c>
      <c r="BH139" s="9">
        <f>Test!AJ138</f>
        <v>35.877916957853898</v>
      </c>
      <c r="BI139" s="9">
        <f>Test!AK138</f>
        <v>37.331715442066702</v>
      </c>
      <c r="BJ139" s="9">
        <f>Test!AL138</f>
        <v>0.191514551639556</v>
      </c>
      <c r="BK139" s="9">
        <f>Test!AM138</f>
        <v>0.85001826286315896</v>
      </c>
      <c r="BL139" s="9">
        <f>Test!AN138</f>
        <v>0.42186689376830999</v>
      </c>
      <c r="BM139" s="9">
        <f>Test!AO138</f>
        <v>0.69527322053909302</v>
      </c>
      <c r="BN139" s="9">
        <f>Test!AP138</f>
        <v>15.234472999999999</v>
      </c>
      <c r="BO139" s="9">
        <f>Test!AQ138</f>
        <v>20.7040077045544</v>
      </c>
      <c r="BP139" s="9" t="str">
        <f>Test!AR138</f>
        <v>None</v>
      </c>
      <c r="BQ139" s="9">
        <f>Test!AS138</f>
        <v>0.28212799999999999</v>
      </c>
      <c r="BR139" s="9">
        <f>Test!AT138</f>
        <v>0.28212799999999999</v>
      </c>
      <c r="BS139" s="9">
        <f>Test!AU138</f>
        <v>0.131021</v>
      </c>
      <c r="BT139" s="9">
        <f>Test!AV138</f>
        <v>0.131021</v>
      </c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11" t="b">
        <f>AND(BE139&lt;=BE140, BJ139&lt;=BJ140,BK139&lt;=BK140,BL140&lt;=BL139,BM139&lt;=BM140,BN139&lt;=BN140,BO139&lt;=BO140)</f>
        <v>1</v>
      </c>
      <c r="CG139" s="5"/>
      <c r="CH139" s="32">
        <f t="shared" si="673"/>
        <v>-5.2552552552565896E-3</v>
      </c>
      <c r="CI139" s="9">
        <f>Test!BJ138</f>
        <v>2.9842342342342301E-2</v>
      </c>
      <c r="CJ139" s="9">
        <f>Test!BK138</f>
        <v>0.82039445638656605</v>
      </c>
      <c r="CK139" s="9">
        <f>Test!BL138</f>
        <v>0.81741833686828602</v>
      </c>
      <c r="CL139" s="9">
        <f>Test!BM138</f>
        <v>24.7771207720596</v>
      </c>
      <c r="CM139" s="9">
        <f>Test!BN138</f>
        <v>32.991214001191103</v>
      </c>
      <c r="CN139" s="9">
        <f>Test!BO138</f>
        <v>36.293360292509597</v>
      </c>
      <c r="CO139" s="9">
        <f>Test!BP138</f>
        <v>0.187324598431587</v>
      </c>
      <c r="CP139" s="9">
        <f>Test!BQ138</f>
        <v>0.82614648342132502</v>
      </c>
      <c r="CQ139" s="9">
        <f>Test!BR138</f>
        <v>0.428563982248306</v>
      </c>
      <c r="CR139" s="9">
        <f>Test!BS138</f>
        <v>0.64620929956436102</v>
      </c>
      <c r="CS139" s="9">
        <f>Test!BT138</f>
        <v>0</v>
      </c>
      <c r="CT139" s="9">
        <f>Test!BU138</f>
        <v>19.504372455185699</v>
      </c>
      <c r="CU139" s="9" t="str">
        <f>Test!BV138</f>
        <v>None</v>
      </c>
      <c r="CV139" s="9">
        <f>Test!BW138</f>
        <v>0.49620500000000001</v>
      </c>
      <c r="CW139" s="9">
        <f>Test!BX138</f>
        <v>0.49620500000000001</v>
      </c>
      <c r="CX139" s="9">
        <f>Test!BY138</f>
        <v>0.17049300000000001</v>
      </c>
      <c r="CY139" s="9">
        <f>Test!BZ138</f>
        <v>0.17049300000000001</v>
      </c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11" t="b">
        <f>AND(CJ139&lt;=CJ140, CO139&lt;=CO140,CP139&lt;=CP140,CQ140&lt;=CQ139,CR139&lt;=CR140,CS139&lt;=CS140,CT139&lt;=CT140)</f>
        <v>1</v>
      </c>
      <c r="DL139" s="5"/>
      <c r="DM139" s="32">
        <f t="shared" si="675"/>
        <v>6.9819819819816803E-2</v>
      </c>
      <c r="DN139" s="9">
        <f>Test!CN138</f>
        <v>3.2094594594594503E-2</v>
      </c>
      <c r="DO139" s="9">
        <f>Test!CO138</f>
        <v>0.85947644710540705</v>
      </c>
      <c r="DP139" s="9">
        <f>Test!CP138</f>
        <v>0.85732251405715898</v>
      </c>
      <c r="DQ139" s="9">
        <f>Test!CQ138</f>
        <v>26.6432402191211</v>
      </c>
      <c r="DR139" s="9">
        <f>Test!CR138</f>
        <v>34.975922594014598</v>
      </c>
      <c r="DS139" s="9">
        <f>Test!CS138</f>
        <v>36.377450038574601</v>
      </c>
      <c r="DT139" s="9">
        <f>Test!CT138</f>
        <v>0.22017443180084201</v>
      </c>
      <c r="DU139" s="9">
        <f>Test!CU138</f>
        <v>0.86980044841766302</v>
      </c>
      <c r="DV139" s="9">
        <f>Test!CV138</f>
        <v>0.37455597519874501</v>
      </c>
      <c r="DW139" s="9">
        <f>Test!CW138</f>
        <v>0.75875395536422696</v>
      </c>
      <c r="DX139" s="9">
        <f>Test!CX138</f>
        <v>28.39462</v>
      </c>
      <c r="DY139" s="9">
        <f>Test!CY138</f>
        <v>21.991852804345701</v>
      </c>
      <c r="DZ139" s="9" t="str">
        <f>Test!CZ138</f>
        <v>None</v>
      </c>
      <c r="EA139" s="9">
        <f>Test!DA138</f>
        <v>1.1940499999999901</v>
      </c>
      <c r="EB139" s="9">
        <f>Test!DB138</f>
        <v>1.1940499999999901</v>
      </c>
      <c r="EC139" s="9">
        <f>Test!DC138</f>
        <v>15.822865</v>
      </c>
      <c r="ED139" s="9">
        <f>Test!DD138</f>
        <v>15.822865</v>
      </c>
      <c r="EE139" s="10"/>
      <c r="EF139" s="10"/>
      <c r="EG139" s="10"/>
      <c r="EH139" s="10"/>
      <c r="EI139" s="10"/>
      <c r="EJ139" s="10"/>
      <c r="EK139" s="10"/>
      <c r="EL139" s="10"/>
      <c r="EM139" s="10"/>
      <c r="EN139" s="10"/>
      <c r="EO139" s="10"/>
      <c r="EP139" s="111" t="b">
        <f>AND(DO139&lt;=DO140, DT139&lt;=DT140,DU139&lt;=DU140,DV140&lt;=DV139,DW139&lt;=DW140,DX139&lt;=DX140,DY139&lt;=DY140)</f>
        <v>1</v>
      </c>
      <c r="EQ139" s="5"/>
      <c r="ER139" s="32">
        <f t="shared" si="677"/>
        <v>3.5499785499783339E-2</v>
      </c>
      <c r="ES139" s="9">
        <f>Test!DR138</f>
        <v>3.1064993564993499E-2</v>
      </c>
      <c r="ET139" s="9">
        <f>Test!DS138</f>
        <v>0.87051904201507502</v>
      </c>
      <c r="EU139" s="9">
        <f>Test!DT138</f>
        <v>0.86842697858810403</v>
      </c>
      <c r="EV139" s="9">
        <f>Test!DU138</f>
        <v>27.024650343055001</v>
      </c>
      <c r="EW139" s="9">
        <f>Test!DV138</f>
        <v>36.881180480376997</v>
      </c>
      <c r="EX139" s="9">
        <f>Test!DW138</f>
        <v>38.260357136710603</v>
      </c>
      <c r="EY139" s="9">
        <f>Test!DX138</f>
        <v>0.23865346610546101</v>
      </c>
      <c r="EZ139" s="9">
        <f>Test!DY138</f>
        <v>0.87668734788894598</v>
      </c>
      <c r="FA139" s="9">
        <f>Test!DZ138</f>
        <v>0.35956034064292902</v>
      </c>
      <c r="FB139" s="9">
        <f>Test!EA138</f>
        <v>0.77912122011184604</v>
      </c>
      <c r="FC139" s="9">
        <f>Test!EB138</f>
        <v>33.228067000000003</v>
      </c>
      <c r="FD139" s="9">
        <f>Test!EC138</f>
        <v>22.48559238072</v>
      </c>
      <c r="FE139" s="9" t="str">
        <f>Test!ED138</f>
        <v>None</v>
      </c>
      <c r="FF139" s="9">
        <f>Test!EE138</f>
        <v>1.2606710000000001</v>
      </c>
      <c r="FG139" s="9">
        <f>Test!EF138</f>
        <v>1.2606710000000001</v>
      </c>
      <c r="FH139" s="9">
        <f>Test!EG138</f>
        <v>24.817768000000001</v>
      </c>
      <c r="FI139" s="9">
        <f>Test!EH138</f>
        <v>24.817768000000001</v>
      </c>
      <c r="FJ139" s="10"/>
      <c r="FK139" s="10"/>
      <c r="FL139" s="10"/>
      <c r="FM139" s="10"/>
      <c r="FN139" s="10"/>
      <c r="FO139" s="10"/>
      <c r="FP139" s="10"/>
      <c r="FQ139" s="10"/>
      <c r="FR139" s="10"/>
      <c r="FS139" s="10"/>
      <c r="FT139" s="10"/>
      <c r="FU139" s="111" t="b">
        <f>AND(ET139&lt;=ET140, EY139&lt;=EY140,EZ139&lt;=EZ140,FA140&lt;=FA139,FB139&lt;=FB140,FC139&lt;=FC140,FD139&lt;=FD140)</f>
        <v>1</v>
      </c>
      <c r="FV139" s="52"/>
      <c r="FW139" s="32">
        <f t="shared" si="679"/>
        <v>-1</v>
      </c>
      <c r="FX139" s="9">
        <f>Test!EV138</f>
        <v>0</v>
      </c>
      <c r="FY139" s="9">
        <f>Test!EW138</f>
        <v>0</v>
      </c>
      <c r="FZ139" s="9">
        <f>Test!EX138</f>
        <v>0</v>
      </c>
      <c r="GA139" s="9">
        <f>Test!EY138</f>
        <v>0</v>
      </c>
      <c r="GB139" s="9">
        <f>Test!EZ138</f>
        <v>0</v>
      </c>
      <c r="GC139" s="9">
        <f>Test!FA138</f>
        <v>0</v>
      </c>
      <c r="GD139" s="9">
        <f>Test!FB138</f>
        <v>0</v>
      </c>
      <c r="GE139" s="9">
        <f>Test!FC138</f>
        <v>0</v>
      </c>
      <c r="GF139" s="9">
        <f>Test!FD138</f>
        <v>0</v>
      </c>
      <c r="GG139" s="9">
        <f>Test!FE138</f>
        <v>0</v>
      </c>
      <c r="GH139" s="9">
        <f>Test!FF138</f>
        <v>0</v>
      </c>
      <c r="GI139" s="9">
        <f>Test!FG138</f>
        <v>0</v>
      </c>
      <c r="GJ139" s="9">
        <f>Test!FH138</f>
        <v>0</v>
      </c>
      <c r="GK139" s="9">
        <f>Test!FI138</f>
        <v>0</v>
      </c>
      <c r="GL139" s="9">
        <f>Test!FJ138</f>
        <v>0</v>
      </c>
      <c r="GM139" s="9">
        <f>Test!FK138</f>
        <v>0</v>
      </c>
      <c r="GN139" s="9">
        <f>Test!FL138</f>
        <v>0</v>
      </c>
      <c r="GO139" s="10"/>
      <c r="GP139" s="10"/>
      <c r="GQ139" s="10"/>
      <c r="GR139" s="10"/>
      <c r="GS139" s="10"/>
      <c r="GT139" s="10"/>
      <c r="GU139" s="10"/>
      <c r="GV139" s="10"/>
      <c r="GW139" s="10"/>
      <c r="GX139" s="10"/>
      <c r="GY139" s="10"/>
      <c r="GZ139" s="111" t="b">
        <f>AND(FY139&lt;=FY140, GD139&lt;=GD140,GE139&lt;=GE140,GF140&lt;=GF139,GG139&lt;=GG140,GH139&lt;=GH140,GI139&lt;=GI140)</f>
        <v>1</v>
      </c>
      <c r="HA139" s="52"/>
      <c r="HB139" s="32">
        <f t="shared" si="681"/>
        <v>-1</v>
      </c>
      <c r="HC139" s="9">
        <f>Test!FZ138</f>
        <v>0</v>
      </c>
      <c r="HD139" s="9">
        <f>Test!GA138</f>
        <v>0</v>
      </c>
      <c r="HE139" s="9">
        <f>Test!GB138</f>
        <v>0</v>
      </c>
      <c r="HF139" s="9">
        <f>Test!GC138</f>
        <v>0</v>
      </c>
      <c r="HG139" s="9">
        <f>Test!GD138</f>
        <v>0</v>
      </c>
      <c r="HH139" s="9">
        <f>Test!GE138</f>
        <v>0</v>
      </c>
      <c r="HI139" s="9">
        <f>Test!GF138</f>
        <v>0</v>
      </c>
      <c r="HJ139" s="9">
        <f>Test!GG138</f>
        <v>0</v>
      </c>
      <c r="HK139" s="9">
        <f>Test!GH138</f>
        <v>0</v>
      </c>
      <c r="HL139" s="9">
        <f>Test!GI138</f>
        <v>0</v>
      </c>
      <c r="HM139" s="9">
        <f>Test!GJ138</f>
        <v>0</v>
      </c>
      <c r="HN139" s="9">
        <f>Test!GK138</f>
        <v>0</v>
      </c>
      <c r="HO139" s="9">
        <f>Test!GL138</f>
        <v>0</v>
      </c>
      <c r="HP139" s="9">
        <f>Test!GM138</f>
        <v>0</v>
      </c>
      <c r="HQ139" s="9">
        <f>Test!GN138</f>
        <v>0</v>
      </c>
      <c r="HR139" s="9">
        <f>Test!GO138</f>
        <v>0</v>
      </c>
      <c r="HS139" s="9">
        <f>Test!GP138</f>
        <v>0</v>
      </c>
      <c r="HT139" s="10"/>
      <c r="HU139" s="10"/>
      <c r="HV139" s="10"/>
      <c r="HW139" s="10"/>
      <c r="HX139" s="10"/>
      <c r="HY139" s="10"/>
      <c r="HZ139" s="10"/>
      <c r="IA139" s="10"/>
      <c r="IB139" s="10"/>
      <c r="IC139" s="10"/>
      <c r="ID139" s="10"/>
      <c r="IE139" s="111" t="b">
        <f>AND(HD139&lt;=HD140, HI139&lt;=HI140,HJ139&lt;=HJ140,HK140&lt;=HK139,HL139&lt;=HL140,HM139&lt;=HM140,HN139&lt;=HN140)</f>
        <v>1</v>
      </c>
      <c r="IF139" s="5"/>
      <c r="IG139" s="32">
        <f t="shared" si="683"/>
        <v>-1</v>
      </c>
      <c r="IH139" s="9">
        <f>Test!HD138</f>
        <v>0</v>
      </c>
      <c r="II139" s="9">
        <f>Test!HE138</f>
        <v>0</v>
      </c>
      <c r="IJ139" s="9">
        <f>Test!HF138</f>
        <v>0</v>
      </c>
      <c r="IK139" s="9">
        <f>Test!HG138</f>
        <v>0</v>
      </c>
      <c r="IL139" s="9">
        <f>Test!HH138</f>
        <v>0</v>
      </c>
      <c r="IM139" s="9">
        <f>Test!HI138</f>
        <v>0</v>
      </c>
      <c r="IN139" s="9">
        <f>Test!HJ138</f>
        <v>0</v>
      </c>
      <c r="IO139" s="9">
        <f>Test!HK138</f>
        <v>0</v>
      </c>
      <c r="IP139" s="9">
        <f>Test!HL138</f>
        <v>0</v>
      </c>
      <c r="IQ139" s="9">
        <f>Test!HM138</f>
        <v>0</v>
      </c>
      <c r="IR139" s="9">
        <f>Test!HN138</f>
        <v>0</v>
      </c>
      <c r="IS139" s="9">
        <f>Test!HO138</f>
        <v>0</v>
      </c>
      <c r="IT139" s="9">
        <f>Test!HP138</f>
        <v>0</v>
      </c>
      <c r="IU139" s="9">
        <f>Test!HQ138</f>
        <v>0</v>
      </c>
      <c r="IV139" s="9">
        <f>Test!HR138</f>
        <v>0</v>
      </c>
      <c r="IW139" s="9">
        <f>Test!HS138</f>
        <v>0</v>
      </c>
      <c r="IX139" s="9">
        <f>Test!HT138</f>
        <v>0</v>
      </c>
      <c r="IY139" s="10"/>
      <c r="IZ139" s="10"/>
      <c r="JA139" s="10"/>
      <c r="JB139" s="10"/>
      <c r="JC139" s="10"/>
      <c r="JD139" s="10"/>
      <c r="JE139" s="10"/>
      <c r="JF139" s="10"/>
      <c r="JG139" s="10"/>
      <c r="JH139" s="10"/>
      <c r="JI139" s="10"/>
      <c r="JJ139" s="111" t="b">
        <f>AND(II139&lt;=II140, IN139&lt;=IN140,IO139&lt;=IO140,IP140&lt;=IP139,IQ139&lt;=IQ140,IR139&lt;=IR140,IS139&lt;=IS140)</f>
        <v>1</v>
      </c>
      <c r="JK139" s="5"/>
      <c r="JL139" s="32">
        <f t="shared" si="685"/>
        <v>-1</v>
      </c>
      <c r="JM139" s="9">
        <f>Test!IH138</f>
        <v>0</v>
      </c>
      <c r="JN139" s="9">
        <f>Test!II138</f>
        <v>0</v>
      </c>
      <c r="JO139" s="9">
        <f>Test!IJ138</f>
        <v>0</v>
      </c>
      <c r="JP139" s="9">
        <f>Test!IK138</f>
        <v>0</v>
      </c>
      <c r="JQ139" s="9">
        <f>Test!IL138</f>
        <v>0</v>
      </c>
      <c r="JR139" s="9">
        <f>Test!IM138</f>
        <v>0</v>
      </c>
      <c r="JS139" s="9">
        <f>Test!IN138</f>
        <v>0</v>
      </c>
      <c r="JT139" s="9">
        <f>Test!IO138</f>
        <v>0</v>
      </c>
      <c r="JU139" s="9">
        <f>Test!IP138</f>
        <v>0</v>
      </c>
      <c r="JV139" s="9">
        <f>Test!IQ138</f>
        <v>0</v>
      </c>
      <c r="JW139" s="9">
        <f>Test!IR138</f>
        <v>0</v>
      </c>
      <c r="JX139" s="9">
        <f>Test!IS138</f>
        <v>0</v>
      </c>
      <c r="JY139" s="9">
        <f>Test!IT138</f>
        <v>0</v>
      </c>
      <c r="JZ139" s="9">
        <f>Test!IU138</f>
        <v>0</v>
      </c>
      <c r="KA139" s="9">
        <f>Test!IV138</f>
        <v>0</v>
      </c>
      <c r="KB139" s="9">
        <f>Test!IW138</f>
        <v>0</v>
      </c>
      <c r="KC139" s="9">
        <f>Test!IX138</f>
        <v>0</v>
      </c>
      <c r="KD139" s="10"/>
      <c r="KE139" s="10"/>
      <c r="KF139" s="10"/>
      <c r="KG139" s="10"/>
      <c r="KH139" s="10"/>
      <c r="KI139" s="10"/>
      <c r="KJ139" s="10"/>
      <c r="KK139" s="10"/>
      <c r="KL139" s="10"/>
      <c r="KM139" s="10"/>
      <c r="KN139" s="10"/>
      <c r="KO139" s="111" t="b">
        <f>AND(JN139&lt;=JN140, JS139&lt;=JS140,JT139&lt;=JT140,JU140&lt;=JU139,JV139&lt;=JV140,JW139&lt;=JW140,JX139&lt;=JX140)</f>
        <v>1</v>
      </c>
      <c r="KP139" s="5"/>
      <c r="KQ139" s="32">
        <f t="shared" si="687"/>
        <v>-1</v>
      </c>
      <c r="KR139" s="9">
        <f>Test!JL138</f>
        <v>0</v>
      </c>
      <c r="KS139" s="9">
        <f>Test!JM138</f>
        <v>0</v>
      </c>
      <c r="KT139" s="9">
        <f>Test!JN138</f>
        <v>0</v>
      </c>
      <c r="KU139" s="9">
        <f>Test!JO138</f>
        <v>0</v>
      </c>
      <c r="KV139" s="9">
        <f>Test!JP138</f>
        <v>0</v>
      </c>
      <c r="KW139" s="9">
        <f>Test!JQ138</f>
        <v>0</v>
      </c>
      <c r="KX139" s="9">
        <f>Test!JR138</f>
        <v>0</v>
      </c>
      <c r="KY139" s="9">
        <f>Test!JS138</f>
        <v>0</v>
      </c>
      <c r="KZ139" s="9">
        <f>Test!JT138</f>
        <v>0</v>
      </c>
      <c r="LA139" s="9">
        <f>Test!JU138</f>
        <v>0</v>
      </c>
      <c r="LB139" s="9">
        <f>Test!JV138</f>
        <v>0</v>
      </c>
      <c r="LC139" s="9">
        <f>Test!JW138</f>
        <v>0</v>
      </c>
      <c r="LD139" s="9">
        <f>Test!JX138</f>
        <v>0</v>
      </c>
      <c r="LE139" s="9">
        <f>Test!JY138</f>
        <v>0</v>
      </c>
      <c r="LF139" s="9">
        <f>Test!JZ138</f>
        <v>0</v>
      </c>
      <c r="LG139" s="9">
        <f>Test!KA138</f>
        <v>0</v>
      </c>
      <c r="LH139" s="9">
        <f>Test!KB138</f>
        <v>0</v>
      </c>
      <c r="LI139" s="10"/>
      <c r="LJ139" s="10"/>
      <c r="LK139" s="10"/>
      <c r="LL139" s="10"/>
      <c r="LM139" s="10"/>
      <c r="LN139" s="10"/>
      <c r="LO139" s="10"/>
      <c r="LP139" s="10"/>
      <c r="LQ139" s="10"/>
      <c r="LR139" s="10"/>
      <c r="LS139" s="10"/>
      <c r="LT139" s="111" t="b">
        <f>AND(KS139&lt;=KS140, KX139&lt;=KX140,KY139&lt;=KY140,KZ140&lt;=KZ139,LA139&lt;=LA140,LB139&lt;=LB140,LC139&lt;=LC140)</f>
        <v>1</v>
      </c>
      <c r="LU139" s="5"/>
      <c r="LV139" s="32">
        <f t="shared" si="689"/>
        <v>-1</v>
      </c>
      <c r="LW139" s="9">
        <f>Test!KP138</f>
        <v>0</v>
      </c>
      <c r="LX139" s="9">
        <f>Test!KQ138</f>
        <v>0</v>
      </c>
      <c r="LY139" s="9">
        <f>Test!KR138</f>
        <v>0</v>
      </c>
      <c r="LZ139" s="9">
        <f>Test!KS138</f>
        <v>0</v>
      </c>
      <c r="MA139" s="9">
        <f>Test!KT138</f>
        <v>0</v>
      </c>
      <c r="MB139" s="9">
        <f>Test!KU138</f>
        <v>0</v>
      </c>
      <c r="MC139" s="9">
        <f>Test!KV138</f>
        <v>0</v>
      </c>
      <c r="MD139" s="9">
        <f>Test!KW138</f>
        <v>0</v>
      </c>
      <c r="ME139" s="9">
        <f>Test!KX138</f>
        <v>0</v>
      </c>
      <c r="MF139" s="9">
        <f>Test!KY138</f>
        <v>0</v>
      </c>
      <c r="MG139" s="9">
        <f>Test!KZ138</f>
        <v>0</v>
      </c>
      <c r="MH139" s="9">
        <f>Test!LA138</f>
        <v>0</v>
      </c>
      <c r="MI139" s="9">
        <f>Test!LB138</f>
        <v>0</v>
      </c>
      <c r="MJ139" s="9">
        <f>Test!LC138</f>
        <v>0</v>
      </c>
      <c r="MK139" s="9">
        <f>Test!LD138</f>
        <v>0</v>
      </c>
      <c r="ML139" s="9">
        <f>Test!LE138</f>
        <v>0</v>
      </c>
      <c r="MM139" s="9">
        <f>Test!LF138</f>
        <v>0</v>
      </c>
      <c r="MN139" s="10"/>
      <c r="MO139" s="10"/>
      <c r="MP139" s="10"/>
      <c r="MQ139" s="10"/>
      <c r="MR139" s="10"/>
      <c r="MS139" s="10"/>
      <c r="MT139" s="10"/>
      <c r="MU139" s="10"/>
      <c r="MV139" s="10"/>
      <c r="MW139" s="10"/>
      <c r="MX139" s="10"/>
      <c r="MY139" s="111" t="b">
        <f>AND(LX139&lt;=LX140, MC139&lt;=MC140,MD139&lt;=MD140,ME140&lt;=ME139,MF139&lt;=MF140,MG139&lt;=MG140,MH139&lt;=MH140)</f>
        <v>1</v>
      </c>
      <c r="MZ139" s="52"/>
      <c r="NA139" s="32">
        <f t="shared" si="691"/>
        <v>-1</v>
      </c>
      <c r="NB139" s="9">
        <f>Test!LT138</f>
        <v>0</v>
      </c>
      <c r="NC139" s="9">
        <f>Test!LU138</f>
        <v>0</v>
      </c>
      <c r="ND139" s="9">
        <f>Test!LV138</f>
        <v>0</v>
      </c>
      <c r="NE139" s="9">
        <f>Test!LW138</f>
        <v>0</v>
      </c>
      <c r="NF139" s="9">
        <f>Test!LX138</f>
        <v>0</v>
      </c>
      <c r="NG139" s="9">
        <f>Test!LY138</f>
        <v>0</v>
      </c>
      <c r="NH139" s="9">
        <f>Test!LZ138</f>
        <v>0</v>
      </c>
      <c r="NI139" s="9">
        <f>Test!MA138</f>
        <v>0</v>
      </c>
      <c r="NJ139" s="9">
        <f>Test!MB138</f>
        <v>0</v>
      </c>
      <c r="NK139" s="9">
        <f>Test!MC138</f>
        <v>0</v>
      </c>
      <c r="NL139" s="9">
        <f>Test!MD138</f>
        <v>0</v>
      </c>
      <c r="NM139" s="9">
        <f>Test!ME138</f>
        <v>0</v>
      </c>
      <c r="NN139" s="9">
        <f>Test!MF138</f>
        <v>0</v>
      </c>
      <c r="NO139" s="9">
        <f>Test!MG138</f>
        <v>0</v>
      </c>
      <c r="NP139" s="9">
        <f>Test!MH138</f>
        <v>0</v>
      </c>
      <c r="NQ139" s="9">
        <f>Test!MI138</f>
        <v>0</v>
      </c>
      <c r="NR139" s="9">
        <f>Test!MJ138</f>
        <v>0</v>
      </c>
      <c r="NS139" s="10"/>
      <c r="NT139" s="10"/>
      <c r="NU139" s="10"/>
      <c r="NV139" s="10"/>
      <c r="NW139" s="10"/>
      <c r="NX139" s="10"/>
      <c r="NY139" s="10"/>
      <c r="NZ139" s="10"/>
      <c r="OA139" s="10"/>
      <c r="OB139" s="10"/>
      <c r="OC139" s="10"/>
      <c r="OD139" s="111" t="b">
        <f>AND(NC139&lt;=NC140, NH139&lt;=NH140,NI139&lt;=NI140,NJ140&lt;=NJ139,NK139&lt;=NK140,NL139&lt;=NL140,NM139&lt;=NM140)</f>
        <v>1</v>
      </c>
      <c r="OE139" s="52"/>
      <c r="OF139" s="32">
        <f t="shared" si="693"/>
        <v>-1</v>
      </c>
      <c r="OG139" s="9">
        <f>Test!MX138</f>
        <v>0</v>
      </c>
      <c r="OH139" s="9">
        <f>Test!MY138</f>
        <v>0</v>
      </c>
      <c r="OI139" s="9">
        <f>Test!MZ138</f>
        <v>0</v>
      </c>
      <c r="OJ139" s="9">
        <f>Test!NA138</f>
        <v>0</v>
      </c>
      <c r="OK139" s="9">
        <f>Test!NB138</f>
        <v>0</v>
      </c>
      <c r="OL139" s="9">
        <f>Test!NC138</f>
        <v>0</v>
      </c>
      <c r="OM139" s="9">
        <f>Test!ND138</f>
        <v>0</v>
      </c>
      <c r="ON139" s="9">
        <f>Test!NE138</f>
        <v>0</v>
      </c>
      <c r="OO139" s="9">
        <f>Test!NF138</f>
        <v>0</v>
      </c>
      <c r="OP139" s="9">
        <f>Test!NG138</f>
        <v>0</v>
      </c>
      <c r="OQ139" s="9">
        <f>Test!NH138</f>
        <v>0</v>
      </c>
      <c r="OR139" s="9">
        <f>Test!NI138</f>
        <v>0</v>
      </c>
      <c r="OS139" s="9">
        <f>Test!NJ138</f>
        <v>0</v>
      </c>
      <c r="OT139" s="9">
        <f>Test!NK138</f>
        <v>0</v>
      </c>
      <c r="OU139" s="9">
        <f>Test!NL138</f>
        <v>0</v>
      </c>
      <c r="OV139" s="9">
        <f>Test!NM138</f>
        <v>0</v>
      </c>
      <c r="OW139" s="9">
        <f>Test!NN138</f>
        <v>0</v>
      </c>
      <c r="OX139" s="10"/>
      <c r="OY139" s="10"/>
      <c r="OZ139" s="10"/>
      <c r="PA139" s="10"/>
      <c r="PB139" s="10"/>
      <c r="PC139" s="10"/>
      <c r="PD139" s="10"/>
      <c r="PE139" s="10"/>
      <c r="PF139" s="10"/>
      <c r="PG139" s="10"/>
      <c r="PH139" s="10"/>
      <c r="PI139" s="111" t="b">
        <f>AND(OH139&lt;=OH140, OM139&lt;=OM140,ON139&lt;=ON140,OO140&lt;=OO139,OP139&lt;=OP140,OQ139&lt;=OQ140,OR139&lt;=OR140)</f>
        <v>1</v>
      </c>
      <c r="PJ139" s="52"/>
      <c r="PK139" s="32">
        <f t="shared" si="695"/>
        <v>-1</v>
      </c>
      <c r="PL139" s="9">
        <f>Test!OB138</f>
        <v>0</v>
      </c>
      <c r="PM139" s="9">
        <f>Test!OC138</f>
        <v>0</v>
      </c>
      <c r="PN139" s="9">
        <f>Test!OD138</f>
        <v>0</v>
      </c>
      <c r="PO139" s="9">
        <f>Test!OE138</f>
        <v>0</v>
      </c>
      <c r="PP139" s="9">
        <f>Test!OF138</f>
        <v>0</v>
      </c>
      <c r="PQ139" s="9">
        <f>Test!OG138</f>
        <v>0</v>
      </c>
      <c r="PR139" s="9">
        <f>Test!OH138</f>
        <v>0</v>
      </c>
      <c r="PS139" s="9">
        <f>Test!OI138</f>
        <v>0</v>
      </c>
      <c r="PT139" s="9">
        <f>Test!OJ138</f>
        <v>0</v>
      </c>
      <c r="PU139" s="9">
        <f>Test!OK138</f>
        <v>0</v>
      </c>
      <c r="PV139" s="9">
        <f>Test!OL138</f>
        <v>0</v>
      </c>
      <c r="PW139" s="9">
        <f>Test!OM138</f>
        <v>0</v>
      </c>
      <c r="PX139" s="9">
        <f>Test!ON138</f>
        <v>0</v>
      </c>
      <c r="PY139" s="9">
        <f>Test!OO138</f>
        <v>0</v>
      </c>
      <c r="PZ139" s="9">
        <f>Test!OP138</f>
        <v>0</v>
      </c>
      <c r="QA139" s="9">
        <f>Test!OQ138</f>
        <v>0</v>
      </c>
      <c r="QB139" s="9">
        <f>Test!OR138</f>
        <v>0</v>
      </c>
      <c r="QC139" s="10"/>
      <c r="QD139" s="10"/>
      <c r="QE139" s="10"/>
      <c r="QF139" s="10"/>
      <c r="QG139" s="10"/>
      <c r="QH139" s="10"/>
      <c r="QI139" s="10"/>
      <c r="QJ139" s="10"/>
      <c r="QK139" s="10"/>
      <c r="QL139" s="10"/>
      <c r="QM139" s="10"/>
      <c r="QN139" s="111" t="b">
        <f>AND(PM139&lt;=PM140, PR139&lt;=PR140,PS139&lt;=PS140,PT140&lt;=PT139,PU139&lt;=PU140,PV139&lt;=PV140,PW139&lt;=PW140)</f>
        <v>1</v>
      </c>
    </row>
    <row r="140" spans="3:456">
      <c r="C140" s="133"/>
      <c r="D140" s="26">
        <f t="shared" ref="D140:D147" si="711">D131</f>
        <v>0.06</v>
      </c>
      <c r="E140" s="33">
        <f t="shared" ca="1" si="668"/>
        <v>-3.6894036894038335E-2</v>
      </c>
      <c r="F140" s="13">
        <f ca="1">Reference!B139</f>
        <v>5.7786357786357698E-2</v>
      </c>
      <c r="G140" s="13">
        <f ca="1">Reference!C139</f>
        <v>0.90795576572418202</v>
      </c>
      <c r="H140" s="13">
        <f ca="1">Reference!D139</f>
        <v>0.906957507133483</v>
      </c>
      <c r="I140" s="13">
        <f ca="1">Reference!E139</f>
        <v>28.211950203164101</v>
      </c>
      <c r="J140" s="13">
        <f ca="1">Reference!F139</f>
        <v>35.361303698131202</v>
      </c>
      <c r="K140" s="13">
        <f ca="1">Reference!G139</f>
        <v>36.617920065546997</v>
      </c>
      <c r="L140" s="13">
        <f ca="1">Reference!H139</f>
        <v>0.28768914937973</v>
      </c>
      <c r="M140" s="13">
        <f ca="1">Reference!I139</f>
        <v>0.91376668214797896</v>
      </c>
      <c r="N140" s="13">
        <f ca="1">Reference!J139</f>
        <v>0.30448615550994801</v>
      </c>
      <c r="O140" s="13">
        <f ca="1">Reference!K139</f>
        <v>0.84868371486663796</v>
      </c>
      <c r="P140" s="13">
        <f ca="1">Reference!L139</f>
        <v>45.787064999999998</v>
      </c>
      <c r="Q140" s="13">
        <f ca="1">Reference!M139</f>
        <v>24.137446201464002</v>
      </c>
      <c r="R140" s="13" t="str">
        <f ca="1">Reference!N139</f>
        <v>None</v>
      </c>
      <c r="S140" s="13">
        <f ca="1">Reference!O139</f>
        <v>1.1893910000000001</v>
      </c>
      <c r="T140" s="13">
        <f ca="1">Reference!P139</f>
        <v>1.1893910000000001</v>
      </c>
      <c r="U140" s="13">
        <f ca="1">Reference!Q139</f>
        <v>17.238083</v>
      </c>
      <c r="V140" s="13">
        <f ca="1">Reference!R139</f>
        <v>17.238083</v>
      </c>
      <c r="X140" s="13">
        <f t="shared" si="669"/>
        <v>0.29236379236379162</v>
      </c>
      <c r="Y140" s="13">
        <f>Test!B139</f>
        <v>7.7541827541827493E-2</v>
      </c>
      <c r="Z140" s="13">
        <f>Test!C139</f>
        <v>0.76010328531265203</v>
      </c>
      <c r="AA140" s="13">
        <f>Test!D139</f>
        <v>0.75287657976150502</v>
      </c>
      <c r="AB140" s="13">
        <f>Test!E139</f>
        <v>24.164402154767298</v>
      </c>
      <c r="AC140" s="13">
        <f>Test!F139</f>
        <v>29.138260634260799</v>
      </c>
      <c r="AD140" s="13">
        <f>Test!G139</f>
        <v>31.4963432090296</v>
      </c>
      <c r="AE140" s="13">
        <f>Test!H139</f>
        <v>0.130728885531425</v>
      </c>
      <c r="AF140" s="13">
        <f>Test!I139</f>
        <v>0.69845610857009799</v>
      </c>
      <c r="AG140" s="13">
        <f>Test!J139</f>
        <v>0.499181598424911</v>
      </c>
      <c r="AH140" s="13">
        <f>Test!K139</f>
        <v>0.66564774513244596</v>
      </c>
      <c r="AI140" s="13">
        <f>Test!L139</f>
        <v>29.795988000000001</v>
      </c>
      <c r="AJ140" s="13">
        <f>Test!M139</f>
        <v>19.1424555133569</v>
      </c>
      <c r="AK140" s="13" t="str">
        <f>Test!N139</f>
        <v>None</v>
      </c>
      <c r="AL140" s="13">
        <f>Test!O139</f>
        <v>0.39423599999999998</v>
      </c>
      <c r="AM140" s="13">
        <f>Test!P139</f>
        <v>0.39423599999999998</v>
      </c>
      <c r="AN140" s="13">
        <f>Test!Q139</f>
        <v>0.76364799999999999</v>
      </c>
      <c r="AO140" s="13">
        <f>Test!R139</f>
        <v>0.76364799999999999</v>
      </c>
      <c r="AP140" s="14">
        <f ca="1">bdRateExtend($F140:$F143,$G140:$G143,Y140:Y143,Z140:Z143)</f>
        <v>1.2281654199499541</v>
      </c>
      <c r="AQ140" s="14">
        <f ca="1">bdRateExtend($F140:$F143,$H140:$H143,Y140:Y143,AA140:AA143)</f>
        <v>1.2273347620411026</v>
      </c>
      <c r="AR140" s="14">
        <f ca="1">bdRateExtend($F140:$F143,$I140:$I143,Y140:Y143,AB140:AB143)</f>
        <v>1.444133824548349</v>
      </c>
      <c r="AS140" s="14">
        <f ca="1">bdRateExtend($F140:$F143,$J140:$J143,Y140:Y143,AC140:AC143)</f>
        <v>0.47276039918542923</v>
      </c>
      <c r="AT140" s="14">
        <f ca="1">bdRateExtend($F140:$F143,$K140:$K143,Y140:Y143,AD140:AD143)</f>
        <v>0.51246760251683932</v>
      </c>
      <c r="AU140" s="14">
        <f ca="1">bdRateExtend($F140:$F143,$L140:$L143,Y140:Y143,AE140:AE143)</f>
        <v>1.2331083896158894</v>
      </c>
      <c r="AV140" s="14">
        <f ca="1">bdRateExtend($F140:$F143,$M140:$M143,Y140:Y143,AF140:AF143)</f>
        <v>1.2802315445397072</v>
      </c>
      <c r="AW140" s="14">
        <f ca="1">bdRateExtend($F140:$F143,$N140:$N143,Y140:Y143,AG140:AG143)</f>
        <v>1.1117235488948087</v>
      </c>
      <c r="AX140" s="14">
        <f ca="1">bdRateExtend($F140:$F143,$O140:$O143,Y140:Y143,AH140:AH143)</f>
        <v>0.97902538609192136</v>
      </c>
      <c r="AY140" s="14">
        <f ca="1">bdRateExtend($F140:$F143,$P140:$P143,Y140:Y143,AI140:AI143)</f>
        <v>0.74449658686945797</v>
      </c>
      <c r="AZ140" s="14">
        <f ca="1">bdRateExtend($F140:$F143,$Q140:$Q143,Y140:Y143,AJ140:AJ143)</f>
        <v>1.0264952733644548</v>
      </c>
      <c r="BA140" s="112" t="b">
        <f t="shared" ref="BA140:BA146" si="712">AND(Z140&lt;=Z141, AE140&lt;=AE141,AF140&lt;=AF141,AG141&lt;=AG140,AH140&lt;=AH141,AI140&lt;=AI141,AJ140&lt;=AJ141)</f>
        <v>1</v>
      </c>
      <c r="BB140" s="3"/>
      <c r="BC140" s="33">
        <f t="shared" si="671"/>
        <v>-1.8125268125268254E-2</v>
      </c>
      <c r="BD140" s="13">
        <f>Test!AF139</f>
        <v>5.8912483912483903E-2</v>
      </c>
      <c r="BE140" s="13">
        <f>Test!AG139</f>
        <v>0.88965874910354603</v>
      </c>
      <c r="BF140" s="13">
        <f>Test!AH139</f>
        <v>0.88827425241470304</v>
      </c>
      <c r="BG140" s="13">
        <f>Test!AI139</f>
        <v>27.337672780480801</v>
      </c>
      <c r="BH140" s="13">
        <f>Test!AJ139</f>
        <v>37.529948622870002</v>
      </c>
      <c r="BI140" s="13">
        <f>Test!AK139</f>
        <v>38.790994531680603</v>
      </c>
      <c r="BJ140" s="13">
        <f>Test!AL139</f>
        <v>0.25911119580268799</v>
      </c>
      <c r="BK140" s="13">
        <f>Test!AM139</f>
        <v>0.90435653924942005</v>
      </c>
      <c r="BL140" s="13">
        <f>Test!AN139</f>
        <v>0.33286234736442499</v>
      </c>
      <c r="BM140" s="13">
        <f>Test!AO139</f>
        <v>0.81044918298721302</v>
      </c>
      <c r="BN140" s="13">
        <f>Test!AP139</f>
        <v>41.390076000000001</v>
      </c>
      <c r="BO140" s="13">
        <f>Test!AQ139</f>
        <v>22.986106318376098</v>
      </c>
      <c r="BP140" s="13" t="str">
        <f>Test!AR139</f>
        <v>None</v>
      </c>
      <c r="BQ140" s="13">
        <f>Test!AS139</f>
        <v>0.28278500000000001</v>
      </c>
      <c r="BR140" s="13">
        <f>Test!AT139</f>
        <v>0.28278500000000001</v>
      </c>
      <c r="BS140" s="13">
        <f>Test!AU139</f>
        <v>0.12993299999999999</v>
      </c>
      <c r="BT140" s="13">
        <f>Test!AV139</f>
        <v>0.12993299999999999</v>
      </c>
      <c r="BU140" s="14">
        <f ca="1">bdRateExtend($F140:$F143,$G140:$G143,BD140:BD143,BE140:BE143)</f>
        <v>0.35861195175040583</v>
      </c>
      <c r="BV140" s="14">
        <f ca="1">bdRateExtend($F140:$F143,$H140:$H143,BD140:BD143,BF140:BF143)</f>
        <v>0.35679951903377671</v>
      </c>
      <c r="BW140" s="14">
        <f ca="1">bdRateExtend($F140:$F143,$I140:$I143,BD140:BD143,BG140:BG143)</f>
        <v>0.42333281149468172</v>
      </c>
      <c r="BX140" s="14">
        <f ca="1">bdRateExtend($F140:$F143,$J140:$J143,BD140:BD143,BH140:BH143)</f>
        <v>-0.59886029464291601</v>
      </c>
      <c r="BY140" s="14">
        <f ca="1">bdRateExtend($F140:$F143,$K140:$K143,BD140:BD143,BI140:BI143)</f>
        <v>-0.54246100717579959</v>
      </c>
      <c r="BZ140" s="14">
        <f ca="1">bdRateExtend($F140:$F143,$L140:$L143,BD140:BD143,BJ140:BJ143)</f>
        <v>0.35217204638781618</v>
      </c>
      <c r="CA140" s="14">
        <f ca="1">bdRateExtend($F140:$F143,$M140:$M143,BD140:BD143,BK140:BK143)</f>
        <v>0.21796554371980514</v>
      </c>
      <c r="CB140" s="14">
        <f ca="1">bdRateExtend($F140:$F143,$N140:$N143,BD140:BD143,BL140:BL143)</f>
        <v>0.31247292848425179</v>
      </c>
      <c r="CC140" s="14">
        <f ca="1">bdRateExtend($F140:$F143,$O140:$O143,BD140:BD143,BM140:BM143)</f>
        <v>0.32601413681894975</v>
      </c>
      <c r="CD140" s="14">
        <f ca="1">bdRateExtend($F140:$F143,$P140:$P143,BD140:BD143,BN140:BN143)</f>
        <v>5.2998199727364748E-2</v>
      </c>
      <c r="CE140" s="14">
        <f ca="1">bdRateExtend($F140:$F143,$Q140:$Q143,BD140:BD143,BO140:BO143)</f>
        <v>0.42111798932462507</v>
      </c>
      <c r="CF140" s="112" t="b">
        <f t="shared" ref="CF140:CF146" si="713">AND(BE140&lt;=BE141, BJ140&lt;=BJ141,BK140&lt;=BK141,BL141&lt;=BL140,BM140&lt;=BM141,BN140&lt;=BN141,BO140&lt;=BO141)</f>
        <v>1</v>
      </c>
      <c r="CG140" s="3"/>
      <c r="CH140" s="33">
        <f t="shared" si="673"/>
        <v>-9.0090090090099578E-3</v>
      </c>
      <c r="CI140" s="13">
        <f>Test!BJ139</f>
        <v>5.94594594594594E-2</v>
      </c>
      <c r="CJ140" s="13">
        <f>Test!BK139</f>
        <v>0.85591757297515803</v>
      </c>
      <c r="CK140" s="13">
        <f>Test!BL139</f>
        <v>0.85503375530242898</v>
      </c>
      <c r="CL140" s="13">
        <f>Test!BM139</f>
        <v>25.413224903659199</v>
      </c>
      <c r="CM140" s="13">
        <f>Test!BN139</f>
        <v>34.963028314345699</v>
      </c>
      <c r="CN140" s="13">
        <f>Test!BO139</f>
        <v>38.311637369830201</v>
      </c>
      <c r="CO140" s="13">
        <f>Test!BP139</f>
        <v>0.21850873529911</v>
      </c>
      <c r="CP140" s="13">
        <f>Test!BQ139</f>
        <v>0.84666794538497903</v>
      </c>
      <c r="CQ140" s="13">
        <f>Test!BR139</f>
        <v>0.37528541684150601</v>
      </c>
      <c r="CR140" s="13">
        <f>Test!BS139</f>
        <v>0.70367300510406405</v>
      </c>
      <c r="CS140" s="13">
        <f>Test!BT139</f>
        <v>0</v>
      </c>
      <c r="CT140" s="13">
        <f>Test!BU139</f>
        <v>20.106002503445499</v>
      </c>
      <c r="CU140" s="13" t="str">
        <f>Test!BV139</f>
        <v>None</v>
      </c>
      <c r="CV140" s="13">
        <f>Test!BW139</f>
        <v>0.56628199999999995</v>
      </c>
      <c r="CW140" s="13">
        <f>Test!BX139</f>
        <v>0.56628199999999995</v>
      </c>
      <c r="CX140" s="13">
        <f>Test!BY139</f>
        <v>0.17475499999999999</v>
      </c>
      <c r="CY140" s="13">
        <f>Test!BZ139</f>
        <v>0.17475499999999999</v>
      </c>
      <c r="CZ140" s="14">
        <f ca="1">bdRateExtend($F140:$F143,$G140:$G143,CI140:CI143,CJ140:CJ143)</f>
        <v>0.49504341260976448</v>
      </c>
      <c r="DA140" s="14">
        <f ca="1">bdRateExtend($F140:$F143,$H140:$H143,CI140:CI143,CK140:CK143)</f>
        <v>0.48970778433688444</v>
      </c>
      <c r="DB140" s="14">
        <f ca="1">bdRateExtend($F140:$F143,$I140:$I143,CI140:CI143,CL140:CL143)</f>
        <v>0.89147206088080333</v>
      </c>
      <c r="DC140" s="14">
        <f ca="1">bdRateExtend($F140:$F143,$J140:$J143,CI140:CI143,CM140:CM143)</f>
        <v>0.55495384189471775</v>
      </c>
      <c r="DD140" s="14">
        <f ca="1">bdRateExtend($F140:$F143,$K140:$K143,CI140:CI143,CN140:CN143)</f>
        <v>-0.33657399555884737</v>
      </c>
      <c r="DE140" s="14">
        <f ca="1">bdRateExtend($F140:$F143,$L140:$L143,CI140:CI143,CO140:CO143)</f>
        <v>0.53223359587321806</v>
      </c>
      <c r="DF140" s="14">
        <f ca="1">bdRateExtend($F140:$F143,$M140:$M143,CI140:CI143,CP140:CP143)</f>
        <v>0.51012780402418212</v>
      </c>
      <c r="DG140" s="14">
        <f ca="1">bdRateExtend($F140:$F143,$N140:$N143,CI140:CI143,CQ140:CQ143)</f>
        <v>0.44392581129636022</v>
      </c>
      <c r="DH140" s="14">
        <f ca="1">bdRateExtend($F140:$F143,$O140:$O143,CI140:CI143,CR140:CR143)</f>
        <v>0.61223735169427229</v>
      </c>
      <c r="DI140" s="14">
        <f ca="1">bdRateExtend($F140:$F143,$P140:$P143,CI140:CI143,CS140:CS143)</f>
        <v>0.82993702824020588</v>
      </c>
      <c r="DJ140" s="14">
        <f ca="1">bdRateExtend($F140:$F143,$Q140:$Q143,CI140:CI143,CT140:CT143)</f>
        <v>0.67515757464225157</v>
      </c>
      <c r="DK140" s="112" t="b">
        <f t="shared" ref="DK140:DK146" si="714">AND(CJ140&lt;=CJ141, CO140&lt;=CO141,CP140&lt;=CP141,CQ141&lt;=CQ140,CR140&lt;=CR141,CS140&lt;=CS141,CT140&lt;=CT141)</f>
        <v>1</v>
      </c>
      <c r="DL140" s="3"/>
      <c r="DM140" s="33">
        <f t="shared" si="675"/>
        <v>-3.6894036894038335E-2</v>
      </c>
      <c r="DN140" s="13">
        <f>Test!CN139</f>
        <v>5.7786357786357698E-2</v>
      </c>
      <c r="DO140" s="13">
        <f>Test!CO139</f>
        <v>0.90795576572418202</v>
      </c>
      <c r="DP140" s="13">
        <f>Test!CP139</f>
        <v>0.906957507133483</v>
      </c>
      <c r="DQ140" s="13">
        <f>Test!CQ139</f>
        <v>28.211950203164101</v>
      </c>
      <c r="DR140" s="13">
        <f>Test!CR139</f>
        <v>35.361303698131202</v>
      </c>
      <c r="DS140" s="13">
        <f>Test!CS139</f>
        <v>36.617920065546997</v>
      </c>
      <c r="DT140" s="13">
        <f>Test!CT139</f>
        <v>0.28768914937973</v>
      </c>
      <c r="DU140" s="13">
        <f>Test!CU139</f>
        <v>0.91376668214797896</v>
      </c>
      <c r="DV140" s="13">
        <f>Test!CV139</f>
        <v>0.30448615550994801</v>
      </c>
      <c r="DW140" s="13">
        <f>Test!CW139</f>
        <v>0.84868371486663796</v>
      </c>
      <c r="DX140" s="13">
        <f>Test!CX139</f>
        <v>45.787064999999998</v>
      </c>
      <c r="DY140" s="13">
        <f>Test!CY139</f>
        <v>24.137446201464002</v>
      </c>
      <c r="DZ140" s="13" t="str">
        <f>Test!CZ139</f>
        <v>None</v>
      </c>
      <c r="EA140" s="13">
        <f>Test!DA139</f>
        <v>1.1893910000000001</v>
      </c>
      <c r="EB140" s="13">
        <f>Test!DB139</f>
        <v>1.1893910000000001</v>
      </c>
      <c r="EC140" s="13">
        <f>Test!DC139</f>
        <v>17.238083</v>
      </c>
      <c r="ED140" s="13">
        <f>Test!DD139</f>
        <v>17.238083</v>
      </c>
      <c r="EE140" s="14">
        <f ca="1">bdRateExtend($F140:$F143,$G140:$G143,DN140:DN143,DO140:DO143)</f>
        <v>0</v>
      </c>
      <c r="EF140" s="14">
        <f ca="1">bdRateExtend($F140:$F143,$H140:$H143,DN140:DN143,DP140:DP143)</f>
        <v>0</v>
      </c>
      <c r="EG140" s="14">
        <f ca="1">bdRateExtend($F140:$F143,$I140:$I143,DN140:DN143,DQ140:DQ143)</f>
        <v>0</v>
      </c>
      <c r="EH140" s="14">
        <f ca="1">bdRateExtend($F140:$F143,$J140:$J143,DN140:DN143,DR140:DR143)</f>
        <v>0</v>
      </c>
      <c r="EI140" s="14">
        <f ca="1">bdRateExtend($F140:$F143,$K140:$K143,DN140:DN143,DS140:DS143)</f>
        <v>0</v>
      </c>
      <c r="EJ140" s="14">
        <f ca="1">bdRateExtend($F140:$F143,$L140:$L143,DN140:DN143,DT140:DT143)</f>
        <v>0</v>
      </c>
      <c r="EK140" s="14">
        <f ca="1">bdRateExtend($F140:$F143,$M140:$M143,DN140:DN143,DU140:DU143)</f>
        <v>0</v>
      </c>
      <c r="EL140" s="14">
        <f ca="1">bdRateExtend($F140:$F143,$N140:$N143,DN140:DN143,DV140:DV143)</f>
        <v>0</v>
      </c>
      <c r="EM140" s="14">
        <f ca="1">bdRateExtend($F140:$F143,$O140:$O143,DN140:DN143,DW140:DW143)</f>
        <v>0</v>
      </c>
      <c r="EN140" s="14">
        <f ca="1">bdRateExtend($F140:$F143,$P140:$P143,DN140:DN143,DX140:DX143)</f>
        <v>0</v>
      </c>
      <c r="EO140" s="14">
        <f ca="1">bdRateExtend($F140:$F143,$Q140:$Q143,DN140:DN143,DY140:DY143)</f>
        <v>0</v>
      </c>
      <c r="EP140" s="112" t="b">
        <f t="shared" ref="EP140:EP146" si="715">AND(DO140&lt;=DO141, DT140&lt;=DT141,DU140&lt;=DU141,DV141&lt;=DV140,DW140&lt;=DW141,DX140&lt;=DX141,DY140&lt;=DY141)</f>
        <v>1</v>
      </c>
      <c r="EQ140" s="3"/>
      <c r="ER140" s="33">
        <f t="shared" si="677"/>
        <v>-4.6010296010296631E-2</v>
      </c>
      <c r="ES140" s="13">
        <f>Test!DR139</f>
        <v>5.72393822393822E-2</v>
      </c>
      <c r="ET140" s="13">
        <f>Test!DS139</f>
        <v>0.91594982147216797</v>
      </c>
      <c r="EU140" s="13">
        <f>Test!DT139</f>
        <v>0.91510593891143799</v>
      </c>
      <c r="EV140" s="13">
        <f>Test!DU139</f>
        <v>28.618604182726301</v>
      </c>
      <c r="EW140" s="13">
        <f>Test!DV139</f>
        <v>38.552273284533399</v>
      </c>
      <c r="EX140" s="13">
        <f>Test!DW139</f>
        <v>40.040914008657701</v>
      </c>
      <c r="EY140" s="13">
        <f>Test!DX139</f>
        <v>0.30585053563117898</v>
      </c>
      <c r="EZ140" s="13">
        <f>Test!DY139</f>
        <v>0.92021965980529696</v>
      </c>
      <c r="FA140" s="13">
        <f>Test!DZ139</f>
        <v>0.289751827716827</v>
      </c>
      <c r="FB140" s="13">
        <f>Test!EA139</f>
        <v>0.86381083726882901</v>
      </c>
      <c r="FC140" s="13">
        <f>Test!EB139</f>
        <v>50.482697999999999</v>
      </c>
      <c r="FD140" s="13">
        <f>Test!EC139</f>
        <v>24.6861153911223</v>
      </c>
      <c r="FE140" s="13" t="str">
        <f>Test!ED139</f>
        <v>None</v>
      </c>
      <c r="FF140" s="13">
        <f>Test!EE139</f>
        <v>1.1036550000000001</v>
      </c>
      <c r="FG140" s="13">
        <f>Test!EF139</f>
        <v>1.1036550000000001</v>
      </c>
      <c r="FH140" s="13">
        <f>Test!EG139</f>
        <v>50.351146</v>
      </c>
      <c r="FI140" s="13">
        <f>Test!EH139</f>
        <v>50.351146</v>
      </c>
      <c r="FJ140" s="14">
        <f ca="1">bdRateExtend($F140:$F143,$G140:$G143,ES140:ES143,ET140:ET143)</f>
        <v>-0.11153553138700611</v>
      </c>
      <c r="FK140" s="14">
        <f ca="1">bdRateExtend($F140:$F143,$H140:$H143,ES140:ES143,EU140:EU143)</f>
        <v>-0.11123351745821919</v>
      </c>
      <c r="FL140" s="14">
        <f ca="1">bdRateExtend($F140:$F143,$I140:$I143,ES140:ES143,EV140:EV143)</f>
        <v>-0.12784532656479897</v>
      </c>
      <c r="FM140" s="14">
        <f ca="1">bdRateExtend($F140:$F143,$J140:$J143,ES140:ES143,EW140:EW143)</f>
        <v>-0.71069519457715513</v>
      </c>
      <c r="FN140" s="14">
        <f ca="1">bdRateExtend($F140:$F143,$K140:$K143,ES140:ES143,EX140:EX143)</f>
        <v>-0.7342240607656737</v>
      </c>
      <c r="FO140" s="14">
        <f ca="1">bdRateExtend($F140:$F143,$L140:$L143,ES140:ES143,EY140:EY143)</f>
        <v>-0.12738653691352841</v>
      </c>
      <c r="FP140" s="14">
        <f ca="1">bdRateExtend($F140:$F143,$M140:$M143,ES140:ES143,EZ140:EZ143)</f>
        <v>-0.12860657218633065</v>
      </c>
      <c r="FQ140" s="14">
        <f ca="1">bdRateExtend($F140:$F143,$N140:$N143,ES140:ES143,FA140:FA143)</f>
        <v>-0.11090587011805375</v>
      </c>
      <c r="FR140" s="14">
        <f ca="1">bdRateExtend($F140:$F143,$O140:$O143,ES140:ES143,FB140:FB143)</f>
        <v>-0.11656117115994979</v>
      </c>
      <c r="FS140" s="14">
        <f ca="1">bdRateExtend($F140:$F143,$P140:$P143,ES140:ES143,FC140:FC143)</f>
        <v>-0.10981669114467496</v>
      </c>
      <c r="FT140" s="14">
        <f ca="1">bdRateExtend($F140:$F143,$Q140:$Q143,ES140:ES143,FD140:FD143)</f>
        <v>-0.10723155721144562</v>
      </c>
      <c r="FU140" s="112" t="b">
        <f t="shared" ref="FU140:FU146" si="716">AND(ET140&lt;=ET141, EY140&lt;=EY141,EZ140&lt;=EZ141,FA141&lt;=FA140,FB140&lt;=FB141,FC140&lt;=FC141,FD140&lt;=FD141)</f>
        <v>1</v>
      </c>
      <c r="FV140" s="53"/>
      <c r="FW140" s="33">
        <f t="shared" si="679"/>
        <v>-1</v>
      </c>
      <c r="FX140" s="13">
        <f>Test!EV139</f>
        <v>0</v>
      </c>
      <c r="FY140" s="13">
        <f>Test!EW139</f>
        <v>0</v>
      </c>
      <c r="FZ140" s="13">
        <f>Test!EX139</f>
        <v>0</v>
      </c>
      <c r="GA140" s="13">
        <f>Test!EY139</f>
        <v>0</v>
      </c>
      <c r="GB140" s="13">
        <f>Test!EZ139</f>
        <v>0</v>
      </c>
      <c r="GC140" s="13">
        <f>Test!FA139</f>
        <v>0</v>
      </c>
      <c r="GD140" s="13">
        <f>Test!FB139</f>
        <v>0</v>
      </c>
      <c r="GE140" s="13">
        <f>Test!FC139</f>
        <v>0</v>
      </c>
      <c r="GF140" s="13">
        <f>Test!FD139</f>
        <v>0</v>
      </c>
      <c r="GG140" s="13">
        <f>Test!FE139</f>
        <v>0</v>
      </c>
      <c r="GH140" s="13">
        <f>Test!FF139</f>
        <v>0</v>
      </c>
      <c r="GI140" s="13">
        <f>Test!FG139</f>
        <v>0</v>
      </c>
      <c r="GJ140" s="13">
        <f>Test!FH139</f>
        <v>0</v>
      </c>
      <c r="GK140" s="13">
        <f>Test!FI139</f>
        <v>0</v>
      </c>
      <c r="GL140" s="13">
        <f>Test!FJ139</f>
        <v>0</v>
      </c>
      <c r="GM140" s="13">
        <f>Test!FK139</f>
        <v>0</v>
      </c>
      <c r="GN140" s="13">
        <f>Test!FL139</f>
        <v>0</v>
      </c>
      <c r="GO140" s="14">
        <f ca="1">bdRateExtend($F140:$F143,$G140:$G143,FX140:FX143,FY140:FY143)</f>
        <v>1</v>
      </c>
      <c r="GP140" s="14">
        <f ca="1">bdRateExtend($F140:$F143,$H140:$H143,FX140:FX143,FZ140:FZ143)</f>
        <v>1</v>
      </c>
      <c r="GQ140" s="14">
        <f ca="1">bdRateExtend($F140:$F143,$I140:$I143,FX140:FX143,GA140:GA143)</f>
        <v>1</v>
      </c>
      <c r="GR140" s="14">
        <f ca="1">bdRateExtend($F140:$F143,$J140:$J143,FX140:FX143,GB140:GB143)</f>
        <v>1</v>
      </c>
      <c r="GS140" s="14">
        <f ca="1">bdRateExtend($F140:$F143,$K140:$K143,FX140:FX143,GC140:GC143)</f>
        <v>1</v>
      </c>
      <c r="GT140" s="14">
        <f ca="1">bdRateExtend($F140:$F143,$L140:$L143,FX140:FX143,GD140:GD143)</f>
        <v>1</v>
      </c>
      <c r="GU140" s="14">
        <f ca="1">bdRateExtend($F140:$F143,$M140:$M143,FX140:FX143,GE140:GE143)</f>
        <v>1</v>
      </c>
      <c r="GV140" s="14">
        <f ca="1">bdRateExtend($F140:$F143,$N140:$N143,FX140:FX143,GF140:GF143)</f>
        <v>1</v>
      </c>
      <c r="GW140" s="14">
        <f ca="1">bdRateExtend($F140:$F143,$O140:$O143,FX140:FX143,GG140:GG143)</f>
        <v>1</v>
      </c>
      <c r="GX140" s="14">
        <f ca="1">bdRateExtend($F140:$F143,$P140:$P143,FX140:FX143,GH140:GH143)</f>
        <v>1</v>
      </c>
      <c r="GY140" s="14">
        <f ca="1">bdRateExtend($F140:$F143,$Q140:$Q143,FX140:FX143,GI140:GI143)</f>
        <v>1</v>
      </c>
      <c r="GZ140" s="112" t="b">
        <f t="shared" ref="GZ140:GZ146" si="717">AND(FY140&lt;=FY141, GD140&lt;=GD141,GE140&lt;=GE141,GF141&lt;=GF140,GG140&lt;=GG141,GH140&lt;=GH141,GI140&lt;=GI141)</f>
        <v>1</v>
      </c>
      <c r="HA140" s="53"/>
      <c r="HB140" s="33">
        <f t="shared" si="681"/>
        <v>-1</v>
      </c>
      <c r="HC140" s="13">
        <f>Test!FZ139</f>
        <v>0</v>
      </c>
      <c r="HD140" s="13">
        <f>Test!GA139</f>
        <v>0</v>
      </c>
      <c r="HE140" s="13">
        <f>Test!GB139</f>
        <v>0</v>
      </c>
      <c r="HF140" s="13">
        <f>Test!GC139</f>
        <v>0</v>
      </c>
      <c r="HG140" s="13">
        <f>Test!GD139</f>
        <v>0</v>
      </c>
      <c r="HH140" s="13">
        <f>Test!GE139</f>
        <v>0</v>
      </c>
      <c r="HI140" s="13">
        <f>Test!GF139</f>
        <v>0</v>
      </c>
      <c r="HJ140" s="13">
        <f>Test!GG139</f>
        <v>0</v>
      </c>
      <c r="HK140" s="13">
        <f>Test!GH139</f>
        <v>0</v>
      </c>
      <c r="HL140" s="13">
        <f>Test!GI139</f>
        <v>0</v>
      </c>
      <c r="HM140" s="13">
        <f>Test!GJ139</f>
        <v>0</v>
      </c>
      <c r="HN140" s="13">
        <f>Test!GK139</f>
        <v>0</v>
      </c>
      <c r="HO140" s="13">
        <f>Test!GL139</f>
        <v>0</v>
      </c>
      <c r="HP140" s="13">
        <f>Test!GM139</f>
        <v>0</v>
      </c>
      <c r="HQ140" s="13">
        <f>Test!GN139</f>
        <v>0</v>
      </c>
      <c r="HR140" s="13">
        <f>Test!GO139</f>
        <v>0</v>
      </c>
      <c r="HS140" s="13">
        <f>Test!GP139</f>
        <v>0</v>
      </c>
      <c r="HT140" s="14">
        <f ca="1">bdRateExtend($F140:$F143,$G140:$G143,HC140:HC143,HD140:HD143)</f>
        <v>1</v>
      </c>
      <c r="HU140" s="14">
        <f ca="1">bdRateExtend($F140:$F143,$H140:$H143,HC140:HC143,HE140:HE143)</f>
        <v>1</v>
      </c>
      <c r="HV140" s="14">
        <f ca="1">bdRateExtend($F140:$F143,$I140:$I143,HC140:HC143,HF140:HF143)</f>
        <v>1</v>
      </c>
      <c r="HW140" s="14">
        <f ca="1">bdRateExtend($F140:$F143,$J140:$J143,HC140:HC143,HG140:HG143)</f>
        <v>1</v>
      </c>
      <c r="HX140" s="14">
        <f ca="1">bdRateExtend($F140:$F143,$K140:$K143,HC140:HC143,HH140:HH143)</f>
        <v>1</v>
      </c>
      <c r="HY140" s="14">
        <f ca="1">bdRateExtend($F140:$F143,$L140:$L143,HC140:HC143,HI140:HI143)</f>
        <v>1</v>
      </c>
      <c r="HZ140" s="14">
        <f ca="1">bdRateExtend($F140:$F143,$M140:$M143,HC140:HC143,HJ140:HJ143)</f>
        <v>1</v>
      </c>
      <c r="IA140" s="14">
        <f ca="1">bdRateExtend($F140:$F143,$N140:$N143,HC140:HC143,HK140:HK143)</f>
        <v>1</v>
      </c>
      <c r="IB140" s="14">
        <f ca="1">bdRateExtend($F140:$F143,$O140:$O143,HC140:HC143,HL140:HL143)</f>
        <v>1</v>
      </c>
      <c r="IC140" s="14">
        <f ca="1">bdRateExtend($F140:$F143,$P140:$P143,HC140:HC143,HM140:HM143)</f>
        <v>1</v>
      </c>
      <c r="ID140" s="14">
        <f ca="1">bdRateExtend($F140:$F143,$Q140:$Q143,HC140:HC143,HN140:HN143)</f>
        <v>1</v>
      </c>
      <c r="IE140" s="112" t="b">
        <f t="shared" ref="IE140:IE146" si="718">AND(HD140&lt;=HD141, HI140&lt;=HI141,HJ140&lt;=HJ141,HK141&lt;=HK140,HL140&lt;=HL141,HM140&lt;=HM141,HN140&lt;=HN141)</f>
        <v>1</v>
      </c>
      <c r="IF140" s="3"/>
      <c r="IG140" s="33">
        <f t="shared" si="683"/>
        <v>-1</v>
      </c>
      <c r="IH140" s="13">
        <f>Test!HD139</f>
        <v>0</v>
      </c>
      <c r="II140" s="13">
        <f>Test!HE139</f>
        <v>0</v>
      </c>
      <c r="IJ140" s="13">
        <f>Test!HF139</f>
        <v>0</v>
      </c>
      <c r="IK140" s="13">
        <f>Test!HG139</f>
        <v>0</v>
      </c>
      <c r="IL140" s="13">
        <f>Test!HH139</f>
        <v>0</v>
      </c>
      <c r="IM140" s="13">
        <f>Test!HI139</f>
        <v>0</v>
      </c>
      <c r="IN140" s="13">
        <f>Test!HJ139</f>
        <v>0</v>
      </c>
      <c r="IO140" s="13">
        <f>Test!HK139</f>
        <v>0</v>
      </c>
      <c r="IP140" s="13">
        <f>Test!HL139</f>
        <v>0</v>
      </c>
      <c r="IQ140" s="13">
        <f>Test!HM139</f>
        <v>0</v>
      </c>
      <c r="IR140" s="13">
        <f>Test!HN139</f>
        <v>0</v>
      </c>
      <c r="IS140" s="13">
        <f>Test!HO139</f>
        <v>0</v>
      </c>
      <c r="IT140" s="13">
        <f>Test!HP139</f>
        <v>0</v>
      </c>
      <c r="IU140" s="13">
        <f>Test!HQ139</f>
        <v>0</v>
      </c>
      <c r="IV140" s="13">
        <f>Test!HR139</f>
        <v>0</v>
      </c>
      <c r="IW140" s="13">
        <f>Test!HS139</f>
        <v>0</v>
      </c>
      <c r="IX140" s="13">
        <f>Test!HT139</f>
        <v>0</v>
      </c>
      <c r="IY140" s="14">
        <f ca="1">bdRateExtend($F140:$F143,$G140:$G143,IH140:IH143,II140:II143)</f>
        <v>1</v>
      </c>
      <c r="IZ140" s="14">
        <f ca="1">bdRateExtend($F140:$F143,$H140:$H143,IH140:IH143,IJ140:IJ143)</f>
        <v>1</v>
      </c>
      <c r="JA140" s="14">
        <f ca="1">bdRateExtend($F140:$F143,$I140:$I143,IH140:IH143,IK140:IK143)</f>
        <v>1</v>
      </c>
      <c r="JB140" s="14">
        <f ca="1">bdRateExtend($F140:$F143,$J140:$J143,IH140:IH143,IL140:IL143)</f>
        <v>1</v>
      </c>
      <c r="JC140" s="14">
        <f ca="1">bdRateExtend($F140:$F143,$K140:$K143,IH140:IH143,IM140:IM143)</f>
        <v>1</v>
      </c>
      <c r="JD140" s="14">
        <f ca="1">bdRateExtend($F140:$F143,$L140:$L143,IH140:IH143,IN140:IN143)</f>
        <v>1</v>
      </c>
      <c r="JE140" s="14">
        <f ca="1">bdRateExtend($F140:$F143,$M140:$M143,IH140:IH143,IO140:IO143)</f>
        <v>1</v>
      </c>
      <c r="JF140" s="14">
        <f ca="1">bdRateExtend($F140:$F143,$N140:$N143,IH140:IH143,IP140:IP143)</f>
        <v>1</v>
      </c>
      <c r="JG140" s="14">
        <f ca="1">bdRateExtend($F140:$F143,$O140:$O143,IH140:IH143,IQ140:IQ143)</f>
        <v>1</v>
      </c>
      <c r="JH140" s="14">
        <f ca="1">bdRateExtend($F140:$F143,$P140:$P143,IH140:IH143,IR140:IR143)</f>
        <v>1</v>
      </c>
      <c r="JI140" s="14">
        <f ca="1">bdRateExtend($F140:$F143,$Q140:$Q143,IH140:IH143,IS140:IS143)</f>
        <v>1</v>
      </c>
      <c r="JJ140" s="112" t="b">
        <f t="shared" ref="JJ140:JJ146" si="719">AND(II140&lt;=II141, IN140&lt;=IN141,IO140&lt;=IO141,IP141&lt;=IP140,IQ140&lt;=IQ141,IR140&lt;=IR141,IS140&lt;=IS141)</f>
        <v>1</v>
      </c>
      <c r="JK140" s="3"/>
      <c r="JL140" s="33">
        <f t="shared" si="685"/>
        <v>-1</v>
      </c>
      <c r="JM140" s="13">
        <f>Test!IH139</f>
        <v>0</v>
      </c>
      <c r="JN140" s="13">
        <f>Test!II139</f>
        <v>0</v>
      </c>
      <c r="JO140" s="13">
        <f>Test!IJ139</f>
        <v>0</v>
      </c>
      <c r="JP140" s="13">
        <f>Test!IK139</f>
        <v>0</v>
      </c>
      <c r="JQ140" s="13">
        <f>Test!IL139</f>
        <v>0</v>
      </c>
      <c r="JR140" s="13">
        <f>Test!IM139</f>
        <v>0</v>
      </c>
      <c r="JS140" s="13">
        <f>Test!IN139</f>
        <v>0</v>
      </c>
      <c r="JT140" s="13">
        <f>Test!IO139</f>
        <v>0</v>
      </c>
      <c r="JU140" s="13">
        <f>Test!IP139</f>
        <v>0</v>
      </c>
      <c r="JV140" s="13">
        <f>Test!IQ139</f>
        <v>0</v>
      </c>
      <c r="JW140" s="13">
        <f>Test!IR139</f>
        <v>0</v>
      </c>
      <c r="JX140" s="13">
        <f>Test!IS139</f>
        <v>0</v>
      </c>
      <c r="JY140" s="13">
        <f>Test!IT139</f>
        <v>0</v>
      </c>
      <c r="JZ140" s="13">
        <f>Test!IU139</f>
        <v>0</v>
      </c>
      <c r="KA140" s="13">
        <f>Test!IV139</f>
        <v>0</v>
      </c>
      <c r="KB140" s="13">
        <f>Test!IW139</f>
        <v>0</v>
      </c>
      <c r="KC140" s="13">
        <f>Test!IX139</f>
        <v>0</v>
      </c>
      <c r="KD140" s="14">
        <f ca="1">bdRateExtend($F140:$F143,$G140:$G143,JM140:JM143,JN140:JN143)</f>
        <v>1</v>
      </c>
      <c r="KE140" s="14">
        <f ca="1">bdRateExtend($F140:$F143,$H140:$H143,JM140:JM143,JO140:JO143)</f>
        <v>1</v>
      </c>
      <c r="KF140" s="14">
        <f ca="1">bdRateExtend($F140:$F143,$I140:$I143,JM140:JM143,JP140:JP143)</f>
        <v>1</v>
      </c>
      <c r="KG140" s="14">
        <f ca="1">bdRateExtend($F140:$F143,$J140:$J143,JM140:JM143,JQ140:JQ143)</f>
        <v>1</v>
      </c>
      <c r="KH140" s="14">
        <f ca="1">bdRateExtend($F140:$F143,$K140:$K143,JM140:JM143,JR140:JR143)</f>
        <v>1</v>
      </c>
      <c r="KI140" s="14">
        <f ca="1">bdRateExtend($F140:$F143,$L140:$L143,JM140:JM143,JS140:JS143)</f>
        <v>1</v>
      </c>
      <c r="KJ140" s="14">
        <f ca="1">bdRateExtend($F140:$F143,$M140:$M143,JM140:JM143,JT140:JT143)</f>
        <v>1</v>
      </c>
      <c r="KK140" s="14">
        <f ca="1">bdRateExtend($F140:$F143,$N140:$N143,JM140:JM143,JU140:JU143)</f>
        <v>1</v>
      </c>
      <c r="KL140" s="14">
        <f ca="1">bdRateExtend($F140:$F143,$O140:$O143,JM140:JM143,JV140:JV143)</f>
        <v>1</v>
      </c>
      <c r="KM140" s="14">
        <f ca="1">bdRateExtend($F140:$F143,$P140:$P143,JM140:JM143,JW140:JW143)</f>
        <v>1</v>
      </c>
      <c r="KN140" s="14">
        <f ca="1">bdRateExtend($F140:$F143,$Q140:$Q143,JM140:JM143,JX140:JX143)</f>
        <v>1</v>
      </c>
      <c r="KO140" s="112" t="b">
        <f t="shared" ref="KO140:KO146" si="720">AND(JN140&lt;=JN141, JS140&lt;=JS141,JT140&lt;=JT141,JU141&lt;=JU140,JV140&lt;=JV141,JW140&lt;=JW141,JX140&lt;=JX141)</f>
        <v>1</v>
      </c>
      <c r="KP140" s="3"/>
      <c r="KQ140" s="33">
        <f t="shared" si="687"/>
        <v>-1</v>
      </c>
      <c r="KR140" s="13">
        <f>Test!JL139</f>
        <v>0</v>
      </c>
      <c r="KS140" s="13">
        <f>Test!JM139</f>
        <v>0</v>
      </c>
      <c r="KT140" s="13">
        <f>Test!JN139</f>
        <v>0</v>
      </c>
      <c r="KU140" s="13">
        <f>Test!JO139</f>
        <v>0</v>
      </c>
      <c r="KV140" s="13">
        <f>Test!JP139</f>
        <v>0</v>
      </c>
      <c r="KW140" s="13">
        <f>Test!JQ139</f>
        <v>0</v>
      </c>
      <c r="KX140" s="13">
        <f>Test!JR139</f>
        <v>0</v>
      </c>
      <c r="KY140" s="13">
        <f>Test!JS139</f>
        <v>0</v>
      </c>
      <c r="KZ140" s="13">
        <f>Test!JT139</f>
        <v>0</v>
      </c>
      <c r="LA140" s="13">
        <f>Test!JU139</f>
        <v>0</v>
      </c>
      <c r="LB140" s="13">
        <f>Test!JV139</f>
        <v>0</v>
      </c>
      <c r="LC140" s="13">
        <f>Test!JW139</f>
        <v>0</v>
      </c>
      <c r="LD140" s="13">
        <f>Test!JX139</f>
        <v>0</v>
      </c>
      <c r="LE140" s="13">
        <f>Test!JY139</f>
        <v>0</v>
      </c>
      <c r="LF140" s="13">
        <f>Test!JZ139</f>
        <v>0</v>
      </c>
      <c r="LG140" s="13">
        <f>Test!KA139</f>
        <v>0</v>
      </c>
      <c r="LH140" s="13">
        <f>Test!KB139</f>
        <v>0</v>
      </c>
      <c r="LI140" s="14">
        <f ca="1">bdRateExtend($F140:$F143,$G140:$G143,KR140:KR143,KS140:KS143)</f>
        <v>1</v>
      </c>
      <c r="LJ140" s="14">
        <f ca="1">bdRateExtend($F140:$F143,$H140:$H143,KR140:KR143,KT140:KT143)</f>
        <v>1</v>
      </c>
      <c r="LK140" s="14">
        <f ca="1">bdRateExtend($F140:$F143,$I140:$I143,KR140:KR143,KU140:KU143)</f>
        <v>1</v>
      </c>
      <c r="LL140" s="14">
        <f ca="1">bdRateExtend($F140:$F143,$J140:$J143,KR140:KR143,KV140:KV143)</f>
        <v>1</v>
      </c>
      <c r="LM140" s="14">
        <f ca="1">bdRateExtend($F140:$F143,$K140:$K143,KR140:KR143,KW140:KW143)</f>
        <v>1</v>
      </c>
      <c r="LN140" s="14">
        <f ca="1">bdRateExtend($F140:$F143,$L140:$L143,KR140:KR143,KX140:KX143)</f>
        <v>1</v>
      </c>
      <c r="LO140" s="14">
        <f ca="1">bdRateExtend($F140:$F143,$M140:$M143,KR140:KR143,KY140:KY143)</f>
        <v>1</v>
      </c>
      <c r="LP140" s="14">
        <f ca="1">bdRateExtend($F140:$F143,$N140:$N143,KR140:KR143,KZ140:KZ143)</f>
        <v>1</v>
      </c>
      <c r="LQ140" s="14">
        <f ca="1">bdRateExtend($F140:$F143,$O140:$O143,KR140:KR143,LA140:LA143)</f>
        <v>1</v>
      </c>
      <c r="LR140" s="14">
        <f ca="1">bdRateExtend($F140:$F143,$P140:$P143,KR140:KR143,LB140:LB143)</f>
        <v>1</v>
      </c>
      <c r="LS140" s="14">
        <f ca="1">bdRateExtend($F140:$F143,$Q140:$Q143,KR140:KR143,LC140:LC143)</f>
        <v>1</v>
      </c>
      <c r="LT140" s="112" t="b">
        <f t="shared" ref="LT140:LT146" si="721">AND(KS140&lt;=KS141, KX140&lt;=KX141,KY140&lt;=KY141,KZ141&lt;=KZ140,LA140&lt;=LA141,LB140&lt;=LB141,LC140&lt;=LC141)</f>
        <v>1</v>
      </c>
      <c r="LU140" s="3"/>
      <c r="LV140" s="33">
        <f t="shared" si="689"/>
        <v>-1</v>
      </c>
      <c r="LW140" s="13">
        <f>Test!KP139</f>
        <v>0</v>
      </c>
      <c r="LX140" s="13">
        <f>Test!KQ139</f>
        <v>0</v>
      </c>
      <c r="LY140" s="13">
        <f>Test!KR139</f>
        <v>0</v>
      </c>
      <c r="LZ140" s="13">
        <f>Test!KS139</f>
        <v>0</v>
      </c>
      <c r="MA140" s="13">
        <f>Test!KT139</f>
        <v>0</v>
      </c>
      <c r="MB140" s="13">
        <f>Test!KU139</f>
        <v>0</v>
      </c>
      <c r="MC140" s="13">
        <f>Test!KV139</f>
        <v>0</v>
      </c>
      <c r="MD140" s="13">
        <f>Test!KW139</f>
        <v>0</v>
      </c>
      <c r="ME140" s="13">
        <f>Test!KX139</f>
        <v>0</v>
      </c>
      <c r="MF140" s="13">
        <f>Test!KY139</f>
        <v>0</v>
      </c>
      <c r="MG140" s="13">
        <f>Test!KZ139</f>
        <v>0</v>
      </c>
      <c r="MH140" s="13">
        <f>Test!LA139</f>
        <v>0</v>
      </c>
      <c r="MI140" s="13">
        <f>Test!LB139</f>
        <v>0</v>
      </c>
      <c r="MJ140" s="13">
        <f>Test!LC139</f>
        <v>0</v>
      </c>
      <c r="MK140" s="13">
        <f>Test!LD139</f>
        <v>0</v>
      </c>
      <c r="ML140" s="13">
        <f>Test!LE139</f>
        <v>0</v>
      </c>
      <c r="MM140" s="13">
        <f>Test!LF139</f>
        <v>0</v>
      </c>
      <c r="MN140" s="14">
        <f ca="1">bdRateExtend($F140:$F143,$G140:$G143,LW140:LW143,LX140:LX143)</f>
        <v>1</v>
      </c>
      <c r="MO140" s="14">
        <f ca="1">bdRateExtend($F140:$F143,$H140:$H143,LW140:LW143,LY140:LY143)</f>
        <v>1</v>
      </c>
      <c r="MP140" s="14">
        <f ca="1">bdRateExtend($F140:$F143,$I140:$I143,LW140:LW143,LZ140:LZ143)</f>
        <v>1</v>
      </c>
      <c r="MQ140" s="14">
        <f ca="1">bdRateExtend($F140:$F143,$J140:$J143,LW140:LW143,MA140:MA143)</f>
        <v>1</v>
      </c>
      <c r="MR140" s="14">
        <f ca="1">bdRateExtend($F140:$F143,$K140:$K143,LW140:LW143,MB140:MB143)</f>
        <v>1</v>
      </c>
      <c r="MS140" s="14">
        <f ca="1">bdRateExtend($F140:$F143,$L140:$L143,LW140:LW143,MC140:MC143)</f>
        <v>1</v>
      </c>
      <c r="MT140" s="14">
        <f ca="1">bdRateExtend($F140:$F143,$M140:$M143,LW140:LW143,MD140:MD143)</f>
        <v>1</v>
      </c>
      <c r="MU140" s="14">
        <f ca="1">bdRateExtend($F140:$F143,$N140:$N143,LW140:LW143,ME140:ME143)</f>
        <v>1</v>
      </c>
      <c r="MV140" s="14">
        <f ca="1">bdRateExtend($F140:$F143,$O140:$O143,LW140:LW143,MF140:MF143)</f>
        <v>1</v>
      </c>
      <c r="MW140" s="14">
        <f ca="1">bdRateExtend($F140:$F143,$P140:$P143,LW140:LW143,MG140:MG143)</f>
        <v>1</v>
      </c>
      <c r="MX140" s="14">
        <f ca="1">bdRateExtend($F140:$F143,$Q140:$Q143,LW140:LW143,MH140:MH143)</f>
        <v>1</v>
      </c>
      <c r="MY140" s="112" t="b">
        <f t="shared" ref="MY140:MY146" si="722">AND(LX140&lt;=LX141, MC140&lt;=MC141,MD140&lt;=MD141,ME141&lt;=ME140,MF140&lt;=MF141,MG140&lt;=MG141,MH140&lt;=MH141)</f>
        <v>1</v>
      </c>
      <c r="MZ140" s="53"/>
      <c r="NA140" s="33">
        <f t="shared" si="691"/>
        <v>-1</v>
      </c>
      <c r="NB140" s="13">
        <f>Test!LT139</f>
        <v>0</v>
      </c>
      <c r="NC140" s="13">
        <f>Test!LU139</f>
        <v>0</v>
      </c>
      <c r="ND140" s="13">
        <f>Test!LV139</f>
        <v>0</v>
      </c>
      <c r="NE140" s="13">
        <f>Test!LW139</f>
        <v>0</v>
      </c>
      <c r="NF140" s="13">
        <f>Test!LX139</f>
        <v>0</v>
      </c>
      <c r="NG140" s="13">
        <f>Test!LY139</f>
        <v>0</v>
      </c>
      <c r="NH140" s="13">
        <f>Test!LZ139</f>
        <v>0</v>
      </c>
      <c r="NI140" s="13">
        <f>Test!MA139</f>
        <v>0</v>
      </c>
      <c r="NJ140" s="13">
        <f>Test!MB139</f>
        <v>0</v>
      </c>
      <c r="NK140" s="13">
        <f>Test!MC139</f>
        <v>0</v>
      </c>
      <c r="NL140" s="13">
        <f>Test!MD139</f>
        <v>0</v>
      </c>
      <c r="NM140" s="13">
        <f>Test!ME139</f>
        <v>0</v>
      </c>
      <c r="NN140" s="13">
        <f>Test!MF139</f>
        <v>0</v>
      </c>
      <c r="NO140" s="13">
        <f>Test!MG139</f>
        <v>0</v>
      </c>
      <c r="NP140" s="13">
        <f>Test!MH139</f>
        <v>0</v>
      </c>
      <c r="NQ140" s="13">
        <f>Test!MI139</f>
        <v>0</v>
      </c>
      <c r="NR140" s="13">
        <f>Test!MJ139</f>
        <v>0</v>
      </c>
      <c r="NS140" s="14">
        <f ca="1">bdRateExtend($F140:$F143,$G140:$G143,NB140:NB143,NC140:NC143)</f>
        <v>1</v>
      </c>
      <c r="NT140" s="14">
        <f ca="1">bdRateExtend($F140:$F143,$H140:$H143,NB140:NB143,ND140:ND143)</f>
        <v>1</v>
      </c>
      <c r="NU140" s="14">
        <f ca="1">bdRateExtend($F140:$F143,$I140:$I143,NB140:NB143,NE140:NE143)</f>
        <v>1</v>
      </c>
      <c r="NV140" s="14">
        <f ca="1">bdRateExtend($F140:$F143,$J140:$J143,NB140:NB143,NF140:NF143)</f>
        <v>1</v>
      </c>
      <c r="NW140" s="14">
        <f ca="1">bdRateExtend($F140:$F143,$K140:$K143,NB140:NB143,NG140:NG143)</f>
        <v>1</v>
      </c>
      <c r="NX140" s="14">
        <f ca="1">bdRateExtend($F140:$F143,$L140:$L143,NB140:NB143,NH140:NH143)</f>
        <v>1</v>
      </c>
      <c r="NY140" s="14">
        <f ca="1">bdRateExtend($F140:$F143,$M140:$M143,NB140:NB143,NI140:NI143)</f>
        <v>1</v>
      </c>
      <c r="NZ140" s="14">
        <f ca="1">bdRateExtend($F140:$F143,$N140:$N143,NB140:NB143,NJ140:NJ143)</f>
        <v>1</v>
      </c>
      <c r="OA140" s="14">
        <f ca="1">bdRateExtend($F140:$F143,$O140:$O143,NB140:NB143,NK140:NK143)</f>
        <v>1</v>
      </c>
      <c r="OB140" s="14">
        <f ca="1">bdRateExtend($F140:$F143,$P140:$P143,NB140:NB143,NL140:NL143)</f>
        <v>1</v>
      </c>
      <c r="OC140" s="14">
        <f ca="1">bdRateExtend($F140:$F143,$Q140:$Q143,NB140:NB143,NM140:NM143)</f>
        <v>1</v>
      </c>
      <c r="OD140" s="112" t="b">
        <f t="shared" ref="OD140:OD146" si="723">AND(NC140&lt;=NC141, NH140&lt;=NH141,NI140&lt;=NI141,NJ141&lt;=NJ140,NK140&lt;=NK141,NL140&lt;=NL141,NM140&lt;=NM141)</f>
        <v>1</v>
      </c>
      <c r="OE140" s="53"/>
      <c r="OF140" s="33">
        <f t="shared" si="693"/>
        <v>-1</v>
      </c>
      <c r="OG140" s="13">
        <f>Test!MX139</f>
        <v>0</v>
      </c>
      <c r="OH140" s="13">
        <f>Test!MY139</f>
        <v>0</v>
      </c>
      <c r="OI140" s="13">
        <f>Test!MZ139</f>
        <v>0</v>
      </c>
      <c r="OJ140" s="13">
        <f>Test!NA139</f>
        <v>0</v>
      </c>
      <c r="OK140" s="13">
        <f>Test!NB139</f>
        <v>0</v>
      </c>
      <c r="OL140" s="13">
        <f>Test!NC139</f>
        <v>0</v>
      </c>
      <c r="OM140" s="13">
        <f>Test!ND139</f>
        <v>0</v>
      </c>
      <c r="ON140" s="13">
        <f>Test!NE139</f>
        <v>0</v>
      </c>
      <c r="OO140" s="13">
        <f>Test!NF139</f>
        <v>0</v>
      </c>
      <c r="OP140" s="13">
        <f>Test!NG139</f>
        <v>0</v>
      </c>
      <c r="OQ140" s="13">
        <f>Test!NH139</f>
        <v>0</v>
      </c>
      <c r="OR140" s="13">
        <f>Test!NI139</f>
        <v>0</v>
      </c>
      <c r="OS140" s="13">
        <f>Test!NJ139</f>
        <v>0</v>
      </c>
      <c r="OT140" s="13">
        <f>Test!NK139</f>
        <v>0</v>
      </c>
      <c r="OU140" s="13">
        <f>Test!NL139</f>
        <v>0</v>
      </c>
      <c r="OV140" s="13">
        <f>Test!NM139</f>
        <v>0</v>
      </c>
      <c r="OW140" s="13">
        <f>Test!NN139</f>
        <v>0</v>
      </c>
      <c r="OX140" s="14">
        <f ca="1">bdRateExtend($F140:$F143,$G140:$G143,OG140:OG143,OH140:OH143)</f>
        <v>1</v>
      </c>
      <c r="OY140" s="14">
        <f ca="1">bdRateExtend($F140:$F143,$H140:$H143,OG140:OG143,OI140:OI143)</f>
        <v>1</v>
      </c>
      <c r="OZ140" s="14">
        <f ca="1">bdRateExtend($F140:$F143,$I140:$I143,OG140:OG143,OJ140:OJ143)</f>
        <v>1</v>
      </c>
      <c r="PA140" s="14">
        <f ca="1">bdRateExtend($F140:$F143,$J140:$J143,OG140:OG143,OK140:OK143)</f>
        <v>1</v>
      </c>
      <c r="PB140" s="14">
        <f ca="1">bdRateExtend($F140:$F143,$K140:$K143,OG140:OG143,OL140:OL143)</f>
        <v>1</v>
      </c>
      <c r="PC140" s="14">
        <f ca="1">bdRateExtend($F140:$F143,$L140:$L143,OG140:OG143,OM140:OM143)</f>
        <v>1</v>
      </c>
      <c r="PD140" s="14">
        <f ca="1">bdRateExtend($F140:$F143,$M140:$M143,OG140:OG143,ON140:ON143)</f>
        <v>1</v>
      </c>
      <c r="PE140" s="14">
        <f ca="1">bdRateExtend($F140:$F143,$N140:$N143,OG140:OG143,OO140:OO143)</f>
        <v>1</v>
      </c>
      <c r="PF140" s="14">
        <f ca="1">bdRateExtend($F140:$F143,$O140:$O143,OG140:OG143,OP140:OP143)</f>
        <v>1</v>
      </c>
      <c r="PG140" s="14">
        <f ca="1">bdRateExtend($F140:$F143,$P140:$P143,OG140:OG143,OQ140:OQ143)</f>
        <v>1</v>
      </c>
      <c r="PH140" s="14">
        <f ca="1">bdRateExtend($F140:$F143,$Q140:$Q143,OG140:OG143,OR140:OR143)</f>
        <v>1</v>
      </c>
      <c r="PI140" s="112" t="b">
        <f t="shared" ref="PI140:PI146" si="724">AND(OH140&lt;=OH141, OM140&lt;=OM141,ON140&lt;=ON141,OO141&lt;=OO140,OP140&lt;=OP141,OQ140&lt;=OQ141,OR140&lt;=OR141)</f>
        <v>1</v>
      </c>
      <c r="PJ140" s="53"/>
      <c r="PK140" s="33">
        <f t="shared" si="695"/>
        <v>-1</v>
      </c>
      <c r="PL140" s="13">
        <f>Test!OB139</f>
        <v>0</v>
      </c>
      <c r="PM140" s="13">
        <f>Test!OC139</f>
        <v>0</v>
      </c>
      <c r="PN140" s="13">
        <f>Test!OD139</f>
        <v>0</v>
      </c>
      <c r="PO140" s="13">
        <f>Test!OE139</f>
        <v>0</v>
      </c>
      <c r="PP140" s="13">
        <f>Test!OF139</f>
        <v>0</v>
      </c>
      <c r="PQ140" s="13">
        <f>Test!OG139</f>
        <v>0</v>
      </c>
      <c r="PR140" s="13">
        <f>Test!OH139</f>
        <v>0</v>
      </c>
      <c r="PS140" s="13">
        <f>Test!OI139</f>
        <v>0</v>
      </c>
      <c r="PT140" s="13">
        <f>Test!OJ139</f>
        <v>0</v>
      </c>
      <c r="PU140" s="13">
        <f>Test!OK139</f>
        <v>0</v>
      </c>
      <c r="PV140" s="13">
        <f>Test!OL139</f>
        <v>0</v>
      </c>
      <c r="PW140" s="13">
        <f>Test!OM139</f>
        <v>0</v>
      </c>
      <c r="PX140" s="13">
        <f>Test!ON139</f>
        <v>0</v>
      </c>
      <c r="PY140" s="13">
        <f>Test!OO139</f>
        <v>0</v>
      </c>
      <c r="PZ140" s="13">
        <f>Test!OP139</f>
        <v>0</v>
      </c>
      <c r="QA140" s="13">
        <f>Test!OQ139</f>
        <v>0</v>
      </c>
      <c r="QB140" s="13">
        <f>Test!OR139</f>
        <v>0</v>
      </c>
      <c r="QC140" s="14">
        <f ca="1">bdRateExtend($F140:$F143,$G140:$G143,PL140:PL143,PM140:PM143)</f>
        <v>1</v>
      </c>
      <c r="QD140" s="14">
        <f ca="1">bdRateExtend($F140:$F143,$H140:$H143,PL140:PL143,PN140:PN143)</f>
        <v>1</v>
      </c>
      <c r="QE140" s="14">
        <f ca="1">bdRateExtend($F140:$F143,$I140:$I143,PL140:PL143,PO140:PO143)</f>
        <v>1</v>
      </c>
      <c r="QF140" s="14">
        <f ca="1">bdRateExtend($F140:$F143,$J140:$J143,PL140:PL143,PP140:PP143)</f>
        <v>1</v>
      </c>
      <c r="QG140" s="14">
        <f ca="1">bdRateExtend($F140:$F143,$K140:$K143,PL140:PL143,PQ140:PQ143)</f>
        <v>1</v>
      </c>
      <c r="QH140" s="14">
        <f ca="1">bdRateExtend($F140:$F143,$L140:$L143,PL140:PL143,PR140:PR143)</f>
        <v>1</v>
      </c>
      <c r="QI140" s="14">
        <f ca="1">bdRateExtend($F140:$F143,$M140:$M143,PL140:PL143,PS140:PS143)</f>
        <v>1</v>
      </c>
      <c r="QJ140" s="14">
        <f ca="1">bdRateExtend($F140:$F143,$N140:$N143,PL140:PL143,PT140:PT143)</f>
        <v>1</v>
      </c>
      <c r="QK140" s="14">
        <f ca="1">bdRateExtend($F140:$F143,$O140:$O143,PL140:PL143,PU140:PU143)</f>
        <v>1</v>
      </c>
      <c r="QL140" s="14">
        <f ca="1">bdRateExtend($F140:$F143,$P140:$P143,PL140:PL143,PV140:PV143)</f>
        <v>1</v>
      </c>
      <c r="QM140" s="14">
        <f ca="1">bdRateExtend($F140:$F143,$Q140:$Q143,PL140:PL143,PW140:PW143)</f>
        <v>1</v>
      </c>
      <c r="QN140" s="112" t="b">
        <f t="shared" ref="QN140:QN146" si="725">AND(PM140&lt;=PM141, PR140&lt;=PR141,PS140&lt;=PS141,PT141&lt;=PT140,PU140&lt;=PU141,PV140&lt;=PV141,PW140&lt;=PW141)</f>
        <v>1</v>
      </c>
    </row>
    <row r="141" spans="3:456">
      <c r="C141" s="133"/>
      <c r="D141" s="26">
        <f t="shared" si="711"/>
        <v>0.12</v>
      </c>
      <c r="E141" s="34">
        <f t="shared" ca="1" si="668"/>
        <v>9.3548906048900038E-2</v>
      </c>
      <c r="F141" s="15">
        <f ca="1">Reference!B140</f>
        <v>0.131225868725868</v>
      </c>
      <c r="G141" s="15">
        <f ca="1">Reference!C140</f>
        <v>0.95316886901855402</v>
      </c>
      <c r="H141" s="15">
        <f ca="1">Reference!D140</f>
        <v>0.95283305644989003</v>
      </c>
      <c r="I141" s="15">
        <f ca="1">Reference!E140</f>
        <v>30.571071759826001</v>
      </c>
      <c r="J141" s="15">
        <f ca="1">Reference!F140</f>
        <v>37.164691030071701</v>
      </c>
      <c r="K141" s="15">
        <f ca="1">Reference!G140</f>
        <v>38.363229307299001</v>
      </c>
      <c r="L141" s="15">
        <f ca="1">Reference!H140</f>
        <v>0.38569161295890803</v>
      </c>
      <c r="M141" s="15">
        <f ca="1">Reference!I140</f>
        <v>0.95425242185592596</v>
      </c>
      <c r="N141" s="15">
        <f ca="1">Reference!J140</f>
        <v>0.22373020648956299</v>
      </c>
      <c r="O141" s="15">
        <f ca="1">Reference!K140</f>
        <v>0.92803645133972101</v>
      </c>
      <c r="P141" s="15">
        <f ca="1">Reference!L140</f>
        <v>66.732375000000005</v>
      </c>
      <c r="Q141" s="15">
        <f ca="1">Reference!M140</f>
        <v>27.545903868635801</v>
      </c>
      <c r="R141" s="15" t="str">
        <f ca="1">Reference!N140</f>
        <v>None</v>
      </c>
      <c r="S141" s="15">
        <f ca="1">Reference!O140</f>
        <v>1.170749</v>
      </c>
      <c r="T141" s="15">
        <f ca="1">Reference!P140</f>
        <v>1.170749</v>
      </c>
      <c r="U141" s="15">
        <f ca="1">Reference!Q140</f>
        <v>21.363621999999999</v>
      </c>
      <c r="V141" s="15">
        <f ca="1">Reference!R140</f>
        <v>21.363621999999999</v>
      </c>
      <c r="X141" s="15">
        <f t="shared" si="669"/>
        <v>7.0356070356066697E-2</v>
      </c>
      <c r="Y141" s="15">
        <f>Test!B140</f>
        <v>0.128442728442728</v>
      </c>
      <c r="Z141" s="15">
        <f>Test!C140</f>
        <v>0.88042211532592696</v>
      </c>
      <c r="AA141" s="15">
        <f>Test!D140</f>
        <v>0.87897223234176602</v>
      </c>
      <c r="AB141" s="15">
        <f>Test!E140</f>
        <v>27.1699384258356</v>
      </c>
      <c r="AC141" s="15">
        <f>Test!F140</f>
        <v>33.0396651052328</v>
      </c>
      <c r="AD141" s="15">
        <f>Test!G140</f>
        <v>33.459087384582404</v>
      </c>
      <c r="AE141" s="15">
        <f>Test!H140</f>
        <v>0.23624935746192899</v>
      </c>
      <c r="AF141" s="15">
        <f>Test!I140</f>
        <v>0.85212528705596902</v>
      </c>
      <c r="AG141" s="15">
        <f>Test!J140</f>
        <v>0.34064483642578097</v>
      </c>
      <c r="AH141" s="15">
        <f>Test!K140</f>
        <v>0.83359974622726396</v>
      </c>
      <c r="AI141" s="15">
        <f>Test!L140</f>
        <v>47.860698999999997</v>
      </c>
      <c r="AJ141" s="15">
        <f>Test!M140</f>
        <v>22.797048088555499</v>
      </c>
      <c r="AK141" s="15" t="str">
        <f>Test!N140</f>
        <v>None</v>
      </c>
      <c r="AL141" s="15">
        <f>Test!O140</f>
        <v>1.093415</v>
      </c>
      <c r="AM141" s="15">
        <f>Test!P140</f>
        <v>1.093415</v>
      </c>
      <c r="AN141" s="15">
        <f>Test!Q140</f>
        <v>6.3089000000000006E-2</v>
      </c>
      <c r="AO141" s="15">
        <f>Test!R140</f>
        <v>6.3089000000000006E-2</v>
      </c>
      <c r="AP141" s="16">
        <f ca="1">bdRateExtend($F140:$F144,$G140:$G144,Y140:Y144,Z140:Z144)</f>
        <v>1.1431051073893999</v>
      </c>
      <c r="AQ141" s="16">
        <f ca="1">bdRateExtend($F140:$F144,$H140:$H144,Y140:Y144,AA140:AA144)</f>
        <v>1.1425703664682976</v>
      </c>
      <c r="AR141" s="16">
        <f ca="1">bdRateExtend($F140:$F144,$I140:$I144,Y140:Y144,AB140:AB144)</f>
        <v>1.3894903822456186</v>
      </c>
      <c r="AS141" s="16">
        <f ca="1">bdRateExtend($F140:$F144,$J140:$J144,Y140:Y144,AC140:AC144)</f>
        <v>0.36590494474291413</v>
      </c>
      <c r="AT141" s="16">
        <f ca="1">bdRateExtend($F140:$F144,$K140:$K144,Y140:Y144,AD140:AD144)</f>
        <v>0.39646580502189277</v>
      </c>
      <c r="AU141" s="16">
        <f ca="1">bdRateExtend($F140:$F144,$L140:$L144,Y140:Y144,AE140:AE144)</f>
        <v>1.1408671760792526</v>
      </c>
      <c r="AV141" s="16">
        <f ca="1">bdRateExtend($F140:$F144,$M140:$M144,Y140:Y144,AF140:AF144)</f>
        <v>1.1371149741796565</v>
      </c>
      <c r="AW141" s="16">
        <f ca="1">bdRateExtend($F140:$F144,$N140:$N144,Y140:Y144,AG140:AG144)</f>
        <v>1.0195873046852983</v>
      </c>
      <c r="AX141" s="16">
        <f ca="1">bdRateExtend($F140:$F144,$O140:$O144,Y140:Y144,AH140:AH144)</f>
        <v>0.92632606208804691</v>
      </c>
      <c r="AY141" s="16">
        <f ca="1">bdRateExtend($F140:$F144,$P140:$P144,Y140:Y144,AI140:AI144)</f>
        <v>0.68487496207679133</v>
      </c>
      <c r="AZ141" s="16">
        <f ca="1">bdRateExtend($F140:$F144,$Q140:$Q144,Y140:Y144,AJ140:AJ144)</f>
        <v>0.84955393189911477</v>
      </c>
      <c r="BA141" s="112" t="b">
        <f t="shared" si="712"/>
        <v>1</v>
      </c>
      <c r="BB141" s="3"/>
      <c r="BC141" s="34">
        <f t="shared" si="671"/>
        <v>-8.3118833119159396E-4</v>
      </c>
      <c r="BD141" s="15">
        <f>Test!AF140</f>
        <v>0.119900257400257</v>
      </c>
      <c r="BE141" s="15">
        <f>Test!AG140</f>
        <v>0.93571972846984797</v>
      </c>
      <c r="BF141" s="15">
        <f>Test!AH140</f>
        <v>0.93522733449935902</v>
      </c>
      <c r="BG141" s="15">
        <f>Test!AI140</f>
        <v>29.240813988188101</v>
      </c>
      <c r="BH141" s="15">
        <f>Test!AJ140</f>
        <v>39.685315985146801</v>
      </c>
      <c r="BI141" s="15">
        <f>Test!AK140</f>
        <v>40.138578910891198</v>
      </c>
      <c r="BJ141" s="15">
        <f>Test!AL140</f>
        <v>0.33965966105461098</v>
      </c>
      <c r="BK141" s="15">
        <f>Test!AM140</f>
        <v>0.94362193346023504</v>
      </c>
      <c r="BL141" s="15">
        <f>Test!AN140</f>
        <v>0.25594893097877502</v>
      </c>
      <c r="BM141" s="15">
        <f>Test!AO140</f>
        <v>0.90010935068130404</v>
      </c>
      <c r="BN141" s="15">
        <f>Test!AP140</f>
        <v>63.108851000000001</v>
      </c>
      <c r="BO141" s="15">
        <f>Test!AQ140</f>
        <v>25.764924115343199</v>
      </c>
      <c r="BP141" s="15" t="str">
        <f>Test!AR140</f>
        <v>None</v>
      </c>
      <c r="BQ141" s="15">
        <f>Test!AS140</f>
        <v>0.28340500000000002</v>
      </c>
      <c r="BR141" s="15">
        <f>Test!AT140</f>
        <v>0.28340500000000002</v>
      </c>
      <c r="BS141" s="15">
        <f>Test!AU140</f>
        <v>0.13005</v>
      </c>
      <c r="BT141" s="15">
        <f>Test!AV140</f>
        <v>0.13005</v>
      </c>
      <c r="BU141" s="16">
        <f ca="1">bdRateExtend($F140:$F144,$G140:$G144,BD140:BD144,BE140:BE144)</f>
        <v>0.3580039744404877</v>
      </c>
      <c r="BV141" s="16">
        <f ca="1">bdRateExtend($F140:$F144,$H140:$H144,BD140:BD144,BF140:BF144)</f>
        <v>0.35629617552253201</v>
      </c>
      <c r="BW141" s="16">
        <f ca="1">bdRateExtend($F140:$F144,$I140:$I144,BD140:BD144,BG140:BG144)</f>
        <v>0.39526095258300953</v>
      </c>
      <c r="BX141" s="16">
        <f ca="1">bdRateExtend($F140:$F144,$J140:$J144,BD140:BD144,BH140:BH144)</f>
        <v>-0.57364709033756478</v>
      </c>
      <c r="BY141" s="16">
        <f ca="1">bdRateExtend($F140:$F144,$K140:$K144,BD140:BD144,BI140:BI144)</f>
        <v>-0.51611674676586605</v>
      </c>
      <c r="BZ141" s="16">
        <f ca="1">bdRateExtend($F140:$F144,$L140:$L144,BD140:BD144,BJ140:BJ144)</f>
        <v>0.34357883703940484</v>
      </c>
      <c r="CA141" s="16">
        <f ca="1">bdRateExtend($F140:$F144,$M140:$M144,BD140:BD144,BK140:BK144)</f>
        <v>0.22150368459091085</v>
      </c>
      <c r="CB141" s="16">
        <f ca="1">bdRateExtend($F140:$F144,$N140:$N144,BD140:BD144,BL140:BL144)</f>
        <v>0.31368685946158381</v>
      </c>
      <c r="CC141" s="16">
        <f ca="1">bdRateExtend($F140:$F144,$O140:$O144,BD140:BD144,BM140:BM144)</f>
        <v>0.32658525673625238</v>
      </c>
      <c r="CD141" s="16">
        <f ca="1">bdRateExtend($F140:$F144,$P140:$P144,BD140:BD144,BN140:BN144)</f>
        <v>5.6305206854404322E-2</v>
      </c>
      <c r="CE141" s="16">
        <f ca="1">bdRateExtend($F140:$F144,$Q140:$Q144,BD140:BD144,BO140:BO144)</f>
        <v>0.40113693146026419</v>
      </c>
      <c r="CF141" s="112" t="b">
        <f t="shared" si="713"/>
        <v>1</v>
      </c>
      <c r="CG141" s="3"/>
      <c r="CH141" s="34">
        <f t="shared" si="673"/>
        <v>-3.9146289146333359E-3</v>
      </c>
      <c r="CI141" s="15">
        <f>Test!BJ140</f>
        <v>0.119530244530244</v>
      </c>
      <c r="CJ141" s="15">
        <f>Test!BK140</f>
        <v>0.92711734771728505</v>
      </c>
      <c r="CK141" s="15">
        <f>Test!BL140</f>
        <v>0.92680913209915095</v>
      </c>
      <c r="CL141" s="15">
        <f>Test!BM140</f>
        <v>27.723224742848799</v>
      </c>
      <c r="CM141" s="15">
        <f>Test!BN140</f>
        <v>36.197088190114499</v>
      </c>
      <c r="CN141" s="15">
        <f>Test!BO140</f>
        <v>39.626089913176102</v>
      </c>
      <c r="CO141" s="15">
        <f>Test!BP140</f>
        <v>0.32050356268882702</v>
      </c>
      <c r="CP141" s="15">
        <f>Test!BQ140</f>
        <v>0.92605227231979304</v>
      </c>
      <c r="CQ141" s="15">
        <f>Test!BR140</f>
        <v>0.26802113652229298</v>
      </c>
      <c r="CR141" s="15">
        <f>Test!BS140</f>
        <v>0.86660188436508101</v>
      </c>
      <c r="CS141" s="15">
        <f>Test!BT140</f>
        <v>39.456192000000001</v>
      </c>
      <c r="CT141" s="15">
        <f>Test!BU140</f>
        <v>23.4488801475764</v>
      </c>
      <c r="CU141" s="15" t="str">
        <f>Test!BV140</f>
        <v>None</v>
      </c>
      <c r="CV141" s="15">
        <f>Test!BW140</f>
        <v>0.58665999999999996</v>
      </c>
      <c r="CW141" s="15">
        <f>Test!BX140</f>
        <v>0.58665999999999996</v>
      </c>
      <c r="CX141" s="15">
        <f>Test!BY140</f>
        <v>0.172371</v>
      </c>
      <c r="CY141" s="15">
        <f>Test!BZ140</f>
        <v>0.172371</v>
      </c>
      <c r="CZ141" s="16">
        <f ca="1">bdRateExtend($F140:$F144,$G140:$G144,CI140:CI144,CJ140:CJ144)</f>
        <v>0.46767066388171741</v>
      </c>
      <c r="DA141" s="16">
        <f ca="1">bdRateExtend($F140:$F144,$H140:$H144,CI140:CI144,CK140:CK144)</f>
        <v>0.46289188857730257</v>
      </c>
      <c r="DB141" s="16">
        <f ca="1">bdRateExtend($F140:$F144,$I140:$I144,CI140:CI144,CL140:CL144)</f>
        <v>0.79163338319228505</v>
      </c>
      <c r="DC141" s="16">
        <f ca="1">bdRateExtend($F140:$F144,$J140:$J144,CI140:CI144,CM140:CM144)</f>
        <v>0.4833099388893165</v>
      </c>
      <c r="DD141" s="16">
        <f ca="1">bdRateExtend($F140:$F144,$K140:$K144,CI140:CI144,CN140:CN144)</f>
        <v>-0.34969889710920909</v>
      </c>
      <c r="DE141" s="16">
        <f ca="1">bdRateExtend($F140:$F144,$L140:$L144,CI140:CI144,CO140:CO144)</f>
        <v>0.48639542021666027</v>
      </c>
      <c r="DF141" s="16">
        <f ca="1">bdRateExtend($F140:$F144,$M140:$M144,CI140:CI144,CP140:CP144)</f>
        <v>0.46531701060688135</v>
      </c>
      <c r="DG141" s="16">
        <f ca="1">bdRateExtend($F140:$F144,$N140:$N144,CI140:CI144,CQ140:CQ144)</f>
        <v>0.40277121966100626</v>
      </c>
      <c r="DH141" s="16">
        <f ca="1">bdRateExtend($F140:$F144,$O140:$O144,CI140:CI144,CR140:CR144)</f>
        <v>0.57266286688880252</v>
      </c>
      <c r="DI141" s="16">
        <f ca="1">bdRateExtend($F140:$F144,$P140:$P144,CI140:CI144,CS140:CS144)</f>
        <v>0.75253777773444508</v>
      </c>
      <c r="DJ141" s="16">
        <f ca="1">bdRateExtend($F140:$F144,$Q140:$Q144,CI140:CI144,CT140:CT144)</f>
        <v>0.55256720709010976</v>
      </c>
      <c r="DK141" s="112" t="b">
        <f t="shared" si="714"/>
        <v>1</v>
      </c>
      <c r="DL141" s="3"/>
      <c r="DM141" s="34">
        <f t="shared" si="675"/>
        <v>9.3548906048900038E-2</v>
      </c>
      <c r="DN141" s="15">
        <f>Test!CN140</f>
        <v>0.131225868725868</v>
      </c>
      <c r="DO141" s="15">
        <f>Test!CO140</f>
        <v>0.95316886901855402</v>
      </c>
      <c r="DP141" s="15">
        <f>Test!CP140</f>
        <v>0.95283305644989003</v>
      </c>
      <c r="DQ141" s="15">
        <f>Test!CQ140</f>
        <v>30.571071759826001</v>
      </c>
      <c r="DR141" s="15">
        <f>Test!CR140</f>
        <v>37.164691030071701</v>
      </c>
      <c r="DS141" s="15">
        <f>Test!CS140</f>
        <v>38.363229307299001</v>
      </c>
      <c r="DT141" s="15">
        <f>Test!CT140</f>
        <v>0.38569161295890803</v>
      </c>
      <c r="DU141" s="15">
        <f>Test!CU140</f>
        <v>0.95425242185592596</v>
      </c>
      <c r="DV141" s="15">
        <f>Test!CV140</f>
        <v>0.22373020648956299</v>
      </c>
      <c r="DW141" s="15">
        <f>Test!CW140</f>
        <v>0.92803645133972101</v>
      </c>
      <c r="DX141" s="15">
        <f>Test!CX140</f>
        <v>66.732375000000005</v>
      </c>
      <c r="DY141" s="15">
        <f>Test!CY140</f>
        <v>27.545903868635801</v>
      </c>
      <c r="DZ141" s="15" t="str">
        <f>Test!CZ140</f>
        <v>None</v>
      </c>
      <c r="EA141" s="15">
        <f>Test!DA140</f>
        <v>1.170749</v>
      </c>
      <c r="EB141" s="15">
        <f>Test!DB140</f>
        <v>1.170749</v>
      </c>
      <c r="EC141" s="15">
        <f>Test!DC140</f>
        <v>21.363621999999999</v>
      </c>
      <c r="ED141" s="15">
        <f>Test!DD140</f>
        <v>21.363621999999999</v>
      </c>
      <c r="EE141" s="16">
        <f ca="1">bdRateExtend($F140:$F144,$G140:$G144,DN140:DN144,DO140:DO144)</f>
        <v>0</v>
      </c>
      <c r="EF141" s="16">
        <f ca="1">bdRateExtend($F140:$F144,$H140:$H144,DN140:DN144,DP140:DP144)</f>
        <v>0</v>
      </c>
      <c r="EG141" s="16">
        <f ca="1">bdRateExtend($F140:$F144,$I140:$I144,DN140:DN144,DQ140:DQ144)</f>
        <v>0</v>
      </c>
      <c r="EH141" s="16">
        <f ca="1">bdRateExtend($F140:$F144,$J140:$J144,DN140:DN144,DR140:DR144)</f>
        <v>0</v>
      </c>
      <c r="EI141" s="16">
        <f ca="1">bdRateExtend($F140:$F144,$K140:$K144,DN140:DN144,DS140:DS144)</f>
        <v>0</v>
      </c>
      <c r="EJ141" s="16">
        <f ca="1">bdRateExtend($F140:$F144,$L140:$L144,DN140:DN144,DT140:DT144)</f>
        <v>0</v>
      </c>
      <c r="EK141" s="16">
        <f ca="1">bdRateExtend($F140:$F144,$M140:$M144,DN140:DN144,DU140:DU144)</f>
        <v>0</v>
      </c>
      <c r="EL141" s="16">
        <f ca="1">bdRateExtend($F140:$F144,$N140:$N144,DN140:DN144,DV140:DV144)</f>
        <v>0</v>
      </c>
      <c r="EM141" s="16">
        <f ca="1">bdRateExtend($F140:$F144,$O140:$O144,DN140:DN144,DW140:DW144)</f>
        <v>0</v>
      </c>
      <c r="EN141" s="16">
        <f ca="1">bdRateExtend($F140:$F144,$P140:$P144,DN140:DN144,DX140:DX144)</f>
        <v>0</v>
      </c>
      <c r="EO141" s="16">
        <f ca="1">bdRateExtend($F140:$F144,$Q140:$Q144,DN140:DN144,DY140:DY144)</f>
        <v>0</v>
      </c>
      <c r="EP141" s="112" t="b">
        <f t="shared" si="715"/>
        <v>1</v>
      </c>
      <c r="EQ141" s="3"/>
      <c r="ER141" s="34">
        <f t="shared" si="677"/>
        <v>-6.1695624195624972E-2</v>
      </c>
      <c r="ES141" s="15">
        <f>Test!DR140</f>
        <v>0.112596525096525</v>
      </c>
      <c r="ET141" s="15">
        <f>Test!DS140</f>
        <v>0.95187985897064198</v>
      </c>
      <c r="EU141" s="15">
        <f>Test!DT140</f>
        <v>0.95150417089462203</v>
      </c>
      <c r="EV141" s="15">
        <f>Test!DU140</f>
        <v>30.5596516881469</v>
      </c>
      <c r="EW141" s="15">
        <f>Test!DV140</f>
        <v>40.379447462268303</v>
      </c>
      <c r="EX141" s="15">
        <f>Test!DW140</f>
        <v>41.516667380915003</v>
      </c>
      <c r="EY141" s="15">
        <f>Test!DX140</f>
        <v>0.38483551144599898</v>
      </c>
      <c r="EZ141" s="15">
        <f>Test!DY140</f>
        <v>0.95387345552444402</v>
      </c>
      <c r="FA141" s="15">
        <f>Test!DZ140</f>
        <v>0.22736875712871499</v>
      </c>
      <c r="FB141" s="15">
        <f>Test!EA140</f>
        <v>0.92625498771667403</v>
      </c>
      <c r="FC141" s="15">
        <f>Test!EB140</f>
        <v>65.792807999999994</v>
      </c>
      <c r="FD141" s="15">
        <f>Test!EC140</f>
        <v>27.400819614779898</v>
      </c>
      <c r="FE141" s="15" t="str">
        <f>Test!ED140</f>
        <v>None</v>
      </c>
      <c r="FF141" s="15">
        <f>Test!EE140</f>
        <v>1.465042</v>
      </c>
      <c r="FG141" s="15">
        <f>Test!EF140</f>
        <v>1.465042</v>
      </c>
      <c r="FH141" s="15">
        <f>Test!EG140</f>
        <v>95.084767999999997</v>
      </c>
      <c r="FI141" s="15">
        <f>Test!EH140</f>
        <v>95.084767999999997</v>
      </c>
      <c r="FJ141" s="16">
        <f ca="1">bdRateExtend($F140:$F144,$G140:$G144,ES140:ES144,ET140:ET144)</f>
        <v>-0.11063667900223939</v>
      </c>
      <c r="FK141" s="16">
        <f ca="1">bdRateExtend($F140:$F144,$H140:$H144,ES140:ES144,EU140:EU144)</f>
        <v>-0.11035061359033471</v>
      </c>
      <c r="FL141" s="16">
        <f ca="1">bdRateExtend($F140:$F144,$I140:$I144,ES140:ES144,EV140:EV144)</f>
        <v>-0.12024988014636462</v>
      </c>
      <c r="FM141" s="16">
        <f ca="1">bdRateExtend($F140:$F144,$J140:$J144,ES140:ES144,EW140:EW144)</f>
        <v>-0.69657186245777092</v>
      </c>
      <c r="FN141" s="16">
        <f ca="1">bdRateExtend($F140:$F144,$K140:$K144,ES140:ES144,EX140:EX144)</f>
        <v>-0.71323358316152774</v>
      </c>
      <c r="FO141" s="16">
        <f ca="1">bdRateExtend($F140:$F144,$L140:$L144,ES140:ES144,EY140:EY144)</f>
        <v>-0.12040023856996063</v>
      </c>
      <c r="FP141" s="16">
        <f ca="1">bdRateExtend($F140:$F144,$M140:$M144,ES140:ES144,EZ140:EZ144)</f>
        <v>-0.12867566731769542</v>
      </c>
      <c r="FQ141" s="16">
        <f ca="1">bdRateExtend($F140:$F144,$N140:$N144,ES140:ES144,FA140:FA144)</f>
        <v>-0.10897377775244188</v>
      </c>
      <c r="FR141" s="16">
        <f ca="1">bdRateExtend($F140:$F144,$O140:$O144,ES140:ES144,FB140:FB144)</f>
        <v>-0.11578312155586323</v>
      </c>
      <c r="FS141" s="16">
        <f ca="1">bdRateExtend($F140:$F144,$P140:$P144,ES140:ES144,FC140:FC144)</f>
        <v>-0.10922675828315842</v>
      </c>
      <c r="FT141" s="16">
        <f ca="1">bdRateExtend($F140:$F144,$Q140:$Q144,ES140:ES144,FD140:FD144)</f>
        <v>-0.10424009684715585</v>
      </c>
      <c r="FU141" s="112" t="b">
        <f t="shared" si="716"/>
        <v>1</v>
      </c>
      <c r="FV141" s="54"/>
      <c r="FW141" s="34">
        <f t="shared" si="679"/>
        <v>-1</v>
      </c>
      <c r="FX141" s="15">
        <f>Test!EV140</f>
        <v>0</v>
      </c>
      <c r="FY141" s="15">
        <f>Test!EW140</f>
        <v>0</v>
      </c>
      <c r="FZ141" s="15">
        <f>Test!EX140</f>
        <v>0</v>
      </c>
      <c r="GA141" s="15">
        <f>Test!EY140</f>
        <v>0</v>
      </c>
      <c r="GB141" s="15">
        <f>Test!EZ140</f>
        <v>0</v>
      </c>
      <c r="GC141" s="15">
        <f>Test!FA140</f>
        <v>0</v>
      </c>
      <c r="GD141" s="15">
        <f>Test!FB140</f>
        <v>0</v>
      </c>
      <c r="GE141" s="15">
        <f>Test!FC140</f>
        <v>0</v>
      </c>
      <c r="GF141" s="15">
        <f>Test!FD140</f>
        <v>0</v>
      </c>
      <c r="GG141" s="15">
        <f>Test!FE140</f>
        <v>0</v>
      </c>
      <c r="GH141" s="15">
        <f>Test!FF140</f>
        <v>0</v>
      </c>
      <c r="GI141" s="15">
        <f>Test!FG140</f>
        <v>0</v>
      </c>
      <c r="GJ141" s="15">
        <f>Test!FH140</f>
        <v>0</v>
      </c>
      <c r="GK141" s="15">
        <f>Test!FI140</f>
        <v>0</v>
      </c>
      <c r="GL141" s="15">
        <f>Test!FJ140</f>
        <v>0</v>
      </c>
      <c r="GM141" s="15">
        <f>Test!FK140</f>
        <v>0</v>
      </c>
      <c r="GN141" s="15">
        <f>Test!FL140</f>
        <v>0</v>
      </c>
      <c r="GO141" s="16">
        <f ca="1">bdRateExtend($F140:$F144,$G140:$G144,FX140:FX144,FY140:FY144)</f>
        <v>1</v>
      </c>
      <c r="GP141" s="16">
        <f ca="1">bdRateExtend($F140:$F144,$H140:$H144,FX140:FX144,FZ140:FZ144)</f>
        <v>1</v>
      </c>
      <c r="GQ141" s="16">
        <f ca="1">bdRateExtend($F140:$F144,$I140:$I144,FX140:FX144,GA140:GA144)</f>
        <v>1</v>
      </c>
      <c r="GR141" s="16">
        <f ca="1">bdRateExtend($F140:$F144,$J140:$J144,FX140:FX144,GB140:GB144)</f>
        <v>1</v>
      </c>
      <c r="GS141" s="16">
        <f ca="1">bdRateExtend($F140:$F144,$K140:$K144,FX140:FX144,GC140:GC144)</f>
        <v>1</v>
      </c>
      <c r="GT141" s="16">
        <f ca="1">bdRateExtend($F140:$F144,$L140:$L144,FX140:FX144,GD140:GD144)</f>
        <v>1</v>
      </c>
      <c r="GU141" s="16">
        <f ca="1">bdRateExtend($F140:$F144,$M140:$M144,FX140:FX144,GE140:GE144)</f>
        <v>1</v>
      </c>
      <c r="GV141" s="16">
        <f ca="1">bdRateExtend($F140:$F144,$N140:$N144,FX140:FX144,GF140:GF144)</f>
        <v>1</v>
      </c>
      <c r="GW141" s="16">
        <f ca="1">bdRateExtend($F140:$F144,$O140:$O144,FX140:FX144,GG140:GG144)</f>
        <v>1</v>
      </c>
      <c r="GX141" s="16">
        <f ca="1">bdRateExtend($F140:$F144,$P140:$P144,FX140:FX144,GH140:GH144)</f>
        <v>1</v>
      </c>
      <c r="GY141" s="16">
        <f ca="1">bdRateExtend($F140:$F144,$Q140:$Q144,FX140:FX144,GI140:GI144)</f>
        <v>1</v>
      </c>
      <c r="GZ141" s="112" t="b">
        <f t="shared" si="717"/>
        <v>1</v>
      </c>
      <c r="HA141" s="54"/>
      <c r="HB141" s="34">
        <f t="shared" si="681"/>
        <v>-1</v>
      </c>
      <c r="HC141" s="15">
        <f>Test!FZ140</f>
        <v>0</v>
      </c>
      <c r="HD141" s="15">
        <f>Test!GA140</f>
        <v>0</v>
      </c>
      <c r="HE141" s="15">
        <f>Test!GB140</f>
        <v>0</v>
      </c>
      <c r="HF141" s="15">
        <f>Test!GC140</f>
        <v>0</v>
      </c>
      <c r="HG141" s="15">
        <f>Test!GD140</f>
        <v>0</v>
      </c>
      <c r="HH141" s="15">
        <f>Test!GE140</f>
        <v>0</v>
      </c>
      <c r="HI141" s="15">
        <f>Test!GF140</f>
        <v>0</v>
      </c>
      <c r="HJ141" s="15">
        <f>Test!GG140</f>
        <v>0</v>
      </c>
      <c r="HK141" s="15">
        <f>Test!GH140</f>
        <v>0</v>
      </c>
      <c r="HL141" s="15">
        <f>Test!GI140</f>
        <v>0</v>
      </c>
      <c r="HM141" s="15">
        <f>Test!GJ140</f>
        <v>0</v>
      </c>
      <c r="HN141" s="15">
        <f>Test!GK140</f>
        <v>0</v>
      </c>
      <c r="HO141" s="15">
        <f>Test!GL140</f>
        <v>0</v>
      </c>
      <c r="HP141" s="15">
        <f>Test!GM140</f>
        <v>0</v>
      </c>
      <c r="HQ141" s="15">
        <f>Test!GN140</f>
        <v>0</v>
      </c>
      <c r="HR141" s="15">
        <f>Test!GO140</f>
        <v>0</v>
      </c>
      <c r="HS141" s="15">
        <f>Test!GP140</f>
        <v>0</v>
      </c>
      <c r="HT141" s="16">
        <f ca="1">bdRateExtend($F140:$F144,$G140:$G144,HC140:HC144,HD140:HD144)</f>
        <v>1</v>
      </c>
      <c r="HU141" s="16">
        <f ca="1">bdRateExtend($F140:$F144,$H140:$H144,HC140:HC144,HE140:HE144)</f>
        <v>1</v>
      </c>
      <c r="HV141" s="16">
        <f ca="1">bdRateExtend($F140:$F144,$I140:$I144,HC140:HC144,HF140:HF144)</f>
        <v>1</v>
      </c>
      <c r="HW141" s="16">
        <f ca="1">bdRateExtend($F140:$F144,$J140:$J144,HC140:HC144,HG140:HG144)</f>
        <v>1</v>
      </c>
      <c r="HX141" s="16">
        <f ca="1">bdRateExtend($F140:$F144,$K140:$K144,HC140:HC144,HH140:HH144)</f>
        <v>1</v>
      </c>
      <c r="HY141" s="16">
        <f ca="1">bdRateExtend($F140:$F144,$L140:$L144,HC140:HC144,HI140:HI144)</f>
        <v>1</v>
      </c>
      <c r="HZ141" s="16">
        <f ca="1">bdRateExtend($F140:$F144,$M140:$M144,HC140:HC144,HJ140:HJ144)</f>
        <v>1</v>
      </c>
      <c r="IA141" s="16">
        <f ca="1">bdRateExtend($F140:$F144,$N140:$N144,HC140:HC144,HK140:HK144)</f>
        <v>1</v>
      </c>
      <c r="IB141" s="16">
        <f ca="1">bdRateExtend($F140:$F144,$O140:$O144,HC140:HC144,HL140:HL144)</f>
        <v>1</v>
      </c>
      <c r="IC141" s="16">
        <f ca="1">bdRateExtend($F140:$F144,$P140:$P144,HC140:HC144,HM140:HM144)</f>
        <v>1</v>
      </c>
      <c r="ID141" s="16">
        <f ca="1">bdRateExtend($F140:$F144,$Q140:$Q144,HC140:HC144,HN140:HN144)</f>
        <v>1</v>
      </c>
      <c r="IE141" s="112" t="b">
        <f t="shared" si="718"/>
        <v>1</v>
      </c>
      <c r="IF141" s="3"/>
      <c r="IG141" s="34">
        <f t="shared" si="683"/>
        <v>-1</v>
      </c>
      <c r="IH141" s="15">
        <f>Test!HD140</f>
        <v>0</v>
      </c>
      <c r="II141" s="15">
        <f>Test!HE140</f>
        <v>0</v>
      </c>
      <c r="IJ141" s="15">
        <f>Test!HF140</f>
        <v>0</v>
      </c>
      <c r="IK141" s="15">
        <f>Test!HG140</f>
        <v>0</v>
      </c>
      <c r="IL141" s="15">
        <f>Test!HH140</f>
        <v>0</v>
      </c>
      <c r="IM141" s="15">
        <f>Test!HI140</f>
        <v>0</v>
      </c>
      <c r="IN141" s="15">
        <f>Test!HJ140</f>
        <v>0</v>
      </c>
      <c r="IO141" s="15">
        <f>Test!HK140</f>
        <v>0</v>
      </c>
      <c r="IP141" s="15">
        <f>Test!HL140</f>
        <v>0</v>
      </c>
      <c r="IQ141" s="15">
        <f>Test!HM140</f>
        <v>0</v>
      </c>
      <c r="IR141" s="15">
        <f>Test!HN140</f>
        <v>0</v>
      </c>
      <c r="IS141" s="15">
        <f>Test!HO140</f>
        <v>0</v>
      </c>
      <c r="IT141" s="15">
        <f>Test!HP140</f>
        <v>0</v>
      </c>
      <c r="IU141" s="15">
        <f>Test!HQ140</f>
        <v>0</v>
      </c>
      <c r="IV141" s="15">
        <f>Test!HR140</f>
        <v>0</v>
      </c>
      <c r="IW141" s="15">
        <f>Test!HS140</f>
        <v>0</v>
      </c>
      <c r="IX141" s="15">
        <f>Test!HT140</f>
        <v>0</v>
      </c>
      <c r="IY141" s="16">
        <f ca="1">bdRateExtend($F140:$F144,$G140:$G144,IH140:IH144,II140:II144)</f>
        <v>1</v>
      </c>
      <c r="IZ141" s="16">
        <f ca="1">bdRateExtend($F140:$F144,$H140:$H144,IH140:IH144,IJ140:IJ144)</f>
        <v>1</v>
      </c>
      <c r="JA141" s="16">
        <f ca="1">bdRateExtend($F140:$F144,$I140:$I144,IH140:IH144,IK140:IK144)</f>
        <v>1</v>
      </c>
      <c r="JB141" s="16">
        <f ca="1">bdRateExtend($F140:$F144,$J140:$J144,IH140:IH144,IL140:IL144)</f>
        <v>1</v>
      </c>
      <c r="JC141" s="16">
        <f ca="1">bdRateExtend($F140:$F144,$K140:$K144,IH140:IH144,IM140:IM144)</f>
        <v>1</v>
      </c>
      <c r="JD141" s="16">
        <f ca="1">bdRateExtend($F140:$F144,$L140:$L144,IH140:IH144,IN140:IN144)</f>
        <v>1</v>
      </c>
      <c r="JE141" s="16">
        <f ca="1">bdRateExtend($F140:$F144,$M140:$M144,IH140:IH144,IO140:IO144)</f>
        <v>1</v>
      </c>
      <c r="JF141" s="16">
        <f ca="1">bdRateExtend($F140:$F144,$N140:$N144,IH140:IH144,IP140:IP144)</f>
        <v>1</v>
      </c>
      <c r="JG141" s="16">
        <f ca="1">bdRateExtend($F140:$F144,$O140:$O144,IH140:IH144,IQ140:IQ144)</f>
        <v>1</v>
      </c>
      <c r="JH141" s="16">
        <f ca="1">bdRateExtend($F140:$F144,$P140:$P144,IH140:IH144,IR140:IR144)</f>
        <v>1</v>
      </c>
      <c r="JI141" s="16">
        <f ca="1">bdRateExtend($F140:$F144,$Q140:$Q144,IH140:IH144,IS140:IS144)</f>
        <v>1</v>
      </c>
      <c r="JJ141" s="112" t="b">
        <f t="shared" si="719"/>
        <v>1</v>
      </c>
      <c r="JK141" s="3"/>
      <c r="JL141" s="34">
        <f t="shared" si="685"/>
        <v>-1</v>
      </c>
      <c r="JM141" s="15">
        <f>Test!IH140</f>
        <v>0</v>
      </c>
      <c r="JN141" s="15">
        <f>Test!II140</f>
        <v>0</v>
      </c>
      <c r="JO141" s="15">
        <f>Test!IJ140</f>
        <v>0</v>
      </c>
      <c r="JP141" s="15">
        <f>Test!IK140</f>
        <v>0</v>
      </c>
      <c r="JQ141" s="15">
        <f>Test!IL140</f>
        <v>0</v>
      </c>
      <c r="JR141" s="15">
        <f>Test!IM140</f>
        <v>0</v>
      </c>
      <c r="JS141" s="15">
        <f>Test!IN140</f>
        <v>0</v>
      </c>
      <c r="JT141" s="15">
        <f>Test!IO140</f>
        <v>0</v>
      </c>
      <c r="JU141" s="15">
        <f>Test!IP140</f>
        <v>0</v>
      </c>
      <c r="JV141" s="15">
        <f>Test!IQ140</f>
        <v>0</v>
      </c>
      <c r="JW141" s="15">
        <f>Test!IR140</f>
        <v>0</v>
      </c>
      <c r="JX141" s="15">
        <f>Test!IS140</f>
        <v>0</v>
      </c>
      <c r="JY141" s="15">
        <f>Test!IT140</f>
        <v>0</v>
      </c>
      <c r="JZ141" s="15">
        <f>Test!IU140</f>
        <v>0</v>
      </c>
      <c r="KA141" s="15">
        <f>Test!IV140</f>
        <v>0</v>
      </c>
      <c r="KB141" s="15">
        <f>Test!IW140</f>
        <v>0</v>
      </c>
      <c r="KC141" s="15">
        <f>Test!IX140</f>
        <v>0</v>
      </c>
      <c r="KD141" s="16">
        <f ca="1">bdRateExtend($F140:$F144,$G140:$G144,JM140:JM144,JN140:JN144)</f>
        <v>1</v>
      </c>
      <c r="KE141" s="16">
        <f ca="1">bdRateExtend($F140:$F144,$H140:$H144,JM140:JM144,JO140:JO144)</f>
        <v>1</v>
      </c>
      <c r="KF141" s="16">
        <f ca="1">bdRateExtend($F140:$F144,$I140:$I144,JM140:JM144,JP140:JP144)</f>
        <v>1</v>
      </c>
      <c r="KG141" s="16">
        <f ca="1">bdRateExtend($F140:$F144,$J140:$J144,JM140:JM144,JQ140:JQ144)</f>
        <v>1</v>
      </c>
      <c r="KH141" s="16">
        <f ca="1">bdRateExtend($F140:$F144,$K140:$K144,JM140:JM144,JR140:JR144)</f>
        <v>1</v>
      </c>
      <c r="KI141" s="16">
        <f ca="1">bdRateExtend($F140:$F144,$L140:$L144,JM140:JM144,JS140:JS144)</f>
        <v>1</v>
      </c>
      <c r="KJ141" s="16">
        <f ca="1">bdRateExtend($F140:$F144,$M140:$M144,JM140:JM144,JT140:JT144)</f>
        <v>1</v>
      </c>
      <c r="KK141" s="16">
        <f ca="1">bdRateExtend($F140:$F144,$N140:$N144,JM140:JM144,JU140:JU144)</f>
        <v>1</v>
      </c>
      <c r="KL141" s="16">
        <f ca="1">bdRateExtend($F140:$F144,$O140:$O144,JM140:JM144,JV140:JV144)</f>
        <v>1</v>
      </c>
      <c r="KM141" s="16">
        <f ca="1">bdRateExtend($F140:$F144,$P140:$P144,JM140:JM144,JW140:JW144)</f>
        <v>1</v>
      </c>
      <c r="KN141" s="16">
        <f ca="1">bdRateExtend($F140:$F144,$Q140:$Q144,JM140:JM144,JX140:JX144)</f>
        <v>1</v>
      </c>
      <c r="KO141" s="112" t="b">
        <f t="shared" si="720"/>
        <v>1</v>
      </c>
      <c r="KP141" s="3"/>
      <c r="KQ141" s="34">
        <f t="shared" si="687"/>
        <v>-1</v>
      </c>
      <c r="KR141" s="15">
        <f>Test!JL140</f>
        <v>0</v>
      </c>
      <c r="KS141" s="15">
        <f>Test!JM140</f>
        <v>0</v>
      </c>
      <c r="KT141" s="15">
        <f>Test!JN140</f>
        <v>0</v>
      </c>
      <c r="KU141" s="15">
        <f>Test!JO140</f>
        <v>0</v>
      </c>
      <c r="KV141" s="15">
        <f>Test!JP140</f>
        <v>0</v>
      </c>
      <c r="KW141" s="15">
        <f>Test!JQ140</f>
        <v>0</v>
      </c>
      <c r="KX141" s="15">
        <f>Test!JR140</f>
        <v>0</v>
      </c>
      <c r="KY141" s="15">
        <f>Test!JS140</f>
        <v>0</v>
      </c>
      <c r="KZ141" s="15">
        <f>Test!JT140</f>
        <v>0</v>
      </c>
      <c r="LA141" s="15">
        <f>Test!JU140</f>
        <v>0</v>
      </c>
      <c r="LB141" s="15">
        <f>Test!JV140</f>
        <v>0</v>
      </c>
      <c r="LC141" s="15">
        <f>Test!JW140</f>
        <v>0</v>
      </c>
      <c r="LD141" s="15">
        <f>Test!JX140</f>
        <v>0</v>
      </c>
      <c r="LE141" s="15">
        <f>Test!JY140</f>
        <v>0</v>
      </c>
      <c r="LF141" s="15">
        <f>Test!JZ140</f>
        <v>0</v>
      </c>
      <c r="LG141" s="15">
        <f>Test!KA140</f>
        <v>0</v>
      </c>
      <c r="LH141" s="15">
        <f>Test!KB140</f>
        <v>0</v>
      </c>
      <c r="LI141" s="16">
        <f ca="1">bdRateExtend($F140:$F144,$G140:$G144,KR140:KR144,KS140:KS144)</f>
        <v>1</v>
      </c>
      <c r="LJ141" s="16">
        <f ca="1">bdRateExtend($F140:$F144,$H140:$H144,KR140:KR144,KT140:KT144)</f>
        <v>1</v>
      </c>
      <c r="LK141" s="16">
        <f ca="1">bdRateExtend($F140:$F144,$I140:$I144,KR140:KR144,KU140:KU144)</f>
        <v>1</v>
      </c>
      <c r="LL141" s="16">
        <f ca="1">bdRateExtend($F140:$F144,$J140:$J144,KR140:KR144,KV140:KV144)</f>
        <v>1</v>
      </c>
      <c r="LM141" s="16">
        <f ca="1">bdRateExtend($F140:$F144,$K140:$K144,KR140:KR144,KW140:KW144)</f>
        <v>1</v>
      </c>
      <c r="LN141" s="16">
        <f ca="1">bdRateExtend($F140:$F144,$L140:$L144,KR140:KR144,KX140:KX144)</f>
        <v>1</v>
      </c>
      <c r="LO141" s="16">
        <f ca="1">bdRateExtend($F140:$F144,$M140:$M144,KR140:KR144,KY140:KY144)</f>
        <v>1</v>
      </c>
      <c r="LP141" s="16">
        <f ca="1">bdRateExtend($F140:$F144,$N140:$N144,KR140:KR144,KZ140:KZ144)</f>
        <v>1</v>
      </c>
      <c r="LQ141" s="16">
        <f ca="1">bdRateExtend($F140:$F144,$O140:$O144,KR140:KR144,LA140:LA144)</f>
        <v>1</v>
      </c>
      <c r="LR141" s="16">
        <f ca="1">bdRateExtend($F140:$F144,$P140:$P144,KR140:KR144,LB140:LB144)</f>
        <v>1</v>
      </c>
      <c r="LS141" s="16">
        <f ca="1">bdRateExtend($F140:$F144,$Q140:$Q144,KR140:KR144,LC140:LC144)</f>
        <v>1</v>
      </c>
      <c r="LT141" s="112" t="b">
        <f t="shared" si="721"/>
        <v>1</v>
      </c>
      <c r="LU141" s="3"/>
      <c r="LV141" s="34">
        <f t="shared" si="689"/>
        <v>-1</v>
      </c>
      <c r="LW141" s="15">
        <f>Test!KP140</f>
        <v>0</v>
      </c>
      <c r="LX141" s="15">
        <f>Test!KQ140</f>
        <v>0</v>
      </c>
      <c r="LY141" s="15">
        <f>Test!KR140</f>
        <v>0</v>
      </c>
      <c r="LZ141" s="15">
        <f>Test!KS140</f>
        <v>0</v>
      </c>
      <c r="MA141" s="15">
        <f>Test!KT140</f>
        <v>0</v>
      </c>
      <c r="MB141" s="15">
        <f>Test!KU140</f>
        <v>0</v>
      </c>
      <c r="MC141" s="15">
        <f>Test!KV140</f>
        <v>0</v>
      </c>
      <c r="MD141" s="15">
        <f>Test!KW140</f>
        <v>0</v>
      </c>
      <c r="ME141" s="15">
        <f>Test!KX140</f>
        <v>0</v>
      </c>
      <c r="MF141" s="15">
        <f>Test!KY140</f>
        <v>0</v>
      </c>
      <c r="MG141" s="15">
        <f>Test!KZ140</f>
        <v>0</v>
      </c>
      <c r="MH141" s="15">
        <f>Test!LA140</f>
        <v>0</v>
      </c>
      <c r="MI141" s="15">
        <f>Test!LB140</f>
        <v>0</v>
      </c>
      <c r="MJ141" s="15">
        <f>Test!LC140</f>
        <v>0</v>
      </c>
      <c r="MK141" s="15">
        <f>Test!LD140</f>
        <v>0</v>
      </c>
      <c r="ML141" s="15">
        <f>Test!LE140</f>
        <v>0</v>
      </c>
      <c r="MM141" s="15">
        <f>Test!LF140</f>
        <v>0</v>
      </c>
      <c r="MN141" s="16">
        <f ca="1">bdRateExtend($F140:$F144,$G140:$G144,LW140:LW144,LX140:LX144)</f>
        <v>1</v>
      </c>
      <c r="MO141" s="16">
        <f ca="1">bdRateExtend($F140:$F144,$H140:$H144,LW140:LW144,LY140:LY144)</f>
        <v>1</v>
      </c>
      <c r="MP141" s="16">
        <f ca="1">bdRateExtend($F140:$F144,$I140:$I144,LW140:LW144,LZ140:LZ144)</f>
        <v>1</v>
      </c>
      <c r="MQ141" s="16">
        <f ca="1">bdRateExtend($F140:$F144,$J140:$J144,LW140:LW144,MA140:MA144)</f>
        <v>1</v>
      </c>
      <c r="MR141" s="16">
        <f ca="1">bdRateExtend($F140:$F144,$K140:$K144,LW140:LW144,MB140:MB144)</f>
        <v>1</v>
      </c>
      <c r="MS141" s="16">
        <f ca="1">bdRateExtend($F140:$F144,$L140:$L144,LW140:LW144,MC140:MC144)</f>
        <v>1</v>
      </c>
      <c r="MT141" s="16">
        <f ca="1">bdRateExtend($F140:$F144,$M140:$M144,LW140:LW144,MD140:MD144)</f>
        <v>1</v>
      </c>
      <c r="MU141" s="16">
        <f ca="1">bdRateExtend($F140:$F144,$N140:$N144,LW140:LW144,ME140:ME144)</f>
        <v>1</v>
      </c>
      <c r="MV141" s="16">
        <f ca="1">bdRateExtend($F140:$F144,$O140:$O144,LW140:LW144,MF140:MF144)</f>
        <v>1</v>
      </c>
      <c r="MW141" s="16">
        <f ca="1">bdRateExtend($F140:$F144,$P140:$P144,LW140:LW144,MG140:MG144)</f>
        <v>1</v>
      </c>
      <c r="MX141" s="16">
        <f ca="1">bdRateExtend($F140:$F144,$Q140:$Q144,LW140:LW144,MH140:MH144)</f>
        <v>1</v>
      </c>
      <c r="MY141" s="112" t="b">
        <f t="shared" si="722"/>
        <v>1</v>
      </c>
      <c r="MZ141" s="54"/>
      <c r="NA141" s="34">
        <f t="shared" si="691"/>
        <v>-1</v>
      </c>
      <c r="NB141" s="15">
        <f>Test!LT140</f>
        <v>0</v>
      </c>
      <c r="NC141" s="15">
        <f>Test!LU140</f>
        <v>0</v>
      </c>
      <c r="ND141" s="15">
        <f>Test!LV140</f>
        <v>0</v>
      </c>
      <c r="NE141" s="15">
        <f>Test!LW140</f>
        <v>0</v>
      </c>
      <c r="NF141" s="15">
        <f>Test!LX140</f>
        <v>0</v>
      </c>
      <c r="NG141" s="15">
        <f>Test!LY140</f>
        <v>0</v>
      </c>
      <c r="NH141" s="15">
        <f>Test!LZ140</f>
        <v>0</v>
      </c>
      <c r="NI141" s="15">
        <f>Test!MA140</f>
        <v>0</v>
      </c>
      <c r="NJ141" s="15">
        <f>Test!MB140</f>
        <v>0</v>
      </c>
      <c r="NK141" s="15">
        <f>Test!MC140</f>
        <v>0</v>
      </c>
      <c r="NL141" s="15">
        <f>Test!MD140</f>
        <v>0</v>
      </c>
      <c r="NM141" s="15">
        <f>Test!ME140</f>
        <v>0</v>
      </c>
      <c r="NN141" s="15">
        <f>Test!MF140</f>
        <v>0</v>
      </c>
      <c r="NO141" s="15">
        <f>Test!MG140</f>
        <v>0</v>
      </c>
      <c r="NP141" s="15">
        <f>Test!MH140</f>
        <v>0</v>
      </c>
      <c r="NQ141" s="15">
        <f>Test!MI140</f>
        <v>0</v>
      </c>
      <c r="NR141" s="15">
        <f>Test!MJ140</f>
        <v>0</v>
      </c>
      <c r="NS141" s="16">
        <f ca="1">bdRateExtend($F140:$F144,$G140:$G144,NB140:NB144,NC140:NC144)</f>
        <v>1</v>
      </c>
      <c r="NT141" s="16">
        <f ca="1">bdRateExtend($F140:$F144,$H140:$H144,NB140:NB144,ND140:ND144)</f>
        <v>1</v>
      </c>
      <c r="NU141" s="16">
        <f ca="1">bdRateExtend($F140:$F144,$I140:$I144,NB140:NB144,NE140:NE144)</f>
        <v>1</v>
      </c>
      <c r="NV141" s="16">
        <f ca="1">bdRateExtend($F140:$F144,$J140:$J144,NB140:NB144,NF140:NF144)</f>
        <v>1</v>
      </c>
      <c r="NW141" s="16">
        <f ca="1">bdRateExtend($F140:$F144,$K140:$K144,NB140:NB144,NG140:NG144)</f>
        <v>1</v>
      </c>
      <c r="NX141" s="16">
        <f ca="1">bdRateExtend($F140:$F144,$L140:$L144,NB140:NB144,NH140:NH144)</f>
        <v>1</v>
      </c>
      <c r="NY141" s="16">
        <f ca="1">bdRateExtend($F140:$F144,$M140:$M144,NB140:NB144,NI140:NI144)</f>
        <v>1</v>
      </c>
      <c r="NZ141" s="16">
        <f ca="1">bdRateExtend($F140:$F144,$N140:$N144,NB140:NB144,NJ140:NJ144)</f>
        <v>1</v>
      </c>
      <c r="OA141" s="16">
        <f ca="1">bdRateExtend($F140:$F144,$O140:$O144,NB140:NB144,NK140:NK144)</f>
        <v>1</v>
      </c>
      <c r="OB141" s="16">
        <f ca="1">bdRateExtend($F140:$F144,$P140:$P144,NB140:NB144,NL140:NL144)</f>
        <v>1</v>
      </c>
      <c r="OC141" s="16">
        <f ca="1">bdRateExtend($F140:$F144,$Q140:$Q144,NB140:NB144,NM140:NM144)</f>
        <v>1</v>
      </c>
      <c r="OD141" s="112" t="b">
        <f t="shared" si="723"/>
        <v>1</v>
      </c>
      <c r="OE141" s="54"/>
      <c r="OF141" s="34">
        <f t="shared" si="693"/>
        <v>-1</v>
      </c>
      <c r="OG141" s="15">
        <f>Test!MX140</f>
        <v>0</v>
      </c>
      <c r="OH141" s="15">
        <f>Test!MY140</f>
        <v>0</v>
      </c>
      <c r="OI141" s="15">
        <f>Test!MZ140</f>
        <v>0</v>
      </c>
      <c r="OJ141" s="15">
        <f>Test!NA140</f>
        <v>0</v>
      </c>
      <c r="OK141" s="15">
        <f>Test!NB140</f>
        <v>0</v>
      </c>
      <c r="OL141" s="15">
        <f>Test!NC140</f>
        <v>0</v>
      </c>
      <c r="OM141" s="15">
        <f>Test!ND140</f>
        <v>0</v>
      </c>
      <c r="ON141" s="15">
        <f>Test!NE140</f>
        <v>0</v>
      </c>
      <c r="OO141" s="15">
        <f>Test!NF140</f>
        <v>0</v>
      </c>
      <c r="OP141" s="15">
        <f>Test!NG140</f>
        <v>0</v>
      </c>
      <c r="OQ141" s="15">
        <f>Test!NH140</f>
        <v>0</v>
      </c>
      <c r="OR141" s="15">
        <f>Test!NI140</f>
        <v>0</v>
      </c>
      <c r="OS141" s="15">
        <f>Test!NJ140</f>
        <v>0</v>
      </c>
      <c r="OT141" s="15">
        <f>Test!NK140</f>
        <v>0</v>
      </c>
      <c r="OU141" s="15">
        <f>Test!NL140</f>
        <v>0</v>
      </c>
      <c r="OV141" s="15">
        <f>Test!NM140</f>
        <v>0</v>
      </c>
      <c r="OW141" s="15">
        <f>Test!NN140</f>
        <v>0</v>
      </c>
      <c r="OX141" s="16">
        <f ca="1">bdRateExtend($F140:$F144,$G140:$G144,OG140:OG144,OH140:OH144)</f>
        <v>1</v>
      </c>
      <c r="OY141" s="16">
        <f ca="1">bdRateExtend($F140:$F144,$H140:$H144,OG140:OG144,OI140:OI144)</f>
        <v>1</v>
      </c>
      <c r="OZ141" s="16">
        <f ca="1">bdRateExtend($F140:$F144,$I140:$I144,OG140:OG144,OJ140:OJ144)</f>
        <v>1</v>
      </c>
      <c r="PA141" s="16">
        <f ca="1">bdRateExtend($F140:$F144,$J140:$J144,OG140:OG144,OK140:OK144)</f>
        <v>1</v>
      </c>
      <c r="PB141" s="16">
        <f ca="1">bdRateExtend($F140:$F144,$K140:$K144,OG140:OG144,OL140:OL144)</f>
        <v>1</v>
      </c>
      <c r="PC141" s="16">
        <f ca="1">bdRateExtend($F140:$F144,$L140:$L144,OG140:OG144,OM140:OM144)</f>
        <v>1</v>
      </c>
      <c r="PD141" s="16">
        <f ca="1">bdRateExtend($F140:$F144,$M140:$M144,OG140:OG144,ON140:ON144)</f>
        <v>1</v>
      </c>
      <c r="PE141" s="16">
        <f ca="1">bdRateExtend($F140:$F144,$N140:$N144,OG140:OG144,OO140:OO144)</f>
        <v>1</v>
      </c>
      <c r="PF141" s="16">
        <f ca="1">bdRateExtend($F140:$F144,$O140:$O144,OG140:OG144,OP140:OP144)</f>
        <v>1</v>
      </c>
      <c r="PG141" s="16">
        <f ca="1">bdRateExtend($F140:$F144,$P140:$P144,OG140:OG144,OQ140:OQ144)</f>
        <v>1</v>
      </c>
      <c r="PH141" s="16">
        <f ca="1">bdRateExtend($F140:$F144,$Q140:$Q144,OG140:OG144,OR140:OR144)</f>
        <v>1</v>
      </c>
      <c r="PI141" s="112" t="b">
        <f t="shared" si="724"/>
        <v>1</v>
      </c>
      <c r="PJ141" s="54"/>
      <c r="PK141" s="34">
        <f t="shared" si="695"/>
        <v>-1</v>
      </c>
      <c r="PL141" s="15">
        <f>Test!OB140</f>
        <v>0</v>
      </c>
      <c r="PM141" s="15">
        <f>Test!OC140</f>
        <v>0</v>
      </c>
      <c r="PN141" s="15">
        <f>Test!OD140</f>
        <v>0</v>
      </c>
      <c r="PO141" s="15">
        <f>Test!OE140</f>
        <v>0</v>
      </c>
      <c r="PP141" s="15">
        <f>Test!OF140</f>
        <v>0</v>
      </c>
      <c r="PQ141" s="15">
        <f>Test!OG140</f>
        <v>0</v>
      </c>
      <c r="PR141" s="15">
        <f>Test!OH140</f>
        <v>0</v>
      </c>
      <c r="PS141" s="15">
        <f>Test!OI140</f>
        <v>0</v>
      </c>
      <c r="PT141" s="15">
        <f>Test!OJ140</f>
        <v>0</v>
      </c>
      <c r="PU141" s="15">
        <f>Test!OK140</f>
        <v>0</v>
      </c>
      <c r="PV141" s="15">
        <f>Test!OL140</f>
        <v>0</v>
      </c>
      <c r="PW141" s="15">
        <f>Test!OM140</f>
        <v>0</v>
      </c>
      <c r="PX141" s="15">
        <f>Test!ON140</f>
        <v>0</v>
      </c>
      <c r="PY141" s="15">
        <f>Test!OO140</f>
        <v>0</v>
      </c>
      <c r="PZ141" s="15">
        <f>Test!OP140</f>
        <v>0</v>
      </c>
      <c r="QA141" s="15">
        <f>Test!OQ140</f>
        <v>0</v>
      </c>
      <c r="QB141" s="15">
        <f>Test!OR140</f>
        <v>0</v>
      </c>
      <c r="QC141" s="16">
        <f ca="1">bdRateExtend($F140:$F144,$G140:$G144,PL140:PL144,PM140:PM144)</f>
        <v>1</v>
      </c>
      <c r="QD141" s="16">
        <f ca="1">bdRateExtend($F140:$F144,$H140:$H144,PL140:PL144,PN140:PN144)</f>
        <v>1</v>
      </c>
      <c r="QE141" s="16">
        <f ca="1">bdRateExtend($F140:$F144,$I140:$I144,PL140:PL144,PO140:PO144)</f>
        <v>1</v>
      </c>
      <c r="QF141" s="16">
        <f ca="1">bdRateExtend($F140:$F144,$J140:$J144,PL140:PL144,PP140:PP144)</f>
        <v>1</v>
      </c>
      <c r="QG141" s="16">
        <f ca="1">bdRateExtend($F140:$F144,$K140:$K144,PL140:PL144,PQ140:PQ144)</f>
        <v>1</v>
      </c>
      <c r="QH141" s="16">
        <f ca="1">bdRateExtend($F140:$F144,$L140:$L144,PL140:PL144,PR140:PR144)</f>
        <v>1</v>
      </c>
      <c r="QI141" s="16">
        <f ca="1">bdRateExtend($F140:$F144,$M140:$M144,PL140:PL144,PS140:PS144)</f>
        <v>1</v>
      </c>
      <c r="QJ141" s="16">
        <f ca="1">bdRateExtend($F140:$F144,$N140:$N144,PL140:PL144,PT140:PT144)</f>
        <v>1</v>
      </c>
      <c r="QK141" s="16">
        <f ca="1">bdRateExtend($F140:$F144,$O140:$O144,PL140:PL144,PU140:PU144)</f>
        <v>1</v>
      </c>
      <c r="QL141" s="16">
        <f ca="1">bdRateExtend($F140:$F144,$P140:$P144,PL140:PL144,PV140:PV144)</f>
        <v>1</v>
      </c>
      <c r="QM141" s="16">
        <f ca="1">bdRateExtend($F140:$F144,$Q140:$Q144,PL140:PL144,PW140:PW144)</f>
        <v>1</v>
      </c>
      <c r="QN141" s="112" t="b">
        <f t="shared" si="725"/>
        <v>1</v>
      </c>
    </row>
    <row r="142" spans="3:456">
      <c r="C142" s="133"/>
      <c r="D142" s="26">
        <f t="shared" si="711"/>
        <v>0.25</v>
      </c>
      <c r="E142" s="34">
        <f t="shared" ca="1" si="668"/>
        <v>-2.7413127413127958E-2</v>
      </c>
      <c r="F142" s="15">
        <f ca="1">Reference!B141</f>
        <v>0.24314671814671801</v>
      </c>
      <c r="G142" s="15">
        <f ca="1">Reference!C141</f>
        <v>0.97472018003463701</v>
      </c>
      <c r="H142" s="15">
        <f ca="1">Reference!D141</f>
        <v>0.97458666563034002</v>
      </c>
      <c r="I142" s="15">
        <f ca="1">Reference!E141</f>
        <v>32.793196164085302</v>
      </c>
      <c r="J142" s="15">
        <f ca="1">Reference!F141</f>
        <v>38.886254100341198</v>
      </c>
      <c r="K142" s="15">
        <f ca="1">Reference!G141</f>
        <v>39.8762074265046</v>
      </c>
      <c r="L142" s="15">
        <f ca="1">Reference!H141</f>
        <v>0.46901094913482599</v>
      </c>
      <c r="M142" s="15">
        <f ca="1">Reference!I141</f>
        <v>0.97409939765930098</v>
      </c>
      <c r="N142" s="15">
        <f ca="1">Reference!J141</f>
        <v>0.169907346367836</v>
      </c>
      <c r="O142" s="15">
        <f ca="1">Reference!K141</f>
        <v>0.96346265077590898</v>
      </c>
      <c r="P142" s="15">
        <f ca="1">Reference!L141</f>
        <v>79.208394999999996</v>
      </c>
      <c r="Q142" s="15">
        <f ca="1">Reference!M141</f>
        <v>30.636969869967</v>
      </c>
      <c r="R142" s="15" t="str">
        <f ca="1">Reference!N141</f>
        <v>None</v>
      </c>
      <c r="S142" s="15">
        <f ca="1">Reference!O141</f>
        <v>1.2905039999999901</v>
      </c>
      <c r="T142" s="15">
        <f ca="1">Reference!P141</f>
        <v>1.2905039999999901</v>
      </c>
      <c r="U142" s="15">
        <f ca="1">Reference!Q141</f>
        <v>28.30002</v>
      </c>
      <c r="V142" s="15">
        <f ca="1">Reference!R141</f>
        <v>28.30002</v>
      </c>
      <c r="X142" s="15">
        <f t="shared" si="669"/>
        <v>5.1866151866148069E-2</v>
      </c>
      <c r="Y142" s="15">
        <f>Test!B141</f>
        <v>0.26296653796653702</v>
      </c>
      <c r="Z142" s="15">
        <f>Test!C141</f>
        <v>0.950492262840271</v>
      </c>
      <c r="AA142" s="15">
        <f>Test!D141</f>
        <v>0.95016741752624501</v>
      </c>
      <c r="AB142" s="15">
        <f>Test!E141</f>
        <v>29.9057449365596</v>
      </c>
      <c r="AC142" s="15">
        <f>Test!F141</f>
        <v>37.9061952896609</v>
      </c>
      <c r="AD142" s="15">
        <f>Test!G141</f>
        <v>38.803678897396097</v>
      </c>
      <c r="AE142" s="15">
        <f>Test!H141</f>
        <v>0.368746578693389</v>
      </c>
      <c r="AF142" s="15">
        <f>Test!I141</f>
        <v>0.948319971561431</v>
      </c>
      <c r="AG142" s="15">
        <f>Test!J141</f>
        <v>0.22834675014019001</v>
      </c>
      <c r="AH142" s="15">
        <f>Test!K141</f>
        <v>0.93475306034088101</v>
      </c>
      <c r="AI142" s="15">
        <f>Test!L141</f>
        <v>70.506639000000007</v>
      </c>
      <c r="AJ142" s="15">
        <f>Test!M141</f>
        <v>27.1935793040698</v>
      </c>
      <c r="AK142" s="15" t="str">
        <f>Test!N141</f>
        <v>None</v>
      </c>
      <c r="AL142" s="15">
        <f>Test!O141</f>
        <v>1.796262</v>
      </c>
      <c r="AM142" s="15">
        <f>Test!P141</f>
        <v>1.796262</v>
      </c>
      <c r="AN142" s="15">
        <f>Test!Q141</f>
        <v>8.1280000000000005E-2</v>
      </c>
      <c r="AO142" s="15">
        <f>Test!R141</f>
        <v>8.1280000000000005E-2</v>
      </c>
      <c r="AP142" s="16" t="b">
        <f t="shared" ref="AP142:AV142" si="726">AND(Z140&lt;=Z141,Z141&lt;=Z142,Z142&lt;=Z143)</f>
        <v>1</v>
      </c>
      <c r="AQ142" s="16" t="b">
        <f t="shared" si="726"/>
        <v>1</v>
      </c>
      <c r="AR142" s="16" t="b">
        <f t="shared" si="726"/>
        <v>1</v>
      </c>
      <c r="AS142" s="16" t="b">
        <f t="shared" si="726"/>
        <v>1</v>
      </c>
      <c r="AT142" s="16" t="b">
        <f t="shared" si="726"/>
        <v>1</v>
      </c>
      <c r="AU142" s="16" t="b">
        <f t="shared" si="726"/>
        <v>1</v>
      </c>
      <c r="AV142" s="16" t="b">
        <f t="shared" si="726"/>
        <v>1</v>
      </c>
      <c r="AW142" s="16" t="b">
        <f>AND(AG140&gt;=AG141,AG141&gt;=AG142,AG142&gt;=AG143)</f>
        <v>1</v>
      </c>
      <c r="AX142" s="16" t="b">
        <f>AND(AH140&lt;=AH141,AH141&lt;=AH142,AH142&lt;=AH143)</f>
        <v>1</v>
      </c>
      <c r="AY142" s="16" t="b">
        <f>AND(AI140&lt;=AI141,AI141&lt;=AI142,AI142&lt;=AI143)</f>
        <v>1</v>
      </c>
      <c r="AZ142" s="16" t="b">
        <f>AND(AJ140&lt;=AJ141,AJ141&lt;=AJ142,AJ142&lt;=AJ143)</f>
        <v>1</v>
      </c>
      <c r="BA142" s="112" t="b">
        <f t="shared" si="712"/>
        <v>1</v>
      </c>
      <c r="BB142" s="3"/>
      <c r="BC142" s="34">
        <f t="shared" si="671"/>
        <v>-9.266409266411979E-3</v>
      </c>
      <c r="BD142" s="15">
        <f>Test!AF141</f>
        <v>0.24768339768339701</v>
      </c>
      <c r="BE142" s="15">
        <f>Test!AG141</f>
        <v>0.96476745605468694</v>
      </c>
      <c r="BF142" s="15">
        <f>Test!AH141</f>
        <v>0.96460956335067705</v>
      </c>
      <c r="BG142" s="15">
        <f>Test!AI141</f>
        <v>31.4796212374922</v>
      </c>
      <c r="BH142" s="15">
        <f>Test!AJ141</f>
        <v>41.519107165843899</v>
      </c>
      <c r="BI142" s="15">
        <f>Test!AK141</f>
        <v>42.173587769557301</v>
      </c>
      <c r="BJ142" s="15">
        <f>Test!AL141</f>
        <v>0.42774313688278198</v>
      </c>
      <c r="BK142" s="15">
        <f>Test!AM141</f>
        <v>0.96763068437576205</v>
      </c>
      <c r="BL142" s="15">
        <f>Test!AN141</f>
        <v>0.192319646477699</v>
      </c>
      <c r="BM142" s="15">
        <f>Test!AO141</f>
        <v>0.94945585727691595</v>
      </c>
      <c r="BN142" s="15">
        <f>Test!AP141</f>
        <v>79.832757999999998</v>
      </c>
      <c r="BO142" s="15">
        <f>Test!AQ141</f>
        <v>28.769188466012</v>
      </c>
      <c r="BP142" s="15" t="str">
        <f>Test!AR141</f>
        <v>None</v>
      </c>
      <c r="BQ142" s="15">
        <f>Test!AS141</f>
        <v>0.28505899999999901</v>
      </c>
      <c r="BR142" s="15">
        <f>Test!AT141</f>
        <v>0.28505899999999901</v>
      </c>
      <c r="BS142" s="15">
        <f>Test!AU141</f>
        <v>0.12998100000000001</v>
      </c>
      <c r="BT142" s="15">
        <f>Test!AV141</f>
        <v>0.12998100000000001</v>
      </c>
      <c r="BU142" s="16" t="b">
        <f t="shared" ref="BU142:CA142" si="727">AND(BE140&lt;=BE141,BE141&lt;=BE142,BE142&lt;=BE143)</f>
        <v>1</v>
      </c>
      <c r="BV142" s="16" t="b">
        <f t="shared" si="727"/>
        <v>1</v>
      </c>
      <c r="BW142" s="16" t="b">
        <f t="shared" si="727"/>
        <v>1</v>
      </c>
      <c r="BX142" s="16" t="b">
        <f t="shared" si="727"/>
        <v>1</v>
      </c>
      <c r="BY142" s="16" t="b">
        <f t="shared" si="727"/>
        <v>1</v>
      </c>
      <c r="BZ142" s="16" t="b">
        <f t="shared" si="727"/>
        <v>1</v>
      </c>
      <c r="CA142" s="16" t="b">
        <f t="shared" si="727"/>
        <v>1</v>
      </c>
      <c r="CB142" s="16" t="b">
        <f>AND(BL140&gt;=BL141,BL141&gt;=BL142,BL142&gt;=BL143)</f>
        <v>1</v>
      </c>
      <c r="CC142" s="16" t="b">
        <f>AND(BM140&lt;=BM141,BM141&lt;=BM142,BM142&lt;=BM143)</f>
        <v>1</v>
      </c>
      <c r="CD142" s="16" t="b">
        <f>AND(BN140&lt;=BN141,BN141&lt;=BN142,BN142&lt;=BN143)</f>
        <v>1</v>
      </c>
      <c r="CE142" s="16" t="b">
        <f>AND(BO140&lt;=BO141,BO141&lt;=BO142,BO142&lt;=BO143)</f>
        <v>1</v>
      </c>
      <c r="CF142" s="112" t="b">
        <f t="shared" si="713"/>
        <v>1</v>
      </c>
      <c r="CG142" s="3"/>
      <c r="CH142" s="34">
        <f t="shared" si="673"/>
        <v>-9.8455598455600146E-3</v>
      </c>
      <c r="CI142" s="15">
        <f>Test!BJ141</f>
        <v>0.24753861003861</v>
      </c>
      <c r="CJ142" s="15">
        <f>Test!BK141</f>
        <v>0.96305906772613503</v>
      </c>
      <c r="CK142" s="15">
        <f>Test!BL141</f>
        <v>0.96290558576583796</v>
      </c>
      <c r="CL142" s="15">
        <f>Test!BM141</f>
        <v>30.534354242435001</v>
      </c>
      <c r="CM142" s="15">
        <f>Test!BN141</f>
        <v>37.410731837687798</v>
      </c>
      <c r="CN142" s="15">
        <f>Test!BO141</f>
        <v>40.640114744688297</v>
      </c>
      <c r="CO142" s="15">
        <f>Test!BP141</f>
        <v>0.40904486179351801</v>
      </c>
      <c r="CP142" s="15">
        <f>Test!BQ141</f>
        <v>0.96311235427856401</v>
      </c>
      <c r="CQ142" s="15">
        <f>Test!BR141</f>
        <v>0.202613845467567</v>
      </c>
      <c r="CR142" s="15">
        <f>Test!BS141</f>
        <v>0.94211852550506503</v>
      </c>
      <c r="CS142" s="15">
        <f>Test!BT141</f>
        <v>67.757320000000007</v>
      </c>
      <c r="CT142" s="15">
        <f>Test!BU141</f>
        <v>27.982391751136898</v>
      </c>
      <c r="CU142" s="15" t="str">
        <f>Test!BV141</f>
        <v>None</v>
      </c>
      <c r="CV142" s="15">
        <f>Test!BW141</f>
        <v>0.48408299999999999</v>
      </c>
      <c r="CW142" s="15">
        <f>Test!BX141</f>
        <v>0.48408299999999999</v>
      </c>
      <c r="CX142" s="15">
        <f>Test!BY141</f>
        <v>3.1204160000000001</v>
      </c>
      <c r="CY142" s="15">
        <f>Test!BZ141</f>
        <v>3.1204160000000001</v>
      </c>
      <c r="CZ142" s="16" t="b">
        <f t="shared" ref="CZ142:DF142" si="728">AND(CJ140&lt;=CJ141,CJ141&lt;=CJ142,CJ142&lt;=CJ143)</f>
        <v>1</v>
      </c>
      <c r="DA142" s="16" t="b">
        <f t="shared" si="728"/>
        <v>1</v>
      </c>
      <c r="DB142" s="16" t="b">
        <f t="shared" si="728"/>
        <v>1</v>
      </c>
      <c r="DC142" s="16" t="b">
        <f t="shared" si="728"/>
        <v>1</v>
      </c>
      <c r="DD142" s="16" t="b">
        <f t="shared" si="728"/>
        <v>1</v>
      </c>
      <c r="DE142" s="16" t="b">
        <f t="shared" si="728"/>
        <v>1</v>
      </c>
      <c r="DF142" s="16" t="b">
        <f t="shared" si="728"/>
        <v>1</v>
      </c>
      <c r="DG142" s="16" t="b">
        <f>AND(CQ140&gt;=CQ141,CQ141&gt;=CQ142,CQ142&gt;=CQ143)</f>
        <v>1</v>
      </c>
      <c r="DH142" s="16" t="b">
        <f>AND(CR140&lt;=CR141,CR141&lt;=CR142,CR142&lt;=CR143)</f>
        <v>1</v>
      </c>
      <c r="DI142" s="16" t="b">
        <f>AND(CS140&lt;=CS141,CS141&lt;=CS142,CS142&lt;=CS143)</f>
        <v>1</v>
      </c>
      <c r="DJ142" s="16" t="b">
        <f>AND(CT140&lt;=CT141,CT141&lt;=CT142,CT142&lt;=CT143)</f>
        <v>1</v>
      </c>
      <c r="DK142" s="112" t="b">
        <f t="shared" si="714"/>
        <v>1</v>
      </c>
      <c r="DL142" s="3"/>
      <c r="DM142" s="34">
        <f t="shared" si="675"/>
        <v>-2.7413127413127958E-2</v>
      </c>
      <c r="DN142" s="15">
        <f>Test!CN141</f>
        <v>0.24314671814671801</v>
      </c>
      <c r="DO142" s="15">
        <f>Test!CO141</f>
        <v>0.97472018003463701</v>
      </c>
      <c r="DP142" s="15">
        <f>Test!CP141</f>
        <v>0.97458666563034002</v>
      </c>
      <c r="DQ142" s="15">
        <f>Test!CQ141</f>
        <v>32.793196164085302</v>
      </c>
      <c r="DR142" s="15">
        <f>Test!CR141</f>
        <v>38.886254100341198</v>
      </c>
      <c r="DS142" s="15">
        <f>Test!CS141</f>
        <v>39.8762074265046</v>
      </c>
      <c r="DT142" s="15">
        <f>Test!CT141</f>
        <v>0.46901094913482599</v>
      </c>
      <c r="DU142" s="15">
        <f>Test!CU141</f>
        <v>0.97409939765930098</v>
      </c>
      <c r="DV142" s="15">
        <f>Test!CV141</f>
        <v>0.169907346367836</v>
      </c>
      <c r="DW142" s="15">
        <f>Test!CW141</f>
        <v>0.96346265077590898</v>
      </c>
      <c r="DX142" s="15">
        <f>Test!CX141</f>
        <v>79.208394999999996</v>
      </c>
      <c r="DY142" s="15">
        <f>Test!CY141</f>
        <v>30.636969869967</v>
      </c>
      <c r="DZ142" s="15" t="str">
        <f>Test!CZ141</f>
        <v>None</v>
      </c>
      <c r="EA142" s="15">
        <f>Test!DA141</f>
        <v>1.2905039999999901</v>
      </c>
      <c r="EB142" s="15">
        <f>Test!DB141</f>
        <v>1.2905039999999901</v>
      </c>
      <c r="EC142" s="15">
        <f>Test!DC141</f>
        <v>28.30002</v>
      </c>
      <c r="ED142" s="15">
        <f>Test!DD141</f>
        <v>28.30002</v>
      </c>
      <c r="EE142" s="16" t="b">
        <f t="shared" ref="EE142:EK142" si="729">AND(DO140&lt;=DO141,DO141&lt;=DO142,DO142&lt;=DO143)</f>
        <v>1</v>
      </c>
      <c r="EF142" s="16" t="b">
        <f t="shared" si="729"/>
        <v>1</v>
      </c>
      <c r="EG142" s="16" t="b">
        <f t="shared" si="729"/>
        <v>1</v>
      </c>
      <c r="EH142" s="16" t="b">
        <f t="shared" si="729"/>
        <v>1</v>
      </c>
      <c r="EI142" s="16" t="b">
        <f t="shared" si="729"/>
        <v>1</v>
      </c>
      <c r="EJ142" s="16" t="b">
        <f t="shared" si="729"/>
        <v>1</v>
      </c>
      <c r="EK142" s="16" t="b">
        <f t="shared" si="729"/>
        <v>1</v>
      </c>
      <c r="EL142" s="16" t="b">
        <f>AND(DV140&gt;=DV141,DV141&gt;=DV142,DV142&gt;=DV143)</f>
        <v>1</v>
      </c>
      <c r="EM142" s="16" t="b">
        <f>AND(DW140&lt;=DW141,DW141&lt;=DW142,DW142&lt;=DW143)</f>
        <v>1</v>
      </c>
      <c r="EN142" s="16" t="b">
        <f>AND(DX140&lt;=DX141,DX141&lt;=DX142,DX142&lt;=DX143)</f>
        <v>1</v>
      </c>
      <c r="EO142" s="16" t="b">
        <f>AND(DY140&lt;=DY141,DY141&lt;=DY142,DY142&lt;=DY143)</f>
        <v>1</v>
      </c>
      <c r="EP142" s="112" t="b">
        <f t="shared" si="715"/>
        <v>1</v>
      </c>
      <c r="EQ142" s="3"/>
      <c r="ER142" s="34">
        <f t="shared" si="677"/>
        <v>-2.8120978120980022E-2</v>
      </c>
      <c r="ES142" s="15">
        <f>Test!DR141</f>
        <v>0.24296975546975499</v>
      </c>
      <c r="ET142" s="15">
        <f>Test!DS141</f>
        <v>0.97737622261047297</v>
      </c>
      <c r="EU142" s="15">
        <f>Test!DT141</f>
        <v>0.97725737094879095</v>
      </c>
      <c r="EV142" s="15">
        <f>Test!DU141</f>
        <v>33.318461970592999</v>
      </c>
      <c r="EW142" s="15">
        <f>Test!DV141</f>
        <v>42.743729346934899</v>
      </c>
      <c r="EX142" s="15">
        <f>Test!DW141</f>
        <v>43.714215248847502</v>
      </c>
      <c r="EY142" s="15">
        <f>Test!DX141</f>
        <v>0.48742941021919201</v>
      </c>
      <c r="EZ142" s="15">
        <f>Test!DY141</f>
        <v>0.977638959884643</v>
      </c>
      <c r="FA142" s="15">
        <f>Test!DZ141</f>
        <v>0.16098730266094199</v>
      </c>
      <c r="FB142" s="15">
        <f>Test!EA141</f>
        <v>0.96792930364608698</v>
      </c>
      <c r="FC142" s="15">
        <f>Test!EB141</f>
        <v>80.847395000000006</v>
      </c>
      <c r="FD142" s="15">
        <f>Test!EC141</f>
        <v>31.2103255372263</v>
      </c>
      <c r="FE142" s="15" t="str">
        <f>Test!ED141</f>
        <v>None</v>
      </c>
      <c r="FF142" s="15">
        <f>Test!EE141</f>
        <v>1.323529</v>
      </c>
      <c r="FG142" s="15">
        <f>Test!EF141</f>
        <v>1.323529</v>
      </c>
      <c r="FH142" s="15">
        <f>Test!EG141</f>
        <v>167.62525400000001</v>
      </c>
      <c r="FI142" s="15">
        <f>Test!EH141</f>
        <v>167.62525400000001</v>
      </c>
      <c r="FJ142" s="16" t="b">
        <f t="shared" ref="FJ142:FP142" si="730">AND(ET140&lt;=ET141,ET141&lt;=ET142,ET142&lt;=ET143)</f>
        <v>1</v>
      </c>
      <c r="FK142" s="16" t="b">
        <f t="shared" si="730"/>
        <v>1</v>
      </c>
      <c r="FL142" s="16" t="b">
        <f t="shared" si="730"/>
        <v>1</v>
      </c>
      <c r="FM142" s="16" t="b">
        <f t="shared" si="730"/>
        <v>1</v>
      </c>
      <c r="FN142" s="16" t="b">
        <f t="shared" si="730"/>
        <v>1</v>
      </c>
      <c r="FO142" s="16" t="b">
        <f t="shared" si="730"/>
        <v>1</v>
      </c>
      <c r="FP142" s="16" t="b">
        <f t="shared" si="730"/>
        <v>1</v>
      </c>
      <c r="FQ142" s="16" t="b">
        <f>AND(FA140&gt;=FA141,FA141&gt;=FA142,FA142&gt;=FA143)</f>
        <v>1</v>
      </c>
      <c r="FR142" s="16" t="b">
        <f>AND(FB140&lt;=FB141,FB141&lt;=FB142,FB142&lt;=FB143)</f>
        <v>1</v>
      </c>
      <c r="FS142" s="16" t="b">
        <f>AND(FC140&lt;=FC141,FC141&lt;=FC142,FC142&lt;=FC143)</f>
        <v>1</v>
      </c>
      <c r="FT142" s="16" t="b">
        <f>AND(FD140&lt;=FD141,FD141&lt;=FD142,FD142&lt;=FD143)</f>
        <v>1</v>
      </c>
      <c r="FU142" s="112" t="b">
        <f t="shared" si="716"/>
        <v>1</v>
      </c>
      <c r="FV142" s="54"/>
      <c r="FW142" s="34">
        <f t="shared" si="679"/>
        <v>-1</v>
      </c>
      <c r="FX142" s="15">
        <f>Test!EV141</f>
        <v>0</v>
      </c>
      <c r="FY142" s="15">
        <f>Test!EW141</f>
        <v>0</v>
      </c>
      <c r="FZ142" s="15">
        <f>Test!EX141</f>
        <v>0</v>
      </c>
      <c r="GA142" s="15">
        <f>Test!EY141</f>
        <v>0</v>
      </c>
      <c r="GB142" s="15">
        <f>Test!EZ141</f>
        <v>0</v>
      </c>
      <c r="GC142" s="15">
        <f>Test!FA141</f>
        <v>0</v>
      </c>
      <c r="GD142" s="15">
        <f>Test!FB141</f>
        <v>0</v>
      </c>
      <c r="GE142" s="15">
        <f>Test!FC141</f>
        <v>0</v>
      </c>
      <c r="GF142" s="15">
        <f>Test!FD141</f>
        <v>0</v>
      </c>
      <c r="GG142" s="15">
        <f>Test!FE141</f>
        <v>0</v>
      </c>
      <c r="GH142" s="15">
        <f>Test!FF141</f>
        <v>0</v>
      </c>
      <c r="GI142" s="15">
        <f>Test!FG141</f>
        <v>0</v>
      </c>
      <c r="GJ142" s="15">
        <f>Test!FH141</f>
        <v>0</v>
      </c>
      <c r="GK142" s="15">
        <f>Test!FI141</f>
        <v>0</v>
      </c>
      <c r="GL142" s="15">
        <f>Test!FJ141</f>
        <v>0</v>
      </c>
      <c r="GM142" s="15">
        <f>Test!FK141</f>
        <v>0</v>
      </c>
      <c r="GN142" s="15">
        <f>Test!FL141</f>
        <v>0</v>
      </c>
      <c r="GO142" s="16" t="b">
        <f t="shared" ref="GO142:GU142" si="731">AND(FY140&lt;=FY141,FY141&lt;=FY142,FY142&lt;=FY143)</f>
        <v>1</v>
      </c>
      <c r="GP142" s="16" t="b">
        <f t="shared" si="731"/>
        <v>1</v>
      </c>
      <c r="GQ142" s="16" t="b">
        <f t="shared" si="731"/>
        <v>1</v>
      </c>
      <c r="GR142" s="16" t="b">
        <f t="shared" si="731"/>
        <v>1</v>
      </c>
      <c r="GS142" s="16" t="b">
        <f t="shared" si="731"/>
        <v>1</v>
      </c>
      <c r="GT142" s="16" t="b">
        <f t="shared" si="731"/>
        <v>1</v>
      </c>
      <c r="GU142" s="16" t="b">
        <f t="shared" si="731"/>
        <v>1</v>
      </c>
      <c r="GV142" s="16" t="b">
        <f>AND(GF140&gt;=GF141,GF141&gt;=GF142,GF142&gt;=GF143)</f>
        <v>1</v>
      </c>
      <c r="GW142" s="16" t="b">
        <f>AND(GG140&lt;=GG141,GG141&lt;=GG142,GG142&lt;=GG143)</f>
        <v>1</v>
      </c>
      <c r="GX142" s="16" t="b">
        <f>AND(GH140&lt;=GH141,GH141&lt;=GH142,GH142&lt;=GH143)</f>
        <v>1</v>
      </c>
      <c r="GY142" s="16" t="b">
        <f>AND(GI140&lt;=GI141,GI141&lt;=GI142,GI142&lt;=GI143)</f>
        <v>1</v>
      </c>
      <c r="GZ142" s="112" t="b">
        <f t="shared" si="717"/>
        <v>1</v>
      </c>
      <c r="HA142" s="54"/>
      <c r="HB142" s="34">
        <f t="shared" si="681"/>
        <v>-1</v>
      </c>
      <c r="HC142" s="15">
        <f>Test!FZ141</f>
        <v>0</v>
      </c>
      <c r="HD142" s="15">
        <f>Test!GA141</f>
        <v>0</v>
      </c>
      <c r="HE142" s="15">
        <f>Test!GB141</f>
        <v>0</v>
      </c>
      <c r="HF142" s="15">
        <f>Test!GC141</f>
        <v>0</v>
      </c>
      <c r="HG142" s="15">
        <f>Test!GD141</f>
        <v>0</v>
      </c>
      <c r="HH142" s="15">
        <f>Test!GE141</f>
        <v>0</v>
      </c>
      <c r="HI142" s="15">
        <f>Test!GF141</f>
        <v>0</v>
      </c>
      <c r="HJ142" s="15">
        <f>Test!GG141</f>
        <v>0</v>
      </c>
      <c r="HK142" s="15">
        <f>Test!GH141</f>
        <v>0</v>
      </c>
      <c r="HL142" s="15">
        <f>Test!GI141</f>
        <v>0</v>
      </c>
      <c r="HM142" s="15">
        <f>Test!GJ141</f>
        <v>0</v>
      </c>
      <c r="HN142" s="15">
        <f>Test!GK141</f>
        <v>0</v>
      </c>
      <c r="HO142" s="15">
        <f>Test!GL141</f>
        <v>0</v>
      </c>
      <c r="HP142" s="15">
        <f>Test!GM141</f>
        <v>0</v>
      </c>
      <c r="HQ142" s="15">
        <f>Test!GN141</f>
        <v>0</v>
      </c>
      <c r="HR142" s="15">
        <f>Test!GO141</f>
        <v>0</v>
      </c>
      <c r="HS142" s="15">
        <f>Test!GP141</f>
        <v>0</v>
      </c>
      <c r="HT142" s="16" t="b">
        <f t="shared" ref="HT142:HZ142" si="732">AND(HD140&lt;=HD141,HD141&lt;=HD142,HD142&lt;=HD143)</f>
        <v>1</v>
      </c>
      <c r="HU142" s="16" t="b">
        <f t="shared" si="732"/>
        <v>1</v>
      </c>
      <c r="HV142" s="16" t="b">
        <f t="shared" si="732"/>
        <v>1</v>
      </c>
      <c r="HW142" s="16" t="b">
        <f t="shared" si="732"/>
        <v>1</v>
      </c>
      <c r="HX142" s="16" t="b">
        <f t="shared" si="732"/>
        <v>1</v>
      </c>
      <c r="HY142" s="16" t="b">
        <f t="shared" si="732"/>
        <v>1</v>
      </c>
      <c r="HZ142" s="16" t="b">
        <f t="shared" si="732"/>
        <v>1</v>
      </c>
      <c r="IA142" s="16" t="b">
        <f>AND(HK140&gt;=HK141,HK141&gt;=HK142,HK142&gt;=HK143)</f>
        <v>1</v>
      </c>
      <c r="IB142" s="16" t="b">
        <f>AND(HL140&lt;=HL141,HL141&lt;=HL142,HL142&lt;=HL143)</f>
        <v>1</v>
      </c>
      <c r="IC142" s="16" t="b">
        <f>AND(HM140&lt;=HM141,HM141&lt;=HM142,HM142&lt;=HM143)</f>
        <v>1</v>
      </c>
      <c r="ID142" s="16" t="b">
        <f>AND(HN140&lt;=HN141,HN141&lt;=HN142,HN142&lt;=HN143)</f>
        <v>1</v>
      </c>
      <c r="IE142" s="112" t="b">
        <f t="shared" si="718"/>
        <v>1</v>
      </c>
      <c r="IF142" s="3"/>
      <c r="IG142" s="34">
        <f t="shared" si="683"/>
        <v>-1</v>
      </c>
      <c r="IH142" s="15">
        <f>Test!HD141</f>
        <v>0</v>
      </c>
      <c r="II142" s="15">
        <f>Test!HE141</f>
        <v>0</v>
      </c>
      <c r="IJ142" s="15">
        <f>Test!HF141</f>
        <v>0</v>
      </c>
      <c r="IK142" s="15">
        <f>Test!HG141</f>
        <v>0</v>
      </c>
      <c r="IL142" s="15">
        <f>Test!HH141</f>
        <v>0</v>
      </c>
      <c r="IM142" s="15">
        <f>Test!HI141</f>
        <v>0</v>
      </c>
      <c r="IN142" s="15">
        <f>Test!HJ141</f>
        <v>0</v>
      </c>
      <c r="IO142" s="15">
        <f>Test!HK141</f>
        <v>0</v>
      </c>
      <c r="IP142" s="15">
        <f>Test!HL141</f>
        <v>0</v>
      </c>
      <c r="IQ142" s="15">
        <f>Test!HM141</f>
        <v>0</v>
      </c>
      <c r="IR142" s="15">
        <f>Test!HN141</f>
        <v>0</v>
      </c>
      <c r="IS142" s="15">
        <f>Test!HO141</f>
        <v>0</v>
      </c>
      <c r="IT142" s="15">
        <f>Test!HP141</f>
        <v>0</v>
      </c>
      <c r="IU142" s="15">
        <f>Test!HQ141</f>
        <v>0</v>
      </c>
      <c r="IV142" s="15">
        <f>Test!HR141</f>
        <v>0</v>
      </c>
      <c r="IW142" s="15">
        <f>Test!HS141</f>
        <v>0</v>
      </c>
      <c r="IX142" s="15">
        <f>Test!HT141</f>
        <v>0</v>
      </c>
      <c r="IY142" s="16" t="b">
        <f t="shared" ref="IY142:JE142" si="733">AND(II140&lt;=II141,II141&lt;=II142,II142&lt;=II143)</f>
        <v>1</v>
      </c>
      <c r="IZ142" s="16" t="b">
        <f t="shared" si="733"/>
        <v>1</v>
      </c>
      <c r="JA142" s="16" t="b">
        <f t="shared" si="733"/>
        <v>1</v>
      </c>
      <c r="JB142" s="16" t="b">
        <f t="shared" si="733"/>
        <v>1</v>
      </c>
      <c r="JC142" s="16" t="b">
        <f t="shared" si="733"/>
        <v>1</v>
      </c>
      <c r="JD142" s="16" t="b">
        <f t="shared" si="733"/>
        <v>1</v>
      </c>
      <c r="JE142" s="16" t="b">
        <f t="shared" si="733"/>
        <v>1</v>
      </c>
      <c r="JF142" s="16" t="b">
        <f>AND(IP140&gt;=IP141,IP141&gt;=IP142,IP142&gt;=IP143)</f>
        <v>1</v>
      </c>
      <c r="JG142" s="16" t="b">
        <f>AND(IQ140&lt;=IQ141,IQ141&lt;=IQ142,IQ142&lt;=IQ143)</f>
        <v>1</v>
      </c>
      <c r="JH142" s="16" t="b">
        <f>AND(IR140&lt;=IR141,IR141&lt;=IR142,IR142&lt;=IR143)</f>
        <v>1</v>
      </c>
      <c r="JI142" s="16" t="b">
        <f>AND(IS140&lt;=IS141,IS141&lt;=IS142,IS142&lt;=IS143)</f>
        <v>1</v>
      </c>
      <c r="JJ142" s="112" t="b">
        <f t="shared" si="719"/>
        <v>1</v>
      </c>
      <c r="JK142" s="3"/>
      <c r="JL142" s="34">
        <f t="shared" si="685"/>
        <v>-1</v>
      </c>
      <c r="JM142" s="15">
        <f>Test!IH141</f>
        <v>0</v>
      </c>
      <c r="JN142" s="15">
        <f>Test!II141</f>
        <v>0</v>
      </c>
      <c r="JO142" s="15">
        <f>Test!IJ141</f>
        <v>0</v>
      </c>
      <c r="JP142" s="15">
        <f>Test!IK141</f>
        <v>0</v>
      </c>
      <c r="JQ142" s="15">
        <f>Test!IL141</f>
        <v>0</v>
      </c>
      <c r="JR142" s="15">
        <f>Test!IM141</f>
        <v>0</v>
      </c>
      <c r="JS142" s="15">
        <f>Test!IN141</f>
        <v>0</v>
      </c>
      <c r="JT142" s="15">
        <f>Test!IO141</f>
        <v>0</v>
      </c>
      <c r="JU142" s="15">
        <f>Test!IP141</f>
        <v>0</v>
      </c>
      <c r="JV142" s="15">
        <f>Test!IQ141</f>
        <v>0</v>
      </c>
      <c r="JW142" s="15">
        <f>Test!IR141</f>
        <v>0</v>
      </c>
      <c r="JX142" s="15">
        <f>Test!IS141</f>
        <v>0</v>
      </c>
      <c r="JY142" s="15">
        <f>Test!IT141</f>
        <v>0</v>
      </c>
      <c r="JZ142" s="15">
        <f>Test!IU141</f>
        <v>0</v>
      </c>
      <c r="KA142" s="15">
        <f>Test!IV141</f>
        <v>0</v>
      </c>
      <c r="KB142" s="15">
        <f>Test!IW141</f>
        <v>0</v>
      </c>
      <c r="KC142" s="15">
        <f>Test!IX141</f>
        <v>0</v>
      </c>
      <c r="KD142" s="16" t="b">
        <f t="shared" ref="KD142:KJ142" si="734">AND(JN140&lt;=JN141,JN141&lt;=JN142,JN142&lt;=JN143)</f>
        <v>1</v>
      </c>
      <c r="KE142" s="16" t="b">
        <f t="shared" si="734"/>
        <v>1</v>
      </c>
      <c r="KF142" s="16" t="b">
        <f t="shared" si="734"/>
        <v>1</v>
      </c>
      <c r="KG142" s="16" t="b">
        <f t="shared" si="734"/>
        <v>1</v>
      </c>
      <c r="KH142" s="16" t="b">
        <f t="shared" si="734"/>
        <v>1</v>
      </c>
      <c r="KI142" s="16" t="b">
        <f t="shared" si="734"/>
        <v>1</v>
      </c>
      <c r="KJ142" s="16" t="b">
        <f t="shared" si="734"/>
        <v>1</v>
      </c>
      <c r="KK142" s="16" t="b">
        <f>AND(JU140&gt;=JU141,JU141&gt;=JU142,JU142&gt;=JU143)</f>
        <v>1</v>
      </c>
      <c r="KL142" s="16" t="b">
        <f>AND(JV140&lt;=JV141,JV141&lt;=JV142,JV142&lt;=JV143)</f>
        <v>1</v>
      </c>
      <c r="KM142" s="16" t="b">
        <f>AND(JW140&lt;=JW141,JW141&lt;=JW142,JW142&lt;=JW143)</f>
        <v>1</v>
      </c>
      <c r="KN142" s="16" t="b">
        <f>AND(JX140&lt;=JX141,JX141&lt;=JX142,JX142&lt;=JX143)</f>
        <v>1</v>
      </c>
      <c r="KO142" s="112" t="b">
        <f t="shared" si="720"/>
        <v>1</v>
      </c>
      <c r="KP142" s="3"/>
      <c r="KQ142" s="34">
        <f t="shared" si="687"/>
        <v>-1</v>
      </c>
      <c r="KR142" s="15">
        <f>Test!JL141</f>
        <v>0</v>
      </c>
      <c r="KS142" s="15">
        <f>Test!JM141</f>
        <v>0</v>
      </c>
      <c r="KT142" s="15">
        <f>Test!JN141</f>
        <v>0</v>
      </c>
      <c r="KU142" s="15">
        <f>Test!JO141</f>
        <v>0</v>
      </c>
      <c r="KV142" s="15">
        <f>Test!JP141</f>
        <v>0</v>
      </c>
      <c r="KW142" s="15">
        <f>Test!JQ141</f>
        <v>0</v>
      </c>
      <c r="KX142" s="15">
        <f>Test!JR141</f>
        <v>0</v>
      </c>
      <c r="KY142" s="15">
        <f>Test!JS141</f>
        <v>0</v>
      </c>
      <c r="KZ142" s="15">
        <f>Test!JT141</f>
        <v>0</v>
      </c>
      <c r="LA142" s="15">
        <f>Test!JU141</f>
        <v>0</v>
      </c>
      <c r="LB142" s="15">
        <f>Test!JV141</f>
        <v>0</v>
      </c>
      <c r="LC142" s="15">
        <f>Test!JW141</f>
        <v>0</v>
      </c>
      <c r="LD142" s="15">
        <f>Test!JX141</f>
        <v>0</v>
      </c>
      <c r="LE142" s="15">
        <f>Test!JY141</f>
        <v>0</v>
      </c>
      <c r="LF142" s="15">
        <f>Test!JZ141</f>
        <v>0</v>
      </c>
      <c r="LG142" s="15">
        <f>Test!KA141</f>
        <v>0</v>
      </c>
      <c r="LH142" s="15">
        <f>Test!KB141</f>
        <v>0</v>
      </c>
      <c r="LI142" s="16" t="b">
        <f t="shared" ref="LI142:LO142" si="735">AND(KS140&lt;=KS141,KS141&lt;=KS142,KS142&lt;=KS143)</f>
        <v>1</v>
      </c>
      <c r="LJ142" s="16" t="b">
        <f t="shared" si="735"/>
        <v>1</v>
      </c>
      <c r="LK142" s="16" t="b">
        <f t="shared" si="735"/>
        <v>1</v>
      </c>
      <c r="LL142" s="16" t="b">
        <f t="shared" si="735"/>
        <v>1</v>
      </c>
      <c r="LM142" s="16" t="b">
        <f t="shared" si="735"/>
        <v>1</v>
      </c>
      <c r="LN142" s="16" t="b">
        <f t="shared" si="735"/>
        <v>1</v>
      </c>
      <c r="LO142" s="16" t="b">
        <f t="shared" si="735"/>
        <v>1</v>
      </c>
      <c r="LP142" s="16" t="b">
        <f>AND(KZ140&gt;=KZ141,KZ141&gt;=KZ142,KZ142&gt;=KZ143)</f>
        <v>1</v>
      </c>
      <c r="LQ142" s="16" t="b">
        <f>AND(LA140&lt;=LA141,LA141&lt;=LA142,LA142&lt;=LA143)</f>
        <v>1</v>
      </c>
      <c r="LR142" s="16" t="b">
        <f>AND(LB140&lt;=LB141,LB141&lt;=LB142,LB142&lt;=LB143)</f>
        <v>1</v>
      </c>
      <c r="LS142" s="16" t="b">
        <f>AND(LC140&lt;=LC141,LC141&lt;=LC142,LC142&lt;=LC143)</f>
        <v>1</v>
      </c>
      <c r="LT142" s="112" t="b">
        <f t="shared" si="721"/>
        <v>1</v>
      </c>
      <c r="LU142" s="3"/>
      <c r="LV142" s="34">
        <f t="shared" si="689"/>
        <v>-1</v>
      </c>
      <c r="LW142" s="15">
        <f>Test!KP141</f>
        <v>0</v>
      </c>
      <c r="LX142" s="15">
        <f>Test!KQ141</f>
        <v>0</v>
      </c>
      <c r="LY142" s="15">
        <f>Test!KR141</f>
        <v>0</v>
      </c>
      <c r="LZ142" s="15">
        <f>Test!KS141</f>
        <v>0</v>
      </c>
      <c r="MA142" s="15">
        <f>Test!KT141</f>
        <v>0</v>
      </c>
      <c r="MB142" s="15">
        <f>Test!KU141</f>
        <v>0</v>
      </c>
      <c r="MC142" s="15">
        <f>Test!KV141</f>
        <v>0</v>
      </c>
      <c r="MD142" s="15">
        <f>Test!KW141</f>
        <v>0</v>
      </c>
      <c r="ME142" s="15">
        <f>Test!KX141</f>
        <v>0</v>
      </c>
      <c r="MF142" s="15">
        <f>Test!KY141</f>
        <v>0</v>
      </c>
      <c r="MG142" s="15">
        <f>Test!KZ141</f>
        <v>0</v>
      </c>
      <c r="MH142" s="15">
        <f>Test!LA141</f>
        <v>0</v>
      </c>
      <c r="MI142" s="15">
        <f>Test!LB141</f>
        <v>0</v>
      </c>
      <c r="MJ142" s="15">
        <f>Test!LC141</f>
        <v>0</v>
      </c>
      <c r="MK142" s="15">
        <f>Test!LD141</f>
        <v>0</v>
      </c>
      <c r="ML142" s="15">
        <f>Test!LE141</f>
        <v>0</v>
      </c>
      <c r="MM142" s="15">
        <f>Test!LF141</f>
        <v>0</v>
      </c>
      <c r="MN142" s="16" t="b">
        <f t="shared" ref="MN142:MT142" si="736">AND(LX140&lt;=LX141,LX141&lt;=LX142,LX142&lt;=LX143)</f>
        <v>1</v>
      </c>
      <c r="MO142" s="16" t="b">
        <f t="shared" si="736"/>
        <v>1</v>
      </c>
      <c r="MP142" s="16" t="b">
        <f t="shared" si="736"/>
        <v>1</v>
      </c>
      <c r="MQ142" s="16" t="b">
        <f t="shared" si="736"/>
        <v>1</v>
      </c>
      <c r="MR142" s="16" t="b">
        <f t="shared" si="736"/>
        <v>1</v>
      </c>
      <c r="MS142" s="16" t="b">
        <f t="shared" si="736"/>
        <v>1</v>
      </c>
      <c r="MT142" s="16" t="b">
        <f t="shared" si="736"/>
        <v>1</v>
      </c>
      <c r="MU142" s="16" t="b">
        <f>AND(ME140&gt;=ME141,ME141&gt;=ME142,ME142&gt;=ME143)</f>
        <v>1</v>
      </c>
      <c r="MV142" s="16" t="b">
        <f>AND(MF140&lt;=MF141,MF141&lt;=MF142,MF142&lt;=MF143)</f>
        <v>1</v>
      </c>
      <c r="MW142" s="16" t="b">
        <f>AND(MG140&lt;=MG141,MG141&lt;=MG142,MG142&lt;=MG143)</f>
        <v>1</v>
      </c>
      <c r="MX142" s="16" t="b">
        <f>AND(MH140&lt;=MH141,MH141&lt;=MH142,MH142&lt;=MH143)</f>
        <v>1</v>
      </c>
      <c r="MY142" s="112" t="b">
        <f t="shared" si="722"/>
        <v>1</v>
      </c>
      <c r="MZ142" s="54"/>
      <c r="NA142" s="34">
        <f t="shared" si="691"/>
        <v>-1</v>
      </c>
      <c r="NB142" s="15">
        <f>Test!LT141</f>
        <v>0</v>
      </c>
      <c r="NC142" s="15">
        <f>Test!LU141</f>
        <v>0</v>
      </c>
      <c r="ND142" s="15">
        <f>Test!LV141</f>
        <v>0</v>
      </c>
      <c r="NE142" s="15">
        <f>Test!LW141</f>
        <v>0</v>
      </c>
      <c r="NF142" s="15">
        <f>Test!LX141</f>
        <v>0</v>
      </c>
      <c r="NG142" s="15">
        <f>Test!LY141</f>
        <v>0</v>
      </c>
      <c r="NH142" s="15">
        <f>Test!LZ141</f>
        <v>0</v>
      </c>
      <c r="NI142" s="15">
        <f>Test!MA141</f>
        <v>0</v>
      </c>
      <c r="NJ142" s="15">
        <f>Test!MB141</f>
        <v>0</v>
      </c>
      <c r="NK142" s="15">
        <f>Test!MC141</f>
        <v>0</v>
      </c>
      <c r="NL142" s="15">
        <f>Test!MD141</f>
        <v>0</v>
      </c>
      <c r="NM142" s="15">
        <f>Test!ME141</f>
        <v>0</v>
      </c>
      <c r="NN142" s="15">
        <f>Test!MF141</f>
        <v>0</v>
      </c>
      <c r="NO142" s="15">
        <f>Test!MG141</f>
        <v>0</v>
      </c>
      <c r="NP142" s="15">
        <f>Test!MH141</f>
        <v>0</v>
      </c>
      <c r="NQ142" s="15">
        <f>Test!MI141</f>
        <v>0</v>
      </c>
      <c r="NR142" s="15">
        <f>Test!MJ141</f>
        <v>0</v>
      </c>
      <c r="NS142" s="16" t="b">
        <f t="shared" ref="NS142:NY142" si="737">AND(NC140&lt;=NC141,NC141&lt;=NC142,NC142&lt;=NC143)</f>
        <v>1</v>
      </c>
      <c r="NT142" s="16" t="b">
        <f t="shared" si="737"/>
        <v>1</v>
      </c>
      <c r="NU142" s="16" t="b">
        <f t="shared" si="737"/>
        <v>1</v>
      </c>
      <c r="NV142" s="16" t="b">
        <f t="shared" si="737"/>
        <v>1</v>
      </c>
      <c r="NW142" s="16" t="b">
        <f t="shared" si="737"/>
        <v>1</v>
      </c>
      <c r="NX142" s="16" t="b">
        <f t="shared" si="737"/>
        <v>1</v>
      </c>
      <c r="NY142" s="16" t="b">
        <f t="shared" si="737"/>
        <v>1</v>
      </c>
      <c r="NZ142" s="16" t="b">
        <f>AND(NJ140&gt;=NJ141,NJ141&gt;=NJ142,NJ142&gt;=NJ143)</f>
        <v>1</v>
      </c>
      <c r="OA142" s="16" t="b">
        <f>AND(NK140&lt;=NK141,NK141&lt;=NK142,NK142&lt;=NK143)</f>
        <v>1</v>
      </c>
      <c r="OB142" s="16" t="b">
        <f>AND(NL140&lt;=NL141,NL141&lt;=NL142,NL142&lt;=NL143)</f>
        <v>1</v>
      </c>
      <c r="OC142" s="16" t="b">
        <f>AND(NM140&lt;=NM141,NM141&lt;=NM142,NM142&lt;=NM143)</f>
        <v>1</v>
      </c>
      <c r="OD142" s="112" t="b">
        <f t="shared" si="723"/>
        <v>1</v>
      </c>
      <c r="OE142" s="54"/>
      <c r="OF142" s="34">
        <f t="shared" si="693"/>
        <v>-1</v>
      </c>
      <c r="OG142" s="15">
        <f>Test!MX141</f>
        <v>0</v>
      </c>
      <c r="OH142" s="15">
        <f>Test!MY141</f>
        <v>0</v>
      </c>
      <c r="OI142" s="15">
        <f>Test!MZ141</f>
        <v>0</v>
      </c>
      <c r="OJ142" s="15">
        <f>Test!NA141</f>
        <v>0</v>
      </c>
      <c r="OK142" s="15">
        <f>Test!NB141</f>
        <v>0</v>
      </c>
      <c r="OL142" s="15">
        <f>Test!NC141</f>
        <v>0</v>
      </c>
      <c r="OM142" s="15">
        <f>Test!ND141</f>
        <v>0</v>
      </c>
      <c r="ON142" s="15">
        <f>Test!NE141</f>
        <v>0</v>
      </c>
      <c r="OO142" s="15">
        <f>Test!NF141</f>
        <v>0</v>
      </c>
      <c r="OP142" s="15">
        <f>Test!NG141</f>
        <v>0</v>
      </c>
      <c r="OQ142" s="15">
        <f>Test!NH141</f>
        <v>0</v>
      </c>
      <c r="OR142" s="15">
        <f>Test!NI141</f>
        <v>0</v>
      </c>
      <c r="OS142" s="15">
        <f>Test!NJ141</f>
        <v>0</v>
      </c>
      <c r="OT142" s="15">
        <f>Test!NK141</f>
        <v>0</v>
      </c>
      <c r="OU142" s="15">
        <f>Test!NL141</f>
        <v>0</v>
      </c>
      <c r="OV142" s="15">
        <f>Test!NM141</f>
        <v>0</v>
      </c>
      <c r="OW142" s="15">
        <f>Test!NN141</f>
        <v>0</v>
      </c>
      <c r="OX142" s="16" t="b">
        <f t="shared" ref="OX142:PD142" si="738">AND(OH140&lt;=OH141,OH141&lt;=OH142,OH142&lt;=OH143)</f>
        <v>1</v>
      </c>
      <c r="OY142" s="16" t="b">
        <f t="shared" si="738"/>
        <v>1</v>
      </c>
      <c r="OZ142" s="16" t="b">
        <f t="shared" si="738"/>
        <v>1</v>
      </c>
      <c r="PA142" s="16" t="b">
        <f t="shared" si="738"/>
        <v>1</v>
      </c>
      <c r="PB142" s="16" t="b">
        <f t="shared" si="738"/>
        <v>1</v>
      </c>
      <c r="PC142" s="16" t="b">
        <f t="shared" si="738"/>
        <v>1</v>
      </c>
      <c r="PD142" s="16" t="b">
        <f t="shared" si="738"/>
        <v>1</v>
      </c>
      <c r="PE142" s="16" t="b">
        <f>AND(OO140&gt;=OO141,OO141&gt;=OO142,OO142&gt;=OO143)</f>
        <v>1</v>
      </c>
      <c r="PF142" s="16" t="b">
        <f>AND(OP140&lt;=OP141,OP141&lt;=OP142,OP142&lt;=OP143)</f>
        <v>1</v>
      </c>
      <c r="PG142" s="16" t="b">
        <f>AND(OQ140&lt;=OQ141,OQ141&lt;=OQ142,OQ142&lt;=OQ143)</f>
        <v>1</v>
      </c>
      <c r="PH142" s="16" t="b">
        <f>AND(OR140&lt;=OR141,OR141&lt;=OR142,OR142&lt;=OR143)</f>
        <v>1</v>
      </c>
      <c r="PI142" s="112" t="b">
        <f t="shared" si="724"/>
        <v>1</v>
      </c>
      <c r="PJ142" s="54"/>
      <c r="PK142" s="34">
        <f t="shared" si="695"/>
        <v>-1</v>
      </c>
      <c r="PL142" s="15">
        <f>Test!OB141</f>
        <v>0</v>
      </c>
      <c r="PM142" s="15">
        <f>Test!OC141</f>
        <v>0</v>
      </c>
      <c r="PN142" s="15">
        <f>Test!OD141</f>
        <v>0</v>
      </c>
      <c r="PO142" s="15">
        <f>Test!OE141</f>
        <v>0</v>
      </c>
      <c r="PP142" s="15">
        <f>Test!OF141</f>
        <v>0</v>
      </c>
      <c r="PQ142" s="15">
        <f>Test!OG141</f>
        <v>0</v>
      </c>
      <c r="PR142" s="15">
        <f>Test!OH141</f>
        <v>0</v>
      </c>
      <c r="PS142" s="15">
        <f>Test!OI141</f>
        <v>0</v>
      </c>
      <c r="PT142" s="15">
        <f>Test!OJ141</f>
        <v>0</v>
      </c>
      <c r="PU142" s="15">
        <f>Test!OK141</f>
        <v>0</v>
      </c>
      <c r="PV142" s="15">
        <f>Test!OL141</f>
        <v>0</v>
      </c>
      <c r="PW142" s="15">
        <f>Test!OM141</f>
        <v>0</v>
      </c>
      <c r="PX142" s="15">
        <f>Test!ON141</f>
        <v>0</v>
      </c>
      <c r="PY142" s="15">
        <f>Test!OO141</f>
        <v>0</v>
      </c>
      <c r="PZ142" s="15">
        <f>Test!OP141</f>
        <v>0</v>
      </c>
      <c r="QA142" s="15">
        <f>Test!OQ141</f>
        <v>0</v>
      </c>
      <c r="QB142" s="15">
        <f>Test!OR141</f>
        <v>0</v>
      </c>
      <c r="QC142" s="16" t="b">
        <f t="shared" ref="QC142:QI142" si="739">AND(PM140&lt;=PM141,PM141&lt;=PM142,PM142&lt;=PM143)</f>
        <v>1</v>
      </c>
      <c r="QD142" s="16" t="b">
        <f t="shared" si="739"/>
        <v>1</v>
      </c>
      <c r="QE142" s="16" t="b">
        <f t="shared" si="739"/>
        <v>1</v>
      </c>
      <c r="QF142" s="16" t="b">
        <f t="shared" si="739"/>
        <v>1</v>
      </c>
      <c r="QG142" s="16" t="b">
        <f t="shared" si="739"/>
        <v>1</v>
      </c>
      <c r="QH142" s="16" t="b">
        <f t="shared" si="739"/>
        <v>1</v>
      </c>
      <c r="QI142" s="16" t="b">
        <f t="shared" si="739"/>
        <v>1</v>
      </c>
      <c r="QJ142" s="16" t="b">
        <f>AND(PT140&gt;=PT141,PT141&gt;=PT142,PT142&gt;=PT143)</f>
        <v>1</v>
      </c>
      <c r="QK142" s="16" t="b">
        <f>AND(PU140&lt;=PU141,PU141&lt;=PU142,PU142&lt;=PU143)</f>
        <v>1</v>
      </c>
      <c r="QL142" s="16" t="b">
        <f>AND(PV140&lt;=PV141,PV141&lt;=PV142,PV142&lt;=PV143)</f>
        <v>1</v>
      </c>
      <c r="QM142" s="16" t="b">
        <f>AND(PW140&lt;=PW141,PW141&lt;=PW142,PW142&lt;=PW143)</f>
        <v>1</v>
      </c>
      <c r="QN142" s="112" t="b">
        <f t="shared" si="725"/>
        <v>1</v>
      </c>
    </row>
    <row r="143" spans="3:456" ht="16" thickBot="1">
      <c r="C143" s="133"/>
      <c r="D143" s="26">
        <f t="shared" si="711"/>
        <v>0.5</v>
      </c>
      <c r="E143" s="35">
        <f t="shared" ca="1" si="668"/>
        <v>8.8481338481338101E-2</v>
      </c>
      <c r="F143" s="17">
        <f ca="1">Reference!B142</f>
        <v>0.54424066924066905</v>
      </c>
      <c r="G143" s="17">
        <f ca="1">Reference!C142</f>
        <v>0.98939388990402199</v>
      </c>
      <c r="H143" s="17">
        <f ca="1">Reference!D142</f>
        <v>0.98935979604721003</v>
      </c>
      <c r="I143" s="17">
        <f ca="1">Reference!E142</f>
        <v>36.2711221539845</v>
      </c>
      <c r="J143" s="17">
        <f ca="1">Reference!F142</f>
        <v>41.698536371145202</v>
      </c>
      <c r="K143" s="17">
        <f ca="1">Reference!G142</f>
        <v>42.624591366987602</v>
      </c>
      <c r="L143" s="17">
        <f ca="1">Reference!H142</f>
        <v>0.58827120065688998</v>
      </c>
      <c r="M143" s="17">
        <f ca="1">Reference!I142</f>
        <v>0.98973643779754605</v>
      </c>
      <c r="N143" s="17">
        <f ca="1">Reference!J142</f>
        <v>0.113017320632934</v>
      </c>
      <c r="O143" s="17">
        <f ca="1">Reference!K142</f>
        <v>0.98652470111846902</v>
      </c>
      <c r="P143" s="17">
        <f ca="1">Reference!L142</f>
        <v>89.816395</v>
      </c>
      <c r="Q143" s="17">
        <f ca="1">Reference!M142</f>
        <v>35.363778659143001</v>
      </c>
      <c r="R143" s="17" t="str">
        <f ca="1">Reference!N142</f>
        <v>None</v>
      </c>
      <c r="S143" s="17">
        <f ca="1">Reference!O142</f>
        <v>1.103197</v>
      </c>
      <c r="T143" s="17">
        <f ca="1">Reference!P142</f>
        <v>1.103197</v>
      </c>
      <c r="U143" s="17">
        <f ca="1">Reference!Q142</f>
        <v>34.799748000000001</v>
      </c>
      <c r="V143" s="17">
        <f ca="1">Reference!R142</f>
        <v>34.799748000000001</v>
      </c>
      <c r="X143" s="17">
        <f t="shared" si="669"/>
        <v>9.8262548262548099E-2</v>
      </c>
      <c r="Y143" s="17">
        <f>Test!B142</f>
        <v>0.54913127413127405</v>
      </c>
      <c r="Z143" s="17">
        <f>Test!C142</f>
        <v>0.98178863525390603</v>
      </c>
      <c r="AA143" s="17">
        <f>Test!D142</f>
        <v>0.98173850774765004</v>
      </c>
      <c r="AB143" s="17">
        <f>Test!E142</f>
        <v>32.7685576590995</v>
      </c>
      <c r="AC143" s="17">
        <f>Test!F142</f>
        <v>41.7650405700603</v>
      </c>
      <c r="AD143" s="17">
        <f>Test!G142</f>
        <v>42.719348260039403</v>
      </c>
      <c r="AE143" s="17">
        <f>Test!H142</f>
        <v>0.49502399563789301</v>
      </c>
      <c r="AF143" s="17">
        <f>Test!I142</f>
        <v>0.98491555452346802</v>
      </c>
      <c r="AG143" s="17">
        <f>Test!J142</f>
        <v>0.14791089296340901</v>
      </c>
      <c r="AH143" s="17">
        <f>Test!K142</f>
        <v>0.97738069295883101</v>
      </c>
      <c r="AI143" s="17">
        <f>Test!L142</f>
        <v>86.966202999999993</v>
      </c>
      <c r="AJ143" s="17">
        <f>Test!M142</f>
        <v>32.644909290579697</v>
      </c>
      <c r="AK143" s="17" t="str">
        <f>Test!N142</f>
        <v>None</v>
      </c>
      <c r="AL143" s="17">
        <f>Test!O142</f>
        <v>1.90126699999999</v>
      </c>
      <c r="AM143" s="17">
        <f>Test!P142</f>
        <v>1.90126699999999</v>
      </c>
      <c r="AN143" s="17">
        <f>Test!Q142</f>
        <v>7.9099000000000003E-2</v>
      </c>
      <c r="AO143" s="17">
        <f>Test!R142</f>
        <v>7.9099000000000003E-2</v>
      </c>
      <c r="AP143" s="18" t="b">
        <f t="shared" ref="AP143:AV143" si="740">AND(AP142,Z143&lt;=Z144)</f>
        <v>1</v>
      </c>
      <c r="AQ143" s="18" t="b">
        <f t="shared" si="740"/>
        <v>1</v>
      </c>
      <c r="AR143" s="18" t="b">
        <f t="shared" si="740"/>
        <v>1</v>
      </c>
      <c r="AS143" s="18" t="b">
        <f t="shared" si="740"/>
        <v>1</v>
      </c>
      <c r="AT143" s="18" t="b">
        <f t="shared" si="740"/>
        <v>1</v>
      </c>
      <c r="AU143" s="18" t="b">
        <f t="shared" si="740"/>
        <v>1</v>
      </c>
      <c r="AV143" s="18" t="b">
        <f t="shared" si="740"/>
        <v>1</v>
      </c>
      <c r="AW143" s="18" t="b">
        <f>AND(AW142,AG143&gt;=AG144)</f>
        <v>1</v>
      </c>
      <c r="AX143" s="18" t="b">
        <f>AND(AX142,AH143&lt;=AH144)</f>
        <v>1</v>
      </c>
      <c r="AY143" s="18" t="b">
        <f>AND(AY142,AI143&lt;=AI144)</f>
        <v>1</v>
      </c>
      <c r="AZ143" s="18" t="b">
        <f>AND(AZ142,AJ143&lt;=AJ144)</f>
        <v>1</v>
      </c>
      <c r="BA143" s="112" t="b">
        <f t="shared" si="712"/>
        <v>1</v>
      </c>
      <c r="BB143" s="3"/>
      <c r="BC143" s="35">
        <f t="shared" si="671"/>
        <v>-2.2522522522540056E-3</v>
      </c>
      <c r="BD143" s="17">
        <f>Test!AF142</f>
        <v>0.498873873873873</v>
      </c>
      <c r="BE143" s="17">
        <f>Test!AG142</f>
        <v>0.98307907581329301</v>
      </c>
      <c r="BF143" s="17">
        <f>Test!AH142</f>
        <v>0.98302578926086404</v>
      </c>
      <c r="BG143" s="17">
        <f>Test!AI142</f>
        <v>34.4926095328589</v>
      </c>
      <c r="BH143" s="17">
        <f>Test!AJ142</f>
        <v>43.762282997499199</v>
      </c>
      <c r="BI143" s="17">
        <f>Test!AK142</f>
        <v>44.1970127516432</v>
      </c>
      <c r="BJ143" s="17">
        <f>Test!AL142</f>
        <v>0.52904009819030695</v>
      </c>
      <c r="BK143" s="17">
        <f>Test!AM142</f>
        <v>0.98449546098709095</v>
      </c>
      <c r="BL143" s="17">
        <f>Test!AN142</f>
        <v>0.138281390070915</v>
      </c>
      <c r="BM143" s="17">
        <f>Test!AO142</f>
        <v>0.97729420661926203</v>
      </c>
      <c r="BN143" s="17">
        <f>Test!AP142</f>
        <v>88.324372999999994</v>
      </c>
      <c r="BO143" s="17">
        <f>Test!AQ142</f>
        <v>32.843116623150003</v>
      </c>
      <c r="BP143" s="17" t="str">
        <f>Test!AR142</f>
        <v>None</v>
      </c>
      <c r="BQ143" s="17">
        <f>Test!AS142</f>
        <v>0.289852</v>
      </c>
      <c r="BR143" s="17">
        <f>Test!AT142</f>
        <v>0.289852</v>
      </c>
      <c r="BS143" s="17">
        <f>Test!AU142</f>
        <v>0.13091800000000001</v>
      </c>
      <c r="BT143" s="17">
        <f>Test!AV142</f>
        <v>0.13091800000000001</v>
      </c>
      <c r="BU143" s="18" t="b">
        <f t="shared" ref="BU143:CA143" si="741">AND(BU142,BE143&lt;=BE144)</f>
        <v>1</v>
      </c>
      <c r="BV143" s="18" t="b">
        <f t="shared" si="741"/>
        <v>1</v>
      </c>
      <c r="BW143" s="18" t="b">
        <f t="shared" si="741"/>
        <v>1</v>
      </c>
      <c r="BX143" s="18" t="b">
        <f t="shared" si="741"/>
        <v>1</v>
      </c>
      <c r="BY143" s="18" t="b">
        <f t="shared" si="741"/>
        <v>1</v>
      </c>
      <c r="BZ143" s="18" t="b">
        <f t="shared" si="741"/>
        <v>1</v>
      </c>
      <c r="CA143" s="18" t="b">
        <f t="shared" si="741"/>
        <v>1</v>
      </c>
      <c r="CB143" s="18" t="b">
        <f>AND(CB142,BL143&gt;=BL144)</f>
        <v>1</v>
      </c>
      <c r="CC143" s="18" t="b">
        <f>AND(CC142,BM143&lt;=BM144)</f>
        <v>1</v>
      </c>
      <c r="CD143" s="18" t="b">
        <f>AND(CD142,BN143&lt;=BN144)</f>
        <v>1</v>
      </c>
      <c r="CE143" s="18" t="b">
        <f>AND(CE142,BO143&lt;=BO144)</f>
        <v>1</v>
      </c>
      <c r="CF143" s="112" t="b">
        <f t="shared" si="713"/>
        <v>1</v>
      </c>
      <c r="CG143" s="3"/>
      <c r="CH143" s="35">
        <f t="shared" si="673"/>
        <v>9.9742599742591587E-4</v>
      </c>
      <c r="CI143" s="17">
        <f>Test!BJ142</f>
        <v>0.50049871299871296</v>
      </c>
      <c r="CJ143" s="17">
        <f>Test!BK142</f>
        <v>0.98518764972686701</v>
      </c>
      <c r="CK143" s="17">
        <f>Test!BL142</f>
        <v>0.98515444993972701</v>
      </c>
      <c r="CL143" s="17">
        <f>Test!BM142</f>
        <v>33.746502621770098</v>
      </c>
      <c r="CM143" s="17">
        <f>Test!BN142</f>
        <v>40.238015138030399</v>
      </c>
      <c r="CN143" s="17">
        <f>Test!BO142</f>
        <v>43.7457370416206</v>
      </c>
      <c r="CO143" s="17">
        <f>Test!BP142</f>
        <v>0.52667081356048495</v>
      </c>
      <c r="CP143" s="17">
        <f>Test!BQ142</f>
        <v>0.98754733800887995</v>
      </c>
      <c r="CQ143" s="17">
        <f>Test!BR142</f>
        <v>0.13274817168712599</v>
      </c>
      <c r="CR143" s="17">
        <f>Test!BS142</f>
        <v>0.98116970062255804</v>
      </c>
      <c r="CS143" s="17">
        <f>Test!BT142</f>
        <v>86.173924999999997</v>
      </c>
      <c r="CT143" s="17">
        <f>Test!BU142</f>
        <v>33.28637550973</v>
      </c>
      <c r="CU143" s="17" t="str">
        <f>Test!BV142</f>
        <v>None</v>
      </c>
      <c r="CV143" s="17">
        <f>Test!BW142</f>
        <v>0.49565799999999999</v>
      </c>
      <c r="CW143" s="17">
        <f>Test!BX142</f>
        <v>0.49565799999999999</v>
      </c>
      <c r="CX143" s="17">
        <f>Test!BY142</f>
        <v>0.39958900000000003</v>
      </c>
      <c r="CY143" s="17">
        <f>Test!BZ142</f>
        <v>0.39958900000000003</v>
      </c>
      <c r="CZ143" s="18" t="b">
        <f t="shared" ref="CZ143:DF143" si="742">AND(CZ142,CJ143&lt;=CJ144)</f>
        <v>1</v>
      </c>
      <c r="DA143" s="18" t="b">
        <f t="shared" si="742"/>
        <v>1</v>
      </c>
      <c r="DB143" s="18" t="b">
        <f t="shared" si="742"/>
        <v>1</v>
      </c>
      <c r="DC143" s="18" t="b">
        <f t="shared" si="742"/>
        <v>1</v>
      </c>
      <c r="DD143" s="18" t="b">
        <f t="shared" si="742"/>
        <v>1</v>
      </c>
      <c r="DE143" s="18" t="b">
        <f t="shared" si="742"/>
        <v>1</v>
      </c>
      <c r="DF143" s="18" t="b">
        <f t="shared" si="742"/>
        <v>1</v>
      </c>
      <c r="DG143" s="18" t="b">
        <f>AND(DG142,CQ143&gt;=CQ144)</f>
        <v>1</v>
      </c>
      <c r="DH143" s="18" t="b">
        <f>AND(DH142,CR143&lt;=CR144)</f>
        <v>1</v>
      </c>
      <c r="DI143" s="18" t="b">
        <f>AND(DI142,CS143&lt;=CS144)</f>
        <v>1</v>
      </c>
      <c r="DJ143" s="18" t="b">
        <f>AND(DJ142,CT143&lt;=CT144)</f>
        <v>1</v>
      </c>
      <c r="DK143" s="112" t="b">
        <f t="shared" si="714"/>
        <v>1</v>
      </c>
      <c r="DL143" s="3"/>
      <c r="DM143" s="35">
        <f t="shared" si="675"/>
        <v>8.8481338481338101E-2</v>
      </c>
      <c r="DN143" s="17">
        <f>Test!CN142</f>
        <v>0.54424066924066905</v>
      </c>
      <c r="DO143" s="17">
        <f>Test!CO142</f>
        <v>0.98939388990402199</v>
      </c>
      <c r="DP143" s="17">
        <f>Test!CP142</f>
        <v>0.98935979604721003</v>
      </c>
      <c r="DQ143" s="17">
        <f>Test!CQ142</f>
        <v>36.2711221539845</v>
      </c>
      <c r="DR143" s="17">
        <f>Test!CR142</f>
        <v>41.698536371145202</v>
      </c>
      <c r="DS143" s="17">
        <f>Test!CS142</f>
        <v>42.624591366987602</v>
      </c>
      <c r="DT143" s="17">
        <f>Test!CT142</f>
        <v>0.58827120065688998</v>
      </c>
      <c r="DU143" s="17">
        <f>Test!CU142</f>
        <v>0.98973643779754605</v>
      </c>
      <c r="DV143" s="17">
        <f>Test!CV142</f>
        <v>0.113017320632934</v>
      </c>
      <c r="DW143" s="17">
        <f>Test!CW142</f>
        <v>0.98652470111846902</v>
      </c>
      <c r="DX143" s="17">
        <f>Test!CX142</f>
        <v>89.816395</v>
      </c>
      <c r="DY143" s="17">
        <f>Test!CY142</f>
        <v>35.363778659143001</v>
      </c>
      <c r="DZ143" s="17" t="str">
        <f>Test!CZ142</f>
        <v>None</v>
      </c>
      <c r="EA143" s="17">
        <f>Test!DA142</f>
        <v>1.103197</v>
      </c>
      <c r="EB143" s="17">
        <f>Test!DB142</f>
        <v>1.103197</v>
      </c>
      <c r="EC143" s="17">
        <f>Test!DC142</f>
        <v>34.799748000000001</v>
      </c>
      <c r="ED143" s="17">
        <f>Test!DD142</f>
        <v>34.799748000000001</v>
      </c>
      <c r="EE143" s="18" t="b">
        <f t="shared" ref="EE143:EK143" si="743">AND(EE142,DO143&lt;=DO144)</f>
        <v>1</v>
      </c>
      <c r="EF143" s="18" t="b">
        <f t="shared" si="743"/>
        <v>1</v>
      </c>
      <c r="EG143" s="18" t="b">
        <f t="shared" si="743"/>
        <v>1</v>
      </c>
      <c r="EH143" s="18" t="b">
        <f t="shared" si="743"/>
        <v>1</v>
      </c>
      <c r="EI143" s="18" t="b">
        <f t="shared" si="743"/>
        <v>1</v>
      </c>
      <c r="EJ143" s="18" t="b">
        <f t="shared" si="743"/>
        <v>1</v>
      </c>
      <c r="EK143" s="18" t="b">
        <f t="shared" si="743"/>
        <v>1</v>
      </c>
      <c r="EL143" s="18" t="b">
        <f>AND(EL142,DV143&gt;=DV144)</f>
        <v>1</v>
      </c>
      <c r="EM143" s="18" t="b">
        <f>AND(EM142,DW143&lt;=DW144)</f>
        <v>1</v>
      </c>
      <c r="EN143" s="18" t="b">
        <f>AND(EN142,DX143&lt;=DX144)</f>
        <v>1</v>
      </c>
      <c r="EO143" s="18" t="b">
        <f>AND(EO142,DY143&lt;=DY144)</f>
        <v>1</v>
      </c>
      <c r="EP143" s="112" t="b">
        <f t="shared" si="715"/>
        <v>1</v>
      </c>
      <c r="EQ143" s="3"/>
      <c r="ER143" s="35">
        <f t="shared" si="677"/>
        <v>8.4202059202058033E-2</v>
      </c>
      <c r="ES143" s="17">
        <f>Test!DR142</f>
        <v>0.54210102960102902</v>
      </c>
      <c r="ET143" s="17">
        <f>Test!DS142</f>
        <v>0.99040400981902998</v>
      </c>
      <c r="EU143" s="17">
        <f>Test!DT142</f>
        <v>0.99037402868270796</v>
      </c>
      <c r="EV143" s="17">
        <f>Test!DU142</f>
        <v>36.723516240853897</v>
      </c>
      <c r="EW143" s="17">
        <f>Test!DV142</f>
        <v>45.410657037558103</v>
      </c>
      <c r="EX143" s="17">
        <f>Test!DW142</f>
        <v>45.998276273836403</v>
      </c>
      <c r="EY143" s="17">
        <f>Test!DX142</f>
        <v>0.60306549072265603</v>
      </c>
      <c r="EZ143" s="17">
        <f>Test!DY142</f>
        <v>0.99130874872207597</v>
      </c>
      <c r="FA143" s="17">
        <f>Test!DZ142</f>
        <v>0.107353322207927</v>
      </c>
      <c r="FB143" s="17">
        <f>Test!EA142</f>
        <v>0.98816853761672896</v>
      </c>
      <c r="FC143" s="17">
        <f>Test!EB142</f>
        <v>90.692458999999999</v>
      </c>
      <c r="FD143" s="17">
        <f>Test!EC142</f>
        <v>35.943028322021803</v>
      </c>
      <c r="FE143" s="17" t="str">
        <f>Test!ED142</f>
        <v>None</v>
      </c>
      <c r="FF143" s="17">
        <f>Test!EE142</f>
        <v>1.332438</v>
      </c>
      <c r="FG143" s="17">
        <f>Test!EF142</f>
        <v>1.332438</v>
      </c>
      <c r="FH143" s="17">
        <f>Test!EG142</f>
        <v>265.48482999999999</v>
      </c>
      <c r="FI143" s="17">
        <f>Test!EH142</f>
        <v>265.48482999999999</v>
      </c>
      <c r="FJ143" s="18" t="b">
        <f t="shared" ref="FJ143:FP143" si="744">AND(FJ142,ET143&lt;=ET144)</f>
        <v>1</v>
      </c>
      <c r="FK143" s="18" t="b">
        <f t="shared" si="744"/>
        <v>1</v>
      </c>
      <c r="FL143" s="18" t="b">
        <f t="shared" si="744"/>
        <v>1</v>
      </c>
      <c r="FM143" s="18" t="b">
        <f t="shared" si="744"/>
        <v>1</v>
      </c>
      <c r="FN143" s="18" t="b">
        <f t="shared" si="744"/>
        <v>1</v>
      </c>
      <c r="FO143" s="18" t="b">
        <f t="shared" si="744"/>
        <v>1</v>
      </c>
      <c r="FP143" s="18" t="b">
        <f t="shared" si="744"/>
        <v>1</v>
      </c>
      <c r="FQ143" s="18" t="b">
        <f>AND(FQ142,FA143&gt;=FA144)</f>
        <v>1</v>
      </c>
      <c r="FR143" s="18" t="b">
        <f>AND(FR142,FB143&lt;=FB144)</f>
        <v>1</v>
      </c>
      <c r="FS143" s="18" t="b">
        <f>AND(FS142,FC143&lt;=FC144)</f>
        <v>1</v>
      </c>
      <c r="FT143" s="18" t="b">
        <f>AND(FT142,FD143&lt;=FD144)</f>
        <v>1</v>
      </c>
      <c r="FU143" s="112" t="b">
        <f t="shared" si="716"/>
        <v>1</v>
      </c>
      <c r="FV143" s="54"/>
      <c r="FW143" s="35">
        <f t="shared" si="679"/>
        <v>-1</v>
      </c>
      <c r="FX143" s="17">
        <f>Test!EV142</f>
        <v>0</v>
      </c>
      <c r="FY143" s="17">
        <f>Test!EW142</f>
        <v>0</v>
      </c>
      <c r="FZ143" s="17">
        <f>Test!EX142</f>
        <v>0</v>
      </c>
      <c r="GA143" s="17">
        <f>Test!EY142</f>
        <v>0</v>
      </c>
      <c r="GB143" s="17">
        <f>Test!EZ142</f>
        <v>0</v>
      </c>
      <c r="GC143" s="17">
        <f>Test!FA142</f>
        <v>0</v>
      </c>
      <c r="GD143" s="17">
        <f>Test!FB142</f>
        <v>0</v>
      </c>
      <c r="GE143" s="17">
        <f>Test!FC142</f>
        <v>0</v>
      </c>
      <c r="GF143" s="17">
        <f>Test!FD142</f>
        <v>0</v>
      </c>
      <c r="GG143" s="17">
        <f>Test!FE142</f>
        <v>0</v>
      </c>
      <c r="GH143" s="17">
        <f>Test!FF142</f>
        <v>0</v>
      </c>
      <c r="GI143" s="17">
        <f>Test!FG142</f>
        <v>0</v>
      </c>
      <c r="GJ143" s="17">
        <f>Test!FH142</f>
        <v>0</v>
      </c>
      <c r="GK143" s="17">
        <f>Test!FI142</f>
        <v>0</v>
      </c>
      <c r="GL143" s="17">
        <f>Test!FJ142</f>
        <v>0</v>
      </c>
      <c r="GM143" s="17">
        <f>Test!FK142</f>
        <v>0</v>
      </c>
      <c r="GN143" s="17">
        <f>Test!FL142</f>
        <v>0</v>
      </c>
      <c r="GO143" s="18" t="b">
        <f t="shared" ref="GO143:GU143" si="745">AND(GO142,FY143&lt;=FY144)</f>
        <v>1</v>
      </c>
      <c r="GP143" s="18" t="b">
        <f t="shared" si="745"/>
        <v>1</v>
      </c>
      <c r="GQ143" s="18" t="b">
        <f t="shared" si="745"/>
        <v>1</v>
      </c>
      <c r="GR143" s="18" t="b">
        <f t="shared" si="745"/>
        <v>1</v>
      </c>
      <c r="GS143" s="18" t="b">
        <f t="shared" si="745"/>
        <v>1</v>
      </c>
      <c r="GT143" s="18" t="b">
        <f t="shared" si="745"/>
        <v>1</v>
      </c>
      <c r="GU143" s="18" t="b">
        <f t="shared" si="745"/>
        <v>1</v>
      </c>
      <c r="GV143" s="18" t="b">
        <f>AND(GV142,GF143&gt;=GF144)</f>
        <v>1</v>
      </c>
      <c r="GW143" s="18" t="b">
        <f>AND(GW142,GG143&lt;=GG144)</f>
        <v>1</v>
      </c>
      <c r="GX143" s="18" t="b">
        <f>AND(GX142,GH143&lt;=GH144)</f>
        <v>1</v>
      </c>
      <c r="GY143" s="18" t="b">
        <f>AND(GY142,GI143&lt;=GI144)</f>
        <v>1</v>
      </c>
      <c r="GZ143" s="112" t="b">
        <f t="shared" si="717"/>
        <v>1</v>
      </c>
      <c r="HA143" s="54"/>
      <c r="HB143" s="35">
        <f t="shared" si="681"/>
        <v>-1</v>
      </c>
      <c r="HC143" s="17">
        <f>Test!FZ142</f>
        <v>0</v>
      </c>
      <c r="HD143" s="17">
        <f>Test!GA142</f>
        <v>0</v>
      </c>
      <c r="HE143" s="17">
        <f>Test!GB142</f>
        <v>0</v>
      </c>
      <c r="HF143" s="17">
        <f>Test!GC142</f>
        <v>0</v>
      </c>
      <c r="HG143" s="17">
        <f>Test!GD142</f>
        <v>0</v>
      </c>
      <c r="HH143" s="17">
        <f>Test!GE142</f>
        <v>0</v>
      </c>
      <c r="HI143" s="17">
        <f>Test!GF142</f>
        <v>0</v>
      </c>
      <c r="HJ143" s="17">
        <f>Test!GG142</f>
        <v>0</v>
      </c>
      <c r="HK143" s="17">
        <f>Test!GH142</f>
        <v>0</v>
      </c>
      <c r="HL143" s="17">
        <f>Test!GI142</f>
        <v>0</v>
      </c>
      <c r="HM143" s="17">
        <f>Test!GJ142</f>
        <v>0</v>
      </c>
      <c r="HN143" s="17">
        <f>Test!GK142</f>
        <v>0</v>
      </c>
      <c r="HO143" s="17">
        <f>Test!GL142</f>
        <v>0</v>
      </c>
      <c r="HP143" s="17">
        <f>Test!GM142</f>
        <v>0</v>
      </c>
      <c r="HQ143" s="17">
        <f>Test!GN142</f>
        <v>0</v>
      </c>
      <c r="HR143" s="17">
        <f>Test!GO142</f>
        <v>0</v>
      </c>
      <c r="HS143" s="17">
        <f>Test!GP142</f>
        <v>0</v>
      </c>
      <c r="HT143" s="18" t="b">
        <f t="shared" ref="HT143:HZ143" si="746">AND(HT142,HD143&lt;=HD144)</f>
        <v>1</v>
      </c>
      <c r="HU143" s="18" t="b">
        <f t="shared" si="746"/>
        <v>1</v>
      </c>
      <c r="HV143" s="18" t="b">
        <f t="shared" si="746"/>
        <v>1</v>
      </c>
      <c r="HW143" s="18" t="b">
        <f t="shared" si="746"/>
        <v>1</v>
      </c>
      <c r="HX143" s="18" t="b">
        <f t="shared" si="746"/>
        <v>1</v>
      </c>
      <c r="HY143" s="18" t="b">
        <f t="shared" si="746"/>
        <v>1</v>
      </c>
      <c r="HZ143" s="18" t="b">
        <f t="shared" si="746"/>
        <v>1</v>
      </c>
      <c r="IA143" s="18" t="b">
        <f>AND(IA142,HK143&gt;=HK144)</f>
        <v>1</v>
      </c>
      <c r="IB143" s="18" t="b">
        <f>AND(IB142,HL143&lt;=HL144)</f>
        <v>1</v>
      </c>
      <c r="IC143" s="18" t="b">
        <f>AND(IC142,HM143&lt;=HM144)</f>
        <v>1</v>
      </c>
      <c r="ID143" s="18" t="b">
        <f>AND(ID142,HN143&lt;=HN144)</f>
        <v>1</v>
      </c>
      <c r="IE143" s="112" t="b">
        <f t="shared" si="718"/>
        <v>1</v>
      </c>
      <c r="IF143" s="3"/>
      <c r="IG143" s="35">
        <f t="shared" si="683"/>
        <v>-1</v>
      </c>
      <c r="IH143" s="17">
        <f>Test!HD142</f>
        <v>0</v>
      </c>
      <c r="II143" s="17">
        <f>Test!HE142</f>
        <v>0</v>
      </c>
      <c r="IJ143" s="17">
        <f>Test!HF142</f>
        <v>0</v>
      </c>
      <c r="IK143" s="17">
        <f>Test!HG142</f>
        <v>0</v>
      </c>
      <c r="IL143" s="17">
        <f>Test!HH142</f>
        <v>0</v>
      </c>
      <c r="IM143" s="17">
        <f>Test!HI142</f>
        <v>0</v>
      </c>
      <c r="IN143" s="17">
        <f>Test!HJ142</f>
        <v>0</v>
      </c>
      <c r="IO143" s="17">
        <f>Test!HK142</f>
        <v>0</v>
      </c>
      <c r="IP143" s="17">
        <f>Test!HL142</f>
        <v>0</v>
      </c>
      <c r="IQ143" s="17">
        <f>Test!HM142</f>
        <v>0</v>
      </c>
      <c r="IR143" s="17">
        <f>Test!HN142</f>
        <v>0</v>
      </c>
      <c r="IS143" s="17">
        <f>Test!HO142</f>
        <v>0</v>
      </c>
      <c r="IT143" s="17">
        <f>Test!HP142</f>
        <v>0</v>
      </c>
      <c r="IU143" s="17">
        <f>Test!HQ142</f>
        <v>0</v>
      </c>
      <c r="IV143" s="17">
        <f>Test!HR142</f>
        <v>0</v>
      </c>
      <c r="IW143" s="17">
        <f>Test!HS142</f>
        <v>0</v>
      </c>
      <c r="IX143" s="17">
        <f>Test!HT142</f>
        <v>0</v>
      </c>
      <c r="IY143" s="18" t="b">
        <f t="shared" ref="IY143:JE143" si="747">AND(IY142,II143&lt;=II144)</f>
        <v>1</v>
      </c>
      <c r="IZ143" s="18" t="b">
        <f t="shared" si="747"/>
        <v>1</v>
      </c>
      <c r="JA143" s="18" t="b">
        <f t="shared" si="747"/>
        <v>1</v>
      </c>
      <c r="JB143" s="18" t="b">
        <f t="shared" si="747"/>
        <v>1</v>
      </c>
      <c r="JC143" s="18" t="b">
        <f t="shared" si="747"/>
        <v>1</v>
      </c>
      <c r="JD143" s="18" t="b">
        <f t="shared" si="747"/>
        <v>1</v>
      </c>
      <c r="JE143" s="18" t="b">
        <f t="shared" si="747"/>
        <v>1</v>
      </c>
      <c r="JF143" s="18" t="b">
        <f>AND(JF142,IP143&gt;=IP144)</f>
        <v>1</v>
      </c>
      <c r="JG143" s="18" t="b">
        <f>AND(JG142,IQ143&lt;=IQ144)</f>
        <v>1</v>
      </c>
      <c r="JH143" s="18" t="b">
        <f>AND(JH142,IR143&lt;=IR144)</f>
        <v>1</v>
      </c>
      <c r="JI143" s="18" t="b">
        <f>AND(JI142,IS143&lt;=IS144)</f>
        <v>1</v>
      </c>
      <c r="JJ143" s="112" t="b">
        <f t="shared" si="719"/>
        <v>1</v>
      </c>
      <c r="JK143" s="3"/>
      <c r="JL143" s="35">
        <f t="shared" si="685"/>
        <v>-1</v>
      </c>
      <c r="JM143" s="17">
        <f>Test!IH142</f>
        <v>0</v>
      </c>
      <c r="JN143" s="17">
        <f>Test!II142</f>
        <v>0</v>
      </c>
      <c r="JO143" s="17">
        <f>Test!IJ142</f>
        <v>0</v>
      </c>
      <c r="JP143" s="17">
        <f>Test!IK142</f>
        <v>0</v>
      </c>
      <c r="JQ143" s="17">
        <f>Test!IL142</f>
        <v>0</v>
      </c>
      <c r="JR143" s="17">
        <f>Test!IM142</f>
        <v>0</v>
      </c>
      <c r="JS143" s="17">
        <f>Test!IN142</f>
        <v>0</v>
      </c>
      <c r="JT143" s="17">
        <f>Test!IO142</f>
        <v>0</v>
      </c>
      <c r="JU143" s="17">
        <f>Test!IP142</f>
        <v>0</v>
      </c>
      <c r="JV143" s="17">
        <f>Test!IQ142</f>
        <v>0</v>
      </c>
      <c r="JW143" s="17">
        <f>Test!IR142</f>
        <v>0</v>
      </c>
      <c r="JX143" s="17">
        <f>Test!IS142</f>
        <v>0</v>
      </c>
      <c r="JY143" s="17">
        <f>Test!IT142</f>
        <v>0</v>
      </c>
      <c r="JZ143" s="17">
        <f>Test!IU142</f>
        <v>0</v>
      </c>
      <c r="KA143" s="17">
        <f>Test!IV142</f>
        <v>0</v>
      </c>
      <c r="KB143" s="17">
        <f>Test!IW142</f>
        <v>0</v>
      </c>
      <c r="KC143" s="17">
        <f>Test!IX142</f>
        <v>0</v>
      </c>
      <c r="KD143" s="18" t="b">
        <f t="shared" ref="KD143:KJ143" si="748">AND(KD142,JN143&lt;=JN144)</f>
        <v>1</v>
      </c>
      <c r="KE143" s="18" t="b">
        <f t="shared" si="748"/>
        <v>1</v>
      </c>
      <c r="KF143" s="18" t="b">
        <f t="shared" si="748"/>
        <v>1</v>
      </c>
      <c r="KG143" s="18" t="b">
        <f t="shared" si="748"/>
        <v>1</v>
      </c>
      <c r="KH143" s="18" t="b">
        <f t="shared" si="748"/>
        <v>1</v>
      </c>
      <c r="KI143" s="18" t="b">
        <f t="shared" si="748"/>
        <v>1</v>
      </c>
      <c r="KJ143" s="18" t="b">
        <f t="shared" si="748"/>
        <v>1</v>
      </c>
      <c r="KK143" s="18" t="b">
        <f>AND(KK142,JU143&gt;=JU144)</f>
        <v>1</v>
      </c>
      <c r="KL143" s="18" t="b">
        <f>AND(KL142,JV143&lt;=JV144)</f>
        <v>1</v>
      </c>
      <c r="KM143" s="18" t="b">
        <f>AND(KM142,JW143&lt;=JW144)</f>
        <v>1</v>
      </c>
      <c r="KN143" s="18" t="b">
        <f>AND(KN142,JX143&lt;=JX144)</f>
        <v>1</v>
      </c>
      <c r="KO143" s="112" t="b">
        <f t="shared" si="720"/>
        <v>1</v>
      </c>
      <c r="KP143" s="3"/>
      <c r="KQ143" s="35">
        <f t="shared" si="687"/>
        <v>-1</v>
      </c>
      <c r="KR143" s="17">
        <f>Test!JL142</f>
        <v>0</v>
      </c>
      <c r="KS143" s="17">
        <f>Test!JM142</f>
        <v>0</v>
      </c>
      <c r="KT143" s="17">
        <f>Test!JN142</f>
        <v>0</v>
      </c>
      <c r="KU143" s="17">
        <f>Test!JO142</f>
        <v>0</v>
      </c>
      <c r="KV143" s="17">
        <f>Test!JP142</f>
        <v>0</v>
      </c>
      <c r="KW143" s="17">
        <f>Test!JQ142</f>
        <v>0</v>
      </c>
      <c r="KX143" s="17">
        <f>Test!JR142</f>
        <v>0</v>
      </c>
      <c r="KY143" s="17">
        <f>Test!JS142</f>
        <v>0</v>
      </c>
      <c r="KZ143" s="17">
        <f>Test!JT142</f>
        <v>0</v>
      </c>
      <c r="LA143" s="17">
        <f>Test!JU142</f>
        <v>0</v>
      </c>
      <c r="LB143" s="17">
        <f>Test!JV142</f>
        <v>0</v>
      </c>
      <c r="LC143" s="17">
        <f>Test!JW142</f>
        <v>0</v>
      </c>
      <c r="LD143" s="17">
        <f>Test!JX142</f>
        <v>0</v>
      </c>
      <c r="LE143" s="17">
        <f>Test!JY142</f>
        <v>0</v>
      </c>
      <c r="LF143" s="17">
        <f>Test!JZ142</f>
        <v>0</v>
      </c>
      <c r="LG143" s="17">
        <f>Test!KA142</f>
        <v>0</v>
      </c>
      <c r="LH143" s="17">
        <f>Test!KB142</f>
        <v>0</v>
      </c>
      <c r="LI143" s="18" t="b">
        <f t="shared" ref="LI143:LO143" si="749">AND(LI142,KS143&lt;=KS144)</f>
        <v>1</v>
      </c>
      <c r="LJ143" s="18" t="b">
        <f t="shared" si="749"/>
        <v>1</v>
      </c>
      <c r="LK143" s="18" t="b">
        <f t="shared" si="749"/>
        <v>1</v>
      </c>
      <c r="LL143" s="18" t="b">
        <f t="shared" si="749"/>
        <v>1</v>
      </c>
      <c r="LM143" s="18" t="b">
        <f t="shared" si="749"/>
        <v>1</v>
      </c>
      <c r="LN143" s="18" t="b">
        <f t="shared" si="749"/>
        <v>1</v>
      </c>
      <c r="LO143" s="18" t="b">
        <f t="shared" si="749"/>
        <v>1</v>
      </c>
      <c r="LP143" s="18" t="b">
        <f>AND(LP142,KZ143&gt;=KZ144)</f>
        <v>1</v>
      </c>
      <c r="LQ143" s="18" t="b">
        <f>AND(LQ142,LA143&lt;=LA144)</f>
        <v>1</v>
      </c>
      <c r="LR143" s="18" t="b">
        <f>AND(LR142,LB143&lt;=LB144)</f>
        <v>1</v>
      </c>
      <c r="LS143" s="18" t="b">
        <f>AND(LS142,LC143&lt;=LC144)</f>
        <v>1</v>
      </c>
      <c r="LT143" s="112" t="b">
        <f t="shared" si="721"/>
        <v>1</v>
      </c>
      <c r="LU143" s="3"/>
      <c r="LV143" s="35">
        <f t="shared" si="689"/>
        <v>-1</v>
      </c>
      <c r="LW143" s="17">
        <f>Test!KP142</f>
        <v>0</v>
      </c>
      <c r="LX143" s="17">
        <f>Test!KQ142</f>
        <v>0</v>
      </c>
      <c r="LY143" s="17">
        <f>Test!KR142</f>
        <v>0</v>
      </c>
      <c r="LZ143" s="17">
        <f>Test!KS142</f>
        <v>0</v>
      </c>
      <c r="MA143" s="17">
        <f>Test!KT142</f>
        <v>0</v>
      </c>
      <c r="MB143" s="17">
        <f>Test!KU142</f>
        <v>0</v>
      </c>
      <c r="MC143" s="17">
        <f>Test!KV142</f>
        <v>0</v>
      </c>
      <c r="MD143" s="17">
        <f>Test!KW142</f>
        <v>0</v>
      </c>
      <c r="ME143" s="17">
        <f>Test!KX142</f>
        <v>0</v>
      </c>
      <c r="MF143" s="17">
        <f>Test!KY142</f>
        <v>0</v>
      </c>
      <c r="MG143" s="17">
        <f>Test!KZ142</f>
        <v>0</v>
      </c>
      <c r="MH143" s="17">
        <f>Test!LA142</f>
        <v>0</v>
      </c>
      <c r="MI143" s="17">
        <f>Test!LB142</f>
        <v>0</v>
      </c>
      <c r="MJ143" s="17">
        <f>Test!LC142</f>
        <v>0</v>
      </c>
      <c r="MK143" s="17">
        <f>Test!LD142</f>
        <v>0</v>
      </c>
      <c r="ML143" s="17">
        <f>Test!LE142</f>
        <v>0</v>
      </c>
      <c r="MM143" s="17">
        <f>Test!LF142</f>
        <v>0</v>
      </c>
      <c r="MN143" s="18" t="b">
        <f t="shared" ref="MN143:MT143" si="750">AND(MN142,LX143&lt;=LX144)</f>
        <v>1</v>
      </c>
      <c r="MO143" s="18" t="b">
        <f t="shared" si="750"/>
        <v>1</v>
      </c>
      <c r="MP143" s="18" t="b">
        <f t="shared" si="750"/>
        <v>1</v>
      </c>
      <c r="MQ143" s="18" t="b">
        <f t="shared" si="750"/>
        <v>1</v>
      </c>
      <c r="MR143" s="18" t="b">
        <f t="shared" si="750"/>
        <v>1</v>
      </c>
      <c r="MS143" s="18" t="b">
        <f t="shared" si="750"/>
        <v>1</v>
      </c>
      <c r="MT143" s="18" t="b">
        <f t="shared" si="750"/>
        <v>1</v>
      </c>
      <c r="MU143" s="18" t="b">
        <f>AND(MU142,ME143&gt;=ME144)</f>
        <v>1</v>
      </c>
      <c r="MV143" s="18" t="b">
        <f>AND(MV142,MF143&lt;=MF144)</f>
        <v>1</v>
      </c>
      <c r="MW143" s="18" t="b">
        <f>AND(MW142,MG143&lt;=MG144)</f>
        <v>1</v>
      </c>
      <c r="MX143" s="18" t="b">
        <f>AND(MX142,MH143&lt;=MH144)</f>
        <v>1</v>
      </c>
      <c r="MY143" s="112" t="b">
        <f t="shared" si="722"/>
        <v>1</v>
      </c>
      <c r="MZ143" s="54"/>
      <c r="NA143" s="35">
        <f t="shared" si="691"/>
        <v>-1</v>
      </c>
      <c r="NB143" s="17">
        <f>Test!LT142</f>
        <v>0</v>
      </c>
      <c r="NC143" s="17">
        <f>Test!LU142</f>
        <v>0</v>
      </c>
      <c r="ND143" s="17">
        <f>Test!LV142</f>
        <v>0</v>
      </c>
      <c r="NE143" s="17">
        <f>Test!LW142</f>
        <v>0</v>
      </c>
      <c r="NF143" s="17">
        <f>Test!LX142</f>
        <v>0</v>
      </c>
      <c r="NG143" s="17">
        <f>Test!LY142</f>
        <v>0</v>
      </c>
      <c r="NH143" s="17">
        <f>Test!LZ142</f>
        <v>0</v>
      </c>
      <c r="NI143" s="17">
        <f>Test!MA142</f>
        <v>0</v>
      </c>
      <c r="NJ143" s="17">
        <f>Test!MB142</f>
        <v>0</v>
      </c>
      <c r="NK143" s="17">
        <f>Test!MC142</f>
        <v>0</v>
      </c>
      <c r="NL143" s="17">
        <f>Test!MD142</f>
        <v>0</v>
      </c>
      <c r="NM143" s="17">
        <f>Test!ME142</f>
        <v>0</v>
      </c>
      <c r="NN143" s="17">
        <f>Test!MF142</f>
        <v>0</v>
      </c>
      <c r="NO143" s="17">
        <f>Test!MG142</f>
        <v>0</v>
      </c>
      <c r="NP143" s="17">
        <f>Test!MH142</f>
        <v>0</v>
      </c>
      <c r="NQ143" s="17">
        <f>Test!MI142</f>
        <v>0</v>
      </c>
      <c r="NR143" s="17">
        <f>Test!MJ142</f>
        <v>0</v>
      </c>
      <c r="NS143" s="18" t="b">
        <f t="shared" ref="NS143:NY143" si="751">AND(NS142,NC143&lt;=NC144)</f>
        <v>1</v>
      </c>
      <c r="NT143" s="18" t="b">
        <f t="shared" si="751"/>
        <v>1</v>
      </c>
      <c r="NU143" s="18" t="b">
        <f t="shared" si="751"/>
        <v>1</v>
      </c>
      <c r="NV143" s="18" t="b">
        <f t="shared" si="751"/>
        <v>1</v>
      </c>
      <c r="NW143" s="18" t="b">
        <f t="shared" si="751"/>
        <v>1</v>
      </c>
      <c r="NX143" s="18" t="b">
        <f t="shared" si="751"/>
        <v>1</v>
      </c>
      <c r="NY143" s="18" t="b">
        <f t="shared" si="751"/>
        <v>1</v>
      </c>
      <c r="NZ143" s="18" t="b">
        <f>AND(NZ142,NJ143&gt;=NJ144)</f>
        <v>1</v>
      </c>
      <c r="OA143" s="18" t="b">
        <f>AND(OA142,NK143&lt;=NK144)</f>
        <v>1</v>
      </c>
      <c r="OB143" s="18" t="b">
        <f>AND(OB142,NL143&lt;=NL144)</f>
        <v>1</v>
      </c>
      <c r="OC143" s="18" t="b">
        <f>AND(OC142,NM143&lt;=NM144)</f>
        <v>1</v>
      </c>
      <c r="OD143" s="112" t="b">
        <f t="shared" si="723"/>
        <v>1</v>
      </c>
      <c r="OE143" s="54"/>
      <c r="OF143" s="35">
        <f t="shared" si="693"/>
        <v>-1</v>
      </c>
      <c r="OG143" s="17">
        <f>Test!MX142</f>
        <v>0</v>
      </c>
      <c r="OH143" s="17">
        <f>Test!MY142</f>
        <v>0</v>
      </c>
      <c r="OI143" s="17">
        <f>Test!MZ142</f>
        <v>0</v>
      </c>
      <c r="OJ143" s="17">
        <f>Test!NA142</f>
        <v>0</v>
      </c>
      <c r="OK143" s="17">
        <f>Test!NB142</f>
        <v>0</v>
      </c>
      <c r="OL143" s="17">
        <f>Test!NC142</f>
        <v>0</v>
      </c>
      <c r="OM143" s="17">
        <f>Test!ND142</f>
        <v>0</v>
      </c>
      <c r="ON143" s="17">
        <f>Test!NE142</f>
        <v>0</v>
      </c>
      <c r="OO143" s="17">
        <f>Test!NF142</f>
        <v>0</v>
      </c>
      <c r="OP143" s="17">
        <f>Test!NG142</f>
        <v>0</v>
      </c>
      <c r="OQ143" s="17">
        <f>Test!NH142</f>
        <v>0</v>
      </c>
      <c r="OR143" s="17">
        <f>Test!NI142</f>
        <v>0</v>
      </c>
      <c r="OS143" s="17">
        <f>Test!NJ142</f>
        <v>0</v>
      </c>
      <c r="OT143" s="17">
        <f>Test!NK142</f>
        <v>0</v>
      </c>
      <c r="OU143" s="17">
        <f>Test!NL142</f>
        <v>0</v>
      </c>
      <c r="OV143" s="17">
        <f>Test!NM142</f>
        <v>0</v>
      </c>
      <c r="OW143" s="17">
        <f>Test!NN142</f>
        <v>0</v>
      </c>
      <c r="OX143" s="18" t="b">
        <f t="shared" ref="OX143:PD143" si="752">AND(OX142,OH143&lt;=OH144)</f>
        <v>1</v>
      </c>
      <c r="OY143" s="18" t="b">
        <f t="shared" si="752"/>
        <v>1</v>
      </c>
      <c r="OZ143" s="18" t="b">
        <f t="shared" si="752"/>
        <v>1</v>
      </c>
      <c r="PA143" s="18" t="b">
        <f t="shared" si="752"/>
        <v>1</v>
      </c>
      <c r="PB143" s="18" t="b">
        <f t="shared" si="752"/>
        <v>1</v>
      </c>
      <c r="PC143" s="18" t="b">
        <f t="shared" si="752"/>
        <v>1</v>
      </c>
      <c r="PD143" s="18" t="b">
        <f t="shared" si="752"/>
        <v>1</v>
      </c>
      <c r="PE143" s="18" t="b">
        <f>AND(PE142,OO143&gt;=OO144)</f>
        <v>1</v>
      </c>
      <c r="PF143" s="18" t="b">
        <f>AND(PF142,OP143&lt;=OP144)</f>
        <v>1</v>
      </c>
      <c r="PG143" s="18" t="b">
        <f>AND(PG142,OQ143&lt;=OQ144)</f>
        <v>1</v>
      </c>
      <c r="PH143" s="18" t="b">
        <f>AND(PH142,OR143&lt;=OR144)</f>
        <v>1</v>
      </c>
      <c r="PI143" s="112" t="b">
        <f t="shared" si="724"/>
        <v>1</v>
      </c>
      <c r="PJ143" s="54"/>
      <c r="PK143" s="35">
        <f t="shared" si="695"/>
        <v>-1</v>
      </c>
      <c r="PL143" s="17">
        <f>Test!OB142</f>
        <v>0</v>
      </c>
      <c r="PM143" s="17">
        <f>Test!OC142</f>
        <v>0</v>
      </c>
      <c r="PN143" s="17">
        <f>Test!OD142</f>
        <v>0</v>
      </c>
      <c r="PO143" s="17">
        <f>Test!OE142</f>
        <v>0</v>
      </c>
      <c r="PP143" s="17">
        <f>Test!OF142</f>
        <v>0</v>
      </c>
      <c r="PQ143" s="17">
        <f>Test!OG142</f>
        <v>0</v>
      </c>
      <c r="PR143" s="17">
        <f>Test!OH142</f>
        <v>0</v>
      </c>
      <c r="PS143" s="17">
        <f>Test!OI142</f>
        <v>0</v>
      </c>
      <c r="PT143" s="17">
        <f>Test!OJ142</f>
        <v>0</v>
      </c>
      <c r="PU143" s="17">
        <f>Test!OK142</f>
        <v>0</v>
      </c>
      <c r="PV143" s="17">
        <f>Test!OL142</f>
        <v>0</v>
      </c>
      <c r="PW143" s="17">
        <f>Test!OM142</f>
        <v>0</v>
      </c>
      <c r="PX143" s="17">
        <f>Test!ON142</f>
        <v>0</v>
      </c>
      <c r="PY143" s="17">
        <f>Test!OO142</f>
        <v>0</v>
      </c>
      <c r="PZ143" s="17">
        <f>Test!OP142</f>
        <v>0</v>
      </c>
      <c r="QA143" s="17">
        <f>Test!OQ142</f>
        <v>0</v>
      </c>
      <c r="QB143" s="17">
        <f>Test!OR142</f>
        <v>0</v>
      </c>
      <c r="QC143" s="18" t="b">
        <f t="shared" ref="QC143:QI143" si="753">AND(QC142,PM143&lt;=PM144)</f>
        <v>1</v>
      </c>
      <c r="QD143" s="18" t="b">
        <f t="shared" si="753"/>
        <v>1</v>
      </c>
      <c r="QE143" s="18" t="b">
        <f t="shared" si="753"/>
        <v>1</v>
      </c>
      <c r="QF143" s="18" t="b">
        <f t="shared" si="753"/>
        <v>1</v>
      </c>
      <c r="QG143" s="18" t="b">
        <f t="shared" si="753"/>
        <v>1</v>
      </c>
      <c r="QH143" s="18" t="b">
        <f t="shared" si="753"/>
        <v>1</v>
      </c>
      <c r="QI143" s="18" t="b">
        <f t="shared" si="753"/>
        <v>1</v>
      </c>
      <c r="QJ143" s="18" t="b">
        <f>AND(QJ142,PT143&gt;=PT144)</f>
        <v>1</v>
      </c>
      <c r="QK143" s="18" t="b">
        <f>AND(QK142,PU143&lt;=PU144)</f>
        <v>1</v>
      </c>
      <c r="QL143" s="18" t="b">
        <f>AND(QL142,PV143&lt;=PV144)</f>
        <v>1</v>
      </c>
      <c r="QM143" s="18" t="b">
        <f>AND(QM142,PW143&lt;=PW144)</f>
        <v>1</v>
      </c>
      <c r="QN143" s="112" t="b">
        <f t="shared" si="725"/>
        <v>1</v>
      </c>
    </row>
    <row r="144" spans="3:456">
      <c r="C144" s="133"/>
      <c r="D144" s="26">
        <f t="shared" si="711"/>
        <v>0.75</v>
      </c>
      <c r="E144" s="36">
        <f t="shared" ca="1" si="668"/>
        <v>5.2960102960102638E-2</v>
      </c>
      <c r="F144" s="11">
        <f ca="1">Reference!B143</f>
        <v>0.78972007722007698</v>
      </c>
      <c r="G144" s="11">
        <f ca="1">Reference!C143</f>
        <v>0.99288994073867798</v>
      </c>
      <c r="H144" s="11">
        <f ca="1">Reference!D143</f>
        <v>0.99287128448486295</v>
      </c>
      <c r="I144" s="11">
        <f ca="1">Reference!E143</f>
        <v>38.096326512648098</v>
      </c>
      <c r="J144" s="11">
        <f ca="1">Reference!F143</f>
        <v>43.113527187520397</v>
      </c>
      <c r="K144" s="11">
        <f ca="1">Reference!G143</f>
        <v>43.981469590003201</v>
      </c>
      <c r="L144" s="11">
        <f ca="1">Reference!H143</f>
        <v>0.64861935377120905</v>
      </c>
      <c r="M144" s="11">
        <f ca="1">Reference!I143</f>
        <v>0.99350589513778598</v>
      </c>
      <c r="N144" s="11">
        <f ca="1">Reference!J143</f>
        <v>9.2057488858699799E-2</v>
      </c>
      <c r="O144" s="11">
        <f ca="1">Reference!K143</f>
        <v>0.99173718690872104</v>
      </c>
      <c r="P144" s="11">
        <f ca="1">Reference!L143</f>
        <v>92.762656000000007</v>
      </c>
      <c r="Q144" s="11">
        <f ca="1">Reference!M143</f>
        <v>37.728279678057703</v>
      </c>
      <c r="R144" s="11" t="str">
        <f ca="1">Reference!N143</f>
        <v>None</v>
      </c>
      <c r="S144" s="11">
        <f ca="1">Reference!O143</f>
        <v>1.32074</v>
      </c>
      <c r="T144" s="11">
        <f ca="1">Reference!P143</f>
        <v>1.32074</v>
      </c>
      <c r="U144" s="11">
        <f ca="1">Reference!Q143</f>
        <v>34.198597999999997</v>
      </c>
      <c r="V144" s="11">
        <f ca="1">Reference!R143</f>
        <v>34.198597999999997</v>
      </c>
      <c r="X144" s="11">
        <f t="shared" si="669"/>
        <v>8.3826683826682721E-2</v>
      </c>
      <c r="Y144" s="11">
        <f>Test!B143</f>
        <v>0.81287001287001204</v>
      </c>
      <c r="Z144" s="11">
        <f>Test!C143</f>
        <v>0.98932069540023804</v>
      </c>
      <c r="AA144" s="11">
        <f>Test!D143</f>
        <v>0.98930001258850098</v>
      </c>
      <c r="AB144" s="11">
        <f>Test!E143</f>
        <v>34.520641600676001</v>
      </c>
      <c r="AC144" s="11">
        <f>Test!F143</f>
        <v>43.750114355058997</v>
      </c>
      <c r="AD144" s="11">
        <f>Test!G143</f>
        <v>44.455169575948098</v>
      </c>
      <c r="AE144" s="11">
        <f>Test!H143</f>
        <v>0.55535763502120905</v>
      </c>
      <c r="AF144" s="11">
        <f>Test!I143</f>
        <v>0.99239176511764504</v>
      </c>
      <c r="AG144" s="11">
        <f>Test!J143</f>
        <v>0.116388469934463</v>
      </c>
      <c r="AH144" s="11">
        <f>Test!K143</f>
        <v>0.98744362592697099</v>
      </c>
      <c r="AI144" s="11">
        <f>Test!L143</f>
        <v>91.376078000000007</v>
      </c>
      <c r="AJ144" s="11">
        <f>Test!M143</f>
        <v>35.957398610265599</v>
      </c>
      <c r="AK144" s="11" t="str">
        <f>Test!N143</f>
        <v>None</v>
      </c>
      <c r="AL144" s="11">
        <f>Test!O143</f>
        <v>1.918752</v>
      </c>
      <c r="AM144" s="11">
        <f>Test!P143</f>
        <v>1.918752</v>
      </c>
      <c r="AN144" s="11">
        <f>Test!Q143</f>
        <v>6.4213000000000006E-2</v>
      </c>
      <c r="AO144" s="11">
        <f>Test!R143</f>
        <v>6.4213000000000006E-2</v>
      </c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12" t="b">
        <f t="shared" si="712"/>
        <v>1</v>
      </c>
      <c r="BB144" s="3"/>
      <c r="BC144" s="36">
        <f t="shared" si="671"/>
        <v>-2.1235521235533441E-3</v>
      </c>
      <c r="BD144" s="11">
        <f>Test!AF143</f>
        <v>0.74840733590733499</v>
      </c>
      <c r="BE144" s="11">
        <f>Test!AG143</f>
        <v>0.98997390270233099</v>
      </c>
      <c r="BF144" s="11">
        <f>Test!AH143</f>
        <v>0.98993986845016402</v>
      </c>
      <c r="BG144" s="11">
        <f>Test!AI143</f>
        <v>36.582679429994201</v>
      </c>
      <c r="BH144" s="11">
        <f>Test!AJ143</f>
        <v>45.109951145005901</v>
      </c>
      <c r="BI144" s="11">
        <f>Test!AK143</f>
        <v>45.0703810578919</v>
      </c>
      <c r="BJ144" s="11">
        <f>Test!AL143</f>
        <v>0.60133433341979903</v>
      </c>
      <c r="BK144" s="11">
        <f>Test!AM143</f>
        <v>0.99145334959030096</v>
      </c>
      <c r="BL144" s="11">
        <f>Test!AN143</f>
        <v>0.108372040092945</v>
      </c>
      <c r="BM144" s="11">
        <f>Test!AO143</f>
        <v>0.98785209655761697</v>
      </c>
      <c r="BN144" s="11">
        <f>Test!AP143</f>
        <v>91.891211999999996</v>
      </c>
      <c r="BO144" s="11">
        <f>Test!AQ143</f>
        <v>35.663938214712601</v>
      </c>
      <c r="BP144" s="11" t="str">
        <f>Test!AR143</f>
        <v>None</v>
      </c>
      <c r="BQ144" s="11">
        <f>Test!AS143</f>
        <v>0.29209400000000002</v>
      </c>
      <c r="BR144" s="11">
        <f>Test!AT143</f>
        <v>0.29209400000000002</v>
      </c>
      <c r="BS144" s="11">
        <f>Test!AU143</f>
        <v>0.12973699999999999</v>
      </c>
      <c r="BT144" s="11">
        <f>Test!AV143</f>
        <v>0.12973699999999999</v>
      </c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12" t="b">
        <f t="shared" si="713"/>
        <v>1</v>
      </c>
      <c r="CG144" s="3"/>
      <c r="CH144" s="36">
        <f t="shared" si="673"/>
        <v>1.5015015014929745E-4</v>
      </c>
      <c r="CI144" s="11">
        <f>Test!BJ143</f>
        <v>0.75011261261261197</v>
      </c>
      <c r="CJ144" s="11">
        <f>Test!BK143</f>
        <v>0.99109089374542203</v>
      </c>
      <c r="CK144" s="11">
        <f>Test!BL143</f>
        <v>0.99107325077056796</v>
      </c>
      <c r="CL144" s="11">
        <f>Test!BM143</f>
        <v>35.899593269254503</v>
      </c>
      <c r="CM144" s="11">
        <f>Test!BN143</f>
        <v>41.011362604715799</v>
      </c>
      <c r="CN144" s="11">
        <f>Test!BO143</f>
        <v>44.316281119891997</v>
      </c>
      <c r="CO144" s="11">
        <f>Test!BP143</f>
        <v>0.59115201234817505</v>
      </c>
      <c r="CP144" s="11">
        <f>Test!BQ143</f>
        <v>0.99282664060592596</v>
      </c>
      <c r="CQ144" s="11">
        <f>Test!BR143</f>
        <v>0.10462949424982</v>
      </c>
      <c r="CR144" s="11">
        <f>Test!BS143</f>
        <v>0.98954683542251498</v>
      </c>
      <c r="CS144" s="11">
        <f>Test!BT143</f>
        <v>90.366304</v>
      </c>
      <c r="CT144" s="11">
        <f>Test!BU143</f>
        <v>36.245591037834103</v>
      </c>
      <c r="CU144" s="11" t="str">
        <f>Test!BV143</f>
        <v>None</v>
      </c>
      <c r="CV144" s="11">
        <f>Test!BW143</f>
        <v>0.51278100000000004</v>
      </c>
      <c r="CW144" s="11">
        <f>Test!BX143</f>
        <v>0.51278100000000004</v>
      </c>
      <c r="CX144" s="11">
        <f>Test!BY143</f>
        <v>0.41942299999999999</v>
      </c>
      <c r="CY144" s="11">
        <f>Test!BZ143</f>
        <v>0.41942299999999999</v>
      </c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12" t="b">
        <f t="shared" si="714"/>
        <v>1</v>
      </c>
      <c r="DL144" s="3"/>
      <c r="DM144" s="36">
        <f t="shared" si="675"/>
        <v>5.2960102960102638E-2</v>
      </c>
      <c r="DN144" s="11">
        <f>Test!CN143</f>
        <v>0.78972007722007698</v>
      </c>
      <c r="DO144" s="11">
        <f>Test!CO143</f>
        <v>0.99288994073867798</v>
      </c>
      <c r="DP144" s="11">
        <f>Test!CP143</f>
        <v>0.99287128448486295</v>
      </c>
      <c r="DQ144" s="11">
        <f>Test!CQ143</f>
        <v>38.096326512648098</v>
      </c>
      <c r="DR144" s="11">
        <f>Test!CR143</f>
        <v>43.113527187520397</v>
      </c>
      <c r="DS144" s="11">
        <f>Test!CS143</f>
        <v>43.981469590003201</v>
      </c>
      <c r="DT144" s="11">
        <f>Test!CT143</f>
        <v>0.64861935377120905</v>
      </c>
      <c r="DU144" s="11">
        <f>Test!CU143</f>
        <v>0.99350589513778598</v>
      </c>
      <c r="DV144" s="11">
        <f>Test!CV143</f>
        <v>9.2057488858699799E-2</v>
      </c>
      <c r="DW144" s="11">
        <f>Test!CW143</f>
        <v>0.99173718690872104</v>
      </c>
      <c r="DX144" s="11">
        <f>Test!CX143</f>
        <v>92.762656000000007</v>
      </c>
      <c r="DY144" s="11">
        <f>Test!CY143</f>
        <v>37.728279678057703</v>
      </c>
      <c r="DZ144" s="11" t="str">
        <f>Test!CZ143</f>
        <v>None</v>
      </c>
      <c r="EA144" s="11">
        <f>Test!DA143</f>
        <v>1.32074</v>
      </c>
      <c r="EB144" s="11">
        <f>Test!DB143</f>
        <v>1.32074</v>
      </c>
      <c r="EC144" s="11">
        <f>Test!DC143</f>
        <v>34.198597999999997</v>
      </c>
      <c r="ED144" s="11">
        <f>Test!DD143</f>
        <v>34.198597999999997</v>
      </c>
      <c r="EE144" s="16"/>
      <c r="EF144" s="16"/>
      <c r="EG144" s="16"/>
      <c r="EH144" s="16"/>
      <c r="EI144" s="16"/>
      <c r="EJ144" s="16"/>
      <c r="EK144" s="16"/>
      <c r="EL144" s="16"/>
      <c r="EM144" s="16"/>
      <c r="EN144" s="16"/>
      <c r="EO144" s="16"/>
      <c r="EP144" s="112" t="b">
        <f t="shared" si="715"/>
        <v>1</v>
      </c>
      <c r="EQ144" s="3"/>
      <c r="ER144" s="36">
        <f t="shared" si="677"/>
        <v>6.214071214071204E-2</v>
      </c>
      <c r="ES144" s="11">
        <f>Test!DR143</f>
        <v>0.79660553410553403</v>
      </c>
      <c r="ET144" s="11">
        <f>Test!DS143</f>
        <v>0.99340200424194303</v>
      </c>
      <c r="EU144" s="11">
        <f>Test!DT143</f>
        <v>0.99338638782501198</v>
      </c>
      <c r="EV144" s="11">
        <f>Test!DU143</f>
        <v>38.489844622029999</v>
      </c>
      <c r="EW144" s="11">
        <f>Test!DV143</f>
        <v>46.812879874742897</v>
      </c>
      <c r="EX144" s="11">
        <f>Test!DW143</f>
        <v>47.344416072413303</v>
      </c>
      <c r="EY144" s="11">
        <f>Test!DX143</f>
        <v>0.66150945425033503</v>
      </c>
      <c r="EZ144" s="11">
        <f>Test!DY143</f>
        <v>0.99446380138397195</v>
      </c>
      <c r="FA144" s="11">
        <f>Test!DZ143</f>
        <v>8.7984167039394295E-2</v>
      </c>
      <c r="FB144" s="11">
        <f>Test!EA143</f>
        <v>0.99263721704482999</v>
      </c>
      <c r="FC144" s="11">
        <f>Test!EB143</f>
        <v>93.295670000000001</v>
      </c>
      <c r="FD144" s="11">
        <f>Test!EC143</f>
        <v>38.233511865361102</v>
      </c>
      <c r="FE144" s="11" t="str">
        <f>Test!ED143</f>
        <v>None</v>
      </c>
      <c r="FF144" s="11">
        <f>Test!EE143</f>
        <v>1.4331670000000001</v>
      </c>
      <c r="FG144" s="11">
        <f>Test!EF143</f>
        <v>1.4331670000000001</v>
      </c>
      <c r="FH144" s="11">
        <f>Test!EG143</f>
        <v>344.23078199999998</v>
      </c>
      <c r="FI144" s="11">
        <f>Test!EH143</f>
        <v>344.23078199999998</v>
      </c>
      <c r="FJ144" s="16"/>
      <c r="FK144" s="16"/>
      <c r="FL144" s="16"/>
      <c r="FM144" s="16"/>
      <c r="FN144" s="16"/>
      <c r="FO144" s="16"/>
      <c r="FP144" s="16"/>
      <c r="FQ144" s="16"/>
      <c r="FR144" s="16"/>
      <c r="FS144" s="16"/>
      <c r="FT144" s="16"/>
      <c r="FU144" s="112" t="b">
        <f t="shared" si="716"/>
        <v>1</v>
      </c>
      <c r="FV144" s="54"/>
      <c r="FW144" s="36">
        <f t="shared" si="679"/>
        <v>-1</v>
      </c>
      <c r="FX144" s="11">
        <f>Test!EV143</f>
        <v>0</v>
      </c>
      <c r="FY144" s="11">
        <f>Test!EW143</f>
        <v>0</v>
      </c>
      <c r="FZ144" s="11">
        <f>Test!EX143</f>
        <v>0</v>
      </c>
      <c r="GA144" s="11">
        <f>Test!EY143</f>
        <v>0</v>
      </c>
      <c r="GB144" s="11">
        <f>Test!EZ143</f>
        <v>0</v>
      </c>
      <c r="GC144" s="11">
        <f>Test!FA143</f>
        <v>0</v>
      </c>
      <c r="GD144" s="11">
        <f>Test!FB143</f>
        <v>0</v>
      </c>
      <c r="GE144" s="11">
        <f>Test!FC143</f>
        <v>0</v>
      </c>
      <c r="GF144" s="11">
        <f>Test!FD143</f>
        <v>0</v>
      </c>
      <c r="GG144" s="11">
        <f>Test!FE143</f>
        <v>0</v>
      </c>
      <c r="GH144" s="11">
        <f>Test!FF143</f>
        <v>0</v>
      </c>
      <c r="GI144" s="11">
        <f>Test!FG143</f>
        <v>0</v>
      </c>
      <c r="GJ144" s="11">
        <f>Test!FH143</f>
        <v>0</v>
      </c>
      <c r="GK144" s="11">
        <f>Test!FI143</f>
        <v>0</v>
      </c>
      <c r="GL144" s="11">
        <f>Test!FJ143</f>
        <v>0</v>
      </c>
      <c r="GM144" s="11">
        <f>Test!FK143</f>
        <v>0</v>
      </c>
      <c r="GN144" s="11">
        <f>Test!FL143</f>
        <v>0</v>
      </c>
      <c r="GO144" s="16"/>
      <c r="GP144" s="16"/>
      <c r="GQ144" s="16"/>
      <c r="GR144" s="16"/>
      <c r="GS144" s="16"/>
      <c r="GT144" s="16"/>
      <c r="GU144" s="16"/>
      <c r="GV144" s="16"/>
      <c r="GW144" s="16"/>
      <c r="GX144" s="16"/>
      <c r="GY144" s="16"/>
      <c r="GZ144" s="112" t="b">
        <f t="shared" si="717"/>
        <v>1</v>
      </c>
      <c r="HA144" s="54"/>
      <c r="HB144" s="36">
        <f t="shared" si="681"/>
        <v>-1</v>
      </c>
      <c r="HC144" s="11">
        <f>Test!FZ143</f>
        <v>0</v>
      </c>
      <c r="HD144" s="11">
        <f>Test!GA143</f>
        <v>0</v>
      </c>
      <c r="HE144" s="11">
        <f>Test!GB143</f>
        <v>0</v>
      </c>
      <c r="HF144" s="11">
        <f>Test!GC143</f>
        <v>0</v>
      </c>
      <c r="HG144" s="11">
        <f>Test!GD143</f>
        <v>0</v>
      </c>
      <c r="HH144" s="11">
        <f>Test!GE143</f>
        <v>0</v>
      </c>
      <c r="HI144" s="11">
        <f>Test!GF143</f>
        <v>0</v>
      </c>
      <c r="HJ144" s="11">
        <f>Test!GG143</f>
        <v>0</v>
      </c>
      <c r="HK144" s="11">
        <f>Test!GH143</f>
        <v>0</v>
      </c>
      <c r="HL144" s="11">
        <f>Test!GI143</f>
        <v>0</v>
      </c>
      <c r="HM144" s="11">
        <f>Test!GJ143</f>
        <v>0</v>
      </c>
      <c r="HN144" s="11">
        <f>Test!GK143</f>
        <v>0</v>
      </c>
      <c r="HO144" s="11">
        <f>Test!GL143</f>
        <v>0</v>
      </c>
      <c r="HP144" s="11">
        <f>Test!GM143</f>
        <v>0</v>
      </c>
      <c r="HQ144" s="11">
        <f>Test!GN143</f>
        <v>0</v>
      </c>
      <c r="HR144" s="11">
        <f>Test!GO143</f>
        <v>0</v>
      </c>
      <c r="HS144" s="11">
        <f>Test!GP143</f>
        <v>0</v>
      </c>
      <c r="HT144" s="16"/>
      <c r="HU144" s="16"/>
      <c r="HV144" s="16"/>
      <c r="HW144" s="16"/>
      <c r="HX144" s="16"/>
      <c r="HY144" s="16"/>
      <c r="HZ144" s="16"/>
      <c r="IA144" s="16"/>
      <c r="IB144" s="16"/>
      <c r="IC144" s="16"/>
      <c r="ID144" s="16"/>
      <c r="IE144" s="112" t="b">
        <f t="shared" si="718"/>
        <v>1</v>
      </c>
      <c r="IF144" s="3"/>
      <c r="IG144" s="36">
        <f t="shared" si="683"/>
        <v>-1</v>
      </c>
      <c r="IH144" s="11">
        <f>Test!HD143</f>
        <v>0</v>
      </c>
      <c r="II144" s="11">
        <f>Test!HE143</f>
        <v>0</v>
      </c>
      <c r="IJ144" s="11">
        <f>Test!HF143</f>
        <v>0</v>
      </c>
      <c r="IK144" s="11">
        <f>Test!HG143</f>
        <v>0</v>
      </c>
      <c r="IL144" s="11">
        <f>Test!HH143</f>
        <v>0</v>
      </c>
      <c r="IM144" s="11">
        <f>Test!HI143</f>
        <v>0</v>
      </c>
      <c r="IN144" s="11">
        <f>Test!HJ143</f>
        <v>0</v>
      </c>
      <c r="IO144" s="11">
        <f>Test!HK143</f>
        <v>0</v>
      </c>
      <c r="IP144" s="11">
        <f>Test!HL143</f>
        <v>0</v>
      </c>
      <c r="IQ144" s="11">
        <f>Test!HM143</f>
        <v>0</v>
      </c>
      <c r="IR144" s="11">
        <f>Test!HN143</f>
        <v>0</v>
      </c>
      <c r="IS144" s="11">
        <f>Test!HO143</f>
        <v>0</v>
      </c>
      <c r="IT144" s="11">
        <f>Test!HP143</f>
        <v>0</v>
      </c>
      <c r="IU144" s="11">
        <f>Test!HQ143</f>
        <v>0</v>
      </c>
      <c r="IV144" s="11">
        <f>Test!HR143</f>
        <v>0</v>
      </c>
      <c r="IW144" s="11">
        <f>Test!HS143</f>
        <v>0</v>
      </c>
      <c r="IX144" s="11">
        <f>Test!HT143</f>
        <v>0</v>
      </c>
      <c r="IY144" s="16"/>
      <c r="IZ144" s="16"/>
      <c r="JA144" s="16"/>
      <c r="JB144" s="16"/>
      <c r="JC144" s="16"/>
      <c r="JD144" s="16"/>
      <c r="JE144" s="16"/>
      <c r="JF144" s="16"/>
      <c r="JG144" s="16"/>
      <c r="JH144" s="16"/>
      <c r="JI144" s="16"/>
      <c r="JJ144" s="112" t="b">
        <f t="shared" si="719"/>
        <v>1</v>
      </c>
      <c r="JK144" s="3"/>
      <c r="JL144" s="36">
        <f t="shared" si="685"/>
        <v>-1</v>
      </c>
      <c r="JM144" s="11">
        <f>Test!IH143</f>
        <v>0</v>
      </c>
      <c r="JN144" s="11">
        <f>Test!II143</f>
        <v>0</v>
      </c>
      <c r="JO144" s="11">
        <f>Test!IJ143</f>
        <v>0</v>
      </c>
      <c r="JP144" s="11">
        <f>Test!IK143</f>
        <v>0</v>
      </c>
      <c r="JQ144" s="11">
        <f>Test!IL143</f>
        <v>0</v>
      </c>
      <c r="JR144" s="11">
        <f>Test!IM143</f>
        <v>0</v>
      </c>
      <c r="JS144" s="11">
        <f>Test!IN143</f>
        <v>0</v>
      </c>
      <c r="JT144" s="11">
        <f>Test!IO143</f>
        <v>0</v>
      </c>
      <c r="JU144" s="11">
        <f>Test!IP143</f>
        <v>0</v>
      </c>
      <c r="JV144" s="11">
        <f>Test!IQ143</f>
        <v>0</v>
      </c>
      <c r="JW144" s="11">
        <f>Test!IR143</f>
        <v>0</v>
      </c>
      <c r="JX144" s="11">
        <f>Test!IS143</f>
        <v>0</v>
      </c>
      <c r="JY144" s="11">
        <f>Test!IT143</f>
        <v>0</v>
      </c>
      <c r="JZ144" s="11">
        <f>Test!IU143</f>
        <v>0</v>
      </c>
      <c r="KA144" s="11">
        <f>Test!IV143</f>
        <v>0</v>
      </c>
      <c r="KB144" s="11">
        <f>Test!IW143</f>
        <v>0</v>
      </c>
      <c r="KC144" s="11">
        <f>Test!IX143</f>
        <v>0</v>
      </c>
      <c r="KD144" s="16"/>
      <c r="KE144" s="16"/>
      <c r="KF144" s="16"/>
      <c r="KG144" s="16"/>
      <c r="KH144" s="16"/>
      <c r="KI144" s="16"/>
      <c r="KJ144" s="16"/>
      <c r="KK144" s="16"/>
      <c r="KL144" s="16"/>
      <c r="KM144" s="16"/>
      <c r="KN144" s="16"/>
      <c r="KO144" s="112" t="b">
        <f t="shared" si="720"/>
        <v>1</v>
      </c>
      <c r="KP144" s="3"/>
      <c r="KQ144" s="36">
        <f t="shared" si="687"/>
        <v>-1</v>
      </c>
      <c r="KR144" s="11">
        <f>Test!JL143</f>
        <v>0</v>
      </c>
      <c r="KS144" s="11">
        <f>Test!JM143</f>
        <v>0</v>
      </c>
      <c r="KT144" s="11">
        <f>Test!JN143</f>
        <v>0</v>
      </c>
      <c r="KU144" s="11">
        <f>Test!JO143</f>
        <v>0</v>
      </c>
      <c r="KV144" s="11">
        <f>Test!JP143</f>
        <v>0</v>
      </c>
      <c r="KW144" s="11">
        <f>Test!JQ143</f>
        <v>0</v>
      </c>
      <c r="KX144" s="11">
        <f>Test!JR143</f>
        <v>0</v>
      </c>
      <c r="KY144" s="11">
        <f>Test!JS143</f>
        <v>0</v>
      </c>
      <c r="KZ144" s="11">
        <f>Test!JT143</f>
        <v>0</v>
      </c>
      <c r="LA144" s="11">
        <f>Test!JU143</f>
        <v>0</v>
      </c>
      <c r="LB144" s="11">
        <f>Test!JV143</f>
        <v>0</v>
      </c>
      <c r="LC144" s="11">
        <f>Test!JW143</f>
        <v>0</v>
      </c>
      <c r="LD144" s="11">
        <f>Test!JX143</f>
        <v>0</v>
      </c>
      <c r="LE144" s="11">
        <f>Test!JY143</f>
        <v>0</v>
      </c>
      <c r="LF144" s="11">
        <f>Test!JZ143</f>
        <v>0</v>
      </c>
      <c r="LG144" s="11">
        <f>Test!KA143</f>
        <v>0</v>
      </c>
      <c r="LH144" s="11">
        <f>Test!KB143</f>
        <v>0</v>
      </c>
      <c r="LI144" s="16"/>
      <c r="LJ144" s="16"/>
      <c r="LK144" s="16"/>
      <c r="LL144" s="16"/>
      <c r="LM144" s="16"/>
      <c r="LN144" s="16"/>
      <c r="LO144" s="16"/>
      <c r="LP144" s="16"/>
      <c r="LQ144" s="16"/>
      <c r="LR144" s="16"/>
      <c r="LS144" s="16"/>
      <c r="LT144" s="112" t="b">
        <f t="shared" si="721"/>
        <v>1</v>
      </c>
      <c r="LU144" s="3"/>
      <c r="LV144" s="36">
        <f t="shared" si="689"/>
        <v>-1</v>
      </c>
      <c r="LW144" s="11">
        <f>Test!KP143</f>
        <v>0</v>
      </c>
      <c r="LX144" s="11">
        <f>Test!KQ143</f>
        <v>0</v>
      </c>
      <c r="LY144" s="11">
        <f>Test!KR143</f>
        <v>0</v>
      </c>
      <c r="LZ144" s="11">
        <f>Test!KS143</f>
        <v>0</v>
      </c>
      <c r="MA144" s="11">
        <f>Test!KT143</f>
        <v>0</v>
      </c>
      <c r="MB144" s="11">
        <f>Test!KU143</f>
        <v>0</v>
      </c>
      <c r="MC144" s="11">
        <f>Test!KV143</f>
        <v>0</v>
      </c>
      <c r="MD144" s="11">
        <f>Test!KW143</f>
        <v>0</v>
      </c>
      <c r="ME144" s="11">
        <f>Test!KX143</f>
        <v>0</v>
      </c>
      <c r="MF144" s="11">
        <f>Test!KY143</f>
        <v>0</v>
      </c>
      <c r="MG144" s="11">
        <f>Test!KZ143</f>
        <v>0</v>
      </c>
      <c r="MH144" s="11">
        <f>Test!LA143</f>
        <v>0</v>
      </c>
      <c r="MI144" s="11">
        <f>Test!LB143</f>
        <v>0</v>
      </c>
      <c r="MJ144" s="11">
        <f>Test!LC143</f>
        <v>0</v>
      </c>
      <c r="MK144" s="11">
        <f>Test!LD143</f>
        <v>0</v>
      </c>
      <c r="ML144" s="11">
        <f>Test!LE143</f>
        <v>0</v>
      </c>
      <c r="MM144" s="11">
        <f>Test!LF143</f>
        <v>0</v>
      </c>
      <c r="MN144" s="16"/>
      <c r="MO144" s="16"/>
      <c r="MP144" s="16"/>
      <c r="MQ144" s="16"/>
      <c r="MR144" s="16"/>
      <c r="MS144" s="16"/>
      <c r="MT144" s="16"/>
      <c r="MU144" s="16"/>
      <c r="MV144" s="16"/>
      <c r="MW144" s="16"/>
      <c r="MX144" s="16"/>
      <c r="MY144" s="112" t="b">
        <f t="shared" si="722"/>
        <v>1</v>
      </c>
      <c r="MZ144" s="54"/>
      <c r="NA144" s="36">
        <f t="shared" si="691"/>
        <v>-1</v>
      </c>
      <c r="NB144" s="11">
        <f>Test!LT143</f>
        <v>0</v>
      </c>
      <c r="NC144" s="11">
        <f>Test!LU143</f>
        <v>0</v>
      </c>
      <c r="ND144" s="11">
        <f>Test!LV143</f>
        <v>0</v>
      </c>
      <c r="NE144" s="11">
        <f>Test!LW143</f>
        <v>0</v>
      </c>
      <c r="NF144" s="11">
        <f>Test!LX143</f>
        <v>0</v>
      </c>
      <c r="NG144" s="11">
        <f>Test!LY143</f>
        <v>0</v>
      </c>
      <c r="NH144" s="11">
        <f>Test!LZ143</f>
        <v>0</v>
      </c>
      <c r="NI144" s="11">
        <f>Test!MA143</f>
        <v>0</v>
      </c>
      <c r="NJ144" s="11">
        <f>Test!MB143</f>
        <v>0</v>
      </c>
      <c r="NK144" s="11">
        <f>Test!MC143</f>
        <v>0</v>
      </c>
      <c r="NL144" s="11">
        <f>Test!MD143</f>
        <v>0</v>
      </c>
      <c r="NM144" s="11">
        <f>Test!ME143</f>
        <v>0</v>
      </c>
      <c r="NN144" s="11">
        <f>Test!MF143</f>
        <v>0</v>
      </c>
      <c r="NO144" s="11">
        <f>Test!MG143</f>
        <v>0</v>
      </c>
      <c r="NP144" s="11">
        <f>Test!MH143</f>
        <v>0</v>
      </c>
      <c r="NQ144" s="11">
        <f>Test!MI143</f>
        <v>0</v>
      </c>
      <c r="NR144" s="11">
        <f>Test!MJ143</f>
        <v>0</v>
      </c>
      <c r="NS144" s="16"/>
      <c r="NT144" s="16"/>
      <c r="NU144" s="16"/>
      <c r="NV144" s="16"/>
      <c r="NW144" s="16"/>
      <c r="NX144" s="16"/>
      <c r="NY144" s="16"/>
      <c r="NZ144" s="16"/>
      <c r="OA144" s="16"/>
      <c r="OB144" s="16"/>
      <c r="OC144" s="16"/>
      <c r="OD144" s="112" t="b">
        <f t="shared" si="723"/>
        <v>1</v>
      </c>
      <c r="OE144" s="54"/>
      <c r="OF144" s="36">
        <f t="shared" si="693"/>
        <v>-1</v>
      </c>
      <c r="OG144" s="11">
        <f>Test!MX143</f>
        <v>0</v>
      </c>
      <c r="OH144" s="11">
        <f>Test!MY143</f>
        <v>0</v>
      </c>
      <c r="OI144" s="11">
        <f>Test!MZ143</f>
        <v>0</v>
      </c>
      <c r="OJ144" s="11">
        <f>Test!NA143</f>
        <v>0</v>
      </c>
      <c r="OK144" s="11">
        <f>Test!NB143</f>
        <v>0</v>
      </c>
      <c r="OL144" s="11">
        <f>Test!NC143</f>
        <v>0</v>
      </c>
      <c r="OM144" s="11">
        <f>Test!ND143</f>
        <v>0</v>
      </c>
      <c r="ON144" s="11">
        <f>Test!NE143</f>
        <v>0</v>
      </c>
      <c r="OO144" s="11">
        <f>Test!NF143</f>
        <v>0</v>
      </c>
      <c r="OP144" s="11">
        <f>Test!NG143</f>
        <v>0</v>
      </c>
      <c r="OQ144" s="11">
        <f>Test!NH143</f>
        <v>0</v>
      </c>
      <c r="OR144" s="11">
        <f>Test!NI143</f>
        <v>0</v>
      </c>
      <c r="OS144" s="11">
        <f>Test!NJ143</f>
        <v>0</v>
      </c>
      <c r="OT144" s="11">
        <f>Test!NK143</f>
        <v>0</v>
      </c>
      <c r="OU144" s="11">
        <f>Test!NL143</f>
        <v>0</v>
      </c>
      <c r="OV144" s="11">
        <f>Test!NM143</f>
        <v>0</v>
      </c>
      <c r="OW144" s="11">
        <f>Test!NN143</f>
        <v>0</v>
      </c>
      <c r="OX144" s="16"/>
      <c r="OY144" s="16"/>
      <c r="OZ144" s="16"/>
      <c r="PA144" s="16"/>
      <c r="PB144" s="16"/>
      <c r="PC144" s="16"/>
      <c r="PD144" s="16"/>
      <c r="PE144" s="16"/>
      <c r="PF144" s="16"/>
      <c r="PG144" s="16"/>
      <c r="PH144" s="16"/>
      <c r="PI144" s="112" t="b">
        <f t="shared" si="724"/>
        <v>1</v>
      </c>
      <c r="PJ144" s="54"/>
      <c r="PK144" s="36">
        <f t="shared" si="695"/>
        <v>-1</v>
      </c>
      <c r="PL144" s="11">
        <f>Test!OB143</f>
        <v>0</v>
      </c>
      <c r="PM144" s="11">
        <f>Test!OC143</f>
        <v>0</v>
      </c>
      <c r="PN144" s="11">
        <f>Test!OD143</f>
        <v>0</v>
      </c>
      <c r="PO144" s="11">
        <f>Test!OE143</f>
        <v>0</v>
      </c>
      <c r="PP144" s="11">
        <f>Test!OF143</f>
        <v>0</v>
      </c>
      <c r="PQ144" s="11">
        <f>Test!OG143</f>
        <v>0</v>
      </c>
      <c r="PR144" s="11">
        <f>Test!OH143</f>
        <v>0</v>
      </c>
      <c r="PS144" s="11">
        <f>Test!OI143</f>
        <v>0</v>
      </c>
      <c r="PT144" s="11">
        <f>Test!OJ143</f>
        <v>0</v>
      </c>
      <c r="PU144" s="11">
        <f>Test!OK143</f>
        <v>0</v>
      </c>
      <c r="PV144" s="11">
        <f>Test!OL143</f>
        <v>0</v>
      </c>
      <c r="PW144" s="11">
        <f>Test!OM143</f>
        <v>0</v>
      </c>
      <c r="PX144" s="11">
        <f>Test!ON143</f>
        <v>0</v>
      </c>
      <c r="PY144" s="11">
        <f>Test!OO143</f>
        <v>0</v>
      </c>
      <c r="PZ144" s="11">
        <f>Test!OP143</f>
        <v>0</v>
      </c>
      <c r="QA144" s="11">
        <f>Test!OQ143</f>
        <v>0</v>
      </c>
      <c r="QB144" s="11">
        <f>Test!OR143</f>
        <v>0</v>
      </c>
      <c r="QC144" s="16"/>
      <c r="QD144" s="16"/>
      <c r="QE144" s="16"/>
      <c r="QF144" s="16"/>
      <c r="QG144" s="16"/>
      <c r="QH144" s="16"/>
      <c r="QI144" s="16"/>
      <c r="QJ144" s="16"/>
      <c r="QK144" s="16"/>
      <c r="QL144" s="16"/>
      <c r="QM144" s="16"/>
      <c r="QN144" s="112" t="b">
        <f t="shared" si="725"/>
        <v>1</v>
      </c>
    </row>
    <row r="145" spans="3:456">
      <c r="C145" s="133"/>
      <c r="D145" s="26">
        <f t="shared" si="711"/>
        <v>1</v>
      </c>
      <c r="E145" s="36">
        <f t="shared" ca="1" si="668"/>
        <v>1.5041827541820041E-2</v>
      </c>
      <c r="F145" s="11">
        <f ca="1">Reference!B144</f>
        <v>1.01504182754182</v>
      </c>
      <c r="G145" s="11">
        <f ca="1">Reference!C144</f>
        <v>0.994523406028747</v>
      </c>
      <c r="H145" s="11">
        <f ca="1">Reference!D144</f>
        <v>0.994512498378753</v>
      </c>
      <c r="I145" s="11">
        <f ca="1">Reference!E144</f>
        <v>39.463116959620102</v>
      </c>
      <c r="J145" s="11">
        <f ca="1">Reference!F144</f>
        <v>44.2041901078954</v>
      </c>
      <c r="K145" s="11">
        <f ca="1">Reference!G144</f>
        <v>44.9291597282174</v>
      </c>
      <c r="L145" s="11">
        <f ca="1">Reference!H144</f>
        <v>0.69431716203689497</v>
      </c>
      <c r="M145" s="11">
        <f ca="1">Reference!I144</f>
        <v>0.99531036615371704</v>
      </c>
      <c r="N145" s="11">
        <f ca="1">Reference!J144</f>
        <v>7.9342506825923906E-2</v>
      </c>
      <c r="O145" s="11">
        <f ca="1">Reference!K144</f>
        <v>0.99418818950652998</v>
      </c>
      <c r="P145" s="11">
        <f ca="1">Reference!L144</f>
        <v>94.093532999999994</v>
      </c>
      <c r="Q145" s="11">
        <f ca="1">Reference!M144</f>
        <v>39.416612578686497</v>
      </c>
      <c r="R145" s="11" t="str">
        <f ca="1">Reference!N144</f>
        <v>None</v>
      </c>
      <c r="S145" s="11">
        <f ca="1">Reference!O144</f>
        <v>1.1751339999999999</v>
      </c>
      <c r="T145" s="11">
        <f ca="1">Reference!P144</f>
        <v>1.1751339999999999</v>
      </c>
      <c r="U145" s="11">
        <f ca="1">Reference!Q144</f>
        <v>38.328305999999998</v>
      </c>
      <c r="V145" s="11">
        <f ca="1">Reference!R144</f>
        <v>38.328305999999998</v>
      </c>
      <c r="X145" s="11">
        <f t="shared" si="669"/>
        <v>9.319498069497989E-2</v>
      </c>
      <c r="Y145" s="11">
        <f>Test!B144</f>
        <v>1.0931949806949799</v>
      </c>
      <c r="Z145" s="11">
        <f>Test!C144</f>
        <v>0.99276691675186102</v>
      </c>
      <c r="AA145" s="11">
        <f>Test!D144</f>
        <v>0.99275749921798695</v>
      </c>
      <c r="AB145" s="11">
        <f>Test!E144</f>
        <v>35.913097209858996</v>
      </c>
      <c r="AC145" s="11">
        <f>Test!F144</f>
        <v>45.266924762685001</v>
      </c>
      <c r="AD145" s="11">
        <f>Test!G144</f>
        <v>45.878306869526298</v>
      </c>
      <c r="AE145" s="11">
        <f>Test!H144</f>
        <v>0.59943395853042603</v>
      </c>
      <c r="AF145" s="11">
        <f>Test!I144</f>
        <v>0.99553036689758301</v>
      </c>
      <c r="AG145" s="11">
        <f>Test!J144</f>
        <v>9.7155369818210602E-2</v>
      </c>
      <c r="AH145" s="11">
        <f>Test!K144</f>
        <v>0.99186682701110795</v>
      </c>
      <c r="AI145" s="11">
        <f>Test!L144</f>
        <v>93.375387000000003</v>
      </c>
      <c r="AJ145" s="11">
        <f>Test!M144</f>
        <v>38.551092456838397</v>
      </c>
      <c r="AK145" s="11" t="str">
        <f>Test!N144</f>
        <v>None</v>
      </c>
      <c r="AL145" s="11">
        <f>Test!O144</f>
        <v>1.91067099999999</v>
      </c>
      <c r="AM145" s="11">
        <f>Test!P144</f>
        <v>1.91067099999999</v>
      </c>
      <c r="AN145" s="11">
        <f>Test!Q144</f>
        <v>6.8904000000000007E-2</v>
      </c>
      <c r="AO145" s="11">
        <f>Test!R144</f>
        <v>6.8904000000000007E-2</v>
      </c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12" t="b">
        <f t="shared" si="712"/>
        <v>1</v>
      </c>
      <c r="BB145" s="3"/>
      <c r="BC145" s="36">
        <f t="shared" si="671"/>
        <v>-4.9871299871295793E-4</v>
      </c>
      <c r="BD145" s="11">
        <f>Test!AF144</f>
        <v>0.99950128700128704</v>
      </c>
      <c r="BE145" s="11">
        <f>Test!AG144</f>
        <v>0.99254059791564897</v>
      </c>
      <c r="BF145" s="11">
        <f>Test!AH144</f>
        <v>0.99252265691757202</v>
      </c>
      <c r="BG145" s="11">
        <f>Test!AI144</f>
        <v>38.110593292031702</v>
      </c>
      <c r="BH145" s="11">
        <f>Test!AJ144</f>
        <v>46.3077435876245</v>
      </c>
      <c r="BI145" s="11">
        <f>Test!AK144</f>
        <v>45.818633893486698</v>
      </c>
      <c r="BJ145" s="11">
        <f>Test!AL144</f>
        <v>0.65054994821548395</v>
      </c>
      <c r="BK145" s="11">
        <f>Test!AM144</f>
        <v>0.99393868446350098</v>
      </c>
      <c r="BL145" s="11">
        <f>Test!AN144</f>
        <v>9.19077694416046E-2</v>
      </c>
      <c r="BM145" s="11">
        <f>Test!AO144</f>
        <v>0.991552174091339</v>
      </c>
      <c r="BN145" s="11">
        <f>Test!AP144</f>
        <v>94.011435000000006</v>
      </c>
      <c r="BO145" s="11">
        <f>Test!AQ144</f>
        <v>37.5275819369392</v>
      </c>
      <c r="BP145" s="11" t="str">
        <f>Test!AR144</f>
        <v>None</v>
      </c>
      <c r="BQ145" s="11">
        <f>Test!AS144</f>
        <v>0.29442200000000002</v>
      </c>
      <c r="BR145" s="11">
        <f>Test!AT144</f>
        <v>0.29442200000000002</v>
      </c>
      <c r="BS145" s="11">
        <f>Test!AU144</f>
        <v>0.13022</v>
      </c>
      <c r="BT145" s="11">
        <f>Test!AV144</f>
        <v>0.13022</v>
      </c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12" t="b">
        <f t="shared" si="713"/>
        <v>1</v>
      </c>
      <c r="CG145" s="3"/>
      <c r="CH145" s="36">
        <f t="shared" si="673"/>
        <v>6.4350064350016112E-5</v>
      </c>
      <c r="CI145" s="11">
        <f>Test!BJ144</f>
        <v>1.00006435006435</v>
      </c>
      <c r="CJ145" s="11">
        <f>Test!BK144</f>
        <v>0.993846535682678</v>
      </c>
      <c r="CK145" s="11">
        <f>Test!BL144</f>
        <v>0.99383568763732899</v>
      </c>
      <c r="CL145" s="11">
        <f>Test!BM144</f>
        <v>37.600817153815903</v>
      </c>
      <c r="CM145" s="11">
        <f>Test!BN144</f>
        <v>41.234581692503497</v>
      </c>
      <c r="CN145" s="11">
        <f>Test!BO144</f>
        <v>44.695523159910003</v>
      </c>
      <c r="CO145" s="11">
        <f>Test!BP144</f>
        <v>0.64390254020690896</v>
      </c>
      <c r="CP145" s="11">
        <f>Test!BQ144</f>
        <v>0.99515146017074496</v>
      </c>
      <c r="CQ145" s="11">
        <f>Test!BR144</f>
        <v>8.7319888174533802E-2</v>
      </c>
      <c r="CR145" s="11">
        <f>Test!BS144</f>
        <v>0.99316215515136697</v>
      </c>
      <c r="CS145" s="11">
        <f>Test!BT144</f>
        <v>92.225086000000005</v>
      </c>
      <c r="CT145" s="11">
        <f>Test!BU144</f>
        <v>38.397285516286203</v>
      </c>
      <c r="CU145" s="11" t="str">
        <f>Test!BV144</f>
        <v>None</v>
      </c>
      <c r="CV145" s="11">
        <f>Test!BW144</f>
        <v>0.63490999999999997</v>
      </c>
      <c r="CW145" s="11">
        <f>Test!BX144</f>
        <v>0.63490999999999997</v>
      </c>
      <c r="CX145" s="11">
        <f>Test!BY144</f>
        <v>0.37461899999999998</v>
      </c>
      <c r="CY145" s="11">
        <f>Test!BZ144</f>
        <v>0.37461899999999998</v>
      </c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12" t="b">
        <f t="shared" si="714"/>
        <v>1</v>
      </c>
      <c r="DL145" s="3"/>
      <c r="DM145" s="36">
        <f t="shared" si="675"/>
        <v>1.5041827541820041E-2</v>
      </c>
      <c r="DN145" s="11">
        <f>Test!CN144</f>
        <v>1.01504182754182</v>
      </c>
      <c r="DO145" s="11">
        <f>Test!CO144</f>
        <v>0.994523406028747</v>
      </c>
      <c r="DP145" s="11">
        <f>Test!CP144</f>
        <v>0.994512498378753</v>
      </c>
      <c r="DQ145" s="11">
        <f>Test!CQ144</f>
        <v>39.463116959620102</v>
      </c>
      <c r="DR145" s="11">
        <f>Test!CR144</f>
        <v>44.2041901078954</v>
      </c>
      <c r="DS145" s="11">
        <f>Test!CS144</f>
        <v>44.9291597282174</v>
      </c>
      <c r="DT145" s="11">
        <f>Test!CT144</f>
        <v>0.69431716203689497</v>
      </c>
      <c r="DU145" s="11">
        <f>Test!CU144</f>
        <v>0.99531036615371704</v>
      </c>
      <c r="DV145" s="11">
        <f>Test!CV144</f>
        <v>7.9342506825923906E-2</v>
      </c>
      <c r="DW145" s="11">
        <f>Test!CW144</f>
        <v>0.99418818950652998</v>
      </c>
      <c r="DX145" s="11">
        <f>Test!CX144</f>
        <v>94.093532999999994</v>
      </c>
      <c r="DY145" s="11">
        <f>Test!CY144</f>
        <v>39.416612578686497</v>
      </c>
      <c r="DZ145" s="11" t="str">
        <f>Test!CZ144</f>
        <v>None</v>
      </c>
      <c r="EA145" s="11">
        <f>Test!DA144</f>
        <v>1.1751339999999999</v>
      </c>
      <c r="EB145" s="11">
        <f>Test!DB144</f>
        <v>1.1751339999999999</v>
      </c>
      <c r="EC145" s="11">
        <f>Test!DC144</f>
        <v>38.328305999999998</v>
      </c>
      <c r="ED145" s="11">
        <f>Test!DD144</f>
        <v>38.328305999999998</v>
      </c>
      <c r="EE145" s="16"/>
      <c r="EF145" s="16"/>
      <c r="EG145" s="16"/>
      <c r="EH145" s="16"/>
      <c r="EI145" s="16"/>
      <c r="EJ145" s="16"/>
      <c r="EK145" s="16"/>
      <c r="EL145" s="16"/>
      <c r="EM145" s="16"/>
      <c r="EN145" s="16"/>
      <c r="EO145" s="16"/>
      <c r="EP145" s="112" t="b">
        <f t="shared" si="715"/>
        <v>1</v>
      </c>
      <c r="EQ145" s="3"/>
      <c r="ER145" s="36">
        <f t="shared" si="677"/>
        <v>2.8973616473610075E-2</v>
      </c>
      <c r="ES145" s="11">
        <f>Test!DR144</f>
        <v>1.0289736164736101</v>
      </c>
      <c r="ET145" s="11">
        <f>Test!DS144</f>
        <v>0.99481183290481501</v>
      </c>
      <c r="EU145" s="11">
        <f>Test!DT144</f>
        <v>0.99480223655700595</v>
      </c>
      <c r="EV145" s="11">
        <f>Test!DU144</f>
        <v>39.780669500482503</v>
      </c>
      <c r="EW145" s="11">
        <f>Test!DV144</f>
        <v>47.735586512427297</v>
      </c>
      <c r="EX145" s="11">
        <f>Test!DW144</f>
        <v>48.188224242036199</v>
      </c>
      <c r="EY145" s="11">
        <f>Test!DX144</f>
        <v>0.70456320047378496</v>
      </c>
      <c r="EZ145" s="11">
        <f>Test!DY144</f>
        <v>0.99593335390090898</v>
      </c>
      <c r="FA145" s="11">
        <f>Test!DZ144</f>
        <v>7.65864253044128E-2</v>
      </c>
      <c r="FB145" s="11">
        <f>Test!EA144</f>
        <v>0.994653940200805</v>
      </c>
      <c r="FC145" s="11">
        <f>Test!EB144</f>
        <v>94.430762000000001</v>
      </c>
      <c r="FD145" s="11">
        <f>Test!EC144</f>
        <v>39.786535217940099</v>
      </c>
      <c r="FE145" s="11" t="str">
        <f>Test!ED144</f>
        <v>None</v>
      </c>
      <c r="FF145" s="11">
        <f>Test!EE144</f>
        <v>1.3920049999999999</v>
      </c>
      <c r="FG145" s="11">
        <f>Test!EF144</f>
        <v>1.3920049999999999</v>
      </c>
      <c r="FH145" s="11">
        <f>Test!EG144</f>
        <v>387.49582199999998</v>
      </c>
      <c r="FI145" s="11">
        <f>Test!EH144</f>
        <v>387.49582199999998</v>
      </c>
      <c r="FJ145" s="16"/>
      <c r="FK145" s="16"/>
      <c r="FL145" s="16"/>
      <c r="FM145" s="16"/>
      <c r="FN145" s="16"/>
      <c r="FO145" s="16"/>
      <c r="FP145" s="16"/>
      <c r="FQ145" s="16"/>
      <c r="FR145" s="16"/>
      <c r="FS145" s="16"/>
      <c r="FT145" s="16"/>
      <c r="FU145" s="112" t="b">
        <f t="shared" si="716"/>
        <v>1</v>
      </c>
      <c r="FV145" s="54"/>
      <c r="FW145" s="36">
        <f t="shared" si="679"/>
        <v>-1</v>
      </c>
      <c r="FX145" s="11">
        <f>Test!EV144</f>
        <v>0</v>
      </c>
      <c r="FY145" s="11">
        <f>Test!EW144</f>
        <v>0</v>
      </c>
      <c r="FZ145" s="11">
        <f>Test!EX144</f>
        <v>0</v>
      </c>
      <c r="GA145" s="11">
        <f>Test!EY144</f>
        <v>0</v>
      </c>
      <c r="GB145" s="11">
        <f>Test!EZ144</f>
        <v>0</v>
      </c>
      <c r="GC145" s="11">
        <f>Test!FA144</f>
        <v>0</v>
      </c>
      <c r="GD145" s="11">
        <f>Test!FB144</f>
        <v>0</v>
      </c>
      <c r="GE145" s="11">
        <f>Test!FC144</f>
        <v>0</v>
      </c>
      <c r="GF145" s="11">
        <f>Test!FD144</f>
        <v>0</v>
      </c>
      <c r="GG145" s="11">
        <f>Test!FE144</f>
        <v>0</v>
      </c>
      <c r="GH145" s="11">
        <f>Test!FF144</f>
        <v>0</v>
      </c>
      <c r="GI145" s="11">
        <f>Test!FG144</f>
        <v>0</v>
      </c>
      <c r="GJ145" s="11">
        <f>Test!FH144</f>
        <v>0</v>
      </c>
      <c r="GK145" s="11">
        <f>Test!FI144</f>
        <v>0</v>
      </c>
      <c r="GL145" s="11">
        <f>Test!FJ144</f>
        <v>0</v>
      </c>
      <c r="GM145" s="11">
        <f>Test!FK144</f>
        <v>0</v>
      </c>
      <c r="GN145" s="11">
        <f>Test!FL144</f>
        <v>0</v>
      </c>
      <c r="GO145" s="16"/>
      <c r="GP145" s="16"/>
      <c r="GQ145" s="16"/>
      <c r="GR145" s="16"/>
      <c r="GS145" s="16"/>
      <c r="GT145" s="16"/>
      <c r="GU145" s="16"/>
      <c r="GV145" s="16"/>
      <c r="GW145" s="16"/>
      <c r="GX145" s="16"/>
      <c r="GY145" s="16"/>
      <c r="GZ145" s="112" t="b">
        <f t="shared" si="717"/>
        <v>1</v>
      </c>
      <c r="HA145" s="54"/>
      <c r="HB145" s="36">
        <f t="shared" si="681"/>
        <v>-1</v>
      </c>
      <c r="HC145" s="11">
        <f>Test!FZ144</f>
        <v>0</v>
      </c>
      <c r="HD145" s="11">
        <f>Test!GA144</f>
        <v>0</v>
      </c>
      <c r="HE145" s="11">
        <f>Test!GB144</f>
        <v>0</v>
      </c>
      <c r="HF145" s="11">
        <f>Test!GC144</f>
        <v>0</v>
      </c>
      <c r="HG145" s="11">
        <f>Test!GD144</f>
        <v>0</v>
      </c>
      <c r="HH145" s="11">
        <f>Test!GE144</f>
        <v>0</v>
      </c>
      <c r="HI145" s="11">
        <f>Test!GF144</f>
        <v>0</v>
      </c>
      <c r="HJ145" s="11">
        <f>Test!GG144</f>
        <v>0</v>
      </c>
      <c r="HK145" s="11">
        <f>Test!GH144</f>
        <v>0</v>
      </c>
      <c r="HL145" s="11">
        <f>Test!GI144</f>
        <v>0</v>
      </c>
      <c r="HM145" s="11">
        <f>Test!GJ144</f>
        <v>0</v>
      </c>
      <c r="HN145" s="11">
        <f>Test!GK144</f>
        <v>0</v>
      </c>
      <c r="HO145" s="11">
        <f>Test!GL144</f>
        <v>0</v>
      </c>
      <c r="HP145" s="11">
        <f>Test!GM144</f>
        <v>0</v>
      </c>
      <c r="HQ145" s="11">
        <f>Test!GN144</f>
        <v>0</v>
      </c>
      <c r="HR145" s="11">
        <f>Test!GO144</f>
        <v>0</v>
      </c>
      <c r="HS145" s="11">
        <f>Test!GP144</f>
        <v>0</v>
      </c>
      <c r="HT145" s="16"/>
      <c r="HU145" s="16"/>
      <c r="HV145" s="16"/>
      <c r="HW145" s="16"/>
      <c r="HX145" s="16"/>
      <c r="HY145" s="16"/>
      <c r="HZ145" s="16"/>
      <c r="IA145" s="16"/>
      <c r="IB145" s="16"/>
      <c r="IC145" s="16"/>
      <c r="ID145" s="16"/>
      <c r="IE145" s="112" t="b">
        <f t="shared" si="718"/>
        <v>1</v>
      </c>
      <c r="IF145" s="3"/>
      <c r="IG145" s="36">
        <f t="shared" si="683"/>
        <v>-1</v>
      </c>
      <c r="IH145" s="11">
        <f>Test!HD144</f>
        <v>0</v>
      </c>
      <c r="II145" s="11">
        <f>Test!HE144</f>
        <v>0</v>
      </c>
      <c r="IJ145" s="11">
        <f>Test!HF144</f>
        <v>0</v>
      </c>
      <c r="IK145" s="11">
        <f>Test!HG144</f>
        <v>0</v>
      </c>
      <c r="IL145" s="11">
        <f>Test!HH144</f>
        <v>0</v>
      </c>
      <c r="IM145" s="11">
        <f>Test!HI144</f>
        <v>0</v>
      </c>
      <c r="IN145" s="11">
        <f>Test!HJ144</f>
        <v>0</v>
      </c>
      <c r="IO145" s="11">
        <f>Test!HK144</f>
        <v>0</v>
      </c>
      <c r="IP145" s="11">
        <f>Test!HL144</f>
        <v>0</v>
      </c>
      <c r="IQ145" s="11">
        <f>Test!HM144</f>
        <v>0</v>
      </c>
      <c r="IR145" s="11">
        <f>Test!HN144</f>
        <v>0</v>
      </c>
      <c r="IS145" s="11">
        <f>Test!HO144</f>
        <v>0</v>
      </c>
      <c r="IT145" s="11">
        <f>Test!HP144</f>
        <v>0</v>
      </c>
      <c r="IU145" s="11">
        <f>Test!HQ144</f>
        <v>0</v>
      </c>
      <c r="IV145" s="11">
        <f>Test!HR144</f>
        <v>0</v>
      </c>
      <c r="IW145" s="11">
        <f>Test!HS144</f>
        <v>0</v>
      </c>
      <c r="IX145" s="11">
        <f>Test!HT144</f>
        <v>0</v>
      </c>
      <c r="IY145" s="16"/>
      <c r="IZ145" s="16"/>
      <c r="JA145" s="16"/>
      <c r="JB145" s="16"/>
      <c r="JC145" s="16"/>
      <c r="JD145" s="16"/>
      <c r="JE145" s="16"/>
      <c r="JF145" s="16"/>
      <c r="JG145" s="16"/>
      <c r="JH145" s="16"/>
      <c r="JI145" s="16"/>
      <c r="JJ145" s="112" t="b">
        <f t="shared" si="719"/>
        <v>1</v>
      </c>
      <c r="JK145" s="3"/>
      <c r="JL145" s="36">
        <f t="shared" si="685"/>
        <v>-1</v>
      </c>
      <c r="JM145" s="11">
        <f>Test!IH144</f>
        <v>0</v>
      </c>
      <c r="JN145" s="11">
        <f>Test!II144</f>
        <v>0</v>
      </c>
      <c r="JO145" s="11">
        <f>Test!IJ144</f>
        <v>0</v>
      </c>
      <c r="JP145" s="11">
        <f>Test!IK144</f>
        <v>0</v>
      </c>
      <c r="JQ145" s="11">
        <f>Test!IL144</f>
        <v>0</v>
      </c>
      <c r="JR145" s="11">
        <f>Test!IM144</f>
        <v>0</v>
      </c>
      <c r="JS145" s="11">
        <f>Test!IN144</f>
        <v>0</v>
      </c>
      <c r="JT145" s="11">
        <f>Test!IO144</f>
        <v>0</v>
      </c>
      <c r="JU145" s="11">
        <f>Test!IP144</f>
        <v>0</v>
      </c>
      <c r="JV145" s="11">
        <f>Test!IQ144</f>
        <v>0</v>
      </c>
      <c r="JW145" s="11">
        <f>Test!IR144</f>
        <v>0</v>
      </c>
      <c r="JX145" s="11">
        <f>Test!IS144</f>
        <v>0</v>
      </c>
      <c r="JY145" s="11">
        <f>Test!IT144</f>
        <v>0</v>
      </c>
      <c r="JZ145" s="11">
        <f>Test!IU144</f>
        <v>0</v>
      </c>
      <c r="KA145" s="11">
        <f>Test!IV144</f>
        <v>0</v>
      </c>
      <c r="KB145" s="11">
        <f>Test!IW144</f>
        <v>0</v>
      </c>
      <c r="KC145" s="11">
        <f>Test!IX144</f>
        <v>0</v>
      </c>
      <c r="KD145" s="16"/>
      <c r="KE145" s="16"/>
      <c r="KF145" s="16"/>
      <c r="KG145" s="16"/>
      <c r="KH145" s="16"/>
      <c r="KI145" s="16"/>
      <c r="KJ145" s="16"/>
      <c r="KK145" s="16"/>
      <c r="KL145" s="16"/>
      <c r="KM145" s="16"/>
      <c r="KN145" s="16"/>
      <c r="KO145" s="112" t="b">
        <f t="shared" si="720"/>
        <v>1</v>
      </c>
      <c r="KP145" s="3"/>
      <c r="KQ145" s="36">
        <f t="shared" si="687"/>
        <v>-1</v>
      </c>
      <c r="KR145" s="11">
        <f>Test!JL144</f>
        <v>0</v>
      </c>
      <c r="KS145" s="11">
        <f>Test!JM144</f>
        <v>0</v>
      </c>
      <c r="KT145" s="11">
        <f>Test!JN144</f>
        <v>0</v>
      </c>
      <c r="KU145" s="11">
        <f>Test!JO144</f>
        <v>0</v>
      </c>
      <c r="KV145" s="11">
        <f>Test!JP144</f>
        <v>0</v>
      </c>
      <c r="KW145" s="11">
        <f>Test!JQ144</f>
        <v>0</v>
      </c>
      <c r="KX145" s="11">
        <f>Test!JR144</f>
        <v>0</v>
      </c>
      <c r="KY145" s="11">
        <f>Test!JS144</f>
        <v>0</v>
      </c>
      <c r="KZ145" s="11">
        <f>Test!JT144</f>
        <v>0</v>
      </c>
      <c r="LA145" s="11">
        <f>Test!JU144</f>
        <v>0</v>
      </c>
      <c r="LB145" s="11">
        <f>Test!JV144</f>
        <v>0</v>
      </c>
      <c r="LC145" s="11">
        <f>Test!JW144</f>
        <v>0</v>
      </c>
      <c r="LD145" s="11">
        <f>Test!JX144</f>
        <v>0</v>
      </c>
      <c r="LE145" s="11">
        <f>Test!JY144</f>
        <v>0</v>
      </c>
      <c r="LF145" s="11">
        <f>Test!JZ144</f>
        <v>0</v>
      </c>
      <c r="LG145" s="11">
        <f>Test!KA144</f>
        <v>0</v>
      </c>
      <c r="LH145" s="11">
        <f>Test!KB144</f>
        <v>0</v>
      </c>
      <c r="LI145" s="16"/>
      <c r="LJ145" s="16"/>
      <c r="LK145" s="16"/>
      <c r="LL145" s="16"/>
      <c r="LM145" s="16"/>
      <c r="LN145" s="16"/>
      <c r="LO145" s="16"/>
      <c r="LP145" s="16"/>
      <c r="LQ145" s="16"/>
      <c r="LR145" s="16"/>
      <c r="LS145" s="16"/>
      <c r="LT145" s="112" t="b">
        <f t="shared" si="721"/>
        <v>1</v>
      </c>
      <c r="LU145" s="3"/>
      <c r="LV145" s="36">
        <f t="shared" si="689"/>
        <v>-1</v>
      </c>
      <c r="LW145" s="11">
        <f>Test!KP144</f>
        <v>0</v>
      </c>
      <c r="LX145" s="11">
        <f>Test!KQ144</f>
        <v>0</v>
      </c>
      <c r="LY145" s="11">
        <f>Test!KR144</f>
        <v>0</v>
      </c>
      <c r="LZ145" s="11">
        <f>Test!KS144</f>
        <v>0</v>
      </c>
      <c r="MA145" s="11">
        <f>Test!KT144</f>
        <v>0</v>
      </c>
      <c r="MB145" s="11">
        <f>Test!KU144</f>
        <v>0</v>
      </c>
      <c r="MC145" s="11">
        <f>Test!KV144</f>
        <v>0</v>
      </c>
      <c r="MD145" s="11">
        <f>Test!KW144</f>
        <v>0</v>
      </c>
      <c r="ME145" s="11">
        <f>Test!KX144</f>
        <v>0</v>
      </c>
      <c r="MF145" s="11">
        <f>Test!KY144</f>
        <v>0</v>
      </c>
      <c r="MG145" s="11">
        <f>Test!KZ144</f>
        <v>0</v>
      </c>
      <c r="MH145" s="11">
        <f>Test!LA144</f>
        <v>0</v>
      </c>
      <c r="MI145" s="11">
        <f>Test!LB144</f>
        <v>0</v>
      </c>
      <c r="MJ145" s="11">
        <f>Test!LC144</f>
        <v>0</v>
      </c>
      <c r="MK145" s="11">
        <f>Test!LD144</f>
        <v>0</v>
      </c>
      <c r="ML145" s="11">
        <f>Test!LE144</f>
        <v>0</v>
      </c>
      <c r="MM145" s="11">
        <f>Test!LF144</f>
        <v>0</v>
      </c>
      <c r="MN145" s="16"/>
      <c r="MO145" s="16"/>
      <c r="MP145" s="16"/>
      <c r="MQ145" s="16"/>
      <c r="MR145" s="16"/>
      <c r="MS145" s="16"/>
      <c r="MT145" s="16"/>
      <c r="MU145" s="16"/>
      <c r="MV145" s="16"/>
      <c r="MW145" s="16"/>
      <c r="MX145" s="16"/>
      <c r="MY145" s="112" t="b">
        <f t="shared" si="722"/>
        <v>1</v>
      </c>
      <c r="MZ145" s="54"/>
      <c r="NA145" s="36">
        <f t="shared" si="691"/>
        <v>-1</v>
      </c>
      <c r="NB145" s="11">
        <f>Test!LT144</f>
        <v>0</v>
      </c>
      <c r="NC145" s="11">
        <f>Test!LU144</f>
        <v>0</v>
      </c>
      <c r="ND145" s="11">
        <f>Test!LV144</f>
        <v>0</v>
      </c>
      <c r="NE145" s="11">
        <f>Test!LW144</f>
        <v>0</v>
      </c>
      <c r="NF145" s="11">
        <f>Test!LX144</f>
        <v>0</v>
      </c>
      <c r="NG145" s="11">
        <f>Test!LY144</f>
        <v>0</v>
      </c>
      <c r="NH145" s="11">
        <f>Test!LZ144</f>
        <v>0</v>
      </c>
      <c r="NI145" s="11">
        <f>Test!MA144</f>
        <v>0</v>
      </c>
      <c r="NJ145" s="11">
        <f>Test!MB144</f>
        <v>0</v>
      </c>
      <c r="NK145" s="11">
        <f>Test!MC144</f>
        <v>0</v>
      </c>
      <c r="NL145" s="11">
        <f>Test!MD144</f>
        <v>0</v>
      </c>
      <c r="NM145" s="11">
        <f>Test!ME144</f>
        <v>0</v>
      </c>
      <c r="NN145" s="11">
        <f>Test!MF144</f>
        <v>0</v>
      </c>
      <c r="NO145" s="11">
        <f>Test!MG144</f>
        <v>0</v>
      </c>
      <c r="NP145" s="11">
        <f>Test!MH144</f>
        <v>0</v>
      </c>
      <c r="NQ145" s="11">
        <f>Test!MI144</f>
        <v>0</v>
      </c>
      <c r="NR145" s="11">
        <f>Test!MJ144</f>
        <v>0</v>
      </c>
      <c r="NS145" s="16"/>
      <c r="NT145" s="16"/>
      <c r="NU145" s="16"/>
      <c r="NV145" s="16"/>
      <c r="NW145" s="16"/>
      <c r="NX145" s="16"/>
      <c r="NY145" s="16"/>
      <c r="NZ145" s="16"/>
      <c r="OA145" s="16"/>
      <c r="OB145" s="16"/>
      <c r="OC145" s="16"/>
      <c r="OD145" s="112" t="b">
        <f t="shared" si="723"/>
        <v>1</v>
      </c>
      <c r="OE145" s="54"/>
      <c r="OF145" s="36">
        <f t="shared" si="693"/>
        <v>-1</v>
      </c>
      <c r="OG145" s="11">
        <f>Test!MX144</f>
        <v>0</v>
      </c>
      <c r="OH145" s="11">
        <f>Test!MY144</f>
        <v>0</v>
      </c>
      <c r="OI145" s="11">
        <f>Test!MZ144</f>
        <v>0</v>
      </c>
      <c r="OJ145" s="11">
        <f>Test!NA144</f>
        <v>0</v>
      </c>
      <c r="OK145" s="11">
        <f>Test!NB144</f>
        <v>0</v>
      </c>
      <c r="OL145" s="11">
        <f>Test!NC144</f>
        <v>0</v>
      </c>
      <c r="OM145" s="11">
        <f>Test!ND144</f>
        <v>0</v>
      </c>
      <c r="ON145" s="11">
        <f>Test!NE144</f>
        <v>0</v>
      </c>
      <c r="OO145" s="11">
        <f>Test!NF144</f>
        <v>0</v>
      </c>
      <c r="OP145" s="11">
        <f>Test!NG144</f>
        <v>0</v>
      </c>
      <c r="OQ145" s="11">
        <f>Test!NH144</f>
        <v>0</v>
      </c>
      <c r="OR145" s="11">
        <f>Test!NI144</f>
        <v>0</v>
      </c>
      <c r="OS145" s="11">
        <f>Test!NJ144</f>
        <v>0</v>
      </c>
      <c r="OT145" s="11">
        <f>Test!NK144</f>
        <v>0</v>
      </c>
      <c r="OU145" s="11">
        <f>Test!NL144</f>
        <v>0</v>
      </c>
      <c r="OV145" s="11">
        <f>Test!NM144</f>
        <v>0</v>
      </c>
      <c r="OW145" s="11">
        <f>Test!NN144</f>
        <v>0</v>
      </c>
      <c r="OX145" s="16"/>
      <c r="OY145" s="16"/>
      <c r="OZ145" s="16"/>
      <c r="PA145" s="16"/>
      <c r="PB145" s="16"/>
      <c r="PC145" s="16"/>
      <c r="PD145" s="16"/>
      <c r="PE145" s="16"/>
      <c r="PF145" s="16"/>
      <c r="PG145" s="16"/>
      <c r="PH145" s="16"/>
      <c r="PI145" s="112" t="b">
        <f t="shared" si="724"/>
        <v>1</v>
      </c>
      <c r="PJ145" s="54"/>
      <c r="PK145" s="36">
        <f t="shared" si="695"/>
        <v>-1</v>
      </c>
      <c r="PL145" s="11">
        <f>Test!OB144</f>
        <v>0</v>
      </c>
      <c r="PM145" s="11">
        <f>Test!OC144</f>
        <v>0</v>
      </c>
      <c r="PN145" s="11">
        <f>Test!OD144</f>
        <v>0</v>
      </c>
      <c r="PO145" s="11">
        <f>Test!OE144</f>
        <v>0</v>
      </c>
      <c r="PP145" s="11">
        <f>Test!OF144</f>
        <v>0</v>
      </c>
      <c r="PQ145" s="11">
        <f>Test!OG144</f>
        <v>0</v>
      </c>
      <c r="PR145" s="11">
        <f>Test!OH144</f>
        <v>0</v>
      </c>
      <c r="PS145" s="11">
        <f>Test!OI144</f>
        <v>0</v>
      </c>
      <c r="PT145" s="11">
        <f>Test!OJ144</f>
        <v>0</v>
      </c>
      <c r="PU145" s="11">
        <f>Test!OK144</f>
        <v>0</v>
      </c>
      <c r="PV145" s="11">
        <f>Test!OL144</f>
        <v>0</v>
      </c>
      <c r="PW145" s="11">
        <f>Test!OM144</f>
        <v>0</v>
      </c>
      <c r="PX145" s="11">
        <f>Test!ON144</f>
        <v>0</v>
      </c>
      <c r="PY145" s="11">
        <f>Test!OO144</f>
        <v>0</v>
      </c>
      <c r="PZ145" s="11">
        <f>Test!OP144</f>
        <v>0</v>
      </c>
      <c r="QA145" s="11">
        <f>Test!OQ144</f>
        <v>0</v>
      </c>
      <c r="QB145" s="11">
        <f>Test!OR144</f>
        <v>0</v>
      </c>
      <c r="QC145" s="16"/>
      <c r="QD145" s="16"/>
      <c r="QE145" s="16"/>
      <c r="QF145" s="16"/>
      <c r="QG145" s="16"/>
      <c r="QH145" s="16"/>
      <c r="QI145" s="16"/>
      <c r="QJ145" s="16"/>
      <c r="QK145" s="16"/>
      <c r="QL145" s="16"/>
      <c r="QM145" s="16"/>
      <c r="QN145" s="112" t="b">
        <f t="shared" si="725"/>
        <v>1</v>
      </c>
    </row>
    <row r="146" spans="3:456">
      <c r="C146" s="133"/>
      <c r="D146" s="26">
        <f t="shared" si="711"/>
        <v>1.5</v>
      </c>
      <c r="E146" s="36">
        <f t="shared" ca="1" si="668"/>
        <v>-2.3294723294726705E-2</v>
      </c>
      <c r="F146" s="11">
        <f ca="1">Reference!B145</f>
        <v>1.4650579150579099</v>
      </c>
      <c r="G146" s="11">
        <f ca="1">Reference!C145</f>
        <v>0.99636048078536898</v>
      </c>
      <c r="H146" s="11">
        <f ca="1">Reference!D145</f>
        <v>0.99635428190231301</v>
      </c>
      <c r="I146" s="11">
        <f ca="1">Reference!E145</f>
        <v>41.710280105317601</v>
      </c>
      <c r="J146" s="11">
        <f ca="1">Reference!F145</f>
        <v>45.649757619165598</v>
      </c>
      <c r="K146" s="11">
        <f ca="1">Reference!G145</f>
        <v>46.282466149949897</v>
      </c>
      <c r="L146" s="11">
        <f ca="1">Reference!H145</f>
        <v>0.76810181140899603</v>
      </c>
      <c r="M146" s="11">
        <f ca="1">Reference!I145</f>
        <v>0.99710714817047097</v>
      </c>
      <c r="N146" s="11">
        <f ca="1">Reference!J145</f>
        <v>6.2673218548297799E-2</v>
      </c>
      <c r="O146" s="11">
        <f ca="1">Reference!K145</f>
        <v>0.99660718441009499</v>
      </c>
      <c r="P146" s="11">
        <f ca="1">Reference!L145</f>
        <v>95.460093000000001</v>
      </c>
      <c r="Q146" s="11">
        <f ca="1">Reference!M145</f>
        <v>41.826841105820897</v>
      </c>
      <c r="R146" s="11" t="str">
        <f ca="1">Reference!N145</f>
        <v>None</v>
      </c>
      <c r="S146" s="11">
        <f ca="1">Reference!O145</f>
        <v>1.3104639999999901</v>
      </c>
      <c r="T146" s="11">
        <f ca="1">Reference!P145</f>
        <v>1.3104639999999901</v>
      </c>
      <c r="U146" s="11">
        <f ca="1">Reference!Q145</f>
        <v>40.487107999999999</v>
      </c>
      <c r="V146" s="11">
        <f ca="1">Reference!R145</f>
        <v>40.487107999999999</v>
      </c>
      <c r="X146" s="11">
        <f t="shared" si="669"/>
        <v>7.4914199914193347E-2</v>
      </c>
      <c r="Y146" s="11">
        <f>Test!B145</f>
        <v>1.61237129987129</v>
      </c>
      <c r="Z146" s="11">
        <f>Test!C145</f>
        <v>0.99561887979507402</v>
      </c>
      <c r="AA146" s="11">
        <f>Test!D145</f>
        <v>0.99561506509780795</v>
      </c>
      <c r="AB146" s="11">
        <f>Test!E145</f>
        <v>37.7693642911117</v>
      </c>
      <c r="AC146" s="11">
        <f>Test!F145</f>
        <v>47.018498654405803</v>
      </c>
      <c r="AD146" s="11">
        <f>Test!G145</f>
        <v>47.707399009338197</v>
      </c>
      <c r="AE146" s="11">
        <f>Test!H145</f>
        <v>0.65740227699279696</v>
      </c>
      <c r="AF146" s="11">
        <f>Test!I145</f>
        <v>0.99784511327743497</v>
      </c>
      <c r="AG146" s="11">
        <f>Test!J145</f>
        <v>7.6102420687675407E-2</v>
      </c>
      <c r="AH146" s="11">
        <f>Test!K145</f>
        <v>0.995350122451782</v>
      </c>
      <c r="AI146" s="11">
        <f>Test!L145</f>
        <v>95.024612000000005</v>
      </c>
      <c r="AJ146" s="11">
        <f>Test!M145</f>
        <v>42.041106792222301</v>
      </c>
      <c r="AK146" s="11" t="str">
        <f>Test!N145</f>
        <v>None</v>
      </c>
      <c r="AL146" s="11">
        <f>Test!O145</f>
        <v>1.9104179999999999</v>
      </c>
      <c r="AM146" s="11">
        <f>Test!P145</f>
        <v>1.9104179999999999</v>
      </c>
      <c r="AN146" s="11">
        <f>Test!Q145</f>
        <v>8.5380999999999999E-2</v>
      </c>
      <c r="AO146" s="11">
        <f>Test!R145</f>
        <v>8.5380999999999999E-2</v>
      </c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12" t="b">
        <f t="shared" si="712"/>
        <v>1</v>
      </c>
      <c r="BB146" s="3"/>
      <c r="BC146" s="36">
        <f t="shared" si="671"/>
        <v>-1.1475761475800244E-3</v>
      </c>
      <c r="BD146" s="11">
        <f>Test!AF145</f>
        <v>1.49827863577863</v>
      </c>
      <c r="BE146" s="11">
        <f>Test!AG145</f>
        <v>0.99526828527450495</v>
      </c>
      <c r="BF146" s="11">
        <f>Test!AH145</f>
        <v>0.99525952339172297</v>
      </c>
      <c r="BG146" s="11">
        <f>Test!AI145</f>
        <v>40.5289210399974</v>
      </c>
      <c r="BH146" s="11">
        <f>Test!AJ145</f>
        <v>47.990593749243601</v>
      </c>
      <c r="BI146" s="11">
        <f>Test!AK145</f>
        <v>47.308878229058003</v>
      </c>
      <c r="BJ146" s="11">
        <f>Test!AL145</f>
        <v>0.73329979181289595</v>
      </c>
      <c r="BK146" s="11">
        <f>Test!AM145</f>
        <v>0.99654942750930697</v>
      </c>
      <c r="BL146" s="11">
        <f>Test!AN145</f>
        <v>7.1409933269023895E-2</v>
      </c>
      <c r="BM146" s="11">
        <f>Test!AO145</f>
        <v>0.99533146619796697</v>
      </c>
      <c r="BN146" s="11">
        <f>Test!AP145</f>
        <v>95.312094999999999</v>
      </c>
      <c r="BO146" s="11">
        <f>Test!AQ145</f>
        <v>40.290596936696701</v>
      </c>
      <c r="BP146" s="11" t="str">
        <f>Test!AR145</f>
        <v>None</v>
      </c>
      <c r="BQ146" s="11">
        <f>Test!AS145</f>
        <v>0.30046499999999998</v>
      </c>
      <c r="BR146" s="11">
        <f>Test!AT145</f>
        <v>0.30046499999999998</v>
      </c>
      <c r="BS146" s="11">
        <f>Test!AU145</f>
        <v>0.13116</v>
      </c>
      <c r="BT146" s="11">
        <f>Test!AV145</f>
        <v>0.13116</v>
      </c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12" t="b">
        <f t="shared" si="713"/>
        <v>1</v>
      </c>
      <c r="CG146" s="3"/>
      <c r="CH146" s="36">
        <f t="shared" si="673"/>
        <v>-7.5075075080051804E-5</v>
      </c>
      <c r="CI146" s="11">
        <f>Test!BJ145</f>
        <v>1.4998873873873799</v>
      </c>
      <c r="CJ146" s="11">
        <f>Test!BK145</f>
        <v>0.996404588222503</v>
      </c>
      <c r="CK146" s="11">
        <f>Test!BL145</f>
        <v>0.996399044990539</v>
      </c>
      <c r="CL146" s="11">
        <f>Test!BM145</f>
        <v>40.080102960517102</v>
      </c>
      <c r="CM146" s="11">
        <f>Test!BN145</f>
        <v>42.536981246240899</v>
      </c>
      <c r="CN146" s="11">
        <f>Test!BO145</f>
        <v>45.2927874267329</v>
      </c>
      <c r="CO146" s="11">
        <f>Test!BP145</f>
        <v>0.72383290529251099</v>
      </c>
      <c r="CP146" s="11">
        <f>Test!BQ145</f>
        <v>0.99720394611358598</v>
      </c>
      <c r="CQ146" s="11">
        <f>Test!BR145</f>
        <v>6.6948093473911202E-2</v>
      </c>
      <c r="CR146" s="11">
        <f>Test!BS145</f>
        <v>0.99620342254638605</v>
      </c>
      <c r="CS146" s="11">
        <f>Test!BT145</f>
        <v>93.874719999999996</v>
      </c>
      <c r="CT146" s="11">
        <f>Test!BU145</f>
        <v>41.263252956084798</v>
      </c>
      <c r="CU146" s="11" t="str">
        <f>Test!BV145</f>
        <v>None</v>
      </c>
      <c r="CV146" s="11">
        <f>Test!BW145</f>
        <v>0.52363300000000002</v>
      </c>
      <c r="CW146" s="11">
        <f>Test!BX145</f>
        <v>0.52363300000000002</v>
      </c>
      <c r="CX146" s="11">
        <f>Test!BY145</f>
        <v>0.379747</v>
      </c>
      <c r="CY146" s="11">
        <f>Test!BZ145</f>
        <v>0.379747</v>
      </c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12" t="b">
        <f t="shared" si="714"/>
        <v>1</v>
      </c>
      <c r="DL146" s="3"/>
      <c r="DM146" s="36">
        <f t="shared" si="675"/>
        <v>-2.3294723294726705E-2</v>
      </c>
      <c r="DN146" s="11">
        <f>Test!CN145</f>
        <v>1.4650579150579099</v>
      </c>
      <c r="DO146" s="11">
        <f>Test!CO145</f>
        <v>0.99636048078536898</v>
      </c>
      <c r="DP146" s="11">
        <f>Test!CP145</f>
        <v>0.99635428190231301</v>
      </c>
      <c r="DQ146" s="11">
        <f>Test!CQ145</f>
        <v>41.710280105317601</v>
      </c>
      <c r="DR146" s="11">
        <f>Test!CR145</f>
        <v>45.649757619165598</v>
      </c>
      <c r="DS146" s="11">
        <f>Test!CS145</f>
        <v>46.282466149949897</v>
      </c>
      <c r="DT146" s="11">
        <f>Test!CT145</f>
        <v>0.76810181140899603</v>
      </c>
      <c r="DU146" s="11">
        <f>Test!CU145</f>
        <v>0.99710714817047097</v>
      </c>
      <c r="DV146" s="11">
        <f>Test!CV145</f>
        <v>6.2673218548297799E-2</v>
      </c>
      <c r="DW146" s="11">
        <f>Test!CW145</f>
        <v>0.99660718441009499</v>
      </c>
      <c r="DX146" s="11">
        <f>Test!CX145</f>
        <v>95.460093000000001</v>
      </c>
      <c r="DY146" s="11">
        <f>Test!CY145</f>
        <v>41.826841105820897</v>
      </c>
      <c r="DZ146" s="11" t="str">
        <f>Test!CZ145</f>
        <v>None</v>
      </c>
      <c r="EA146" s="11">
        <f>Test!DA145</f>
        <v>1.3104639999999901</v>
      </c>
      <c r="EB146" s="11">
        <f>Test!DB145</f>
        <v>1.3104639999999901</v>
      </c>
      <c r="EC146" s="11">
        <f>Test!DC145</f>
        <v>40.487107999999999</v>
      </c>
      <c r="ED146" s="11">
        <f>Test!DD145</f>
        <v>40.487107999999999</v>
      </c>
      <c r="EE146" s="16"/>
      <c r="EF146" s="16"/>
      <c r="EG146" s="16"/>
      <c r="EH146" s="16"/>
      <c r="EI146" s="16"/>
      <c r="EJ146" s="16"/>
      <c r="EK146" s="16"/>
      <c r="EL146" s="16"/>
      <c r="EM146" s="16"/>
      <c r="EN146" s="16"/>
      <c r="EO146" s="16"/>
      <c r="EP146" s="112" t="b">
        <f t="shared" si="715"/>
        <v>1</v>
      </c>
      <c r="EQ146" s="3"/>
      <c r="ER146" s="36">
        <f t="shared" si="677"/>
        <v>2.2962247962246735E-2</v>
      </c>
      <c r="ES146" s="11">
        <f>Test!DR145</f>
        <v>1.5344433719433701</v>
      </c>
      <c r="ET146" s="11">
        <f>Test!DS145</f>
        <v>0.99670082330703702</v>
      </c>
      <c r="EU146" s="11">
        <f>Test!DT145</f>
        <v>0.99669563770294101</v>
      </c>
      <c r="EV146" s="11">
        <f>Test!DU145</f>
        <v>42.2018880290981</v>
      </c>
      <c r="EW146" s="11">
        <f>Test!DV145</f>
        <v>49.228336336540501</v>
      </c>
      <c r="EX146" s="11">
        <f>Test!DW145</f>
        <v>49.5830013728579</v>
      </c>
      <c r="EY146" s="11">
        <f>Test!DX145</f>
        <v>0.78218531608581499</v>
      </c>
      <c r="EZ146" s="11">
        <f>Test!DY145</f>
        <v>0.99762040376663197</v>
      </c>
      <c r="FA146" s="11">
        <f>Test!DZ145</f>
        <v>5.9044290333986199E-2</v>
      </c>
      <c r="FB146" s="11">
        <f>Test!EA145</f>
        <v>0.99699985980987504</v>
      </c>
      <c r="FC146" s="11">
        <f>Test!EB145</f>
        <v>95.695808999999997</v>
      </c>
      <c r="FD146" s="11">
        <f>Test!EC145</f>
        <v>42.310920953817202</v>
      </c>
      <c r="FE146" s="11" t="str">
        <f>Test!ED145</f>
        <v>None</v>
      </c>
      <c r="FF146" s="11">
        <f>Test!EE145</f>
        <v>1.400061</v>
      </c>
      <c r="FG146" s="11">
        <f>Test!EF145</f>
        <v>1.400061</v>
      </c>
      <c r="FH146" s="11">
        <f>Test!EG145</f>
        <v>455.15732600000001</v>
      </c>
      <c r="FI146" s="11">
        <f>Test!EH145</f>
        <v>455.15732600000001</v>
      </c>
      <c r="FJ146" s="16"/>
      <c r="FK146" s="16"/>
      <c r="FL146" s="16"/>
      <c r="FM146" s="16"/>
      <c r="FN146" s="16"/>
      <c r="FO146" s="16"/>
      <c r="FP146" s="16"/>
      <c r="FQ146" s="16"/>
      <c r="FR146" s="16"/>
      <c r="FS146" s="16"/>
      <c r="FT146" s="16"/>
      <c r="FU146" s="112" t="b">
        <f t="shared" si="716"/>
        <v>1</v>
      </c>
      <c r="FV146" s="54"/>
      <c r="FW146" s="36">
        <f t="shared" si="679"/>
        <v>-1</v>
      </c>
      <c r="FX146" s="11">
        <f>Test!EV145</f>
        <v>0</v>
      </c>
      <c r="FY146" s="11">
        <f>Test!EW145</f>
        <v>0</v>
      </c>
      <c r="FZ146" s="11">
        <f>Test!EX145</f>
        <v>0</v>
      </c>
      <c r="GA146" s="11">
        <f>Test!EY145</f>
        <v>0</v>
      </c>
      <c r="GB146" s="11">
        <f>Test!EZ145</f>
        <v>0</v>
      </c>
      <c r="GC146" s="11">
        <f>Test!FA145</f>
        <v>0</v>
      </c>
      <c r="GD146" s="11">
        <f>Test!FB145</f>
        <v>0</v>
      </c>
      <c r="GE146" s="11">
        <f>Test!FC145</f>
        <v>0</v>
      </c>
      <c r="GF146" s="11">
        <f>Test!FD145</f>
        <v>0</v>
      </c>
      <c r="GG146" s="11">
        <f>Test!FE145</f>
        <v>0</v>
      </c>
      <c r="GH146" s="11">
        <f>Test!FF145</f>
        <v>0</v>
      </c>
      <c r="GI146" s="11">
        <f>Test!FG145</f>
        <v>0</v>
      </c>
      <c r="GJ146" s="11">
        <f>Test!FH145</f>
        <v>0</v>
      </c>
      <c r="GK146" s="11">
        <f>Test!FI145</f>
        <v>0</v>
      </c>
      <c r="GL146" s="11">
        <f>Test!FJ145</f>
        <v>0</v>
      </c>
      <c r="GM146" s="11">
        <f>Test!FK145</f>
        <v>0</v>
      </c>
      <c r="GN146" s="11">
        <f>Test!FL145</f>
        <v>0</v>
      </c>
      <c r="GO146" s="16"/>
      <c r="GP146" s="16"/>
      <c r="GQ146" s="16"/>
      <c r="GR146" s="16"/>
      <c r="GS146" s="16"/>
      <c r="GT146" s="16"/>
      <c r="GU146" s="16"/>
      <c r="GV146" s="16"/>
      <c r="GW146" s="16"/>
      <c r="GX146" s="16"/>
      <c r="GY146" s="16"/>
      <c r="GZ146" s="112" t="b">
        <f t="shared" si="717"/>
        <v>1</v>
      </c>
      <c r="HA146" s="54"/>
      <c r="HB146" s="36">
        <f t="shared" si="681"/>
        <v>-1</v>
      </c>
      <c r="HC146" s="11">
        <f>Test!FZ145</f>
        <v>0</v>
      </c>
      <c r="HD146" s="11">
        <f>Test!GA145</f>
        <v>0</v>
      </c>
      <c r="HE146" s="11">
        <f>Test!GB145</f>
        <v>0</v>
      </c>
      <c r="HF146" s="11">
        <f>Test!GC145</f>
        <v>0</v>
      </c>
      <c r="HG146" s="11">
        <f>Test!GD145</f>
        <v>0</v>
      </c>
      <c r="HH146" s="11">
        <f>Test!GE145</f>
        <v>0</v>
      </c>
      <c r="HI146" s="11">
        <f>Test!GF145</f>
        <v>0</v>
      </c>
      <c r="HJ146" s="11">
        <f>Test!GG145</f>
        <v>0</v>
      </c>
      <c r="HK146" s="11">
        <f>Test!GH145</f>
        <v>0</v>
      </c>
      <c r="HL146" s="11">
        <f>Test!GI145</f>
        <v>0</v>
      </c>
      <c r="HM146" s="11">
        <f>Test!GJ145</f>
        <v>0</v>
      </c>
      <c r="HN146" s="11">
        <f>Test!GK145</f>
        <v>0</v>
      </c>
      <c r="HO146" s="11">
        <f>Test!GL145</f>
        <v>0</v>
      </c>
      <c r="HP146" s="11">
        <f>Test!GM145</f>
        <v>0</v>
      </c>
      <c r="HQ146" s="11">
        <f>Test!GN145</f>
        <v>0</v>
      </c>
      <c r="HR146" s="11">
        <f>Test!GO145</f>
        <v>0</v>
      </c>
      <c r="HS146" s="11">
        <f>Test!GP145</f>
        <v>0</v>
      </c>
      <c r="HT146" s="16"/>
      <c r="HU146" s="16"/>
      <c r="HV146" s="16"/>
      <c r="HW146" s="16"/>
      <c r="HX146" s="16"/>
      <c r="HY146" s="16"/>
      <c r="HZ146" s="16"/>
      <c r="IA146" s="16"/>
      <c r="IB146" s="16"/>
      <c r="IC146" s="16"/>
      <c r="ID146" s="16"/>
      <c r="IE146" s="112" t="b">
        <f t="shared" si="718"/>
        <v>1</v>
      </c>
      <c r="IF146" s="3"/>
      <c r="IG146" s="36">
        <f t="shared" si="683"/>
        <v>-1</v>
      </c>
      <c r="IH146" s="11">
        <f>Test!HD145</f>
        <v>0</v>
      </c>
      <c r="II146" s="11">
        <f>Test!HE145</f>
        <v>0</v>
      </c>
      <c r="IJ146" s="11">
        <f>Test!HF145</f>
        <v>0</v>
      </c>
      <c r="IK146" s="11">
        <f>Test!HG145</f>
        <v>0</v>
      </c>
      <c r="IL146" s="11">
        <f>Test!HH145</f>
        <v>0</v>
      </c>
      <c r="IM146" s="11">
        <f>Test!HI145</f>
        <v>0</v>
      </c>
      <c r="IN146" s="11">
        <f>Test!HJ145</f>
        <v>0</v>
      </c>
      <c r="IO146" s="11">
        <f>Test!HK145</f>
        <v>0</v>
      </c>
      <c r="IP146" s="11">
        <f>Test!HL145</f>
        <v>0</v>
      </c>
      <c r="IQ146" s="11">
        <f>Test!HM145</f>
        <v>0</v>
      </c>
      <c r="IR146" s="11">
        <f>Test!HN145</f>
        <v>0</v>
      </c>
      <c r="IS146" s="11">
        <f>Test!HO145</f>
        <v>0</v>
      </c>
      <c r="IT146" s="11">
        <f>Test!HP145</f>
        <v>0</v>
      </c>
      <c r="IU146" s="11">
        <f>Test!HQ145</f>
        <v>0</v>
      </c>
      <c r="IV146" s="11">
        <f>Test!HR145</f>
        <v>0</v>
      </c>
      <c r="IW146" s="11">
        <f>Test!HS145</f>
        <v>0</v>
      </c>
      <c r="IX146" s="11">
        <f>Test!HT145</f>
        <v>0</v>
      </c>
      <c r="IY146" s="16"/>
      <c r="IZ146" s="16"/>
      <c r="JA146" s="16"/>
      <c r="JB146" s="16"/>
      <c r="JC146" s="16"/>
      <c r="JD146" s="16"/>
      <c r="JE146" s="16"/>
      <c r="JF146" s="16"/>
      <c r="JG146" s="16"/>
      <c r="JH146" s="16"/>
      <c r="JI146" s="16"/>
      <c r="JJ146" s="112" t="b">
        <f t="shared" si="719"/>
        <v>1</v>
      </c>
      <c r="JK146" s="3"/>
      <c r="JL146" s="36">
        <f t="shared" si="685"/>
        <v>-1</v>
      </c>
      <c r="JM146" s="11">
        <f>Test!IH145</f>
        <v>0</v>
      </c>
      <c r="JN146" s="11">
        <f>Test!II145</f>
        <v>0</v>
      </c>
      <c r="JO146" s="11">
        <f>Test!IJ145</f>
        <v>0</v>
      </c>
      <c r="JP146" s="11">
        <f>Test!IK145</f>
        <v>0</v>
      </c>
      <c r="JQ146" s="11">
        <f>Test!IL145</f>
        <v>0</v>
      </c>
      <c r="JR146" s="11">
        <f>Test!IM145</f>
        <v>0</v>
      </c>
      <c r="JS146" s="11">
        <f>Test!IN145</f>
        <v>0</v>
      </c>
      <c r="JT146" s="11">
        <f>Test!IO145</f>
        <v>0</v>
      </c>
      <c r="JU146" s="11">
        <f>Test!IP145</f>
        <v>0</v>
      </c>
      <c r="JV146" s="11">
        <f>Test!IQ145</f>
        <v>0</v>
      </c>
      <c r="JW146" s="11">
        <f>Test!IR145</f>
        <v>0</v>
      </c>
      <c r="JX146" s="11">
        <f>Test!IS145</f>
        <v>0</v>
      </c>
      <c r="JY146" s="11">
        <f>Test!IT145</f>
        <v>0</v>
      </c>
      <c r="JZ146" s="11">
        <f>Test!IU145</f>
        <v>0</v>
      </c>
      <c r="KA146" s="11">
        <f>Test!IV145</f>
        <v>0</v>
      </c>
      <c r="KB146" s="11">
        <f>Test!IW145</f>
        <v>0</v>
      </c>
      <c r="KC146" s="11">
        <f>Test!IX145</f>
        <v>0</v>
      </c>
      <c r="KD146" s="16"/>
      <c r="KE146" s="16"/>
      <c r="KF146" s="16"/>
      <c r="KG146" s="16"/>
      <c r="KH146" s="16"/>
      <c r="KI146" s="16"/>
      <c r="KJ146" s="16"/>
      <c r="KK146" s="16"/>
      <c r="KL146" s="16"/>
      <c r="KM146" s="16"/>
      <c r="KN146" s="16"/>
      <c r="KO146" s="112" t="b">
        <f t="shared" si="720"/>
        <v>1</v>
      </c>
      <c r="KP146" s="3"/>
      <c r="KQ146" s="36">
        <f t="shared" si="687"/>
        <v>-1</v>
      </c>
      <c r="KR146" s="11">
        <f>Test!JL145</f>
        <v>0</v>
      </c>
      <c r="KS146" s="11">
        <f>Test!JM145</f>
        <v>0</v>
      </c>
      <c r="KT146" s="11">
        <f>Test!JN145</f>
        <v>0</v>
      </c>
      <c r="KU146" s="11">
        <f>Test!JO145</f>
        <v>0</v>
      </c>
      <c r="KV146" s="11">
        <f>Test!JP145</f>
        <v>0</v>
      </c>
      <c r="KW146" s="11">
        <f>Test!JQ145</f>
        <v>0</v>
      </c>
      <c r="KX146" s="11">
        <f>Test!JR145</f>
        <v>0</v>
      </c>
      <c r="KY146" s="11">
        <f>Test!JS145</f>
        <v>0</v>
      </c>
      <c r="KZ146" s="11">
        <f>Test!JT145</f>
        <v>0</v>
      </c>
      <c r="LA146" s="11">
        <f>Test!JU145</f>
        <v>0</v>
      </c>
      <c r="LB146" s="11">
        <f>Test!JV145</f>
        <v>0</v>
      </c>
      <c r="LC146" s="11">
        <f>Test!JW145</f>
        <v>0</v>
      </c>
      <c r="LD146" s="11">
        <f>Test!JX145</f>
        <v>0</v>
      </c>
      <c r="LE146" s="11">
        <f>Test!JY145</f>
        <v>0</v>
      </c>
      <c r="LF146" s="11">
        <f>Test!JZ145</f>
        <v>0</v>
      </c>
      <c r="LG146" s="11">
        <f>Test!KA145</f>
        <v>0</v>
      </c>
      <c r="LH146" s="11">
        <f>Test!KB145</f>
        <v>0</v>
      </c>
      <c r="LI146" s="16"/>
      <c r="LJ146" s="16"/>
      <c r="LK146" s="16"/>
      <c r="LL146" s="16"/>
      <c r="LM146" s="16"/>
      <c r="LN146" s="16"/>
      <c r="LO146" s="16"/>
      <c r="LP146" s="16"/>
      <c r="LQ146" s="16"/>
      <c r="LR146" s="16"/>
      <c r="LS146" s="16"/>
      <c r="LT146" s="112" t="b">
        <f t="shared" si="721"/>
        <v>1</v>
      </c>
      <c r="LU146" s="3"/>
      <c r="LV146" s="36">
        <f t="shared" si="689"/>
        <v>-1</v>
      </c>
      <c r="LW146" s="11">
        <f>Test!KP145</f>
        <v>0</v>
      </c>
      <c r="LX146" s="11">
        <f>Test!KQ145</f>
        <v>0</v>
      </c>
      <c r="LY146" s="11">
        <f>Test!KR145</f>
        <v>0</v>
      </c>
      <c r="LZ146" s="11">
        <f>Test!KS145</f>
        <v>0</v>
      </c>
      <c r="MA146" s="11">
        <f>Test!KT145</f>
        <v>0</v>
      </c>
      <c r="MB146" s="11">
        <f>Test!KU145</f>
        <v>0</v>
      </c>
      <c r="MC146" s="11">
        <f>Test!KV145</f>
        <v>0</v>
      </c>
      <c r="MD146" s="11">
        <f>Test!KW145</f>
        <v>0</v>
      </c>
      <c r="ME146" s="11">
        <f>Test!KX145</f>
        <v>0</v>
      </c>
      <c r="MF146" s="11">
        <f>Test!KY145</f>
        <v>0</v>
      </c>
      <c r="MG146" s="11">
        <f>Test!KZ145</f>
        <v>0</v>
      </c>
      <c r="MH146" s="11">
        <f>Test!LA145</f>
        <v>0</v>
      </c>
      <c r="MI146" s="11">
        <f>Test!LB145</f>
        <v>0</v>
      </c>
      <c r="MJ146" s="11">
        <f>Test!LC145</f>
        <v>0</v>
      </c>
      <c r="MK146" s="11">
        <f>Test!LD145</f>
        <v>0</v>
      </c>
      <c r="ML146" s="11">
        <f>Test!LE145</f>
        <v>0</v>
      </c>
      <c r="MM146" s="11">
        <f>Test!LF145</f>
        <v>0</v>
      </c>
      <c r="MN146" s="16"/>
      <c r="MO146" s="16"/>
      <c r="MP146" s="16"/>
      <c r="MQ146" s="16"/>
      <c r="MR146" s="16"/>
      <c r="MS146" s="16"/>
      <c r="MT146" s="16"/>
      <c r="MU146" s="16"/>
      <c r="MV146" s="16"/>
      <c r="MW146" s="16"/>
      <c r="MX146" s="16"/>
      <c r="MY146" s="112" t="b">
        <f t="shared" si="722"/>
        <v>1</v>
      </c>
      <c r="MZ146" s="54"/>
      <c r="NA146" s="36">
        <f t="shared" si="691"/>
        <v>-1</v>
      </c>
      <c r="NB146" s="11">
        <f>Test!LT145</f>
        <v>0</v>
      </c>
      <c r="NC146" s="11">
        <f>Test!LU145</f>
        <v>0</v>
      </c>
      <c r="ND146" s="11">
        <f>Test!LV145</f>
        <v>0</v>
      </c>
      <c r="NE146" s="11">
        <f>Test!LW145</f>
        <v>0</v>
      </c>
      <c r="NF146" s="11">
        <f>Test!LX145</f>
        <v>0</v>
      </c>
      <c r="NG146" s="11">
        <f>Test!LY145</f>
        <v>0</v>
      </c>
      <c r="NH146" s="11">
        <f>Test!LZ145</f>
        <v>0</v>
      </c>
      <c r="NI146" s="11">
        <f>Test!MA145</f>
        <v>0</v>
      </c>
      <c r="NJ146" s="11">
        <f>Test!MB145</f>
        <v>0</v>
      </c>
      <c r="NK146" s="11">
        <f>Test!MC145</f>
        <v>0</v>
      </c>
      <c r="NL146" s="11">
        <f>Test!MD145</f>
        <v>0</v>
      </c>
      <c r="NM146" s="11">
        <f>Test!ME145</f>
        <v>0</v>
      </c>
      <c r="NN146" s="11">
        <f>Test!MF145</f>
        <v>0</v>
      </c>
      <c r="NO146" s="11">
        <f>Test!MG145</f>
        <v>0</v>
      </c>
      <c r="NP146" s="11">
        <f>Test!MH145</f>
        <v>0</v>
      </c>
      <c r="NQ146" s="11">
        <f>Test!MI145</f>
        <v>0</v>
      </c>
      <c r="NR146" s="11">
        <f>Test!MJ145</f>
        <v>0</v>
      </c>
      <c r="NS146" s="16"/>
      <c r="NT146" s="16"/>
      <c r="NU146" s="16"/>
      <c r="NV146" s="16"/>
      <c r="NW146" s="16"/>
      <c r="NX146" s="16"/>
      <c r="NY146" s="16"/>
      <c r="NZ146" s="16"/>
      <c r="OA146" s="16"/>
      <c r="OB146" s="16"/>
      <c r="OC146" s="16"/>
      <c r="OD146" s="112" t="b">
        <f t="shared" si="723"/>
        <v>1</v>
      </c>
      <c r="OE146" s="54"/>
      <c r="OF146" s="36">
        <f t="shared" si="693"/>
        <v>-1</v>
      </c>
      <c r="OG146" s="11">
        <f>Test!MX145</f>
        <v>0</v>
      </c>
      <c r="OH146" s="11">
        <f>Test!MY145</f>
        <v>0</v>
      </c>
      <c r="OI146" s="11">
        <f>Test!MZ145</f>
        <v>0</v>
      </c>
      <c r="OJ146" s="11">
        <f>Test!NA145</f>
        <v>0</v>
      </c>
      <c r="OK146" s="11">
        <f>Test!NB145</f>
        <v>0</v>
      </c>
      <c r="OL146" s="11">
        <f>Test!NC145</f>
        <v>0</v>
      </c>
      <c r="OM146" s="11">
        <f>Test!ND145</f>
        <v>0</v>
      </c>
      <c r="ON146" s="11">
        <f>Test!NE145</f>
        <v>0</v>
      </c>
      <c r="OO146" s="11">
        <f>Test!NF145</f>
        <v>0</v>
      </c>
      <c r="OP146" s="11">
        <f>Test!NG145</f>
        <v>0</v>
      </c>
      <c r="OQ146" s="11">
        <f>Test!NH145</f>
        <v>0</v>
      </c>
      <c r="OR146" s="11">
        <f>Test!NI145</f>
        <v>0</v>
      </c>
      <c r="OS146" s="11">
        <f>Test!NJ145</f>
        <v>0</v>
      </c>
      <c r="OT146" s="11">
        <f>Test!NK145</f>
        <v>0</v>
      </c>
      <c r="OU146" s="11">
        <f>Test!NL145</f>
        <v>0</v>
      </c>
      <c r="OV146" s="11">
        <f>Test!NM145</f>
        <v>0</v>
      </c>
      <c r="OW146" s="11">
        <f>Test!NN145</f>
        <v>0</v>
      </c>
      <c r="OX146" s="16"/>
      <c r="OY146" s="16"/>
      <c r="OZ146" s="16"/>
      <c r="PA146" s="16"/>
      <c r="PB146" s="16"/>
      <c r="PC146" s="16"/>
      <c r="PD146" s="16"/>
      <c r="PE146" s="16"/>
      <c r="PF146" s="16"/>
      <c r="PG146" s="16"/>
      <c r="PH146" s="16"/>
      <c r="PI146" s="112" t="b">
        <f t="shared" si="724"/>
        <v>1</v>
      </c>
      <c r="PJ146" s="54"/>
      <c r="PK146" s="36">
        <f t="shared" si="695"/>
        <v>-1</v>
      </c>
      <c r="PL146" s="11">
        <f>Test!OB145</f>
        <v>0</v>
      </c>
      <c r="PM146" s="11">
        <f>Test!OC145</f>
        <v>0</v>
      </c>
      <c r="PN146" s="11">
        <f>Test!OD145</f>
        <v>0</v>
      </c>
      <c r="PO146" s="11">
        <f>Test!OE145</f>
        <v>0</v>
      </c>
      <c r="PP146" s="11">
        <f>Test!OF145</f>
        <v>0</v>
      </c>
      <c r="PQ146" s="11">
        <f>Test!OG145</f>
        <v>0</v>
      </c>
      <c r="PR146" s="11">
        <f>Test!OH145</f>
        <v>0</v>
      </c>
      <c r="PS146" s="11">
        <f>Test!OI145</f>
        <v>0</v>
      </c>
      <c r="PT146" s="11">
        <f>Test!OJ145</f>
        <v>0</v>
      </c>
      <c r="PU146" s="11">
        <f>Test!OK145</f>
        <v>0</v>
      </c>
      <c r="PV146" s="11">
        <f>Test!OL145</f>
        <v>0</v>
      </c>
      <c r="PW146" s="11">
        <f>Test!OM145</f>
        <v>0</v>
      </c>
      <c r="PX146" s="11">
        <f>Test!ON145</f>
        <v>0</v>
      </c>
      <c r="PY146" s="11">
        <f>Test!OO145</f>
        <v>0</v>
      </c>
      <c r="PZ146" s="11">
        <f>Test!OP145</f>
        <v>0</v>
      </c>
      <c r="QA146" s="11">
        <f>Test!OQ145</f>
        <v>0</v>
      </c>
      <c r="QB146" s="11">
        <f>Test!OR145</f>
        <v>0</v>
      </c>
      <c r="QC146" s="16"/>
      <c r="QD146" s="16"/>
      <c r="QE146" s="16"/>
      <c r="QF146" s="16"/>
      <c r="QG146" s="16"/>
      <c r="QH146" s="16"/>
      <c r="QI146" s="16"/>
      <c r="QJ146" s="16"/>
      <c r="QK146" s="16"/>
      <c r="QL146" s="16"/>
      <c r="QM146" s="16"/>
      <c r="QN146" s="112" t="b">
        <f t="shared" si="725"/>
        <v>1</v>
      </c>
    </row>
    <row r="147" spans="3:456" ht="16" thickBot="1">
      <c r="C147" s="134"/>
      <c r="D147" s="27">
        <f t="shared" si="711"/>
        <v>2</v>
      </c>
      <c r="E147" s="37">
        <f t="shared" ca="1" si="668"/>
        <v>4.8624517374515008E-2</v>
      </c>
      <c r="F147" s="12">
        <f ca="1">Reference!B146</f>
        <v>2.09724903474903</v>
      </c>
      <c r="G147" s="12">
        <f ca="1">Reference!C146</f>
        <v>0.99809300899505604</v>
      </c>
      <c r="H147" s="12">
        <f ca="1">Reference!D146</f>
        <v>0.99808955192565896</v>
      </c>
      <c r="I147" s="12">
        <f ca="1">Reference!E146</f>
        <v>44.663908419521597</v>
      </c>
      <c r="J147" s="12">
        <f ca="1">Reference!F146</f>
        <v>47.119317789559901</v>
      </c>
      <c r="K147" s="12">
        <f ca="1">Reference!G146</f>
        <v>47.663364874046998</v>
      </c>
      <c r="L147" s="12">
        <f ca="1">Reference!H146</f>
        <v>0.85031765699386597</v>
      </c>
      <c r="M147" s="12">
        <f ca="1">Reference!I146</f>
        <v>0.99845361709594704</v>
      </c>
      <c r="N147" s="12">
        <f ca="1">Reference!J146</f>
        <v>4.5090604573488201E-2</v>
      </c>
      <c r="O147" s="12">
        <f ca="1">Reference!K146</f>
        <v>0.99829006195068304</v>
      </c>
      <c r="P147" s="12">
        <f ca="1">Reference!L146</f>
        <v>96.221877000000006</v>
      </c>
      <c r="Q147" s="12">
        <f ca="1">Reference!M146</f>
        <v>44.777755979516598</v>
      </c>
      <c r="R147" s="12" t="str">
        <f ca="1">Reference!N146</f>
        <v>None</v>
      </c>
      <c r="S147" s="12">
        <f ca="1">Reference!O146</f>
        <v>1.3752059999999999</v>
      </c>
      <c r="T147" s="12">
        <f ca="1">Reference!P146</f>
        <v>1.3752059999999999</v>
      </c>
      <c r="U147" s="12">
        <f ca="1">Reference!Q146</f>
        <v>40.443556000000001</v>
      </c>
      <c r="V147" s="12">
        <f ca="1">Reference!R146</f>
        <v>40.443556000000001</v>
      </c>
      <c r="X147" s="12">
        <f t="shared" si="669"/>
        <v>5.7488738738735057E-2</v>
      </c>
      <c r="Y147" s="12">
        <f>Test!B146</f>
        <v>2.1149774774774701</v>
      </c>
      <c r="Z147" s="12">
        <f>Test!C146</f>
        <v>0.99704968929290705</v>
      </c>
      <c r="AA147" s="12">
        <f>Test!D146</f>
        <v>0.99704778194427401</v>
      </c>
      <c r="AB147" s="12">
        <f>Test!E146</f>
        <v>39.382549973846402</v>
      </c>
      <c r="AC147" s="12">
        <f>Test!F146</f>
        <v>48.184907747801198</v>
      </c>
      <c r="AD147" s="12">
        <f>Test!G146</f>
        <v>48.874701842400903</v>
      </c>
      <c r="AE147" s="12">
        <f>Test!H146</f>
        <v>0.70745962858199996</v>
      </c>
      <c r="AF147" s="12">
        <f>Test!I146</f>
        <v>0.99873989820480302</v>
      </c>
      <c r="AG147" s="12">
        <f>Test!J146</f>
        <v>6.33063688874244E-2</v>
      </c>
      <c r="AH147" s="12">
        <f>Test!K146</f>
        <v>0.99691218137741</v>
      </c>
      <c r="AI147" s="12">
        <f>Test!L146</f>
        <v>95.698462000000006</v>
      </c>
      <c r="AJ147" s="12">
        <f>Test!M146</f>
        <v>44.640601005428401</v>
      </c>
      <c r="AK147" s="12" t="str">
        <f>Test!N146</f>
        <v>None</v>
      </c>
      <c r="AL147" s="12">
        <f>Test!O146</f>
        <v>1.91917</v>
      </c>
      <c r="AM147" s="12">
        <f>Test!P146</f>
        <v>1.91917</v>
      </c>
      <c r="AN147" s="12">
        <f>Test!Q146</f>
        <v>7.6664999999999997E-2</v>
      </c>
      <c r="AO147" s="12">
        <f>Test!R146</f>
        <v>7.6664999999999997E-2</v>
      </c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9"/>
      <c r="BC147" s="37">
        <f t="shared" si="671"/>
        <v>-3.7001287001503513E-4</v>
      </c>
      <c r="BD147" s="12">
        <f>Test!AF146</f>
        <v>1.9992599742599699</v>
      </c>
      <c r="BE147" s="12">
        <f>Test!AG146</f>
        <v>0.99672812223434404</v>
      </c>
      <c r="BF147" s="12">
        <f>Test!AH146</f>
        <v>0.99672049283981301</v>
      </c>
      <c r="BG147" s="12">
        <f>Test!AI146</f>
        <v>42.623676582809999</v>
      </c>
      <c r="BH147" s="12">
        <f>Test!AJ146</f>
        <v>49.332038489802699</v>
      </c>
      <c r="BI147" s="12">
        <f>Test!AK146</f>
        <v>48.648591980619699</v>
      </c>
      <c r="BJ147" s="12">
        <f>Test!AL146</f>
        <v>0.79786592721938998</v>
      </c>
      <c r="BK147" s="12">
        <f>Test!AM146</f>
        <v>0.99752771854400601</v>
      </c>
      <c r="BL147" s="12">
        <f>Test!AN146</f>
        <v>5.8766189962625497E-2</v>
      </c>
      <c r="BM147" s="12">
        <f>Test!AO146</f>
        <v>0.99687528610229403</v>
      </c>
      <c r="BN147" s="12">
        <f>Test!AP146</f>
        <v>95.979063999999994</v>
      </c>
      <c r="BO147" s="12">
        <f>Test!AQ146</f>
        <v>42.106113636974499</v>
      </c>
      <c r="BP147" s="12" t="str">
        <f>Test!AR146</f>
        <v>None</v>
      </c>
      <c r="BQ147" s="12">
        <f>Test!AS146</f>
        <v>0.30606299999999997</v>
      </c>
      <c r="BR147" s="12">
        <f>Test!AT146</f>
        <v>0.30606299999999997</v>
      </c>
      <c r="BS147" s="12">
        <f>Test!AU146</f>
        <v>0.13068299999999999</v>
      </c>
      <c r="BT147" s="12">
        <f>Test!AV146</f>
        <v>0.13068299999999999</v>
      </c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9"/>
      <c r="CH147" s="37">
        <f t="shared" si="673"/>
        <v>8.8481338480050908E-5</v>
      </c>
      <c r="CI147" s="12">
        <f>Test!BJ146</f>
        <v>2.0001769626769601</v>
      </c>
      <c r="CJ147" s="12">
        <f>Test!BK146</f>
        <v>0.99780184030532804</v>
      </c>
      <c r="CK147" s="12">
        <f>Test!BL146</f>
        <v>0.99779808521270696</v>
      </c>
      <c r="CL147" s="12">
        <f>Test!BM146</f>
        <v>42.257920970727497</v>
      </c>
      <c r="CM147" s="12">
        <f>Test!BN146</f>
        <v>43.389626490075102</v>
      </c>
      <c r="CN147" s="12">
        <f>Test!BO146</f>
        <v>46.144540586378902</v>
      </c>
      <c r="CO147" s="12">
        <f>Test!BP146</f>
        <v>0.79046541452407804</v>
      </c>
      <c r="CP147" s="12">
        <f>Test!BQ146</f>
        <v>0.99818795919418302</v>
      </c>
      <c r="CQ147" s="12">
        <f>Test!BR146</f>
        <v>5.2857566624879802E-2</v>
      </c>
      <c r="CR147" s="12">
        <f>Test!BS146</f>
        <v>0.99767154455184903</v>
      </c>
      <c r="CS147" s="12">
        <f>Test!BT146</f>
        <v>94.793464</v>
      </c>
      <c r="CT147" s="12">
        <f>Test!BU146</f>
        <v>43.535963604933897</v>
      </c>
      <c r="CU147" s="12" t="str">
        <f>Test!BV146</f>
        <v>None</v>
      </c>
      <c r="CV147" s="12">
        <f>Test!BW146</f>
        <v>0.57681700000000002</v>
      </c>
      <c r="CW147" s="12">
        <f>Test!BX146</f>
        <v>0.57681700000000002</v>
      </c>
      <c r="CX147" s="12">
        <f>Test!BY146</f>
        <v>0.39567000000000002</v>
      </c>
      <c r="CY147" s="12">
        <f>Test!BZ146</f>
        <v>0.39567000000000002</v>
      </c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9"/>
      <c r="DM147" s="37">
        <f t="shared" si="675"/>
        <v>4.8624517374515008E-2</v>
      </c>
      <c r="DN147" s="12">
        <f>Test!CN146</f>
        <v>2.09724903474903</v>
      </c>
      <c r="DO147" s="12">
        <f>Test!CO146</f>
        <v>0.99809300899505604</v>
      </c>
      <c r="DP147" s="12">
        <f>Test!CP146</f>
        <v>0.99808955192565896</v>
      </c>
      <c r="DQ147" s="12">
        <f>Test!CQ146</f>
        <v>44.663908419521597</v>
      </c>
      <c r="DR147" s="12">
        <f>Test!CR146</f>
        <v>47.119317789559901</v>
      </c>
      <c r="DS147" s="12">
        <f>Test!CS146</f>
        <v>47.663364874046998</v>
      </c>
      <c r="DT147" s="12">
        <f>Test!CT146</f>
        <v>0.85031765699386597</v>
      </c>
      <c r="DU147" s="12">
        <f>Test!CU146</f>
        <v>0.99845361709594704</v>
      </c>
      <c r="DV147" s="12">
        <f>Test!CV146</f>
        <v>4.5090604573488201E-2</v>
      </c>
      <c r="DW147" s="12">
        <f>Test!CW146</f>
        <v>0.99829006195068304</v>
      </c>
      <c r="DX147" s="12">
        <f>Test!CX146</f>
        <v>96.221877000000006</v>
      </c>
      <c r="DY147" s="12">
        <f>Test!CY146</f>
        <v>44.777755979516598</v>
      </c>
      <c r="DZ147" s="12" t="str">
        <f>Test!CZ146</f>
        <v>None</v>
      </c>
      <c r="EA147" s="12">
        <f>Test!DA146</f>
        <v>1.3752059999999999</v>
      </c>
      <c r="EB147" s="12">
        <f>Test!DB146</f>
        <v>1.3752059999999999</v>
      </c>
      <c r="EC147" s="12">
        <f>Test!DC146</f>
        <v>40.443556000000001</v>
      </c>
      <c r="ED147" s="12">
        <f>Test!DD146</f>
        <v>40.443556000000001</v>
      </c>
      <c r="EE147" s="16"/>
      <c r="EF147" s="16"/>
      <c r="EG147" s="16"/>
      <c r="EH147" s="16"/>
      <c r="EI147" s="16"/>
      <c r="EJ147" s="16"/>
      <c r="EK147" s="16"/>
      <c r="EL147" s="16"/>
      <c r="EM147" s="16"/>
      <c r="EN147" s="16"/>
      <c r="EO147" s="16"/>
      <c r="EP147" s="16"/>
      <c r="EQ147" s="19"/>
      <c r="ER147" s="37">
        <f t="shared" si="677"/>
        <v>-2.0262226512229975E-2</v>
      </c>
      <c r="ES147" s="12">
        <f>Test!DR146</f>
        <v>1.9594755469755401</v>
      </c>
      <c r="ET147" s="12">
        <f>Test!DS146</f>
        <v>0.99785435199737504</v>
      </c>
      <c r="EU147" s="12">
        <f>Test!DT146</f>
        <v>0.99785119295120195</v>
      </c>
      <c r="EV147" s="12">
        <f>Test!DU146</f>
        <v>44.1175249109871</v>
      </c>
      <c r="EW147" s="12">
        <f>Test!DV146</f>
        <v>50.308829899605598</v>
      </c>
      <c r="EX147" s="12">
        <f>Test!DW146</f>
        <v>50.554940638259502</v>
      </c>
      <c r="EY147" s="12">
        <f>Test!DX146</f>
        <v>0.83534765243530196</v>
      </c>
      <c r="EZ147" s="12">
        <f>Test!DY146</f>
        <v>0.99843937158584595</v>
      </c>
      <c r="FA147" s="12">
        <f>Test!DZ146</f>
        <v>4.75255064666271E-2</v>
      </c>
      <c r="FB147" s="12">
        <f>Test!EA146</f>
        <v>0.99808931350707997</v>
      </c>
      <c r="FC147" s="12">
        <f>Test!EB146</f>
        <v>96.236555999999993</v>
      </c>
      <c r="FD147" s="12">
        <f>Test!EC146</f>
        <v>44.259411781315499</v>
      </c>
      <c r="FE147" s="12" t="str">
        <f>Test!ED146</f>
        <v>None</v>
      </c>
      <c r="FF147" s="12">
        <f>Test!EE146</f>
        <v>1.425524</v>
      </c>
      <c r="FG147" s="12">
        <f>Test!EF146</f>
        <v>1.425524</v>
      </c>
      <c r="FH147" s="12">
        <f>Test!EG146</f>
        <v>475.52898199999998</v>
      </c>
      <c r="FI147" s="12">
        <f>Test!EH146</f>
        <v>475.52898199999998</v>
      </c>
      <c r="FJ147" s="16"/>
      <c r="FK147" s="16"/>
      <c r="FL147" s="16"/>
      <c r="FM147" s="16"/>
      <c r="FN147" s="16"/>
      <c r="FO147" s="16"/>
      <c r="FP147" s="16"/>
      <c r="FQ147" s="16"/>
      <c r="FR147" s="16"/>
      <c r="FS147" s="16"/>
      <c r="FT147" s="16"/>
      <c r="FU147" s="16"/>
      <c r="FV147" s="54"/>
      <c r="FW147" s="37">
        <f t="shared" si="679"/>
        <v>-1</v>
      </c>
      <c r="FX147" s="12">
        <f>Test!EV146</f>
        <v>0</v>
      </c>
      <c r="FY147" s="12">
        <f>Test!EW146</f>
        <v>0</v>
      </c>
      <c r="FZ147" s="12">
        <f>Test!EX146</f>
        <v>0</v>
      </c>
      <c r="GA147" s="12">
        <f>Test!EY146</f>
        <v>0</v>
      </c>
      <c r="GB147" s="12">
        <f>Test!EZ146</f>
        <v>0</v>
      </c>
      <c r="GC147" s="12">
        <f>Test!FA146</f>
        <v>0</v>
      </c>
      <c r="GD147" s="12">
        <f>Test!FB146</f>
        <v>0</v>
      </c>
      <c r="GE147" s="12">
        <f>Test!FC146</f>
        <v>0</v>
      </c>
      <c r="GF147" s="12">
        <f>Test!FD146</f>
        <v>0</v>
      </c>
      <c r="GG147" s="12">
        <f>Test!FE146</f>
        <v>0</v>
      </c>
      <c r="GH147" s="12">
        <f>Test!FF146</f>
        <v>0</v>
      </c>
      <c r="GI147" s="12">
        <f>Test!FG146</f>
        <v>0</v>
      </c>
      <c r="GJ147" s="12">
        <f>Test!FH146</f>
        <v>0</v>
      </c>
      <c r="GK147" s="12">
        <f>Test!FI146</f>
        <v>0</v>
      </c>
      <c r="GL147" s="12">
        <f>Test!FJ146</f>
        <v>0</v>
      </c>
      <c r="GM147" s="12">
        <f>Test!FK146</f>
        <v>0</v>
      </c>
      <c r="GN147" s="12">
        <f>Test!FL146</f>
        <v>0</v>
      </c>
      <c r="GO147" s="16"/>
      <c r="GP147" s="16"/>
      <c r="GQ147" s="16"/>
      <c r="GR147" s="16"/>
      <c r="GS147" s="16"/>
      <c r="GT147" s="16"/>
      <c r="GU147" s="16"/>
      <c r="GV147" s="16"/>
      <c r="GW147" s="16"/>
      <c r="GX147" s="16"/>
      <c r="GY147" s="16"/>
      <c r="GZ147" s="16"/>
      <c r="HA147" s="54"/>
      <c r="HB147" s="37">
        <f t="shared" si="681"/>
        <v>-1</v>
      </c>
      <c r="HC147" s="12">
        <f>Test!FZ146</f>
        <v>0</v>
      </c>
      <c r="HD147" s="12">
        <f>Test!GA146</f>
        <v>0</v>
      </c>
      <c r="HE147" s="12">
        <f>Test!GB146</f>
        <v>0</v>
      </c>
      <c r="HF147" s="12">
        <f>Test!GC146</f>
        <v>0</v>
      </c>
      <c r="HG147" s="12">
        <f>Test!GD146</f>
        <v>0</v>
      </c>
      <c r="HH147" s="12">
        <f>Test!GE146</f>
        <v>0</v>
      </c>
      <c r="HI147" s="12">
        <f>Test!GF146</f>
        <v>0</v>
      </c>
      <c r="HJ147" s="12">
        <f>Test!GG146</f>
        <v>0</v>
      </c>
      <c r="HK147" s="12">
        <f>Test!GH146</f>
        <v>0</v>
      </c>
      <c r="HL147" s="12">
        <f>Test!GI146</f>
        <v>0</v>
      </c>
      <c r="HM147" s="12">
        <f>Test!GJ146</f>
        <v>0</v>
      </c>
      <c r="HN147" s="12">
        <f>Test!GK146</f>
        <v>0</v>
      </c>
      <c r="HO147" s="12">
        <f>Test!GL146</f>
        <v>0</v>
      </c>
      <c r="HP147" s="12">
        <f>Test!GM146</f>
        <v>0</v>
      </c>
      <c r="HQ147" s="12">
        <f>Test!GN146</f>
        <v>0</v>
      </c>
      <c r="HR147" s="12">
        <f>Test!GO146</f>
        <v>0</v>
      </c>
      <c r="HS147" s="12">
        <f>Test!GP146</f>
        <v>0</v>
      </c>
      <c r="HT147" s="16"/>
      <c r="HU147" s="16"/>
      <c r="HV147" s="16"/>
      <c r="HW147" s="16"/>
      <c r="HX147" s="16"/>
      <c r="HY147" s="16"/>
      <c r="HZ147" s="16"/>
      <c r="IA147" s="16"/>
      <c r="IB147" s="16"/>
      <c r="IC147" s="16"/>
      <c r="ID147" s="16"/>
      <c r="IE147" s="16"/>
      <c r="IF147" s="19"/>
      <c r="IG147" s="37">
        <f t="shared" si="683"/>
        <v>-1</v>
      </c>
      <c r="IH147" s="12">
        <f>Test!HD146</f>
        <v>0</v>
      </c>
      <c r="II147" s="12">
        <f>Test!HE146</f>
        <v>0</v>
      </c>
      <c r="IJ147" s="12">
        <f>Test!HF146</f>
        <v>0</v>
      </c>
      <c r="IK147" s="12">
        <f>Test!HG146</f>
        <v>0</v>
      </c>
      <c r="IL147" s="12">
        <f>Test!HH146</f>
        <v>0</v>
      </c>
      <c r="IM147" s="12">
        <f>Test!HI146</f>
        <v>0</v>
      </c>
      <c r="IN147" s="12">
        <f>Test!HJ146</f>
        <v>0</v>
      </c>
      <c r="IO147" s="12">
        <f>Test!HK146</f>
        <v>0</v>
      </c>
      <c r="IP147" s="12">
        <f>Test!HL146</f>
        <v>0</v>
      </c>
      <c r="IQ147" s="12">
        <f>Test!HM146</f>
        <v>0</v>
      </c>
      <c r="IR147" s="12">
        <f>Test!HN146</f>
        <v>0</v>
      </c>
      <c r="IS147" s="12">
        <f>Test!HO146</f>
        <v>0</v>
      </c>
      <c r="IT147" s="12">
        <f>Test!HP146</f>
        <v>0</v>
      </c>
      <c r="IU147" s="12">
        <f>Test!HQ146</f>
        <v>0</v>
      </c>
      <c r="IV147" s="12">
        <f>Test!HR146</f>
        <v>0</v>
      </c>
      <c r="IW147" s="12">
        <f>Test!HS146</f>
        <v>0</v>
      </c>
      <c r="IX147" s="12">
        <f>Test!HT146</f>
        <v>0</v>
      </c>
      <c r="IY147" s="16"/>
      <c r="IZ147" s="16"/>
      <c r="JA147" s="16"/>
      <c r="JB147" s="16"/>
      <c r="JC147" s="16"/>
      <c r="JD147" s="16"/>
      <c r="JE147" s="16"/>
      <c r="JF147" s="16"/>
      <c r="JG147" s="16"/>
      <c r="JH147" s="16"/>
      <c r="JI147" s="16"/>
      <c r="JJ147" s="16"/>
      <c r="JK147" s="19"/>
      <c r="JL147" s="37">
        <f t="shared" si="685"/>
        <v>-1</v>
      </c>
      <c r="JM147" s="12">
        <f>Test!IH146</f>
        <v>0</v>
      </c>
      <c r="JN147" s="12">
        <f>Test!II146</f>
        <v>0</v>
      </c>
      <c r="JO147" s="12">
        <f>Test!IJ146</f>
        <v>0</v>
      </c>
      <c r="JP147" s="12">
        <f>Test!IK146</f>
        <v>0</v>
      </c>
      <c r="JQ147" s="12">
        <f>Test!IL146</f>
        <v>0</v>
      </c>
      <c r="JR147" s="12">
        <f>Test!IM146</f>
        <v>0</v>
      </c>
      <c r="JS147" s="12">
        <f>Test!IN146</f>
        <v>0</v>
      </c>
      <c r="JT147" s="12">
        <f>Test!IO146</f>
        <v>0</v>
      </c>
      <c r="JU147" s="12">
        <f>Test!IP146</f>
        <v>0</v>
      </c>
      <c r="JV147" s="12">
        <f>Test!IQ146</f>
        <v>0</v>
      </c>
      <c r="JW147" s="12">
        <f>Test!IR146</f>
        <v>0</v>
      </c>
      <c r="JX147" s="12">
        <f>Test!IS146</f>
        <v>0</v>
      </c>
      <c r="JY147" s="12">
        <f>Test!IT146</f>
        <v>0</v>
      </c>
      <c r="JZ147" s="12">
        <f>Test!IU146</f>
        <v>0</v>
      </c>
      <c r="KA147" s="12">
        <f>Test!IV146</f>
        <v>0</v>
      </c>
      <c r="KB147" s="12">
        <f>Test!IW146</f>
        <v>0</v>
      </c>
      <c r="KC147" s="12">
        <f>Test!IX146</f>
        <v>0</v>
      </c>
      <c r="KD147" s="16"/>
      <c r="KE147" s="16"/>
      <c r="KF147" s="16"/>
      <c r="KG147" s="16"/>
      <c r="KH147" s="16"/>
      <c r="KI147" s="16"/>
      <c r="KJ147" s="16"/>
      <c r="KK147" s="16"/>
      <c r="KL147" s="16"/>
      <c r="KM147" s="16"/>
      <c r="KN147" s="16"/>
      <c r="KO147" s="16"/>
      <c r="KP147" s="19"/>
      <c r="KQ147" s="37">
        <f t="shared" si="687"/>
        <v>-1</v>
      </c>
      <c r="KR147" s="12">
        <f>Test!JL146</f>
        <v>0</v>
      </c>
      <c r="KS147" s="12">
        <f>Test!JM146</f>
        <v>0</v>
      </c>
      <c r="KT147" s="12">
        <f>Test!JN146</f>
        <v>0</v>
      </c>
      <c r="KU147" s="12">
        <f>Test!JO146</f>
        <v>0</v>
      </c>
      <c r="KV147" s="12">
        <f>Test!JP146</f>
        <v>0</v>
      </c>
      <c r="KW147" s="12">
        <f>Test!JQ146</f>
        <v>0</v>
      </c>
      <c r="KX147" s="12">
        <f>Test!JR146</f>
        <v>0</v>
      </c>
      <c r="KY147" s="12">
        <f>Test!JS146</f>
        <v>0</v>
      </c>
      <c r="KZ147" s="12">
        <f>Test!JT146</f>
        <v>0</v>
      </c>
      <c r="LA147" s="12">
        <f>Test!JU146</f>
        <v>0</v>
      </c>
      <c r="LB147" s="12">
        <f>Test!JV146</f>
        <v>0</v>
      </c>
      <c r="LC147" s="12">
        <f>Test!JW146</f>
        <v>0</v>
      </c>
      <c r="LD147" s="12">
        <f>Test!JX146</f>
        <v>0</v>
      </c>
      <c r="LE147" s="12">
        <f>Test!JY146</f>
        <v>0</v>
      </c>
      <c r="LF147" s="12">
        <f>Test!JZ146</f>
        <v>0</v>
      </c>
      <c r="LG147" s="12">
        <f>Test!KA146</f>
        <v>0</v>
      </c>
      <c r="LH147" s="12">
        <f>Test!KB146</f>
        <v>0</v>
      </c>
      <c r="LI147" s="16"/>
      <c r="LJ147" s="16"/>
      <c r="LK147" s="16"/>
      <c r="LL147" s="16"/>
      <c r="LM147" s="16"/>
      <c r="LN147" s="16"/>
      <c r="LO147" s="16"/>
      <c r="LP147" s="16"/>
      <c r="LQ147" s="16"/>
      <c r="LR147" s="16"/>
      <c r="LS147" s="16"/>
      <c r="LT147" s="16"/>
      <c r="LU147" s="19"/>
      <c r="LV147" s="37">
        <f t="shared" si="689"/>
        <v>-1</v>
      </c>
      <c r="LW147" s="12">
        <f>Test!KP146</f>
        <v>0</v>
      </c>
      <c r="LX147" s="12">
        <f>Test!KQ146</f>
        <v>0</v>
      </c>
      <c r="LY147" s="12">
        <f>Test!KR146</f>
        <v>0</v>
      </c>
      <c r="LZ147" s="12">
        <f>Test!KS146</f>
        <v>0</v>
      </c>
      <c r="MA147" s="12">
        <f>Test!KT146</f>
        <v>0</v>
      </c>
      <c r="MB147" s="12">
        <f>Test!KU146</f>
        <v>0</v>
      </c>
      <c r="MC147" s="12">
        <f>Test!KV146</f>
        <v>0</v>
      </c>
      <c r="MD147" s="12">
        <f>Test!KW146</f>
        <v>0</v>
      </c>
      <c r="ME147" s="12">
        <f>Test!KX146</f>
        <v>0</v>
      </c>
      <c r="MF147" s="12">
        <f>Test!KY146</f>
        <v>0</v>
      </c>
      <c r="MG147" s="12">
        <f>Test!KZ146</f>
        <v>0</v>
      </c>
      <c r="MH147" s="12">
        <f>Test!LA146</f>
        <v>0</v>
      </c>
      <c r="MI147" s="12">
        <f>Test!LB146</f>
        <v>0</v>
      </c>
      <c r="MJ147" s="12">
        <f>Test!LC146</f>
        <v>0</v>
      </c>
      <c r="MK147" s="12">
        <f>Test!LD146</f>
        <v>0</v>
      </c>
      <c r="ML147" s="12">
        <f>Test!LE146</f>
        <v>0</v>
      </c>
      <c r="MM147" s="12">
        <f>Test!LF146</f>
        <v>0</v>
      </c>
      <c r="MN147" s="16"/>
      <c r="MO147" s="16"/>
      <c r="MP147" s="16"/>
      <c r="MQ147" s="16"/>
      <c r="MR147" s="16"/>
      <c r="MS147" s="16"/>
      <c r="MT147" s="16"/>
      <c r="MU147" s="16"/>
      <c r="MV147" s="16"/>
      <c r="MW147" s="16"/>
      <c r="MX147" s="16"/>
      <c r="MY147" s="16"/>
      <c r="MZ147" s="54"/>
      <c r="NA147" s="37">
        <f t="shared" si="691"/>
        <v>-1</v>
      </c>
      <c r="NB147" s="12">
        <f>Test!LT146</f>
        <v>0</v>
      </c>
      <c r="NC147" s="12">
        <f>Test!LU146</f>
        <v>0</v>
      </c>
      <c r="ND147" s="12">
        <f>Test!LV146</f>
        <v>0</v>
      </c>
      <c r="NE147" s="12">
        <f>Test!LW146</f>
        <v>0</v>
      </c>
      <c r="NF147" s="12">
        <f>Test!LX146</f>
        <v>0</v>
      </c>
      <c r="NG147" s="12">
        <f>Test!LY146</f>
        <v>0</v>
      </c>
      <c r="NH147" s="12">
        <f>Test!LZ146</f>
        <v>0</v>
      </c>
      <c r="NI147" s="12">
        <f>Test!MA146</f>
        <v>0</v>
      </c>
      <c r="NJ147" s="12">
        <f>Test!MB146</f>
        <v>0</v>
      </c>
      <c r="NK147" s="12">
        <f>Test!MC146</f>
        <v>0</v>
      </c>
      <c r="NL147" s="12">
        <f>Test!MD146</f>
        <v>0</v>
      </c>
      <c r="NM147" s="12">
        <f>Test!ME146</f>
        <v>0</v>
      </c>
      <c r="NN147" s="12">
        <f>Test!MF146</f>
        <v>0</v>
      </c>
      <c r="NO147" s="12">
        <f>Test!MG146</f>
        <v>0</v>
      </c>
      <c r="NP147" s="12">
        <f>Test!MH146</f>
        <v>0</v>
      </c>
      <c r="NQ147" s="12">
        <f>Test!MI146</f>
        <v>0</v>
      </c>
      <c r="NR147" s="12">
        <f>Test!MJ146</f>
        <v>0</v>
      </c>
      <c r="NS147" s="16"/>
      <c r="NT147" s="16"/>
      <c r="NU147" s="16"/>
      <c r="NV147" s="16"/>
      <c r="NW147" s="16"/>
      <c r="NX147" s="16"/>
      <c r="NY147" s="16"/>
      <c r="NZ147" s="16"/>
      <c r="OA147" s="16"/>
      <c r="OB147" s="16"/>
      <c r="OC147" s="16"/>
      <c r="OD147" s="16"/>
      <c r="OE147" s="54"/>
      <c r="OF147" s="37">
        <f t="shared" si="693"/>
        <v>-1</v>
      </c>
      <c r="OG147" s="12">
        <f>Test!MX146</f>
        <v>0</v>
      </c>
      <c r="OH147" s="12">
        <f>Test!MY146</f>
        <v>0</v>
      </c>
      <c r="OI147" s="12">
        <f>Test!MZ146</f>
        <v>0</v>
      </c>
      <c r="OJ147" s="12">
        <f>Test!NA146</f>
        <v>0</v>
      </c>
      <c r="OK147" s="12">
        <f>Test!NB146</f>
        <v>0</v>
      </c>
      <c r="OL147" s="12">
        <f>Test!NC146</f>
        <v>0</v>
      </c>
      <c r="OM147" s="12">
        <f>Test!ND146</f>
        <v>0</v>
      </c>
      <c r="ON147" s="12">
        <f>Test!NE146</f>
        <v>0</v>
      </c>
      <c r="OO147" s="12">
        <f>Test!NF146</f>
        <v>0</v>
      </c>
      <c r="OP147" s="12">
        <f>Test!NG146</f>
        <v>0</v>
      </c>
      <c r="OQ147" s="12">
        <f>Test!NH146</f>
        <v>0</v>
      </c>
      <c r="OR147" s="12">
        <f>Test!NI146</f>
        <v>0</v>
      </c>
      <c r="OS147" s="12">
        <f>Test!NJ146</f>
        <v>0</v>
      </c>
      <c r="OT147" s="12">
        <f>Test!NK146</f>
        <v>0</v>
      </c>
      <c r="OU147" s="12">
        <f>Test!NL146</f>
        <v>0</v>
      </c>
      <c r="OV147" s="12">
        <f>Test!NM146</f>
        <v>0</v>
      </c>
      <c r="OW147" s="12">
        <f>Test!NN146</f>
        <v>0</v>
      </c>
      <c r="OX147" s="16"/>
      <c r="OY147" s="16"/>
      <c r="OZ147" s="16"/>
      <c r="PA147" s="16"/>
      <c r="PB147" s="16"/>
      <c r="PC147" s="16"/>
      <c r="PD147" s="16"/>
      <c r="PE147" s="16"/>
      <c r="PF147" s="16"/>
      <c r="PG147" s="16"/>
      <c r="PH147" s="16"/>
      <c r="PI147" s="16"/>
      <c r="PJ147" s="54"/>
      <c r="PK147" s="37">
        <f t="shared" si="695"/>
        <v>-1</v>
      </c>
      <c r="PL147" s="12">
        <f>Test!OB146</f>
        <v>0</v>
      </c>
      <c r="PM147" s="12">
        <f>Test!OC146</f>
        <v>0</v>
      </c>
      <c r="PN147" s="12">
        <f>Test!OD146</f>
        <v>0</v>
      </c>
      <c r="PO147" s="12">
        <f>Test!OE146</f>
        <v>0</v>
      </c>
      <c r="PP147" s="12">
        <f>Test!OF146</f>
        <v>0</v>
      </c>
      <c r="PQ147" s="12">
        <f>Test!OG146</f>
        <v>0</v>
      </c>
      <c r="PR147" s="12">
        <f>Test!OH146</f>
        <v>0</v>
      </c>
      <c r="PS147" s="12">
        <f>Test!OI146</f>
        <v>0</v>
      </c>
      <c r="PT147" s="12">
        <f>Test!OJ146</f>
        <v>0</v>
      </c>
      <c r="PU147" s="12">
        <f>Test!OK146</f>
        <v>0</v>
      </c>
      <c r="PV147" s="12">
        <f>Test!OL146</f>
        <v>0</v>
      </c>
      <c r="PW147" s="12">
        <f>Test!OM146</f>
        <v>0</v>
      </c>
      <c r="PX147" s="12">
        <f>Test!ON146</f>
        <v>0</v>
      </c>
      <c r="PY147" s="12">
        <f>Test!OO146</f>
        <v>0</v>
      </c>
      <c r="PZ147" s="12">
        <f>Test!OP146</f>
        <v>0</v>
      </c>
      <c r="QA147" s="12">
        <f>Test!OQ146</f>
        <v>0</v>
      </c>
      <c r="QB147" s="12">
        <f>Test!OR146</f>
        <v>0</v>
      </c>
      <c r="QC147" s="16"/>
      <c r="QD147" s="16"/>
      <c r="QE147" s="16"/>
      <c r="QF147" s="16"/>
      <c r="QG147" s="16"/>
      <c r="QH147" s="16"/>
      <c r="QI147" s="16"/>
      <c r="QJ147" s="16"/>
      <c r="QK147" s="16"/>
      <c r="QL147" s="16"/>
      <c r="QM147" s="16"/>
      <c r="QN147" s="16"/>
    </row>
    <row r="148" spans="3:456" ht="16" thickBot="1">
      <c r="C148" s="132" t="s">
        <v>75</v>
      </c>
      <c r="D148" s="102">
        <f t="shared" ref="D148:D157" si="754">D139</f>
        <v>0.03</v>
      </c>
      <c r="E148" s="32">
        <f t="shared" ref="E148:E183" ca="1" si="755">-($D148-F148)/$D148</f>
        <v>-3.7963181651186687E-2</v>
      </c>
      <c r="F148" s="9">
        <f ca="1">Reference!B147</f>
        <v>2.8861104550464398E-2</v>
      </c>
      <c r="G148" s="9">
        <f ca="1">Reference!C147</f>
        <v>0.92082327604293801</v>
      </c>
      <c r="H148" s="9">
        <f ca="1">Reference!D147</f>
        <v>0.91824191808700495</v>
      </c>
      <c r="I148" s="9">
        <f ca="1">Reference!E147</f>
        <v>30.846682629654399</v>
      </c>
      <c r="J148" s="9">
        <f ca="1">Reference!F147</f>
        <v>37.343835677100401</v>
      </c>
      <c r="K148" s="9">
        <f ca="1">Reference!G147</f>
        <v>36.166627027823999</v>
      </c>
      <c r="L148" s="9">
        <f ca="1">Reference!H147</f>
        <v>0.252574622631073</v>
      </c>
      <c r="M148" s="9">
        <f ca="1">Reference!I147</f>
        <v>0.97594791650772095</v>
      </c>
      <c r="N148" s="9">
        <f ca="1">Reference!J147</f>
        <v>0.25889435410499501</v>
      </c>
      <c r="O148" s="9">
        <f ca="1">Reference!K147</f>
        <v>0.83905905485153198</v>
      </c>
      <c r="P148" s="9">
        <f ca="1">Reference!L147</f>
        <v>44.180340000000001</v>
      </c>
      <c r="Q148" s="9">
        <f ca="1">Reference!M147</f>
        <v>26.056910541049099</v>
      </c>
      <c r="R148" s="9" t="str">
        <f ca="1">Reference!N147</f>
        <v>None</v>
      </c>
      <c r="S148" s="9">
        <f ca="1">Reference!O147</f>
        <v>2.2819259999999999</v>
      </c>
      <c r="T148" s="9">
        <f ca="1">Reference!P147</f>
        <v>2.2819259999999999</v>
      </c>
      <c r="U148" s="9">
        <f ca="1">Reference!Q147</f>
        <v>99.685641000000004</v>
      </c>
      <c r="V148" s="9">
        <f ca="1">Reference!R147</f>
        <v>99.685641000000004</v>
      </c>
      <c r="X148" s="9">
        <f t="shared" ref="X148:X183" si="756">ABS($D148-Y148)/$D148</f>
        <v>1.0311761927255534</v>
      </c>
      <c r="Y148" s="9">
        <f>Test!B147</f>
        <v>6.0935285781766602E-2</v>
      </c>
      <c r="Z148" s="9">
        <f>Test!C147</f>
        <v>0.80535036325454701</v>
      </c>
      <c r="AA148" s="9">
        <f>Test!D147</f>
        <v>0.78795576095580999</v>
      </c>
      <c r="AB148" s="9">
        <f>Test!E147</f>
        <v>26.029968650184799</v>
      </c>
      <c r="AC148" s="9">
        <f>Test!F147</f>
        <v>32.948522250027096</v>
      </c>
      <c r="AD148" s="9">
        <f>Test!G147</f>
        <v>30.122083829262898</v>
      </c>
      <c r="AE148" s="9">
        <f>Test!H147</f>
        <v>0.113385908305644</v>
      </c>
      <c r="AF148" s="9">
        <f>Test!I147</f>
        <v>0.87801682949066095</v>
      </c>
      <c r="AG148" s="9">
        <f>Test!J147</f>
        <v>0.42257073521614003</v>
      </c>
      <c r="AH148" s="9">
        <f>Test!K147</f>
        <v>0.65169733762741</v>
      </c>
      <c r="AI148" s="9">
        <f>Test!L147</f>
        <v>27.598941</v>
      </c>
      <c r="AJ148" s="9">
        <f>Test!M147</f>
        <v>20.8009976784519</v>
      </c>
      <c r="AK148" s="9" t="str">
        <f>Test!N147</f>
        <v>None</v>
      </c>
      <c r="AL148" s="9">
        <f>Test!O147</f>
        <v>2.9361350000000002</v>
      </c>
      <c r="AM148" s="9">
        <f>Test!P147</f>
        <v>2.9361350000000002</v>
      </c>
      <c r="AN148" s="9">
        <f>Test!Q147</f>
        <v>0.88857200000000003</v>
      </c>
      <c r="AO148" s="9">
        <f>Test!R147</f>
        <v>0.88857200000000003</v>
      </c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11" t="b">
        <f>AND(Z148&lt;=Z149, AE148&lt;=AE149,AF148&lt;=AF149,AG149&lt;=AG148,AH148&lt;=AH149,AI148&lt;=AI149,AJ148&lt;=AJ149)</f>
        <v>1</v>
      </c>
      <c r="BB148" s="5"/>
      <c r="BC148" s="32">
        <f t="shared" ref="BC148:BC183" si="757">-($D148-BD148)/$D148</f>
        <v>-1.059544428699937E-3</v>
      </c>
      <c r="BD148" s="9">
        <f>Test!AF147</f>
        <v>2.9968213667139001E-2</v>
      </c>
      <c r="BE148" s="9">
        <f>Test!AG147</f>
        <v>0.90762186050414995</v>
      </c>
      <c r="BF148" s="9">
        <f>Test!AH147</f>
        <v>0.90392345190048196</v>
      </c>
      <c r="BG148" s="9">
        <f>Test!AI147</f>
        <v>29.9665923757622</v>
      </c>
      <c r="BH148" s="9">
        <f>Test!AJ147</f>
        <v>38.768293954467801</v>
      </c>
      <c r="BI148" s="9">
        <f>Test!AK147</f>
        <v>37.1251388260414</v>
      </c>
      <c r="BJ148" s="9">
        <f>Test!AL147</f>
        <v>0.225334778428077</v>
      </c>
      <c r="BK148" s="9">
        <f>Test!AM147</f>
        <v>0.97514718770980802</v>
      </c>
      <c r="BL148" s="9">
        <f>Test!AN147</f>
        <v>0.282200217247009</v>
      </c>
      <c r="BM148" s="9">
        <f>Test!AO147</f>
        <v>0.80707222223281805</v>
      </c>
      <c r="BN148" s="9">
        <f>Test!AP147</f>
        <v>37.875458999999999</v>
      </c>
      <c r="BO148" s="9">
        <f>Test!AQ147</f>
        <v>25.041028612083601</v>
      </c>
      <c r="BP148" s="9" t="str">
        <f>Test!AR147</f>
        <v>None</v>
      </c>
      <c r="BQ148" s="9">
        <f>Test!AS147</f>
        <v>1.2221010000000001</v>
      </c>
      <c r="BR148" s="9">
        <f>Test!AT147</f>
        <v>1.2221010000000001</v>
      </c>
      <c r="BS148" s="9">
        <f>Test!AU147</f>
        <v>1.034267</v>
      </c>
      <c r="BT148" s="9">
        <f>Test!AV147</f>
        <v>1.034267</v>
      </c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11" t="b">
        <f>AND(BE148&lt;=BE149, BJ148&lt;=BJ149,BK148&lt;=BK149,BL149&lt;=BL148,BM148&lt;=BM149,BN148&lt;=BN149,BO148&lt;=BO149)</f>
        <v>1</v>
      </c>
      <c r="CG148" s="5"/>
      <c r="CH148" s="32">
        <f t="shared" ref="CH148:CH183" si="758">-($D148-CI148)/$D148</f>
        <v>-4.9959323990999421E-3</v>
      </c>
      <c r="CI148" s="9">
        <f>Test!BJ147</f>
        <v>2.9850122028027001E-2</v>
      </c>
      <c r="CJ148" s="9">
        <f>Test!BK147</f>
        <v>0.88895505666732699</v>
      </c>
      <c r="CK148" s="9">
        <f>Test!BL147</f>
        <v>0.88776028156280495</v>
      </c>
      <c r="CL148" s="9">
        <f>Test!BM147</f>
        <v>28.305515852855098</v>
      </c>
      <c r="CM148" s="9">
        <f>Test!BN147</f>
        <v>38.851984238085102</v>
      </c>
      <c r="CN148" s="9">
        <f>Test!BO147</f>
        <v>37.150977494507202</v>
      </c>
      <c r="CO148" s="9">
        <f>Test!BP147</f>
        <v>0.18171526491641901</v>
      </c>
      <c r="CP148" s="9">
        <f>Test!BQ147</f>
        <v>0.97483003139495805</v>
      </c>
      <c r="CQ148" s="9">
        <f>Test!BR147</f>
        <v>0.30570083856582603</v>
      </c>
      <c r="CR148" s="9">
        <f>Test!BS147</f>
        <v>0.73488754034042303</v>
      </c>
      <c r="CS148" s="9">
        <f>Test!BT147</f>
        <v>1.1649849999999999</v>
      </c>
      <c r="CT148" s="9">
        <f>Test!BU147</f>
        <v>22.575548872518301</v>
      </c>
      <c r="CU148" s="9" t="str">
        <f>Test!BV147</f>
        <v>None</v>
      </c>
      <c r="CV148" s="9">
        <f>Test!BW147</f>
        <v>2.3697650000000001</v>
      </c>
      <c r="CW148" s="9">
        <f>Test!BX147</f>
        <v>2.3697650000000001</v>
      </c>
      <c r="CX148" s="9">
        <f>Test!BY147</f>
        <v>0.51860499999999998</v>
      </c>
      <c r="CY148" s="9">
        <f>Test!BZ147</f>
        <v>0.51860499999999998</v>
      </c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11" t="b">
        <f>AND(CJ148&lt;=CJ149, CO148&lt;=CO149,CP148&lt;=CP149,CQ149&lt;=CQ148,CR148&lt;=CR149,CS148&lt;=CS149,CT148&lt;=CT149)</f>
        <v>1</v>
      </c>
      <c r="DL148" s="5"/>
      <c r="DM148" s="32">
        <f t="shared" ref="DM148:DM183" si="759">-($D148-DN148)/$D148</f>
        <v>-3.7963181651186687E-2</v>
      </c>
      <c r="DN148" s="9">
        <f>Test!CN147</f>
        <v>2.8861104550464398E-2</v>
      </c>
      <c r="DO148" s="9">
        <f>Test!CO147</f>
        <v>0.92082327604293801</v>
      </c>
      <c r="DP148" s="9">
        <f>Test!CP147</f>
        <v>0.91824191808700495</v>
      </c>
      <c r="DQ148" s="9">
        <f>Test!CQ147</f>
        <v>30.846682629654399</v>
      </c>
      <c r="DR148" s="9">
        <f>Test!CR147</f>
        <v>37.343835677100401</v>
      </c>
      <c r="DS148" s="9">
        <f>Test!CS147</f>
        <v>36.166627027823999</v>
      </c>
      <c r="DT148" s="9">
        <f>Test!CT147</f>
        <v>0.252574622631073</v>
      </c>
      <c r="DU148" s="9">
        <f>Test!CU147</f>
        <v>0.97594791650772095</v>
      </c>
      <c r="DV148" s="9">
        <f>Test!CV147</f>
        <v>0.25889435410499501</v>
      </c>
      <c r="DW148" s="9">
        <f>Test!CW147</f>
        <v>0.83905905485153198</v>
      </c>
      <c r="DX148" s="9">
        <f>Test!CX147</f>
        <v>44.180340000000001</v>
      </c>
      <c r="DY148" s="9">
        <f>Test!CY147</f>
        <v>26.056910541049099</v>
      </c>
      <c r="DZ148" s="9" t="str">
        <f>Test!CZ147</f>
        <v>None</v>
      </c>
      <c r="EA148" s="9">
        <f>Test!DA147</f>
        <v>2.2819259999999999</v>
      </c>
      <c r="EB148" s="9">
        <f>Test!DB147</f>
        <v>2.2819259999999999</v>
      </c>
      <c r="EC148" s="9">
        <f>Test!DC147</f>
        <v>99.685641000000004</v>
      </c>
      <c r="ED148" s="9">
        <f>Test!DD147</f>
        <v>99.685641000000004</v>
      </c>
      <c r="EE148" s="10"/>
      <c r="EF148" s="10"/>
      <c r="EG148" s="10"/>
      <c r="EH148" s="10"/>
      <c r="EI148" s="10"/>
      <c r="EJ148" s="10"/>
      <c r="EK148" s="10"/>
      <c r="EL148" s="10"/>
      <c r="EM148" s="10"/>
      <c r="EN148" s="10"/>
      <c r="EO148" s="10"/>
      <c r="EP148" s="111" t="b">
        <f>AND(DO148&lt;=DO149, DT148&lt;=DT149,DU148&lt;=DU149,DV149&lt;=DV148,DW148&lt;=DW149,DX148&lt;=DX149,DY148&lt;=DY149)</f>
        <v>1</v>
      </c>
      <c r="EQ148" s="5"/>
      <c r="ER148" s="32">
        <f t="shared" ref="ER148:ER183" si="760">-($D148-ES148)/$D148</f>
        <v>-4.8296200073479997E-2</v>
      </c>
      <c r="ES148" s="9">
        <f>Test!DR147</f>
        <v>2.8551113997795599E-2</v>
      </c>
      <c r="ET148" s="9">
        <f>Test!DS147</f>
        <v>0.92984664440154996</v>
      </c>
      <c r="EU148" s="9">
        <f>Test!DT147</f>
        <v>0.92771637439727705</v>
      </c>
      <c r="EV148" s="9">
        <f>Test!DU147</f>
        <v>31.431925620204701</v>
      </c>
      <c r="EW148" s="9">
        <f>Test!DV147</f>
        <v>39.151926685330999</v>
      </c>
      <c r="EX148" s="9">
        <f>Test!DW147</f>
        <v>38.017597654568299</v>
      </c>
      <c r="EY148" s="9">
        <f>Test!DX147</f>
        <v>0.27720627188682501</v>
      </c>
      <c r="EZ148" s="9">
        <f>Test!DY147</f>
        <v>0.981156766414642</v>
      </c>
      <c r="FA148" s="9">
        <f>Test!DZ147</f>
        <v>0.241841986775398</v>
      </c>
      <c r="FB148" s="9">
        <f>Test!EA147</f>
        <v>0.86005556583404497</v>
      </c>
      <c r="FC148" s="9">
        <f>Test!EB147</f>
        <v>48.971893999999999</v>
      </c>
      <c r="FD148" s="9">
        <f>Test!EC147</f>
        <v>26.771171090432698</v>
      </c>
      <c r="FE148" s="9" t="str">
        <f>Test!ED147</f>
        <v>None</v>
      </c>
      <c r="FF148" s="9">
        <f>Test!EE147</f>
        <v>2.018192</v>
      </c>
      <c r="FG148" s="9">
        <f>Test!EF147</f>
        <v>2.018192</v>
      </c>
      <c r="FH148" s="9">
        <f>Test!EG147</f>
        <v>145.13655600000001</v>
      </c>
      <c r="FI148" s="9">
        <f>Test!EH147</f>
        <v>145.13655600000001</v>
      </c>
      <c r="FJ148" s="10"/>
      <c r="FK148" s="10"/>
      <c r="FL148" s="10"/>
      <c r="FM148" s="10"/>
      <c r="FN148" s="10"/>
      <c r="FO148" s="10"/>
      <c r="FP148" s="10"/>
      <c r="FQ148" s="10"/>
      <c r="FR148" s="10"/>
      <c r="FS148" s="10"/>
      <c r="FT148" s="10"/>
      <c r="FU148" s="111" t="b">
        <f>AND(ET148&lt;=ET149, EY148&lt;=EY149,EZ148&lt;=EZ149,FA149&lt;=FA148,FB148&lt;=FB149,FC148&lt;=FC149,FD148&lt;=FD149)</f>
        <v>1</v>
      </c>
      <c r="FV148" s="52"/>
      <c r="FW148" s="32">
        <f t="shared" ref="FW148:FW183" si="761">-($D148-FX148)/$D148</f>
        <v>-1</v>
      </c>
      <c r="FX148" s="9">
        <f>Test!EV147</f>
        <v>0</v>
      </c>
      <c r="FY148" s="9">
        <f>Test!EW147</f>
        <v>0</v>
      </c>
      <c r="FZ148" s="9">
        <f>Test!EX147</f>
        <v>0</v>
      </c>
      <c r="GA148" s="9">
        <f>Test!EY147</f>
        <v>0</v>
      </c>
      <c r="GB148" s="9">
        <f>Test!EZ147</f>
        <v>0</v>
      </c>
      <c r="GC148" s="9">
        <f>Test!FA147</f>
        <v>0</v>
      </c>
      <c r="GD148" s="9">
        <f>Test!FB147</f>
        <v>0</v>
      </c>
      <c r="GE148" s="9">
        <f>Test!FC147</f>
        <v>0</v>
      </c>
      <c r="GF148" s="9">
        <f>Test!FD147</f>
        <v>0</v>
      </c>
      <c r="GG148" s="9">
        <f>Test!FE147</f>
        <v>0</v>
      </c>
      <c r="GH148" s="9">
        <f>Test!FF147</f>
        <v>0</v>
      </c>
      <c r="GI148" s="9">
        <f>Test!FG147</f>
        <v>0</v>
      </c>
      <c r="GJ148" s="9">
        <f>Test!FH147</f>
        <v>0</v>
      </c>
      <c r="GK148" s="9">
        <f>Test!FI147</f>
        <v>0</v>
      </c>
      <c r="GL148" s="9">
        <f>Test!FJ147</f>
        <v>0</v>
      </c>
      <c r="GM148" s="9">
        <f>Test!FK147</f>
        <v>0</v>
      </c>
      <c r="GN148" s="9">
        <f>Test!FL147</f>
        <v>0</v>
      </c>
      <c r="GO148" s="10"/>
      <c r="GP148" s="10"/>
      <c r="GQ148" s="10"/>
      <c r="GR148" s="10"/>
      <c r="GS148" s="10"/>
      <c r="GT148" s="10"/>
      <c r="GU148" s="10"/>
      <c r="GV148" s="10"/>
      <c r="GW148" s="10"/>
      <c r="GX148" s="10"/>
      <c r="GY148" s="10"/>
      <c r="GZ148" s="111" t="b">
        <f>AND(FY148&lt;=FY149, GD148&lt;=GD149,GE148&lt;=GE149,GF149&lt;=GF148,GG148&lt;=GG149,GH148&lt;=GH149,GI148&lt;=GI149)</f>
        <v>1</v>
      </c>
      <c r="HA148" s="52"/>
      <c r="HB148" s="32">
        <f t="shared" ref="HB148:HB183" si="762">-($D148-HC148)/$D148</f>
        <v>-1</v>
      </c>
      <c r="HC148" s="9">
        <f>Test!FZ147</f>
        <v>0</v>
      </c>
      <c r="HD148" s="9">
        <f>Test!GA147</f>
        <v>0</v>
      </c>
      <c r="HE148" s="9">
        <f>Test!GB147</f>
        <v>0</v>
      </c>
      <c r="HF148" s="9">
        <f>Test!GC147</f>
        <v>0</v>
      </c>
      <c r="HG148" s="9">
        <f>Test!GD147</f>
        <v>0</v>
      </c>
      <c r="HH148" s="9">
        <f>Test!GE147</f>
        <v>0</v>
      </c>
      <c r="HI148" s="9">
        <f>Test!GF147</f>
        <v>0</v>
      </c>
      <c r="HJ148" s="9">
        <f>Test!GG147</f>
        <v>0</v>
      </c>
      <c r="HK148" s="9">
        <f>Test!GH147</f>
        <v>0</v>
      </c>
      <c r="HL148" s="9">
        <f>Test!GI147</f>
        <v>0</v>
      </c>
      <c r="HM148" s="9">
        <f>Test!GJ147</f>
        <v>0</v>
      </c>
      <c r="HN148" s="9">
        <f>Test!GK147</f>
        <v>0</v>
      </c>
      <c r="HO148" s="9">
        <f>Test!GL147</f>
        <v>0</v>
      </c>
      <c r="HP148" s="9">
        <f>Test!GM147</f>
        <v>0</v>
      </c>
      <c r="HQ148" s="9">
        <f>Test!GN147</f>
        <v>0</v>
      </c>
      <c r="HR148" s="9">
        <f>Test!GO147</f>
        <v>0</v>
      </c>
      <c r="HS148" s="9">
        <f>Test!GP147</f>
        <v>0</v>
      </c>
      <c r="HT148" s="10"/>
      <c r="HU148" s="10"/>
      <c r="HV148" s="10"/>
      <c r="HW148" s="10"/>
      <c r="HX148" s="10"/>
      <c r="HY148" s="10"/>
      <c r="HZ148" s="10"/>
      <c r="IA148" s="10"/>
      <c r="IB148" s="10"/>
      <c r="IC148" s="10"/>
      <c r="ID148" s="10"/>
      <c r="IE148" s="111" t="b">
        <f>AND(HD148&lt;=HD149, HI148&lt;=HI149,HJ148&lt;=HJ149,HK149&lt;=HK148,HL148&lt;=HL149,HM148&lt;=HM149,HN148&lt;=HN149)</f>
        <v>1</v>
      </c>
      <c r="IF148" s="5"/>
      <c r="IG148" s="32">
        <f t="shared" ref="IG148:IG183" si="763">-($D148-IH148)/$D148</f>
        <v>-1</v>
      </c>
      <c r="IH148" s="9">
        <f>Test!HD147</f>
        <v>0</v>
      </c>
      <c r="II148" s="9">
        <f>Test!HE147</f>
        <v>0</v>
      </c>
      <c r="IJ148" s="9">
        <f>Test!HF147</f>
        <v>0</v>
      </c>
      <c r="IK148" s="9">
        <f>Test!HG147</f>
        <v>0</v>
      </c>
      <c r="IL148" s="9">
        <f>Test!HH147</f>
        <v>0</v>
      </c>
      <c r="IM148" s="9">
        <f>Test!HI147</f>
        <v>0</v>
      </c>
      <c r="IN148" s="9">
        <f>Test!HJ147</f>
        <v>0</v>
      </c>
      <c r="IO148" s="9">
        <f>Test!HK147</f>
        <v>0</v>
      </c>
      <c r="IP148" s="9">
        <f>Test!HL147</f>
        <v>0</v>
      </c>
      <c r="IQ148" s="9">
        <f>Test!HM147</f>
        <v>0</v>
      </c>
      <c r="IR148" s="9">
        <f>Test!HN147</f>
        <v>0</v>
      </c>
      <c r="IS148" s="9">
        <f>Test!HO147</f>
        <v>0</v>
      </c>
      <c r="IT148" s="9">
        <f>Test!HP147</f>
        <v>0</v>
      </c>
      <c r="IU148" s="9">
        <f>Test!HQ147</f>
        <v>0</v>
      </c>
      <c r="IV148" s="9">
        <f>Test!HR147</f>
        <v>0</v>
      </c>
      <c r="IW148" s="9">
        <f>Test!HS147</f>
        <v>0</v>
      </c>
      <c r="IX148" s="9">
        <f>Test!HT147</f>
        <v>0</v>
      </c>
      <c r="IY148" s="10"/>
      <c r="IZ148" s="10"/>
      <c r="JA148" s="10"/>
      <c r="JB148" s="10"/>
      <c r="JC148" s="10"/>
      <c r="JD148" s="10"/>
      <c r="JE148" s="10"/>
      <c r="JF148" s="10"/>
      <c r="JG148" s="10"/>
      <c r="JH148" s="10"/>
      <c r="JI148" s="10"/>
      <c r="JJ148" s="111" t="b">
        <f>AND(II148&lt;=II149, IN148&lt;=IN149,IO148&lt;=IO149,IP149&lt;=IP148,IQ148&lt;=IQ149,IR148&lt;=IR149,IS148&lt;=IS149)</f>
        <v>1</v>
      </c>
      <c r="JK148" s="5"/>
      <c r="JL148" s="32">
        <f t="shared" ref="JL148:JL183" si="764">-($D148-JM148)/$D148</f>
        <v>-1</v>
      </c>
      <c r="JM148" s="9">
        <f>Test!IH147</f>
        <v>0</v>
      </c>
      <c r="JN148" s="9">
        <f>Test!II147</f>
        <v>0</v>
      </c>
      <c r="JO148" s="9">
        <f>Test!IJ147</f>
        <v>0</v>
      </c>
      <c r="JP148" s="9">
        <f>Test!IK147</f>
        <v>0</v>
      </c>
      <c r="JQ148" s="9">
        <f>Test!IL147</f>
        <v>0</v>
      </c>
      <c r="JR148" s="9">
        <f>Test!IM147</f>
        <v>0</v>
      </c>
      <c r="JS148" s="9">
        <f>Test!IN147</f>
        <v>0</v>
      </c>
      <c r="JT148" s="9">
        <f>Test!IO147</f>
        <v>0</v>
      </c>
      <c r="JU148" s="9">
        <f>Test!IP147</f>
        <v>0</v>
      </c>
      <c r="JV148" s="9">
        <f>Test!IQ147</f>
        <v>0</v>
      </c>
      <c r="JW148" s="9">
        <f>Test!IR147</f>
        <v>0</v>
      </c>
      <c r="JX148" s="9">
        <f>Test!IS147</f>
        <v>0</v>
      </c>
      <c r="JY148" s="9">
        <f>Test!IT147</f>
        <v>0</v>
      </c>
      <c r="JZ148" s="9">
        <f>Test!IU147</f>
        <v>0</v>
      </c>
      <c r="KA148" s="9">
        <f>Test!IV147</f>
        <v>0</v>
      </c>
      <c r="KB148" s="9">
        <f>Test!IW147</f>
        <v>0</v>
      </c>
      <c r="KC148" s="9">
        <f>Test!IX147</f>
        <v>0</v>
      </c>
      <c r="KD148" s="10"/>
      <c r="KE148" s="10"/>
      <c r="KF148" s="10"/>
      <c r="KG148" s="10"/>
      <c r="KH148" s="10"/>
      <c r="KI148" s="10"/>
      <c r="KJ148" s="10"/>
      <c r="KK148" s="10"/>
      <c r="KL148" s="10"/>
      <c r="KM148" s="10"/>
      <c r="KN148" s="10"/>
      <c r="KO148" s="111" t="b">
        <f>AND(JN148&lt;=JN149, JS148&lt;=JS149,JT148&lt;=JT149,JU149&lt;=JU148,JV148&lt;=JV149,JW148&lt;=JW149,JX148&lt;=JX149)</f>
        <v>1</v>
      </c>
      <c r="KP148" s="5"/>
      <c r="KQ148" s="32">
        <f t="shared" ref="KQ148:KQ183" si="765">-($D148-KR148)/$D148</f>
        <v>-1</v>
      </c>
      <c r="KR148" s="9">
        <f>Test!JL147</f>
        <v>0</v>
      </c>
      <c r="KS148" s="9">
        <f>Test!JM147</f>
        <v>0</v>
      </c>
      <c r="KT148" s="9">
        <f>Test!JN147</f>
        <v>0</v>
      </c>
      <c r="KU148" s="9">
        <f>Test!JO147</f>
        <v>0</v>
      </c>
      <c r="KV148" s="9">
        <f>Test!JP147</f>
        <v>0</v>
      </c>
      <c r="KW148" s="9">
        <f>Test!JQ147</f>
        <v>0</v>
      </c>
      <c r="KX148" s="9">
        <f>Test!JR147</f>
        <v>0</v>
      </c>
      <c r="KY148" s="9">
        <f>Test!JS147</f>
        <v>0</v>
      </c>
      <c r="KZ148" s="9">
        <f>Test!JT147</f>
        <v>0</v>
      </c>
      <c r="LA148" s="9">
        <f>Test!JU147</f>
        <v>0</v>
      </c>
      <c r="LB148" s="9">
        <f>Test!JV147</f>
        <v>0</v>
      </c>
      <c r="LC148" s="9">
        <f>Test!JW147</f>
        <v>0</v>
      </c>
      <c r="LD148" s="9">
        <f>Test!JX147</f>
        <v>0</v>
      </c>
      <c r="LE148" s="9">
        <f>Test!JY147</f>
        <v>0</v>
      </c>
      <c r="LF148" s="9">
        <f>Test!JZ147</f>
        <v>0</v>
      </c>
      <c r="LG148" s="9">
        <f>Test!KA147</f>
        <v>0</v>
      </c>
      <c r="LH148" s="9">
        <f>Test!KB147</f>
        <v>0</v>
      </c>
      <c r="LI148" s="10"/>
      <c r="LJ148" s="10"/>
      <c r="LK148" s="10"/>
      <c r="LL148" s="10"/>
      <c r="LM148" s="10"/>
      <c r="LN148" s="10"/>
      <c r="LO148" s="10"/>
      <c r="LP148" s="10"/>
      <c r="LQ148" s="10"/>
      <c r="LR148" s="10"/>
      <c r="LS148" s="10"/>
      <c r="LT148" s="111" t="b">
        <f>AND(KS148&lt;=KS149, KX148&lt;=KX149,KY148&lt;=KY149,KZ149&lt;=KZ148,LA148&lt;=LA149,LB148&lt;=LB149,LC148&lt;=LC149)</f>
        <v>1</v>
      </c>
      <c r="LU148" s="5"/>
      <c r="LV148" s="32">
        <f t="shared" ref="LV148:LV183" si="766">-($D148-LW148)/$D148</f>
        <v>-1</v>
      </c>
      <c r="LW148" s="9">
        <f>Test!KP147</f>
        <v>0</v>
      </c>
      <c r="LX148" s="9">
        <f>Test!KQ147</f>
        <v>0</v>
      </c>
      <c r="LY148" s="9">
        <f>Test!KR147</f>
        <v>0</v>
      </c>
      <c r="LZ148" s="9">
        <f>Test!KS147</f>
        <v>0</v>
      </c>
      <c r="MA148" s="9">
        <f>Test!KT147</f>
        <v>0</v>
      </c>
      <c r="MB148" s="9">
        <f>Test!KU147</f>
        <v>0</v>
      </c>
      <c r="MC148" s="9">
        <f>Test!KV147</f>
        <v>0</v>
      </c>
      <c r="MD148" s="9">
        <f>Test!KW147</f>
        <v>0</v>
      </c>
      <c r="ME148" s="9">
        <f>Test!KX147</f>
        <v>0</v>
      </c>
      <c r="MF148" s="9">
        <f>Test!KY147</f>
        <v>0</v>
      </c>
      <c r="MG148" s="9">
        <f>Test!KZ147</f>
        <v>0</v>
      </c>
      <c r="MH148" s="9">
        <f>Test!LA147</f>
        <v>0</v>
      </c>
      <c r="MI148" s="9">
        <f>Test!LB147</f>
        <v>0</v>
      </c>
      <c r="MJ148" s="9">
        <f>Test!LC147</f>
        <v>0</v>
      </c>
      <c r="MK148" s="9">
        <f>Test!LD147</f>
        <v>0</v>
      </c>
      <c r="ML148" s="9">
        <f>Test!LE147</f>
        <v>0</v>
      </c>
      <c r="MM148" s="9">
        <f>Test!LF147</f>
        <v>0</v>
      </c>
      <c r="MN148" s="10"/>
      <c r="MO148" s="10"/>
      <c r="MP148" s="10"/>
      <c r="MQ148" s="10"/>
      <c r="MR148" s="10"/>
      <c r="MS148" s="10"/>
      <c r="MT148" s="10"/>
      <c r="MU148" s="10"/>
      <c r="MV148" s="10"/>
      <c r="MW148" s="10"/>
      <c r="MX148" s="10"/>
      <c r="MY148" s="111" t="b">
        <f>AND(LX148&lt;=LX149, MC148&lt;=MC149,MD148&lt;=MD149,ME149&lt;=ME148,MF148&lt;=MF149,MG148&lt;=MG149,MH148&lt;=MH149)</f>
        <v>1</v>
      </c>
      <c r="MZ148" s="52"/>
      <c r="NA148" s="32">
        <f t="shared" ref="NA148:NA183" si="767">-($D148-NB148)/$D148</f>
        <v>-1</v>
      </c>
      <c r="NB148" s="9">
        <f>Test!LT147</f>
        <v>0</v>
      </c>
      <c r="NC148" s="9">
        <f>Test!LU147</f>
        <v>0</v>
      </c>
      <c r="ND148" s="9">
        <f>Test!LV147</f>
        <v>0</v>
      </c>
      <c r="NE148" s="9">
        <f>Test!LW147</f>
        <v>0</v>
      </c>
      <c r="NF148" s="9">
        <f>Test!LX147</f>
        <v>0</v>
      </c>
      <c r="NG148" s="9">
        <f>Test!LY147</f>
        <v>0</v>
      </c>
      <c r="NH148" s="9">
        <f>Test!LZ147</f>
        <v>0</v>
      </c>
      <c r="NI148" s="9">
        <f>Test!MA147</f>
        <v>0</v>
      </c>
      <c r="NJ148" s="9">
        <f>Test!MB147</f>
        <v>0</v>
      </c>
      <c r="NK148" s="9">
        <f>Test!MC147</f>
        <v>0</v>
      </c>
      <c r="NL148" s="9">
        <f>Test!MD147</f>
        <v>0</v>
      </c>
      <c r="NM148" s="9">
        <f>Test!ME147</f>
        <v>0</v>
      </c>
      <c r="NN148" s="9">
        <f>Test!MF147</f>
        <v>0</v>
      </c>
      <c r="NO148" s="9">
        <f>Test!MG147</f>
        <v>0</v>
      </c>
      <c r="NP148" s="9">
        <f>Test!MH147</f>
        <v>0</v>
      </c>
      <c r="NQ148" s="9">
        <f>Test!MI147</f>
        <v>0</v>
      </c>
      <c r="NR148" s="9">
        <f>Test!MJ147</f>
        <v>0</v>
      </c>
      <c r="NS148" s="10"/>
      <c r="NT148" s="10"/>
      <c r="NU148" s="10"/>
      <c r="NV148" s="10"/>
      <c r="NW148" s="10"/>
      <c r="NX148" s="10"/>
      <c r="NY148" s="10"/>
      <c r="NZ148" s="10"/>
      <c r="OA148" s="10"/>
      <c r="OB148" s="10"/>
      <c r="OC148" s="10"/>
      <c r="OD148" s="111" t="b">
        <f>AND(NC148&lt;=NC149, NH148&lt;=NH149,NI148&lt;=NI149,NJ149&lt;=NJ148,NK148&lt;=NK149,NL148&lt;=NL149,NM148&lt;=NM149)</f>
        <v>1</v>
      </c>
      <c r="OE148" s="52"/>
      <c r="OF148" s="32">
        <f t="shared" ref="OF148:OF183" si="768">-($D148-OG148)/$D148</f>
        <v>-1</v>
      </c>
      <c r="OG148" s="9">
        <f>Test!MX147</f>
        <v>0</v>
      </c>
      <c r="OH148" s="9">
        <f>Test!MY147</f>
        <v>0</v>
      </c>
      <c r="OI148" s="9">
        <f>Test!MZ147</f>
        <v>0</v>
      </c>
      <c r="OJ148" s="9">
        <f>Test!NA147</f>
        <v>0</v>
      </c>
      <c r="OK148" s="9">
        <f>Test!NB147</f>
        <v>0</v>
      </c>
      <c r="OL148" s="9">
        <f>Test!NC147</f>
        <v>0</v>
      </c>
      <c r="OM148" s="9">
        <f>Test!ND147</f>
        <v>0</v>
      </c>
      <c r="ON148" s="9">
        <f>Test!NE147</f>
        <v>0</v>
      </c>
      <c r="OO148" s="9">
        <f>Test!NF147</f>
        <v>0</v>
      </c>
      <c r="OP148" s="9">
        <f>Test!NG147</f>
        <v>0</v>
      </c>
      <c r="OQ148" s="9">
        <f>Test!NH147</f>
        <v>0</v>
      </c>
      <c r="OR148" s="9">
        <f>Test!NI147</f>
        <v>0</v>
      </c>
      <c r="OS148" s="9">
        <f>Test!NJ147</f>
        <v>0</v>
      </c>
      <c r="OT148" s="9">
        <f>Test!NK147</f>
        <v>0</v>
      </c>
      <c r="OU148" s="9">
        <f>Test!NL147</f>
        <v>0</v>
      </c>
      <c r="OV148" s="9">
        <f>Test!NM147</f>
        <v>0</v>
      </c>
      <c r="OW148" s="9">
        <f>Test!NN147</f>
        <v>0</v>
      </c>
      <c r="OX148" s="10"/>
      <c r="OY148" s="10"/>
      <c r="OZ148" s="10"/>
      <c r="PA148" s="10"/>
      <c r="PB148" s="10"/>
      <c r="PC148" s="10"/>
      <c r="PD148" s="10"/>
      <c r="PE148" s="10"/>
      <c r="PF148" s="10"/>
      <c r="PG148" s="10"/>
      <c r="PH148" s="10"/>
      <c r="PI148" s="111" t="b">
        <f>AND(OH148&lt;=OH149, OM148&lt;=OM149,ON148&lt;=ON149,OO149&lt;=OO148,OP148&lt;=OP149,OQ148&lt;=OQ149,OR148&lt;=OR149)</f>
        <v>1</v>
      </c>
      <c r="PJ148" s="52"/>
      <c r="PK148" s="32">
        <f t="shared" ref="PK148:PK183" si="769">-($D148-PL148)/$D148</f>
        <v>-1</v>
      </c>
      <c r="PL148" s="9">
        <f>Test!OB147</f>
        <v>0</v>
      </c>
      <c r="PM148" s="9">
        <f>Test!OC147</f>
        <v>0</v>
      </c>
      <c r="PN148" s="9">
        <f>Test!OD147</f>
        <v>0</v>
      </c>
      <c r="PO148" s="9">
        <f>Test!OE147</f>
        <v>0</v>
      </c>
      <c r="PP148" s="9">
        <f>Test!OF147</f>
        <v>0</v>
      </c>
      <c r="PQ148" s="9">
        <f>Test!OG147</f>
        <v>0</v>
      </c>
      <c r="PR148" s="9">
        <f>Test!OH147</f>
        <v>0</v>
      </c>
      <c r="PS148" s="9">
        <f>Test!OI147</f>
        <v>0</v>
      </c>
      <c r="PT148" s="9">
        <f>Test!OJ147</f>
        <v>0</v>
      </c>
      <c r="PU148" s="9">
        <f>Test!OK147</f>
        <v>0</v>
      </c>
      <c r="PV148" s="9">
        <f>Test!OL147</f>
        <v>0</v>
      </c>
      <c r="PW148" s="9">
        <f>Test!OM147</f>
        <v>0</v>
      </c>
      <c r="PX148" s="9">
        <f>Test!ON147</f>
        <v>0</v>
      </c>
      <c r="PY148" s="9">
        <f>Test!OO147</f>
        <v>0</v>
      </c>
      <c r="PZ148" s="9">
        <f>Test!OP147</f>
        <v>0</v>
      </c>
      <c r="QA148" s="9">
        <f>Test!OQ147</f>
        <v>0</v>
      </c>
      <c r="QB148" s="9">
        <f>Test!OR147</f>
        <v>0</v>
      </c>
      <c r="QC148" s="10"/>
      <c r="QD148" s="10"/>
      <c r="QE148" s="10"/>
      <c r="QF148" s="10"/>
      <c r="QG148" s="10"/>
      <c r="QH148" s="10"/>
      <c r="QI148" s="10"/>
      <c r="QJ148" s="10"/>
      <c r="QK148" s="10"/>
      <c r="QL148" s="10"/>
      <c r="QM148" s="10"/>
      <c r="QN148" s="111" t="b">
        <f>AND(PM148&lt;=PM149, PR148&lt;=PR149,PS148&lt;=PS149,PT149&lt;=PT148,PU148&lt;=PU149,PV148&lt;=PV149,PW148&lt;=PW149)</f>
        <v>1</v>
      </c>
    </row>
    <row r="149" spans="3:456">
      <c r="C149" s="133"/>
      <c r="D149" s="103">
        <f t="shared" si="754"/>
        <v>0.06</v>
      </c>
      <c r="E149" s="33">
        <f t="shared" ca="1" si="755"/>
        <v>7.5289980580485014E-2</v>
      </c>
      <c r="F149" s="13">
        <f ca="1">Reference!B148</f>
        <v>6.4517398834829098E-2</v>
      </c>
      <c r="G149" s="13">
        <f ca="1">Reference!C148</f>
        <v>0.95273196697235096</v>
      </c>
      <c r="H149" s="13">
        <f ca="1">Reference!D148</f>
        <v>0.95165705680847101</v>
      </c>
      <c r="I149" s="13">
        <f ca="1">Reference!E148</f>
        <v>33.065634326654703</v>
      </c>
      <c r="J149" s="13">
        <f ca="1">Reference!F148</f>
        <v>38.391936126305602</v>
      </c>
      <c r="K149" s="13">
        <f ca="1">Reference!G148</f>
        <v>37.286018956531798</v>
      </c>
      <c r="L149" s="13">
        <f ca="1">Reference!H148</f>
        <v>0.346282958984375</v>
      </c>
      <c r="M149" s="13">
        <f ca="1">Reference!I148</f>
        <v>0.98953467607498102</v>
      </c>
      <c r="N149" s="13">
        <f ca="1">Reference!J148</f>
        <v>0.19854624569415999</v>
      </c>
      <c r="O149" s="13">
        <f ca="1">Reference!K148</f>
        <v>0.90968304872512795</v>
      </c>
      <c r="P149" s="13">
        <f ca="1">Reference!L148</f>
        <v>64.016766000000004</v>
      </c>
      <c r="Q149" s="13">
        <f ca="1">Reference!M148</f>
        <v>28.8962878379205</v>
      </c>
      <c r="R149" s="13" t="str">
        <f ca="1">Reference!N148</f>
        <v>None</v>
      </c>
      <c r="S149" s="13">
        <f ca="1">Reference!O148</f>
        <v>2.3305940000000001</v>
      </c>
      <c r="T149" s="13">
        <f ca="1">Reference!P148</f>
        <v>2.3305940000000001</v>
      </c>
      <c r="U149" s="13">
        <f ca="1">Reference!Q148</f>
        <v>112.056145</v>
      </c>
      <c r="V149" s="13">
        <f ca="1">Reference!R148</f>
        <v>112.056145</v>
      </c>
      <c r="X149" s="13">
        <f t="shared" si="756"/>
        <v>1.5588096362776731E-2</v>
      </c>
      <c r="Y149" s="13">
        <f>Test!B148</f>
        <v>6.0935285781766602E-2</v>
      </c>
      <c r="Z149" s="13">
        <f>Test!C148</f>
        <v>0.80535036325454701</v>
      </c>
      <c r="AA149" s="13">
        <f>Test!D148</f>
        <v>0.78795576095580999</v>
      </c>
      <c r="AB149" s="13">
        <f>Test!E148</f>
        <v>26.029968650184799</v>
      </c>
      <c r="AC149" s="13">
        <f>Test!F148</f>
        <v>32.948522250027096</v>
      </c>
      <c r="AD149" s="13">
        <f>Test!G148</f>
        <v>30.122083829262898</v>
      </c>
      <c r="AE149" s="13">
        <f>Test!H148</f>
        <v>0.113385908305644</v>
      </c>
      <c r="AF149" s="13">
        <f>Test!I148</f>
        <v>0.87801682949066095</v>
      </c>
      <c r="AG149" s="13">
        <f>Test!J148</f>
        <v>0.42257073521614003</v>
      </c>
      <c r="AH149" s="13">
        <f>Test!K148</f>
        <v>0.65169733762741</v>
      </c>
      <c r="AI149" s="13">
        <f>Test!L148</f>
        <v>27.598941</v>
      </c>
      <c r="AJ149" s="13">
        <f>Test!M148</f>
        <v>20.8009976784519</v>
      </c>
      <c r="AK149" s="13" t="str">
        <f>Test!N148</f>
        <v>None</v>
      </c>
      <c r="AL149" s="13">
        <f>Test!O148</f>
        <v>2.9279980000000001</v>
      </c>
      <c r="AM149" s="13">
        <f>Test!P148</f>
        <v>2.9279980000000001</v>
      </c>
      <c r="AN149" s="13">
        <f>Test!Q148</f>
        <v>0.899509</v>
      </c>
      <c r="AO149" s="13">
        <f>Test!R148</f>
        <v>0.899509</v>
      </c>
      <c r="AP149" s="14">
        <f ca="1">bdRateExtend($F149:$F152,$G149:$G152,Y149:Y152,Z149:Z152)</f>
        <v>1.146215634525793</v>
      </c>
      <c r="AQ149" s="14">
        <f ca="1">bdRateExtend($F149:$F152,$H149:$H152,Y149:Y152,AA149:AA152)</f>
        <v>1.1546368822199953</v>
      </c>
      <c r="AR149" s="14">
        <f ca="1">bdRateExtend($F149:$F152,$I149:$I152,Y149:Y152,AB149:AB152)</f>
        <v>1.5557389852651764</v>
      </c>
      <c r="AS149" s="14">
        <f ca="1">bdRateExtend($F149:$F152,$J149:$J152,Y149:Y152,AC149:AC152)</f>
        <v>0.8548827819471605</v>
      </c>
      <c r="AT149" s="14">
        <f ca="1">bdRateExtend($F149:$F152,$K149:$K152,Y149:Y152,AD149:AD152)</f>
        <v>1.1611135653990421</v>
      </c>
      <c r="AU149" s="14">
        <f ca="1">bdRateExtend($F149:$F152,$L149:$L152,Y149:Y152,AE149:AE152)</f>
        <v>1.1009213117716108</v>
      </c>
      <c r="AV149" s="14">
        <f ca="1">bdRateExtend($F149:$F152,$M149:$M152,Y149:Y152,AF149:AF152)</f>
        <v>0.94252032532394558</v>
      </c>
      <c r="AW149" s="14">
        <f ca="1">bdRateExtend($F149:$F152,$N149:$N152,Y149:Y152,AG149:AG152)</f>
        <v>1.1178983034633276</v>
      </c>
      <c r="AX149" s="14">
        <f ca="1">bdRateExtend($F149:$F152,$O149:$O152,Y149:Y152,AH149:AH152)</f>
        <v>0.97640693945589163</v>
      </c>
      <c r="AY149" s="14">
        <f ca="1">bdRateExtend($F149:$F152,$P149:$P152,Y149:Y152,AI149:AI152)</f>
        <v>0.8423473949200051</v>
      </c>
      <c r="AZ149" s="14">
        <f ca="1">bdRateExtend($F149:$F152,$Q149:$Q152,Y149:Y152,AJ149:AJ152)</f>
        <v>1.0214891589140311</v>
      </c>
      <c r="BA149" s="112" t="b">
        <f t="shared" ref="BA149:BA155" si="770">AND(Z149&lt;=Z150, AE149&lt;=AE150,AF149&lt;=AF150,AG150&lt;=AG149,AH149&lt;=AH150,AI149&lt;=AI150,AJ149&lt;=AJ150)</f>
        <v>1</v>
      </c>
      <c r="BB149" s="3"/>
      <c r="BC149" s="33">
        <f t="shared" si="757"/>
        <v>-3.2147168424999373E-4</v>
      </c>
      <c r="BD149" s="13">
        <f>Test!AF148</f>
        <v>5.9980711698944998E-2</v>
      </c>
      <c r="BE149" s="13">
        <f>Test!AG148</f>
        <v>0.93896681070327703</v>
      </c>
      <c r="BF149" s="13">
        <f>Test!AH148</f>
        <v>0.93745714426040605</v>
      </c>
      <c r="BG149" s="13">
        <f>Test!AI148</f>
        <v>31.810903035226399</v>
      </c>
      <c r="BH149" s="13">
        <f>Test!AJ148</f>
        <v>39.212990484094803</v>
      </c>
      <c r="BI149" s="13">
        <f>Test!AK148</f>
        <v>37.723874958415699</v>
      </c>
      <c r="BJ149" s="13">
        <f>Test!AL148</f>
        <v>0.29816815257072399</v>
      </c>
      <c r="BK149" s="13">
        <f>Test!AM148</f>
        <v>0.988550305366516</v>
      </c>
      <c r="BL149" s="13">
        <f>Test!AN148</f>
        <v>0.22372753918170901</v>
      </c>
      <c r="BM149" s="13">
        <f>Test!AO148</f>
        <v>0.87958294153213501</v>
      </c>
      <c r="BN149" s="13">
        <f>Test!AP148</f>
        <v>59.32931</v>
      </c>
      <c r="BO149" s="13">
        <f>Test!AQ148</f>
        <v>27.382859728210899</v>
      </c>
      <c r="BP149" s="13" t="str">
        <f>Test!AR148</f>
        <v>None</v>
      </c>
      <c r="BQ149" s="13">
        <f>Test!AS148</f>
        <v>1.2739469999999999</v>
      </c>
      <c r="BR149" s="13">
        <f>Test!AT148</f>
        <v>1.2739469999999999</v>
      </c>
      <c r="BS149" s="13">
        <f>Test!AU148</f>
        <v>1.034484</v>
      </c>
      <c r="BT149" s="13">
        <f>Test!AV148</f>
        <v>1.034484</v>
      </c>
      <c r="BU149" s="14">
        <f ca="1">bdRateExtend($F149:$F152,$G149:$G152,BD149:BD152,BE149:BE152)</f>
        <v>0.49050029876725398</v>
      </c>
      <c r="BV149" s="14">
        <f ca="1">bdRateExtend($F149:$F152,$H149:$H152,BD149:BD152,BF149:BF152)</f>
        <v>0.48330975316987246</v>
      </c>
      <c r="BW149" s="14">
        <f ca="1">bdRateExtend($F149:$F152,$I149:$I152,BD149:BD152,BG149:BG152)</f>
        <v>0.53128183748703606</v>
      </c>
      <c r="BX149" s="14">
        <f ca="1">bdRateExtend($F149:$F152,$J149:$J152,BD149:BD152,BH149:BH152)</f>
        <v>-0.51365043949391731</v>
      </c>
      <c r="BY149" s="14">
        <f ca="1">bdRateExtend($F149:$F152,$K149:$K152,BD149:BD152,BI149:BI152)</f>
        <v>-0.23867889794633679</v>
      </c>
      <c r="BZ149" s="14">
        <f ca="1">bdRateExtend($F149:$F152,$L149:$L152,BD149:BD152,BJ149:BJ152)</f>
        <v>0.50786637694458192</v>
      </c>
      <c r="CA149" s="14">
        <f ca="1">bdRateExtend($F149:$F152,$M149:$M152,BD149:BD152,BK149:BK152)</f>
        <v>0.11262793549079486</v>
      </c>
      <c r="CB149" s="14">
        <f ca="1">bdRateExtend($F149:$F152,$N149:$N152,BD149:BD152,BL149:BL152)</f>
        <v>0.43205600505237629</v>
      </c>
      <c r="CC149" s="14">
        <f ca="1">bdRateExtend($F149:$F152,$O149:$O152,BD149:BD152,BM149:BM152)</f>
        <v>0.44697011145062682</v>
      </c>
      <c r="CD149" s="14">
        <f ca="1">bdRateExtend($F149:$F152,$P149:$P152,BD149:BD152,BN149:BN152)</f>
        <v>0.18100558875811679</v>
      </c>
      <c r="CE149" s="14">
        <f ca="1">bdRateExtend($F149:$F152,$Q149:$Q152,BD149:BD152,BO149:BO152)</f>
        <v>0.51459983604105886</v>
      </c>
      <c r="CF149" s="112" t="b">
        <f t="shared" ref="CF149:CF155" si="771">AND(BE149&lt;=BE150, BJ149&lt;=BJ150,BK149&lt;=BK150,BL150&lt;=BL149,BM149&lt;=BM150,BN149&lt;=BN150,BO149&lt;=BO150)</f>
        <v>1</v>
      </c>
      <c r="CG149" s="3"/>
      <c r="CH149" s="33">
        <f t="shared" si="758"/>
        <v>7.0362934970838919E-4</v>
      </c>
      <c r="CI149" s="13">
        <f>Test!BJ148</f>
        <v>6.0042217760982501E-2</v>
      </c>
      <c r="CJ149" s="13">
        <f>Test!BK148</f>
        <v>0.93957269191741899</v>
      </c>
      <c r="CK149" s="13">
        <f>Test!BL148</f>
        <v>0.93901664018630904</v>
      </c>
      <c r="CL149" s="13">
        <f>Test!BM148</f>
        <v>30.6389531829726</v>
      </c>
      <c r="CM149" s="13">
        <f>Test!BN148</f>
        <v>38.996751340255202</v>
      </c>
      <c r="CN149" s="13">
        <f>Test!BO148</f>
        <v>37.659246324969601</v>
      </c>
      <c r="CO149" s="13">
        <f>Test!BP148</f>
        <v>0.28776061534881497</v>
      </c>
      <c r="CP149" s="13">
        <f>Test!BQ148</f>
        <v>0.99246233701705899</v>
      </c>
      <c r="CQ149" s="13">
        <f>Test!BR148</f>
        <v>0.22364862263202601</v>
      </c>
      <c r="CR149" s="13">
        <f>Test!BS148</f>
        <v>0.87090057134628296</v>
      </c>
      <c r="CS149" s="13">
        <f>Test!BT148</f>
        <v>41.750393000000003</v>
      </c>
      <c r="CT149" s="13">
        <f>Test!BU148</f>
        <v>25.594276499196901</v>
      </c>
      <c r="CU149" s="13" t="str">
        <f>Test!BV148</f>
        <v>None</v>
      </c>
      <c r="CV149" s="13">
        <f>Test!BW148</f>
        <v>2.1989010000000002</v>
      </c>
      <c r="CW149" s="13">
        <f>Test!BX148</f>
        <v>2.1989010000000002</v>
      </c>
      <c r="CX149" s="13">
        <f>Test!BY148</f>
        <v>0.70311299999999999</v>
      </c>
      <c r="CY149" s="13">
        <f>Test!BZ148</f>
        <v>0.70311299999999999</v>
      </c>
      <c r="CZ149" s="14">
        <f ca="1">bdRateExtend($F149:$F152,$G149:$G152,CI149:CI152,CJ149:CJ152)</f>
        <v>0.44820464207264332</v>
      </c>
      <c r="DA149" s="14">
        <f ca="1">bdRateExtend($F149:$F152,$H149:$H152,CI149:CI152,CK149:CK152)</f>
        <v>0.43480620749832233</v>
      </c>
      <c r="DB149" s="14">
        <f ca="1">bdRateExtend($F149:$F152,$I149:$I152,CI149:CI152,CL149:CL152)</f>
        <v>0.87327868543882214</v>
      </c>
      <c r="DC149" s="14">
        <f ca="1">bdRateExtend($F149:$F152,$J149:$J152,CI149:CI152,CM149:CM152)</f>
        <v>-0.23013129984489933</v>
      </c>
      <c r="DD149" s="14">
        <f ca="1">bdRateExtend($F149:$F152,$K149:$K152,CI149:CI152,CN149:CN152)</f>
        <v>5.0407521731963945E-2</v>
      </c>
      <c r="DE149" s="14">
        <f ca="1">bdRateExtend($F149:$F152,$L149:$L152,CI149:CI152,CO149:CO152)</f>
        <v>0.48226464824326576</v>
      </c>
      <c r="DF149" s="14">
        <f ca="1">bdRateExtend($F149:$F152,$M149:$M152,CI149:CI152,CP149:CP152)</f>
        <v>-0.23333014227472881</v>
      </c>
      <c r="DG149" s="14">
        <f ca="1">bdRateExtend($F149:$F152,$N149:$N152,CI149:CI152,CQ149:CQ152)</f>
        <v>0.44730446780998934</v>
      </c>
      <c r="DH149" s="14">
        <f ca="1">bdRateExtend($F149:$F152,$O149:$O152,CI149:CI152,CR149:CR152)</f>
        <v>0.52264183929014263</v>
      </c>
      <c r="DI149" s="14">
        <f ca="1">bdRateExtend($F149:$F152,$P149:$P152,CI149:CI152,CS149:CS152)</f>
        <v>0.91620965757555251</v>
      </c>
      <c r="DJ149" s="14">
        <f ca="1">bdRateExtend($F149:$F152,$Q149:$Q152,CI149:CI152,CT149:CT152)</f>
        <v>0.55028094178956888</v>
      </c>
      <c r="DK149" s="112" t="b">
        <f t="shared" ref="DK149:DK155" si="772">AND(CJ149&lt;=CJ150, CO149&lt;=CO150,CP149&lt;=CP150,CQ150&lt;=CQ149,CR149&lt;=CR150,CS149&lt;=CS150,CT149&lt;=CT150)</f>
        <v>1</v>
      </c>
      <c r="DL149" s="3"/>
      <c r="DM149" s="33">
        <f t="shared" si="759"/>
        <v>7.5289980580485014E-2</v>
      </c>
      <c r="DN149" s="13">
        <f>Test!CN148</f>
        <v>6.4517398834829098E-2</v>
      </c>
      <c r="DO149" s="13">
        <f>Test!CO148</f>
        <v>0.95273196697235096</v>
      </c>
      <c r="DP149" s="13">
        <f>Test!CP148</f>
        <v>0.95165705680847101</v>
      </c>
      <c r="DQ149" s="13">
        <f>Test!CQ148</f>
        <v>33.065634326654703</v>
      </c>
      <c r="DR149" s="13">
        <f>Test!CR148</f>
        <v>38.391936126305602</v>
      </c>
      <c r="DS149" s="13">
        <f>Test!CS148</f>
        <v>37.286018956531798</v>
      </c>
      <c r="DT149" s="13">
        <f>Test!CT148</f>
        <v>0.346282958984375</v>
      </c>
      <c r="DU149" s="13">
        <f>Test!CU148</f>
        <v>0.98953467607498102</v>
      </c>
      <c r="DV149" s="13">
        <f>Test!CV148</f>
        <v>0.19854624569415999</v>
      </c>
      <c r="DW149" s="13">
        <f>Test!CW148</f>
        <v>0.90968304872512795</v>
      </c>
      <c r="DX149" s="13">
        <f>Test!CX148</f>
        <v>64.016766000000004</v>
      </c>
      <c r="DY149" s="13">
        <f>Test!CY148</f>
        <v>28.8962878379205</v>
      </c>
      <c r="DZ149" s="13" t="str">
        <f>Test!CZ148</f>
        <v>None</v>
      </c>
      <c r="EA149" s="13">
        <f>Test!DA148</f>
        <v>2.3305940000000001</v>
      </c>
      <c r="EB149" s="13">
        <f>Test!DB148</f>
        <v>2.3305940000000001</v>
      </c>
      <c r="EC149" s="13">
        <f>Test!DC148</f>
        <v>112.056145</v>
      </c>
      <c r="ED149" s="13">
        <f>Test!DD148</f>
        <v>112.056145</v>
      </c>
      <c r="EE149" s="14">
        <f ca="1">bdRateExtend($F149:$F152,$G149:$G152,DN149:DN152,DO149:DO152)</f>
        <v>0</v>
      </c>
      <c r="EF149" s="14">
        <f ca="1">bdRateExtend($F149:$F152,$H149:$H152,DN149:DN152,DP149:DP152)</f>
        <v>0</v>
      </c>
      <c r="EG149" s="14">
        <f ca="1">bdRateExtend($F149:$F152,$I149:$I152,DN149:DN152,DQ149:DQ152)</f>
        <v>0</v>
      </c>
      <c r="EH149" s="14">
        <f ca="1">bdRateExtend($F149:$F152,$J149:$J152,DN149:DN152,DR149:DR152)</f>
        <v>0</v>
      </c>
      <c r="EI149" s="14">
        <f ca="1">bdRateExtend($F149:$F152,$K149:$K152,DN149:DN152,DS149:DS152)</f>
        <v>0</v>
      </c>
      <c r="EJ149" s="14">
        <f ca="1">bdRateExtend($F149:$F152,$L149:$L152,DN149:DN152,DT149:DT152)</f>
        <v>0</v>
      </c>
      <c r="EK149" s="14">
        <f ca="1">bdRateExtend($F149:$F152,$M149:$M152,DN149:DN152,DU149:DU152)</f>
        <v>0</v>
      </c>
      <c r="EL149" s="14">
        <f ca="1">bdRateExtend($F149:$F152,$N149:$N152,DN149:DN152,DV149:DV152)</f>
        <v>0</v>
      </c>
      <c r="EM149" s="14">
        <f ca="1">bdRateExtend($F149:$F152,$O149:$O152,DN149:DN152,DW149:DW152)</f>
        <v>0</v>
      </c>
      <c r="EN149" s="14">
        <f ca="1">bdRateExtend($F149:$F152,$P149:$P152,DN149:DN152,DX149:DX152)</f>
        <v>0</v>
      </c>
      <c r="EO149" s="14">
        <f ca="1">bdRateExtend($F149:$F152,$Q149:$Q152,DN149:DN152,DY149:DY152)</f>
        <v>0</v>
      </c>
      <c r="EP149" s="112" t="b">
        <f t="shared" ref="EP149:EP155" si="773">AND(DO149&lt;=DO150, DT149&lt;=DT150,DU149&lt;=DU150,DV150&lt;=DV149,DW149&lt;=DW150,DX149&lt;=DX150,DY149&lt;=DY150)</f>
        <v>1</v>
      </c>
      <c r="EQ149" s="3"/>
      <c r="ER149" s="33">
        <f t="shared" si="760"/>
        <v>7.5207972497768477E-2</v>
      </c>
      <c r="ES149" s="13">
        <f>Test!DR148</f>
        <v>6.4512478349866106E-2</v>
      </c>
      <c r="ET149" s="13">
        <f>Test!DS148</f>
        <v>0.95893675088882402</v>
      </c>
      <c r="EU149" s="13">
        <f>Test!DT148</f>
        <v>0.95805639028549106</v>
      </c>
      <c r="EV149" s="13">
        <f>Test!DU148</f>
        <v>33.734861129555597</v>
      </c>
      <c r="EW149" s="13">
        <f>Test!DV148</f>
        <v>39.710173305906999</v>
      </c>
      <c r="EX149" s="13">
        <f>Test!DW148</f>
        <v>38.658743712874703</v>
      </c>
      <c r="EY149" s="13">
        <f>Test!DX148</f>
        <v>0.374866962432861</v>
      </c>
      <c r="EZ149" s="13">
        <f>Test!DY148</f>
        <v>0.99187219142913796</v>
      </c>
      <c r="FA149" s="13">
        <f>Test!DZ148</f>
        <v>0.18424052000045699</v>
      </c>
      <c r="FB149" s="13">
        <f>Test!EA148</f>
        <v>0.92326605319976796</v>
      </c>
      <c r="FC149" s="13">
        <f>Test!EB148</f>
        <v>67.927363</v>
      </c>
      <c r="FD149" s="13">
        <f>Test!EC148</f>
        <v>29.6829440368588</v>
      </c>
      <c r="FE149" s="13" t="str">
        <f>Test!ED148</f>
        <v>None</v>
      </c>
      <c r="FF149" s="13">
        <f>Test!EE148</f>
        <v>1.810565</v>
      </c>
      <c r="FG149" s="13">
        <f>Test!EF148</f>
        <v>1.810565</v>
      </c>
      <c r="FH149" s="13">
        <f>Test!EG148</f>
        <v>364.32698900000003</v>
      </c>
      <c r="FI149" s="13">
        <f>Test!EH148</f>
        <v>364.32698900000003</v>
      </c>
      <c r="FJ149" s="14">
        <f ca="1">bdRateExtend($F149:$F152,$G149:$G152,ES149:ES152,ET149:ET152)</f>
        <v>-0.10962062438385589</v>
      </c>
      <c r="FK149" s="14">
        <f ca="1">bdRateExtend($F149:$F152,$H149:$H152,ES149:ES152,EU149:EU152)</f>
        <v>-0.11039260884440871</v>
      </c>
      <c r="FL149" s="14">
        <f ca="1">bdRateExtend($F149:$F152,$I149:$I152,ES149:ES152,EV149:EV152)</f>
        <v>-9.0104419427557203E-2</v>
      </c>
      <c r="FM149" s="14">
        <f ca="1">bdRateExtend($F149:$F152,$J149:$J152,ES149:ES152,EW149:EW152)</f>
        <v>-0.78035440346619378</v>
      </c>
      <c r="FN149" s="14">
        <f ca="1">bdRateExtend($F149:$F152,$K149:$K152,ES149:ES152,EX149:EX152)</f>
        <v>-0.73612577866289808</v>
      </c>
      <c r="FO149" s="14">
        <f ca="1">bdRateExtend($F149:$F152,$L149:$L152,ES149:ES152,EY149:EY152)</f>
        <v>-9.1885718073316691E-2</v>
      </c>
      <c r="FP149" s="14">
        <f ca="1">bdRateExtend($F149:$F152,$M149:$M152,ES149:ES152,EZ149:EZ152)</f>
        <v>-0.18658987749835754</v>
      </c>
      <c r="FQ149" s="14">
        <f ca="1">bdRateExtend($F149:$F152,$N149:$N152,ES149:ES152,FA149:FA152)</f>
        <v>-9.9264602132999258E-2</v>
      </c>
      <c r="FR149" s="14">
        <f ca="1">bdRateExtend($F149:$F152,$O149:$O152,ES149:ES152,FB149:FB152)</f>
        <v>-0.11415302465711252</v>
      </c>
      <c r="FS149" s="14">
        <f ca="1">bdRateExtend($F149:$F152,$P149:$P152,ES149:ES152,FC149:FC152)</f>
        <v>-0.10084410824359946</v>
      </c>
      <c r="FT149" s="14">
        <f ca="1">bdRateExtend($F149:$F152,$Q149:$Q152,ES149:ES152,FD149:FD152)</f>
        <v>-6.4342484658787558E-2</v>
      </c>
      <c r="FU149" s="112" t="b">
        <f t="shared" ref="FU149:FU155" si="774">AND(ET149&lt;=ET150, EY149&lt;=EY150,EZ149&lt;=EZ150,FA150&lt;=FA149,FB149&lt;=FB150,FC149&lt;=FC150,FD149&lt;=FD150)</f>
        <v>1</v>
      </c>
      <c r="FV149" s="53"/>
      <c r="FW149" s="33">
        <f t="shared" si="761"/>
        <v>-1</v>
      </c>
      <c r="FX149" s="13">
        <f>Test!EV148</f>
        <v>0</v>
      </c>
      <c r="FY149" s="13">
        <f>Test!EW148</f>
        <v>0</v>
      </c>
      <c r="FZ149" s="13">
        <f>Test!EX148</f>
        <v>0</v>
      </c>
      <c r="GA149" s="13">
        <f>Test!EY148</f>
        <v>0</v>
      </c>
      <c r="GB149" s="13">
        <f>Test!EZ148</f>
        <v>0</v>
      </c>
      <c r="GC149" s="13">
        <f>Test!FA148</f>
        <v>0</v>
      </c>
      <c r="GD149" s="13">
        <f>Test!FB148</f>
        <v>0</v>
      </c>
      <c r="GE149" s="13">
        <f>Test!FC148</f>
        <v>0</v>
      </c>
      <c r="GF149" s="13">
        <f>Test!FD148</f>
        <v>0</v>
      </c>
      <c r="GG149" s="13">
        <f>Test!FE148</f>
        <v>0</v>
      </c>
      <c r="GH149" s="13">
        <f>Test!FF148</f>
        <v>0</v>
      </c>
      <c r="GI149" s="13">
        <f>Test!FG148</f>
        <v>0</v>
      </c>
      <c r="GJ149" s="13">
        <f>Test!FH148</f>
        <v>0</v>
      </c>
      <c r="GK149" s="13">
        <f>Test!FI148</f>
        <v>0</v>
      </c>
      <c r="GL149" s="13">
        <f>Test!FJ148</f>
        <v>0</v>
      </c>
      <c r="GM149" s="13">
        <f>Test!FK148</f>
        <v>0</v>
      </c>
      <c r="GN149" s="13">
        <f>Test!FL148</f>
        <v>0</v>
      </c>
      <c r="GO149" s="14">
        <f ca="1">bdRateExtend($F149:$F152,$G149:$G152,FX149:FX152,FY149:FY152)</f>
        <v>1</v>
      </c>
      <c r="GP149" s="14">
        <f ca="1">bdRateExtend($F149:$F152,$H149:$H152,FX149:FX152,FZ149:FZ152)</f>
        <v>1</v>
      </c>
      <c r="GQ149" s="14">
        <f ca="1">bdRateExtend($F149:$F152,$I149:$I152,FX149:FX152,GA149:GA152)</f>
        <v>1</v>
      </c>
      <c r="GR149" s="14">
        <f ca="1">bdRateExtend($F149:$F152,$J149:$J152,FX149:FX152,GB149:GB152)</f>
        <v>1</v>
      </c>
      <c r="GS149" s="14">
        <f ca="1">bdRateExtend($F149:$F152,$K149:$K152,FX149:FX152,GC149:GC152)</f>
        <v>1</v>
      </c>
      <c r="GT149" s="14">
        <f ca="1">bdRateExtend($F149:$F152,$L149:$L152,FX149:FX152,GD149:GD152)</f>
        <v>1</v>
      </c>
      <c r="GU149" s="14">
        <f ca="1">bdRateExtend($F149:$F152,$M149:$M152,FX149:FX152,GE149:GE152)</f>
        <v>1</v>
      </c>
      <c r="GV149" s="14">
        <f ca="1">bdRateExtend($F149:$F152,$N149:$N152,FX149:FX152,GF149:GF152)</f>
        <v>1</v>
      </c>
      <c r="GW149" s="14">
        <f ca="1">bdRateExtend($F149:$F152,$O149:$O152,FX149:FX152,GG149:GG152)</f>
        <v>1</v>
      </c>
      <c r="GX149" s="14">
        <f ca="1">bdRateExtend($F149:$F152,$P149:$P152,FX149:FX152,GH149:GH152)</f>
        <v>1</v>
      </c>
      <c r="GY149" s="14">
        <f ca="1">bdRateExtend($F149:$F152,$Q149:$Q152,FX149:FX152,GI149:GI152)</f>
        <v>1</v>
      </c>
      <c r="GZ149" s="112" t="b">
        <f t="shared" ref="GZ149:GZ155" si="775">AND(FY149&lt;=FY150, GD149&lt;=GD150,GE149&lt;=GE150,GF150&lt;=GF149,GG149&lt;=GG150,GH149&lt;=GH150,GI149&lt;=GI150)</f>
        <v>1</v>
      </c>
      <c r="HA149" s="53"/>
      <c r="HB149" s="33">
        <f t="shared" si="762"/>
        <v>-1</v>
      </c>
      <c r="HC149" s="13">
        <f>Test!FZ148</f>
        <v>0</v>
      </c>
      <c r="HD149" s="13">
        <f>Test!GA148</f>
        <v>0</v>
      </c>
      <c r="HE149" s="13">
        <f>Test!GB148</f>
        <v>0</v>
      </c>
      <c r="HF149" s="13">
        <f>Test!GC148</f>
        <v>0</v>
      </c>
      <c r="HG149" s="13">
        <f>Test!GD148</f>
        <v>0</v>
      </c>
      <c r="HH149" s="13">
        <f>Test!GE148</f>
        <v>0</v>
      </c>
      <c r="HI149" s="13">
        <f>Test!GF148</f>
        <v>0</v>
      </c>
      <c r="HJ149" s="13">
        <f>Test!GG148</f>
        <v>0</v>
      </c>
      <c r="HK149" s="13">
        <f>Test!GH148</f>
        <v>0</v>
      </c>
      <c r="HL149" s="13">
        <f>Test!GI148</f>
        <v>0</v>
      </c>
      <c r="HM149" s="13">
        <f>Test!GJ148</f>
        <v>0</v>
      </c>
      <c r="HN149" s="13">
        <f>Test!GK148</f>
        <v>0</v>
      </c>
      <c r="HO149" s="13">
        <f>Test!GL148</f>
        <v>0</v>
      </c>
      <c r="HP149" s="13">
        <f>Test!GM148</f>
        <v>0</v>
      </c>
      <c r="HQ149" s="13">
        <f>Test!GN148</f>
        <v>0</v>
      </c>
      <c r="HR149" s="13">
        <f>Test!GO148</f>
        <v>0</v>
      </c>
      <c r="HS149" s="13">
        <f>Test!GP148</f>
        <v>0</v>
      </c>
      <c r="HT149" s="14">
        <f ca="1">bdRateExtend($F149:$F152,$G149:$G152,HC149:HC152,HD149:HD152)</f>
        <v>1</v>
      </c>
      <c r="HU149" s="14">
        <f ca="1">bdRateExtend($F149:$F152,$H149:$H152,HC149:HC152,HE149:HE152)</f>
        <v>1</v>
      </c>
      <c r="HV149" s="14">
        <f ca="1">bdRateExtend($F149:$F152,$I149:$I152,HC149:HC152,HF149:HF152)</f>
        <v>1</v>
      </c>
      <c r="HW149" s="14">
        <f ca="1">bdRateExtend($F149:$F152,$J149:$J152,HC149:HC152,HG149:HG152)</f>
        <v>1</v>
      </c>
      <c r="HX149" s="14">
        <f ca="1">bdRateExtend($F149:$F152,$K149:$K152,HC149:HC152,HH149:HH152)</f>
        <v>1</v>
      </c>
      <c r="HY149" s="14">
        <f ca="1">bdRateExtend($F149:$F152,$L149:$L152,HC149:HC152,HI149:HI152)</f>
        <v>1</v>
      </c>
      <c r="HZ149" s="14">
        <f ca="1">bdRateExtend($F149:$F152,$M149:$M152,HC149:HC152,HJ149:HJ152)</f>
        <v>1</v>
      </c>
      <c r="IA149" s="14">
        <f ca="1">bdRateExtend($F149:$F152,$N149:$N152,HC149:HC152,HK149:HK152)</f>
        <v>1</v>
      </c>
      <c r="IB149" s="14">
        <f ca="1">bdRateExtend($F149:$F152,$O149:$O152,HC149:HC152,HL149:HL152)</f>
        <v>1</v>
      </c>
      <c r="IC149" s="14">
        <f ca="1">bdRateExtend($F149:$F152,$P149:$P152,HC149:HC152,HM149:HM152)</f>
        <v>1</v>
      </c>
      <c r="ID149" s="14">
        <f ca="1">bdRateExtend($F149:$F152,$Q149:$Q152,HC149:HC152,HN149:HN152)</f>
        <v>1</v>
      </c>
      <c r="IE149" s="112" t="b">
        <f t="shared" ref="IE149:IE155" si="776">AND(HD149&lt;=HD150, HI149&lt;=HI150,HJ149&lt;=HJ150,HK150&lt;=HK149,HL149&lt;=HL150,HM149&lt;=HM150,HN149&lt;=HN150)</f>
        <v>1</v>
      </c>
      <c r="IF149" s="3"/>
      <c r="IG149" s="33">
        <f t="shared" si="763"/>
        <v>-1</v>
      </c>
      <c r="IH149" s="13">
        <f>Test!HD148</f>
        <v>0</v>
      </c>
      <c r="II149" s="13">
        <f>Test!HE148</f>
        <v>0</v>
      </c>
      <c r="IJ149" s="13">
        <f>Test!HF148</f>
        <v>0</v>
      </c>
      <c r="IK149" s="13">
        <f>Test!HG148</f>
        <v>0</v>
      </c>
      <c r="IL149" s="13">
        <f>Test!HH148</f>
        <v>0</v>
      </c>
      <c r="IM149" s="13">
        <f>Test!HI148</f>
        <v>0</v>
      </c>
      <c r="IN149" s="13">
        <f>Test!HJ148</f>
        <v>0</v>
      </c>
      <c r="IO149" s="13">
        <f>Test!HK148</f>
        <v>0</v>
      </c>
      <c r="IP149" s="13">
        <f>Test!HL148</f>
        <v>0</v>
      </c>
      <c r="IQ149" s="13">
        <f>Test!HM148</f>
        <v>0</v>
      </c>
      <c r="IR149" s="13">
        <f>Test!HN148</f>
        <v>0</v>
      </c>
      <c r="IS149" s="13">
        <f>Test!HO148</f>
        <v>0</v>
      </c>
      <c r="IT149" s="13">
        <f>Test!HP148</f>
        <v>0</v>
      </c>
      <c r="IU149" s="13">
        <f>Test!HQ148</f>
        <v>0</v>
      </c>
      <c r="IV149" s="13">
        <f>Test!HR148</f>
        <v>0</v>
      </c>
      <c r="IW149" s="13">
        <f>Test!HS148</f>
        <v>0</v>
      </c>
      <c r="IX149" s="13">
        <f>Test!HT148</f>
        <v>0</v>
      </c>
      <c r="IY149" s="14">
        <f ca="1">bdRateExtend($F149:$F152,$G149:$G152,IH149:IH152,II149:II152)</f>
        <v>1</v>
      </c>
      <c r="IZ149" s="14">
        <f ca="1">bdRateExtend($F149:$F152,$H149:$H152,IH149:IH152,IJ149:IJ152)</f>
        <v>1</v>
      </c>
      <c r="JA149" s="14">
        <f ca="1">bdRateExtend($F149:$F152,$I149:$I152,IH149:IH152,IK149:IK152)</f>
        <v>1</v>
      </c>
      <c r="JB149" s="14">
        <f ca="1">bdRateExtend($F149:$F152,$J149:$J152,IH149:IH152,IL149:IL152)</f>
        <v>1</v>
      </c>
      <c r="JC149" s="14">
        <f ca="1">bdRateExtend($F149:$F152,$K149:$K152,IH149:IH152,IM149:IM152)</f>
        <v>1</v>
      </c>
      <c r="JD149" s="14">
        <f ca="1">bdRateExtend($F149:$F152,$L149:$L152,IH149:IH152,IN149:IN152)</f>
        <v>1</v>
      </c>
      <c r="JE149" s="14">
        <f ca="1">bdRateExtend($F149:$F152,$M149:$M152,IH149:IH152,IO149:IO152)</f>
        <v>1</v>
      </c>
      <c r="JF149" s="14">
        <f ca="1">bdRateExtend($F149:$F152,$N149:$N152,IH149:IH152,IP149:IP152)</f>
        <v>1</v>
      </c>
      <c r="JG149" s="14">
        <f ca="1">bdRateExtend($F149:$F152,$O149:$O152,IH149:IH152,IQ149:IQ152)</f>
        <v>1</v>
      </c>
      <c r="JH149" s="14">
        <f ca="1">bdRateExtend($F149:$F152,$P149:$P152,IH149:IH152,IR149:IR152)</f>
        <v>1</v>
      </c>
      <c r="JI149" s="14">
        <f ca="1">bdRateExtend($F149:$F152,$Q149:$Q152,IH149:IH152,IS149:IS152)</f>
        <v>1</v>
      </c>
      <c r="JJ149" s="112" t="b">
        <f t="shared" ref="JJ149:JJ155" si="777">AND(II149&lt;=II150, IN149&lt;=IN150,IO149&lt;=IO150,IP150&lt;=IP149,IQ149&lt;=IQ150,IR149&lt;=IR150,IS149&lt;=IS150)</f>
        <v>1</v>
      </c>
      <c r="JK149" s="3"/>
      <c r="JL149" s="33">
        <f t="shared" si="764"/>
        <v>-1</v>
      </c>
      <c r="JM149" s="13">
        <f>Test!IH148</f>
        <v>0</v>
      </c>
      <c r="JN149" s="13">
        <f>Test!II148</f>
        <v>0</v>
      </c>
      <c r="JO149" s="13">
        <f>Test!IJ148</f>
        <v>0</v>
      </c>
      <c r="JP149" s="13">
        <f>Test!IK148</f>
        <v>0</v>
      </c>
      <c r="JQ149" s="13">
        <f>Test!IL148</f>
        <v>0</v>
      </c>
      <c r="JR149" s="13">
        <f>Test!IM148</f>
        <v>0</v>
      </c>
      <c r="JS149" s="13">
        <f>Test!IN148</f>
        <v>0</v>
      </c>
      <c r="JT149" s="13">
        <f>Test!IO148</f>
        <v>0</v>
      </c>
      <c r="JU149" s="13">
        <f>Test!IP148</f>
        <v>0</v>
      </c>
      <c r="JV149" s="13">
        <f>Test!IQ148</f>
        <v>0</v>
      </c>
      <c r="JW149" s="13">
        <f>Test!IR148</f>
        <v>0</v>
      </c>
      <c r="JX149" s="13">
        <f>Test!IS148</f>
        <v>0</v>
      </c>
      <c r="JY149" s="13">
        <f>Test!IT148</f>
        <v>0</v>
      </c>
      <c r="JZ149" s="13">
        <f>Test!IU148</f>
        <v>0</v>
      </c>
      <c r="KA149" s="13">
        <f>Test!IV148</f>
        <v>0</v>
      </c>
      <c r="KB149" s="13">
        <f>Test!IW148</f>
        <v>0</v>
      </c>
      <c r="KC149" s="13">
        <f>Test!IX148</f>
        <v>0</v>
      </c>
      <c r="KD149" s="14">
        <f ca="1">bdRateExtend($F149:$F152,$G149:$G152,JM149:JM152,JN149:JN152)</f>
        <v>1</v>
      </c>
      <c r="KE149" s="14">
        <f ca="1">bdRateExtend($F149:$F152,$H149:$H152,JM149:JM152,JO149:JO152)</f>
        <v>1</v>
      </c>
      <c r="KF149" s="14">
        <f ca="1">bdRateExtend($F149:$F152,$I149:$I152,JM149:JM152,JP149:JP152)</f>
        <v>1</v>
      </c>
      <c r="KG149" s="14">
        <f ca="1">bdRateExtend($F149:$F152,$J149:$J152,JM149:JM152,JQ149:JQ152)</f>
        <v>1</v>
      </c>
      <c r="KH149" s="14">
        <f ca="1">bdRateExtend($F149:$F152,$K149:$K152,JM149:JM152,JR149:JR152)</f>
        <v>1</v>
      </c>
      <c r="KI149" s="14">
        <f ca="1">bdRateExtend($F149:$F152,$L149:$L152,JM149:JM152,JS149:JS152)</f>
        <v>1</v>
      </c>
      <c r="KJ149" s="14">
        <f ca="1">bdRateExtend($F149:$F152,$M149:$M152,JM149:JM152,JT149:JT152)</f>
        <v>1</v>
      </c>
      <c r="KK149" s="14">
        <f ca="1">bdRateExtend($F149:$F152,$N149:$N152,JM149:JM152,JU149:JU152)</f>
        <v>1</v>
      </c>
      <c r="KL149" s="14">
        <f ca="1">bdRateExtend($F149:$F152,$O149:$O152,JM149:JM152,JV149:JV152)</f>
        <v>1</v>
      </c>
      <c r="KM149" s="14">
        <f ca="1">bdRateExtend($F149:$F152,$P149:$P152,JM149:JM152,JW149:JW152)</f>
        <v>1</v>
      </c>
      <c r="KN149" s="14">
        <f ca="1">bdRateExtend($F149:$F152,$Q149:$Q152,JM149:JM152,JX149:JX152)</f>
        <v>1</v>
      </c>
      <c r="KO149" s="112" t="b">
        <f t="shared" ref="KO149:KO155" si="778">AND(JN149&lt;=JN150, JS149&lt;=JS150,JT149&lt;=JT150,JU150&lt;=JU149,JV149&lt;=JV150,JW149&lt;=JW150,JX149&lt;=JX150)</f>
        <v>1</v>
      </c>
      <c r="KP149" s="3"/>
      <c r="KQ149" s="33">
        <f t="shared" si="765"/>
        <v>-1</v>
      </c>
      <c r="KR149" s="13">
        <f>Test!JL148</f>
        <v>0</v>
      </c>
      <c r="KS149" s="13">
        <f>Test!JM148</f>
        <v>0</v>
      </c>
      <c r="KT149" s="13">
        <f>Test!JN148</f>
        <v>0</v>
      </c>
      <c r="KU149" s="13">
        <f>Test!JO148</f>
        <v>0</v>
      </c>
      <c r="KV149" s="13">
        <f>Test!JP148</f>
        <v>0</v>
      </c>
      <c r="KW149" s="13">
        <f>Test!JQ148</f>
        <v>0</v>
      </c>
      <c r="KX149" s="13">
        <f>Test!JR148</f>
        <v>0</v>
      </c>
      <c r="KY149" s="13">
        <f>Test!JS148</f>
        <v>0</v>
      </c>
      <c r="KZ149" s="13">
        <f>Test!JT148</f>
        <v>0</v>
      </c>
      <c r="LA149" s="13">
        <f>Test!JU148</f>
        <v>0</v>
      </c>
      <c r="LB149" s="13">
        <f>Test!JV148</f>
        <v>0</v>
      </c>
      <c r="LC149" s="13">
        <f>Test!JW148</f>
        <v>0</v>
      </c>
      <c r="LD149" s="13">
        <f>Test!JX148</f>
        <v>0</v>
      </c>
      <c r="LE149" s="13">
        <f>Test!JY148</f>
        <v>0</v>
      </c>
      <c r="LF149" s="13">
        <f>Test!JZ148</f>
        <v>0</v>
      </c>
      <c r="LG149" s="13">
        <f>Test!KA148</f>
        <v>0</v>
      </c>
      <c r="LH149" s="13">
        <f>Test!KB148</f>
        <v>0</v>
      </c>
      <c r="LI149" s="14">
        <f ca="1">bdRateExtend($F149:$F152,$G149:$G152,KR149:KR152,KS149:KS152)</f>
        <v>1</v>
      </c>
      <c r="LJ149" s="14">
        <f ca="1">bdRateExtend($F149:$F152,$H149:$H152,KR149:KR152,KT149:KT152)</f>
        <v>1</v>
      </c>
      <c r="LK149" s="14">
        <f ca="1">bdRateExtend($F149:$F152,$I149:$I152,KR149:KR152,KU149:KU152)</f>
        <v>1</v>
      </c>
      <c r="LL149" s="14">
        <f ca="1">bdRateExtend($F149:$F152,$J149:$J152,KR149:KR152,KV149:KV152)</f>
        <v>1</v>
      </c>
      <c r="LM149" s="14">
        <f ca="1">bdRateExtend($F149:$F152,$K149:$K152,KR149:KR152,KW149:KW152)</f>
        <v>1</v>
      </c>
      <c r="LN149" s="14">
        <f ca="1">bdRateExtend($F149:$F152,$L149:$L152,KR149:KR152,KX149:KX152)</f>
        <v>1</v>
      </c>
      <c r="LO149" s="14">
        <f ca="1">bdRateExtend($F149:$F152,$M149:$M152,KR149:KR152,KY149:KY152)</f>
        <v>1</v>
      </c>
      <c r="LP149" s="14">
        <f ca="1">bdRateExtend($F149:$F152,$N149:$N152,KR149:KR152,KZ149:KZ152)</f>
        <v>1</v>
      </c>
      <c r="LQ149" s="14">
        <f ca="1">bdRateExtend($F149:$F152,$O149:$O152,KR149:KR152,LA149:LA152)</f>
        <v>1</v>
      </c>
      <c r="LR149" s="14">
        <f ca="1">bdRateExtend($F149:$F152,$P149:$P152,KR149:KR152,LB149:LB152)</f>
        <v>1</v>
      </c>
      <c r="LS149" s="14">
        <f ca="1">bdRateExtend($F149:$F152,$Q149:$Q152,KR149:KR152,LC149:LC152)</f>
        <v>1</v>
      </c>
      <c r="LT149" s="112" t="b">
        <f t="shared" ref="LT149:LT155" si="779">AND(KS149&lt;=KS150, KX149&lt;=KX150,KY149&lt;=KY150,KZ150&lt;=KZ149,LA149&lt;=LA150,LB149&lt;=LB150,LC149&lt;=LC150)</f>
        <v>1</v>
      </c>
      <c r="LU149" s="3"/>
      <c r="LV149" s="33">
        <f t="shared" si="766"/>
        <v>-1</v>
      </c>
      <c r="LW149" s="13">
        <f>Test!KP148</f>
        <v>0</v>
      </c>
      <c r="LX149" s="13">
        <f>Test!KQ148</f>
        <v>0</v>
      </c>
      <c r="LY149" s="13">
        <f>Test!KR148</f>
        <v>0</v>
      </c>
      <c r="LZ149" s="13">
        <f>Test!KS148</f>
        <v>0</v>
      </c>
      <c r="MA149" s="13">
        <f>Test!KT148</f>
        <v>0</v>
      </c>
      <c r="MB149" s="13">
        <f>Test!KU148</f>
        <v>0</v>
      </c>
      <c r="MC149" s="13">
        <f>Test!KV148</f>
        <v>0</v>
      </c>
      <c r="MD149" s="13">
        <f>Test!KW148</f>
        <v>0</v>
      </c>
      <c r="ME149" s="13">
        <f>Test!KX148</f>
        <v>0</v>
      </c>
      <c r="MF149" s="13">
        <f>Test!KY148</f>
        <v>0</v>
      </c>
      <c r="MG149" s="13">
        <f>Test!KZ148</f>
        <v>0</v>
      </c>
      <c r="MH149" s="13">
        <f>Test!LA148</f>
        <v>0</v>
      </c>
      <c r="MI149" s="13">
        <f>Test!LB148</f>
        <v>0</v>
      </c>
      <c r="MJ149" s="13">
        <f>Test!LC148</f>
        <v>0</v>
      </c>
      <c r="MK149" s="13">
        <f>Test!LD148</f>
        <v>0</v>
      </c>
      <c r="ML149" s="13">
        <f>Test!LE148</f>
        <v>0</v>
      </c>
      <c r="MM149" s="13">
        <f>Test!LF148</f>
        <v>0</v>
      </c>
      <c r="MN149" s="14">
        <f ca="1">bdRateExtend($F149:$F152,$G149:$G152,LW149:LW152,LX149:LX152)</f>
        <v>1</v>
      </c>
      <c r="MO149" s="14">
        <f ca="1">bdRateExtend($F149:$F152,$H149:$H152,LW149:LW152,LY149:LY152)</f>
        <v>1</v>
      </c>
      <c r="MP149" s="14">
        <f ca="1">bdRateExtend($F149:$F152,$I149:$I152,LW149:LW152,LZ149:LZ152)</f>
        <v>1</v>
      </c>
      <c r="MQ149" s="14">
        <f ca="1">bdRateExtend($F149:$F152,$J149:$J152,LW149:LW152,MA149:MA152)</f>
        <v>1</v>
      </c>
      <c r="MR149" s="14">
        <f ca="1">bdRateExtend($F149:$F152,$K149:$K152,LW149:LW152,MB149:MB152)</f>
        <v>1</v>
      </c>
      <c r="MS149" s="14">
        <f ca="1">bdRateExtend($F149:$F152,$L149:$L152,LW149:LW152,MC149:MC152)</f>
        <v>1</v>
      </c>
      <c r="MT149" s="14">
        <f ca="1">bdRateExtend($F149:$F152,$M149:$M152,LW149:LW152,MD149:MD152)</f>
        <v>1</v>
      </c>
      <c r="MU149" s="14">
        <f ca="1">bdRateExtend($F149:$F152,$N149:$N152,LW149:LW152,ME149:ME152)</f>
        <v>1</v>
      </c>
      <c r="MV149" s="14">
        <f ca="1">bdRateExtend($F149:$F152,$O149:$O152,LW149:LW152,MF149:MF152)</f>
        <v>1</v>
      </c>
      <c r="MW149" s="14">
        <f ca="1">bdRateExtend($F149:$F152,$P149:$P152,LW149:LW152,MG149:MG152)</f>
        <v>1</v>
      </c>
      <c r="MX149" s="14">
        <f ca="1">bdRateExtend($F149:$F152,$Q149:$Q152,LW149:LW152,MH149:MH152)</f>
        <v>1</v>
      </c>
      <c r="MY149" s="112" t="b">
        <f t="shared" ref="MY149:MY155" si="780">AND(LX149&lt;=LX150, MC149&lt;=MC150,MD149&lt;=MD150,ME150&lt;=ME149,MF149&lt;=MF150,MG149&lt;=MG150,MH149&lt;=MH150)</f>
        <v>1</v>
      </c>
      <c r="MZ149" s="53"/>
      <c r="NA149" s="33">
        <f t="shared" si="767"/>
        <v>-1</v>
      </c>
      <c r="NB149" s="13">
        <f>Test!LT148</f>
        <v>0</v>
      </c>
      <c r="NC149" s="13">
        <f>Test!LU148</f>
        <v>0</v>
      </c>
      <c r="ND149" s="13">
        <f>Test!LV148</f>
        <v>0</v>
      </c>
      <c r="NE149" s="13">
        <f>Test!LW148</f>
        <v>0</v>
      </c>
      <c r="NF149" s="13">
        <f>Test!LX148</f>
        <v>0</v>
      </c>
      <c r="NG149" s="13">
        <f>Test!LY148</f>
        <v>0</v>
      </c>
      <c r="NH149" s="13">
        <f>Test!LZ148</f>
        <v>0</v>
      </c>
      <c r="NI149" s="13">
        <f>Test!MA148</f>
        <v>0</v>
      </c>
      <c r="NJ149" s="13">
        <f>Test!MB148</f>
        <v>0</v>
      </c>
      <c r="NK149" s="13">
        <f>Test!MC148</f>
        <v>0</v>
      </c>
      <c r="NL149" s="13">
        <f>Test!MD148</f>
        <v>0</v>
      </c>
      <c r="NM149" s="13">
        <f>Test!ME148</f>
        <v>0</v>
      </c>
      <c r="NN149" s="13">
        <f>Test!MF148</f>
        <v>0</v>
      </c>
      <c r="NO149" s="13">
        <f>Test!MG148</f>
        <v>0</v>
      </c>
      <c r="NP149" s="13">
        <f>Test!MH148</f>
        <v>0</v>
      </c>
      <c r="NQ149" s="13">
        <f>Test!MI148</f>
        <v>0</v>
      </c>
      <c r="NR149" s="13">
        <f>Test!MJ148</f>
        <v>0</v>
      </c>
      <c r="NS149" s="14">
        <f ca="1">bdRateExtend($F149:$F152,$G149:$G152,NB149:NB152,NC149:NC152)</f>
        <v>1</v>
      </c>
      <c r="NT149" s="14">
        <f ca="1">bdRateExtend($F149:$F152,$H149:$H152,NB149:NB152,ND149:ND152)</f>
        <v>1</v>
      </c>
      <c r="NU149" s="14">
        <f ca="1">bdRateExtend($F149:$F152,$I149:$I152,NB149:NB152,NE149:NE152)</f>
        <v>1</v>
      </c>
      <c r="NV149" s="14">
        <f ca="1">bdRateExtend($F149:$F152,$J149:$J152,NB149:NB152,NF149:NF152)</f>
        <v>1</v>
      </c>
      <c r="NW149" s="14">
        <f ca="1">bdRateExtend($F149:$F152,$K149:$K152,NB149:NB152,NG149:NG152)</f>
        <v>1</v>
      </c>
      <c r="NX149" s="14">
        <f ca="1">bdRateExtend($F149:$F152,$L149:$L152,NB149:NB152,NH149:NH152)</f>
        <v>1</v>
      </c>
      <c r="NY149" s="14">
        <f ca="1">bdRateExtend($F149:$F152,$M149:$M152,NB149:NB152,NI149:NI152)</f>
        <v>1</v>
      </c>
      <c r="NZ149" s="14">
        <f ca="1">bdRateExtend($F149:$F152,$N149:$N152,NB149:NB152,NJ149:NJ152)</f>
        <v>1</v>
      </c>
      <c r="OA149" s="14">
        <f ca="1">bdRateExtend($F149:$F152,$O149:$O152,NB149:NB152,NK149:NK152)</f>
        <v>1</v>
      </c>
      <c r="OB149" s="14">
        <f ca="1">bdRateExtend($F149:$F152,$P149:$P152,NB149:NB152,NL149:NL152)</f>
        <v>1</v>
      </c>
      <c r="OC149" s="14">
        <f ca="1">bdRateExtend($F149:$F152,$Q149:$Q152,NB149:NB152,NM149:NM152)</f>
        <v>1</v>
      </c>
      <c r="OD149" s="112" t="b">
        <f t="shared" ref="OD149:OD155" si="781">AND(NC149&lt;=NC150, NH149&lt;=NH150,NI149&lt;=NI150,NJ150&lt;=NJ149,NK149&lt;=NK150,NL149&lt;=NL150,NM149&lt;=NM150)</f>
        <v>1</v>
      </c>
      <c r="OE149" s="53"/>
      <c r="OF149" s="33">
        <f t="shared" si="768"/>
        <v>-1</v>
      </c>
      <c r="OG149" s="13">
        <f>Test!MX148</f>
        <v>0</v>
      </c>
      <c r="OH149" s="13">
        <f>Test!MY148</f>
        <v>0</v>
      </c>
      <c r="OI149" s="13">
        <f>Test!MZ148</f>
        <v>0</v>
      </c>
      <c r="OJ149" s="13">
        <f>Test!NA148</f>
        <v>0</v>
      </c>
      <c r="OK149" s="13">
        <f>Test!NB148</f>
        <v>0</v>
      </c>
      <c r="OL149" s="13">
        <f>Test!NC148</f>
        <v>0</v>
      </c>
      <c r="OM149" s="13">
        <f>Test!ND148</f>
        <v>0</v>
      </c>
      <c r="ON149" s="13">
        <f>Test!NE148</f>
        <v>0</v>
      </c>
      <c r="OO149" s="13">
        <f>Test!NF148</f>
        <v>0</v>
      </c>
      <c r="OP149" s="13">
        <f>Test!NG148</f>
        <v>0</v>
      </c>
      <c r="OQ149" s="13">
        <f>Test!NH148</f>
        <v>0</v>
      </c>
      <c r="OR149" s="13">
        <f>Test!NI148</f>
        <v>0</v>
      </c>
      <c r="OS149" s="13">
        <f>Test!NJ148</f>
        <v>0</v>
      </c>
      <c r="OT149" s="13">
        <f>Test!NK148</f>
        <v>0</v>
      </c>
      <c r="OU149" s="13">
        <f>Test!NL148</f>
        <v>0</v>
      </c>
      <c r="OV149" s="13">
        <f>Test!NM148</f>
        <v>0</v>
      </c>
      <c r="OW149" s="13">
        <f>Test!NN148</f>
        <v>0</v>
      </c>
      <c r="OX149" s="14">
        <f ca="1">bdRateExtend($F149:$F152,$G149:$G152,OG149:OG152,OH149:OH152)</f>
        <v>1</v>
      </c>
      <c r="OY149" s="14">
        <f ca="1">bdRateExtend($F149:$F152,$H149:$H152,OG149:OG152,OI149:OI152)</f>
        <v>1</v>
      </c>
      <c r="OZ149" s="14">
        <f ca="1">bdRateExtend($F149:$F152,$I149:$I152,OG149:OG152,OJ149:OJ152)</f>
        <v>1</v>
      </c>
      <c r="PA149" s="14">
        <f ca="1">bdRateExtend($F149:$F152,$J149:$J152,OG149:OG152,OK149:OK152)</f>
        <v>1</v>
      </c>
      <c r="PB149" s="14">
        <f ca="1">bdRateExtend($F149:$F152,$K149:$K152,OG149:OG152,OL149:OL152)</f>
        <v>1</v>
      </c>
      <c r="PC149" s="14">
        <f ca="1">bdRateExtend($F149:$F152,$L149:$L152,OG149:OG152,OM149:OM152)</f>
        <v>1</v>
      </c>
      <c r="PD149" s="14">
        <f ca="1">bdRateExtend($F149:$F152,$M149:$M152,OG149:OG152,ON149:ON152)</f>
        <v>1</v>
      </c>
      <c r="PE149" s="14">
        <f ca="1">bdRateExtend($F149:$F152,$N149:$N152,OG149:OG152,OO149:OO152)</f>
        <v>1</v>
      </c>
      <c r="PF149" s="14">
        <f ca="1">bdRateExtend($F149:$F152,$O149:$O152,OG149:OG152,OP149:OP152)</f>
        <v>1</v>
      </c>
      <c r="PG149" s="14">
        <f ca="1">bdRateExtend($F149:$F152,$P149:$P152,OG149:OG152,OQ149:OQ152)</f>
        <v>1</v>
      </c>
      <c r="PH149" s="14">
        <f ca="1">bdRateExtend($F149:$F152,$Q149:$Q152,OG149:OG152,OR149:OR152)</f>
        <v>1</v>
      </c>
      <c r="PI149" s="112" t="b">
        <f t="shared" ref="PI149:PI155" si="782">AND(OH149&lt;=OH150, OM149&lt;=OM150,ON149&lt;=ON150,OO150&lt;=OO149,OP149&lt;=OP150,OQ149&lt;=OQ150,OR149&lt;=OR150)</f>
        <v>1</v>
      </c>
      <c r="PJ149" s="53"/>
      <c r="PK149" s="33">
        <f t="shared" si="769"/>
        <v>-1</v>
      </c>
      <c r="PL149" s="13">
        <f>Test!OB148</f>
        <v>0</v>
      </c>
      <c r="PM149" s="13">
        <f>Test!OC148</f>
        <v>0</v>
      </c>
      <c r="PN149" s="13">
        <f>Test!OD148</f>
        <v>0</v>
      </c>
      <c r="PO149" s="13">
        <f>Test!OE148</f>
        <v>0</v>
      </c>
      <c r="PP149" s="13">
        <f>Test!OF148</f>
        <v>0</v>
      </c>
      <c r="PQ149" s="13">
        <f>Test!OG148</f>
        <v>0</v>
      </c>
      <c r="PR149" s="13">
        <f>Test!OH148</f>
        <v>0</v>
      </c>
      <c r="PS149" s="13">
        <f>Test!OI148</f>
        <v>0</v>
      </c>
      <c r="PT149" s="13">
        <f>Test!OJ148</f>
        <v>0</v>
      </c>
      <c r="PU149" s="13">
        <f>Test!OK148</f>
        <v>0</v>
      </c>
      <c r="PV149" s="13">
        <f>Test!OL148</f>
        <v>0</v>
      </c>
      <c r="PW149" s="13">
        <f>Test!OM148</f>
        <v>0</v>
      </c>
      <c r="PX149" s="13">
        <f>Test!ON148</f>
        <v>0</v>
      </c>
      <c r="PY149" s="13">
        <f>Test!OO148</f>
        <v>0</v>
      </c>
      <c r="PZ149" s="13">
        <f>Test!OP148</f>
        <v>0</v>
      </c>
      <c r="QA149" s="13">
        <f>Test!OQ148</f>
        <v>0</v>
      </c>
      <c r="QB149" s="13">
        <f>Test!OR148</f>
        <v>0</v>
      </c>
      <c r="QC149" s="14">
        <f ca="1">bdRateExtend($F149:$F152,$G149:$G152,PL149:PL152,PM149:PM152)</f>
        <v>1</v>
      </c>
      <c r="QD149" s="14">
        <f ca="1">bdRateExtend($F149:$F152,$H149:$H152,PL149:PL152,PN149:PN152)</f>
        <v>1</v>
      </c>
      <c r="QE149" s="14">
        <f ca="1">bdRateExtend($F149:$F152,$I149:$I152,PL149:PL152,PO149:PO152)</f>
        <v>1</v>
      </c>
      <c r="QF149" s="14">
        <f ca="1">bdRateExtend($F149:$F152,$J149:$J152,PL149:PL152,PP149:PP152)</f>
        <v>1</v>
      </c>
      <c r="QG149" s="14">
        <f ca="1">bdRateExtend($F149:$F152,$K149:$K152,PL149:PL152,PQ149:PQ152)</f>
        <v>1</v>
      </c>
      <c r="QH149" s="14">
        <f ca="1">bdRateExtend($F149:$F152,$L149:$L152,PL149:PL152,PR149:PR152)</f>
        <v>1</v>
      </c>
      <c r="QI149" s="14">
        <f ca="1">bdRateExtend($F149:$F152,$M149:$M152,PL149:PL152,PS149:PS152)</f>
        <v>1</v>
      </c>
      <c r="QJ149" s="14">
        <f ca="1">bdRateExtend($F149:$F152,$N149:$N152,PL149:PL152,PT149:PT152)</f>
        <v>1</v>
      </c>
      <c r="QK149" s="14">
        <f ca="1">bdRateExtend($F149:$F152,$O149:$O152,PL149:PL152,PU149:PU152)</f>
        <v>1</v>
      </c>
      <c r="QL149" s="14">
        <f ca="1">bdRateExtend($F149:$F152,$P149:$P152,PL149:PL152,PV149:PV152)</f>
        <v>1</v>
      </c>
      <c r="QM149" s="14">
        <f ca="1">bdRateExtend($F149:$F152,$Q149:$Q152,PL149:PL152,PW149:PW152)</f>
        <v>1</v>
      </c>
      <c r="QN149" s="112" t="b">
        <f t="shared" ref="QN149:QN155" si="783">AND(PM149&lt;=PM150, PR149&lt;=PR150,PS149&lt;=PS150,PT150&lt;=PT149,PU149&lt;=PU150,PV149&lt;=PV150,PW149&lt;=PW150)</f>
        <v>1</v>
      </c>
    </row>
    <row r="150" spans="3:456">
      <c r="C150" s="133"/>
      <c r="D150" s="103">
        <f t="shared" si="754"/>
        <v>0.12</v>
      </c>
      <c r="E150" s="34">
        <f t="shared" ca="1" si="755"/>
        <v>1.7287303836666565E-3</v>
      </c>
      <c r="F150" s="15">
        <f ca="1">Reference!B149</f>
        <v>0.12020744764603999</v>
      </c>
      <c r="G150" s="15">
        <f ca="1">Reference!C149</f>
        <v>0.97093921899795499</v>
      </c>
      <c r="H150" s="15">
        <f ca="1">Reference!D149</f>
        <v>0.970398068428039</v>
      </c>
      <c r="I150" s="15">
        <f ca="1">Reference!E149</f>
        <v>35.094376026013499</v>
      </c>
      <c r="J150" s="15">
        <f ca="1">Reference!F149</f>
        <v>38.943585170990197</v>
      </c>
      <c r="K150" s="15">
        <f ca="1">Reference!G149</f>
        <v>37.940968977024198</v>
      </c>
      <c r="L150" s="15">
        <f ca="1">Reference!H149</f>
        <v>0.43455836176872198</v>
      </c>
      <c r="M150" s="15">
        <f ca="1">Reference!I149</f>
        <v>0.99482351541519098</v>
      </c>
      <c r="N150" s="15">
        <f ca="1">Reference!J149</f>
        <v>0.15596477687358801</v>
      </c>
      <c r="O150" s="15">
        <f ca="1">Reference!K149</f>
        <v>0.94821012020110995</v>
      </c>
      <c r="P150" s="15">
        <f ca="1">Reference!L149</f>
        <v>76.779463000000007</v>
      </c>
      <c r="Q150" s="15">
        <f ca="1">Reference!M149</f>
        <v>31.5334253286543</v>
      </c>
      <c r="R150" s="15" t="str">
        <f ca="1">Reference!N149</f>
        <v>None</v>
      </c>
      <c r="S150" s="15">
        <f ca="1">Reference!O149</f>
        <v>2.1845299999999899</v>
      </c>
      <c r="T150" s="15">
        <f ca="1">Reference!P149</f>
        <v>2.1845299999999899</v>
      </c>
      <c r="U150" s="15">
        <f ca="1">Reference!Q149</f>
        <v>136.156419</v>
      </c>
      <c r="V150" s="15">
        <f ca="1">Reference!R149</f>
        <v>136.156419</v>
      </c>
      <c r="X150" s="15">
        <f t="shared" si="756"/>
        <v>4.5664560699100007E-2</v>
      </c>
      <c r="Y150" s="15">
        <f>Test!B149</f>
        <v>0.125479747283892</v>
      </c>
      <c r="Z150" s="15">
        <f>Test!C149</f>
        <v>0.92793244123458796</v>
      </c>
      <c r="AA150" s="15">
        <f>Test!D149</f>
        <v>0.92497420310974099</v>
      </c>
      <c r="AB150" s="15">
        <f>Test!E149</f>
        <v>31.178747190128</v>
      </c>
      <c r="AC150" s="15">
        <f>Test!F149</f>
        <v>35.965464066124603</v>
      </c>
      <c r="AD150" s="15">
        <f>Test!G149</f>
        <v>36.104100607965201</v>
      </c>
      <c r="AE150" s="15">
        <f>Test!H149</f>
        <v>0.28974485397338801</v>
      </c>
      <c r="AF150" s="15">
        <f>Test!I149</f>
        <v>0.98095196485519398</v>
      </c>
      <c r="AG150" s="15">
        <f>Test!J149</f>
        <v>0.24175506830215401</v>
      </c>
      <c r="AH150" s="15">
        <f>Test!K149</f>
        <v>0.87653815746307295</v>
      </c>
      <c r="AI150" s="15">
        <f>Test!L149</f>
        <v>60.262692000000001</v>
      </c>
      <c r="AJ150" s="15">
        <f>Test!M149</f>
        <v>26.734643902677</v>
      </c>
      <c r="AK150" s="15" t="str">
        <f>Test!N149</f>
        <v>None</v>
      </c>
      <c r="AL150" s="15">
        <f>Test!O149</f>
        <v>3.4569649999999998</v>
      </c>
      <c r="AM150" s="15">
        <f>Test!P149</f>
        <v>3.4569649999999998</v>
      </c>
      <c r="AN150" s="15">
        <f>Test!Q149</f>
        <v>0.88754500000000003</v>
      </c>
      <c r="AO150" s="15">
        <f>Test!R149</f>
        <v>0.88754500000000003</v>
      </c>
      <c r="AP150" s="16">
        <f ca="1">bdRateExtend($F149:$F153,$G149:$G153,Y149:Y153,Z149:Z153)</f>
        <v>1.0538595806462845</v>
      </c>
      <c r="AQ150" s="16">
        <f ca="1">bdRateExtend($F149:$F153,$H149:$H153,Y149:Y153,AA149:AA153)</f>
        <v>1.0606144472436378</v>
      </c>
      <c r="AR150" s="16">
        <f ca="1">bdRateExtend($F149:$F153,$I149:$I153,Y149:Y153,AB149:AB153)</f>
        <v>1.4746061299908915</v>
      </c>
      <c r="AS150" s="16">
        <f ca="1">bdRateExtend($F149:$F153,$J149:$J153,Y149:Y153,AC149:AC153)</f>
        <v>0.75024937210317488</v>
      </c>
      <c r="AT150" s="16">
        <f ca="1">bdRateExtend($F149:$F153,$K149:$K153,Y149:Y153,AD149:AD153)</f>
        <v>1.0421856286544369</v>
      </c>
      <c r="AU150" s="16">
        <f ca="1">bdRateExtend($F149:$F153,$L149:$L153,Y149:Y153,AE149:AE153)</f>
        <v>1.0412129494105113</v>
      </c>
      <c r="AV150" s="16">
        <f ca="1">bdRateExtend($F149:$F153,$M149:$M153,Y149:Y153,AF149:AF153)</f>
        <v>0.88219869410286433</v>
      </c>
      <c r="AW150" s="16">
        <f ca="1">bdRateExtend($F149:$F153,$N149:$N153,Y149:Y153,AG149:AG153)</f>
        <v>1.019425578293168</v>
      </c>
      <c r="AX150" s="16">
        <f ca="1">bdRateExtend($F149:$F153,$O149:$O153,Y149:Y153,AH149:AH153)</f>
        <v>0.91171755411439759</v>
      </c>
      <c r="AY150" s="16">
        <f ca="1">bdRateExtend($F149:$F153,$P149:$P153,Y149:Y153,AI149:AI153)</f>
        <v>0.80378813638863167</v>
      </c>
      <c r="AZ150" s="16">
        <f ca="1">bdRateExtend($F149:$F153,$Q149:$Q153,Y149:Y153,AJ149:AJ153)</f>
        <v>0.85763048381101048</v>
      </c>
      <c r="BA150" s="112" t="b">
        <f t="shared" si="770"/>
        <v>1</v>
      </c>
      <c r="BB150" s="3"/>
      <c r="BC150" s="34">
        <f t="shared" si="757"/>
        <v>-1.7361111111165867E-3</v>
      </c>
      <c r="BD150" s="15">
        <f>Test!AF149</f>
        <v>0.11979166666666601</v>
      </c>
      <c r="BE150" s="15">
        <f>Test!AG149</f>
        <v>0.96044743061065596</v>
      </c>
      <c r="BF150" s="15">
        <f>Test!AH149</f>
        <v>0.95978528261184604</v>
      </c>
      <c r="BG150" s="15">
        <f>Test!AI149</f>
        <v>33.721205492537202</v>
      </c>
      <c r="BH150" s="15">
        <f>Test!AJ149</f>
        <v>39.680562453003503</v>
      </c>
      <c r="BI150" s="15">
        <f>Test!AK149</f>
        <v>38.319008804711103</v>
      </c>
      <c r="BJ150" s="15">
        <f>Test!AL149</f>
        <v>0.37758633494377097</v>
      </c>
      <c r="BK150" s="15">
        <f>Test!AM149</f>
        <v>0.99411404132842995</v>
      </c>
      <c r="BL150" s="15">
        <f>Test!AN149</f>
        <v>0.17894423007964999</v>
      </c>
      <c r="BM150" s="15">
        <f>Test!AO149</f>
        <v>0.92752498388290405</v>
      </c>
      <c r="BN150" s="15">
        <f>Test!AP149</f>
        <v>73.514816999999994</v>
      </c>
      <c r="BO150" s="15">
        <f>Test!AQ149</f>
        <v>29.792861128932799</v>
      </c>
      <c r="BP150" s="15" t="str">
        <f>Test!AR149</f>
        <v>None</v>
      </c>
      <c r="BQ150" s="15">
        <f>Test!AS149</f>
        <v>1.3293170000000001</v>
      </c>
      <c r="BR150" s="15">
        <f>Test!AT149</f>
        <v>1.3293170000000001</v>
      </c>
      <c r="BS150" s="15">
        <f>Test!AU149</f>
        <v>1.032159</v>
      </c>
      <c r="BT150" s="15">
        <f>Test!AV149</f>
        <v>1.032159</v>
      </c>
      <c r="BU150" s="16">
        <f ca="1">bdRateExtend($F149:$F153,$G149:$G153,BD149:BD153,BE149:BE153)</f>
        <v>0.50866040528291645</v>
      </c>
      <c r="BV150" s="16">
        <f ca="1">bdRateExtend($F149:$F153,$H149:$H153,BD149:BD153,BF149:BF153)</f>
        <v>0.50196064384595029</v>
      </c>
      <c r="BW150" s="16">
        <f ca="1">bdRateExtend($F149:$F153,$I149:$I153,BD149:BD153,BG149:BG153)</f>
        <v>0.55958367184073543</v>
      </c>
      <c r="BX150" s="16">
        <f ca="1">bdRateExtend($F149:$F153,$J149:$J153,BD149:BD153,BH149:BH153)</f>
        <v>-0.46847934812067704</v>
      </c>
      <c r="BY150" s="16">
        <f ca="1">bdRateExtend($F149:$F153,$K149:$K153,BD149:BD153,BI149:BI153)</f>
        <v>-0.22941822865165407</v>
      </c>
      <c r="BZ150" s="16">
        <f ca="1">bdRateExtend($F149:$F153,$L149:$L153,BD149:BD153,BJ149:BJ153)</f>
        <v>0.5329482314029188</v>
      </c>
      <c r="CA150" s="16">
        <f ca="1">bdRateExtend($F149:$F153,$M149:$M153,BD149:BD153,BK149:BK153)</f>
        <v>0.12575640423748458</v>
      </c>
      <c r="CB150" s="16">
        <f ca="1">bdRateExtend($F149:$F153,$N149:$N153,BD149:BD153,BL149:BL153)</f>
        <v>0.46287249807945119</v>
      </c>
      <c r="CC150" s="16">
        <f ca="1">bdRateExtend($F149:$F153,$O149:$O153,BD149:BD153,BM149:BM153)</f>
        <v>0.45989309601862116</v>
      </c>
      <c r="CD150" s="16">
        <f ca="1">bdRateExtend($F149:$F153,$P149:$P153,BD149:BD153,BN149:BN153)</f>
        <v>0.19105101838813043</v>
      </c>
      <c r="CE150" s="16">
        <f ca="1">bdRateExtend($F149:$F153,$Q149:$Q153,BD149:BD153,BO149:BO153)</f>
        <v>0.55309255823850934</v>
      </c>
      <c r="CF150" s="112" t="b">
        <f t="shared" si="771"/>
        <v>1</v>
      </c>
      <c r="CG150" s="3"/>
      <c r="CH150" s="34">
        <f t="shared" si="758"/>
        <v>9.496535978583317E-4</v>
      </c>
      <c r="CI150" s="15">
        <f>Test!BJ149</f>
        <v>0.120113958431743</v>
      </c>
      <c r="CJ150" s="15">
        <f>Test!BK149</f>
        <v>0.95348381996154696</v>
      </c>
      <c r="CK150" s="15">
        <f>Test!BL149</f>
        <v>0.95326292514801003</v>
      </c>
      <c r="CL150" s="15">
        <f>Test!BM149</f>
        <v>31.145294420471</v>
      </c>
      <c r="CM150" s="15">
        <f>Test!BN149</f>
        <v>39.507334907576698</v>
      </c>
      <c r="CN150" s="15">
        <f>Test!BO149</f>
        <v>38.1180850350923</v>
      </c>
      <c r="CO150" s="15">
        <f>Test!BP149</f>
        <v>0.335947334766387</v>
      </c>
      <c r="CP150" s="15">
        <f>Test!BQ149</f>
        <v>0.99626350402831998</v>
      </c>
      <c r="CQ150" s="15">
        <f>Test!BR149</f>
        <v>0.196486055850982</v>
      </c>
      <c r="CR150" s="15">
        <f>Test!BS149</f>
        <v>0.90269780158996504</v>
      </c>
      <c r="CS150" s="15">
        <f>Test!BT149</f>
        <v>51.187983000000003</v>
      </c>
      <c r="CT150" s="15">
        <f>Test!BU149</f>
        <v>26.276278013004902</v>
      </c>
      <c r="CU150" s="15" t="str">
        <f>Test!BV149</f>
        <v>None</v>
      </c>
      <c r="CV150" s="15">
        <f>Test!BW149</f>
        <v>2.2578670000000001</v>
      </c>
      <c r="CW150" s="15">
        <f>Test!BX149</f>
        <v>2.2578670000000001</v>
      </c>
      <c r="CX150" s="15">
        <f>Test!BY149</f>
        <v>0.58105600000000002</v>
      </c>
      <c r="CY150" s="15">
        <f>Test!BZ149</f>
        <v>0.58105600000000002</v>
      </c>
      <c r="CZ150" s="16">
        <f ca="1">bdRateExtend($F149:$F153,$G149:$G153,CI149:CI153,CJ149:CJ153)</f>
        <v>0.4128338414883499</v>
      </c>
      <c r="DA150" s="16">
        <f ca="1">bdRateExtend($F149:$F153,$H149:$H153,CI149:CI153,CK149:CK153)</f>
        <v>0.40116230201723679</v>
      </c>
      <c r="DB150" s="16">
        <f ca="1">bdRateExtend($F149:$F153,$I149:$I153,CI149:CI153,CL149:CL153)</f>
        <v>0.70380612029850154</v>
      </c>
      <c r="DC150" s="16">
        <f ca="1">bdRateExtend($F149:$F153,$J149:$J153,CI149:CI153,CM149:CM153)</f>
        <v>-5.0900882358654642E-2</v>
      </c>
      <c r="DD150" s="16">
        <f ca="1">bdRateExtend($F149:$F153,$K149:$K153,CI149:CI153,CN149:CN153)</f>
        <v>6.456580233293252E-2</v>
      </c>
      <c r="DE150" s="16">
        <f ca="1">bdRateExtend($F149:$F153,$L149:$L153,CI149:CI153,CO149:CO153)</f>
        <v>0.4159724990163467</v>
      </c>
      <c r="DF150" s="16">
        <f ca="1">bdRateExtend($F149:$F153,$M149:$M153,CI149:CI153,CP149:CP153)</f>
        <v>-0.22585699028411876</v>
      </c>
      <c r="DG150" s="16">
        <f ca="1">bdRateExtend($F149:$F153,$N149:$N153,CI149:CI153,CQ149:CQ153)</f>
        <v>0.38983306809368523</v>
      </c>
      <c r="DH150" s="16">
        <f ca="1">bdRateExtend($F149:$F153,$O149:$O153,CI149:CI153,CR149:CR153)</f>
        <v>0.48514664373251404</v>
      </c>
      <c r="DI150" s="16">
        <f ca="1">bdRateExtend($F149:$F153,$P149:$P153,CI149:CI153,CS149:CS153)</f>
        <v>0.83722113396131603</v>
      </c>
      <c r="DJ150" s="16">
        <f ca="1">bdRateExtend($F149:$F153,$Q149:$Q153,CI149:CI153,CT149:CT153)</f>
        <v>0.42242689375030329</v>
      </c>
      <c r="DK150" s="112" t="b">
        <f t="shared" si="772"/>
        <v>1</v>
      </c>
      <c r="DL150" s="3"/>
      <c r="DM150" s="34">
        <f t="shared" si="759"/>
        <v>1.7287303836666565E-3</v>
      </c>
      <c r="DN150" s="15">
        <f>Test!CN149</f>
        <v>0.12020744764603999</v>
      </c>
      <c r="DO150" s="15">
        <f>Test!CO149</f>
        <v>0.97093921899795499</v>
      </c>
      <c r="DP150" s="15">
        <f>Test!CP149</f>
        <v>0.970398068428039</v>
      </c>
      <c r="DQ150" s="15">
        <f>Test!CQ149</f>
        <v>35.094376026013499</v>
      </c>
      <c r="DR150" s="15">
        <f>Test!CR149</f>
        <v>38.943585170990197</v>
      </c>
      <c r="DS150" s="15">
        <f>Test!CS149</f>
        <v>37.940968977024198</v>
      </c>
      <c r="DT150" s="15">
        <f>Test!CT149</f>
        <v>0.43455836176872198</v>
      </c>
      <c r="DU150" s="15">
        <f>Test!CU149</f>
        <v>0.99482351541519098</v>
      </c>
      <c r="DV150" s="15">
        <f>Test!CV149</f>
        <v>0.15596477687358801</v>
      </c>
      <c r="DW150" s="15">
        <f>Test!CW149</f>
        <v>0.94821012020110995</v>
      </c>
      <c r="DX150" s="15">
        <f>Test!CX149</f>
        <v>76.779463000000007</v>
      </c>
      <c r="DY150" s="15">
        <f>Test!CY149</f>
        <v>31.5334253286543</v>
      </c>
      <c r="DZ150" s="15" t="str">
        <f>Test!CZ149</f>
        <v>None</v>
      </c>
      <c r="EA150" s="15">
        <f>Test!DA149</f>
        <v>2.1845299999999899</v>
      </c>
      <c r="EB150" s="15">
        <f>Test!DB149</f>
        <v>2.1845299999999899</v>
      </c>
      <c r="EC150" s="15">
        <f>Test!DC149</f>
        <v>136.156419</v>
      </c>
      <c r="ED150" s="15">
        <f>Test!DD149</f>
        <v>136.156419</v>
      </c>
      <c r="EE150" s="16">
        <f ca="1">bdRateExtend($F149:$F153,$G149:$G153,DN149:DN153,DO149:DO153)</f>
        <v>0</v>
      </c>
      <c r="EF150" s="16">
        <f ca="1">bdRateExtend($F149:$F153,$H149:$H153,DN149:DN153,DP149:DP153)</f>
        <v>0</v>
      </c>
      <c r="EG150" s="16">
        <f ca="1">bdRateExtend($F149:$F153,$I149:$I153,DN149:DN153,DQ149:DQ153)</f>
        <v>0</v>
      </c>
      <c r="EH150" s="16">
        <f ca="1">bdRateExtend($F149:$F153,$J149:$J153,DN149:DN153,DR149:DR153)</f>
        <v>0</v>
      </c>
      <c r="EI150" s="16">
        <f ca="1">bdRateExtend($F149:$F153,$K149:$K153,DN149:DN153,DS149:DS153)</f>
        <v>0</v>
      </c>
      <c r="EJ150" s="16">
        <f ca="1">bdRateExtend($F149:$F153,$L149:$L153,DN149:DN153,DT149:DT153)</f>
        <v>0</v>
      </c>
      <c r="EK150" s="16">
        <f ca="1">bdRateExtend($F149:$F153,$M149:$M153,DN149:DN153,DU149:DU153)</f>
        <v>0</v>
      </c>
      <c r="EL150" s="16">
        <f ca="1">bdRateExtend($F149:$F153,$N149:$N153,DN149:DN153,DV149:DV153)</f>
        <v>0</v>
      </c>
      <c r="EM150" s="16">
        <f ca="1">bdRateExtend($F149:$F153,$O149:$O153,DN149:DN153,DW149:DW153)</f>
        <v>0</v>
      </c>
      <c r="EN150" s="16">
        <f ca="1">bdRateExtend($F149:$F153,$P149:$P153,DN149:DN153,DX149:DX153)</f>
        <v>0</v>
      </c>
      <c r="EO150" s="16">
        <f ca="1">bdRateExtend($F149:$F153,$Q149:$Q153,DN149:DN153,DY149:DY153)</f>
        <v>0</v>
      </c>
      <c r="EP150" s="112" t="b">
        <f t="shared" si="773"/>
        <v>1</v>
      </c>
      <c r="EQ150" s="3"/>
      <c r="ER150" s="34">
        <f t="shared" si="760"/>
        <v>3.2317745236966691E-2</v>
      </c>
      <c r="ES150" s="15">
        <f>Test!DR149</f>
        <v>0.123878129428436</v>
      </c>
      <c r="ET150" s="15">
        <f>Test!DS149</f>
        <v>0.97503793239593495</v>
      </c>
      <c r="EU150" s="15">
        <f>Test!DT149</f>
        <v>0.97459876537322998</v>
      </c>
      <c r="EV150" s="15">
        <f>Test!DU149</f>
        <v>35.760125567033697</v>
      </c>
      <c r="EW150" s="15">
        <f>Test!DV149</f>
        <v>40.619706147162503</v>
      </c>
      <c r="EX150" s="15">
        <f>Test!DW149</f>
        <v>39.503722666589603</v>
      </c>
      <c r="EY150" s="15">
        <f>Test!DX149</f>
        <v>0.46257838606834401</v>
      </c>
      <c r="EZ150" s="15">
        <f>Test!DY149</f>
        <v>0.996140837669372</v>
      </c>
      <c r="FA150" s="15">
        <f>Test!DZ149</f>
        <v>0.14468207955360399</v>
      </c>
      <c r="FB150" s="15">
        <f>Test!EA149</f>
        <v>0.95630228519439697</v>
      </c>
      <c r="FC150" s="15">
        <f>Test!EB149</f>
        <v>79.425509000000005</v>
      </c>
      <c r="FD150" s="15">
        <f>Test!EC149</f>
        <v>32.282498535939098</v>
      </c>
      <c r="FE150" s="15" t="str">
        <f>Test!ED149</f>
        <v>None</v>
      </c>
      <c r="FF150" s="15">
        <f>Test!EE149</f>
        <v>2.232586</v>
      </c>
      <c r="FG150" s="15">
        <f>Test!EF149</f>
        <v>2.232586</v>
      </c>
      <c r="FH150" s="15">
        <f>Test!EG149</f>
        <v>669.10241199999996</v>
      </c>
      <c r="FI150" s="15">
        <f>Test!EH149</f>
        <v>669.10241199999996</v>
      </c>
      <c r="FJ150" s="16">
        <f ca="1">bdRateExtend($F149:$F153,$G149:$G153,ES149:ES153,ET149:ET153)</f>
        <v>-9.9501965580932383E-2</v>
      </c>
      <c r="FK150" s="16">
        <f ca="1">bdRateExtend($F149:$F153,$H149:$H153,ES149:ES153,EU149:EU153)</f>
        <v>-0.10040591780686137</v>
      </c>
      <c r="FL150" s="16">
        <f ca="1">bdRateExtend($F149:$F153,$I149:$I153,ES149:ES153,EV149:EV153)</f>
        <v>-6.0660206710701714E-2</v>
      </c>
      <c r="FM150" s="16">
        <f ca="1">bdRateExtend($F149:$F153,$J149:$J153,ES149:ES153,EW149:EW153)</f>
        <v>-0.75735588981284108</v>
      </c>
      <c r="FN150" s="16">
        <f ca="1">bdRateExtend($F149:$F153,$K149:$K153,ES149:ES153,EX149:EX153)</f>
        <v>-0.70385780614240878</v>
      </c>
      <c r="FO150" s="16">
        <f ca="1">bdRateExtend($F149:$F153,$L149:$L153,ES149:ES153,EY149:EY153)</f>
        <v>-6.5781406382502516E-2</v>
      </c>
      <c r="FP150" s="16">
        <f ca="1">bdRateExtend($F149:$F153,$M149:$M153,ES149:ES153,EZ149:EZ153)</f>
        <v>-0.18151241156892384</v>
      </c>
      <c r="FQ150" s="16">
        <f ca="1">bdRateExtend($F149:$F153,$N149:$N153,ES149:ES153,FA149:FA153)</f>
        <v>-8.1057420286366089E-2</v>
      </c>
      <c r="FR150" s="16">
        <f ca="1">bdRateExtend($F149:$F153,$O149:$O153,ES149:ES153,FB149:FB153)</f>
        <v>-0.10491025119480768</v>
      </c>
      <c r="FS150" s="16">
        <f ca="1">bdRateExtend($F149:$F153,$P149:$P153,ES149:ES153,FC149:FC153)</f>
        <v>-9.3134571593693649E-2</v>
      </c>
      <c r="FT150" s="16">
        <f ca="1">bdRateExtend($F149:$F153,$Q149:$Q153,ES149:ES153,FD149:FD153)</f>
        <v>-3.5912195882154108E-2</v>
      </c>
      <c r="FU150" s="112" t="b">
        <f t="shared" si="774"/>
        <v>1</v>
      </c>
      <c r="FV150" s="54"/>
      <c r="FW150" s="34">
        <f t="shared" si="761"/>
        <v>-1</v>
      </c>
      <c r="FX150" s="15">
        <f>Test!EV149</f>
        <v>0</v>
      </c>
      <c r="FY150" s="15">
        <f>Test!EW149</f>
        <v>0</v>
      </c>
      <c r="FZ150" s="15">
        <f>Test!EX149</f>
        <v>0</v>
      </c>
      <c r="GA150" s="15">
        <f>Test!EY149</f>
        <v>0</v>
      </c>
      <c r="GB150" s="15">
        <f>Test!EZ149</f>
        <v>0</v>
      </c>
      <c r="GC150" s="15">
        <f>Test!FA149</f>
        <v>0</v>
      </c>
      <c r="GD150" s="15">
        <f>Test!FB149</f>
        <v>0</v>
      </c>
      <c r="GE150" s="15">
        <f>Test!FC149</f>
        <v>0</v>
      </c>
      <c r="GF150" s="15">
        <f>Test!FD149</f>
        <v>0</v>
      </c>
      <c r="GG150" s="15">
        <f>Test!FE149</f>
        <v>0</v>
      </c>
      <c r="GH150" s="15">
        <f>Test!FF149</f>
        <v>0</v>
      </c>
      <c r="GI150" s="15">
        <f>Test!FG149</f>
        <v>0</v>
      </c>
      <c r="GJ150" s="15">
        <f>Test!FH149</f>
        <v>0</v>
      </c>
      <c r="GK150" s="15">
        <f>Test!FI149</f>
        <v>0</v>
      </c>
      <c r="GL150" s="15">
        <f>Test!FJ149</f>
        <v>0</v>
      </c>
      <c r="GM150" s="15">
        <f>Test!FK149</f>
        <v>0</v>
      </c>
      <c r="GN150" s="15">
        <f>Test!FL149</f>
        <v>0</v>
      </c>
      <c r="GO150" s="16">
        <f ca="1">bdRateExtend($F149:$F153,$G149:$G153,FX149:FX153,FY149:FY153)</f>
        <v>1</v>
      </c>
      <c r="GP150" s="16">
        <f ca="1">bdRateExtend($F149:$F153,$H149:$H153,FX149:FX153,FZ149:FZ153)</f>
        <v>1</v>
      </c>
      <c r="GQ150" s="16">
        <f ca="1">bdRateExtend($F149:$F153,$I149:$I153,FX149:FX153,GA149:GA153)</f>
        <v>1</v>
      </c>
      <c r="GR150" s="16">
        <f ca="1">bdRateExtend($F149:$F153,$J149:$J153,FX149:FX153,GB149:GB153)</f>
        <v>1</v>
      </c>
      <c r="GS150" s="16">
        <f ca="1">bdRateExtend($F149:$F153,$K149:$K153,FX149:FX153,GC149:GC153)</f>
        <v>1</v>
      </c>
      <c r="GT150" s="16">
        <f ca="1">bdRateExtend($F149:$F153,$L149:$L153,FX149:FX153,GD149:GD153)</f>
        <v>1</v>
      </c>
      <c r="GU150" s="16">
        <f ca="1">bdRateExtend($F149:$F153,$M149:$M153,FX149:FX153,GE149:GE153)</f>
        <v>1</v>
      </c>
      <c r="GV150" s="16">
        <f ca="1">bdRateExtend($F149:$F153,$N149:$N153,FX149:FX153,GF149:GF153)</f>
        <v>1</v>
      </c>
      <c r="GW150" s="16">
        <f ca="1">bdRateExtend($F149:$F153,$O149:$O153,FX149:FX153,GG149:GG153)</f>
        <v>1</v>
      </c>
      <c r="GX150" s="16">
        <f ca="1">bdRateExtend($F149:$F153,$P149:$P153,FX149:FX153,GH149:GH153)</f>
        <v>1</v>
      </c>
      <c r="GY150" s="16">
        <f ca="1">bdRateExtend($F149:$F153,$Q149:$Q153,FX149:FX153,GI149:GI153)</f>
        <v>1</v>
      </c>
      <c r="GZ150" s="112" t="b">
        <f t="shared" si="775"/>
        <v>1</v>
      </c>
      <c r="HA150" s="54"/>
      <c r="HB150" s="34">
        <f t="shared" si="762"/>
        <v>-1</v>
      </c>
      <c r="HC150" s="15">
        <f>Test!FZ149</f>
        <v>0</v>
      </c>
      <c r="HD150" s="15">
        <f>Test!GA149</f>
        <v>0</v>
      </c>
      <c r="HE150" s="15">
        <f>Test!GB149</f>
        <v>0</v>
      </c>
      <c r="HF150" s="15">
        <f>Test!GC149</f>
        <v>0</v>
      </c>
      <c r="HG150" s="15">
        <f>Test!GD149</f>
        <v>0</v>
      </c>
      <c r="HH150" s="15">
        <f>Test!GE149</f>
        <v>0</v>
      </c>
      <c r="HI150" s="15">
        <f>Test!GF149</f>
        <v>0</v>
      </c>
      <c r="HJ150" s="15">
        <f>Test!GG149</f>
        <v>0</v>
      </c>
      <c r="HK150" s="15">
        <f>Test!GH149</f>
        <v>0</v>
      </c>
      <c r="HL150" s="15">
        <f>Test!GI149</f>
        <v>0</v>
      </c>
      <c r="HM150" s="15">
        <f>Test!GJ149</f>
        <v>0</v>
      </c>
      <c r="HN150" s="15">
        <f>Test!GK149</f>
        <v>0</v>
      </c>
      <c r="HO150" s="15">
        <f>Test!GL149</f>
        <v>0</v>
      </c>
      <c r="HP150" s="15">
        <f>Test!GM149</f>
        <v>0</v>
      </c>
      <c r="HQ150" s="15">
        <f>Test!GN149</f>
        <v>0</v>
      </c>
      <c r="HR150" s="15">
        <f>Test!GO149</f>
        <v>0</v>
      </c>
      <c r="HS150" s="15">
        <f>Test!GP149</f>
        <v>0</v>
      </c>
      <c r="HT150" s="16">
        <f ca="1">bdRateExtend($F149:$F153,$G149:$G153,HC149:HC153,HD149:HD153)</f>
        <v>1</v>
      </c>
      <c r="HU150" s="16">
        <f ca="1">bdRateExtend($F149:$F153,$H149:$H153,HC149:HC153,HE149:HE153)</f>
        <v>1</v>
      </c>
      <c r="HV150" s="16">
        <f ca="1">bdRateExtend($F149:$F153,$I149:$I153,HC149:HC153,HF149:HF153)</f>
        <v>1</v>
      </c>
      <c r="HW150" s="16">
        <f ca="1">bdRateExtend($F149:$F153,$J149:$J153,HC149:HC153,HG149:HG153)</f>
        <v>1</v>
      </c>
      <c r="HX150" s="16">
        <f ca="1">bdRateExtend($F149:$F153,$K149:$K153,HC149:HC153,HH149:HH153)</f>
        <v>1</v>
      </c>
      <c r="HY150" s="16">
        <f ca="1">bdRateExtend($F149:$F153,$L149:$L153,HC149:HC153,HI149:HI153)</f>
        <v>1</v>
      </c>
      <c r="HZ150" s="16">
        <f ca="1">bdRateExtend($F149:$F153,$M149:$M153,HC149:HC153,HJ149:HJ153)</f>
        <v>1</v>
      </c>
      <c r="IA150" s="16">
        <f ca="1">bdRateExtend($F149:$F153,$N149:$N153,HC149:HC153,HK149:HK153)</f>
        <v>1</v>
      </c>
      <c r="IB150" s="16">
        <f ca="1">bdRateExtend($F149:$F153,$O149:$O153,HC149:HC153,HL149:HL153)</f>
        <v>1</v>
      </c>
      <c r="IC150" s="16">
        <f ca="1">bdRateExtend($F149:$F153,$P149:$P153,HC149:HC153,HM149:HM153)</f>
        <v>1</v>
      </c>
      <c r="ID150" s="16">
        <f ca="1">bdRateExtend($F149:$F153,$Q149:$Q153,HC149:HC153,HN149:HN153)</f>
        <v>1</v>
      </c>
      <c r="IE150" s="112" t="b">
        <f t="shared" si="776"/>
        <v>1</v>
      </c>
      <c r="IF150" s="3"/>
      <c r="IG150" s="34">
        <f t="shared" si="763"/>
        <v>-1</v>
      </c>
      <c r="IH150" s="15">
        <f>Test!HD149</f>
        <v>0</v>
      </c>
      <c r="II150" s="15">
        <f>Test!HE149</f>
        <v>0</v>
      </c>
      <c r="IJ150" s="15">
        <f>Test!HF149</f>
        <v>0</v>
      </c>
      <c r="IK150" s="15">
        <f>Test!HG149</f>
        <v>0</v>
      </c>
      <c r="IL150" s="15">
        <f>Test!HH149</f>
        <v>0</v>
      </c>
      <c r="IM150" s="15">
        <f>Test!HI149</f>
        <v>0</v>
      </c>
      <c r="IN150" s="15">
        <f>Test!HJ149</f>
        <v>0</v>
      </c>
      <c r="IO150" s="15">
        <f>Test!HK149</f>
        <v>0</v>
      </c>
      <c r="IP150" s="15">
        <f>Test!HL149</f>
        <v>0</v>
      </c>
      <c r="IQ150" s="15">
        <f>Test!HM149</f>
        <v>0</v>
      </c>
      <c r="IR150" s="15">
        <f>Test!HN149</f>
        <v>0</v>
      </c>
      <c r="IS150" s="15">
        <f>Test!HO149</f>
        <v>0</v>
      </c>
      <c r="IT150" s="15">
        <f>Test!HP149</f>
        <v>0</v>
      </c>
      <c r="IU150" s="15">
        <f>Test!HQ149</f>
        <v>0</v>
      </c>
      <c r="IV150" s="15">
        <f>Test!HR149</f>
        <v>0</v>
      </c>
      <c r="IW150" s="15">
        <f>Test!HS149</f>
        <v>0</v>
      </c>
      <c r="IX150" s="15">
        <f>Test!HT149</f>
        <v>0</v>
      </c>
      <c r="IY150" s="16">
        <f ca="1">bdRateExtend($F149:$F153,$G149:$G153,IH149:IH153,II149:II153)</f>
        <v>1</v>
      </c>
      <c r="IZ150" s="16">
        <f ca="1">bdRateExtend($F149:$F153,$H149:$H153,IH149:IH153,IJ149:IJ153)</f>
        <v>1</v>
      </c>
      <c r="JA150" s="16">
        <f ca="1">bdRateExtend($F149:$F153,$I149:$I153,IH149:IH153,IK149:IK153)</f>
        <v>1</v>
      </c>
      <c r="JB150" s="16">
        <f ca="1">bdRateExtend($F149:$F153,$J149:$J153,IH149:IH153,IL149:IL153)</f>
        <v>1</v>
      </c>
      <c r="JC150" s="16">
        <f ca="1">bdRateExtend($F149:$F153,$K149:$K153,IH149:IH153,IM149:IM153)</f>
        <v>1</v>
      </c>
      <c r="JD150" s="16">
        <f ca="1">bdRateExtend($F149:$F153,$L149:$L153,IH149:IH153,IN149:IN153)</f>
        <v>1</v>
      </c>
      <c r="JE150" s="16">
        <f ca="1">bdRateExtend($F149:$F153,$M149:$M153,IH149:IH153,IO149:IO153)</f>
        <v>1</v>
      </c>
      <c r="JF150" s="16">
        <f ca="1">bdRateExtend($F149:$F153,$N149:$N153,IH149:IH153,IP149:IP153)</f>
        <v>1</v>
      </c>
      <c r="JG150" s="16">
        <f ca="1">bdRateExtend($F149:$F153,$O149:$O153,IH149:IH153,IQ149:IQ153)</f>
        <v>1</v>
      </c>
      <c r="JH150" s="16">
        <f ca="1">bdRateExtend($F149:$F153,$P149:$P153,IH149:IH153,IR149:IR153)</f>
        <v>1</v>
      </c>
      <c r="JI150" s="16">
        <f ca="1">bdRateExtend($F149:$F153,$Q149:$Q153,IH149:IH153,IS149:IS153)</f>
        <v>1</v>
      </c>
      <c r="JJ150" s="112" t="b">
        <f t="shared" si="777"/>
        <v>1</v>
      </c>
      <c r="JK150" s="3"/>
      <c r="JL150" s="34">
        <f t="shared" si="764"/>
        <v>-1</v>
      </c>
      <c r="JM150" s="15">
        <f>Test!IH149</f>
        <v>0</v>
      </c>
      <c r="JN150" s="15">
        <f>Test!II149</f>
        <v>0</v>
      </c>
      <c r="JO150" s="15">
        <f>Test!IJ149</f>
        <v>0</v>
      </c>
      <c r="JP150" s="15">
        <f>Test!IK149</f>
        <v>0</v>
      </c>
      <c r="JQ150" s="15">
        <f>Test!IL149</f>
        <v>0</v>
      </c>
      <c r="JR150" s="15">
        <f>Test!IM149</f>
        <v>0</v>
      </c>
      <c r="JS150" s="15">
        <f>Test!IN149</f>
        <v>0</v>
      </c>
      <c r="JT150" s="15">
        <f>Test!IO149</f>
        <v>0</v>
      </c>
      <c r="JU150" s="15">
        <f>Test!IP149</f>
        <v>0</v>
      </c>
      <c r="JV150" s="15">
        <f>Test!IQ149</f>
        <v>0</v>
      </c>
      <c r="JW150" s="15">
        <f>Test!IR149</f>
        <v>0</v>
      </c>
      <c r="JX150" s="15">
        <f>Test!IS149</f>
        <v>0</v>
      </c>
      <c r="JY150" s="15">
        <f>Test!IT149</f>
        <v>0</v>
      </c>
      <c r="JZ150" s="15">
        <f>Test!IU149</f>
        <v>0</v>
      </c>
      <c r="KA150" s="15">
        <f>Test!IV149</f>
        <v>0</v>
      </c>
      <c r="KB150" s="15">
        <f>Test!IW149</f>
        <v>0</v>
      </c>
      <c r="KC150" s="15">
        <f>Test!IX149</f>
        <v>0</v>
      </c>
      <c r="KD150" s="16">
        <f ca="1">bdRateExtend($F149:$F153,$G149:$G153,JM149:JM153,JN149:JN153)</f>
        <v>1</v>
      </c>
      <c r="KE150" s="16">
        <f ca="1">bdRateExtend($F149:$F153,$H149:$H153,JM149:JM153,JO149:JO153)</f>
        <v>1</v>
      </c>
      <c r="KF150" s="16">
        <f ca="1">bdRateExtend($F149:$F153,$I149:$I153,JM149:JM153,JP149:JP153)</f>
        <v>1</v>
      </c>
      <c r="KG150" s="16">
        <f ca="1">bdRateExtend($F149:$F153,$J149:$J153,JM149:JM153,JQ149:JQ153)</f>
        <v>1</v>
      </c>
      <c r="KH150" s="16">
        <f ca="1">bdRateExtend($F149:$F153,$K149:$K153,JM149:JM153,JR149:JR153)</f>
        <v>1</v>
      </c>
      <c r="KI150" s="16">
        <f ca="1">bdRateExtend($F149:$F153,$L149:$L153,JM149:JM153,JS149:JS153)</f>
        <v>1</v>
      </c>
      <c r="KJ150" s="16">
        <f ca="1">bdRateExtend($F149:$F153,$M149:$M153,JM149:JM153,JT149:JT153)</f>
        <v>1</v>
      </c>
      <c r="KK150" s="16">
        <f ca="1">bdRateExtend($F149:$F153,$N149:$N153,JM149:JM153,JU149:JU153)</f>
        <v>1</v>
      </c>
      <c r="KL150" s="16">
        <f ca="1">bdRateExtend($F149:$F153,$O149:$O153,JM149:JM153,JV149:JV153)</f>
        <v>1</v>
      </c>
      <c r="KM150" s="16">
        <f ca="1">bdRateExtend($F149:$F153,$P149:$P153,JM149:JM153,JW149:JW153)</f>
        <v>1</v>
      </c>
      <c r="KN150" s="16">
        <f ca="1">bdRateExtend($F149:$F153,$Q149:$Q153,JM149:JM153,JX149:JX153)</f>
        <v>1</v>
      </c>
      <c r="KO150" s="112" t="b">
        <f t="shared" si="778"/>
        <v>1</v>
      </c>
      <c r="KP150" s="3"/>
      <c r="KQ150" s="34">
        <f t="shared" si="765"/>
        <v>-1</v>
      </c>
      <c r="KR150" s="15">
        <f>Test!JL149</f>
        <v>0</v>
      </c>
      <c r="KS150" s="15">
        <f>Test!JM149</f>
        <v>0</v>
      </c>
      <c r="KT150" s="15">
        <f>Test!JN149</f>
        <v>0</v>
      </c>
      <c r="KU150" s="15">
        <f>Test!JO149</f>
        <v>0</v>
      </c>
      <c r="KV150" s="15">
        <f>Test!JP149</f>
        <v>0</v>
      </c>
      <c r="KW150" s="15">
        <f>Test!JQ149</f>
        <v>0</v>
      </c>
      <c r="KX150" s="15">
        <f>Test!JR149</f>
        <v>0</v>
      </c>
      <c r="KY150" s="15">
        <f>Test!JS149</f>
        <v>0</v>
      </c>
      <c r="KZ150" s="15">
        <f>Test!JT149</f>
        <v>0</v>
      </c>
      <c r="LA150" s="15">
        <f>Test!JU149</f>
        <v>0</v>
      </c>
      <c r="LB150" s="15">
        <f>Test!JV149</f>
        <v>0</v>
      </c>
      <c r="LC150" s="15">
        <f>Test!JW149</f>
        <v>0</v>
      </c>
      <c r="LD150" s="15">
        <f>Test!JX149</f>
        <v>0</v>
      </c>
      <c r="LE150" s="15">
        <f>Test!JY149</f>
        <v>0</v>
      </c>
      <c r="LF150" s="15">
        <f>Test!JZ149</f>
        <v>0</v>
      </c>
      <c r="LG150" s="15">
        <f>Test!KA149</f>
        <v>0</v>
      </c>
      <c r="LH150" s="15">
        <f>Test!KB149</f>
        <v>0</v>
      </c>
      <c r="LI150" s="16">
        <f ca="1">bdRateExtend($F149:$F153,$G149:$G153,KR149:KR153,KS149:KS153)</f>
        <v>1</v>
      </c>
      <c r="LJ150" s="16">
        <f ca="1">bdRateExtend($F149:$F153,$H149:$H153,KR149:KR153,KT149:KT153)</f>
        <v>1</v>
      </c>
      <c r="LK150" s="16">
        <f ca="1">bdRateExtend($F149:$F153,$I149:$I153,KR149:KR153,KU149:KU153)</f>
        <v>1</v>
      </c>
      <c r="LL150" s="16">
        <f ca="1">bdRateExtend($F149:$F153,$J149:$J153,KR149:KR153,KV149:KV153)</f>
        <v>1</v>
      </c>
      <c r="LM150" s="16">
        <f ca="1">bdRateExtend($F149:$F153,$K149:$K153,KR149:KR153,KW149:KW153)</f>
        <v>1</v>
      </c>
      <c r="LN150" s="16">
        <f ca="1">bdRateExtend($F149:$F153,$L149:$L153,KR149:KR153,KX149:KX153)</f>
        <v>1</v>
      </c>
      <c r="LO150" s="16">
        <f ca="1">bdRateExtend($F149:$F153,$M149:$M153,KR149:KR153,KY149:KY153)</f>
        <v>1</v>
      </c>
      <c r="LP150" s="16">
        <f ca="1">bdRateExtend($F149:$F153,$N149:$N153,KR149:KR153,KZ149:KZ153)</f>
        <v>1</v>
      </c>
      <c r="LQ150" s="16">
        <f ca="1">bdRateExtend($F149:$F153,$O149:$O153,KR149:KR153,LA149:LA153)</f>
        <v>1</v>
      </c>
      <c r="LR150" s="16">
        <f ca="1">bdRateExtend($F149:$F153,$P149:$P153,KR149:KR153,LB149:LB153)</f>
        <v>1</v>
      </c>
      <c r="LS150" s="16">
        <f ca="1">bdRateExtend($F149:$F153,$Q149:$Q153,KR149:KR153,LC149:LC153)</f>
        <v>1</v>
      </c>
      <c r="LT150" s="112" t="b">
        <f t="shared" si="779"/>
        <v>1</v>
      </c>
      <c r="LU150" s="3"/>
      <c r="LV150" s="34">
        <f t="shared" si="766"/>
        <v>-1</v>
      </c>
      <c r="LW150" s="15">
        <f>Test!KP149</f>
        <v>0</v>
      </c>
      <c r="LX150" s="15">
        <f>Test!KQ149</f>
        <v>0</v>
      </c>
      <c r="LY150" s="15">
        <f>Test!KR149</f>
        <v>0</v>
      </c>
      <c r="LZ150" s="15">
        <f>Test!KS149</f>
        <v>0</v>
      </c>
      <c r="MA150" s="15">
        <f>Test!KT149</f>
        <v>0</v>
      </c>
      <c r="MB150" s="15">
        <f>Test!KU149</f>
        <v>0</v>
      </c>
      <c r="MC150" s="15">
        <f>Test!KV149</f>
        <v>0</v>
      </c>
      <c r="MD150" s="15">
        <f>Test!KW149</f>
        <v>0</v>
      </c>
      <c r="ME150" s="15">
        <f>Test!KX149</f>
        <v>0</v>
      </c>
      <c r="MF150" s="15">
        <f>Test!KY149</f>
        <v>0</v>
      </c>
      <c r="MG150" s="15">
        <f>Test!KZ149</f>
        <v>0</v>
      </c>
      <c r="MH150" s="15">
        <f>Test!LA149</f>
        <v>0</v>
      </c>
      <c r="MI150" s="15">
        <f>Test!LB149</f>
        <v>0</v>
      </c>
      <c r="MJ150" s="15">
        <f>Test!LC149</f>
        <v>0</v>
      </c>
      <c r="MK150" s="15">
        <f>Test!LD149</f>
        <v>0</v>
      </c>
      <c r="ML150" s="15">
        <f>Test!LE149</f>
        <v>0</v>
      </c>
      <c r="MM150" s="15">
        <f>Test!LF149</f>
        <v>0</v>
      </c>
      <c r="MN150" s="16">
        <f ca="1">bdRateExtend($F149:$F153,$G149:$G153,LW149:LW153,LX149:LX153)</f>
        <v>1</v>
      </c>
      <c r="MO150" s="16">
        <f ca="1">bdRateExtend($F149:$F153,$H149:$H153,LW149:LW153,LY149:LY153)</f>
        <v>1</v>
      </c>
      <c r="MP150" s="16">
        <f ca="1">bdRateExtend($F149:$F153,$I149:$I153,LW149:LW153,LZ149:LZ153)</f>
        <v>1</v>
      </c>
      <c r="MQ150" s="16">
        <f ca="1">bdRateExtend($F149:$F153,$J149:$J153,LW149:LW153,MA149:MA153)</f>
        <v>1</v>
      </c>
      <c r="MR150" s="16">
        <f ca="1">bdRateExtend($F149:$F153,$K149:$K153,LW149:LW153,MB149:MB153)</f>
        <v>1</v>
      </c>
      <c r="MS150" s="16">
        <f ca="1">bdRateExtend($F149:$F153,$L149:$L153,LW149:LW153,MC149:MC153)</f>
        <v>1</v>
      </c>
      <c r="MT150" s="16">
        <f ca="1">bdRateExtend($F149:$F153,$M149:$M153,LW149:LW153,MD149:MD153)</f>
        <v>1</v>
      </c>
      <c r="MU150" s="16">
        <f ca="1">bdRateExtend($F149:$F153,$N149:$N153,LW149:LW153,ME149:ME153)</f>
        <v>1</v>
      </c>
      <c r="MV150" s="16">
        <f ca="1">bdRateExtend($F149:$F153,$O149:$O153,LW149:LW153,MF149:MF153)</f>
        <v>1</v>
      </c>
      <c r="MW150" s="16">
        <f ca="1">bdRateExtend($F149:$F153,$P149:$P153,LW149:LW153,MG149:MG153)</f>
        <v>1</v>
      </c>
      <c r="MX150" s="16">
        <f ca="1">bdRateExtend($F149:$F153,$Q149:$Q153,LW149:LW153,MH149:MH153)</f>
        <v>1</v>
      </c>
      <c r="MY150" s="112" t="b">
        <f t="shared" si="780"/>
        <v>1</v>
      </c>
      <c r="MZ150" s="54"/>
      <c r="NA150" s="34">
        <f t="shared" si="767"/>
        <v>-1</v>
      </c>
      <c r="NB150" s="15">
        <f>Test!LT149</f>
        <v>0</v>
      </c>
      <c r="NC150" s="15">
        <f>Test!LU149</f>
        <v>0</v>
      </c>
      <c r="ND150" s="15">
        <f>Test!LV149</f>
        <v>0</v>
      </c>
      <c r="NE150" s="15">
        <f>Test!LW149</f>
        <v>0</v>
      </c>
      <c r="NF150" s="15">
        <f>Test!LX149</f>
        <v>0</v>
      </c>
      <c r="NG150" s="15">
        <f>Test!LY149</f>
        <v>0</v>
      </c>
      <c r="NH150" s="15">
        <f>Test!LZ149</f>
        <v>0</v>
      </c>
      <c r="NI150" s="15">
        <f>Test!MA149</f>
        <v>0</v>
      </c>
      <c r="NJ150" s="15">
        <f>Test!MB149</f>
        <v>0</v>
      </c>
      <c r="NK150" s="15">
        <f>Test!MC149</f>
        <v>0</v>
      </c>
      <c r="NL150" s="15">
        <f>Test!MD149</f>
        <v>0</v>
      </c>
      <c r="NM150" s="15">
        <f>Test!ME149</f>
        <v>0</v>
      </c>
      <c r="NN150" s="15">
        <f>Test!MF149</f>
        <v>0</v>
      </c>
      <c r="NO150" s="15">
        <f>Test!MG149</f>
        <v>0</v>
      </c>
      <c r="NP150" s="15">
        <f>Test!MH149</f>
        <v>0</v>
      </c>
      <c r="NQ150" s="15">
        <f>Test!MI149</f>
        <v>0</v>
      </c>
      <c r="NR150" s="15">
        <f>Test!MJ149</f>
        <v>0</v>
      </c>
      <c r="NS150" s="16">
        <f ca="1">bdRateExtend($F149:$F153,$G149:$G153,NB149:NB153,NC149:NC153)</f>
        <v>1</v>
      </c>
      <c r="NT150" s="16">
        <f ca="1">bdRateExtend($F149:$F153,$H149:$H153,NB149:NB153,ND149:ND153)</f>
        <v>1</v>
      </c>
      <c r="NU150" s="16">
        <f ca="1">bdRateExtend($F149:$F153,$I149:$I153,NB149:NB153,NE149:NE153)</f>
        <v>1</v>
      </c>
      <c r="NV150" s="16">
        <f ca="1">bdRateExtend($F149:$F153,$J149:$J153,NB149:NB153,NF149:NF153)</f>
        <v>1</v>
      </c>
      <c r="NW150" s="16">
        <f ca="1">bdRateExtend($F149:$F153,$K149:$K153,NB149:NB153,NG149:NG153)</f>
        <v>1</v>
      </c>
      <c r="NX150" s="16">
        <f ca="1">bdRateExtend($F149:$F153,$L149:$L153,NB149:NB153,NH149:NH153)</f>
        <v>1</v>
      </c>
      <c r="NY150" s="16">
        <f ca="1">bdRateExtend($F149:$F153,$M149:$M153,NB149:NB153,NI149:NI153)</f>
        <v>1</v>
      </c>
      <c r="NZ150" s="16">
        <f ca="1">bdRateExtend($F149:$F153,$N149:$N153,NB149:NB153,NJ149:NJ153)</f>
        <v>1</v>
      </c>
      <c r="OA150" s="16">
        <f ca="1">bdRateExtend($F149:$F153,$O149:$O153,NB149:NB153,NK149:NK153)</f>
        <v>1</v>
      </c>
      <c r="OB150" s="16">
        <f ca="1">bdRateExtend($F149:$F153,$P149:$P153,NB149:NB153,NL149:NL153)</f>
        <v>1</v>
      </c>
      <c r="OC150" s="16">
        <f ca="1">bdRateExtend($F149:$F153,$Q149:$Q153,NB149:NB153,NM149:NM153)</f>
        <v>1</v>
      </c>
      <c r="OD150" s="112" t="b">
        <f t="shared" si="781"/>
        <v>1</v>
      </c>
      <c r="OE150" s="54"/>
      <c r="OF150" s="34">
        <f t="shared" si="768"/>
        <v>-1</v>
      </c>
      <c r="OG150" s="15">
        <f>Test!MX149</f>
        <v>0</v>
      </c>
      <c r="OH150" s="15">
        <f>Test!MY149</f>
        <v>0</v>
      </c>
      <c r="OI150" s="15">
        <f>Test!MZ149</f>
        <v>0</v>
      </c>
      <c r="OJ150" s="15">
        <f>Test!NA149</f>
        <v>0</v>
      </c>
      <c r="OK150" s="15">
        <f>Test!NB149</f>
        <v>0</v>
      </c>
      <c r="OL150" s="15">
        <f>Test!NC149</f>
        <v>0</v>
      </c>
      <c r="OM150" s="15">
        <f>Test!ND149</f>
        <v>0</v>
      </c>
      <c r="ON150" s="15">
        <f>Test!NE149</f>
        <v>0</v>
      </c>
      <c r="OO150" s="15">
        <f>Test!NF149</f>
        <v>0</v>
      </c>
      <c r="OP150" s="15">
        <f>Test!NG149</f>
        <v>0</v>
      </c>
      <c r="OQ150" s="15">
        <f>Test!NH149</f>
        <v>0</v>
      </c>
      <c r="OR150" s="15">
        <f>Test!NI149</f>
        <v>0</v>
      </c>
      <c r="OS150" s="15">
        <f>Test!NJ149</f>
        <v>0</v>
      </c>
      <c r="OT150" s="15">
        <f>Test!NK149</f>
        <v>0</v>
      </c>
      <c r="OU150" s="15">
        <f>Test!NL149</f>
        <v>0</v>
      </c>
      <c r="OV150" s="15">
        <f>Test!NM149</f>
        <v>0</v>
      </c>
      <c r="OW150" s="15">
        <f>Test!NN149</f>
        <v>0</v>
      </c>
      <c r="OX150" s="16">
        <f ca="1">bdRateExtend($F149:$F153,$G149:$G153,OG149:OG153,OH149:OH153)</f>
        <v>1</v>
      </c>
      <c r="OY150" s="16">
        <f ca="1">bdRateExtend($F149:$F153,$H149:$H153,OG149:OG153,OI149:OI153)</f>
        <v>1</v>
      </c>
      <c r="OZ150" s="16">
        <f ca="1">bdRateExtend($F149:$F153,$I149:$I153,OG149:OG153,OJ149:OJ153)</f>
        <v>1</v>
      </c>
      <c r="PA150" s="16">
        <f ca="1">bdRateExtend($F149:$F153,$J149:$J153,OG149:OG153,OK149:OK153)</f>
        <v>1</v>
      </c>
      <c r="PB150" s="16">
        <f ca="1">bdRateExtend($F149:$F153,$K149:$K153,OG149:OG153,OL149:OL153)</f>
        <v>1</v>
      </c>
      <c r="PC150" s="16">
        <f ca="1">bdRateExtend($F149:$F153,$L149:$L153,OG149:OG153,OM149:OM153)</f>
        <v>1</v>
      </c>
      <c r="PD150" s="16">
        <f ca="1">bdRateExtend($F149:$F153,$M149:$M153,OG149:OG153,ON149:ON153)</f>
        <v>1</v>
      </c>
      <c r="PE150" s="16">
        <f ca="1">bdRateExtend($F149:$F153,$N149:$N153,OG149:OG153,OO149:OO153)</f>
        <v>1</v>
      </c>
      <c r="PF150" s="16">
        <f ca="1">bdRateExtend($F149:$F153,$O149:$O153,OG149:OG153,OP149:OP153)</f>
        <v>1</v>
      </c>
      <c r="PG150" s="16">
        <f ca="1">bdRateExtend($F149:$F153,$P149:$P153,OG149:OG153,OQ149:OQ153)</f>
        <v>1</v>
      </c>
      <c r="PH150" s="16">
        <f ca="1">bdRateExtend($F149:$F153,$Q149:$Q153,OG149:OG153,OR149:OR153)</f>
        <v>1</v>
      </c>
      <c r="PI150" s="112" t="b">
        <f t="shared" si="782"/>
        <v>1</v>
      </c>
      <c r="PJ150" s="54"/>
      <c r="PK150" s="34">
        <f t="shared" si="769"/>
        <v>-1</v>
      </c>
      <c r="PL150" s="15">
        <f>Test!OB149</f>
        <v>0</v>
      </c>
      <c r="PM150" s="15">
        <f>Test!OC149</f>
        <v>0</v>
      </c>
      <c r="PN150" s="15">
        <f>Test!OD149</f>
        <v>0</v>
      </c>
      <c r="PO150" s="15">
        <f>Test!OE149</f>
        <v>0</v>
      </c>
      <c r="PP150" s="15">
        <f>Test!OF149</f>
        <v>0</v>
      </c>
      <c r="PQ150" s="15">
        <f>Test!OG149</f>
        <v>0</v>
      </c>
      <c r="PR150" s="15">
        <f>Test!OH149</f>
        <v>0</v>
      </c>
      <c r="PS150" s="15">
        <f>Test!OI149</f>
        <v>0</v>
      </c>
      <c r="PT150" s="15">
        <f>Test!OJ149</f>
        <v>0</v>
      </c>
      <c r="PU150" s="15">
        <f>Test!OK149</f>
        <v>0</v>
      </c>
      <c r="PV150" s="15">
        <f>Test!OL149</f>
        <v>0</v>
      </c>
      <c r="PW150" s="15">
        <f>Test!OM149</f>
        <v>0</v>
      </c>
      <c r="PX150" s="15">
        <f>Test!ON149</f>
        <v>0</v>
      </c>
      <c r="PY150" s="15">
        <f>Test!OO149</f>
        <v>0</v>
      </c>
      <c r="PZ150" s="15">
        <f>Test!OP149</f>
        <v>0</v>
      </c>
      <c r="QA150" s="15">
        <f>Test!OQ149</f>
        <v>0</v>
      </c>
      <c r="QB150" s="15">
        <f>Test!OR149</f>
        <v>0</v>
      </c>
      <c r="QC150" s="16">
        <f ca="1">bdRateExtend($F149:$F153,$G149:$G153,PL149:PL153,PM149:PM153)</f>
        <v>1</v>
      </c>
      <c r="QD150" s="16">
        <f ca="1">bdRateExtend($F149:$F153,$H149:$H153,PL149:PL153,PN149:PN153)</f>
        <v>1</v>
      </c>
      <c r="QE150" s="16">
        <f ca="1">bdRateExtend($F149:$F153,$I149:$I153,PL149:PL153,PO149:PO153)</f>
        <v>1</v>
      </c>
      <c r="QF150" s="16">
        <f ca="1">bdRateExtend($F149:$F153,$J149:$J153,PL149:PL153,PP149:PP153)</f>
        <v>1</v>
      </c>
      <c r="QG150" s="16">
        <f ca="1">bdRateExtend($F149:$F153,$K149:$K153,PL149:PL153,PQ149:PQ153)</f>
        <v>1</v>
      </c>
      <c r="QH150" s="16">
        <f ca="1">bdRateExtend($F149:$F153,$L149:$L153,PL149:PL153,PR149:PR153)</f>
        <v>1</v>
      </c>
      <c r="QI150" s="16">
        <f ca="1">bdRateExtend($F149:$F153,$M149:$M153,PL149:PL153,PS149:PS153)</f>
        <v>1</v>
      </c>
      <c r="QJ150" s="16">
        <f ca="1">bdRateExtend($F149:$F153,$N149:$N153,PL149:PL153,PT149:PT153)</f>
        <v>1</v>
      </c>
      <c r="QK150" s="16">
        <f ca="1">bdRateExtend($F149:$F153,$O149:$O153,PL149:PL153,PU149:PU153)</f>
        <v>1</v>
      </c>
      <c r="QL150" s="16">
        <f ca="1">bdRateExtend($F149:$F153,$P149:$P153,PL149:PL153,PV149:PV153)</f>
        <v>1</v>
      </c>
      <c r="QM150" s="16">
        <f ca="1">bdRateExtend($F149:$F153,$Q149:$Q153,PL149:PL153,PW149:PW153)</f>
        <v>1</v>
      </c>
      <c r="QN150" s="112" t="b">
        <f t="shared" si="783"/>
        <v>1</v>
      </c>
    </row>
    <row r="151" spans="3:456">
      <c r="C151" s="133"/>
      <c r="D151" s="103">
        <f t="shared" si="754"/>
        <v>0.25</v>
      </c>
      <c r="E151" s="34">
        <f t="shared" ca="1" si="755"/>
        <v>7.0854983466794863E-4</v>
      </c>
      <c r="F151" s="15">
        <f ca="1">Reference!B150</f>
        <v>0.25017713745866699</v>
      </c>
      <c r="G151" s="15">
        <f ca="1">Reference!C150</f>
        <v>0.98565244674682595</v>
      </c>
      <c r="H151" s="15">
        <f ca="1">Reference!D150</f>
        <v>0.985429346561431</v>
      </c>
      <c r="I151" s="15">
        <f ca="1">Reference!E150</f>
        <v>37.872638200968503</v>
      </c>
      <c r="J151" s="15">
        <f ca="1">Reference!F150</f>
        <v>39.633958584780999</v>
      </c>
      <c r="K151" s="15">
        <f ca="1">Reference!G150</f>
        <v>38.703740801238403</v>
      </c>
      <c r="L151" s="15">
        <f ca="1">Reference!H150</f>
        <v>0.55113250017166104</v>
      </c>
      <c r="M151" s="15">
        <f ca="1">Reference!I150</f>
        <v>0.99803370237350397</v>
      </c>
      <c r="N151" s="15">
        <f ca="1">Reference!J150</f>
        <v>0.111382491886615</v>
      </c>
      <c r="O151" s="15">
        <f ca="1">Reference!K150</f>
        <v>0.97674703598022405</v>
      </c>
      <c r="P151" s="15">
        <f ca="1">Reference!L150</f>
        <v>87.401214999999993</v>
      </c>
      <c r="Q151" s="15">
        <f ca="1">Reference!M150</f>
        <v>35.212358435285402</v>
      </c>
      <c r="R151" s="15" t="str">
        <f ca="1">Reference!N150</f>
        <v>None</v>
      </c>
      <c r="S151" s="15">
        <f ca="1">Reference!O150</f>
        <v>2.5000019999999998</v>
      </c>
      <c r="T151" s="15">
        <f ca="1">Reference!P150</f>
        <v>2.5000019999999998</v>
      </c>
      <c r="U151" s="15">
        <f ca="1">Reference!Q150</f>
        <v>191.50252499999999</v>
      </c>
      <c r="V151" s="15">
        <f ca="1">Reference!R150</f>
        <v>191.50252499999999</v>
      </c>
      <c r="X151" s="15">
        <f t="shared" si="756"/>
        <v>6.8040466068332028E-2</v>
      </c>
      <c r="Y151" s="15">
        <f>Test!B150</f>
        <v>0.26701011651708301</v>
      </c>
      <c r="Z151" s="15">
        <f>Test!C150</f>
        <v>0.97235971689224199</v>
      </c>
      <c r="AA151" s="15">
        <f>Test!D150</f>
        <v>0.97172325849533003</v>
      </c>
      <c r="AB151" s="15">
        <f>Test!E150</f>
        <v>34.4761348620303</v>
      </c>
      <c r="AC151" s="15">
        <f>Test!F150</f>
        <v>39.064290360865101</v>
      </c>
      <c r="AD151" s="15">
        <f>Test!G150</f>
        <v>37.863683392694099</v>
      </c>
      <c r="AE151" s="15">
        <f>Test!H150</f>
        <v>0.44212809205055198</v>
      </c>
      <c r="AF151" s="15">
        <f>Test!I150</f>
        <v>0.99631100893020597</v>
      </c>
      <c r="AG151" s="15">
        <f>Test!J150</f>
        <v>0.154104098677635</v>
      </c>
      <c r="AH151" s="15">
        <f>Test!K150</f>
        <v>0.95643329620361295</v>
      </c>
      <c r="AI151" s="15">
        <f>Test!L150</f>
        <v>80.910731999999996</v>
      </c>
      <c r="AJ151" s="15">
        <f>Test!M150</f>
        <v>31.641834876033901</v>
      </c>
      <c r="AK151" s="15" t="str">
        <f>Test!N150</f>
        <v>None</v>
      </c>
      <c r="AL151" s="15">
        <f>Test!O150</f>
        <v>4.2017389999999999</v>
      </c>
      <c r="AM151" s="15">
        <f>Test!P150</f>
        <v>4.2017389999999999</v>
      </c>
      <c r="AN151" s="15">
        <f>Test!Q150</f>
        <v>0.89494399999999996</v>
      </c>
      <c r="AO151" s="15">
        <f>Test!R150</f>
        <v>0.89494399999999996</v>
      </c>
      <c r="AP151" s="16" t="b">
        <f t="shared" ref="AP151:AV151" si="784">AND(Z149&lt;=Z150,Z150&lt;=Z151,Z151&lt;=Z152)</f>
        <v>1</v>
      </c>
      <c r="AQ151" s="16" t="b">
        <f t="shared" si="784"/>
        <v>1</v>
      </c>
      <c r="AR151" s="16" t="b">
        <f t="shared" si="784"/>
        <v>1</v>
      </c>
      <c r="AS151" s="16" t="b">
        <f t="shared" si="784"/>
        <v>1</v>
      </c>
      <c r="AT151" s="16" t="b">
        <f t="shared" si="784"/>
        <v>1</v>
      </c>
      <c r="AU151" s="16" t="b">
        <f t="shared" si="784"/>
        <v>1</v>
      </c>
      <c r="AV151" s="16" t="b">
        <f t="shared" si="784"/>
        <v>1</v>
      </c>
      <c r="AW151" s="16" t="b">
        <f>AND(AG149&gt;=AG150,AG150&gt;=AG151,AG151&gt;=AG152)</f>
        <v>1</v>
      </c>
      <c r="AX151" s="16" t="b">
        <f>AND(AH149&lt;=AH150,AH150&lt;=AH151,AH151&lt;=AH152)</f>
        <v>1</v>
      </c>
      <c r="AY151" s="16" t="b">
        <f>AND(AI149&lt;=AI150,AI150&lt;=AI151,AI151&lt;=AI152)</f>
        <v>1</v>
      </c>
      <c r="AZ151" s="16" t="b">
        <f>AND(AJ149&lt;=AJ150,AJ150&lt;=AJ151,AJ151&lt;=AJ152)</f>
        <v>1</v>
      </c>
      <c r="BA151" s="112" t="b">
        <f t="shared" si="770"/>
        <v>1</v>
      </c>
      <c r="BB151" s="3"/>
      <c r="BC151" s="34">
        <f t="shared" si="757"/>
        <v>-4.9204849630002379E-4</v>
      </c>
      <c r="BD151" s="15">
        <f>Test!AF150</f>
        <v>0.24987698787592499</v>
      </c>
      <c r="BE151" s="15">
        <f>Test!AG150</f>
        <v>0.97870492935180597</v>
      </c>
      <c r="BF151" s="15">
        <f>Test!AH150</f>
        <v>0.97842723131179798</v>
      </c>
      <c r="BG151" s="15">
        <f>Test!AI150</f>
        <v>36.237982199825403</v>
      </c>
      <c r="BH151" s="15">
        <f>Test!AJ150</f>
        <v>40.306716563295097</v>
      </c>
      <c r="BI151" s="15">
        <f>Test!AK150</f>
        <v>38.911677494240699</v>
      </c>
      <c r="BJ151" s="15">
        <f>Test!AL150</f>
        <v>0.48554810881614602</v>
      </c>
      <c r="BK151" s="15">
        <f>Test!AM150</f>
        <v>0.997622489929199</v>
      </c>
      <c r="BL151" s="15">
        <f>Test!AN150</f>
        <v>0.131778508424758</v>
      </c>
      <c r="BM151" s="15">
        <f>Test!AO150</f>
        <v>0.96510553359985296</v>
      </c>
      <c r="BN151" s="15">
        <f>Test!AP150</f>
        <v>85.717107999999996</v>
      </c>
      <c r="BO151" s="15">
        <f>Test!AQ150</f>
        <v>33.128866744305903</v>
      </c>
      <c r="BP151" s="15" t="str">
        <f>Test!AR150</f>
        <v>None</v>
      </c>
      <c r="BQ151" s="15">
        <f>Test!AS150</f>
        <v>1.3897200000000001</v>
      </c>
      <c r="BR151" s="15">
        <f>Test!AT150</f>
        <v>1.3897200000000001</v>
      </c>
      <c r="BS151" s="15">
        <f>Test!AU150</f>
        <v>1.031887</v>
      </c>
      <c r="BT151" s="15">
        <f>Test!AV150</f>
        <v>1.031887</v>
      </c>
      <c r="BU151" s="16" t="b">
        <f t="shared" ref="BU151:CA151" si="785">AND(BE149&lt;=BE150,BE150&lt;=BE151,BE151&lt;=BE152)</f>
        <v>1</v>
      </c>
      <c r="BV151" s="16" t="b">
        <f t="shared" si="785"/>
        <v>1</v>
      </c>
      <c r="BW151" s="16" t="b">
        <f t="shared" si="785"/>
        <v>1</v>
      </c>
      <c r="BX151" s="16" t="b">
        <f t="shared" si="785"/>
        <v>1</v>
      </c>
      <c r="BY151" s="16" t="b">
        <f t="shared" si="785"/>
        <v>1</v>
      </c>
      <c r="BZ151" s="16" t="b">
        <f t="shared" si="785"/>
        <v>1</v>
      </c>
      <c r="CA151" s="16" t="b">
        <f t="shared" si="785"/>
        <v>1</v>
      </c>
      <c r="CB151" s="16" t="b">
        <f>AND(BL149&gt;=BL150,BL150&gt;=BL151,BL151&gt;=BL152)</f>
        <v>1</v>
      </c>
      <c r="CC151" s="16" t="b">
        <f>AND(BM149&lt;=BM150,BM150&lt;=BM151,BM151&lt;=BM152)</f>
        <v>1</v>
      </c>
      <c r="CD151" s="16" t="b">
        <f>AND(BN149&lt;=BN150,BN150&lt;=BN151,BN151&lt;=BN152)</f>
        <v>1</v>
      </c>
      <c r="CE151" s="16" t="b">
        <f>AND(BO149&lt;=BO150,BO150&lt;=BO151,BO151&lt;=BO152)</f>
        <v>1</v>
      </c>
      <c r="CF151" s="112" t="b">
        <f t="shared" si="771"/>
        <v>1</v>
      </c>
      <c r="CG151" s="3"/>
      <c r="CH151" s="34">
        <f t="shared" si="758"/>
        <v>8.5616438356006519E-4</v>
      </c>
      <c r="CI151" s="15">
        <f>Test!BJ150</f>
        <v>0.25021404109589002</v>
      </c>
      <c r="CJ151" s="15">
        <f>Test!BK150</f>
        <v>0.98266351222991899</v>
      </c>
      <c r="CK151" s="15">
        <f>Test!BL150</f>
        <v>0.98249745368957497</v>
      </c>
      <c r="CL151" s="15">
        <f>Test!BM150</f>
        <v>35.305422421330199</v>
      </c>
      <c r="CM151" s="15">
        <f>Test!BN150</f>
        <v>39.428256147373602</v>
      </c>
      <c r="CN151" s="15">
        <f>Test!BO150</f>
        <v>38.4959111525746</v>
      </c>
      <c r="CO151" s="15">
        <f>Test!BP150</f>
        <v>0.50054478645324696</v>
      </c>
      <c r="CP151" s="15">
        <f>Test!BQ150</f>
        <v>0.99836689233779896</v>
      </c>
      <c r="CQ151" s="15">
        <f>Test!BR150</f>
        <v>0.127196535468101</v>
      </c>
      <c r="CR151" s="15">
        <f>Test!BS150</f>
        <v>0.97035187482833796</v>
      </c>
      <c r="CS151" s="15">
        <f>Test!BT150</f>
        <v>79.350945999999993</v>
      </c>
      <c r="CT151" s="15">
        <f>Test!BU150</f>
        <v>33.176124286639499</v>
      </c>
      <c r="CU151" s="15" t="str">
        <f>Test!BV150</f>
        <v>None</v>
      </c>
      <c r="CV151" s="15">
        <f>Test!BW150</f>
        <v>1.767352</v>
      </c>
      <c r="CW151" s="15">
        <f>Test!BX150</f>
        <v>1.767352</v>
      </c>
      <c r="CX151" s="15">
        <f>Test!BY150</f>
        <v>12.6767</v>
      </c>
      <c r="CY151" s="15">
        <f>Test!BZ150</f>
        <v>12.6767</v>
      </c>
      <c r="CZ151" s="16" t="b">
        <f t="shared" ref="CZ151:DF151" si="786">AND(CJ149&lt;=CJ150,CJ150&lt;=CJ151,CJ151&lt;=CJ152)</f>
        <v>1</v>
      </c>
      <c r="DA151" s="16" t="b">
        <f t="shared" si="786"/>
        <v>1</v>
      </c>
      <c r="DB151" s="16" t="b">
        <f t="shared" si="786"/>
        <v>1</v>
      </c>
      <c r="DC151" s="16" t="b">
        <f t="shared" si="786"/>
        <v>0</v>
      </c>
      <c r="DD151" s="16" t="b">
        <f t="shared" si="786"/>
        <v>1</v>
      </c>
      <c r="DE151" s="16" t="b">
        <f t="shared" si="786"/>
        <v>1</v>
      </c>
      <c r="DF151" s="16" t="b">
        <f t="shared" si="786"/>
        <v>1</v>
      </c>
      <c r="DG151" s="16" t="b">
        <f>AND(CQ149&gt;=CQ150,CQ150&gt;=CQ151,CQ151&gt;=CQ152)</f>
        <v>1</v>
      </c>
      <c r="DH151" s="16" t="b">
        <f>AND(CR149&lt;=CR150,CR150&lt;=CR151,CR151&lt;=CR152)</f>
        <v>1</v>
      </c>
      <c r="DI151" s="16" t="b">
        <f>AND(CS149&lt;=CS150,CS150&lt;=CS151,CS151&lt;=CS152)</f>
        <v>1</v>
      </c>
      <c r="DJ151" s="16" t="b">
        <f>AND(CT149&lt;=CT150,CT150&lt;=CT151,CT151&lt;=CT152)</f>
        <v>1</v>
      </c>
      <c r="DK151" s="112" t="b">
        <f t="shared" si="772"/>
        <v>1</v>
      </c>
      <c r="DL151" s="3"/>
      <c r="DM151" s="34">
        <f t="shared" si="759"/>
        <v>7.0854983466794863E-4</v>
      </c>
      <c r="DN151" s="15">
        <f>Test!CN150</f>
        <v>0.25017713745866699</v>
      </c>
      <c r="DO151" s="15">
        <f>Test!CO150</f>
        <v>0.98565244674682595</v>
      </c>
      <c r="DP151" s="15">
        <f>Test!CP150</f>
        <v>0.985429346561431</v>
      </c>
      <c r="DQ151" s="15">
        <f>Test!CQ150</f>
        <v>37.872638200968503</v>
      </c>
      <c r="DR151" s="15">
        <f>Test!CR150</f>
        <v>39.633958584780999</v>
      </c>
      <c r="DS151" s="15">
        <f>Test!CS150</f>
        <v>38.703740801238403</v>
      </c>
      <c r="DT151" s="15">
        <f>Test!CT150</f>
        <v>0.55113250017166104</v>
      </c>
      <c r="DU151" s="15">
        <f>Test!CU150</f>
        <v>0.99803370237350397</v>
      </c>
      <c r="DV151" s="15">
        <f>Test!CV150</f>
        <v>0.111382491886615</v>
      </c>
      <c r="DW151" s="15">
        <f>Test!CW150</f>
        <v>0.97674703598022405</v>
      </c>
      <c r="DX151" s="15">
        <f>Test!CX150</f>
        <v>87.401214999999993</v>
      </c>
      <c r="DY151" s="15">
        <f>Test!CY150</f>
        <v>35.212358435285402</v>
      </c>
      <c r="DZ151" s="15" t="str">
        <f>Test!CZ150</f>
        <v>None</v>
      </c>
      <c r="EA151" s="15">
        <f>Test!DA150</f>
        <v>2.5000019999999998</v>
      </c>
      <c r="EB151" s="15">
        <f>Test!DB150</f>
        <v>2.5000019999999998</v>
      </c>
      <c r="EC151" s="15">
        <f>Test!DC150</f>
        <v>191.50252499999999</v>
      </c>
      <c r="ED151" s="15">
        <f>Test!DD150</f>
        <v>191.50252499999999</v>
      </c>
      <c r="EE151" s="16" t="b">
        <f t="shared" ref="EE151:EK151" si="787">AND(DO149&lt;=DO150,DO150&lt;=DO151,DO151&lt;=DO152)</f>
        <v>1</v>
      </c>
      <c r="EF151" s="16" t="b">
        <f t="shared" si="787"/>
        <v>1</v>
      </c>
      <c r="EG151" s="16" t="b">
        <f t="shared" si="787"/>
        <v>1</v>
      </c>
      <c r="EH151" s="16" t="b">
        <f t="shared" si="787"/>
        <v>1</v>
      </c>
      <c r="EI151" s="16" t="b">
        <f t="shared" si="787"/>
        <v>1</v>
      </c>
      <c r="EJ151" s="16" t="b">
        <f t="shared" si="787"/>
        <v>1</v>
      </c>
      <c r="EK151" s="16" t="b">
        <f t="shared" si="787"/>
        <v>1</v>
      </c>
      <c r="EL151" s="16" t="b">
        <f>AND(DV149&gt;=DV150,DV150&gt;=DV151,DV151&gt;=DV152)</f>
        <v>1</v>
      </c>
      <c r="EM151" s="16" t="b">
        <f>AND(DW149&lt;=DW150,DW150&lt;=DW151,DW151&lt;=DW152)</f>
        <v>1</v>
      </c>
      <c r="EN151" s="16" t="b">
        <f>AND(DX149&lt;=DX150,DX150&lt;=DX151,DX151&lt;=DX152)</f>
        <v>1</v>
      </c>
      <c r="EO151" s="16" t="b">
        <f>AND(DY149&lt;=DY150,DY150&lt;=DY151,DY151&lt;=DY152)</f>
        <v>1</v>
      </c>
      <c r="EP151" s="112" t="b">
        <f t="shared" si="773"/>
        <v>1</v>
      </c>
      <c r="EQ151" s="3"/>
      <c r="ER151" s="34">
        <f t="shared" si="760"/>
        <v>-6.3179026924895965E-2</v>
      </c>
      <c r="ES151" s="15">
        <f>Test!DR150</f>
        <v>0.23420524326877601</v>
      </c>
      <c r="ET151" s="15">
        <f>Test!DS150</f>
        <v>0.98567640781402499</v>
      </c>
      <c r="EU151" s="15">
        <f>Test!DT150</f>
        <v>0.98547881841659501</v>
      </c>
      <c r="EV151" s="15">
        <f>Test!DU150</f>
        <v>37.9400948634865</v>
      </c>
      <c r="EW151" s="15">
        <f>Test!DV150</f>
        <v>41.124590743157697</v>
      </c>
      <c r="EX151" s="15">
        <f>Test!DW150</f>
        <v>40.103019732152198</v>
      </c>
      <c r="EY151" s="15">
        <f>Test!DX150</f>
        <v>0.553408503532409</v>
      </c>
      <c r="EZ151" s="15">
        <f>Test!DY150</f>
        <v>0.99828904867172197</v>
      </c>
      <c r="FA151" s="15">
        <f>Test!DZ150</f>
        <v>0.110800974071025</v>
      </c>
      <c r="FB151" s="15">
        <f>Test!EA150</f>
        <v>0.977009177207946</v>
      </c>
      <c r="FC151" s="15">
        <f>Test!EB150</f>
        <v>87.408518999999998</v>
      </c>
      <c r="FD151" s="15">
        <f>Test!EC150</f>
        <v>35.142459889020103</v>
      </c>
      <c r="FE151" s="15" t="str">
        <f>Test!ED150</f>
        <v>None</v>
      </c>
      <c r="FF151" s="15">
        <f>Test!EE150</f>
        <v>1.6098249999999901</v>
      </c>
      <c r="FG151" s="15">
        <f>Test!EF150</f>
        <v>1.6098249999999901</v>
      </c>
      <c r="FH151" s="15">
        <f>Test!EG150</f>
        <v>1208.203274</v>
      </c>
      <c r="FI151" s="15">
        <f>Test!EH150</f>
        <v>1208.203274</v>
      </c>
      <c r="FJ151" s="16" t="b">
        <f t="shared" ref="FJ151:FP151" si="788">AND(ET149&lt;=ET150,ET150&lt;=ET151,ET151&lt;=ET152)</f>
        <v>1</v>
      </c>
      <c r="FK151" s="16" t="b">
        <f t="shared" si="788"/>
        <v>1</v>
      </c>
      <c r="FL151" s="16" t="b">
        <f t="shared" si="788"/>
        <v>1</v>
      </c>
      <c r="FM151" s="16" t="b">
        <f t="shared" si="788"/>
        <v>1</v>
      </c>
      <c r="FN151" s="16" t="b">
        <f t="shared" si="788"/>
        <v>1</v>
      </c>
      <c r="FO151" s="16" t="b">
        <f t="shared" si="788"/>
        <v>1</v>
      </c>
      <c r="FP151" s="16" t="b">
        <f t="shared" si="788"/>
        <v>1</v>
      </c>
      <c r="FQ151" s="16" t="b">
        <f>AND(FA149&gt;=FA150,FA150&gt;=FA151,FA151&gt;=FA152)</f>
        <v>1</v>
      </c>
      <c r="FR151" s="16" t="b">
        <f>AND(FB149&lt;=FB150,FB150&lt;=FB151,FB151&lt;=FB152)</f>
        <v>1</v>
      </c>
      <c r="FS151" s="16" t="b">
        <f>AND(FC149&lt;=FC150,FC150&lt;=FC151,FC151&lt;=FC152)</f>
        <v>1</v>
      </c>
      <c r="FT151" s="16" t="b">
        <f>AND(FD149&lt;=FD150,FD150&lt;=FD151,FD151&lt;=FD152)</f>
        <v>1</v>
      </c>
      <c r="FU151" s="112" t="b">
        <f t="shared" si="774"/>
        <v>1</v>
      </c>
      <c r="FV151" s="54"/>
      <c r="FW151" s="34">
        <f t="shared" si="761"/>
        <v>-1</v>
      </c>
      <c r="FX151" s="15">
        <f>Test!EV150</f>
        <v>0</v>
      </c>
      <c r="FY151" s="15">
        <f>Test!EW150</f>
        <v>0</v>
      </c>
      <c r="FZ151" s="15">
        <f>Test!EX150</f>
        <v>0</v>
      </c>
      <c r="GA151" s="15">
        <f>Test!EY150</f>
        <v>0</v>
      </c>
      <c r="GB151" s="15">
        <f>Test!EZ150</f>
        <v>0</v>
      </c>
      <c r="GC151" s="15">
        <f>Test!FA150</f>
        <v>0</v>
      </c>
      <c r="GD151" s="15">
        <f>Test!FB150</f>
        <v>0</v>
      </c>
      <c r="GE151" s="15">
        <f>Test!FC150</f>
        <v>0</v>
      </c>
      <c r="GF151" s="15">
        <f>Test!FD150</f>
        <v>0</v>
      </c>
      <c r="GG151" s="15">
        <f>Test!FE150</f>
        <v>0</v>
      </c>
      <c r="GH151" s="15">
        <f>Test!FF150</f>
        <v>0</v>
      </c>
      <c r="GI151" s="15">
        <f>Test!FG150</f>
        <v>0</v>
      </c>
      <c r="GJ151" s="15">
        <f>Test!FH150</f>
        <v>0</v>
      </c>
      <c r="GK151" s="15">
        <f>Test!FI150</f>
        <v>0</v>
      </c>
      <c r="GL151" s="15">
        <f>Test!FJ150</f>
        <v>0</v>
      </c>
      <c r="GM151" s="15">
        <f>Test!FK150</f>
        <v>0</v>
      </c>
      <c r="GN151" s="15">
        <f>Test!FL150</f>
        <v>0</v>
      </c>
      <c r="GO151" s="16" t="b">
        <f t="shared" ref="GO151:GU151" si="789">AND(FY149&lt;=FY150,FY150&lt;=FY151,FY151&lt;=FY152)</f>
        <v>1</v>
      </c>
      <c r="GP151" s="16" t="b">
        <f t="shared" si="789"/>
        <v>1</v>
      </c>
      <c r="GQ151" s="16" t="b">
        <f t="shared" si="789"/>
        <v>1</v>
      </c>
      <c r="GR151" s="16" t="b">
        <f t="shared" si="789"/>
        <v>1</v>
      </c>
      <c r="GS151" s="16" t="b">
        <f t="shared" si="789"/>
        <v>1</v>
      </c>
      <c r="GT151" s="16" t="b">
        <f t="shared" si="789"/>
        <v>1</v>
      </c>
      <c r="GU151" s="16" t="b">
        <f t="shared" si="789"/>
        <v>1</v>
      </c>
      <c r="GV151" s="16" t="b">
        <f>AND(GF149&gt;=GF150,GF150&gt;=GF151,GF151&gt;=GF152)</f>
        <v>1</v>
      </c>
      <c r="GW151" s="16" t="b">
        <f>AND(GG149&lt;=GG150,GG150&lt;=GG151,GG151&lt;=GG152)</f>
        <v>1</v>
      </c>
      <c r="GX151" s="16" t="b">
        <f>AND(GH149&lt;=GH150,GH150&lt;=GH151,GH151&lt;=GH152)</f>
        <v>1</v>
      </c>
      <c r="GY151" s="16" t="b">
        <f>AND(GI149&lt;=GI150,GI150&lt;=GI151,GI151&lt;=GI152)</f>
        <v>1</v>
      </c>
      <c r="GZ151" s="112" t="b">
        <f t="shared" si="775"/>
        <v>1</v>
      </c>
      <c r="HA151" s="54"/>
      <c r="HB151" s="34">
        <f t="shared" si="762"/>
        <v>-1</v>
      </c>
      <c r="HC151" s="15">
        <f>Test!FZ150</f>
        <v>0</v>
      </c>
      <c r="HD151" s="15">
        <f>Test!GA150</f>
        <v>0</v>
      </c>
      <c r="HE151" s="15">
        <f>Test!GB150</f>
        <v>0</v>
      </c>
      <c r="HF151" s="15">
        <f>Test!GC150</f>
        <v>0</v>
      </c>
      <c r="HG151" s="15">
        <f>Test!GD150</f>
        <v>0</v>
      </c>
      <c r="HH151" s="15">
        <f>Test!GE150</f>
        <v>0</v>
      </c>
      <c r="HI151" s="15">
        <f>Test!GF150</f>
        <v>0</v>
      </c>
      <c r="HJ151" s="15">
        <f>Test!GG150</f>
        <v>0</v>
      </c>
      <c r="HK151" s="15">
        <f>Test!GH150</f>
        <v>0</v>
      </c>
      <c r="HL151" s="15">
        <f>Test!GI150</f>
        <v>0</v>
      </c>
      <c r="HM151" s="15">
        <f>Test!GJ150</f>
        <v>0</v>
      </c>
      <c r="HN151" s="15">
        <f>Test!GK150</f>
        <v>0</v>
      </c>
      <c r="HO151" s="15">
        <f>Test!GL150</f>
        <v>0</v>
      </c>
      <c r="HP151" s="15">
        <f>Test!GM150</f>
        <v>0</v>
      </c>
      <c r="HQ151" s="15">
        <f>Test!GN150</f>
        <v>0</v>
      </c>
      <c r="HR151" s="15">
        <f>Test!GO150</f>
        <v>0</v>
      </c>
      <c r="HS151" s="15">
        <f>Test!GP150</f>
        <v>0</v>
      </c>
      <c r="HT151" s="16" t="b">
        <f t="shared" ref="HT151:HZ151" si="790">AND(HD149&lt;=HD150,HD150&lt;=HD151,HD151&lt;=HD152)</f>
        <v>1</v>
      </c>
      <c r="HU151" s="16" t="b">
        <f t="shared" si="790"/>
        <v>1</v>
      </c>
      <c r="HV151" s="16" t="b">
        <f t="shared" si="790"/>
        <v>1</v>
      </c>
      <c r="HW151" s="16" t="b">
        <f t="shared" si="790"/>
        <v>1</v>
      </c>
      <c r="HX151" s="16" t="b">
        <f t="shared" si="790"/>
        <v>1</v>
      </c>
      <c r="HY151" s="16" t="b">
        <f t="shared" si="790"/>
        <v>1</v>
      </c>
      <c r="HZ151" s="16" t="b">
        <f t="shared" si="790"/>
        <v>1</v>
      </c>
      <c r="IA151" s="16" t="b">
        <f>AND(HK149&gt;=HK150,HK150&gt;=HK151,HK151&gt;=HK152)</f>
        <v>1</v>
      </c>
      <c r="IB151" s="16" t="b">
        <f>AND(HL149&lt;=HL150,HL150&lt;=HL151,HL151&lt;=HL152)</f>
        <v>1</v>
      </c>
      <c r="IC151" s="16" t="b">
        <f>AND(HM149&lt;=HM150,HM150&lt;=HM151,HM151&lt;=HM152)</f>
        <v>1</v>
      </c>
      <c r="ID151" s="16" t="b">
        <f>AND(HN149&lt;=HN150,HN150&lt;=HN151,HN151&lt;=HN152)</f>
        <v>1</v>
      </c>
      <c r="IE151" s="112" t="b">
        <f t="shared" si="776"/>
        <v>1</v>
      </c>
      <c r="IF151" s="3"/>
      <c r="IG151" s="34">
        <f t="shared" si="763"/>
        <v>-1</v>
      </c>
      <c r="IH151" s="15">
        <f>Test!HD150</f>
        <v>0</v>
      </c>
      <c r="II151" s="15">
        <f>Test!HE150</f>
        <v>0</v>
      </c>
      <c r="IJ151" s="15">
        <f>Test!HF150</f>
        <v>0</v>
      </c>
      <c r="IK151" s="15">
        <f>Test!HG150</f>
        <v>0</v>
      </c>
      <c r="IL151" s="15">
        <f>Test!HH150</f>
        <v>0</v>
      </c>
      <c r="IM151" s="15">
        <f>Test!HI150</f>
        <v>0</v>
      </c>
      <c r="IN151" s="15">
        <f>Test!HJ150</f>
        <v>0</v>
      </c>
      <c r="IO151" s="15">
        <f>Test!HK150</f>
        <v>0</v>
      </c>
      <c r="IP151" s="15">
        <f>Test!HL150</f>
        <v>0</v>
      </c>
      <c r="IQ151" s="15">
        <f>Test!HM150</f>
        <v>0</v>
      </c>
      <c r="IR151" s="15">
        <f>Test!HN150</f>
        <v>0</v>
      </c>
      <c r="IS151" s="15">
        <f>Test!HO150</f>
        <v>0</v>
      </c>
      <c r="IT151" s="15">
        <f>Test!HP150</f>
        <v>0</v>
      </c>
      <c r="IU151" s="15">
        <f>Test!HQ150</f>
        <v>0</v>
      </c>
      <c r="IV151" s="15">
        <f>Test!HR150</f>
        <v>0</v>
      </c>
      <c r="IW151" s="15">
        <f>Test!HS150</f>
        <v>0</v>
      </c>
      <c r="IX151" s="15">
        <f>Test!HT150</f>
        <v>0</v>
      </c>
      <c r="IY151" s="16" t="b">
        <f t="shared" ref="IY151:JE151" si="791">AND(II149&lt;=II150,II150&lt;=II151,II151&lt;=II152)</f>
        <v>1</v>
      </c>
      <c r="IZ151" s="16" t="b">
        <f t="shared" si="791"/>
        <v>1</v>
      </c>
      <c r="JA151" s="16" t="b">
        <f t="shared" si="791"/>
        <v>1</v>
      </c>
      <c r="JB151" s="16" t="b">
        <f t="shared" si="791"/>
        <v>1</v>
      </c>
      <c r="JC151" s="16" t="b">
        <f t="shared" si="791"/>
        <v>1</v>
      </c>
      <c r="JD151" s="16" t="b">
        <f t="shared" si="791"/>
        <v>1</v>
      </c>
      <c r="JE151" s="16" t="b">
        <f t="shared" si="791"/>
        <v>1</v>
      </c>
      <c r="JF151" s="16" t="b">
        <f>AND(IP149&gt;=IP150,IP150&gt;=IP151,IP151&gt;=IP152)</f>
        <v>1</v>
      </c>
      <c r="JG151" s="16" t="b">
        <f>AND(IQ149&lt;=IQ150,IQ150&lt;=IQ151,IQ151&lt;=IQ152)</f>
        <v>1</v>
      </c>
      <c r="JH151" s="16" t="b">
        <f>AND(IR149&lt;=IR150,IR150&lt;=IR151,IR151&lt;=IR152)</f>
        <v>1</v>
      </c>
      <c r="JI151" s="16" t="b">
        <f>AND(IS149&lt;=IS150,IS150&lt;=IS151,IS151&lt;=IS152)</f>
        <v>1</v>
      </c>
      <c r="JJ151" s="112" t="b">
        <f t="shared" si="777"/>
        <v>1</v>
      </c>
      <c r="JK151" s="3"/>
      <c r="JL151" s="34">
        <f t="shared" si="764"/>
        <v>-1</v>
      </c>
      <c r="JM151" s="15">
        <f>Test!IH150</f>
        <v>0</v>
      </c>
      <c r="JN151" s="15">
        <f>Test!II150</f>
        <v>0</v>
      </c>
      <c r="JO151" s="15">
        <f>Test!IJ150</f>
        <v>0</v>
      </c>
      <c r="JP151" s="15">
        <f>Test!IK150</f>
        <v>0</v>
      </c>
      <c r="JQ151" s="15">
        <f>Test!IL150</f>
        <v>0</v>
      </c>
      <c r="JR151" s="15">
        <f>Test!IM150</f>
        <v>0</v>
      </c>
      <c r="JS151" s="15">
        <f>Test!IN150</f>
        <v>0</v>
      </c>
      <c r="JT151" s="15">
        <f>Test!IO150</f>
        <v>0</v>
      </c>
      <c r="JU151" s="15">
        <f>Test!IP150</f>
        <v>0</v>
      </c>
      <c r="JV151" s="15">
        <f>Test!IQ150</f>
        <v>0</v>
      </c>
      <c r="JW151" s="15">
        <f>Test!IR150</f>
        <v>0</v>
      </c>
      <c r="JX151" s="15">
        <f>Test!IS150</f>
        <v>0</v>
      </c>
      <c r="JY151" s="15">
        <f>Test!IT150</f>
        <v>0</v>
      </c>
      <c r="JZ151" s="15">
        <f>Test!IU150</f>
        <v>0</v>
      </c>
      <c r="KA151" s="15">
        <f>Test!IV150</f>
        <v>0</v>
      </c>
      <c r="KB151" s="15">
        <f>Test!IW150</f>
        <v>0</v>
      </c>
      <c r="KC151" s="15">
        <f>Test!IX150</f>
        <v>0</v>
      </c>
      <c r="KD151" s="16" t="b">
        <f t="shared" ref="KD151:KJ151" si="792">AND(JN149&lt;=JN150,JN150&lt;=JN151,JN151&lt;=JN152)</f>
        <v>1</v>
      </c>
      <c r="KE151" s="16" t="b">
        <f t="shared" si="792"/>
        <v>1</v>
      </c>
      <c r="KF151" s="16" t="b">
        <f t="shared" si="792"/>
        <v>1</v>
      </c>
      <c r="KG151" s="16" t="b">
        <f t="shared" si="792"/>
        <v>1</v>
      </c>
      <c r="KH151" s="16" t="b">
        <f t="shared" si="792"/>
        <v>1</v>
      </c>
      <c r="KI151" s="16" t="b">
        <f t="shared" si="792"/>
        <v>1</v>
      </c>
      <c r="KJ151" s="16" t="b">
        <f t="shared" si="792"/>
        <v>1</v>
      </c>
      <c r="KK151" s="16" t="b">
        <f>AND(JU149&gt;=JU150,JU150&gt;=JU151,JU151&gt;=JU152)</f>
        <v>1</v>
      </c>
      <c r="KL151" s="16" t="b">
        <f>AND(JV149&lt;=JV150,JV150&lt;=JV151,JV151&lt;=JV152)</f>
        <v>1</v>
      </c>
      <c r="KM151" s="16" t="b">
        <f>AND(JW149&lt;=JW150,JW150&lt;=JW151,JW151&lt;=JW152)</f>
        <v>1</v>
      </c>
      <c r="KN151" s="16" t="b">
        <f>AND(JX149&lt;=JX150,JX150&lt;=JX151,JX151&lt;=JX152)</f>
        <v>1</v>
      </c>
      <c r="KO151" s="112" t="b">
        <f t="shared" si="778"/>
        <v>1</v>
      </c>
      <c r="KP151" s="3"/>
      <c r="KQ151" s="34">
        <f t="shared" si="765"/>
        <v>-1</v>
      </c>
      <c r="KR151" s="15">
        <f>Test!JL150</f>
        <v>0</v>
      </c>
      <c r="KS151" s="15">
        <f>Test!JM150</f>
        <v>0</v>
      </c>
      <c r="KT151" s="15">
        <f>Test!JN150</f>
        <v>0</v>
      </c>
      <c r="KU151" s="15">
        <f>Test!JO150</f>
        <v>0</v>
      </c>
      <c r="KV151" s="15">
        <f>Test!JP150</f>
        <v>0</v>
      </c>
      <c r="KW151" s="15">
        <f>Test!JQ150</f>
        <v>0</v>
      </c>
      <c r="KX151" s="15">
        <f>Test!JR150</f>
        <v>0</v>
      </c>
      <c r="KY151" s="15">
        <f>Test!JS150</f>
        <v>0</v>
      </c>
      <c r="KZ151" s="15">
        <f>Test!JT150</f>
        <v>0</v>
      </c>
      <c r="LA151" s="15">
        <f>Test!JU150</f>
        <v>0</v>
      </c>
      <c r="LB151" s="15">
        <f>Test!JV150</f>
        <v>0</v>
      </c>
      <c r="LC151" s="15">
        <f>Test!JW150</f>
        <v>0</v>
      </c>
      <c r="LD151" s="15">
        <f>Test!JX150</f>
        <v>0</v>
      </c>
      <c r="LE151" s="15">
        <f>Test!JY150</f>
        <v>0</v>
      </c>
      <c r="LF151" s="15">
        <f>Test!JZ150</f>
        <v>0</v>
      </c>
      <c r="LG151" s="15">
        <f>Test!KA150</f>
        <v>0</v>
      </c>
      <c r="LH151" s="15">
        <f>Test!KB150</f>
        <v>0</v>
      </c>
      <c r="LI151" s="16" t="b">
        <f t="shared" ref="LI151:LO151" si="793">AND(KS149&lt;=KS150,KS150&lt;=KS151,KS151&lt;=KS152)</f>
        <v>1</v>
      </c>
      <c r="LJ151" s="16" t="b">
        <f t="shared" si="793"/>
        <v>1</v>
      </c>
      <c r="LK151" s="16" t="b">
        <f t="shared" si="793"/>
        <v>1</v>
      </c>
      <c r="LL151" s="16" t="b">
        <f t="shared" si="793"/>
        <v>1</v>
      </c>
      <c r="LM151" s="16" t="b">
        <f t="shared" si="793"/>
        <v>1</v>
      </c>
      <c r="LN151" s="16" t="b">
        <f t="shared" si="793"/>
        <v>1</v>
      </c>
      <c r="LO151" s="16" t="b">
        <f t="shared" si="793"/>
        <v>1</v>
      </c>
      <c r="LP151" s="16" t="b">
        <f>AND(KZ149&gt;=KZ150,KZ150&gt;=KZ151,KZ151&gt;=KZ152)</f>
        <v>1</v>
      </c>
      <c r="LQ151" s="16" t="b">
        <f>AND(LA149&lt;=LA150,LA150&lt;=LA151,LA151&lt;=LA152)</f>
        <v>1</v>
      </c>
      <c r="LR151" s="16" t="b">
        <f>AND(LB149&lt;=LB150,LB150&lt;=LB151,LB151&lt;=LB152)</f>
        <v>1</v>
      </c>
      <c r="LS151" s="16" t="b">
        <f>AND(LC149&lt;=LC150,LC150&lt;=LC151,LC151&lt;=LC152)</f>
        <v>1</v>
      </c>
      <c r="LT151" s="112" t="b">
        <f t="shared" si="779"/>
        <v>1</v>
      </c>
      <c r="LU151" s="3"/>
      <c r="LV151" s="34">
        <f t="shared" si="766"/>
        <v>-1</v>
      </c>
      <c r="LW151" s="15">
        <f>Test!KP150</f>
        <v>0</v>
      </c>
      <c r="LX151" s="15">
        <f>Test!KQ150</f>
        <v>0</v>
      </c>
      <c r="LY151" s="15">
        <f>Test!KR150</f>
        <v>0</v>
      </c>
      <c r="LZ151" s="15">
        <f>Test!KS150</f>
        <v>0</v>
      </c>
      <c r="MA151" s="15">
        <f>Test!KT150</f>
        <v>0</v>
      </c>
      <c r="MB151" s="15">
        <f>Test!KU150</f>
        <v>0</v>
      </c>
      <c r="MC151" s="15">
        <f>Test!KV150</f>
        <v>0</v>
      </c>
      <c r="MD151" s="15">
        <f>Test!KW150</f>
        <v>0</v>
      </c>
      <c r="ME151" s="15">
        <f>Test!KX150</f>
        <v>0</v>
      </c>
      <c r="MF151" s="15">
        <f>Test!KY150</f>
        <v>0</v>
      </c>
      <c r="MG151" s="15">
        <f>Test!KZ150</f>
        <v>0</v>
      </c>
      <c r="MH151" s="15">
        <f>Test!LA150</f>
        <v>0</v>
      </c>
      <c r="MI151" s="15">
        <f>Test!LB150</f>
        <v>0</v>
      </c>
      <c r="MJ151" s="15">
        <f>Test!LC150</f>
        <v>0</v>
      </c>
      <c r="MK151" s="15">
        <f>Test!LD150</f>
        <v>0</v>
      </c>
      <c r="ML151" s="15">
        <f>Test!LE150</f>
        <v>0</v>
      </c>
      <c r="MM151" s="15">
        <f>Test!LF150</f>
        <v>0</v>
      </c>
      <c r="MN151" s="16" t="b">
        <f t="shared" ref="MN151:MT151" si="794">AND(LX149&lt;=LX150,LX150&lt;=LX151,LX151&lt;=LX152)</f>
        <v>1</v>
      </c>
      <c r="MO151" s="16" t="b">
        <f t="shared" si="794"/>
        <v>1</v>
      </c>
      <c r="MP151" s="16" t="b">
        <f t="shared" si="794"/>
        <v>1</v>
      </c>
      <c r="MQ151" s="16" t="b">
        <f t="shared" si="794"/>
        <v>1</v>
      </c>
      <c r="MR151" s="16" t="b">
        <f t="shared" si="794"/>
        <v>1</v>
      </c>
      <c r="MS151" s="16" t="b">
        <f t="shared" si="794"/>
        <v>1</v>
      </c>
      <c r="MT151" s="16" t="b">
        <f t="shared" si="794"/>
        <v>1</v>
      </c>
      <c r="MU151" s="16" t="b">
        <f>AND(ME149&gt;=ME150,ME150&gt;=ME151,ME151&gt;=ME152)</f>
        <v>1</v>
      </c>
      <c r="MV151" s="16" t="b">
        <f>AND(MF149&lt;=MF150,MF150&lt;=MF151,MF151&lt;=MF152)</f>
        <v>1</v>
      </c>
      <c r="MW151" s="16" t="b">
        <f>AND(MG149&lt;=MG150,MG150&lt;=MG151,MG151&lt;=MG152)</f>
        <v>1</v>
      </c>
      <c r="MX151" s="16" t="b">
        <f>AND(MH149&lt;=MH150,MH150&lt;=MH151,MH151&lt;=MH152)</f>
        <v>1</v>
      </c>
      <c r="MY151" s="112" t="b">
        <f t="shared" si="780"/>
        <v>1</v>
      </c>
      <c r="MZ151" s="54"/>
      <c r="NA151" s="34">
        <f t="shared" si="767"/>
        <v>-1</v>
      </c>
      <c r="NB151" s="15">
        <f>Test!LT150</f>
        <v>0</v>
      </c>
      <c r="NC151" s="15">
        <f>Test!LU150</f>
        <v>0</v>
      </c>
      <c r="ND151" s="15">
        <f>Test!LV150</f>
        <v>0</v>
      </c>
      <c r="NE151" s="15">
        <f>Test!LW150</f>
        <v>0</v>
      </c>
      <c r="NF151" s="15">
        <f>Test!LX150</f>
        <v>0</v>
      </c>
      <c r="NG151" s="15">
        <f>Test!LY150</f>
        <v>0</v>
      </c>
      <c r="NH151" s="15">
        <f>Test!LZ150</f>
        <v>0</v>
      </c>
      <c r="NI151" s="15">
        <f>Test!MA150</f>
        <v>0</v>
      </c>
      <c r="NJ151" s="15">
        <f>Test!MB150</f>
        <v>0</v>
      </c>
      <c r="NK151" s="15">
        <f>Test!MC150</f>
        <v>0</v>
      </c>
      <c r="NL151" s="15">
        <f>Test!MD150</f>
        <v>0</v>
      </c>
      <c r="NM151" s="15">
        <f>Test!ME150</f>
        <v>0</v>
      </c>
      <c r="NN151" s="15">
        <f>Test!MF150</f>
        <v>0</v>
      </c>
      <c r="NO151" s="15">
        <f>Test!MG150</f>
        <v>0</v>
      </c>
      <c r="NP151" s="15">
        <f>Test!MH150</f>
        <v>0</v>
      </c>
      <c r="NQ151" s="15">
        <f>Test!MI150</f>
        <v>0</v>
      </c>
      <c r="NR151" s="15">
        <f>Test!MJ150</f>
        <v>0</v>
      </c>
      <c r="NS151" s="16" t="b">
        <f t="shared" ref="NS151:NY151" si="795">AND(NC149&lt;=NC150,NC150&lt;=NC151,NC151&lt;=NC152)</f>
        <v>1</v>
      </c>
      <c r="NT151" s="16" t="b">
        <f t="shared" si="795"/>
        <v>1</v>
      </c>
      <c r="NU151" s="16" t="b">
        <f t="shared" si="795"/>
        <v>1</v>
      </c>
      <c r="NV151" s="16" t="b">
        <f t="shared" si="795"/>
        <v>1</v>
      </c>
      <c r="NW151" s="16" t="b">
        <f t="shared" si="795"/>
        <v>1</v>
      </c>
      <c r="NX151" s="16" t="b">
        <f t="shared" si="795"/>
        <v>1</v>
      </c>
      <c r="NY151" s="16" t="b">
        <f t="shared" si="795"/>
        <v>1</v>
      </c>
      <c r="NZ151" s="16" t="b">
        <f>AND(NJ149&gt;=NJ150,NJ150&gt;=NJ151,NJ151&gt;=NJ152)</f>
        <v>1</v>
      </c>
      <c r="OA151" s="16" t="b">
        <f>AND(NK149&lt;=NK150,NK150&lt;=NK151,NK151&lt;=NK152)</f>
        <v>1</v>
      </c>
      <c r="OB151" s="16" t="b">
        <f>AND(NL149&lt;=NL150,NL150&lt;=NL151,NL151&lt;=NL152)</f>
        <v>1</v>
      </c>
      <c r="OC151" s="16" t="b">
        <f>AND(NM149&lt;=NM150,NM150&lt;=NM151,NM151&lt;=NM152)</f>
        <v>1</v>
      </c>
      <c r="OD151" s="112" t="b">
        <f t="shared" si="781"/>
        <v>1</v>
      </c>
      <c r="OE151" s="54"/>
      <c r="OF151" s="34">
        <f t="shared" si="768"/>
        <v>-1</v>
      </c>
      <c r="OG151" s="15">
        <f>Test!MX150</f>
        <v>0</v>
      </c>
      <c r="OH151" s="15">
        <f>Test!MY150</f>
        <v>0</v>
      </c>
      <c r="OI151" s="15">
        <f>Test!MZ150</f>
        <v>0</v>
      </c>
      <c r="OJ151" s="15">
        <f>Test!NA150</f>
        <v>0</v>
      </c>
      <c r="OK151" s="15">
        <f>Test!NB150</f>
        <v>0</v>
      </c>
      <c r="OL151" s="15">
        <f>Test!NC150</f>
        <v>0</v>
      </c>
      <c r="OM151" s="15">
        <f>Test!ND150</f>
        <v>0</v>
      </c>
      <c r="ON151" s="15">
        <f>Test!NE150</f>
        <v>0</v>
      </c>
      <c r="OO151" s="15">
        <f>Test!NF150</f>
        <v>0</v>
      </c>
      <c r="OP151" s="15">
        <f>Test!NG150</f>
        <v>0</v>
      </c>
      <c r="OQ151" s="15">
        <f>Test!NH150</f>
        <v>0</v>
      </c>
      <c r="OR151" s="15">
        <f>Test!NI150</f>
        <v>0</v>
      </c>
      <c r="OS151" s="15">
        <f>Test!NJ150</f>
        <v>0</v>
      </c>
      <c r="OT151" s="15">
        <f>Test!NK150</f>
        <v>0</v>
      </c>
      <c r="OU151" s="15">
        <f>Test!NL150</f>
        <v>0</v>
      </c>
      <c r="OV151" s="15">
        <f>Test!NM150</f>
        <v>0</v>
      </c>
      <c r="OW151" s="15">
        <f>Test!NN150</f>
        <v>0</v>
      </c>
      <c r="OX151" s="16" t="b">
        <f t="shared" ref="OX151:PD151" si="796">AND(OH149&lt;=OH150,OH150&lt;=OH151,OH151&lt;=OH152)</f>
        <v>1</v>
      </c>
      <c r="OY151" s="16" t="b">
        <f t="shared" si="796"/>
        <v>1</v>
      </c>
      <c r="OZ151" s="16" t="b">
        <f t="shared" si="796"/>
        <v>1</v>
      </c>
      <c r="PA151" s="16" t="b">
        <f t="shared" si="796"/>
        <v>1</v>
      </c>
      <c r="PB151" s="16" t="b">
        <f t="shared" si="796"/>
        <v>1</v>
      </c>
      <c r="PC151" s="16" t="b">
        <f t="shared" si="796"/>
        <v>1</v>
      </c>
      <c r="PD151" s="16" t="b">
        <f t="shared" si="796"/>
        <v>1</v>
      </c>
      <c r="PE151" s="16" t="b">
        <f>AND(OO149&gt;=OO150,OO150&gt;=OO151,OO151&gt;=OO152)</f>
        <v>1</v>
      </c>
      <c r="PF151" s="16" t="b">
        <f>AND(OP149&lt;=OP150,OP150&lt;=OP151,OP151&lt;=OP152)</f>
        <v>1</v>
      </c>
      <c r="PG151" s="16" t="b">
        <f>AND(OQ149&lt;=OQ150,OQ150&lt;=OQ151,OQ151&lt;=OQ152)</f>
        <v>1</v>
      </c>
      <c r="PH151" s="16" t="b">
        <f>AND(OR149&lt;=OR150,OR150&lt;=OR151,OR151&lt;=OR152)</f>
        <v>1</v>
      </c>
      <c r="PI151" s="112" t="b">
        <f t="shared" si="782"/>
        <v>1</v>
      </c>
      <c r="PJ151" s="54"/>
      <c r="PK151" s="34">
        <f t="shared" si="769"/>
        <v>-1</v>
      </c>
      <c r="PL151" s="15">
        <f>Test!OB150</f>
        <v>0</v>
      </c>
      <c r="PM151" s="15">
        <f>Test!OC150</f>
        <v>0</v>
      </c>
      <c r="PN151" s="15">
        <f>Test!OD150</f>
        <v>0</v>
      </c>
      <c r="PO151" s="15">
        <f>Test!OE150</f>
        <v>0</v>
      </c>
      <c r="PP151" s="15">
        <f>Test!OF150</f>
        <v>0</v>
      </c>
      <c r="PQ151" s="15">
        <f>Test!OG150</f>
        <v>0</v>
      </c>
      <c r="PR151" s="15">
        <f>Test!OH150</f>
        <v>0</v>
      </c>
      <c r="PS151" s="15">
        <f>Test!OI150</f>
        <v>0</v>
      </c>
      <c r="PT151" s="15">
        <f>Test!OJ150</f>
        <v>0</v>
      </c>
      <c r="PU151" s="15">
        <f>Test!OK150</f>
        <v>0</v>
      </c>
      <c r="PV151" s="15">
        <f>Test!OL150</f>
        <v>0</v>
      </c>
      <c r="PW151" s="15">
        <f>Test!OM150</f>
        <v>0</v>
      </c>
      <c r="PX151" s="15">
        <f>Test!ON150</f>
        <v>0</v>
      </c>
      <c r="PY151" s="15">
        <f>Test!OO150</f>
        <v>0</v>
      </c>
      <c r="PZ151" s="15">
        <f>Test!OP150</f>
        <v>0</v>
      </c>
      <c r="QA151" s="15">
        <f>Test!OQ150</f>
        <v>0</v>
      </c>
      <c r="QB151" s="15">
        <f>Test!OR150</f>
        <v>0</v>
      </c>
      <c r="QC151" s="16" t="b">
        <f t="shared" ref="QC151:QI151" si="797">AND(PM149&lt;=PM150,PM150&lt;=PM151,PM151&lt;=PM152)</f>
        <v>1</v>
      </c>
      <c r="QD151" s="16" t="b">
        <f t="shared" si="797"/>
        <v>1</v>
      </c>
      <c r="QE151" s="16" t="b">
        <f t="shared" si="797"/>
        <v>1</v>
      </c>
      <c r="QF151" s="16" t="b">
        <f t="shared" si="797"/>
        <v>1</v>
      </c>
      <c r="QG151" s="16" t="b">
        <f t="shared" si="797"/>
        <v>1</v>
      </c>
      <c r="QH151" s="16" t="b">
        <f t="shared" si="797"/>
        <v>1</v>
      </c>
      <c r="QI151" s="16" t="b">
        <f t="shared" si="797"/>
        <v>1</v>
      </c>
      <c r="QJ151" s="16" t="b">
        <f>AND(PT149&gt;=PT150,PT150&gt;=PT151,PT151&gt;=PT152)</f>
        <v>1</v>
      </c>
      <c r="QK151" s="16" t="b">
        <f>AND(PU149&lt;=PU150,PU150&lt;=PU151,PU151&lt;=PU152)</f>
        <v>1</v>
      </c>
      <c r="QL151" s="16" t="b">
        <f>AND(PV149&lt;=PV150,PV150&lt;=PV151,PV151&lt;=PV152)</f>
        <v>1</v>
      </c>
      <c r="QM151" s="16" t="b">
        <f>AND(PW149&lt;=PW150,PW150&lt;=PW151,PW151&lt;=PW152)</f>
        <v>1</v>
      </c>
      <c r="QN151" s="112" t="b">
        <f t="shared" si="783"/>
        <v>1</v>
      </c>
    </row>
    <row r="152" spans="3:456" ht="16" thickBot="1">
      <c r="C152" s="133"/>
      <c r="D152" s="103">
        <f t="shared" si="754"/>
        <v>0.5</v>
      </c>
      <c r="E152" s="35">
        <f t="shared" ca="1" si="755"/>
        <v>7.5775468430006043E-4</v>
      </c>
      <c r="F152" s="17">
        <f ca="1">Reference!B151</f>
        <v>0.50037887734215003</v>
      </c>
      <c r="G152" s="17">
        <f ca="1">Reference!C151</f>
        <v>0.99327862262725797</v>
      </c>
      <c r="H152" s="17">
        <f ca="1">Reference!D151</f>
        <v>0.99320304393768299</v>
      </c>
      <c r="I152" s="17">
        <f ca="1">Reference!E151</f>
        <v>40.873287628925603</v>
      </c>
      <c r="J152" s="17">
        <f ca="1">Reference!F151</f>
        <v>40.505279235909398</v>
      </c>
      <c r="K152" s="17">
        <f ca="1">Reference!G151</f>
        <v>39.660011331451003</v>
      </c>
      <c r="L152" s="17">
        <f ca="1">Reference!H151</f>
        <v>0.66596186161041204</v>
      </c>
      <c r="M152" s="17">
        <f ca="1">Reference!I151</f>
        <v>0.99927669763564997</v>
      </c>
      <c r="N152" s="17">
        <f ca="1">Reference!J151</f>
        <v>7.7392689883708898E-2</v>
      </c>
      <c r="O152" s="17">
        <f ca="1">Reference!K151</f>
        <v>0.99058860540390004</v>
      </c>
      <c r="P152" s="17">
        <f ca="1">Reference!L151</f>
        <v>92.729226999999995</v>
      </c>
      <c r="Q152" s="17">
        <f ca="1">Reference!M151</f>
        <v>39.176511002178302</v>
      </c>
      <c r="R152" s="17" t="str">
        <f ca="1">Reference!N151</f>
        <v>None</v>
      </c>
      <c r="S152" s="17">
        <f ca="1">Reference!O151</f>
        <v>2.1205910000000001</v>
      </c>
      <c r="T152" s="17">
        <f ca="1">Reference!P151</f>
        <v>2.1205910000000001</v>
      </c>
      <c r="U152" s="17">
        <f ca="1">Reference!Q151</f>
        <v>219.00910200000001</v>
      </c>
      <c r="V152" s="17">
        <f ca="1">Reference!R151</f>
        <v>219.00910200000001</v>
      </c>
      <c r="X152" s="17">
        <f t="shared" si="756"/>
        <v>9.3686033695479898E-2</v>
      </c>
      <c r="Y152" s="17">
        <f>Test!B151</f>
        <v>0.54684301684773995</v>
      </c>
      <c r="Z152" s="17">
        <f>Test!C151</f>
        <v>0.98981249332427901</v>
      </c>
      <c r="AA152" s="17">
        <f>Test!D151</f>
        <v>0.98971456289291304</v>
      </c>
      <c r="AB152" s="17">
        <f>Test!E151</f>
        <v>37.628720496286803</v>
      </c>
      <c r="AC152" s="17">
        <f>Test!F151</f>
        <v>40.1581208739712</v>
      </c>
      <c r="AD152" s="17">
        <f>Test!G151</f>
        <v>39.022911740801099</v>
      </c>
      <c r="AE152" s="17">
        <f>Test!H151</f>
        <v>0.57657617330551103</v>
      </c>
      <c r="AF152" s="17">
        <f>Test!I151</f>
        <v>0.99926817417144698</v>
      </c>
      <c r="AG152" s="17">
        <f>Test!J151</f>
        <v>9.7859501838683999E-2</v>
      </c>
      <c r="AH152" s="17">
        <f>Test!K151</f>
        <v>0.98609763383865301</v>
      </c>
      <c r="AI152" s="17">
        <f>Test!L151</f>
        <v>90.522862000000003</v>
      </c>
      <c r="AJ152" s="17">
        <f>Test!M151</f>
        <v>36.9383634145521</v>
      </c>
      <c r="AK152" s="17" t="str">
        <f>Test!N151</f>
        <v>None</v>
      </c>
      <c r="AL152" s="17">
        <f>Test!O151</f>
        <v>4.2507960000000002</v>
      </c>
      <c r="AM152" s="17">
        <f>Test!P151</f>
        <v>4.2507960000000002</v>
      </c>
      <c r="AN152" s="17">
        <f>Test!Q151</f>
        <v>0.90281999999999996</v>
      </c>
      <c r="AO152" s="17">
        <f>Test!R151</f>
        <v>0.90281999999999996</v>
      </c>
      <c r="AP152" s="18" t="b">
        <f t="shared" ref="AP152:AV152" si="798">AND(AP151,Z152&lt;=Z153)</f>
        <v>1</v>
      </c>
      <c r="AQ152" s="18" t="b">
        <f t="shared" si="798"/>
        <v>1</v>
      </c>
      <c r="AR152" s="18" t="b">
        <f t="shared" si="798"/>
        <v>1</v>
      </c>
      <c r="AS152" s="18" t="b">
        <f t="shared" si="798"/>
        <v>1</v>
      </c>
      <c r="AT152" s="18" t="b">
        <f t="shared" si="798"/>
        <v>1</v>
      </c>
      <c r="AU152" s="18" t="b">
        <f t="shared" si="798"/>
        <v>1</v>
      </c>
      <c r="AV152" s="18" t="b">
        <f t="shared" si="798"/>
        <v>1</v>
      </c>
      <c r="AW152" s="18" t="b">
        <f>AND(AW151,AG152&gt;=AG153)</f>
        <v>1</v>
      </c>
      <c r="AX152" s="18" t="b">
        <f>AND(AX151,AH152&lt;=AH153)</f>
        <v>1</v>
      </c>
      <c r="AY152" s="18" t="b">
        <f>AND(AY151,AI152&lt;=AI153)</f>
        <v>1</v>
      </c>
      <c r="AZ152" s="18" t="b">
        <f>AND(AZ151,AJ152&lt;=AJ153)</f>
        <v>1</v>
      </c>
      <c r="BA152" s="112" t="b">
        <f t="shared" si="770"/>
        <v>1</v>
      </c>
      <c r="BB152" s="3"/>
      <c r="BC152" s="35">
        <f t="shared" si="757"/>
        <v>-5.5109431585598223E-4</v>
      </c>
      <c r="BD152" s="17">
        <f>Test!AF151</f>
        <v>0.49972445284207201</v>
      </c>
      <c r="BE152" s="17">
        <f>Test!AG151</f>
        <v>0.98813867568969704</v>
      </c>
      <c r="BF152" s="17">
        <f>Test!AH151</f>
        <v>0.98797971010208097</v>
      </c>
      <c r="BG152" s="17">
        <f>Test!AI151</f>
        <v>38.7339220694628</v>
      </c>
      <c r="BH152" s="17">
        <f>Test!AJ151</f>
        <v>41.238677116609203</v>
      </c>
      <c r="BI152" s="17">
        <f>Test!AK151</f>
        <v>40.010231833246998</v>
      </c>
      <c r="BJ152" s="17">
        <f>Test!AL151</f>
        <v>0.58761650323867798</v>
      </c>
      <c r="BK152" s="17">
        <f>Test!AM151</f>
        <v>0.99886745214462203</v>
      </c>
      <c r="BL152" s="17">
        <f>Test!AN151</f>
        <v>9.9644266068935394E-2</v>
      </c>
      <c r="BM152" s="17">
        <f>Test!AO151</f>
        <v>0.98244053125381403</v>
      </c>
      <c r="BN152" s="17">
        <f>Test!AP151</f>
        <v>91.151655000000005</v>
      </c>
      <c r="BO152" s="17">
        <f>Test!AQ151</f>
        <v>36.270447622012597</v>
      </c>
      <c r="BP152" s="17" t="str">
        <f>Test!AR151</f>
        <v>None</v>
      </c>
      <c r="BQ152" s="17">
        <f>Test!AS151</f>
        <v>1.459314</v>
      </c>
      <c r="BR152" s="17">
        <f>Test!AT151</f>
        <v>1.459314</v>
      </c>
      <c r="BS152" s="17">
        <f>Test!AU151</f>
        <v>1.034184</v>
      </c>
      <c r="BT152" s="17">
        <f>Test!AV151</f>
        <v>1.034184</v>
      </c>
      <c r="BU152" s="18" t="b">
        <f t="shared" ref="BU152:CA152" si="799">AND(BU151,BE152&lt;=BE153)</f>
        <v>1</v>
      </c>
      <c r="BV152" s="18" t="b">
        <f t="shared" si="799"/>
        <v>1</v>
      </c>
      <c r="BW152" s="18" t="b">
        <f t="shared" si="799"/>
        <v>1</v>
      </c>
      <c r="BX152" s="18" t="b">
        <f t="shared" si="799"/>
        <v>1</v>
      </c>
      <c r="BY152" s="18" t="b">
        <f t="shared" si="799"/>
        <v>1</v>
      </c>
      <c r="BZ152" s="18" t="b">
        <f t="shared" si="799"/>
        <v>1</v>
      </c>
      <c r="CA152" s="18" t="b">
        <f t="shared" si="799"/>
        <v>1</v>
      </c>
      <c r="CB152" s="18" t="b">
        <f>AND(CB151,BL152&gt;=BL153)</f>
        <v>1</v>
      </c>
      <c r="CC152" s="18" t="b">
        <f>AND(CC151,BM152&lt;=BM153)</f>
        <v>1</v>
      </c>
      <c r="CD152" s="18" t="b">
        <f>AND(CD151,BN152&lt;=BN153)</f>
        <v>1</v>
      </c>
      <c r="CE152" s="18" t="b">
        <f>AND(CE151,BO152&lt;=BO153)</f>
        <v>1</v>
      </c>
      <c r="CF152" s="112" t="b">
        <f t="shared" si="771"/>
        <v>1</v>
      </c>
      <c r="CG152" s="3"/>
      <c r="CH152" s="35">
        <f t="shared" si="758"/>
        <v>-3.7395685718799587E-4</v>
      </c>
      <c r="CI152" s="17">
        <f>Test!BJ151</f>
        <v>0.499813021571406</v>
      </c>
      <c r="CJ152" s="17">
        <f>Test!BK151</f>
        <v>0.99255818128585804</v>
      </c>
      <c r="CK152" s="17">
        <f>Test!BL151</f>
        <v>0.99249070882797197</v>
      </c>
      <c r="CL152" s="17">
        <f>Test!BM151</f>
        <v>39.300035307753703</v>
      </c>
      <c r="CM152" s="17">
        <f>Test!BN151</f>
        <v>40.1927039435935</v>
      </c>
      <c r="CN152" s="17">
        <f>Test!BO151</f>
        <v>39.3203414090666</v>
      </c>
      <c r="CO152" s="17">
        <f>Test!BP151</f>
        <v>0.62917029857635498</v>
      </c>
      <c r="CP152" s="17">
        <f>Test!BQ151</f>
        <v>0.99935978651046697</v>
      </c>
      <c r="CQ152" s="17">
        <f>Test!BR151</f>
        <v>8.35101082921028E-2</v>
      </c>
      <c r="CR152" s="17">
        <f>Test!BS151</f>
        <v>0.98979473114013605</v>
      </c>
      <c r="CS152" s="17">
        <f>Test!BT151</f>
        <v>90.927276000000006</v>
      </c>
      <c r="CT152" s="17">
        <f>Test!BU151</f>
        <v>38.375854552259597</v>
      </c>
      <c r="CU152" s="17" t="str">
        <f>Test!BV151</f>
        <v>None</v>
      </c>
      <c r="CV152" s="17">
        <f>Test!BW151</f>
        <v>2.6522030000000001</v>
      </c>
      <c r="CW152" s="17">
        <f>Test!BX151</f>
        <v>2.6522030000000001</v>
      </c>
      <c r="CX152" s="17">
        <f>Test!BY151</f>
        <v>1.114072</v>
      </c>
      <c r="CY152" s="17">
        <f>Test!BZ151</f>
        <v>1.114072</v>
      </c>
      <c r="CZ152" s="18" t="b">
        <f t="shared" ref="CZ152:DF152" si="800">AND(CZ151,CJ152&lt;=CJ153)</f>
        <v>1</v>
      </c>
      <c r="DA152" s="18" t="b">
        <f t="shared" si="800"/>
        <v>1</v>
      </c>
      <c r="DB152" s="18" t="b">
        <f t="shared" si="800"/>
        <v>1</v>
      </c>
      <c r="DC152" s="18" t="b">
        <f t="shared" si="800"/>
        <v>0</v>
      </c>
      <c r="DD152" s="18" t="b">
        <f t="shared" si="800"/>
        <v>1</v>
      </c>
      <c r="DE152" s="18" t="b">
        <f t="shared" si="800"/>
        <v>1</v>
      </c>
      <c r="DF152" s="18" t="b">
        <f t="shared" si="800"/>
        <v>1</v>
      </c>
      <c r="DG152" s="18" t="b">
        <f>AND(DG151,CQ152&gt;=CQ153)</f>
        <v>1</v>
      </c>
      <c r="DH152" s="18" t="b">
        <f>AND(DH151,CR152&lt;=CR153)</f>
        <v>1</v>
      </c>
      <c r="DI152" s="18" t="b">
        <f>AND(DI151,CS152&lt;=CS153)</f>
        <v>1</v>
      </c>
      <c r="DJ152" s="18" t="b">
        <f>AND(DJ151,CT152&lt;=CT153)</f>
        <v>1</v>
      </c>
      <c r="DK152" s="112" t="b">
        <f t="shared" si="772"/>
        <v>1</v>
      </c>
      <c r="DL152" s="3"/>
      <c r="DM152" s="35">
        <f t="shared" si="759"/>
        <v>7.5775468430006043E-4</v>
      </c>
      <c r="DN152" s="17">
        <f>Test!CN151</f>
        <v>0.50037887734215003</v>
      </c>
      <c r="DO152" s="17">
        <f>Test!CO151</f>
        <v>0.99327862262725797</v>
      </c>
      <c r="DP152" s="17">
        <f>Test!CP151</f>
        <v>0.99320304393768299</v>
      </c>
      <c r="DQ152" s="17">
        <f>Test!CQ151</f>
        <v>40.873287628925603</v>
      </c>
      <c r="DR152" s="17">
        <f>Test!CR151</f>
        <v>40.505279235909398</v>
      </c>
      <c r="DS152" s="17">
        <f>Test!CS151</f>
        <v>39.660011331451003</v>
      </c>
      <c r="DT152" s="17">
        <f>Test!CT151</f>
        <v>0.66596186161041204</v>
      </c>
      <c r="DU152" s="17">
        <f>Test!CU151</f>
        <v>0.99927669763564997</v>
      </c>
      <c r="DV152" s="17">
        <f>Test!CV151</f>
        <v>7.7392689883708898E-2</v>
      </c>
      <c r="DW152" s="17">
        <f>Test!CW151</f>
        <v>0.99058860540390004</v>
      </c>
      <c r="DX152" s="17">
        <f>Test!CX151</f>
        <v>92.729226999999995</v>
      </c>
      <c r="DY152" s="17">
        <f>Test!CY151</f>
        <v>39.176511002178302</v>
      </c>
      <c r="DZ152" s="17" t="str">
        <f>Test!CZ151</f>
        <v>None</v>
      </c>
      <c r="EA152" s="17">
        <f>Test!DA151</f>
        <v>2.1205910000000001</v>
      </c>
      <c r="EB152" s="17">
        <f>Test!DB151</f>
        <v>2.1205910000000001</v>
      </c>
      <c r="EC152" s="17">
        <f>Test!DC151</f>
        <v>219.00910200000001</v>
      </c>
      <c r="ED152" s="17">
        <f>Test!DD151</f>
        <v>219.00910200000001</v>
      </c>
      <c r="EE152" s="18" t="b">
        <f t="shared" ref="EE152:EK152" si="801">AND(EE151,DO152&lt;=DO153)</f>
        <v>1</v>
      </c>
      <c r="EF152" s="18" t="b">
        <f t="shared" si="801"/>
        <v>1</v>
      </c>
      <c r="EG152" s="18" t="b">
        <f t="shared" si="801"/>
        <v>1</v>
      </c>
      <c r="EH152" s="18" t="b">
        <f t="shared" si="801"/>
        <v>1</v>
      </c>
      <c r="EI152" s="18" t="b">
        <f t="shared" si="801"/>
        <v>1</v>
      </c>
      <c r="EJ152" s="18" t="b">
        <f t="shared" si="801"/>
        <v>1</v>
      </c>
      <c r="EK152" s="18" t="b">
        <f t="shared" si="801"/>
        <v>1</v>
      </c>
      <c r="EL152" s="18" t="b">
        <f>AND(EL151,DV152&gt;=DV153)</f>
        <v>1</v>
      </c>
      <c r="EM152" s="18" t="b">
        <f>AND(EM151,DW152&lt;=DW153)</f>
        <v>1</v>
      </c>
      <c r="EN152" s="18" t="b">
        <f>AND(EN151,DX152&lt;=DX153)</f>
        <v>1</v>
      </c>
      <c r="EO152" s="18" t="b">
        <f>AND(EO151,DY152&lt;=DY153)</f>
        <v>1</v>
      </c>
      <c r="EP152" s="112" t="b">
        <f t="shared" si="773"/>
        <v>1</v>
      </c>
      <c r="EQ152" s="3"/>
      <c r="ER152" s="35">
        <f t="shared" si="760"/>
        <v>8.1994961423397905E-2</v>
      </c>
      <c r="ES152" s="17">
        <f>Test!DR151</f>
        <v>0.54099748071169895</v>
      </c>
      <c r="ET152" s="17">
        <f>Test!DS151</f>
        <v>0.99326556921005205</v>
      </c>
      <c r="EU152" s="17">
        <f>Test!DT151</f>
        <v>0.993197381496429</v>
      </c>
      <c r="EV152" s="17">
        <f>Test!DU151</f>
        <v>40.896464632431901</v>
      </c>
      <c r="EW152" s="17">
        <f>Test!DV151</f>
        <v>42.197639552637099</v>
      </c>
      <c r="EX152" s="17">
        <f>Test!DW151</f>
        <v>41.296334818814898</v>
      </c>
      <c r="EY152" s="17">
        <f>Test!DX151</f>
        <v>0.66716825962066595</v>
      </c>
      <c r="EZ152" s="17">
        <f>Test!DY151</f>
        <v>0.99941760301589899</v>
      </c>
      <c r="FA152" s="17">
        <f>Test!DZ151</f>
        <v>7.7191777527332306E-2</v>
      </c>
      <c r="FB152" s="17">
        <f>Test!EA151</f>
        <v>0.99055248498916604</v>
      </c>
      <c r="FC152" s="17">
        <f>Test!EB151</f>
        <v>92.899193999999994</v>
      </c>
      <c r="FD152" s="17">
        <f>Test!EC151</f>
        <v>39.081195447396702</v>
      </c>
      <c r="FE152" s="17" t="str">
        <f>Test!ED151</f>
        <v>None</v>
      </c>
      <c r="FF152" s="17">
        <f>Test!EE151</f>
        <v>1.844792</v>
      </c>
      <c r="FG152" s="17">
        <f>Test!EF151</f>
        <v>1.844792</v>
      </c>
      <c r="FH152" s="17">
        <f>Test!EG151</f>
        <v>1737.578156</v>
      </c>
      <c r="FI152" s="17">
        <f>Test!EH151</f>
        <v>1737.578156</v>
      </c>
      <c r="FJ152" s="18" t="b">
        <f t="shared" ref="FJ152:FP152" si="802">AND(FJ151,ET152&lt;=ET153)</f>
        <v>1</v>
      </c>
      <c r="FK152" s="18" t="b">
        <f t="shared" si="802"/>
        <v>1</v>
      </c>
      <c r="FL152" s="18" t="b">
        <f t="shared" si="802"/>
        <v>1</v>
      </c>
      <c r="FM152" s="18" t="b">
        <f t="shared" si="802"/>
        <v>1</v>
      </c>
      <c r="FN152" s="18" t="b">
        <f t="shared" si="802"/>
        <v>1</v>
      </c>
      <c r="FO152" s="18" t="b">
        <f t="shared" si="802"/>
        <v>1</v>
      </c>
      <c r="FP152" s="18" t="b">
        <f t="shared" si="802"/>
        <v>1</v>
      </c>
      <c r="FQ152" s="18" t="b">
        <f>AND(FQ151,FA152&gt;=FA153)</f>
        <v>1</v>
      </c>
      <c r="FR152" s="18" t="b">
        <f>AND(FR151,FB152&lt;=FB153)</f>
        <v>1</v>
      </c>
      <c r="FS152" s="18" t="b">
        <f>AND(FS151,FC152&lt;=FC153)</f>
        <v>1</v>
      </c>
      <c r="FT152" s="18" t="b">
        <f>AND(FT151,FD152&lt;=FD153)</f>
        <v>1</v>
      </c>
      <c r="FU152" s="112" t="b">
        <f t="shared" si="774"/>
        <v>1</v>
      </c>
      <c r="FV152" s="54"/>
      <c r="FW152" s="35">
        <f t="shared" si="761"/>
        <v>-1</v>
      </c>
      <c r="FX152" s="17">
        <f>Test!EV151</f>
        <v>0</v>
      </c>
      <c r="FY152" s="17">
        <f>Test!EW151</f>
        <v>0</v>
      </c>
      <c r="FZ152" s="17">
        <f>Test!EX151</f>
        <v>0</v>
      </c>
      <c r="GA152" s="17">
        <f>Test!EY151</f>
        <v>0</v>
      </c>
      <c r="GB152" s="17">
        <f>Test!EZ151</f>
        <v>0</v>
      </c>
      <c r="GC152" s="17">
        <f>Test!FA151</f>
        <v>0</v>
      </c>
      <c r="GD152" s="17">
        <f>Test!FB151</f>
        <v>0</v>
      </c>
      <c r="GE152" s="17">
        <f>Test!FC151</f>
        <v>0</v>
      </c>
      <c r="GF152" s="17">
        <f>Test!FD151</f>
        <v>0</v>
      </c>
      <c r="GG152" s="17">
        <f>Test!FE151</f>
        <v>0</v>
      </c>
      <c r="GH152" s="17">
        <f>Test!FF151</f>
        <v>0</v>
      </c>
      <c r="GI152" s="17">
        <f>Test!FG151</f>
        <v>0</v>
      </c>
      <c r="GJ152" s="17">
        <f>Test!FH151</f>
        <v>0</v>
      </c>
      <c r="GK152" s="17">
        <f>Test!FI151</f>
        <v>0</v>
      </c>
      <c r="GL152" s="17">
        <f>Test!FJ151</f>
        <v>0</v>
      </c>
      <c r="GM152" s="17">
        <f>Test!FK151</f>
        <v>0</v>
      </c>
      <c r="GN152" s="17">
        <f>Test!FL151</f>
        <v>0</v>
      </c>
      <c r="GO152" s="18" t="b">
        <f t="shared" ref="GO152:GU152" si="803">AND(GO151,FY152&lt;=FY153)</f>
        <v>1</v>
      </c>
      <c r="GP152" s="18" t="b">
        <f t="shared" si="803"/>
        <v>1</v>
      </c>
      <c r="GQ152" s="18" t="b">
        <f t="shared" si="803"/>
        <v>1</v>
      </c>
      <c r="GR152" s="18" t="b">
        <f t="shared" si="803"/>
        <v>1</v>
      </c>
      <c r="GS152" s="18" t="b">
        <f t="shared" si="803"/>
        <v>1</v>
      </c>
      <c r="GT152" s="18" t="b">
        <f t="shared" si="803"/>
        <v>1</v>
      </c>
      <c r="GU152" s="18" t="b">
        <f t="shared" si="803"/>
        <v>1</v>
      </c>
      <c r="GV152" s="18" t="b">
        <f>AND(GV151,GF152&gt;=GF153)</f>
        <v>1</v>
      </c>
      <c r="GW152" s="18" t="b">
        <f>AND(GW151,GG152&lt;=GG153)</f>
        <v>1</v>
      </c>
      <c r="GX152" s="18" t="b">
        <f>AND(GX151,GH152&lt;=GH153)</f>
        <v>1</v>
      </c>
      <c r="GY152" s="18" t="b">
        <f>AND(GY151,GI152&lt;=GI153)</f>
        <v>1</v>
      </c>
      <c r="GZ152" s="112" t="b">
        <f t="shared" si="775"/>
        <v>1</v>
      </c>
      <c r="HA152" s="54"/>
      <c r="HB152" s="35">
        <f t="shared" si="762"/>
        <v>-1</v>
      </c>
      <c r="HC152" s="17">
        <f>Test!FZ151</f>
        <v>0</v>
      </c>
      <c r="HD152" s="17">
        <f>Test!GA151</f>
        <v>0</v>
      </c>
      <c r="HE152" s="17">
        <f>Test!GB151</f>
        <v>0</v>
      </c>
      <c r="HF152" s="17">
        <f>Test!GC151</f>
        <v>0</v>
      </c>
      <c r="HG152" s="17">
        <f>Test!GD151</f>
        <v>0</v>
      </c>
      <c r="HH152" s="17">
        <f>Test!GE151</f>
        <v>0</v>
      </c>
      <c r="HI152" s="17">
        <f>Test!GF151</f>
        <v>0</v>
      </c>
      <c r="HJ152" s="17">
        <f>Test!GG151</f>
        <v>0</v>
      </c>
      <c r="HK152" s="17">
        <f>Test!GH151</f>
        <v>0</v>
      </c>
      <c r="HL152" s="17">
        <f>Test!GI151</f>
        <v>0</v>
      </c>
      <c r="HM152" s="17">
        <f>Test!GJ151</f>
        <v>0</v>
      </c>
      <c r="HN152" s="17">
        <f>Test!GK151</f>
        <v>0</v>
      </c>
      <c r="HO152" s="17">
        <f>Test!GL151</f>
        <v>0</v>
      </c>
      <c r="HP152" s="17">
        <f>Test!GM151</f>
        <v>0</v>
      </c>
      <c r="HQ152" s="17">
        <f>Test!GN151</f>
        <v>0</v>
      </c>
      <c r="HR152" s="17">
        <f>Test!GO151</f>
        <v>0</v>
      </c>
      <c r="HS152" s="17">
        <f>Test!GP151</f>
        <v>0</v>
      </c>
      <c r="HT152" s="18" t="b">
        <f t="shared" ref="HT152:HZ152" si="804">AND(HT151,HD152&lt;=HD153)</f>
        <v>1</v>
      </c>
      <c r="HU152" s="18" t="b">
        <f t="shared" si="804"/>
        <v>1</v>
      </c>
      <c r="HV152" s="18" t="b">
        <f t="shared" si="804"/>
        <v>1</v>
      </c>
      <c r="HW152" s="18" t="b">
        <f t="shared" si="804"/>
        <v>1</v>
      </c>
      <c r="HX152" s="18" t="b">
        <f t="shared" si="804"/>
        <v>1</v>
      </c>
      <c r="HY152" s="18" t="b">
        <f t="shared" si="804"/>
        <v>1</v>
      </c>
      <c r="HZ152" s="18" t="b">
        <f t="shared" si="804"/>
        <v>1</v>
      </c>
      <c r="IA152" s="18" t="b">
        <f>AND(IA151,HK152&gt;=HK153)</f>
        <v>1</v>
      </c>
      <c r="IB152" s="18" t="b">
        <f>AND(IB151,HL152&lt;=HL153)</f>
        <v>1</v>
      </c>
      <c r="IC152" s="18" t="b">
        <f>AND(IC151,HM152&lt;=HM153)</f>
        <v>1</v>
      </c>
      <c r="ID152" s="18" t="b">
        <f>AND(ID151,HN152&lt;=HN153)</f>
        <v>1</v>
      </c>
      <c r="IE152" s="112" t="b">
        <f t="shared" si="776"/>
        <v>1</v>
      </c>
      <c r="IF152" s="3"/>
      <c r="IG152" s="35">
        <f t="shared" si="763"/>
        <v>-1</v>
      </c>
      <c r="IH152" s="17">
        <f>Test!HD151</f>
        <v>0</v>
      </c>
      <c r="II152" s="17">
        <f>Test!HE151</f>
        <v>0</v>
      </c>
      <c r="IJ152" s="17">
        <f>Test!HF151</f>
        <v>0</v>
      </c>
      <c r="IK152" s="17">
        <f>Test!HG151</f>
        <v>0</v>
      </c>
      <c r="IL152" s="17">
        <f>Test!HH151</f>
        <v>0</v>
      </c>
      <c r="IM152" s="17">
        <f>Test!HI151</f>
        <v>0</v>
      </c>
      <c r="IN152" s="17">
        <f>Test!HJ151</f>
        <v>0</v>
      </c>
      <c r="IO152" s="17">
        <f>Test!HK151</f>
        <v>0</v>
      </c>
      <c r="IP152" s="17">
        <f>Test!HL151</f>
        <v>0</v>
      </c>
      <c r="IQ152" s="17">
        <f>Test!HM151</f>
        <v>0</v>
      </c>
      <c r="IR152" s="17">
        <f>Test!HN151</f>
        <v>0</v>
      </c>
      <c r="IS152" s="17">
        <f>Test!HO151</f>
        <v>0</v>
      </c>
      <c r="IT152" s="17">
        <f>Test!HP151</f>
        <v>0</v>
      </c>
      <c r="IU152" s="17">
        <f>Test!HQ151</f>
        <v>0</v>
      </c>
      <c r="IV152" s="17">
        <f>Test!HR151</f>
        <v>0</v>
      </c>
      <c r="IW152" s="17">
        <f>Test!HS151</f>
        <v>0</v>
      </c>
      <c r="IX152" s="17">
        <f>Test!HT151</f>
        <v>0</v>
      </c>
      <c r="IY152" s="18" t="b">
        <f t="shared" ref="IY152:JE152" si="805">AND(IY151,II152&lt;=II153)</f>
        <v>1</v>
      </c>
      <c r="IZ152" s="18" t="b">
        <f t="shared" si="805"/>
        <v>1</v>
      </c>
      <c r="JA152" s="18" t="b">
        <f t="shared" si="805"/>
        <v>1</v>
      </c>
      <c r="JB152" s="18" t="b">
        <f t="shared" si="805"/>
        <v>1</v>
      </c>
      <c r="JC152" s="18" t="b">
        <f t="shared" si="805"/>
        <v>1</v>
      </c>
      <c r="JD152" s="18" t="b">
        <f t="shared" si="805"/>
        <v>1</v>
      </c>
      <c r="JE152" s="18" t="b">
        <f t="shared" si="805"/>
        <v>1</v>
      </c>
      <c r="JF152" s="18" t="b">
        <f>AND(JF151,IP152&gt;=IP153)</f>
        <v>1</v>
      </c>
      <c r="JG152" s="18" t="b">
        <f>AND(JG151,IQ152&lt;=IQ153)</f>
        <v>1</v>
      </c>
      <c r="JH152" s="18" t="b">
        <f>AND(JH151,IR152&lt;=IR153)</f>
        <v>1</v>
      </c>
      <c r="JI152" s="18" t="b">
        <f>AND(JI151,IS152&lt;=IS153)</f>
        <v>1</v>
      </c>
      <c r="JJ152" s="112" t="b">
        <f t="shared" si="777"/>
        <v>1</v>
      </c>
      <c r="JK152" s="3"/>
      <c r="JL152" s="35">
        <f t="shared" si="764"/>
        <v>-1</v>
      </c>
      <c r="JM152" s="17">
        <f>Test!IH151</f>
        <v>0</v>
      </c>
      <c r="JN152" s="17">
        <f>Test!II151</f>
        <v>0</v>
      </c>
      <c r="JO152" s="17">
        <f>Test!IJ151</f>
        <v>0</v>
      </c>
      <c r="JP152" s="17">
        <f>Test!IK151</f>
        <v>0</v>
      </c>
      <c r="JQ152" s="17">
        <f>Test!IL151</f>
        <v>0</v>
      </c>
      <c r="JR152" s="17">
        <f>Test!IM151</f>
        <v>0</v>
      </c>
      <c r="JS152" s="17">
        <f>Test!IN151</f>
        <v>0</v>
      </c>
      <c r="JT152" s="17">
        <f>Test!IO151</f>
        <v>0</v>
      </c>
      <c r="JU152" s="17">
        <f>Test!IP151</f>
        <v>0</v>
      </c>
      <c r="JV152" s="17">
        <f>Test!IQ151</f>
        <v>0</v>
      </c>
      <c r="JW152" s="17">
        <f>Test!IR151</f>
        <v>0</v>
      </c>
      <c r="JX152" s="17">
        <f>Test!IS151</f>
        <v>0</v>
      </c>
      <c r="JY152" s="17">
        <f>Test!IT151</f>
        <v>0</v>
      </c>
      <c r="JZ152" s="17">
        <f>Test!IU151</f>
        <v>0</v>
      </c>
      <c r="KA152" s="17">
        <f>Test!IV151</f>
        <v>0</v>
      </c>
      <c r="KB152" s="17">
        <f>Test!IW151</f>
        <v>0</v>
      </c>
      <c r="KC152" s="17">
        <f>Test!IX151</f>
        <v>0</v>
      </c>
      <c r="KD152" s="18" t="b">
        <f t="shared" ref="KD152:KJ152" si="806">AND(KD151,JN152&lt;=JN153)</f>
        <v>1</v>
      </c>
      <c r="KE152" s="18" t="b">
        <f t="shared" si="806"/>
        <v>1</v>
      </c>
      <c r="KF152" s="18" t="b">
        <f t="shared" si="806"/>
        <v>1</v>
      </c>
      <c r="KG152" s="18" t="b">
        <f t="shared" si="806"/>
        <v>1</v>
      </c>
      <c r="KH152" s="18" t="b">
        <f t="shared" si="806"/>
        <v>1</v>
      </c>
      <c r="KI152" s="18" t="b">
        <f t="shared" si="806"/>
        <v>1</v>
      </c>
      <c r="KJ152" s="18" t="b">
        <f t="shared" si="806"/>
        <v>1</v>
      </c>
      <c r="KK152" s="18" t="b">
        <f>AND(KK151,JU152&gt;=JU153)</f>
        <v>1</v>
      </c>
      <c r="KL152" s="18" t="b">
        <f>AND(KL151,JV152&lt;=JV153)</f>
        <v>1</v>
      </c>
      <c r="KM152" s="18" t="b">
        <f>AND(KM151,JW152&lt;=JW153)</f>
        <v>1</v>
      </c>
      <c r="KN152" s="18" t="b">
        <f>AND(KN151,JX152&lt;=JX153)</f>
        <v>1</v>
      </c>
      <c r="KO152" s="112" t="b">
        <f t="shared" si="778"/>
        <v>1</v>
      </c>
      <c r="KP152" s="3"/>
      <c r="KQ152" s="35">
        <f t="shared" si="765"/>
        <v>-1</v>
      </c>
      <c r="KR152" s="17">
        <f>Test!JL151</f>
        <v>0</v>
      </c>
      <c r="KS152" s="17">
        <f>Test!JM151</f>
        <v>0</v>
      </c>
      <c r="KT152" s="17">
        <f>Test!JN151</f>
        <v>0</v>
      </c>
      <c r="KU152" s="17">
        <f>Test!JO151</f>
        <v>0</v>
      </c>
      <c r="KV152" s="17">
        <f>Test!JP151</f>
        <v>0</v>
      </c>
      <c r="KW152" s="17">
        <f>Test!JQ151</f>
        <v>0</v>
      </c>
      <c r="KX152" s="17">
        <f>Test!JR151</f>
        <v>0</v>
      </c>
      <c r="KY152" s="17">
        <f>Test!JS151</f>
        <v>0</v>
      </c>
      <c r="KZ152" s="17">
        <f>Test!JT151</f>
        <v>0</v>
      </c>
      <c r="LA152" s="17">
        <f>Test!JU151</f>
        <v>0</v>
      </c>
      <c r="LB152" s="17">
        <f>Test!JV151</f>
        <v>0</v>
      </c>
      <c r="LC152" s="17">
        <f>Test!JW151</f>
        <v>0</v>
      </c>
      <c r="LD152" s="17">
        <f>Test!JX151</f>
        <v>0</v>
      </c>
      <c r="LE152" s="17">
        <f>Test!JY151</f>
        <v>0</v>
      </c>
      <c r="LF152" s="17">
        <f>Test!JZ151</f>
        <v>0</v>
      </c>
      <c r="LG152" s="17">
        <f>Test!KA151</f>
        <v>0</v>
      </c>
      <c r="LH152" s="17">
        <f>Test!KB151</f>
        <v>0</v>
      </c>
      <c r="LI152" s="18" t="b">
        <f t="shared" ref="LI152:LO152" si="807">AND(LI151,KS152&lt;=KS153)</f>
        <v>1</v>
      </c>
      <c r="LJ152" s="18" t="b">
        <f t="shared" si="807"/>
        <v>1</v>
      </c>
      <c r="LK152" s="18" t="b">
        <f t="shared" si="807"/>
        <v>1</v>
      </c>
      <c r="LL152" s="18" t="b">
        <f t="shared" si="807"/>
        <v>1</v>
      </c>
      <c r="LM152" s="18" t="b">
        <f t="shared" si="807"/>
        <v>1</v>
      </c>
      <c r="LN152" s="18" t="b">
        <f t="shared" si="807"/>
        <v>1</v>
      </c>
      <c r="LO152" s="18" t="b">
        <f t="shared" si="807"/>
        <v>1</v>
      </c>
      <c r="LP152" s="18" t="b">
        <f>AND(LP151,KZ152&gt;=KZ153)</f>
        <v>1</v>
      </c>
      <c r="LQ152" s="18" t="b">
        <f>AND(LQ151,LA152&lt;=LA153)</f>
        <v>1</v>
      </c>
      <c r="LR152" s="18" t="b">
        <f>AND(LR151,LB152&lt;=LB153)</f>
        <v>1</v>
      </c>
      <c r="LS152" s="18" t="b">
        <f>AND(LS151,LC152&lt;=LC153)</f>
        <v>1</v>
      </c>
      <c r="LT152" s="112" t="b">
        <f t="shared" si="779"/>
        <v>1</v>
      </c>
      <c r="LU152" s="3"/>
      <c r="LV152" s="35">
        <f t="shared" si="766"/>
        <v>-1</v>
      </c>
      <c r="LW152" s="17">
        <f>Test!KP151</f>
        <v>0</v>
      </c>
      <c r="LX152" s="17">
        <f>Test!KQ151</f>
        <v>0</v>
      </c>
      <c r="LY152" s="17">
        <f>Test!KR151</f>
        <v>0</v>
      </c>
      <c r="LZ152" s="17">
        <f>Test!KS151</f>
        <v>0</v>
      </c>
      <c r="MA152" s="17">
        <f>Test!KT151</f>
        <v>0</v>
      </c>
      <c r="MB152" s="17">
        <f>Test!KU151</f>
        <v>0</v>
      </c>
      <c r="MC152" s="17">
        <f>Test!KV151</f>
        <v>0</v>
      </c>
      <c r="MD152" s="17">
        <f>Test!KW151</f>
        <v>0</v>
      </c>
      <c r="ME152" s="17">
        <f>Test!KX151</f>
        <v>0</v>
      </c>
      <c r="MF152" s="17">
        <f>Test!KY151</f>
        <v>0</v>
      </c>
      <c r="MG152" s="17">
        <f>Test!KZ151</f>
        <v>0</v>
      </c>
      <c r="MH152" s="17">
        <f>Test!LA151</f>
        <v>0</v>
      </c>
      <c r="MI152" s="17">
        <f>Test!LB151</f>
        <v>0</v>
      </c>
      <c r="MJ152" s="17">
        <f>Test!LC151</f>
        <v>0</v>
      </c>
      <c r="MK152" s="17">
        <f>Test!LD151</f>
        <v>0</v>
      </c>
      <c r="ML152" s="17">
        <f>Test!LE151</f>
        <v>0</v>
      </c>
      <c r="MM152" s="17">
        <f>Test!LF151</f>
        <v>0</v>
      </c>
      <c r="MN152" s="18" t="b">
        <f t="shared" ref="MN152:MT152" si="808">AND(MN151,LX152&lt;=LX153)</f>
        <v>1</v>
      </c>
      <c r="MO152" s="18" t="b">
        <f t="shared" si="808"/>
        <v>1</v>
      </c>
      <c r="MP152" s="18" t="b">
        <f t="shared" si="808"/>
        <v>1</v>
      </c>
      <c r="MQ152" s="18" t="b">
        <f t="shared" si="808"/>
        <v>1</v>
      </c>
      <c r="MR152" s="18" t="b">
        <f t="shared" si="808"/>
        <v>1</v>
      </c>
      <c r="MS152" s="18" t="b">
        <f t="shared" si="808"/>
        <v>1</v>
      </c>
      <c r="MT152" s="18" t="b">
        <f t="shared" si="808"/>
        <v>1</v>
      </c>
      <c r="MU152" s="18" t="b">
        <f>AND(MU151,ME152&gt;=ME153)</f>
        <v>1</v>
      </c>
      <c r="MV152" s="18" t="b">
        <f>AND(MV151,MF152&lt;=MF153)</f>
        <v>1</v>
      </c>
      <c r="MW152" s="18" t="b">
        <f>AND(MW151,MG152&lt;=MG153)</f>
        <v>1</v>
      </c>
      <c r="MX152" s="18" t="b">
        <f>AND(MX151,MH152&lt;=MH153)</f>
        <v>1</v>
      </c>
      <c r="MY152" s="112" t="b">
        <f t="shared" si="780"/>
        <v>1</v>
      </c>
      <c r="MZ152" s="54"/>
      <c r="NA152" s="35">
        <f t="shared" si="767"/>
        <v>-1</v>
      </c>
      <c r="NB152" s="17">
        <f>Test!LT151</f>
        <v>0</v>
      </c>
      <c r="NC152" s="17">
        <f>Test!LU151</f>
        <v>0</v>
      </c>
      <c r="ND152" s="17">
        <f>Test!LV151</f>
        <v>0</v>
      </c>
      <c r="NE152" s="17">
        <f>Test!LW151</f>
        <v>0</v>
      </c>
      <c r="NF152" s="17">
        <f>Test!LX151</f>
        <v>0</v>
      </c>
      <c r="NG152" s="17">
        <f>Test!LY151</f>
        <v>0</v>
      </c>
      <c r="NH152" s="17">
        <f>Test!LZ151</f>
        <v>0</v>
      </c>
      <c r="NI152" s="17">
        <f>Test!MA151</f>
        <v>0</v>
      </c>
      <c r="NJ152" s="17">
        <f>Test!MB151</f>
        <v>0</v>
      </c>
      <c r="NK152" s="17">
        <f>Test!MC151</f>
        <v>0</v>
      </c>
      <c r="NL152" s="17">
        <f>Test!MD151</f>
        <v>0</v>
      </c>
      <c r="NM152" s="17">
        <f>Test!ME151</f>
        <v>0</v>
      </c>
      <c r="NN152" s="17">
        <f>Test!MF151</f>
        <v>0</v>
      </c>
      <c r="NO152" s="17">
        <f>Test!MG151</f>
        <v>0</v>
      </c>
      <c r="NP152" s="17">
        <f>Test!MH151</f>
        <v>0</v>
      </c>
      <c r="NQ152" s="17">
        <f>Test!MI151</f>
        <v>0</v>
      </c>
      <c r="NR152" s="17">
        <f>Test!MJ151</f>
        <v>0</v>
      </c>
      <c r="NS152" s="18" t="b">
        <f t="shared" ref="NS152:NY152" si="809">AND(NS151,NC152&lt;=NC153)</f>
        <v>1</v>
      </c>
      <c r="NT152" s="18" t="b">
        <f t="shared" si="809"/>
        <v>1</v>
      </c>
      <c r="NU152" s="18" t="b">
        <f t="shared" si="809"/>
        <v>1</v>
      </c>
      <c r="NV152" s="18" t="b">
        <f t="shared" si="809"/>
        <v>1</v>
      </c>
      <c r="NW152" s="18" t="b">
        <f t="shared" si="809"/>
        <v>1</v>
      </c>
      <c r="NX152" s="18" t="b">
        <f t="shared" si="809"/>
        <v>1</v>
      </c>
      <c r="NY152" s="18" t="b">
        <f t="shared" si="809"/>
        <v>1</v>
      </c>
      <c r="NZ152" s="18" t="b">
        <f>AND(NZ151,NJ152&gt;=NJ153)</f>
        <v>1</v>
      </c>
      <c r="OA152" s="18" t="b">
        <f>AND(OA151,NK152&lt;=NK153)</f>
        <v>1</v>
      </c>
      <c r="OB152" s="18" t="b">
        <f>AND(OB151,NL152&lt;=NL153)</f>
        <v>1</v>
      </c>
      <c r="OC152" s="18" t="b">
        <f>AND(OC151,NM152&lt;=NM153)</f>
        <v>1</v>
      </c>
      <c r="OD152" s="112" t="b">
        <f t="shared" si="781"/>
        <v>1</v>
      </c>
      <c r="OE152" s="54"/>
      <c r="OF152" s="35">
        <f t="shared" si="768"/>
        <v>-1</v>
      </c>
      <c r="OG152" s="17">
        <f>Test!MX151</f>
        <v>0</v>
      </c>
      <c r="OH152" s="17">
        <f>Test!MY151</f>
        <v>0</v>
      </c>
      <c r="OI152" s="17">
        <f>Test!MZ151</f>
        <v>0</v>
      </c>
      <c r="OJ152" s="17">
        <f>Test!NA151</f>
        <v>0</v>
      </c>
      <c r="OK152" s="17">
        <f>Test!NB151</f>
        <v>0</v>
      </c>
      <c r="OL152" s="17">
        <f>Test!NC151</f>
        <v>0</v>
      </c>
      <c r="OM152" s="17">
        <f>Test!ND151</f>
        <v>0</v>
      </c>
      <c r="ON152" s="17">
        <f>Test!NE151</f>
        <v>0</v>
      </c>
      <c r="OO152" s="17">
        <f>Test!NF151</f>
        <v>0</v>
      </c>
      <c r="OP152" s="17">
        <f>Test!NG151</f>
        <v>0</v>
      </c>
      <c r="OQ152" s="17">
        <f>Test!NH151</f>
        <v>0</v>
      </c>
      <c r="OR152" s="17">
        <f>Test!NI151</f>
        <v>0</v>
      </c>
      <c r="OS152" s="17">
        <f>Test!NJ151</f>
        <v>0</v>
      </c>
      <c r="OT152" s="17">
        <f>Test!NK151</f>
        <v>0</v>
      </c>
      <c r="OU152" s="17">
        <f>Test!NL151</f>
        <v>0</v>
      </c>
      <c r="OV152" s="17">
        <f>Test!NM151</f>
        <v>0</v>
      </c>
      <c r="OW152" s="17">
        <f>Test!NN151</f>
        <v>0</v>
      </c>
      <c r="OX152" s="18" t="b">
        <f t="shared" ref="OX152:PD152" si="810">AND(OX151,OH152&lt;=OH153)</f>
        <v>1</v>
      </c>
      <c r="OY152" s="18" t="b">
        <f t="shared" si="810"/>
        <v>1</v>
      </c>
      <c r="OZ152" s="18" t="b">
        <f t="shared" si="810"/>
        <v>1</v>
      </c>
      <c r="PA152" s="18" t="b">
        <f t="shared" si="810"/>
        <v>1</v>
      </c>
      <c r="PB152" s="18" t="b">
        <f t="shared" si="810"/>
        <v>1</v>
      </c>
      <c r="PC152" s="18" t="b">
        <f t="shared" si="810"/>
        <v>1</v>
      </c>
      <c r="PD152" s="18" t="b">
        <f t="shared" si="810"/>
        <v>1</v>
      </c>
      <c r="PE152" s="18" t="b">
        <f>AND(PE151,OO152&gt;=OO153)</f>
        <v>1</v>
      </c>
      <c r="PF152" s="18" t="b">
        <f>AND(PF151,OP152&lt;=OP153)</f>
        <v>1</v>
      </c>
      <c r="PG152" s="18" t="b">
        <f>AND(PG151,OQ152&lt;=OQ153)</f>
        <v>1</v>
      </c>
      <c r="PH152" s="18" t="b">
        <f>AND(PH151,OR152&lt;=OR153)</f>
        <v>1</v>
      </c>
      <c r="PI152" s="112" t="b">
        <f t="shared" si="782"/>
        <v>1</v>
      </c>
      <c r="PJ152" s="54"/>
      <c r="PK152" s="35">
        <f t="shared" si="769"/>
        <v>-1</v>
      </c>
      <c r="PL152" s="17">
        <f>Test!OB151</f>
        <v>0</v>
      </c>
      <c r="PM152" s="17">
        <f>Test!OC151</f>
        <v>0</v>
      </c>
      <c r="PN152" s="17">
        <f>Test!OD151</f>
        <v>0</v>
      </c>
      <c r="PO152" s="17">
        <f>Test!OE151</f>
        <v>0</v>
      </c>
      <c r="PP152" s="17">
        <f>Test!OF151</f>
        <v>0</v>
      </c>
      <c r="PQ152" s="17">
        <f>Test!OG151</f>
        <v>0</v>
      </c>
      <c r="PR152" s="17">
        <f>Test!OH151</f>
        <v>0</v>
      </c>
      <c r="PS152" s="17">
        <f>Test!OI151</f>
        <v>0</v>
      </c>
      <c r="PT152" s="17">
        <f>Test!OJ151</f>
        <v>0</v>
      </c>
      <c r="PU152" s="17">
        <f>Test!OK151</f>
        <v>0</v>
      </c>
      <c r="PV152" s="17">
        <f>Test!OL151</f>
        <v>0</v>
      </c>
      <c r="PW152" s="17">
        <f>Test!OM151</f>
        <v>0</v>
      </c>
      <c r="PX152" s="17">
        <f>Test!ON151</f>
        <v>0</v>
      </c>
      <c r="PY152" s="17">
        <f>Test!OO151</f>
        <v>0</v>
      </c>
      <c r="PZ152" s="17">
        <f>Test!OP151</f>
        <v>0</v>
      </c>
      <c r="QA152" s="17">
        <f>Test!OQ151</f>
        <v>0</v>
      </c>
      <c r="QB152" s="17">
        <f>Test!OR151</f>
        <v>0</v>
      </c>
      <c r="QC152" s="18" t="b">
        <f t="shared" ref="QC152:QI152" si="811">AND(QC151,PM152&lt;=PM153)</f>
        <v>1</v>
      </c>
      <c r="QD152" s="18" t="b">
        <f t="shared" si="811"/>
        <v>1</v>
      </c>
      <c r="QE152" s="18" t="b">
        <f t="shared" si="811"/>
        <v>1</v>
      </c>
      <c r="QF152" s="18" t="b">
        <f t="shared" si="811"/>
        <v>1</v>
      </c>
      <c r="QG152" s="18" t="b">
        <f t="shared" si="811"/>
        <v>1</v>
      </c>
      <c r="QH152" s="18" t="b">
        <f t="shared" si="811"/>
        <v>1</v>
      </c>
      <c r="QI152" s="18" t="b">
        <f t="shared" si="811"/>
        <v>1</v>
      </c>
      <c r="QJ152" s="18" t="b">
        <f>AND(QJ151,PT152&gt;=PT153)</f>
        <v>1</v>
      </c>
      <c r="QK152" s="18" t="b">
        <f>AND(QK151,PU152&lt;=PU153)</f>
        <v>1</v>
      </c>
      <c r="QL152" s="18" t="b">
        <f>AND(QL151,PV152&lt;=PV153)</f>
        <v>1</v>
      </c>
      <c r="QM152" s="18" t="b">
        <f>AND(QM151,PW152&lt;=PW153)</f>
        <v>1</v>
      </c>
      <c r="QN152" s="112" t="b">
        <f t="shared" si="783"/>
        <v>1</v>
      </c>
    </row>
    <row r="153" spans="3:456">
      <c r="C153" s="133"/>
      <c r="D153" s="103">
        <f t="shared" si="754"/>
        <v>0.75</v>
      </c>
      <c r="E153" s="36">
        <f t="shared" ca="1" si="755"/>
        <v>2.1125282107800438E-3</v>
      </c>
      <c r="F153" s="11">
        <f ca="1">Reference!B152</f>
        <v>0.75158439615808503</v>
      </c>
      <c r="G153" s="11">
        <f ca="1">Reference!C152</f>
        <v>0.99580073356628396</v>
      </c>
      <c r="H153" s="11">
        <f ca="1">Reference!D152</f>
        <v>0.99576175212860096</v>
      </c>
      <c r="I153" s="11">
        <f ca="1">Reference!E152</f>
        <v>42.7990945604868</v>
      </c>
      <c r="J153" s="11">
        <f ca="1">Reference!F152</f>
        <v>41.217409131600199</v>
      </c>
      <c r="K153" s="11">
        <f ca="1">Reference!G152</f>
        <v>40.393071419359401</v>
      </c>
      <c r="L153" s="11">
        <f ca="1">Reference!H152</f>
        <v>0.73394924402236905</v>
      </c>
      <c r="M153" s="11">
        <f ca="1">Reference!I152</f>
        <v>0.99960756301879805</v>
      </c>
      <c r="N153" s="11">
        <f ca="1">Reference!J152</f>
        <v>6.1653193086385699E-2</v>
      </c>
      <c r="O153" s="11">
        <f ca="1">Reference!K152</f>
        <v>0.99469047784805298</v>
      </c>
      <c r="P153" s="11">
        <f ca="1">Reference!L152</f>
        <v>94.464421000000002</v>
      </c>
      <c r="Q153" s="11">
        <f ca="1">Reference!M152</f>
        <v>41.692914609935798</v>
      </c>
      <c r="R153" s="11" t="str">
        <f ca="1">Reference!N152</f>
        <v>None</v>
      </c>
      <c r="S153" s="11">
        <f ca="1">Reference!O152</f>
        <v>2.3673109999999999</v>
      </c>
      <c r="T153" s="11">
        <f ca="1">Reference!P152</f>
        <v>2.3673109999999999</v>
      </c>
      <c r="U153" s="11">
        <f ca="1">Reference!Q152</f>
        <v>245.903289</v>
      </c>
      <c r="V153" s="11">
        <f ca="1">Reference!R152</f>
        <v>245.903289</v>
      </c>
      <c r="X153" s="11">
        <f t="shared" si="756"/>
        <v>8.6823597333751959E-2</v>
      </c>
      <c r="Y153" s="11">
        <f>Test!B152</f>
        <v>0.81511769800031397</v>
      </c>
      <c r="Z153" s="11">
        <f>Test!C152</f>
        <v>0.994146108627319</v>
      </c>
      <c r="AA153" s="11">
        <f>Test!D152</f>
        <v>0.99410277605056696</v>
      </c>
      <c r="AB153" s="11">
        <f>Test!E152</f>
        <v>39.441894655769197</v>
      </c>
      <c r="AC153" s="11">
        <f>Test!F152</f>
        <v>40.668430147455403</v>
      </c>
      <c r="AD153" s="11">
        <f>Test!G152</f>
        <v>39.564437234343899</v>
      </c>
      <c r="AE153" s="11">
        <f>Test!H152</f>
        <v>0.64461743831634499</v>
      </c>
      <c r="AF153" s="11">
        <f>Test!I152</f>
        <v>0.99969941377639704</v>
      </c>
      <c r="AG153" s="11">
        <f>Test!J152</f>
        <v>7.6410256326198495E-2</v>
      </c>
      <c r="AH153" s="11">
        <f>Test!K152</f>
        <v>0.99252516031265203</v>
      </c>
      <c r="AI153" s="11">
        <f>Test!L152</f>
        <v>93.061888999999994</v>
      </c>
      <c r="AJ153" s="11">
        <f>Test!M152</f>
        <v>40.059891105279398</v>
      </c>
      <c r="AK153" s="11" t="str">
        <f>Test!N152</f>
        <v>None</v>
      </c>
      <c r="AL153" s="11">
        <f>Test!O152</f>
        <v>3.9736560000000001</v>
      </c>
      <c r="AM153" s="11">
        <f>Test!P152</f>
        <v>3.9736560000000001</v>
      </c>
      <c r="AN153" s="11">
        <f>Test!Q152</f>
        <v>0.76911499999999999</v>
      </c>
      <c r="AO153" s="11">
        <f>Test!R152</f>
        <v>0.76911499999999999</v>
      </c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12" t="b">
        <f t="shared" si="770"/>
        <v>1</v>
      </c>
      <c r="BB153" s="3"/>
      <c r="BC153" s="36">
        <f t="shared" si="757"/>
        <v>-2.5914554138539714E-4</v>
      </c>
      <c r="BD153" s="11">
        <f>Test!AF152</f>
        <v>0.74980564084396095</v>
      </c>
      <c r="BE153" s="11">
        <f>Test!AG152</f>
        <v>0.99164336919784501</v>
      </c>
      <c r="BF153" s="11">
        <f>Test!AH152</f>
        <v>0.99156588315963701</v>
      </c>
      <c r="BG153" s="11">
        <f>Test!AI152</f>
        <v>40.213722570894703</v>
      </c>
      <c r="BH153" s="11">
        <f>Test!AJ152</f>
        <v>41.958470658671203</v>
      </c>
      <c r="BI153" s="11">
        <f>Test!AK152</f>
        <v>40.8728815531666</v>
      </c>
      <c r="BJ153" s="11">
        <f>Test!AL152</f>
        <v>0.64230924844741799</v>
      </c>
      <c r="BK153" s="11">
        <f>Test!AM152</f>
        <v>0.99941205978393499</v>
      </c>
      <c r="BL153" s="11">
        <f>Test!AN152</f>
        <v>8.29014852643013E-2</v>
      </c>
      <c r="BM153" s="11">
        <f>Test!AO152</f>
        <v>0.98852235078811601</v>
      </c>
      <c r="BN153" s="11">
        <f>Test!AP152</f>
        <v>93.460770999999994</v>
      </c>
      <c r="BO153" s="11">
        <f>Test!AQ152</f>
        <v>38.141761589456202</v>
      </c>
      <c r="BP153" s="11" t="str">
        <f>Test!AR152</f>
        <v>None</v>
      </c>
      <c r="BQ153" s="11">
        <f>Test!AS152</f>
        <v>1.527782</v>
      </c>
      <c r="BR153" s="11">
        <f>Test!AT152</f>
        <v>1.527782</v>
      </c>
      <c r="BS153" s="11">
        <f>Test!AU152</f>
        <v>1.05271</v>
      </c>
      <c r="BT153" s="11">
        <f>Test!AV152</f>
        <v>1.05271</v>
      </c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12" t="b">
        <f t="shared" si="771"/>
        <v>1</v>
      </c>
      <c r="CG153" s="3"/>
      <c r="CH153" s="36">
        <f t="shared" si="758"/>
        <v>-1.2793260903872414E-4</v>
      </c>
      <c r="CI153" s="11">
        <f>Test!BJ152</f>
        <v>0.74990405054322096</v>
      </c>
      <c r="CJ153" s="11">
        <f>Test!BK152</f>
        <v>0.99580711126327504</v>
      </c>
      <c r="CK153" s="11">
        <f>Test!BL152</f>
        <v>0.99577218294143599</v>
      </c>
      <c r="CL153" s="11">
        <f>Test!BM152</f>
        <v>41.7043934869221</v>
      </c>
      <c r="CM153" s="11">
        <f>Test!BN152</f>
        <v>40.401449918939697</v>
      </c>
      <c r="CN153" s="11">
        <f>Test!BO152</f>
        <v>39.626328412521303</v>
      </c>
      <c r="CO153" s="11">
        <f>Test!BP152</f>
        <v>0.71132111549377397</v>
      </c>
      <c r="CP153" s="11">
        <f>Test!BQ152</f>
        <v>0.99967676401138295</v>
      </c>
      <c r="CQ153" s="11">
        <f>Test!BR152</f>
        <v>6.3339225947856903E-2</v>
      </c>
      <c r="CR153" s="11">
        <f>Test!BS152</f>
        <v>0.99480468034744196</v>
      </c>
      <c r="CS153" s="11">
        <f>Test!BT152</f>
        <v>93.479532000000006</v>
      </c>
      <c r="CT153" s="11">
        <f>Test!BU152</f>
        <v>41.488075614700698</v>
      </c>
      <c r="CU153" s="11" t="str">
        <f>Test!BV152</f>
        <v>None</v>
      </c>
      <c r="CV153" s="11">
        <f>Test!BW152</f>
        <v>2.4878</v>
      </c>
      <c r="CW153" s="11">
        <f>Test!BX152</f>
        <v>2.4878</v>
      </c>
      <c r="CX153" s="11">
        <f>Test!BY152</f>
        <v>1.3088839999999999</v>
      </c>
      <c r="CY153" s="11">
        <f>Test!BZ152</f>
        <v>1.3088839999999999</v>
      </c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12" t="b">
        <f t="shared" si="772"/>
        <v>1</v>
      </c>
      <c r="DL153" s="3"/>
      <c r="DM153" s="36">
        <f t="shared" si="759"/>
        <v>2.1125282107800438E-3</v>
      </c>
      <c r="DN153" s="11">
        <f>Test!CN152</f>
        <v>0.75158439615808503</v>
      </c>
      <c r="DO153" s="11">
        <f>Test!CO152</f>
        <v>0.99580073356628396</v>
      </c>
      <c r="DP153" s="11">
        <f>Test!CP152</f>
        <v>0.99576175212860096</v>
      </c>
      <c r="DQ153" s="11">
        <f>Test!CQ152</f>
        <v>42.7990945604868</v>
      </c>
      <c r="DR153" s="11">
        <f>Test!CR152</f>
        <v>41.217409131600199</v>
      </c>
      <c r="DS153" s="11">
        <f>Test!CS152</f>
        <v>40.393071419359401</v>
      </c>
      <c r="DT153" s="11">
        <f>Test!CT152</f>
        <v>0.73394924402236905</v>
      </c>
      <c r="DU153" s="11">
        <f>Test!CU152</f>
        <v>0.99960756301879805</v>
      </c>
      <c r="DV153" s="11">
        <f>Test!CV152</f>
        <v>6.1653193086385699E-2</v>
      </c>
      <c r="DW153" s="11">
        <f>Test!CW152</f>
        <v>0.99469047784805298</v>
      </c>
      <c r="DX153" s="11">
        <f>Test!CX152</f>
        <v>94.464421000000002</v>
      </c>
      <c r="DY153" s="11">
        <f>Test!CY152</f>
        <v>41.692914609935798</v>
      </c>
      <c r="DZ153" s="11" t="str">
        <f>Test!CZ152</f>
        <v>None</v>
      </c>
      <c r="EA153" s="11">
        <f>Test!DA152</f>
        <v>2.3673109999999999</v>
      </c>
      <c r="EB153" s="11">
        <f>Test!DB152</f>
        <v>2.3673109999999999</v>
      </c>
      <c r="EC153" s="11">
        <f>Test!DC152</f>
        <v>245.903289</v>
      </c>
      <c r="ED153" s="11">
        <f>Test!DD152</f>
        <v>245.903289</v>
      </c>
      <c r="EE153" s="16"/>
      <c r="EF153" s="16"/>
      <c r="EG153" s="16"/>
      <c r="EH153" s="16"/>
      <c r="EI153" s="16"/>
      <c r="EJ153" s="16"/>
      <c r="EK153" s="16"/>
      <c r="EL153" s="16"/>
      <c r="EM153" s="16"/>
      <c r="EN153" s="16"/>
      <c r="EO153" s="16"/>
      <c r="EP153" s="112" t="b">
        <f t="shared" si="773"/>
        <v>1</v>
      </c>
      <c r="EQ153" s="3"/>
      <c r="ER153" s="36">
        <f t="shared" si="760"/>
        <v>3.5466855613288072E-2</v>
      </c>
      <c r="ES153" s="11">
        <f>Test!DR152</f>
        <v>0.77660014170996605</v>
      </c>
      <c r="ET153" s="11">
        <f>Test!DS152</f>
        <v>0.99505710601806596</v>
      </c>
      <c r="EU153" s="11">
        <f>Test!DT152</f>
        <v>0.99500811100006104</v>
      </c>
      <c r="EV153" s="11">
        <f>Test!DU152</f>
        <v>42.144781968088402</v>
      </c>
      <c r="EW153" s="11">
        <f>Test!DV152</f>
        <v>42.908467877549498</v>
      </c>
      <c r="EX153" s="11">
        <f>Test!DW152</f>
        <v>42.105507304246899</v>
      </c>
      <c r="EY153" s="11">
        <f>Test!DX152</f>
        <v>0.71183139085769598</v>
      </c>
      <c r="EZ153" s="11">
        <f>Test!DY152</f>
        <v>0.99962717294692904</v>
      </c>
      <c r="FA153" s="11">
        <f>Test!DZ152</f>
        <v>6.6503122448921204E-2</v>
      </c>
      <c r="FB153" s="11">
        <f>Test!EA152</f>
        <v>0.99360179901123002</v>
      </c>
      <c r="FC153" s="11">
        <f>Test!EB152</f>
        <v>94.099075999999997</v>
      </c>
      <c r="FD153" s="11">
        <f>Test!EC152</f>
        <v>40.7251305885015</v>
      </c>
      <c r="FE153" s="11" t="str">
        <f>Test!ED152</f>
        <v>None</v>
      </c>
      <c r="FF153" s="11">
        <f>Test!EE152</f>
        <v>1.9140760000000001</v>
      </c>
      <c r="FG153" s="11">
        <f>Test!EF152</f>
        <v>1.9140760000000001</v>
      </c>
      <c r="FH153" s="11">
        <f>Test!EG152</f>
        <v>1925.4200740000001</v>
      </c>
      <c r="FI153" s="11">
        <f>Test!EH152</f>
        <v>1925.4200740000001</v>
      </c>
      <c r="FJ153" s="16"/>
      <c r="FK153" s="16"/>
      <c r="FL153" s="16"/>
      <c r="FM153" s="16"/>
      <c r="FN153" s="16"/>
      <c r="FO153" s="16"/>
      <c r="FP153" s="16"/>
      <c r="FQ153" s="16"/>
      <c r="FR153" s="16"/>
      <c r="FS153" s="16"/>
      <c r="FT153" s="16"/>
      <c r="FU153" s="112" t="b">
        <f t="shared" si="774"/>
        <v>1</v>
      </c>
      <c r="FV153" s="54"/>
      <c r="FW153" s="36">
        <f t="shared" si="761"/>
        <v>-1</v>
      </c>
      <c r="FX153" s="11">
        <f>Test!EV152</f>
        <v>0</v>
      </c>
      <c r="FY153" s="11">
        <f>Test!EW152</f>
        <v>0</v>
      </c>
      <c r="FZ153" s="11">
        <f>Test!EX152</f>
        <v>0</v>
      </c>
      <c r="GA153" s="11">
        <f>Test!EY152</f>
        <v>0</v>
      </c>
      <c r="GB153" s="11">
        <f>Test!EZ152</f>
        <v>0</v>
      </c>
      <c r="GC153" s="11">
        <f>Test!FA152</f>
        <v>0</v>
      </c>
      <c r="GD153" s="11">
        <f>Test!FB152</f>
        <v>0</v>
      </c>
      <c r="GE153" s="11">
        <f>Test!FC152</f>
        <v>0</v>
      </c>
      <c r="GF153" s="11">
        <f>Test!FD152</f>
        <v>0</v>
      </c>
      <c r="GG153" s="11">
        <f>Test!FE152</f>
        <v>0</v>
      </c>
      <c r="GH153" s="11">
        <f>Test!FF152</f>
        <v>0</v>
      </c>
      <c r="GI153" s="11">
        <f>Test!FG152</f>
        <v>0</v>
      </c>
      <c r="GJ153" s="11">
        <f>Test!FH152</f>
        <v>0</v>
      </c>
      <c r="GK153" s="11">
        <f>Test!FI152</f>
        <v>0</v>
      </c>
      <c r="GL153" s="11">
        <f>Test!FJ152</f>
        <v>0</v>
      </c>
      <c r="GM153" s="11">
        <f>Test!FK152</f>
        <v>0</v>
      </c>
      <c r="GN153" s="11">
        <f>Test!FL152</f>
        <v>0</v>
      </c>
      <c r="GO153" s="16"/>
      <c r="GP153" s="16"/>
      <c r="GQ153" s="16"/>
      <c r="GR153" s="16"/>
      <c r="GS153" s="16"/>
      <c r="GT153" s="16"/>
      <c r="GU153" s="16"/>
      <c r="GV153" s="16"/>
      <c r="GW153" s="16"/>
      <c r="GX153" s="16"/>
      <c r="GY153" s="16"/>
      <c r="GZ153" s="112" t="b">
        <f t="shared" si="775"/>
        <v>1</v>
      </c>
      <c r="HA153" s="54"/>
      <c r="HB153" s="36">
        <f t="shared" si="762"/>
        <v>-1</v>
      </c>
      <c r="HC153" s="11">
        <f>Test!FZ152</f>
        <v>0</v>
      </c>
      <c r="HD153" s="11">
        <f>Test!GA152</f>
        <v>0</v>
      </c>
      <c r="HE153" s="11">
        <f>Test!GB152</f>
        <v>0</v>
      </c>
      <c r="HF153" s="11">
        <f>Test!GC152</f>
        <v>0</v>
      </c>
      <c r="HG153" s="11">
        <f>Test!GD152</f>
        <v>0</v>
      </c>
      <c r="HH153" s="11">
        <f>Test!GE152</f>
        <v>0</v>
      </c>
      <c r="HI153" s="11">
        <f>Test!GF152</f>
        <v>0</v>
      </c>
      <c r="HJ153" s="11">
        <f>Test!GG152</f>
        <v>0</v>
      </c>
      <c r="HK153" s="11">
        <f>Test!GH152</f>
        <v>0</v>
      </c>
      <c r="HL153" s="11">
        <f>Test!GI152</f>
        <v>0</v>
      </c>
      <c r="HM153" s="11">
        <f>Test!GJ152</f>
        <v>0</v>
      </c>
      <c r="HN153" s="11">
        <f>Test!GK152</f>
        <v>0</v>
      </c>
      <c r="HO153" s="11">
        <f>Test!GL152</f>
        <v>0</v>
      </c>
      <c r="HP153" s="11">
        <f>Test!GM152</f>
        <v>0</v>
      </c>
      <c r="HQ153" s="11">
        <f>Test!GN152</f>
        <v>0</v>
      </c>
      <c r="HR153" s="11">
        <f>Test!GO152</f>
        <v>0</v>
      </c>
      <c r="HS153" s="11">
        <f>Test!GP152</f>
        <v>0</v>
      </c>
      <c r="HT153" s="16"/>
      <c r="HU153" s="16"/>
      <c r="HV153" s="16"/>
      <c r="HW153" s="16"/>
      <c r="HX153" s="16"/>
      <c r="HY153" s="16"/>
      <c r="HZ153" s="16"/>
      <c r="IA153" s="16"/>
      <c r="IB153" s="16"/>
      <c r="IC153" s="16"/>
      <c r="ID153" s="16"/>
      <c r="IE153" s="112" t="b">
        <f t="shared" si="776"/>
        <v>1</v>
      </c>
      <c r="IF153" s="3"/>
      <c r="IG153" s="36">
        <f t="shared" si="763"/>
        <v>-1</v>
      </c>
      <c r="IH153" s="11">
        <f>Test!HD152</f>
        <v>0</v>
      </c>
      <c r="II153" s="11">
        <f>Test!HE152</f>
        <v>0</v>
      </c>
      <c r="IJ153" s="11">
        <f>Test!HF152</f>
        <v>0</v>
      </c>
      <c r="IK153" s="11">
        <f>Test!HG152</f>
        <v>0</v>
      </c>
      <c r="IL153" s="11">
        <f>Test!HH152</f>
        <v>0</v>
      </c>
      <c r="IM153" s="11">
        <f>Test!HI152</f>
        <v>0</v>
      </c>
      <c r="IN153" s="11">
        <f>Test!HJ152</f>
        <v>0</v>
      </c>
      <c r="IO153" s="11">
        <f>Test!HK152</f>
        <v>0</v>
      </c>
      <c r="IP153" s="11">
        <f>Test!HL152</f>
        <v>0</v>
      </c>
      <c r="IQ153" s="11">
        <f>Test!HM152</f>
        <v>0</v>
      </c>
      <c r="IR153" s="11">
        <f>Test!HN152</f>
        <v>0</v>
      </c>
      <c r="IS153" s="11">
        <f>Test!HO152</f>
        <v>0</v>
      </c>
      <c r="IT153" s="11">
        <f>Test!HP152</f>
        <v>0</v>
      </c>
      <c r="IU153" s="11">
        <f>Test!HQ152</f>
        <v>0</v>
      </c>
      <c r="IV153" s="11">
        <f>Test!HR152</f>
        <v>0</v>
      </c>
      <c r="IW153" s="11">
        <f>Test!HS152</f>
        <v>0</v>
      </c>
      <c r="IX153" s="11">
        <f>Test!HT152</f>
        <v>0</v>
      </c>
      <c r="IY153" s="16"/>
      <c r="IZ153" s="16"/>
      <c r="JA153" s="16"/>
      <c r="JB153" s="16"/>
      <c r="JC153" s="16"/>
      <c r="JD153" s="16"/>
      <c r="JE153" s="16"/>
      <c r="JF153" s="16"/>
      <c r="JG153" s="16"/>
      <c r="JH153" s="16"/>
      <c r="JI153" s="16"/>
      <c r="JJ153" s="112" t="b">
        <f t="shared" si="777"/>
        <v>1</v>
      </c>
      <c r="JK153" s="3"/>
      <c r="JL153" s="36">
        <f t="shared" si="764"/>
        <v>-1</v>
      </c>
      <c r="JM153" s="11">
        <f>Test!IH152</f>
        <v>0</v>
      </c>
      <c r="JN153" s="11">
        <f>Test!II152</f>
        <v>0</v>
      </c>
      <c r="JO153" s="11">
        <f>Test!IJ152</f>
        <v>0</v>
      </c>
      <c r="JP153" s="11">
        <f>Test!IK152</f>
        <v>0</v>
      </c>
      <c r="JQ153" s="11">
        <f>Test!IL152</f>
        <v>0</v>
      </c>
      <c r="JR153" s="11">
        <f>Test!IM152</f>
        <v>0</v>
      </c>
      <c r="JS153" s="11">
        <f>Test!IN152</f>
        <v>0</v>
      </c>
      <c r="JT153" s="11">
        <f>Test!IO152</f>
        <v>0</v>
      </c>
      <c r="JU153" s="11">
        <f>Test!IP152</f>
        <v>0</v>
      </c>
      <c r="JV153" s="11">
        <f>Test!IQ152</f>
        <v>0</v>
      </c>
      <c r="JW153" s="11">
        <f>Test!IR152</f>
        <v>0</v>
      </c>
      <c r="JX153" s="11">
        <f>Test!IS152</f>
        <v>0</v>
      </c>
      <c r="JY153" s="11">
        <f>Test!IT152</f>
        <v>0</v>
      </c>
      <c r="JZ153" s="11">
        <f>Test!IU152</f>
        <v>0</v>
      </c>
      <c r="KA153" s="11">
        <f>Test!IV152</f>
        <v>0</v>
      </c>
      <c r="KB153" s="11">
        <f>Test!IW152</f>
        <v>0</v>
      </c>
      <c r="KC153" s="11">
        <f>Test!IX152</f>
        <v>0</v>
      </c>
      <c r="KD153" s="16"/>
      <c r="KE153" s="16"/>
      <c r="KF153" s="16"/>
      <c r="KG153" s="16"/>
      <c r="KH153" s="16"/>
      <c r="KI153" s="16"/>
      <c r="KJ153" s="16"/>
      <c r="KK153" s="16"/>
      <c r="KL153" s="16"/>
      <c r="KM153" s="16"/>
      <c r="KN153" s="16"/>
      <c r="KO153" s="112" t="b">
        <f t="shared" si="778"/>
        <v>1</v>
      </c>
      <c r="KP153" s="3"/>
      <c r="KQ153" s="36">
        <f t="shared" si="765"/>
        <v>-1</v>
      </c>
      <c r="KR153" s="11">
        <f>Test!JL152</f>
        <v>0</v>
      </c>
      <c r="KS153" s="11">
        <f>Test!JM152</f>
        <v>0</v>
      </c>
      <c r="KT153" s="11">
        <f>Test!JN152</f>
        <v>0</v>
      </c>
      <c r="KU153" s="11">
        <f>Test!JO152</f>
        <v>0</v>
      </c>
      <c r="KV153" s="11">
        <f>Test!JP152</f>
        <v>0</v>
      </c>
      <c r="KW153" s="11">
        <f>Test!JQ152</f>
        <v>0</v>
      </c>
      <c r="KX153" s="11">
        <f>Test!JR152</f>
        <v>0</v>
      </c>
      <c r="KY153" s="11">
        <f>Test!JS152</f>
        <v>0</v>
      </c>
      <c r="KZ153" s="11">
        <f>Test!JT152</f>
        <v>0</v>
      </c>
      <c r="LA153" s="11">
        <f>Test!JU152</f>
        <v>0</v>
      </c>
      <c r="LB153" s="11">
        <f>Test!JV152</f>
        <v>0</v>
      </c>
      <c r="LC153" s="11">
        <f>Test!JW152</f>
        <v>0</v>
      </c>
      <c r="LD153" s="11">
        <f>Test!JX152</f>
        <v>0</v>
      </c>
      <c r="LE153" s="11">
        <f>Test!JY152</f>
        <v>0</v>
      </c>
      <c r="LF153" s="11">
        <f>Test!JZ152</f>
        <v>0</v>
      </c>
      <c r="LG153" s="11">
        <f>Test!KA152</f>
        <v>0</v>
      </c>
      <c r="LH153" s="11">
        <f>Test!KB152</f>
        <v>0</v>
      </c>
      <c r="LI153" s="16"/>
      <c r="LJ153" s="16"/>
      <c r="LK153" s="16"/>
      <c r="LL153" s="16"/>
      <c r="LM153" s="16"/>
      <c r="LN153" s="16"/>
      <c r="LO153" s="16"/>
      <c r="LP153" s="16"/>
      <c r="LQ153" s="16"/>
      <c r="LR153" s="16"/>
      <c r="LS153" s="16"/>
      <c r="LT153" s="112" t="b">
        <f t="shared" si="779"/>
        <v>1</v>
      </c>
      <c r="LU153" s="3"/>
      <c r="LV153" s="36">
        <f t="shared" si="766"/>
        <v>-1</v>
      </c>
      <c r="LW153" s="11">
        <f>Test!KP152</f>
        <v>0</v>
      </c>
      <c r="LX153" s="11">
        <f>Test!KQ152</f>
        <v>0</v>
      </c>
      <c r="LY153" s="11">
        <f>Test!KR152</f>
        <v>0</v>
      </c>
      <c r="LZ153" s="11">
        <f>Test!KS152</f>
        <v>0</v>
      </c>
      <c r="MA153" s="11">
        <f>Test!KT152</f>
        <v>0</v>
      </c>
      <c r="MB153" s="11">
        <f>Test!KU152</f>
        <v>0</v>
      </c>
      <c r="MC153" s="11">
        <f>Test!KV152</f>
        <v>0</v>
      </c>
      <c r="MD153" s="11">
        <f>Test!KW152</f>
        <v>0</v>
      </c>
      <c r="ME153" s="11">
        <f>Test!KX152</f>
        <v>0</v>
      </c>
      <c r="MF153" s="11">
        <f>Test!KY152</f>
        <v>0</v>
      </c>
      <c r="MG153" s="11">
        <f>Test!KZ152</f>
        <v>0</v>
      </c>
      <c r="MH153" s="11">
        <f>Test!LA152</f>
        <v>0</v>
      </c>
      <c r="MI153" s="11">
        <f>Test!LB152</f>
        <v>0</v>
      </c>
      <c r="MJ153" s="11">
        <f>Test!LC152</f>
        <v>0</v>
      </c>
      <c r="MK153" s="11">
        <f>Test!LD152</f>
        <v>0</v>
      </c>
      <c r="ML153" s="11">
        <f>Test!LE152</f>
        <v>0</v>
      </c>
      <c r="MM153" s="11">
        <f>Test!LF152</f>
        <v>0</v>
      </c>
      <c r="MN153" s="16"/>
      <c r="MO153" s="16"/>
      <c r="MP153" s="16"/>
      <c r="MQ153" s="16"/>
      <c r="MR153" s="16"/>
      <c r="MS153" s="16"/>
      <c r="MT153" s="16"/>
      <c r="MU153" s="16"/>
      <c r="MV153" s="16"/>
      <c r="MW153" s="16"/>
      <c r="MX153" s="16"/>
      <c r="MY153" s="112" t="b">
        <f t="shared" si="780"/>
        <v>1</v>
      </c>
      <c r="MZ153" s="54"/>
      <c r="NA153" s="36">
        <f t="shared" si="767"/>
        <v>-1</v>
      </c>
      <c r="NB153" s="11">
        <f>Test!LT152</f>
        <v>0</v>
      </c>
      <c r="NC153" s="11">
        <f>Test!LU152</f>
        <v>0</v>
      </c>
      <c r="ND153" s="11">
        <f>Test!LV152</f>
        <v>0</v>
      </c>
      <c r="NE153" s="11">
        <f>Test!LW152</f>
        <v>0</v>
      </c>
      <c r="NF153" s="11">
        <f>Test!LX152</f>
        <v>0</v>
      </c>
      <c r="NG153" s="11">
        <f>Test!LY152</f>
        <v>0</v>
      </c>
      <c r="NH153" s="11">
        <f>Test!LZ152</f>
        <v>0</v>
      </c>
      <c r="NI153" s="11">
        <f>Test!MA152</f>
        <v>0</v>
      </c>
      <c r="NJ153" s="11">
        <f>Test!MB152</f>
        <v>0</v>
      </c>
      <c r="NK153" s="11">
        <f>Test!MC152</f>
        <v>0</v>
      </c>
      <c r="NL153" s="11">
        <f>Test!MD152</f>
        <v>0</v>
      </c>
      <c r="NM153" s="11">
        <f>Test!ME152</f>
        <v>0</v>
      </c>
      <c r="NN153" s="11">
        <f>Test!MF152</f>
        <v>0</v>
      </c>
      <c r="NO153" s="11">
        <f>Test!MG152</f>
        <v>0</v>
      </c>
      <c r="NP153" s="11">
        <f>Test!MH152</f>
        <v>0</v>
      </c>
      <c r="NQ153" s="11">
        <f>Test!MI152</f>
        <v>0</v>
      </c>
      <c r="NR153" s="11">
        <f>Test!MJ152</f>
        <v>0</v>
      </c>
      <c r="NS153" s="16"/>
      <c r="NT153" s="16"/>
      <c r="NU153" s="16"/>
      <c r="NV153" s="16"/>
      <c r="NW153" s="16"/>
      <c r="NX153" s="16"/>
      <c r="NY153" s="16"/>
      <c r="NZ153" s="16"/>
      <c r="OA153" s="16"/>
      <c r="OB153" s="16"/>
      <c r="OC153" s="16"/>
      <c r="OD153" s="112" t="b">
        <f t="shared" si="781"/>
        <v>1</v>
      </c>
      <c r="OE153" s="54"/>
      <c r="OF153" s="36">
        <f t="shared" si="768"/>
        <v>-1</v>
      </c>
      <c r="OG153" s="11">
        <f>Test!MX152</f>
        <v>0</v>
      </c>
      <c r="OH153" s="11">
        <f>Test!MY152</f>
        <v>0</v>
      </c>
      <c r="OI153" s="11">
        <f>Test!MZ152</f>
        <v>0</v>
      </c>
      <c r="OJ153" s="11">
        <f>Test!NA152</f>
        <v>0</v>
      </c>
      <c r="OK153" s="11">
        <f>Test!NB152</f>
        <v>0</v>
      </c>
      <c r="OL153" s="11">
        <f>Test!NC152</f>
        <v>0</v>
      </c>
      <c r="OM153" s="11">
        <f>Test!ND152</f>
        <v>0</v>
      </c>
      <c r="ON153" s="11">
        <f>Test!NE152</f>
        <v>0</v>
      </c>
      <c r="OO153" s="11">
        <f>Test!NF152</f>
        <v>0</v>
      </c>
      <c r="OP153" s="11">
        <f>Test!NG152</f>
        <v>0</v>
      </c>
      <c r="OQ153" s="11">
        <f>Test!NH152</f>
        <v>0</v>
      </c>
      <c r="OR153" s="11">
        <f>Test!NI152</f>
        <v>0</v>
      </c>
      <c r="OS153" s="11">
        <f>Test!NJ152</f>
        <v>0</v>
      </c>
      <c r="OT153" s="11">
        <f>Test!NK152</f>
        <v>0</v>
      </c>
      <c r="OU153" s="11">
        <f>Test!NL152</f>
        <v>0</v>
      </c>
      <c r="OV153" s="11">
        <f>Test!NM152</f>
        <v>0</v>
      </c>
      <c r="OW153" s="11">
        <f>Test!NN152</f>
        <v>0</v>
      </c>
      <c r="OX153" s="16"/>
      <c r="OY153" s="16"/>
      <c r="OZ153" s="16"/>
      <c r="PA153" s="16"/>
      <c r="PB153" s="16"/>
      <c r="PC153" s="16"/>
      <c r="PD153" s="16"/>
      <c r="PE153" s="16"/>
      <c r="PF153" s="16"/>
      <c r="PG153" s="16"/>
      <c r="PH153" s="16"/>
      <c r="PI153" s="112" t="b">
        <f t="shared" si="782"/>
        <v>1</v>
      </c>
      <c r="PJ153" s="54"/>
      <c r="PK153" s="36">
        <f t="shared" si="769"/>
        <v>-1</v>
      </c>
      <c r="PL153" s="11">
        <f>Test!OB152</f>
        <v>0</v>
      </c>
      <c r="PM153" s="11">
        <f>Test!OC152</f>
        <v>0</v>
      </c>
      <c r="PN153" s="11">
        <f>Test!OD152</f>
        <v>0</v>
      </c>
      <c r="PO153" s="11">
        <f>Test!OE152</f>
        <v>0</v>
      </c>
      <c r="PP153" s="11">
        <f>Test!OF152</f>
        <v>0</v>
      </c>
      <c r="PQ153" s="11">
        <f>Test!OG152</f>
        <v>0</v>
      </c>
      <c r="PR153" s="11">
        <f>Test!OH152</f>
        <v>0</v>
      </c>
      <c r="PS153" s="11">
        <f>Test!OI152</f>
        <v>0</v>
      </c>
      <c r="PT153" s="11">
        <f>Test!OJ152</f>
        <v>0</v>
      </c>
      <c r="PU153" s="11">
        <f>Test!OK152</f>
        <v>0</v>
      </c>
      <c r="PV153" s="11">
        <f>Test!OL152</f>
        <v>0</v>
      </c>
      <c r="PW153" s="11">
        <f>Test!OM152</f>
        <v>0</v>
      </c>
      <c r="PX153" s="11">
        <f>Test!ON152</f>
        <v>0</v>
      </c>
      <c r="PY153" s="11">
        <f>Test!OO152</f>
        <v>0</v>
      </c>
      <c r="PZ153" s="11">
        <f>Test!OP152</f>
        <v>0</v>
      </c>
      <c r="QA153" s="11">
        <f>Test!OQ152</f>
        <v>0</v>
      </c>
      <c r="QB153" s="11">
        <f>Test!OR152</f>
        <v>0</v>
      </c>
      <c r="QC153" s="16"/>
      <c r="QD153" s="16"/>
      <c r="QE153" s="16"/>
      <c r="QF153" s="16"/>
      <c r="QG153" s="16"/>
      <c r="QH153" s="16"/>
      <c r="QI153" s="16"/>
      <c r="QJ153" s="16"/>
      <c r="QK153" s="16"/>
      <c r="QL153" s="16"/>
      <c r="QM153" s="16"/>
      <c r="QN153" s="112" t="b">
        <f t="shared" si="783"/>
        <v>1</v>
      </c>
    </row>
    <row r="154" spans="3:456">
      <c r="C154" s="133"/>
      <c r="D154" s="103">
        <f t="shared" si="754"/>
        <v>1</v>
      </c>
      <c r="E154" s="36">
        <f t="shared" ca="1" si="755"/>
        <v>-1.1513934813416005E-2</v>
      </c>
      <c r="F154" s="11">
        <f ca="1">Reference!B153</f>
        <v>0.988486065186584</v>
      </c>
      <c r="G154" s="11">
        <f ca="1">Reference!C153</f>
        <v>0.99688404798507602</v>
      </c>
      <c r="H154" s="11">
        <f ca="1">Reference!D153</f>
        <v>0.99685513973235995</v>
      </c>
      <c r="I154" s="11">
        <f ca="1">Reference!E153</f>
        <v>44.130839939145403</v>
      </c>
      <c r="J154" s="11">
        <f ca="1">Reference!F153</f>
        <v>41.804794193005698</v>
      </c>
      <c r="K154" s="11">
        <f ca="1">Reference!G153</f>
        <v>40.979524681851302</v>
      </c>
      <c r="L154" s="11">
        <f ca="1">Reference!H153</f>
        <v>0.77743417024612405</v>
      </c>
      <c r="M154" s="11">
        <f ca="1">Reference!I153</f>
        <v>0.999736428260803</v>
      </c>
      <c r="N154" s="11">
        <f ca="1">Reference!J153</f>
        <v>5.2979160100221599E-2</v>
      </c>
      <c r="O154" s="11">
        <f ca="1">Reference!K153</f>
        <v>0.996343493461608</v>
      </c>
      <c r="P154" s="11">
        <f ca="1">Reference!L153</f>
        <v>95.247411</v>
      </c>
      <c r="Q154" s="11">
        <f ca="1">Reference!M153</f>
        <v>43.304591129917199</v>
      </c>
      <c r="R154" s="11" t="str">
        <f ca="1">Reference!N153</f>
        <v>None</v>
      </c>
      <c r="S154" s="11">
        <f ca="1">Reference!O153</f>
        <v>2.5200740000000001</v>
      </c>
      <c r="T154" s="11">
        <f ca="1">Reference!P153</f>
        <v>2.5200740000000001</v>
      </c>
      <c r="U154" s="11">
        <f ca="1">Reference!Q153</f>
        <v>248.78646900000001</v>
      </c>
      <c r="V154" s="11">
        <f ca="1">Reference!R153</f>
        <v>248.78646900000001</v>
      </c>
      <c r="X154" s="11">
        <f t="shared" si="756"/>
        <v>5.6893107384659913E-2</v>
      </c>
      <c r="Y154" s="11">
        <f>Test!B153</f>
        <v>1.0568931073846599</v>
      </c>
      <c r="Z154" s="11">
        <f>Test!C153</f>
        <v>0.99588888883590698</v>
      </c>
      <c r="AA154" s="11">
        <f>Test!D153</f>
        <v>0.99586528539657504</v>
      </c>
      <c r="AB154" s="11">
        <f>Test!E153</f>
        <v>40.701830064506197</v>
      </c>
      <c r="AC154" s="11">
        <f>Test!F153</f>
        <v>41.005843609521399</v>
      </c>
      <c r="AD154" s="11">
        <f>Test!G153</f>
        <v>39.9279552658681</v>
      </c>
      <c r="AE154" s="11">
        <f>Test!H153</f>
        <v>0.688271284103393</v>
      </c>
      <c r="AF154" s="11">
        <f>Test!I153</f>
        <v>0.999827980995178</v>
      </c>
      <c r="AG154" s="11">
        <f>Test!J153</f>
        <v>6.4649075269699097E-2</v>
      </c>
      <c r="AH154" s="11">
        <f>Test!K153</f>
        <v>0.99506372213363603</v>
      </c>
      <c r="AI154" s="11">
        <f>Test!L153</f>
        <v>94.132918000000004</v>
      </c>
      <c r="AJ154" s="11">
        <f>Test!M153</f>
        <v>42.138111837570698</v>
      </c>
      <c r="AK154" s="11" t="str">
        <f>Test!N153</f>
        <v>None</v>
      </c>
      <c r="AL154" s="11">
        <f>Test!O153</f>
        <v>4.005986</v>
      </c>
      <c r="AM154" s="11">
        <f>Test!P153</f>
        <v>4.005986</v>
      </c>
      <c r="AN154" s="11">
        <f>Test!Q153</f>
        <v>0.778061</v>
      </c>
      <c r="AO154" s="11">
        <f>Test!R153</f>
        <v>0.778061</v>
      </c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12" t="b">
        <f t="shared" si="770"/>
        <v>1</v>
      </c>
      <c r="BB154" s="3"/>
      <c r="BC154" s="36">
        <f t="shared" si="757"/>
        <v>-7.3807274444948057E-5</v>
      </c>
      <c r="BD154" s="11">
        <f>Test!AF153</f>
        <v>0.99992619272555505</v>
      </c>
      <c r="BE154" s="11">
        <f>Test!AG153</f>
        <v>0.99447542428970304</v>
      </c>
      <c r="BF154" s="11">
        <f>Test!AH153</f>
        <v>0.99442625045776301</v>
      </c>
      <c r="BG154" s="11">
        <f>Test!AI153</f>
        <v>41.757250149914903</v>
      </c>
      <c r="BH154" s="11">
        <f>Test!AJ153</f>
        <v>42.684364341965498</v>
      </c>
      <c r="BI154" s="11">
        <f>Test!AK153</f>
        <v>40.98785052273</v>
      </c>
      <c r="BJ154" s="11">
        <f>Test!AL153</f>
        <v>0.702173352241516</v>
      </c>
      <c r="BK154" s="11">
        <f>Test!AM153</f>
        <v>0.99964708089828402</v>
      </c>
      <c r="BL154" s="11">
        <f>Test!AN153</f>
        <v>6.8062543869018499E-2</v>
      </c>
      <c r="BM154" s="11">
        <f>Test!AO153</f>
        <v>0.99327796697616499</v>
      </c>
      <c r="BN154" s="11">
        <f>Test!AP153</f>
        <v>94.728099999999998</v>
      </c>
      <c r="BO154" s="11">
        <f>Test!AQ153</f>
        <v>40.2585118619171</v>
      </c>
      <c r="BP154" s="11" t="str">
        <f>Test!AR153</f>
        <v>None</v>
      </c>
      <c r="BQ154" s="11">
        <f>Test!AS153</f>
        <v>1.600368</v>
      </c>
      <c r="BR154" s="11">
        <f>Test!AT153</f>
        <v>1.600368</v>
      </c>
      <c r="BS154" s="11">
        <f>Test!AU153</f>
        <v>1.0428489999999999</v>
      </c>
      <c r="BT154" s="11">
        <f>Test!AV153</f>
        <v>1.0428489999999999</v>
      </c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12" t="b">
        <f t="shared" si="771"/>
        <v>1</v>
      </c>
      <c r="CG154" s="3"/>
      <c r="CH154" s="36">
        <f t="shared" si="758"/>
        <v>-8.2418123130301169E-4</v>
      </c>
      <c r="CI154" s="11">
        <f>Test!BJ153</f>
        <v>0.99917581876869699</v>
      </c>
      <c r="CJ154" s="11">
        <f>Test!BK153</f>
        <v>0.99725133180618197</v>
      </c>
      <c r="CK154" s="11">
        <f>Test!BL153</f>
        <v>0.99723356962203902</v>
      </c>
      <c r="CL154" s="11">
        <f>Test!BM153</f>
        <v>43.413847549691901</v>
      </c>
      <c r="CM154" s="11">
        <f>Test!BN153</f>
        <v>40.747093291325797</v>
      </c>
      <c r="CN154" s="11">
        <f>Test!BO153</f>
        <v>39.800555245952602</v>
      </c>
      <c r="CO154" s="11">
        <f>Test!BP153</f>
        <v>0.76565408706664995</v>
      </c>
      <c r="CP154" s="11">
        <f>Test!BQ153</f>
        <v>0.99981075525283802</v>
      </c>
      <c r="CQ154" s="11">
        <f>Test!BR153</f>
        <v>5.1540181040763799E-2</v>
      </c>
      <c r="CR154" s="11">
        <f>Test!BS153</f>
        <v>0.99684661626815796</v>
      </c>
      <c r="CS154" s="11">
        <f>Test!BT153</f>
        <v>94.432303000000005</v>
      </c>
      <c r="CT154" s="11">
        <f>Test!BU153</f>
        <v>43.662662978755897</v>
      </c>
      <c r="CU154" s="11" t="str">
        <f>Test!BV153</f>
        <v>None</v>
      </c>
      <c r="CV154" s="11">
        <f>Test!BW153</f>
        <v>2.1941869999999999</v>
      </c>
      <c r="CW154" s="11">
        <f>Test!BX153</f>
        <v>2.1941869999999999</v>
      </c>
      <c r="CX154" s="11">
        <f>Test!BY153</f>
        <v>1.427468</v>
      </c>
      <c r="CY154" s="11">
        <f>Test!BZ153</f>
        <v>1.427468</v>
      </c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12" t="b">
        <f t="shared" si="772"/>
        <v>1</v>
      </c>
      <c r="DL154" s="3"/>
      <c r="DM154" s="36">
        <f t="shared" si="759"/>
        <v>-1.1513934813416005E-2</v>
      </c>
      <c r="DN154" s="11">
        <f>Test!CN153</f>
        <v>0.988486065186584</v>
      </c>
      <c r="DO154" s="11">
        <f>Test!CO153</f>
        <v>0.99688404798507602</v>
      </c>
      <c r="DP154" s="11">
        <f>Test!CP153</f>
        <v>0.99685513973235995</v>
      </c>
      <c r="DQ154" s="11">
        <f>Test!CQ153</f>
        <v>44.130839939145403</v>
      </c>
      <c r="DR154" s="11">
        <f>Test!CR153</f>
        <v>41.804794193005698</v>
      </c>
      <c r="DS154" s="11">
        <f>Test!CS153</f>
        <v>40.979524681851302</v>
      </c>
      <c r="DT154" s="11">
        <f>Test!CT153</f>
        <v>0.77743417024612405</v>
      </c>
      <c r="DU154" s="11">
        <f>Test!CU153</f>
        <v>0.999736428260803</v>
      </c>
      <c r="DV154" s="11">
        <f>Test!CV153</f>
        <v>5.2979160100221599E-2</v>
      </c>
      <c r="DW154" s="11">
        <f>Test!CW153</f>
        <v>0.996343493461608</v>
      </c>
      <c r="DX154" s="11">
        <f>Test!CX153</f>
        <v>95.247411</v>
      </c>
      <c r="DY154" s="11">
        <f>Test!CY153</f>
        <v>43.304591129917199</v>
      </c>
      <c r="DZ154" s="11" t="str">
        <f>Test!CZ153</f>
        <v>None</v>
      </c>
      <c r="EA154" s="11">
        <f>Test!DA153</f>
        <v>2.5200740000000001</v>
      </c>
      <c r="EB154" s="11">
        <f>Test!DB153</f>
        <v>2.5200740000000001</v>
      </c>
      <c r="EC154" s="11">
        <f>Test!DC153</f>
        <v>248.78646900000001</v>
      </c>
      <c r="ED154" s="11">
        <f>Test!DD153</f>
        <v>248.78646900000001</v>
      </c>
      <c r="EE154" s="16"/>
      <c r="EF154" s="16"/>
      <c r="EG154" s="16"/>
      <c r="EH154" s="16"/>
      <c r="EI154" s="16"/>
      <c r="EJ154" s="16"/>
      <c r="EK154" s="16"/>
      <c r="EL154" s="16"/>
      <c r="EM154" s="16"/>
      <c r="EN154" s="16"/>
      <c r="EO154" s="16"/>
      <c r="EP154" s="112" t="b">
        <f t="shared" si="773"/>
        <v>1</v>
      </c>
      <c r="EQ154" s="3"/>
      <c r="ER154" s="36">
        <f t="shared" si="760"/>
        <v>-6.3703058573453042E-2</v>
      </c>
      <c r="ES154" s="11">
        <f>Test!DR153</f>
        <v>0.93629694142654696</v>
      </c>
      <c r="ET154" s="11">
        <f>Test!DS153</f>
        <v>0.99575841426849299</v>
      </c>
      <c r="EU154" s="11">
        <f>Test!DT153</f>
        <v>0.99571776390075595</v>
      </c>
      <c r="EV154" s="11">
        <f>Test!DU153</f>
        <v>42.790031591488003</v>
      </c>
      <c r="EW154" s="11">
        <f>Test!DV153</f>
        <v>43.3555276117944</v>
      </c>
      <c r="EX154" s="11">
        <f>Test!DW153</f>
        <v>42.585440670735899</v>
      </c>
      <c r="EY154" s="11">
        <f>Test!DX153</f>
        <v>0.733778595924377</v>
      </c>
      <c r="EZ154" s="11">
        <f>Test!DY153</f>
        <v>0.99969792366027799</v>
      </c>
      <c r="FA154" s="11">
        <f>Test!DZ153</f>
        <v>6.1682786792516701E-2</v>
      </c>
      <c r="FB154" s="11">
        <f>Test!EA153</f>
        <v>0.99473685026168801</v>
      </c>
      <c r="FC154" s="11">
        <f>Test!EB153</f>
        <v>94.476712000000006</v>
      </c>
      <c r="FD154" s="11">
        <f>Test!EC153</f>
        <v>41.547966280163003</v>
      </c>
      <c r="FE154" s="11" t="str">
        <f>Test!ED153</f>
        <v>None</v>
      </c>
      <c r="FF154" s="11">
        <f>Test!EE153</f>
        <v>1.3388420000000001</v>
      </c>
      <c r="FG154" s="11">
        <f>Test!EF153</f>
        <v>1.3388420000000001</v>
      </c>
      <c r="FH154" s="11">
        <f>Test!EG153</f>
        <v>2357.1513140000002</v>
      </c>
      <c r="FI154" s="11">
        <f>Test!EH153</f>
        <v>2357.1513140000002</v>
      </c>
      <c r="FJ154" s="16"/>
      <c r="FK154" s="16"/>
      <c r="FL154" s="16"/>
      <c r="FM154" s="16"/>
      <c r="FN154" s="16"/>
      <c r="FO154" s="16"/>
      <c r="FP154" s="16"/>
      <c r="FQ154" s="16"/>
      <c r="FR154" s="16"/>
      <c r="FS154" s="16"/>
      <c r="FT154" s="16"/>
      <c r="FU154" s="112" t="b">
        <f t="shared" si="774"/>
        <v>1</v>
      </c>
      <c r="FV154" s="54"/>
      <c r="FW154" s="36">
        <f t="shared" si="761"/>
        <v>-1</v>
      </c>
      <c r="FX154" s="11">
        <f>Test!EV153</f>
        <v>0</v>
      </c>
      <c r="FY154" s="11">
        <f>Test!EW153</f>
        <v>0</v>
      </c>
      <c r="FZ154" s="11">
        <f>Test!EX153</f>
        <v>0</v>
      </c>
      <c r="GA154" s="11">
        <f>Test!EY153</f>
        <v>0</v>
      </c>
      <c r="GB154" s="11">
        <f>Test!EZ153</f>
        <v>0</v>
      </c>
      <c r="GC154" s="11">
        <f>Test!FA153</f>
        <v>0</v>
      </c>
      <c r="GD154" s="11">
        <f>Test!FB153</f>
        <v>0</v>
      </c>
      <c r="GE154" s="11">
        <f>Test!FC153</f>
        <v>0</v>
      </c>
      <c r="GF154" s="11">
        <f>Test!FD153</f>
        <v>0</v>
      </c>
      <c r="GG154" s="11">
        <f>Test!FE153</f>
        <v>0</v>
      </c>
      <c r="GH154" s="11">
        <f>Test!FF153</f>
        <v>0</v>
      </c>
      <c r="GI154" s="11">
        <f>Test!FG153</f>
        <v>0</v>
      </c>
      <c r="GJ154" s="11">
        <f>Test!FH153</f>
        <v>0</v>
      </c>
      <c r="GK154" s="11">
        <f>Test!FI153</f>
        <v>0</v>
      </c>
      <c r="GL154" s="11">
        <f>Test!FJ153</f>
        <v>0</v>
      </c>
      <c r="GM154" s="11">
        <f>Test!FK153</f>
        <v>0</v>
      </c>
      <c r="GN154" s="11">
        <f>Test!FL153</f>
        <v>0</v>
      </c>
      <c r="GO154" s="16"/>
      <c r="GP154" s="16"/>
      <c r="GQ154" s="16"/>
      <c r="GR154" s="16"/>
      <c r="GS154" s="16"/>
      <c r="GT154" s="16"/>
      <c r="GU154" s="16"/>
      <c r="GV154" s="16"/>
      <c r="GW154" s="16"/>
      <c r="GX154" s="16"/>
      <c r="GY154" s="16"/>
      <c r="GZ154" s="112" t="b">
        <f t="shared" si="775"/>
        <v>1</v>
      </c>
      <c r="HA154" s="54"/>
      <c r="HB154" s="36">
        <f t="shared" si="762"/>
        <v>-1</v>
      </c>
      <c r="HC154" s="11">
        <f>Test!FZ153</f>
        <v>0</v>
      </c>
      <c r="HD154" s="11">
        <f>Test!GA153</f>
        <v>0</v>
      </c>
      <c r="HE154" s="11">
        <f>Test!GB153</f>
        <v>0</v>
      </c>
      <c r="HF154" s="11">
        <f>Test!GC153</f>
        <v>0</v>
      </c>
      <c r="HG154" s="11">
        <f>Test!GD153</f>
        <v>0</v>
      </c>
      <c r="HH154" s="11">
        <f>Test!GE153</f>
        <v>0</v>
      </c>
      <c r="HI154" s="11">
        <f>Test!GF153</f>
        <v>0</v>
      </c>
      <c r="HJ154" s="11">
        <f>Test!GG153</f>
        <v>0</v>
      </c>
      <c r="HK154" s="11">
        <f>Test!GH153</f>
        <v>0</v>
      </c>
      <c r="HL154" s="11">
        <f>Test!GI153</f>
        <v>0</v>
      </c>
      <c r="HM154" s="11">
        <f>Test!GJ153</f>
        <v>0</v>
      </c>
      <c r="HN154" s="11">
        <f>Test!GK153</f>
        <v>0</v>
      </c>
      <c r="HO154" s="11">
        <f>Test!GL153</f>
        <v>0</v>
      </c>
      <c r="HP154" s="11">
        <f>Test!GM153</f>
        <v>0</v>
      </c>
      <c r="HQ154" s="11">
        <f>Test!GN153</f>
        <v>0</v>
      </c>
      <c r="HR154" s="11">
        <f>Test!GO153</f>
        <v>0</v>
      </c>
      <c r="HS154" s="11">
        <f>Test!GP153</f>
        <v>0</v>
      </c>
      <c r="HT154" s="16"/>
      <c r="HU154" s="16"/>
      <c r="HV154" s="16"/>
      <c r="HW154" s="16"/>
      <c r="HX154" s="16"/>
      <c r="HY154" s="16"/>
      <c r="HZ154" s="16"/>
      <c r="IA154" s="16"/>
      <c r="IB154" s="16"/>
      <c r="IC154" s="16"/>
      <c r="ID154" s="16"/>
      <c r="IE154" s="112" t="b">
        <f t="shared" si="776"/>
        <v>1</v>
      </c>
      <c r="IF154" s="3"/>
      <c r="IG154" s="36">
        <f t="shared" si="763"/>
        <v>-1</v>
      </c>
      <c r="IH154" s="11">
        <f>Test!HD153</f>
        <v>0</v>
      </c>
      <c r="II154" s="11">
        <f>Test!HE153</f>
        <v>0</v>
      </c>
      <c r="IJ154" s="11">
        <f>Test!HF153</f>
        <v>0</v>
      </c>
      <c r="IK154" s="11">
        <f>Test!HG153</f>
        <v>0</v>
      </c>
      <c r="IL154" s="11">
        <f>Test!HH153</f>
        <v>0</v>
      </c>
      <c r="IM154" s="11">
        <f>Test!HI153</f>
        <v>0</v>
      </c>
      <c r="IN154" s="11">
        <f>Test!HJ153</f>
        <v>0</v>
      </c>
      <c r="IO154" s="11">
        <f>Test!HK153</f>
        <v>0</v>
      </c>
      <c r="IP154" s="11">
        <f>Test!HL153</f>
        <v>0</v>
      </c>
      <c r="IQ154" s="11">
        <f>Test!HM153</f>
        <v>0</v>
      </c>
      <c r="IR154" s="11">
        <f>Test!HN153</f>
        <v>0</v>
      </c>
      <c r="IS154" s="11">
        <f>Test!HO153</f>
        <v>0</v>
      </c>
      <c r="IT154" s="11">
        <f>Test!HP153</f>
        <v>0</v>
      </c>
      <c r="IU154" s="11">
        <f>Test!HQ153</f>
        <v>0</v>
      </c>
      <c r="IV154" s="11">
        <f>Test!HR153</f>
        <v>0</v>
      </c>
      <c r="IW154" s="11">
        <f>Test!HS153</f>
        <v>0</v>
      </c>
      <c r="IX154" s="11">
        <f>Test!HT153</f>
        <v>0</v>
      </c>
      <c r="IY154" s="16"/>
      <c r="IZ154" s="16"/>
      <c r="JA154" s="16"/>
      <c r="JB154" s="16"/>
      <c r="JC154" s="16"/>
      <c r="JD154" s="16"/>
      <c r="JE154" s="16"/>
      <c r="JF154" s="16"/>
      <c r="JG154" s="16"/>
      <c r="JH154" s="16"/>
      <c r="JI154" s="16"/>
      <c r="JJ154" s="112" t="b">
        <f t="shared" si="777"/>
        <v>1</v>
      </c>
      <c r="JK154" s="3"/>
      <c r="JL154" s="36">
        <f t="shared" si="764"/>
        <v>-1</v>
      </c>
      <c r="JM154" s="11">
        <f>Test!IH153</f>
        <v>0</v>
      </c>
      <c r="JN154" s="11">
        <f>Test!II153</f>
        <v>0</v>
      </c>
      <c r="JO154" s="11">
        <f>Test!IJ153</f>
        <v>0</v>
      </c>
      <c r="JP154" s="11">
        <f>Test!IK153</f>
        <v>0</v>
      </c>
      <c r="JQ154" s="11">
        <f>Test!IL153</f>
        <v>0</v>
      </c>
      <c r="JR154" s="11">
        <f>Test!IM153</f>
        <v>0</v>
      </c>
      <c r="JS154" s="11">
        <f>Test!IN153</f>
        <v>0</v>
      </c>
      <c r="JT154" s="11">
        <f>Test!IO153</f>
        <v>0</v>
      </c>
      <c r="JU154" s="11">
        <f>Test!IP153</f>
        <v>0</v>
      </c>
      <c r="JV154" s="11">
        <f>Test!IQ153</f>
        <v>0</v>
      </c>
      <c r="JW154" s="11">
        <f>Test!IR153</f>
        <v>0</v>
      </c>
      <c r="JX154" s="11">
        <f>Test!IS153</f>
        <v>0</v>
      </c>
      <c r="JY154" s="11">
        <f>Test!IT153</f>
        <v>0</v>
      </c>
      <c r="JZ154" s="11">
        <f>Test!IU153</f>
        <v>0</v>
      </c>
      <c r="KA154" s="11">
        <f>Test!IV153</f>
        <v>0</v>
      </c>
      <c r="KB154" s="11">
        <f>Test!IW153</f>
        <v>0</v>
      </c>
      <c r="KC154" s="11">
        <f>Test!IX153</f>
        <v>0</v>
      </c>
      <c r="KD154" s="16"/>
      <c r="KE154" s="16"/>
      <c r="KF154" s="16"/>
      <c r="KG154" s="16"/>
      <c r="KH154" s="16"/>
      <c r="KI154" s="16"/>
      <c r="KJ154" s="16"/>
      <c r="KK154" s="16"/>
      <c r="KL154" s="16"/>
      <c r="KM154" s="16"/>
      <c r="KN154" s="16"/>
      <c r="KO154" s="112" t="b">
        <f t="shared" si="778"/>
        <v>1</v>
      </c>
      <c r="KP154" s="3"/>
      <c r="KQ154" s="36">
        <f t="shared" si="765"/>
        <v>-1</v>
      </c>
      <c r="KR154" s="11">
        <f>Test!JL153</f>
        <v>0</v>
      </c>
      <c r="KS154" s="11">
        <f>Test!JM153</f>
        <v>0</v>
      </c>
      <c r="KT154" s="11">
        <f>Test!JN153</f>
        <v>0</v>
      </c>
      <c r="KU154" s="11">
        <f>Test!JO153</f>
        <v>0</v>
      </c>
      <c r="KV154" s="11">
        <f>Test!JP153</f>
        <v>0</v>
      </c>
      <c r="KW154" s="11">
        <f>Test!JQ153</f>
        <v>0</v>
      </c>
      <c r="KX154" s="11">
        <f>Test!JR153</f>
        <v>0</v>
      </c>
      <c r="KY154" s="11">
        <f>Test!JS153</f>
        <v>0</v>
      </c>
      <c r="KZ154" s="11">
        <f>Test!JT153</f>
        <v>0</v>
      </c>
      <c r="LA154" s="11">
        <f>Test!JU153</f>
        <v>0</v>
      </c>
      <c r="LB154" s="11">
        <f>Test!JV153</f>
        <v>0</v>
      </c>
      <c r="LC154" s="11">
        <f>Test!JW153</f>
        <v>0</v>
      </c>
      <c r="LD154" s="11">
        <f>Test!JX153</f>
        <v>0</v>
      </c>
      <c r="LE154" s="11">
        <f>Test!JY153</f>
        <v>0</v>
      </c>
      <c r="LF154" s="11">
        <f>Test!JZ153</f>
        <v>0</v>
      </c>
      <c r="LG154" s="11">
        <f>Test!KA153</f>
        <v>0</v>
      </c>
      <c r="LH154" s="11">
        <f>Test!KB153</f>
        <v>0</v>
      </c>
      <c r="LI154" s="16"/>
      <c r="LJ154" s="16"/>
      <c r="LK154" s="16"/>
      <c r="LL154" s="16"/>
      <c r="LM154" s="16"/>
      <c r="LN154" s="16"/>
      <c r="LO154" s="16"/>
      <c r="LP154" s="16"/>
      <c r="LQ154" s="16"/>
      <c r="LR154" s="16"/>
      <c r="LS154" s="16"/>
      <c r="LT154" s="112" t="b">
        <f t="shared" si="779"/>
        <v>1</v>
      </c>
      <c r="LU154" s="3"/>
      <c r="LV154" s="36">
        <f t="shared" si="766"/>
        <v>-1</v>
      </c>
      <c r="LW154" s="11">
        <f>Test!KP153</f>
        <v>0</v>
      </c>
      <c r="LX154" s="11">
        <f>Test!KQ153</f>
        <v>0</v>
      </c>
      <c r="LY154" s="11">
        <f>Test!KR153</f>
        <v>0</v>
      </c>
      <c r="LZ154" s="11">
        <f>Test!KS153</f>
        <v>0</v>
      </c>
      <c r="MA154" s="11">
        <f>Test!KT153</f>
        <v>0</v>
      </c>
      <c r="MB154" s="11">
        <f>Test!KU153</f>
        <v>0</v>
      </c>
      <c r="MC154" s="11">
        <f>Test!KV153</f>
        <v>0</v>
      </c>
      <c r="MD154" s="11">
        <f>Test!KW153</f>
        <v>0</v>
      </c>
      <c r="ME154" s="11">
        <f>Test!KX153</f>
        <v>0</v>
      </c>
      <c r="MF154" s="11">
        <f>Test!KY153</f>
        <v>0</v>
      </c>
      <c r="MG154" s="11">
        <f>Test!KZ153</f>
        <v>0</v>
      </c>
      <c r="MH154" s="11">
        <f>Test!LA153</f>
        <v>0</v>
      </c>
      <c r="MI154" s="11">
        <f>Test!LB153</f>
        <v>0</v>
      </c>
      <c r="MJ154" s="11">
        <f>Test!LC153</f>
        <v>0</v>
      </c>
      <c r="MK154" s="11">
        <f>Test!LD153</f>
        <v>0</v>
      </c>
      <c r="ML154" s="11">
        <f>Test!LE153</f>
        <v>0</v>
      </c>
      <c r="MM154" s="11">
        <f>Test!LF153</f>
        <v>0</v>
      </c>
      <c r="MN154" s="16"/>
      <c r="MO154" s="16"/>
      <c r="MP154" s="16"/>
      <c r="MQ154" s="16"/>
      <c r="MR154" s="16"/>
      <c r="MS154" s="16"/>
      <c r="MT154" s="16"/>
      <c r="MU154" s="16"/>
      <c r="MV154" s="16"/>
      <c r="MW154" s="16"/>
      <c r="MX154" s="16"/>
      <c r="MY154" s="112" t="b">
        <f t="shared" si="780"/>
        <v>1</v>
      </c>
      <c r="MZ154" s="54"/>
      <c r="NA154" s="36">
        <f t="shared" si="767"/>
        <v>-1</v>
      </c>
      <c r="NB154" s="11">
        <f>Test!LT153</f>
        <v>0</v>
      </c>
      <c r="NC154" s="11">
        <f>Test!LU153</f>
        <v>0</v>
      </c>
      <c r="ND154" s="11">
        <f>Test!LV153</f>
        <v>0</v>
      </c>
      <c r="NE154" s="11">
        <f>Test!LW153</f>
        <v>0</v>
      </c>
      <c r="NF154" s="11">
        <f>Test!LX153</f>
        <v>0</v>
      </c>
      <c r="NG154" s="11">
        <f>Test!LY153</f>
        <v>0</v>
      </c>
      <c r="NH154" s="11">
        <f>Test!LZ153</f>
        <v>0</v>
      </c>
      <c r="NI154" s="11">
        <f>Test!MA153</f>
        <v>0</v>
      </c>
      <c r="NJ154" s="11">
        <f>Test!MB153</f>
        <v>0</v>
      </c>
      <c r="NK154" s="11">
        <f>Test!MC153</f>
        <v>0</v>
      </c>
      <c r="NL154" s="11">
        <f>Test!MD153</f>
        <v>0</v>
      </c>
      <c r="NM154" s="11">
        <f>Test!ME153</f>
        <v>0</v>
      </c>
      <c r="NN154" s="11">
        <f>Test!MF153</f>
        <v>0</v>
      </c>
      <c r="NO154" s="11">
        <f>Test!MG153</f>
        <v>0</v>
      </c>
      <c r="NP154" s="11">
        <f>Test!MH153</f>
        <v>0</v>
      </c>
      <c r="NQ154" s="11">
        <f>Test!MI153</f>
        <v>0</v>
      </c>
      <c r="NR154" s="11">
        <f>Test!MJ153</f>
        <v>0</v>
      </c>
      <c r="NS154" s="16"/>
      <c r="NT154" s="16"/>
      <c r="NU154" s="16"/>
      <c r="NV154" s="16"/>
      <c r="NW154" s="16"/>
      <c r="NX154" s="16"/>
      <c r="NY154" s="16"/>
      <c r="NZ154" s="16"/>
      <c r="OA154" s="16"/>
      <c r="OB154" s="16"/>
      <c r="OC154" s="16"/>
      <c r="OD154" s="112" t="b">
        <f t="shared" si="781"/>
        <v>1</v>
      </c>
      <c r="OE154" s="54"/>
      <c r="OF154" s="36">
        <f t="shared" si="768"/>
        <v>-1</v>
      </c>
      <c r="OG154" s="11">
        <f>Test!MX153</f>
        <v>0</v>
      </c>
      <c r="OH154" s="11">
        <f>Test!MY153</f>
        <v>0</v>
      </c>
      <c r="OI154" s="11">
        <f>Test!MZ153</f>
        <v>0</v>
      </c>
      <c r="OJ154" s="11">
        <f>Test!NA153</f>
        <v>0</v>
      </c>
      <c r="OK154" s="11">
        <f>Test!NB153</f>
        <v>0</v>
      </c>
      <c r="OL154" s="11">
        <f>Test!NC153</f>
        <v>0</v>
      </c>
      <c r="OM154" s="11">
        <f>Test!ND153</f>
        <v>0</v>
      </c>
      <c r="ON154" s="11">
        <f>Test!NE153</f>
        <v>0</v>
      </c>
      <c r="OO154" s="11">
        <f>Test!NF153</f>
        <v>0</v>
      </c>
      <c r="OP154" s="11">
        <f>Test!NG153</f>
        <v>0</v>
      </c>
      <c r="OQ154" s="11">
        <f>Test!NH153</f>
        <v>0</v>
      </c>
      <c r="OR154" s="11">
        <f>Test!NI153</f>
        <v>0</v>
      </c>
      <c r="OS154" s="11">
        <f>Test!NJ153</f>
        <v>0</v>
      </c>
      <c r="OT154" s="11">
        <f>Test!NK153</f>
        <v>0</v>
      </c>
      <c r="OU154" s="11">
        <f>Test!NL153</f>
        <v>0</v>
      </c>
      <c r="OV154" s="11">
        <f>Test!NM153</f>
        <v>0</v>
      </c>
      <c r="OW154" s="11">
        <f>Test!NN153</f>
        <v>0</v>
      </c>
      <c r="OX154" s="16"/>
      <c r="OY154" s="16"/>
      <c r="OZ154" s="16"/>
      <c r="PA154" s="16"/>
      <c r="PB154" s="16"/>
      <c r="PC154" s="16"/>
      <c r="PD154" s="16"/>
      <c r="PE154" s="16"/>
      <c r="PF154" s="16"/>
      <c r="PG154" s="16"/>
      <c r="PH154" s="16"/>
      <c r="PI154" s="112" t="b">
        <f t="shared" si="782"/>
        <v>1</v>
      </c>
      <c r="PJ154" s="54"/>
      <c r="PK154" s="36">
        <f t="shared" si="769"/>
        <v>-1</v>
      </c>
      <c r="PL154" s="11">
        <f>Test!OB153</f>
        <v>0</v>
      </c>
      <c r="PM154" s="11">
        <f>Test!OC153</f>
        <v>0</v>
      </c>
      <c r="PN154" s="11">
        <f>Test!OD153</f>
        <v>0</v>
      </c>
      <c r="PO154" s="11">
        <f>Test!OE153</f>
        <v>0</v>
      </c>
      <c r="PP154" s="11">
        <f>Test!OF153</f>
        <v>0</v>
      </c>
      <c r="PQ154" s="11">
        <f>Test!OG153</f>
        <v>0</v>
      </c>
      <c r="PR154" s="11">
        <f>Test!OH153</f>
        <v>0</v>
      </c>
      <c r="PS154" s="11">
        <f>Test!OI153</f>
        <v>0</v>
      </c>
      <c r="PT154" s="11">
        <f>Test!OJ153</f>
        <v>0</v>
      </c>
      <c r="PU154" s="11">
        <f>Test!OK153</f>
        <v>0</v>
      </c>
      <c r="PV154" s="11">
        <f>Test!OL153</f>
        <v>0</v>
      </c>
      <c r="PW154" s="11">
        <f>Test!OM153</f>
        <v>0</v>
      </c>
      <c r="PX154" s="11">
        <f>Test!ON153</f>
        <v>0</v>
      </c>
      <c r="PY154" s="11">
        <f>Test!OO153</f>
        <v>0</v>
      </c>
      <c r="PZ154" s="11">
        <f>Test!OP153</f>
        <v>0</v>
      </c>
      <c r="QA154" s="11">
        <f>Test!OQ153</f>
        <v>0</v>
      </c>
      <c r="QB154" s="11">
        <f>Test!OR153</f>
        <v>0</v>
      </c>
      <c r="QC154" s="16"/>
      <c r="QD154" s="16"/>
      <c r="QE154" s="16"/>
      <c r="QF154" s="16"/>
      <c r="QG154" s="16"/>
      <c r="QH154" s="16"/>
      <c r="QI154" s="16"/>
      <c r="QJ154" s="16"/>
      <c r="QK154" s="16"/>
      <c r="QL154" s="16"/>
      <c r="QM154" s="16"/>
      <c r="QN154" s="112" t="b">
        <f t="shared" si="783"/>
        <v>1</v>
      </c>
    </row>
    <row r="155" spans="3:456">
      <c r="C155" s="133"/>
      <c r="D155" s="103">
        <f t="shared" si="754"/>
        <v>1.5</v>
      </c>
      <c r="E155" s="36">
        <f t="shared" ca="1" si="755"/>
        <v>7.8547341625932656E-3</v>
      </c>
      <c r="F155" s="11">
        <f ca="1">Reference!B154</f>
        <v>1.5117821012438899</v>
      </c>
      <c r="G155" s="11">
        <f ca="1">Reference!C154</f>
        <v>0.99807435274124101</v>
      </c>
      <c r="H155" s="11">
        <f ca="1">Reference!D154</f>
        <v>0.99805843830108598</v>
      </c>
      <c r="I155" s="11">
        <f ca="1">Reference!E154</f>
        <v>46.3153747758831</v>
      </c>
      <c r="J155" s="11">
        <f ca="1">Reference!F154</f>
        <v>42.970858812435601</v>
      </c>
      <c r="K155" s="11">
        <f ca="1">Reference!G154</f>
        <v>42.1721849603842</v>
      </c>
      <c r="L155" s="11">
        <f ca="1">Reference!H154</f>
        <v>0.840356945991516</v>
      </c>
      <c r="M155" s="11">
        <f ca="1">Reference!I154</f>
        <v>0.99986279010772705</v>
      </c>
      <c r="N155" s="11">
        <f ca="1">Reference!J154</f>
        <v>4.1429128497838898E-2</v>
      </c>
      <c r="O155" s="11">
        <f ca="1">Reference!K154</f>
        <v>0.997966468334198</v>
      </c>
      <c r="P155" s="11">
        <f ca="1">Reference!L154</f>
        <v>96.038330999999999</v>
      </c>
      <c r="Q155" s="11">
        <f ca="1">Reference!M154</f>
        <v>45.8268914715769</v>
      </c>
      <c r="R155" s="11" t="str">
        <f ca="1">Reference!N154</f>
        <v>None</v>
      </c>
      <c r="S155" s="11">
        <f ca="1">Reference!O154</f>
        <v>2.0078149999999999</v>
      </c>
      <c r="T155" s="11">
        <f ca="1">Reference!P154</f>
        <v>2.0078149999999999</v>
      </c>
      <c r="U155" s="11">
        <f ca="1">Reference!Q154</f>
        <v>257.21141799999998</v>
      </c>
      <c r="V155" s="11">
        <f ca="1">Reference!R154</f>
        <v>257.21141799999998</v>
      </c>
      <c r="X155" s="11">
        <f t="shared" si="756"/>
        <v>4.5719506114519991E-2</v>
      </c>
      <c r="Y155" s="11">
        <f>Test!B154</f>
        <v>1.56857925917178</v>
      </c>
      <c r="Z155" s="11">
        <f>Test!C154</f>
        <v>0.99764460325241</v>
      </c>
      <c r="AA155" s="11">
        <f>Test!D154</f>
        <v>0.99763512611389105</v>
      </c>
      <c r="AB155" s="11">
        <f>Test!E154</f>
        <v>42.794202974007</v>
      </c>
      <c r="AC155" s="11">
        <f>Test!F154</f>
        <v>41.565719513423304</v>
      </c>
      <c r="AD155" s="11">
        <f>Test!G154</f>
        <v>40.511337015262903</v>
      </c>
      <c r="AE155" s="11">
        <f>Test!H154</f>
        <v>0.75520318746566695</v>
      </c>
      <c r="AF155" s="11">
        <f>Test!I154</f>
        <v>0.99992406368255604</v>
      </c>
      <c r="AG155" s="11">
        <f>Test!J154</f>
        <v>4.9568787217140198E-2</v>
      </c>
      <c r="AH155" s="11">
        <f>Test!K154</f>
        <v>0.99736696481704701</v>
      </c>
      <c r="AI155" s="11">
        <f>Test!L154</f>
        <v>95.209440000000001</v>
      </c>
      <c r="AJ155" s="11">
        <f>Test!M154</f>
        <v>45.2900794057322</v>
      </c>
      <c r="AK155" s="11" t="str">
        <f>Test!N154</f>
        <v>None</v>
      </c>
      <c r="AL155" s="11">
        <f>Test!O154</f>
        <v>4.3319849999999898</v>
      </c>
      <c r="AM155" s="11">
        <f>Test!P154</f>
        <v>4.3319849999999898</v>
      </c>
      <c r="AN155" s="11">
        <f>Test!Q154</f>
        <v>0.90874200000000005</v>
      </c>
      <c r="AO155" s="11">
        <f>Test!R154</f>
        <v>0.90874200000000005</v>
      </c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12" t="b">
        <f t="shared" si="770"/>
        <v>1</v>
      </c>
      <c r="BB155" s="3"/>
      <c r="BC155" s="36">
        <f t="shared" si="757"/>
        <v>-7.2167112793379104E-5</v>
      </c>
      <c r="BD155" s="11">
        <f>Test!AF154</f>
        <v>1.4998917493308099</v>
      </c>
      <c r="BE155" s="11">
        <f>Test!AG154</f>
        <v>0.99571585655212402</v>
      </c>
      <c r="BF155" s="11">
        <f>Test!AH154</f>
        <v>0.995669186115264</v>
      </c>
      <c r="BG155" s="11">
        <f>Test!AI154</f>
        <v>43.102763961711403</v>
      </c>
      <c r="BH155" s="11">
        <f>Test!AJ154</f>
        <v>43.974986794136797</v>
      </c>
      <c r="BI155" s="11">
        <f>Test!AK154</f>
        <v>42.571171021455399</v>
      </c>
      <c r="BJ155" s="11">
        <f>Test!AL154</f>
        <v>0.74744790792465199</v>
      </c>
      <c r="BK155" s="11">
        <f>Test!AM154</f>
        <v>0.99969696998596103</v>
      </c>
      <c r="BL155" s="11">
        <f>Test!AN154</f>
        <v>6.0604248195886598E-2</v>
      </c>
      <c r="BM155" s="11">
        <f>Test!AO154</f>
        <v>0.99479997158050504</v>
      </c>
      <c r="BN155" s="11">
        <f>Test!AP154</f>
        <v>95.216943000000001</v>
      </c>
      <c r="BO155" s="11">
        <f>Test!AQ154</f>
        <v>41.632404496387799</v>
      </c>
      <c r="BP155" s="11" t="str">
        <f>Test!AR154</f>
        <v>None</v>
      </c>
      <c r="BQ155" s="11">
        <f>Test!AS154</f>
        <v>1.731066</v>
      </c>
      <c r="BR155" s="11">
        <f>Test!AT154</f>
        <v>1.731066</v>
      </c>
      <c r="BS155" s="11">
        <f>Test!AU154</f>
        <v>1.043466</v>
      </c>
      <c r="BT155" s="11">
        <f>Test!AV154</f>
        <v>1.043466</v>
      </c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12" t="b">
        <f t="shared" si="771"/>
        <v>1</v>
      </c>
      <c r="CG155" s="3"/>
      <c r="CH155" s="36">
        <f t="shared" si="758"/>
        <v>-2.2470214664667884E-4</v>
      </c>
      <c r="CI155" s="11">
        <f>Test!BJ154</f>
        <v>1.49966294678003</v>
      </c>
      <c r="CJ155" s="11">
        <f>Test!BK154</f>
        <v>0.99851638078689497</v>
      </c>
      <c r="CK155" s="11">
        <f>Test!BL154</f>
        <v>0.998510241508483</v>
      </c>
      <c r="CL155" s="11">
        <f>Test!BM154</f>
        <v>45.999838253490999</v>
      </c>
      <c r="CM155" s="11">
        <f>Test!BN154</f>
        <v>41.435529640182502</v>
      </c>
      <c r="CN155" s="11">
        <f>Test!BO154</f>
        <v>40.509804687936402</v>
      </c>
      <c r="CO155" s="11">
        <f>Test!BP154</f>
        <v>0.83824831247329701</v>
      </c>
      <c r="CP155" s="11">
        <f>Test!BQ154</f>
        <v>0.99991220235824496</v>
      </c>
      <c r="CQ155" s="11">
        <f>Test!BR154</f>
        <v>3.7967003881931298E-2</v>
      </c>
      <c r="CR155" s="11">
        <f>Test!BS154</f>
        <v>0.99843567609786898</v>
      </c>
      <c r="CS155" s="11">
        <f>Test!BT154</f>
        <v>95.405576999999994</v>
      </c>
      <c r="CT155" s="11">
        <f>Test!BU154</f>
        <v>46.794460924405797</v>
      </c>
      <c r="CU155" s="11" t="str">
        <f>Test!BV154</f>
        <v>None</v>
      </c>
      <c r="CV155" s="11">
        <f>Test!BW154</f>
        <v>2.261539</v>
      </c>
      <c r="CW155" s="11">
        <f>Test!BX154</f>
        <v>2.261539</v>
      </c>
      <c r="CX155" s="11">
        <f>Test!BY154</f>
        <v>1.4917579999999999</v>
      </c>
      <c r="CY155" s="11">
        <f>Test!BZ154</f>
        <v>1.4917579999999999</v>
      </c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12" t="b">
        <f t="shared" si="772"/>
        <v>1</v>
      </c>
      <c r="DL155" s="3"/>
      <c r="DM155" s="36">
        <f t="shared" si="759"/>
        <v>7.8547341625932656E-3</v>
      </c>
      <c r="DN155" s="11">
        <f>Test!CN154</f>
        <v>1.5117821012438899</v>
      </c>
      <c r="DO155" s="11">
        <f>Test!CO154</f>
        <v>0.99807435274124101</v>
      </c>
      <c r="DP155" s="11">
        <f>Test!CP154</f>
        <v>0.99805843830108598</v>
      </c>
      <c r="DQ155" s="11">
        <f>Test!CQ154</f>
        <v>46.3153747758831</v>
      </c>
      <c r="DR155" s="11">
        <f>Test!CR154</f>
        <v>42.970858812435601</v>
      </c>
      <c r="DS155" s="11">
        <f>Test!CS154</f>
        <v>42.1721849603842</v>
      </c>
      <c r="DT155" s="11">
        <f>Test!CT154</f>
        <v>0.840356945991516</v>
      </c>
      <c r="DU155" s="11">
        <f>Test!CU154</f>
        <v>0.99986279010772705</v>
      </c>
      <c r="DV155" s="11">
        <f>Test!CV154</f>
        <v>4.1429128497838898E-2</v>
      </c>
      <c r="DW155" s="11">
        <f>Test!CW154</f>
        <v>0.997966468334198</v>
      </c>
      <c r="DX155" s="11">
        <f>Test!CX154</f>
        <v>96.038330999999999</v>
      </c>
      <c r="DY155" s="11">
        <f>Test!CY154</f>
        <v>45.8268914715769</v>
      </c>
      <c r="DZ155" s="11" t="str">
        <f>Test!CZ154</f>
        <v>None</v>
      </c>
      <c r="EA155" s="11">
        <f>Test!DA154</f>
        <v>2.0078149999999999</v>
      </c>
      <c r="EB155" s="11">
        <f>Test!DB154</f>
        <v>2.0078149999999999</v>
      </c>
      <c r="EC155" s="11">
        <f>Test!DC154</f>
        <v>257.21141799999998</v>
      </c>
      <c r="ED155" s="11">
        <f>Test!DD154</f>
        <v>257.21141799999998</v>
      </c>
      <c r="EE155" s="16"/>
      <c r="EF155" s="16"/>
      <c r="EG155" s="16"/>
      <c r="EH155" s="16"/>
      <c r="EI155" s="16"/>
      <c r="EJ155" s="16"/>
      <c r="EK155" s="16"/>
      <c r="EL155" s="16"/>
      <c r="EM155" s="16"/>
      <c r="EN155" s="16"/>
      <c r="EO155" s="16"/>
      <c r="EP155" s="112" t="b">
        <f t="shared" si="773"/>
        <v>1</v>
      </c>
      <c r="EQ155" s="3"/>
      <c r="ER155" s="36">
        <f t="shared" si="760"/>
        <v>8.0387603002146715E-2</v>
      </c>
      <c r="ES155" s="11">
        <f>Test!DR154</f>
        <v>1.6205814045032201</v>
      </c>
      <c r="ET155" s="11">
        <f>Test!DS154</f>
        <v>0.99735826253890902</v>
      </c>
      <c r="EU155" s="11">
        <f>Test!DT154</f>
        <v>0.99733918905258101</v>
      </c>
      <c r="EV155" s="11">
        <f>Test!DU154</f>
        <v>44.824213428910497</v>
      </c>
      <c r="EW155" s="11">
        <f>Test!DV154</f>
        <v>44.981809497677403</v>
      </c>
      <c r="EX155" s="11">
        <f>Test!DW154</f>
        <v>44.486559017184703</v>
      </c>
      <c r="EY155" s="11">
        <f>Test!DX154</f>
        <v>0.79876828193664495</v>
      </c>
      <c r="EZ155" s="11">
        <f>Test!DY154</f>
        <v>0.99984818696975697</v>
      </c>
      <c r="FA155" s="11">
        <f>Test!DZ154</f>
        <v>4.84152100980281E-2</v>
      </c>
      <c r="FB155" s="11">
        <f>Test!EA154</f>
        <v>0.99712681770324696</v>
      </c>
      <c r="FC155" s="11">
        <f>Test!EB154</f>
        <v>95.598749999999995</v>
      </c>
      <c r="FD155" s="11">
        <f>Test!EC154</f>
        <v>44.088976973647803</v>
      </c>
      <c r="FE155" s="11" t="str">
        <f>Test!ED154</f>
        <v>None</v>
      </c>
      <c r="FF155" s="11">
        <f>Test!EE154</f>
        <v>1.4849559999999999</v>
      </c>
      <c r="FG155" s="11">
        <f>Test!EF154</f>
        <v>1.4849559999999999</v>
      </c>
      <c r="FH155" s="11">
        <f>Test!EG154</f>
        <v>2452.1565000000001</v>
      </c>
      <c r="FI155" s="11">
        <f>Test!EH154</f>
        <v>2452.1565000000001</v>
      </c>
      <c r="FJ155" s="16"/>
      <c r="FK155" s="16"/>
      <c r="FL155" s="16"/>
      <c r="FM155" s="16"/>
      <c r="FN155" s="16"/>
      <c r="FO155" s="16"/>
      <c r="FP155" s="16"/>
      <c r="FQ155" s="16"/>
      <c r="FR155" s="16"/>
      <c r="FS155" s="16"/>
      <c r="FT155" s="16"/>
      <c r="FU155" s="112" t="b">
        <f t="shared" si="774"/>
        <v>1</v>
      </c>
      <c r="FV155" s="54"/>
      <c r="FW155" s="36">
        <f t="shared" si="761"/>
        <v>-1</v>
      </c>
      <c r="FX155" s="11">
        <f>Test!EV154</f>
        <v>0</v>
      </c>
      <c r="FY155" s="11">
        <f>Test!EW154</f>
        <v>0</v>
      </c>
      <c r="FZ155" s="11">
        <f>Test!EX154</f>
        <v>0</v>
      </c>
      <c r="GA155" s="11">
        <f>Test!EY154</f>
        <v>0</v>
      </c>
      <c r="GB155" s="11">
        <f>Test!EZ154</f>
        <v>0</v>
      </c>
      <c r="GC155" s="11">
        <f>Test!FA154</f>
        <v>0</v>
      </c>
      <c r="GD155" s="11">
        <f>Test!FB154</f>
        <v>0</v>
      </c>
      <c r="GE155" s="11">
        <f>Test!FC154</f>
        <v>0</v>
      </c>
      <c r="GF155" s="11">
        <f>Test!FD154</f>
        <v>0</v>
      </c>
      <c r="GG155" s="11">
        <f>Test!FE154</f>
        <v>0</v>
      </c>
      <c r="GH155" s="11">
        <f>Test!FF154</f>
        <v>0</v>
      </c>
      <c r="GI155" s="11">
        <f>Test!FG154</f>
        <v>0</v>
      </c>
      <c r="GJ155" s="11">
        <f>Test!FH154</f>
        <v>0</v>
      </c>
      <c r="GK155" s="11">
        <f>Test!FI154</f>
        <v>0</v>
      </c>
      <c r="GL155" s="11">
        <f>Test!FJ154</f>
        <v>0</v>
      </c>
      <c r="GM155" s="11">
        <f>Test!FK154</f>
        <v>0</v>
      </c>
      <c r="GN155" s="11">
        <f>Test!FL154</f>
        <v>0</v>
      </c>
      <c r="GO155" s="16"/>
      <c r="GP155" s="16"/>
      <c r="GQ155" s="16"/>
      <c r="GR155" s="16"/>
      <c r="GS155" s="16"/>
      <c r="GT155" s="16"/>
      <c r="GU155" s="16"/>
      <c r="GV155" s="16"/>
      <c r="GW155" s="16"/>
      <c r="GX155" s="16"/>
      <c r="GY155" s="16"/>
      <c r="GZ155" s="112" t="b">
        <f t="shared" si="775"/>
        <v>1</v>
      </c>
      <c r="HA155" s="54"/>
      <c r="HB155" s="36">
        <f t="shared" si="762"/>
        <v>-1</v>
      </c>
      <c r="HC155" s="11">
        <f>Test!FZ154</f>
        <v>0</v>
      </c>
      <c r="HD155" s="11">
        <f>Test!GA154</f>
        <v>0</v>
      </c>
      <c r="HE155" s="11">
        <f>Test!GB154</f>
        <v>0</v>
      </c>
      <c r="HF155" s="11">
        <f>Test!GC154</f>
        <v>0</v>
      </c>
      <c r="HG155" s="11">
        <f>Test!GD154</f>
        <v>0</v>
      </c>
      <c r="HH155" s="11">
        <f>Test!GE154</f>
        <v>0</v>
      </c>
      <c r="HI155" s="11">
        <f>Test!GF154</f>
        <v>0</v>
      </c>
      <c r="HJ155" s="11">
        <f>Test!GG154</f>
        <v>0</v>
      </c>
      <c r="HK155" s="11">
        <f>Test!GH154</f>
        <v>0</v>
      </c>
      <c r="HL155" s="11">
        <f>Test!GI154</f>
        <v>0</v>
      </c>
      <c r="HM155" s="11">
        <f>Test!GJ154</f>
        <v>0</v>
      </c>
      <c r="HN155" s="11">
        <f>Test!GK154</f>
        <v>0</v>
      </c>
      <c r="HO155" s="11">
        <f>Test!GL154</f>
        <v>0</v>
      </c>
      <c r="HP155" s="11">
        <f>Test!GM154</f>
        <v>0</v>
      </c>
      <c r="HQ155" s="11">
        <f>Test!GN154</f>
        <v>0</v>
      </c>
      <c r="HR155" s="11">
        <f>Test!GO154</f>
        <v>0</v>
      </c>
      <c r="HS155" s="11">
        <f>Test!GP154</f>
        <v>0</v>
      </c>
      <c r="HT155" s="16"/>
      <c r="HU155" s="16"/>
      <c r="HV155" s="16"/>
      <c r="HW155" s="16"/>
      <c r="HX155" s="16"/>
      <c r="HY155" s="16"/>
      <c r="HZ155" s="16"/>
      <c r="IA155" s="16"/>
      <c r="IB155" s="16"/>
      <c r="IC155" s="16"/>
      <c r="ID155" s="16"/>
      <c r="IE155" s="112" t="b">
        <f t="shared" si="776"/>
        <v>1</v>
      </c>
      <c r="IF155" s="3"/>
      <c r="IG155" s="36">
        <f t="shared" si="763"/>
        <v>-1</v>
      </c>
      <c r="IH155" s="11">
        <f>Test!HD154</f>
        <v>0</v>
      </c>
      <c r="II155" s="11">
        <f>Test!HE154</f>
        <v>0</v>
      </c>
      <c r="IJ155" s="11">
        <f>Test!HF154</f>
        <v>0</v>
      </c>
      <c r="IK155" s="11">
        <f>Test!HG154</f>
        <v>0</v>
      </c>
      <c r="IL155" s="11">
        <f>Test!HH154</f>
        <v>0</v>
      </c>
      <c r="IM155" s="11">
        <f>Test!HI154</f>
        <v>0</v>
      </c>
      <c r="IN155" s="11">
        <f>Test!HJ154</f>
        <v>0</v>
      </c>
      <c r="IO155" s="11">
        <f>Test!HK154</f>
        <v>0</v>
      </c>
      <c r="IP155" s="11">
        <f>Test!HL154</f>
        <v>0</v>
      </c>
      <c r="IQ155" s="11">
        <f>Test!HM154</f>
        <v>0</v>
      </c>
      <c r="IR155" s="11">
        <f>Test!HN154</f>
        <v>0</v>
      </c>
      <c r="IS155" s="11">
        <f>Test!HO154</f>
        <v>0</v>
      </c>
      <c r="IT155" s="11">
        <f>Test!HP154</f>
        <v>0</v>
      </c>
      <c r="IU155" s="11">
        <f>Test!HQ154</f>
        <v>0</v>
      </c>
      <c r="IV155" s="11">
        <f>Test!HR154</f>
        <v>0</v>
      </c>
      <c r="IW155" s="11">
        <f>Test!HS154</f>
        <v>0</v>
      </c>
      <c r="IX155" s="11">
        <f>Test!HT154</f>
        <v>0</v>
      </c>
      <c r="IY155" s="16"/>
      <c r="IZ155" s="16"/>
      <c r="JA155" s="16"/>
      <c r="JB155" s="16"/>
      <c r="JC155" s="16"/>
      <c r="JD155" s="16"/>
      <c r="JE155" s="16"/>
      <c r="JF155" s="16"/>
      <c r="JG155" s="16"/>
      <c r="JH155" s="16"/>
      <c r="JI155" s="16"/>
      <c r="JJ155" s="112" t="b">
        <f t="shared" si="777"/>
        <v>1</v>
      </c>
      <c r="JK155" s="3"/>
      <c r="JL155" s="36">
        <f t="shared" si="764"/>
        <v>-1</v>
      </c>
      <c r="JM155" s="11">
        <f>Test!IH154</f>
        <v>0</v>
      </c>
      <c r="JN155" s="11">
        <f>Test!II154</f>
        <v>0</v>
      </c>
      <c r="JO155" s="11">
        <f>Test!IJ154</f>
        <v>0</v>
      </c>
      <c r="JP155" s="11">
        <f>Test!IK154</f>
        <v>0</v>
      </c>
      <c r="JQ155" s="11">
        <f>Test!IL154</f>
        <v>0</v>
      </c>
      <c r="JR155" s="11">
        <f>Test!IM154</f>
        <v>0</v>
      </c>
      <c r="JS155" s="11">
        <f>Test!IN154</f>
        <v>0</v>
      </c>
      <c r="JT155" s="11">
        <f>Test!IO154</f>
        <v>0</v>
      </c>
      <c r="JU155" s="11">
        <f>Test!IP154</f>
        <v>0</v>
      </c>
      <c r="JV155" s="11">
        <f>Test!IQ154</f>
        <v>0</v>
      </c>
      <c r="JW155" s="11">
        <f>Test!IR154</f>
        <v>0</v>
      </c>
      <c r="JX155" s="11">
        <f>Test!IS154</f>
        <v>0</v>
      </c>
      <c r="JY155" s="11">
        <f>Test!IT154</f>
        <v>0</v>
      </c>
      <c r="JZ155" s="11">
        <f>Test!IU154</f>
        <v>0</v>
      </c>
      <c r="KA155" s="11">
        <f>Test!IV154</f>
        <v>0</v>
      </c>
      <c r="KB155" s="11">
        <f>Test!IW154</f>
        <v>0</v>
      </c>
      <c r="KC155" s="11">
        <f>Test!IX154</f>
        <v>0</v>
      </c>
      <c r="KD155" s="16"/>
      <c r="KE155" s="16"/>
      <c r="KF155" s="16"/>
      <c r="KG155" s="16"/>
      <c r="KH155" s="16"/>
      <c r="KI155" s="16"/>
      <c r="KJ155" s="16"/>
      <c r="KK155" s="16"/>
      <c r="KL155" s="16"/>
      <c r="KM155" s="16"/>
      <c r="KN155" s="16"/>
      <c r="KO155" s="112" t="b">
        <f t="shared" si="778"/>
        <v>1</v>
      </c>
      <c r="KP155" s="3"/>
      <c r="KQ155" s="36">
        <f t="shared" si="765"/>
        <v>-1</v>
      </c>
      <c r="KR155" s="11">
        <f>Test!JL154</f>
        <v>0</v>
      </c>
      <c r="KS155" s="11">
        <f>Test!JM154</f>
        <v>0</v>
      </c>
      <c r="KT155" s="11">
        <f>Test!JN154</f>
        <v>0</v>
      </c>
      <c r="KU155" s="11">
        <f>Test!JO154</f>
        <v>0</v>
      </c>
      <c r="KV155" s="11">
        <f>Test!JP154</f>
        <v>0</v>
      </c>
      <c r="KW155" s="11">
        <f>Test!JQ154</f>
        <v>0</v>
      </c>
      <c r="KX155" s="11">
        <f>Test!JR154</f>
        <v>0</v>
      </c>
      <c r="KY155" s="11">
        <f>Test!JS154</f>
        <v>0</v>
      </c>
      <c r="KZ155" s="11">
        <f>Test!JT154</f>
        <v>0</v>
      </c>
      <c r="LA155" s="11">
        <f>Test!JU154</f>
        <v>0</v>
      </c>
      <c r="LB155" s="11">
        <f>Test!JV154</f>
        <v>0</v>
      </c>
      <c r="LC155" s="11">
        <f>Test!JW154</f>
        <v>0</v>
      </c>
      <c r="LD155" s="11">
        <f>Test!JX154</f>
        <v>0</v>
      </c>
      <c r="LE155" s="11">
        <f>Test!JY154</f>
        <v>0</v>
      </c>
      <c r="LF155" s="11">
        <f>Test!JZ154</f>
        <v>0</v>
      </c>
      <c r="LG155" s="11">
        <f>Test!KA154</f>
        <v>0</v>
      </c>
      <c r="LH155" s="11">
        <f>Test!KB154</f>
        <v>0</v>
      </c>
      <c r="LI155" s="16"/>
      <c r="LJ155" s="16"/>
      <c r="LK155" s="16"/>
      <c r="LL155" s="16"/>
      <c r="LM155" s="16"/>
      <c r="LN155" s="16"/>
      <c r="LO155" s="16"/>
      <c r="LP155" s="16"/>
      <c r="LQ155" s="16"/>
      <c r="LR155" s="16"/>
      <c r="LS155" s="16"/>
      <c r="LT155" s="112" t="b">
        <f t="shared" si="779"/>
        <v>1</v>
      </c>
      <c r="LU155" s="3"/>
      <c r="LV155" s="36">
        <f t="shared" si="766"/>
        <v>-1</v>
      </c>
      <c r="LW155" s="11">
        <f>Test!KP154</f>
        <v>0</v>
      </c>
      <c r="LX155" s="11">
        <f>Test!KQ154</f>
        <v>0</v>
      </c>
      <c r="LY155" s="11">
        <f>Test!KR154</f>
        <v>0</v>
      </c>
      <c r="LZ155" s="11">
        <f>Test!KS154</f>
        <v>0</v>
      </c>
      <c r="MA155" s="11">
        <f>Test!KT154</f>
        <v>0</v>
      </c>
      <c r="MB155" s="11">
        <f>Test!KU154</f>
        <v>0</v>
      </c>
      <c r="MC155" s="11">
        <f>Test!KV154</f>
        <v>0</v>
      </c>
      <c r="MD155" s="11">
        <f>Test!KW154</f>
        <v>0</v>
      </c>
      <c r="ME155" s="11">
        <f>Test!KX154</f>
        <v>0</v>
      </c>
      <c r="MF155" s="11">
        <f>Test!KY154</f>
        <v>0</v>
      </c>
      <c r="MG155" s="11">
        <f>Test!KZ154</f>
        <v>0</v>
      </c>
      <c r="MH155" s="11">
        <f>Test!LA154</f>
        <v>0</v>
      </c>
      <c r="MI155" s="11">
        <f>Test!LB154</f>
        <v>0</v>
      </c>
      <c r="MJ155" s="11">
        <f>Test!LC154</f>
        <v>0</v>
      </c>
      <c r="MK155" s="11">
        <f>Test!LD154</f>
        <v>0</v>
      </c>
      <c r="ML155" s="11">
        <f>Test!LE154</f>
        <v>0</v>
      </c>
      <c r="MM155" s="11">
        <f>Test!LF154</f>
        <v>0</v>
      </c>
      <c r="MN155" s="16"/>
      <c r="MO155" s="16"/>
      <c r="MP155" s="16"/>
      <c r="MQ155" s="16"/>
      <c r="MR155" s="16"/>
      <c r="MS155" s="16"/>
      <c r="MT155" s="16"/>
      <c r="MU155" s="16"/>
      <c r="MV155" s="16"/>
      <c r="MW155" s="16"/>
      <c r="MX155" s="16"/>
      <c r="MY155" s="112" t="b">
        <f t="shared" si="780"/>
        <v>1</v>
      </c>
      <c r="MZ155" s="54"/>
      <c r="NA155" s="36">
        <f t="shared" si="767"/>
        <v>-1</v>
      </c>
      <c r="NB155" s="11">
        <f>Test!LT154</f>
        <v>0</v>
      </c>
      <c r="NC155" s="11">
        <f>Test!LU154</f>
        <v>0</v>
      </c>
      <c r="ND155" s="11">
        <f>Test!LV154</f>
        <v>0</v>
      </c>
      <c r="NE155" s="11">
        <f>Test!LW154</f>
        <v>0</v>
      </c>
      <c r="NF155" s="11">
        <f>Test!LX154</f>
        <v>0</v>
      </c>
      <c r="NG155" s="11">
        <f>Test!LY154</f>
        <v>0</v>
      </c>
      <c r="NH155" s="11">
        <f>Test!LZ154</f>
        <v>0</v>
      </c>
      <c r="NI155" s="11">
        <f>Test!MA154</f>
        <v>0</v>
      </c>
      <c r="NJ155" s="11">
        <f>Test!MB154</f>
        <v>0</v>
      </c>
      <c r="NK155" s="11">
        <f>Test!MC154</f>
        <v>0</v>
      </c>
      <c r="NL155" s="11">
        <f>Test!MD154</f>
        <v>0</v>
      </c>
      <c r="NM155" s="11">
        <f>Test!ME154</f>
        <v>0</v>
      </c>
      <c r="NN155" s="11">
        <f>Test!MF154</f>
        <v>0</v>
      </c>
      <c r="NO155" s="11">
        <f>Test!MG154</f>
        <v>0</v>
      </c>
      <c r="NP155" s="11">
        <f>Test!MH154</f>
        <v>0</v>
      </c>
      <c r="NQ155" s="11">
        <f>Test!MI154</f>
        <v>0</v>
      </c>
      <c r="NR155" s="11">
        <f>Test!MJ154</f>
        <v>0</v>
      </c>
      <c r="NS155" s="16"/>
      <c r="NT155" s="16"/>
      <c r="NU155" s="16"/>
      <c r="NV155" s="16"/>
      <c r="NW155" s="16"/>
      <c r="NX155" s="16"/>
      <c r="NY155" s="16"/>
      <c r="NZ155" s="16"/>
      <c r="OA155" s="16"/>
      <c r="OB155" s="16"/>
      <c r="OC155" s="16"/>
      <c r="OD155" s="112" t="b">
        <f t="shared" si="781"/>
        <v>1</v>
      </c>
      <c r="OE155" s="54"/>
      <c r="OF155" s="36">
        <f t="shared" si="768"/>
        <v>-1</v>
      </c>
      <c r="OG155" s="11">
        <f>Test!MX154</f>
        <v>0</v>
      </c>
      <c r="OH155" s="11">
        <f>Test!MY154</f>
        <v>0</v>
      </c>
      <c r="OI155" s="11">
        <f>Test!MZ154</f>
        <v>0</v>
      </c>
      <c r="OJ155" s="11">
        <f>Test!NA154</f>
        <v>0</v>
      </c>
      <c r="OK155" s="11">
        <f>Test!NB154</f>
        <v>0</v>
      </c>
      <c r="OL155" s="11">
        <f>Test!NC154</f>
        <v>0</v>
      </c>
      <c r="OM155" s="11">
        <f>Test!ND154</f>
        <v>0</v>
      </c>
      <c r="ON155" s="11">
        <f>Test!NE154</f>
        <v>0</v>
      </c>
      <c r="OO155" s="11">
        <f>Test!NF154</f>
        <v>0</v>
      </c>
      <c r="OP155" s="11">
        <f>Test!NG154</f>
        <v>0</v>
      </c>
      <c r="OQ155" s="11">
        <f>Test!NH154</f>
        <v>0</v>
      </c>
      <c r="OR155" s="11">
        <f>Test!NI154</f>
        <v>0</v>
      </c>
      <c r="OS155" s="11">
        <f>Test!NJ154</f>
        <v>0</v>
      </c>
      <c r="OT155" s="11">
        <f>Test!NK154</f>
        <v>0</v>
      </c>
      <c r="OU155" s="11">
        <f>Test!NL154</f>
        <v>0</v>
      </c>
      <c r="OV155" s="11">
        <f>Test!NM154</f>
        <v>0</v>
      </c>
      <c r="OW155" s="11">
        <f>Test!NN154</f>
        <v>0</v>
      </c>
      <c r="OX155" s="16"/>
      <c r="OY155" s="16"/>
      <c r="OZ155" s="16"/>
      <c r="PA155" s="16"/>
      <c r="PB155" s="16"/>
      <c r="PC155" s="16"/>
      <c r="PD155" s="16"/>
      <c r="PE155" s="16"/>
      <c r="PF155" s="16"/>
      <c r="PG155" s="16"/>
      <c r="PH155" s="16"/>
      <c r="PI155" s="112" t="b">
        <f t="shared" si="782"/>
        <v>1</v>
      </c>
      <c r="PJ155" s="54"/>
      <c r="PK155" s="36">
        <f t="shared" si="769"/>
        <v>-1</v>
      </c>
      <c r="PL155" s="11">
        <f>Test!OB154</f>
        <v>0</v>
      </c>
      <c r="PM155" s="11">
        <f>Test!OC154</f>
        <v>0</v>
      </c>
      <c r="PN155" s="11">
        <f>Test!OD154</f>
        <v>0</v>
      </c>
      <c r="PO155" s="11">
        <f>Test!OE154</f>
        <v>0</v>
      </c>
      <c r="PP155" s="11">
        <f>Test!OF154</f>
        <v>0</v>
      </c>
      <c r="PQ155" s="11">
        <f>Test!OG154</f>
        <v>0</v>
      </c>
      <c r="PR155" s="11">
        <f>Test!OH154</f>
        <v>0</v>
      </c>
      <c r="PS155" s="11">
        <f>Test!OI154</f>
        <v>0</v>
      </c>
      <c r="PT155" s="11">
        <f>Test!OJ154</f>
        <v>0</v>
      </c>
      <c r="PU155" s="11">
        <f>Test!OK154</f>
        <v>0</v>
      </c>
      <c r="PV155" s="11">
        <f>Test!OL154</f>
        <v>0</v>
      </c>
      <c r="PW155" s="11">
        <f>Test!OM154</f>
        <v>0</v>
      </c>
      <c r="PX155" s="11">
        <f>Test!ON154</f>
        <v>0</v>
      </c>
      <c r="PY155" s="11">
        <f>Test!OO154</f>
        <v>0</v>
      </c>
      <c r="PZ155" s="11">
        <f>Test!OP154</f>
        <v>0</v>
      </c>
      <c r="QA155" s="11">
        <f>Test!OQ154</f>
        <v>0</v>
      </c>
      <c r="QB155" s="11">
        <f>Test!OR154</f>
        <v>0</v>
      </c>
      <c r="QC155" s="16"/>
      <c r="QD155" s="16"/>
      <c r="QE155" s="16"/>
      <c r="QF155" s="16"/>
      <c r="QG155" s="16"/>
      <c r="QH155" s="16"/>
      <c r="QI155" s="16"/>
      <c r="QJ155" s="16"/>
      <c r="QK155" s="16"/>
      <c r="QL155" s="16"/>
      <c r="QM155" s="16"/>
      <c r="QN155" s="112" t="b">
        <f t="shared" si="783"/>
        <v>1</v>
      </c>
    </row>
    <row r="156" spans="3:456" ht="16" thickBot="1">
      <c r="C156" s="134"/>
      <c r="D156" s="104">
        <f t="shared" si="754"/>
        <v>2</v>
      </c>
      <c r="E156" s="37">
        <f t="shared" ca="1" si="755"/>
        <v>3.2868839552799844E-3</v>
      </c>
      <c r="F156" s="12">
        <f ca="1">Reference!B155</f>
        <v>2.00657376791056</v>
      </c>
      <c r="G156" s="12">
        <f ca="1">Reference!C155</f>
        <v>0.998648941516876</v>
      </c>
      <c r="H156" s="12">
        <f ca="1">Reference!D155</f>
        <v>0.99863886833190896</v>
      </c>
      <c r="I156" s="12">
        <f ca="1">Reference!E155</f>
        <v>47.917903704664603</v>
      </c>
      <c r="J156" s="12">
        <f ca="1">Reference!F155</f>
        <v>43.916292458460802</v>
      </c>
      <c r="K156" s="12">
        <f ca="1">Reference!G155</f>
        <v>43.185442244584202</v>
      </c>
      <c r="L156" s="12">
        <f ca="1">Reference!H155</f>
        <v>0.87876099348068204</v>
      </c>
      <c r="M156" s="12">
        <f ca="1">Reference!I155</f>
        <v>0.99991261959075906</v>
      </c>
      <c r="N156" s="12">
        <f ca="1">Reference!J155</f>
        <v>3.4620657563209499E-2</v>
      </c>
      <c r="O156" s="12">
        <f ca="1">Reference!K155</f>
        <v>0.99862927198410001</v>
      </c>
      <c r="P156" s="12">
        <f ca="1">Reference!L155</f>
        <v>96.407515000000004</v>
      </c>
      <c r="Q156" s="12">
        <f ca="1">Reference!M155</f>
        <v>47.603499901743703</v>
      </c>
      <c r="R156" s="12" t="str">
        <f ca="1">Reference!N155</f>
        <v>None</v>
      </c>
      <c r="S156" s="12">
        <f ca="1">Reference!O155</f>
        <v>1.690204</v>
      </c>
      <c r="T156" s="12">
        <f ca="1">Reference!P155</f>
        <v>1.690204</v>
      </c>
      <c r="U156" s="12">
        <f ca="1">Reference!Q155</f>
        <v>276.79208799999998</v>
      </c>
      <c r="V156" s="12">
        <f ca="1">Reference!R155</f>
        <v>276.79208799999998</v>
      </c>
      <c r="X156" s="12">
        <f t="shared" si="756"/>
        <v>5.9551399385920023E-2</v>
      </c>
      <c r="Y156" s="12">
        <f>Test!B155</f>
        <v>2.11910279877184</v>
      </c>
      <c r="Z156" s="12">
        <f>Test!C155</f>
        <v>0.99845665693283003</v>
      </c>
      <c r="AA156" s="12">
        <f>Test!D155</f>
        <v>0.99845123291015603</v>
      </c>
      <c r="AB156" s="12">
        <f>Test!E155</f>
        <v>44.394924138802999</v>
      </c>
      <c r="AC156" s="12">
        <f>Test!F155</f>
        <v>41.980893158918498</v>
      </c>
      <c r="AD156" s="12">
        <f>Test!G155</f>
        <v>40.943820962582301</v>
      </c>
      <c r="AE156" s="12">
        <f>Test!H155</f>
        <v>0.80277746915817205</v>
      </c>
      <c r="AF156" s="12">
        <f>Test!I155</f>
        <v>0.99995791912078802</v>
      </c>
      <c r="AG156" s="12">
        <f>Test!J155</f>
        <v>4.0473829954862497E-2</v>
      </c>
      <c r="AH156" s="12">
        <f>Test!K155</f>
        <v>0.998352169990539</v>
      </c>
      <c r="AI156" s="12">
        <f>Test!L155</f>
        <v>95.714781000000002</v>
      </c>
      <c r="AJ156" s="12">
        <f>Test!M155</f>
        <v>47.719835821674302</v>
      </c>
      <c r="AK156" s="12" t="str">
        <f>Test!N155</f>
        <v>None</v>
      </c>
      <c r="AL156" s="12">
        <f>Test!O155</f>
        <v>4.2336489999999998</v>
      </c>
      <c r="AM156" s="12">
        <f>Test!P155</f>
        <v>4.2336489999999998</v>
      </c>
      <c r="AN156" s="12">
        <f>Test!Q155</f>
        <v>0.921682</v>
      </c>
      <c r="AO156" s="12">
        <f>Test!R155</f>
        <v>0.921682</v>
      </c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9"/>
      <c r="BC156" s="37">
        <f t="shared" si="757"/>
        <v>-9.8409699299528697E-6</v>
      </c>
      <c r="BD156" s="12">
        <f>Test!AF155</f>
        <v>1.9999803180601401</v>
      </c>
      <c r="BE156" s="12">
        <f>Test!AG155</f>
        <v>0.99697160720825195</v>
      </c>
      <c r="BF156" s="12">
        <f>Test!AH155</f>
        <v>0.99695611000061002</v>
      </c>
      <c r="BG156" s="12">
        <f>Test!AI155</f>
        <v>44.444292063171503</v>
      </c>
      <c r="BH156" s="12">
        <f>Test!AJ155</f>
        <v>44.752930320906003</v>
      </c>
      <c r="BI156" s="12">
        <f>Test!AK155</f>
        <v>43.743613012168296</v>
      </c>
      <c r="BJ156" s="12">
        <f>Test!AL155</f>
        <v>0.78933554887771595</v>
      </c>
      <c r="BK156" s="12">
        <f>Test!AM155</f>
        <v>0.99987292289733798</v>
      </c>
      <c r="BL156" s="12">
        <f>Test!AN155</f>
        <v>4.9696575850248302E-2</v>
      </c>
      <c r="BM156" s="12">
        <f>Test!AO155</f>
        <v>0.996870636940002</v>
      </c>
      <c r="BN156" s="12">
        <f>Test!AP155</f>
        <v>96.115499</v>
      </c>
      <c r="BO156" s="12">
        <f>Test!AQ155</f>
        <v>43.572085764366797</v>
      </c>
      <c r="BP156" s="12" t="str">
        <f>Test!AR155</f>
        <v>None</v>
      </c>
      <c r="BQ156" s="12">
        <f>Test!AS155</f>
        <v>1.816154</v>
      </c>
      <c r="BR156" s="12">
        <f>Test!AT155</f>
        <v>1.816154</v>
      </c>
      <c r="BS156" s="12">
        <f>Test!AU155</f>
        <v>1.0396430000000001</v>
      </c>
      <c r="BT156" s="12">
        <f>Test!AV155</f>
        <v>1.0396430000000001</v>
      </c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9"/>
      <c r="CH156" s="37">
        <f t="shared" si="758"/>
        <v>-4.2316170681999665E-4</v>
      </c>
      <c r="CI156" s="12">
        <f>Test!BJ155</f>
        <v>1.99915367658636</v>
      </c>
      <c r="CJ156" s="12">
        <f>Test!BK155</f>
        <v>0.99908125400543202</v>
      </c>
      <c r="CK156" s="12">
        <f>Test!BL155</f>
        <v>0.99907547235488803</v>
      </c>
      <c r="CL156" s="12">
        <f>Test!BM155</f>
        <v>48.085563989789399</v>
      </c>
      <c r="CM156" s="12">
        <f>Test!BN155</f>
        <v>42.151866791784698</v>
      </c>
      <c r="CN156" s="12">
        <f>Test!BO155</f>
        <v>40.8427653721619</v>
      </c>
      <c r="CO156" s="12">
        <f>Test!BP155</f>
        <v>0.88541787862777699</v>
      </c>
      <c r="CP156" s="12">
        <f>Test!BQ155</f>
        <v>0.99994504451751698</v>
      </c>
      <c r="CQ156" s="12">
        <f>Test!BR155</f>
        <v>2.9920816421508699E-2</v>
      </c>
      <c r="CR156" s="12">
        <f>Test!BS155</f>
        <v>0.99909311532974199</v>
      </c>
      <c r="CS156" s="12">
        <f>Test!BT155</f>
        <v>95.835177000000002</v>
      </c>
      <c r="CT156" s="12">
        <f>Test!BU155</f>
        <v>48.990064595304197</v>
      </c>
      <c r="CU156" s="12" t="str">
        <f>Test!BV155</f>
        <v>None</v>
      </c>
      <c r="CV156" s="12">
        <f>Test!BW155</f>
        <v>2.7288320000000001</v>
      </c>
      <c r="CW156" s="12">
        <f>Test!BX155</f>
        <v>2.7288320000000001</v>
      </c>
      <c r="CX156" s="12">
        <f>Test!BY155</f>
        <v>1.2726740000000001</v>
      </c>
      <c r="CY156" s="12">
        <f>Test!BZ155</f>
        <v>1.2726740000000001</v>
      </c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9"/>
      <c r="DM156" s="37">
        <f t="shared" si="759"/>
        <v>3.2868839552799844E-3</v>
      </c>
      <c r="DN156" s="12">
        <f>Test!CN155</f>
        <v>2.00657376791056</v>
      </c>
      <c r="DO156" s="12">
        <f>Test!CO155</f>
        <v>0.998648941516876</v>
      </c>
      <c r="DP156" s="12">
        <f>Test!CP155</f>
        <v>0.99863886833190896</v>
      </c>
      <c r="DQ156" s="12">
        <f>Test!CQ155</f>
        <v>47.917903704664603</v>
      </c>
      <c r="DR156" s="12">
        <f>Test!CR155</f>
        <v>43.916292458460802</v>
      </c>
      <c r="DS156" s="12">
        <f>Test!CS155</f>
        <v>43.185442244584202</v>
      </c>
      <c r="DT156" s="12">
        <f>Test!CT155</f>
        <v>0.87876099348068204</v>
      </c>
      <c r="DU156" s="12">
        <f>Test!CU155</f>
        <v>0.99991261959075906</v>
      </c>
      <c r="DV156" s="12">
        <f>Test!CV155</f>
        <v>3.4620657563209499E-2</v>
      </c>
      <c r="DW156" s="12">
        <f>Test!CW155</f>
        <v>0.99862927198410001</v>
      </c>
      <c r="DX156" s="12">
        <f>Test!CX155</f>
        <v>96.407515000000004</v>
      </c>
      <c r="DY156" s="12">
        <f>Test!CY155</f>
        <v>47.603499901743703</v>
      </c>
      <c r="DZ156" s="12" t="str">
        <f>Test!CZ155</f>
        <v>None</v>
      </c>
      <c r="EA156" s="12">
        <f>Test!DA155</f>
        <v>1.690204</v>
      </c>
      <c r="EB156" s="12">
        <f>Test!DB155</f>
        <v>1.690204</v>
      </c>
      <c r="EC156" s="12">
        <f>Test!DC155</f>
        <v>276.79208799999998</v>
      </c>
      <c r="ED156" s="12">
        <f>Test!DD155</f>
        <v>276.79208799999998</v>
      </c>
      <c r="EE156" s="16"/>
      <c r="EF156" s="16"/>
      <c r="EG156" s="16"/>
      <c r="EH156" s="16"/>
      <c r="EI156" s="16"/>
      <c r="EJ156" s="16"/>
      <c r="EK156" s="16"/>
      <c r="EL156" s="16"/>
      <c r="EM156" s="16"/>
      <c r="EN156" s="16"/>
      <c r="EO156" s="16"/>
      <c r="EP156" s="16"/>
      <c r="EQ156" s="19"/>
      <c r="ER156" s="37">
        <f t="shared" si="760"/>
        <v>-4.0832644465439993E-2</v>
      </c>
      <c r="ES156" s="12">
        <f>Test!DR155</f>
        <v>1.91833471106912</v>
      </c>
      <c r="ET156" s="12">
        <f>Test!DS155</f>
        <v>0.99774748086929299</v>
      </c>
      <c r="EU156" s="12">
        <f>Test!DT155</f>
        <v>0.99773198366165095</v>
      </c>
      <c r="EV156" s="12">
        <f>Test!DU155</f>
        <v>45.534002288783299</v>
      </c>
      <c r="EW156" s="12">
        <f>Test!DV155</f>
        <v>45.636700313101699</v>
      </c>
      <c r="EX156" s="12">
        <f>Test!DW155</f>
        <v>45.193633731898103</v>
      </c>
      <c r="EY156" s="12">
        <f>Test!DX155</f>
        <v>0.81915491819381703</v>
      </c>
      <c r="EZ156" s="12">
        <f>Test!DY155</f>
        <v>0.99988043308258001</v>
      </c>
      <c r="FA156" s="12">
        <f>Test!DZ155</f>
        <v>4.4646482914686203E-2</v>
      </c>
      <c r="FB156" s="12">
        <f>Test!EA155</f>
        <v>0.99764943122863703</v>
      </c>
      <c r="FC156" s="12">
        <f>Test!EB155</f>
        <v>95.824231999999995</v>
      </c>
      <c r="FD156" s="12">
        <f>Test!EC155</f>
        <v>44.920915906346004</v>
      </c>
      <c r="FE156" s="12" t="str">
        <f>Test!ED155</f>
        <v>None</v>
      </c>
      <c r="FF156" s="12">
        <f>Test!EE155</f>
        <v>1.4454229999999999</v>
      </c>
      <c r="FG156" s="12">
        <f>Test!EF155</f>
        <v>1.4454229999999999</v>
      </c>
      <c r="FH156" s="12">
        <f>Test!EG155</f>
        <v>2724.992037</v>
      </c>
      <c r="FI156" s="12">
        <f>Test!EH155</f>
        <v>2724.992037</v>
      </c>
      <c r="FJ156" s="16"/>
      <c r="FK156" s="16"/>
      <c r="FL156" s="16"/>
      <c r="FM156" s="16"/>
      <c r="FN156" s="16"/>
      <c r="FO156" s="16"/>
      <c r="FP156" s="16"/>
      <c r="FQ156" s="16"/>
      <c r="FR156" s="16"/>
      <c r="FS156" s="16"/>
      <c r="FT156" s="16"/>
      <c r="FU156" s="16"/>
      <c r="FV156" s="54"/>
      <c r="FW156" s="37">
        <f t="shared" si="761"/>
        <v>-1</v>
      </c>
      <c r="FX156" s="12">
        <f>Test!EV155</f>
        <v>0</v>
      </c>
      <c r="FY156" s="12">
        <f>Test!EW155</f>
        <v>0</v>
      </c>
      <c r="FZ156" s="12">
        <f>Test!EX155</f>
        <v>0</v>
      </c>
      <c r="GA156" s="12">
        <f>Test!EY155</f>
        <v>0</v>
      </c>
      <c r="GB156" s="12">
        <f>Test!EZ155</f>
        <v>0</v>
      </c>
      <c r="GC156" s="12">
        <f>Test!FA155</f>
        <v>0</v>
      </c>
      <c r="GD156" s="12">
        <f>Test!FB155</f>
        <v>0</v>
      </c>
      <c r="GE156" s="12">
        <f>Test!FC155</f>
        <v>0</v>
      </c>
      <c r="GF156" s="12">
        <f>Test!FD155</f>
        <v>0</v>
      </c>
      <c r="GG156" s="12">
        <f>Test!FE155</f>
        <v>0</v>
      </c>
      <c r="GH156" s="12">
        <f>Test!FF155</f>
        <v>0</v>
      </c>
      <c r="GI156" s="12">
        <f>Test!FG155</f>
        <v>0</v>
      </c>
      <c r="GJ156" s="12">
        <f>Test!FH155</f>
        <v>0</v>
      </c>
      <c r="GK156" s="12">
        <f>Test!FI155</f>
        <v>0</v>
      </c>
      <c r="GL156" s="12">
        <f>Test!FJ155</f>
        <v>0</v>
      </c>
      <c r="GM156" s="12">
        <f>Test!FK155</f>
        <v>0</v>
      </c>
      <c r="GN156" s="12">
        <f>Test!FL155</f>
        <v>0</v>
      </c>
      <c r="GO156" s="16"/>
      <c r="GP156" s="16"/>
      <c r="GQ156" s="16"/>
      <c r="GR156" s="16"/>
      <c r="GS156" s="16"/>
      <c r="GT156" s="16"/>
      <c r="GU156" s="16"/>
      <c r="GV156" s="16"/>
      <c r="GW156" s="16"/>
      <c r="GX156" s="16"/>
      <c r="GY156" s="16"/>
      <c r="GZ156" s="16"/>
      <c r="HA156" s="54"/>
      <c r="HB156" s="37">
        <f t="shared" si="762"/>
        <v>-1</v>
      </c>
      <c r="HC156" s="12">
        <f>Test!FZ155</f>
        <v>0</v>
      </c>
      <c r="HD156" s="12">
        <f>Test!GA155</f>
        <v>0</v>
      </c>
      <c r="HE156" s="12">
        <f>Test!GB155</f>
        <v>0</v>
      </c>
      <c r="HF156" s="12">
        <f>Test!GC155</f>
        <v>0</v>
      </c>
      <c r="HG156" s="12">
        <f>Test!GD155</f>
        <v>0</v>
      </c>
      <c r="HH156" s="12">
        <f>Test!GE155</f>
        <v>0</v>
      </c>
      <c r="HI156" s="12">
        <f>Test!GF155</f>
        <v>0</v>
      </c>
      <c r="HJ156" s="12">
        <f>Test!GG155</f>
        <v>0</v>
      </c>
      <c r="HK156" s="12">
        <f>Test!GH155</f>
        <v>0</v>
      </c>
      <c r="HL156" s="12">
        <f>Test!GI155</f>
        <v>0</v>
      </c>
      <c r="HM156" s="12">
        <f>Test!GJ155</f>
        <v>0</v>
      </c>
      <c r="HN156" s="12">
        <f>Test!GK155</f>
        <v>0</v>
      </c>
      <c r="HO156" s="12">
        <f>Test!GL155</f>
        <v>0</v>
      </c>
      <c r="HP156" s="12">
        <f>Test!GM155</f>
        <v>0</v>
      </c>
      <c r="HQ156" s="12">
        <f>Test!GN155</f>
        <v>0</v>
      </c>
      <c r="HR156" s="12">
        <f>Test!GO155</f>
        <v>0</v>
      </c>
      <c r="HS156" s="12">
        <f>Test!GP155</f>
        <v>0</v>
      </c>
      <c r="HT156" s="16"/>
      <c r="HU156" s="16"/>
      <c r="HV156" s="16"/>
      <c r="HW156" s="16"/>
      <c r="HX156" s="16"/>
      <c r="HY156" s="16"/>
      <c r="HZ156" s="16"/>
      <c r="IA156" s="16"/>
      <c r="IB156" s="16"/>
      <c r="IC156" s="16"/>
      <c r="ID156" s="16"/>
      <c r="IE156" s="16"/>
      <c r="IF156" s="19"/>
      <c r="IG156" s="37">
        <f t="shared" si="763"/>
        <v>-1</v>
      </c>
      <c r="IH156" s="12">
        <f>Test!HD155</f>
        <v>0</v>
      </c>
      <c r="II156" s="12">
        <f>Test!HE155</f>
        <v>0</v>
      </c>
      <c r="IJ156" s="12">
        <f>Test!HF155</f>
        <v>0</v>
      </c>
      <c r="IK156" s="12">
        <f>Test!HG155</f>
        <v>0</v>
      </c>
      <c r="IL156" s="12">
        <f>Test!HH155</f>
        <v>0</v>
      </c>
      <c r="IM156" s="12">
        <f>Test!HI155</f>
        <v>0</v>
      </c>
      <c r="IN156" s="12">
        <f>Test!HJ155</f>
        <v>0</v>
      </c>
      <c r="IO156" s="12">
        <f>Test!HK155</f>
        <v>0</v>
      </c>
      <c r="IP156" s="12">
        <f>Test!HL155</f>
        <v>0</v>
      </c>
      <c r="IQ156" s="12">
        <f>Test!HM155</f>
        <v>0</v>
      </c>
      <c r="IR156" s="12">
        <f>Test!HN155</f>
        <v>0</v>
      </c>
      <c r="IS156" s="12">
        <f>Test!HO155</f>
        <v>0</v>
      </c>
      <c r="IT156" s="12">
        <f>Test!HP155</f>
        <v>0</v>
      </c>
      <c r="IU156" s="12">
        <f>Test!HQ155</f>
        <v>0</v>
      </c>
      <c r="IV156" s="12">
        <f>Test!HR155</f>
        <v>0</v>
      </c>
      <c r="IW156" s="12">
        <f>Test!HS155</f>
        <v>0</v>
      </c>
      <c r="IX156" s="12">
        <f>Test!HT155</f>
        <v>0</v>
      </c>
      <c r="IY156" s="16"/>
      <c r="IZ156" s="16"/>
      <c r="JA156" s="16"/>
      <c r="JB156" s="16"/>
      <c r="JC156" s="16"/>
      <c r="JD156" s="16"/>
      <c r="JE156" s="16"/>
      <c r="JF156" s="16"/>
      <c r="JG156" s="16"/>
      <c r="JH156" s="16"/>
      <c r="JI156" s="16"/>
      <c r="JJ156" s="16"/>
      <c r="JK156" s="19"/>
      <c r="JL156" s="37">
        <f t="shared" si="764"/>
        <v>-1</v>
      </c>
      <c r="JM156" s="12">
        <f>Test!IH155</f>
        <v>0</v>
      </c>
      <c r="JN156" s="12">
        <f>Test!II155</f>
        <v>0</v>
      </c>
      <c r="JO156" s="12">
        <f>Test!IJ155</f>
        <v>0</v>
      </c>
      <c r="JP156" s="12">
        <f>Test!IK155</f>
        <v>0</v>
      </c>
      <c r="JQ156" s="12">
        <f>Test!IL155</f>
        <v>0</v>
      </c>
      <c r="JR156" s="12">
        <f>Test!IM155</f>
        <v>0</v>
      </c>
      <c r="JS156" s="12">
        <f>Test!IN155</f>
        <v>0</v>
      </c>
      <c r="JT156" s="12">
        <f>Test!IO155</f>
        <v>0</v>
      </c>
      <c r="JU156" s="12">
        <f>Test!IP155</f>
        <v>0</v>
      </c>
      <c r="JV156" s="12">
        <f>Test!IQ155</f>
        <v>0</v>
      </c>
      <c r="JW156" s="12">
        <f>Test!IR155</f>
        <v>0</v>
      </c>
      <c r="JX156" s="12">
        <f>Test!IS155</f>
        <v>0</v>
      </c>
      <c r="JY156" s="12">
        <f>Test!IT155</f>
        <v>0</v>
      </c>
      <c r="JZ156" s="12">
        <f>Test!IU155</f>
        <v>0</v>
      </c>
      <c r="KA156" s="12">
        <f>Test!IV155</f>
        <v>0</v>
      </c>
      <c r="KB156" s="12">
        <f>Test!IW155</f>
        <v>0</v>
      </c>
      <c r="KC156" s="12">
        <f>Test!IX155</f>
        <v>0</v>
      </c>
      <c r="KD156" s="16"/>
      <c r="KE156" s="16"/>
      <c r="KF156" s="16"/>
      <c r="KG156" s="16"/>
      <c r="KH156" s="16"/>
      <c r="KI156" s="16"/>
      <c r="KJ156" s="16"/>
      <c r="KK156" s="16"/>
      <c r="KL156" s="16"/>
      <c r="KM156" s="16"/>
      <c r="KN156" s="16"/>
      <c r="KO156" s="16"/>
      <c r="KP156" s="19"/>
      <c r="KQ156" s="37">
        <f t="shared" si="765"/>
        <v>-1</v>
      </c>
      <c r="KR156" s="12">
        <f>Test!JL155</f>
        <v>0</v>
      </c>
      <c r="KS156" s="12">
        <f>Test!JM155</f>
        <v>0</v>
      </c>
      <c r="KT156" s="12">
        <f>Test!JN155</f>
        <v>0</v>
      </c>
      <c r="KU156" s="12">
        <f>Test!JO155</f>
        <v>0</v>
      </c>
      <c r="KV156" s="12">
        <f>Test!JP155</f>
        <v>0</v>
      </c>
      <c r="KW156" s="12">
        <f>Test!JQ155</f>
        <v>0</v>
      </c>
      <c r="KX156" s="12">
        <f>Test!JR155</f>
        <v>0</v>
      </c>
      <c r="KY156" s="12">
        <f>Test!JS155</f>
        <v>0</v>
      </c>
      <c r="KZ156" s="12">
        <f>Test!JT155</f>
        <v>0</v>
      </c>
      <c r="LA156" s="12">
        <f>Test!JU155</f>
        <v>0</v>
      </c>
      <c r="LB156" s="12">
        <f>Test!JV155</f>
        <v>0</v>
      </c>
      <c r="LC156" s="12">
        <f>Test!JW155</f>
        <v>0</v>
      </c>
      <c r="LD156" s="12">
        <f>Test!JX155</f>
        <v>0</v>
      </c>
      <c r="LE156" s="12">
        <f>Test!JY155</f>
        <v>0</v>
      </c>
      <c r="LF156" s="12">
        <f>Test!JZ155</f>
        <v>0</v>
      </c>
      <c r="LG156" s="12">
        <f>Test!KA155</f>
        <v>0</v>
      </c>
      <c r="LH156" s="12">
        <f>Test!KB155</f>
        <v>0</v>
      </c>
      <c r="LI156" s="16"/>
      <c r="LJ156" s="16"/>
      <c r="LK156" s="16"/>
      <c r="LL156" s="16"/>
      <c r="LM156" s="16"/>
      <c r="LN156" s="16"/>
      <c r="LO156" s="16"/>
      <c r="LP156" s="16"/>
      <c r="LQ156" s="16"/>
      <c r="LR156" s="16"/>
      <c r="LS156" s="16"/>
      <c r="LT156" s="16"/>
      <c r="LU156" s="19"/>
      <c r="LV156" s="37">
        <f t="shared" si="766"/>
        <v>-1</v>
      </c>
      <c r="LW156" s="12">
        <f>Test!KP155</f>
        <v>0</v>
      </c>
      <c r="LX156" s="12">
        <f>Test!KQ155</f>
        <v>0</v>
      </c>
      <c r="LY156" s="12">
        <f>Test!KR155</f>
        <v>0</v>
      </c>
      <c r="LZ156" s="12">
        <f>Test!KS155</f>
        <v>0</v>
      </c>
      <c r="MA156" s="12">
        <f>Test!KT155</f>
        <v>0</v>
      </c>
      <c r="MB156" s="12">
        <f>Test!KU155</f>
        <v>0</v>
      </c>
      <c r="MC156" s="12">
        <f>Test!KV155</f>
        <v>0</v>
      </c>
      <c r="MD156" s="12">
        <f>Test!KW155</f>
        <v>0</v>
      </c>
      <c r="ME156" s="12">
        <f>Test!KX155</f>
        <v>0</v>
      </c>
      <c r="MF156" s="12">
        <f>Test!KY155</f>
        <v>0</v>
      </c>
      <c r="MG156" s="12">
        <f>Test!KZ155</f>
        <v>0</v>
      </c>
      <c r="MH156" s="12">
        <f>Test!LA155</f>
        <v>0</v>
      </c>
      <c r="MI156" s="12">
        <f>Test!LB155</f>
        <v>0</v>
      </c>
      <c r="MJ156" s="12">
        <f>Test!LC155</f>
        <v>0</v>
      </c>
      <c r="MK156" s="12">
        <f>Test!LD155</f>
        <v>0</v>
      </c>
      <c r="ML156" s="12">
        <f>Test!LE155</f>
        <v>0</v>
      </c>
      <c r="MM156" s="12">
        <f>Test!LF155</f>
        <v>0</v>
      </c>
      <c r="MN156" s="16"/>
      <c r="MO156" s="16"/>
      <c r="MP156" s="16"/>
      <c r="MQ156" s="16"/>
      <c r="MR156" s="16"/>
      <c r="MS156" s="16"/>
      <c r="MT156" s="16"/>
      <c r="MU156" s="16"/>
      <c r="MV156" s="16"/>
      <c r="MW156" s="16"/>
      <c r="MX156" s="16"/>
      <c r="MY156" s="16"/>
      <c r="MZ156" s="54"/>
      <c r="NA156" s="37">
        <f t="shared" si="767"/>
        <v>-1</v>
      </c>
      <c r="NB156" s="12">
        <f>Test!LT155</f>
        <v>0</v>
      </c>
      <c r="NC156" s="12">
        <f>Test!LU155</f>
        <v>0</v>
      </c>
      <c r="ND156" s="12">
        <f>Test!LV155</f>
        <v>0</v>
      </c>
      <c r="NE156" s="12">
        <f>Test!LW155</f>
        <v>0</v>
      </c>
      <c r="NF156" s="12">
        <f>Test!LX155</f>
        <v>0</v>
      </c>
      <c r="NG156" s="12">
        <f>Test!LY155</f>
        <v>0</v>
      </c>
      <c r="NH156" s="12">
        <f>Test!LZ155</f>
        <v>0</v>
      </c>
      <c r="NI156" s="12">
        <f>Test!MA155</f>
        <v>0</v>
      </c>
      <c r="NJ156" s="12">
        <f>Test!MB155</f>
        <v>0</v>
      </c>
      <c r="NK156" s="12">
        <f>Test!MC155</f>
        <v>0</v>
      </c>
      <c r="NL156" s="12">
        <f>Test!MD155</f>
        <v>0</v>
      </c>
      <c r="NM156" s="12">
        <f>Test!ME155</f>
        <v>0</v>
      </c>
      <c r="NN156" s="12">
        <f>Test!MF155</f>
        <v>0</v>
      </c>
      <c r="NO156" s="12">
        <f>Test!MG155</f>
        <v>0</v>
      </c>
      <c r="NP156" s="12">
        <f>Test!MH155</f>
        <v>0</v>
      </c>
      <c r="NQ156" s="12">
        <f>Test!MI155</f>
        <v>0</v>
      </c>
      <c r="NR156" s="12">
        <f>Test!MJ155</f>
        <v>0</v>
      </c>
      <c r="NS156" s="16"/>
      <c r="NT156" s="16"/>
      <c r="NU156" s="16"/>
      <c r="NV156" s="16"/>
      <c r="NW156" s="16"/>
      <c r="NX156" s="16"/>
      <c r="NY156" s="16"/>
      <c r="NZ156" s="16"/>
      <c r="OA156" s="16"/>
      <c r="OB156" s="16"/>
      <c r="OC156" s="16"/>
      <c r="OD156" s="16"/>
      <c r="OE156" s="54"/>
      <c r="OF156" s="37">
        <f t="shared" si="768"/>
        <v>-1</v>
      </c>
      <c r="OG156" s="12">
        <f>Test!MX155</f>
        <v>0</v>
      </c>
      <c r="OH156" s="12">
        <f>Test!MY155</f>
        <v>0</v>
      </c>
      <c r="OI156" s="12">
        <f>Test!MZ155</f>
        <v>0</v>
      </c>
      <c r="OJ156" s="12">
        <f>Test!NA155</f>
        <v>0</v>
      </c>
      <c r="OK156" s="12">
        <f>Test!NB155</f>
        <v>0</v>
      </c>
      <c r="OL156" s="12">
        <f>Test!NC155</f>
        <v>0</v>
      </c>
      <c r="OM156" s="12">
        <f>Test!ND155</f>
        <v>0</v>
      </c>
      <c r="ON156" s="12">
        <f>Test!NE155</f>
        <v>0</v>
      </c>
      <c r="OO156" s="12">
        <f>Test!NF155</f>
        <v>0</v>
      </c>
      <c r="OP156" s="12">
        <f>Test!NG155</f>
        <v>0</v>
      </c>
      <c r="OQ156" s="12">
        <f>Test!NH155</f>
        <v>0</v>
      </c>
      <c r="OR156" s="12">
        <f>Test!NI155</f>
        <v>0</v>
      </c>
      <c r="OS156" s="12">
        <f>Test!NJ155</f>
        <v>0</v>
      </c>
      <c r="OT156" s="12">
        <f>Test!NK155</f>
        <v>0</v>
      </c>
      <c r="OU156" s="12">
        <f>Test!NL155</f>
        <v>0</v>
      </c>
      <c r="OV156" s="12">
        <f>Test!NM155</f>
        <v>0</v>
      </c>
      <c r="OW156" s="12">
        <f>Test!NN155</f>
        <v>0</v>
      </c>
      <c r="OX156" s="16"/>
      <c r="OY156" s="16"/>
      <c r="OZ156" s="16"/>
      <c r="PA156" s="16"/>
      <c r="PB156" s="16"/>
      <c r="PC156" s="16"/>
      <c r="PD156" s="16"/>
      <c r="PE156" s="16"/>
      <c r="PF156" s="16"/>
      <c r="PG156" s="16"/>
      <c r="PH156" s="16"/>
      <c r="PI156" s="16"/>
      <c r="PJ156" s="54"/>
      <c r="PK156" s="37">
        <f t="shared" si="769"/>
        <v>-1</v>
      </c>
      <c r="PL156" s="12">
        <f>Test!OB155</f>
        <v>0</v>
      </c>
      <c r="PM156" s="12">
        <f>Test!OC155</f>
        <v>0</v>
      </c>
      <c r="PN156" s="12">
        <f>Test!OD155</f>
        <v>0</v>
      </c>
      <c r="PO156" s="12">
        <f>Test!OE155</f>
        <v>0</v>
      </c>
      <c r="PP156" s="12">
        <f>Test!OF155</f>
        <v>0</v>
      </c>
      <c r="PQ156" s="12">
        <f>Test!OG155</f>
        <v>0</v>
      </c>
      <c r="PR156" s="12">
        <f>Test!OH155</f>
        <v>0</v>
      </c>
      <c r="PS156" s="12">
        <f>Test!OI155</f>
        <v>0</v>
      </c>
      <c r="PT156" s="12">
        <f>Test!OJ155</f>
        <v>0</v>
      </c>
      <c r="PU156" s="12">
        <f>Test!OK155</f>
        <v>0</v>
      </c>
      <c r="PV156" s="12">
        <f>Test!OL155</f>
        <v>0</v>
      </c>
      <c r="PW156" s="12">
        <f>Test!OM155</f>
        <v>0</v>
      </c>
      <c r="PX156" s="12">
        <f>Test!ON155</f>
        <v>0</v>
      </c>
      <c r="PY156" s="12">
        <f>Test!OO155</f>
        <v>0</v>
      </c>
      <c r="PZ156" s="12">
        <f>Test!OP155</f>
        <v>0</v>
      </c>
      <c r="QA156" s="12">
        <f>Test!OQ155</f>
        <v>0</v>
      </c>
      <c r="QB156" s="12">
        <f>Test!OR155</f>
        <v>0</v>
      </c>
      <c r="QC156" s="16"/>
      <c r="QD156" s="16"/>
      <c r="QE156" s="16"/>
      <c r="QF156" s="16"/>
      <c r="QG156" s="16"/>
      <c r="QH156" s="16"/>
      <c r="QI156" s="16"/>
      <c r="QJ156" s="16"/>
      <c r="QK156" s="16"/>
      <c r="QL156" s="16"/>
      <c r="QM156" s="16"/>
      <c r="QN156" s="16"/>
    </row>
    <row r="157" spans="3:456" ht="16" thickBot="1">
      <c r="C157" s="132" t="s">
        <v>76</v>
      </c>
      <c r="D157" s="102">
        <f t="shared" si="754"/>
        <v>0.03</v>
      </c>
      <c r="E157" s="32">
        <f t="shared" ca="1" si="755"/>
        <v>-0.10805257161458325</v>
      </c>
      <c r="F157" s="9">
        <f ca="1">Reference!B156</f>
        <v>2.6758422851562502E-2</v>
      </c>
      <c r="G157" s="9">
        <f ca="1">Reference!C156</f>
        <v>0.73410278558731001</v>
      </c>
      <c r="H157" s="9">
        <f ca="1">Reference!D156</f>
        <v>0.72486579418182295</v>
      </c>
      <c r="I157" s="9">
        <f ca="1">Reference!E156</f>
        <v>22.178503604288199</v>
      </c>
      <c r="J157" s="9">
        <f ca="1">Reference!F156</f>
        <v>30.873880668393301</v>
      </c>
      <c r="K157" s="9">
        <f ca="1">Reference!G156</f>
        <v>32.904922784778996</v>
      </c>
      <c r="L157" s="9">
        <f ca="1">Reference!H156</f>
        <v>0.106759130954742</v>
      </c>
      <c r="M157" s="9">
        <f ca="1">Reference!I156</f>
        <v>0.98649233579635598</v>
      </c>
      <c r="N157" s="9">
        <f ca="1">Reference!J156</f>
        <v>0.53924429416656405</v>
      </c>
      <c r="O157" s="9">
        <f ca="1">Reference!K156</f>
        <v>0.62775820493698098</v>
      </c>
      <c r="P157" s="9">
        <f ca="1">Reference!L156</f>
        <v>9.6311809999999998</v>
      </c>
      <c r="Q157" s="9">
        <f ca="1">Reference!M156</f>
        <v>17.1135454568055</v>
      </c>
      <c r="R157" s="9" t="str">
        <f ca="1">Reference!N156</f>
        <v>None</v>
      </c>
      <c r="S157" s="9">
        <f ca="1">Reference!O156</f>
        <v>7.5073919999999896</v>
      </c>
      <c r="T157" s="9">
        <f ca="1">Reference!P156</f>
        <v>7.5073919999999896</v>
      </c>
      <c r="U157" s="9">
        <f ca="1">Reference!Q156</f>
        <v>9551.709734</v>
      </c>
      <c r="V157" s="9">
        <f ca="1">Reference!R156</f>
        <v>9551.709734</v>
      </c>
      <c r="X157" s="9">
        <f t="shared" si="756"/>
        <v>1.7152235243055536</v>
      </c>
      <c r="Y157" s="9">
        <f>Test!B156</f>
        <v>8.1456705729166606E-2</v>
      </c>
      <c r="Z157" s="9">
        <f>Test!C156</f>
        <v>0.72925603389739901</v>
      </c>
      <c r="AA157" s="9">
        <f>Test!D156</f>
        <v>0.71062189340591397</v>
      </c>
      <c r="AB157" s="9">
        <f>Test!E156</f>
        <v>21.746429881658901</v>
      </c>
      <c r="AC157" s="9">
        <f>Test!F156</f>
        <v>27.935801257289</v>
      </c>
      <c r="AD157" s="9">
        <f>Test!G156</f>
        <v>30.9348278981116</v>
      </c>
      <c r="AE157" s="9">
        <f>Test!H156</f>
        <v>0.106096491217613</v>
      </c>
      <c r="AF157" s="9">
        <f>Test!I156</f>
        <v>0.96342134475707997</v>
      </c>
      <c r="AG157" s="9">
        <f>Test!J156</f>
        <v>0.56693905591964699</v>
      </c>
      <c r="AH157" s="9">
        <f>Test!K156</f>
        <v>0.68057906627654996</v>
      </c>
      <c r="AI157" s="9">
        <f>Test!L156</f>
        <v>22.515312000000002</v>
      </c>
      <c r="AJ157" s="9">
        <f>Test!M156</f>
        <v>16.671481986285499</v>
      </c>
      <c r="AK157" s="9" t="str">
        <f>Test!N156</f>
        <v>None</v>
      </c>
      <c r="AL157" s="9">
        <f>Test!O156</f>
        <v>11.164427999999999</v>
      </c>
      <c r="AM157" s="9">
        <f>Test!P156</f>
        <v>11.164427999999999</v>
      </c>
      <c r="AN157" s="9">
        <f>Test!Q156</f>
        <v>3.8693399999999998</v>
      </c>
      <c r="AO157" s="9">
        <f>Test!R156</f>
        <v>3.8693399999999998</v>
      </c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11" t="b">
        <f>AND(Z157&lt;=Z158, AE157&lt;=AE158,AF157&lt;=AF158,AG158&lt;=AG157,AH157&lt;=AH158,AI157&lt;=AI158,AJ157&lt;=AJ158)</f>
        <v>1</v>
      </c>
      <c r="BB157" s="5"/>
      <c r="BC157" s="32">
        <f t="shared" si="757"/>
        <v>-1.6276041666663429E-4</v>
      </c>
      <c r="BD157" s="9">
        <f>Test!AF156</f>
        <v>2.99951171875E-2</v>
      </c>
      <c r="BE157" s="9">
        <f>Test!AG156</f>
        <v>0.73595064878463701</v>
      </c>
      <c r="BF157" s="9">
        <f>Test!AH156</f>
        <v>0.72492384910583496</v>
      </c>
      <c r="BG157" s="9">
        <f>Test!AI156</f>
        <v>22.105618748727</v>
      </c>
      <c r="BH157" s="9">
        <f>Test!AJ156</f>
        <v>30.9600456668832</v>
      </c>
      <c r="BI157" s="9">
        <f>Test!AK156</f>
        <v>32.849978645843599</v>
      </c>
      <c r="BJ157" s="9">
        <f>Test!AL156</f>
        <v>0.106835797429084</v>
      </c>
      <c r="BK157" s="9">
        <f>Test!AM156</f>
        <v>0.98584848642349199</v>
      </c>
      <c r="BL157" s="9">
        <f>Test!AN156</f>
        <v>0.53857046365737904</v>
      </c>
      <c r="BM157" s="9">
        <f>Test!AO156</f>
        <v>0.62820535898208596</v>
      </c>
      <c r="BN157" s="9">
        <f>Test!AP156</f>
        <v>11.536210000000001</v>
      </c>
      <c r="BO157" s="9">
        <f>Test!AQ156</f>
        <v>17.097034046524801</v>
      </c>
      <c r="BP157" s="9" t="str">
        <f>Test!AR156</f>
        <v>None</v>
      </c>
      <c r="BQ157" s="9">
        <f>Test!AS156</f>
        <v>18.580202</v>
      </c>
      <c r="BR157" s="9">
        <f>Test!AT156</f>
        <v>18.580202</v>
      </c>
      <c r="BS157" s="9">
        <f>Test!AU156</f>
        <v>11.639303</v>
      </c>
      <c r="BT157" s="9">
        <f>Test!AV156</f>
        <v>11.639303</v>
      </c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11" t="b">
        <f>AND(BE157&lt;=BE158, BJ157&lt;=BJ158,BK157&lt;=BK158,BL158&lt;=BL157,BM157&lt;=BM158,BN157&lt;=BN158,BO157&lt;=BO158)</f>
        <v>1</v>
      </c>
      <c r="CG157" s="5"/>
      <c r="CH157" s="32">
        <f t="shared" si="758"/>
        <v>-2.1023220486334854E-4</v>
      </c>
      <c r="CI157" s="9">
        <f>Test!BJ156</f>
        <v>2.9993693033854098E-2</v>
      </c>
      <c r="CJ157" s="9">
        <f>Test!BK156</f>
        <v>0.75433731079101496</v>
      </c>
      <c r="CK157" s="9">
        <f>Test!BL156</f>
        <v>0.75066649913787797</v>
      </c>
      <c r="CL157" s="9">
        <f>Test!BM156</f>
        <v>21.979362609549302</v>
      </c>
      <c r="CM157" s="9">
        <f>Test!BN156</f>
        <v>30.747054409106902</v>
      </c>
      <c r="CN157" s="9">
        <f>Test!BO156</f>
        <v>33.190210174566197</v>
      </c>
      <c r="CO157" s="9">
        <f>Test!BP156</f>
        <v>0.110541254281997</v>
      </c>
      <c r="CP157" s="9">
        <f>Test!BQ156</f>
        <v>0.995280981063842</v>
      </c>
      <c r="CQ157" s="9">
        <f>Test!BR156</f>
        <v>0.51721698045730502</v>
      </c>
      <c r="CR157" s="9">
        <f>Test!BS156</f>
        <v>0.62643074989318803</v>
      </c>
      <c r="CS157" s="9">
        <f>Test!BT156</f>
        <v>1.1197349999999999</v>
      </c>
      <c r="CT157" s="9">
        <f>Test!BU156</f>
        <v>16.775729111756402</v>
      </c>
      <c r="CU157" s="9" t="str">
        <f>Test!BV156</f>
        <v>None</v>
      </c>
      <c r="CV157" s="9">
        <f>Test!BW156</f>
        <v>15.196002</v>
      </c>
      <c r="CW157" s="9">
        <f>Test!BX156</f>
        <v>15.196002</v>
      </c>
      <c r="CX157" s="9">
        <f>Test!BY156</f>
        <v>5.1263300000000003</v>
      </c>
      <c r="CY157" s="9">
        <f>Test!BZ156</f>
        <v>5.1263300000000003</v>
      </c>
      <c r="CZ157" s="10"/>
      <c r="DA157" s="10"/>
      <c r="DB157" s="10"/>
      <c r="DC157" s="10"/>
      <c r="DD157" s="10"/>
      <c r="DE157" s="10"/>
      <c r="DF157" s="10"/>
      <c r="DG157" s="10"/>
      <c r="DH157" s="10"/>
      <c r="DI157" s="10"/>
      <c r="DJ157" s="10"/>
      <c r="DK157" s="111" t="b">
        <f>AND(CJ157&lt;=CJ158, CO157&lt;=CO158,CP157&lt;=CP158,CQ158&lt;=CQ157,CR157&lt;=CR158,CS157&lt;=CS158,CT157&lt;=CT158)</f>
        <v>1</v>
      </c>
      <c r="DL157" s="5"/>
      <c r="DM157" s="32">
        <f t="shared" si="759"/>
        <v>-0.10805257161458325</v>
      </c>
      <c r="DN157" s="9">
        <f>Test!CN156</f>
        <v>2.6758422851562502E-2</v>
      </c>
      <c r="DO157" s="9">
        <f>Test!CO156</f>
        <v>0.73410278558731001</v>
      </c>
      <c r="DP157" s="9">
        <f>Test!CP156</f>
        <v>0.72486579418182295</v>
      </c>
      <c r="DQ157" s="9">
        <f>Test!CQ156</f>
        <v>22.178503604288199</v>
      </c>
      <c r="DR157" s="9">
        <f>Test!CR156</f>
        <v>30.873880668393301</v>
      </c>
      <c r="DS157" s="9">
        <f>Test!CS156</f>
        <v>32.904922784778996</v>
      </c>
      <c r="DT157" s="9">
        <f>Test!CT156</f>
        <v>0.106759130954742</v>
      </c>
      <c r="DU157" s="9">
        <f>Test!CU156</f>
        <v>0.98649233579635598</v>
      </c>
      <c r="DV157" s="9">
        <f>Test!CV156</f>
        <v>0.53924429416656405</v>
      </c>
      <c r="DW157" s="9">
        <f>Test!CW156</f>
        <v>0.62775820493698098</v>
      </c>
      <c r="DX157" s="9">
        <f>Test!CX156</f>
        <v>9.6311809999999998</v>
      </c>
      <c r="DY157" s="9">
        <f>Test!CY156</f>
        <v>17.1135454568055</v>
      </c>
      <c r="DZ157" s="9" t="str">
        <f>Test!CZ156</f>
        <v>None</v>
      </c>
      <c r="EA157" s="9">
        <f>Test!DA156</f>
        <v>7.5073919999999896</v>
      </c>
      <c r="EB157" s="9">
        <f>Test!DB156</f>
        <v>7.5073919999999896</v>
      </c>
      <c r="EC157" s="9">
        <f>Test!DC156</f>
        <v>9551.709734</v>
      </c>
      <c r="ED157" s="9">
        <f>Test!DD156</f>
        <v>9551.709734</v>
      </c>
      <c r="EE157" s="10"/>
      <c r="EF157" s="10"/>
      <c r="EG157" s="10"/>
      <c r="EH157" s="10"/>
      <c r="EI157" s="10"/>
      <c r="EJ157" s="10"/>
      <c r="EK157" s="10"/>
      <c r="EL157" s="10"/>
      <c r="EM157" s="10"/>
      <c r="EN157" s="10"/>
      <c r="EO157" s="10"/>
      <c r="EP157" s="111" t="b">
        <f>AND(DO157&lt;=DO158, DT157&lt;=DT158,DU157&lt;=DU158,DV158&lt;=DV157,DW157&lt;=DW158,DX157&lt;=DX158,DY157&lt;=DY158)</f>
        <v>1</v>
      </c>
      <c r="EQ157" s="5"/>
      <c r="ER157" s="32">
        <f t="shared" si="760"/>
        <v>-0.12202284071180665</v>
      </c>
      <c r="ES157" s="9">
        <f>Test!DR156</f>
        <v>2.63393147786458E-2</v>
      </c>
      <c r="ET157" s="9">
        <f>Test!DS156</f>
        <v>0.74954020977020197</v>
      </c>
      <c r="EU157" s="9">
        <f>Test!DT156</f>
        <v>0.74131929874420099</v>
      </c>
      <c r="EV157" s="9">
        <f>Test!DU156</f>
        <v>22.411871952974899</v>
      </c>
      <c r="EW157" s="9">
        <f>Test!DV156</f>
        <v>31.073183073736502</v>
      </c>
      <c r="EX157" s="9">
        <f>Test!DW156</f>
        <v>33.111101174487402</v>
      </c>
      <c r="EY157" s="9">
        <f>Test!DX156</f>
        <v>0.116810679435729</v>
      </c>
      <c r="EZ157" s="9">
        <f>Test!DY156</f>
        <v>0.98824059963226296</v>
      </c>
      <c r="FA157" s="9">
        <f>Test!DZ156</f>
        <v>0.52032154798507602</v>
      </c>
      <c r="FB157" s="9">
        <f>Test!EA156</f>
        <v>0.65031737089157104</v>
      </c>
      <c r="FC157" s="9">
        <f>Test!EB156</f>
        <v>12.614560000000001</v>
      </c>
      <c r="FD157" s="9">
        <f>Test!EC156</f>
        <v>17.396535951989801</v>
      </c>
      <c r="FE157" s="9" t="str">
        <f>Test!ED156</f>
        <v>None</v>
      </c>
      <c r="FF157" s="9">
        <f>Test!EE156</f>
        <v>10.175274</v>
      </c>
      <c r="FG157" s="9">
        <f>Test!EF156</f>
        <v>10.175274</v>
      </c>
      <c r="FH157" s="9">
        <f>Test!EG156</f>
        <v>1486.53016</v>
      </c>
      <c r="FI157" s="9">
        <f>Test!EH156</f>
        <v>1486.53016</v>
      </c>
      <c r="FJ157" s="10"/>
      <c r="FK157" s="10"/>
      <c r="FL157" s="10"/>
      <c r="FM157" s="10"/>
      <c r="FN157" s="10"/>
      <c r="FO157" s="10"/>
      <c r="FP157" s="10"/>
      <c r="FQ157" s="10"/>
      <c r="FR157" s="10"/>
      <c r="FS157" s="10"/>
      <c r="FT157" s="10"/>
      <c r="FU157" s="111" t="b">
        <f>AND(ET157&lt;=ET158, EY157&lt;=EY158,EZ157&lt;=EZ158,FA158&lt;=FA157,FB157&lt;=FB158,FC157&lt;=FC158,FD157&lt;=FD158)</f>
        <v>1</v>
      </c>
      <c r="FV157" s="52"/>
      <c r="FW157" s="32">
        <f t="shared" si="761"/>
        <v>-1</v>
      </c>
      <c r="FX157" s="9">
        <f>Test!EV156</f>
        <v>0</v>
      </c>
      <c r="FY157" s="9">
        <f>Test!EW156</f>
        <v>0</v>
      </c>
      <c r="FZ157" s="9">
        <f>Test!EX156</f>
        <v>0</v>
      </c>
      <c r="GA157" s="9">
        <f>Test!EY156</f>
        <v>0</v>
      </c>
      <c r="GB157" s="9">
        <f>Test!EZ156</f>
        <v>0</v>
      </c>
      <c r="GC157" s="9">
        <f>Test!FA156</f>
        <v>0</v>
      </c>
      <c r="GD157" s="9">
        <f>Test!FB156</f>
        <v>0</v>
      </c>
      <c r="GE157" s="9">
        <f>Test!FC156</f>
        <v>0</v>
      </c>
      <c r="GF157" s="9">
        <f>Test!FD156</f>
        <v>0</v>
      </c>
      <c r="GG157" s="9">
        <f>Test!FE156</f>
        <v>0</v>
      </c>
      <c r="GH157" s="9">
        <f>Test!FF156</f>
        <v>0</v>
      </c>
      <c r="GI157" s="9">
        <f>Test!FG156</f>
        <v>0</v>
      </c>
      <c r="GJ157" s="9">
        <f>Test!FH156</f>
        <v>0</v>
      </c>
      <c r="GK157" s="9">
        <f>Test!FI156</f>
        <v>0</v>
      </c>
      <c r="GL157" s="9">
        <f>Test!FJ156</f>
        <v>0</v>
      </c>
      <c r="GM157" s="9">
        <f>Test!FK156</f>
        <v>0</v>
      </c>
      <c r="GN157" s="9">
        <f>Test!FL156</f>
        <v>0</v>
      </c>
      <c r="GO157" s="10"/>
      <c r="GP157" s="10"/>
      <c r="GQ157" s="10"/>
      <c r="GR157" s="10"/>
      <c r="GS157" s="10"/>
      <c r="GT157" s="10"/>
      <c r="GU157" s="10"/>
      <c r="GV157" s="10"/>
      <c r="GW157" s="10"/>
      <c r="GX157" s="10"/>
      <c r="GY157" s="10"/>
      <c r="GZ157" s="111" t="b">
        <f>AND(FY157&lt;=FY158, GD157&lt;=GD158,GE157&lt;=GE158,GF158&lt;=GF157,GG157&lt;=GG158,GH157&lt;=GH158,GI157&lt;=GI158)</f>
        <v>1</v>
      </c>
      <c r="HA157" s="52"/>
      <c r="HB157" s="32">
        <f t="shared" si="762"/>
        <v>-1</v>
      </c>
      <c r="HC157" s="9">
        <f>Test!FZ156</f>
        <v>0</v>
      </c>
      <c r="HD157" s="9">
        <f>Test!GA156</f>
        <v>0</v>
      </c>
      <c r="HE157" s="9">
        <f>Test!GB156</f>
        <v>0</v>
      </c>
      <c r="HF157" s="9">
        <f>Test!GC156</f>
        <v>0</v>
      </c>
      <c r="HG157" s="9">
        <f>Test!GD156</f>
        <v>0</v>
      </c>
      <c r="HH157" s="9">
        <f>Test!GE156</f>
        <v>0</v>
      </c>
      <c r="HI157" s="9">
        <f>Test!GF156</f>
        <v>0</v>
      </c>
      <c r="HJ157" s="9">
        <f>Test!GG156</f>
        <v>0</v>
      </c>
      <c r="HK157" s="9">
        <f>Test!GH156</f>
        <v>0</v>
      </c>
      <c r="HL157" s="9">
        <f>Test!GI156</f>
        <v>0</v>
      </c>
      <c r="HM157" s="9">
        <f>Test!GJ156</f>
        <v>0</v>
      </c>
      <c r="HN157" s="9">
        <f>Test!GK156</f>
        <v>0</v>
      </c>
      <c r="HO157" s="9">
        <f>Test!GL156</f>
        <v>0</v>
      </c>
      <c r="HP157" s="9">
        <f>Test!GM156</f>
        <v>0</v>
      </c>
      <c r="HQ157" s="9">
        <f>Test!GN156</f>
        <v>0</v>
      </c>
      <c r="HR157" s="9">
        <f>Test!GO156</f>
        <v>0</v>
      </c>
      <c r="HS157" s="9">
        <f>Test!GP156</f>
        <v>0</v>
      </c>
      <c r="HT157" s="10"/>
      <c r="HU157" s="10"/>
      <c r="HV157" s="10"/>
      <c r="HW157" s="10"/>
      <c r="HX157" s="10"/>
      <c r="HY157" s="10"/>
      <c r="HZ157" s="10"/>
      <c r="IA157" s="10"/>
      <c r="IB157" s="10"/>
      <c r="IC157" s="10"/>
      <c r="ID157" s="10"/>
      <c r="IE157" s="111" t="b">
        <f>AND(HD157&lt;=HD158, HI157&lt;=HI158,HJ157&lt;=HJ158,HK158&lt;=HK157,HL157&lt;=HL158,HM157&lt;=HM158,HN157&lt;=HN158)</f>
        <v>1</v>
      </c>
      <c r="IF157" s="5"/>
      <c r="IG157" s="32">
        <f t="shared" si="763"/>
        <v>-1</v>
      </c>
      <c r="IH157" s="9">
        <f>Test!HD156</f>
        <v>0</v>
      </c>
      <c r="II157" s="9">
        <f>Test!HE156</f>
        <v>0</v>
      </c>
      <c r="IJ157" s="9">
        <f>Test!HF156</f>
        <v>0</v>
      </c>
      <c r="IK157" s="9">
        <f>Test!HG156</f>
        <v>0</v>
      </c>
      <c r="IL157" s="9">
        <f>Test!HH156</f>
        <v>0</v>
      </c>
      <c r="IM157" s="9">
        <f>Test!HI156</f>
        <v>0</v>
      </c>
      <c r="IN157" s="9">
        <f>Test!HJ156</f>
        <v>0</v>
      </c>
      <c r="IO157" s="9">
        <f>Test!HK156</f>
        <v>0</v>
      </c>
      <c r="IP157" s="9">
        <f>Test!HL156</f>
        <v>0</v>
      </c>
      <c r="IQ157" s="9">
        <f>Test!HM156</f>
        <v>0</v>
      </c>
      <c r="IR157" s="9">
        <f>Test!HN156</f>
        <v>0</v>
      </c>
      <c r="IS157" s="9">
        <f>Test!HO156</f>
        <v>0</v>
      </c>
      <c r="IT157" s="9">
        <f>Test!HP156</f>
        <v>0</v>
      </c>
      <c r="IU157" s="9">
        <f>Test!HQ156</f>
        <v>0</v>
      </c>
      <c r="IV157" s="9">
        <f>Test!HR156</f>
        <v>0</v>
      </c>
      <c r="IW157" s="9">
        <f>Test!HS156</f>
        <v>0</v>
      </c>
      <c r="IX157" s="9">
        <f>Test!HT156</f>
        <v>0</v>
      </c>
      <c r="IY157" s="10"/>
      <c r="IZ157" s="10"/>
      <c r="JA157" s="10"/>
      <c r="JB157" s="10"/>
      <c r="JC157" s="10"/>
      <c r="JD157" s="10"/>
      <c r="JE157" s="10"/>
      <c r="JF157" s="10"/>
      <c r="JG157" s="10"/>
      <c r="JH157" s="10"/>
      <c r="JI157" s="10"/>
      <c r="JJ157" s="111" t="b">
        <f>AND(II157&lt;=II158, IN157&lt;=IN158,IO157&lt;=IO158,IP158&lt;=IP157,IQ157&lt;=IQ158,IR157&lt;=IR158,IS157&lt;=IS158)</f>
        <v>1</v>
      </c>
      <c r="JK157" s="5"/>
      <c r="JL157" s="32">
        <f t="shared" si="764"/>
        <v>-1</v>
      </c>
      <c r="JM157" s="9">
        <f>Test!IH156</f>
        <v>0</v>
      </c>
      <c r="JN157" s="9">
        <f>Test!II156</f>
        <v>0</v>
      </c>
      <c r="JO157" s="9">
        <f>Test!IJ156</f>
        <v>0</v>
      </c>
      <c r="JP157" s="9">
        <f>Test!IK156</f>
        <v>0</v>
      </c>
      <c r="JQ157" s="9">
        <f>Test!IL156</f>
        <v>0</v>
      </c>
      <c r="JR157" s="9">
        <f>Test!IM156</f>
        <v>0</v>
      </c>
      <c r="JS157" s="9">
        <f>Test!IN156</f>
        <v>0</v>
      </c>
      <c r="JT157" s="9">
        <f>Test!IO156</f>
        <v>0</v>
      </c>
      <c r="JU157" s="9">
        <f>Test!IP156</f>
        <v>0</v>
      </c>
      <c r="JV157" s="9">
        <f>Test!IQ156</f>
        <v>0</v>
      </c>
      <c r="JW157" s="9">
        <f>Test!IR156</f>
        <v>0</v>
      </c>
      <c r="JX157" s="9">
        <f>Test!IS156</f>
        <v>0</v>
      </c>
      <c r="JY157" s="9">
        <f>Test!IT156</f>
        <v>0</v>
      </c>
      <c r="JZ157" s="9">
        <f>Test!IU156</f>
        <v>0</v>
      </c>
      <c r="KA157" s="9">
        <f>Test!IV156</f>
        <v>0</v>
      </c>
      <c r="KB157" s="9">
        <f>Test!IW156</f>
        <v>0</v>
      </c>
      <c r="KC157" s="9">
        <f>Test!IX156</f>
        <v>0</v>
      </c>
      <c r="KD157" s="10"/>
      <c r="KE157" s="10"/>
      <c r="KF157" s="10"/>
      <c r="KG157" s="10"/>
      <c r="KH157" s="10"/>
      <c r="KI157" s="10"/>
      <c r="KJ157" s="10"/>
      <c r="KK157" s="10"/>
      <c r="KL157" s="10"/>
      <c r="KM157" s="10"/>
      <c r="KN157" s="10"/>
      <c r="KO157" s="111" t="b">
        <f>AND(JN157&lt;=JN158, JS157&lt;=JS158,JT157&lt;=JT158,JU158&lt;=JU157,JV157&lt;=JV158,JW157&lt;=JW158,JX157&lt;=JX158)</f>
        <v>1</v>
      </c>
      <c r="KP157" s="5"/>
      <c r="KQ157" s="32">
        <f t="shared" si="765"/>
        <v>-1</v>
      </c>
      <c r="KR157" s="9">
        <f>Test!JL156</f>
        <v>0</v>
      </c>
      <c r="KS157" s="9">
        <f>Test!JM156</f>
        <v>0</v>
      </c>
      <c r="KT157" s="9">
        <f>Test!JN156</f>
        <v>0</v>
      </c>
      <c r="KU157" s="9">
        <f>Test!JO156</f>
        <v>0</v>
      </c>
      <c r="KV157" s="9">
        <f>Test!JP156</f>
        <v>0</v>
      </c>
      <c r="KW157" s="9">
        <f>Test!JQ156</f>
        <v>0</v>
      </c>
      <c r="KX157" s="9">
        <f>Test!JR156</f>
        <v>0</v>
      </c>
      <c r="KY157" s="9">
        <f>Test!JS156</f>
        <v>0</v>
      </c>
      <c r="KZ157" s="9">
        <f>Test!JT156</f>
        <v>0</v>
      </c>
      <c r="LA157" s="9">
        <f>Test!JU156</f>
        <v>0</v>
      </c>
      <c r="LB157" s="9">
        <f>Test!JV156</f>
        <v>0</v>
      </c>
      <c r="LC157" s="9">
        <f>Test!JW156</f>
        <v>0</v>
      </c>
      <c r="LD157" s="9">
        <f>Test!JX156</f>
        <v>0</v>
      </c>
      <c r="LE157" s="9">
        <f>Test!JY156</f>
        <v>0</v>
      </c>
      <c r="LF157" s="9">
        <f>Test!JZ156</f>
        <v>0</v>
      </c>
      <c r="LG157" s="9">
        <f>Test!KA156</f>
        <v>0</v>
      </c>
      <c r="LH157" s="9">
        <f>Test!KB156</f>
        <v>0</v>
      </c>
      <c r="LI157" s="10"/>
      <c r="LJ157" s="10"/>
      <c r="LK157" s="10"/>
      <c r="LL157" s="10"/>
      <c r="LM157" s="10"/>
      <c r="LN157" s="10"/>
      <c r="LO157" s="10"/>
      <c r="LP157" s="10"/>
      <c r="LQ157" s="10"/>
      <c r="LR157" s="10"/>
      <c r="LS157" s="10"/>
      <c r="LT157" s="111" t="b">
        <f>AND(KS157&lt;=KS158, KX157&lt;=KX158,KY157&lt;=KY158,KZ158&lt;=KZ157,LA157&lt;=LA158,LB157&lt;=LB158,LC157&lt;=LC158)</f>
        <v>1</v>
      </c>
      <c r="LU157" s="5"/>
      <c r="LV157" s="32">
        <f t="shared" si="766"/>
        <v>-1</v>
      </c>
      <c r="LW157" s="9">
        <f>Test!KP156</f>
        <v>0</v>
      </c>
      <c r="LX157" s="9">
        <f>Test!KQ156</f>
        <v>0</v>
      </c>
      <c r="LY157" s="9">
        <f>Test!KR156</f>
        <v>0</v>
      </c>
      <c r="LZ157" s="9">
        <f>Test!KS156</f>
        <v>0</v>
      </c>
      <c r="MA157" s="9">
        <f>Test!KT156</f>
        <v>0</v>
      </c>
      <c r="MB157" s="9">
        <f>Test!KU156</f>
        <v>0</v>
      </c>
      <c r="MC157" s="9">
        <f>Test!KV156</f>
        <v>0</v>
      </c>
      <c r="MD157" s="9">
        <f>Test!KW156</f>
        <v>0</v>
      </c>
      <c r="ME157" s="9">
        <f>Test!KX156</f>
        <v>0</v>
      </c>
      <c r="MF157" s="9">
        <f>Test!KY156</f>
        <v>0</v>
      </c>
      <c r="MG157" s="9">
        <f>Test!KZ156</f>
        <v>0</v>
      </c>
      <c r="MH157" s="9">
        <f>Test!LA156</f>
        <v>0</v>
      </c>
      <c r="MI157" s="9">
        <f>Test!LB156</f>
        <v>0</v>
      </c>
      <c r="MJ157" s="9">
        <f>Test!LC156</f>
        <v>0</v>
      </c>
      <c r="MK157" s="9">
        <f>Test!LD156</f>
        <v>0</v>
      </c>
      <c r="ML157" s="9">
        <f>Test!LE156</f>
        <v>0</v>
      </c>
      <c r="MM157" s="9">
        <f>Test!LF156</f>
        <v>0</v>
      </c>
      <c r="MN157" s="10"/>
      <c r="MO157" s="10"/>
      <c r="MP157" s="10"/>
      <c r="MQ157" s="10"/>
      <c r="MR157" s="10"/>
      <c r="MS157" s="10"/>
      <c r="MT157" s="10"/>
      <c r="MU157" s="10"/>
      <c r="MV157" s="10"/>
      <c r="MW157" s="10"/>
      <c r="MX157" s="10"/>
      <c r="MY157" s="111" t="b">
        <f>AND(LX157&lt;=LX158, MC157&lt;=MC158,MD157&lt;=MD158,ME158&lt;=ME157,MF157&lt;=MF158,MG157&lt;=MG158,MH157&lt;=MH158)</f>
        <v>1</v>
      </c>
      <c r="MZ157" s="52"/>
      <c r="NA157" s="32">
        <f t="shared" si="767"/>
        <v>-1</v>
      </c>
      <c r="NB157" s="9">
        <f>Test!LT156</f>
        <v>0</v>
      </c>
      <c r="NC157" s="9">
        <f>Test!LU156</f>
        <v>0</v>
      </c>
      <c r="ND157" s="9">
        <f>Test!LV156</f>
        <v>0</v>
      </c>
      <c r="NE157" s="9">
        <f>Test!LW156</f>
        <v>0</v>
      </c>
      <c r="NF157" s="9">
        <f>Test!LX156</f>
        <v>0</v>
      </c>
      <c r="NG157" s="9">
        <f>Test!LY156</f>
        <v>0</v>
      </c>
      <c r="NH157" s="9">
        <f>Test!LZ156</f>
        <v>0</v>
      </c>
      <c r="NI157" s="9">
        <f>Test!MA156</f>
        <v>0</v>
      </c>
      <c r="NJ157" s="9">
        <f>Test!MB156</f>
        <v>0</v>
      </c>
      <c r="NK157" s="9">
        <f>Test!MC156</f>
        <v>0</v>
      </c>
      <c r="NL157" s="9">
        <f>Test!MD156</f>
        <v>0</v>
      </c>
      <c r="NM157" s="9">
        <f>Test!ME156</f>
        <v>0</v>
      </c>
      <c r="NN157" s="9">
        <f>Test!MF156</f>
        <v>0</v>
      </c>
      <c r="NO157" s="9">
        <f>Test!MG156</f>
        <v>0</v>
      </c>
      <c r="NP157" s="9">
        <f>Test!MH156</f>
        <v>0</v>
      </c>
      <c r="NQ157" s="9">
        <f>Test!MI156</f>
        <v>0</v>
      </c>
      <c r="NR157" s="9">
        <f>Test!MJ156</f>
        <v>0</v>
      </c>
      <c r="NS157" s="10"/>
      <c r="NT157" s="10"/>
      <c r="NU157" s="10"/>
      <c r="NV157" s="10"/>
      <c r="NW157" s="10"/>
      <c r="NX157" s="10"/>
      <c r="NY157" s="10"/>
      <c r="NZ157" s="10"/>
      <c r="OA157" s="10"/>
      <c r="OB157" s="10"/>
      <c r="OC157" s="10"/>
      <c r="OD157" s="111" t="b">
        <f>AND(NC157&lt;=NC158, NH157&lt;=NH158,NI157&lt;=NI158,NJ158&lt;=NJ157,NK157&lt;=NK158,NL157&lt;=NL158,NM157&lt;=NM158)</f>
        <v>1</v>
      </c>
      <c r="OE157" s="52"/>
      <c r="OF157" s="32">
        <f t="shared" si="768"/>
        <v>-1</v>
      </c>
      <c r="OG157" s="9">
        <f>Test!MX156</f>
        <v>0</v>
      </c>
      <c r="OH157" s="9">
        <f>Test!MY156</f>
        <v>0</v>
      </c>
      <c r="OI157" s="9">
        <f>Test!MZ156</f>
        <v>0</v>
      </c>
      <c r="OJ157" s="9">
        <f>Test!NA156</f>
        <v>0</v>
      </c>
      <c r="OK157" s="9">
        <f>Test!NB156</f>
        <v>0</v>
      </c>
      <c r="OL157" s="9">
        <f>Test!NC156</f>
        <v>0</v>
      </c>
      <c r="OM157" s="9">
        <f>Test!ND156</f>
        <v>0</v>
      </c>
      <c r="ON157" s="9">
        <f>Test!NE156</f>
        <v>0</v>
      </c>
      <c r="OO157" s="9">
        <f>Test!NF156</f>
        <v>0</v>
      </c>
      <c r="OP157" s="9">
        <f>Test!NG156</f>
        <v>0</v>
      </c>
      <c r="OQ157" s="9">
        <f>Test!NH156</f>
        <v>0</v>
      </c>
      <c r="OR157" s="9">
        <f>Test!NI156</f>
        <v>0</v>
      </c>
      <c r="OS157" s="9">
        <f>Test!NJ156</f>
        <v>0</v>
      </c>
      <c r="OT157" s="9">
        <f>Test!NK156</f>
        <v>0</v>
      </c>
      <c r="OU157" s="9">
        <f>Test!NL156</f>
        <v>0</v>
      </c>
      <c r="OV157" s="9">
        <f>Test!NM156</f>
        <v>0</v>
      </c>
      <c r="OW157" s="9">
        <f>Test!NN156</f>
        <v>0</v>
      </c>
      <c r="OX157" s="10"/>
      <c r="OY157" s="10"/>
      <c r="OZ157" s="10"/>
      <c r="PA157" s="10"/>
      <c r="PB157" s="10"/>
      <c r="PC157" s="10"/>
      <c r="PD157" s="10"/>
      <c r="PE157" s="10"/>
      <c r="PF157" s="10"/>
      <c r="PG157" s="10"/>
      <c r="PH157" s="10"/>
      <c r="PI157" s="111" t="b">
        <f>AND(OH157&lt;=OH158, OM157&lt;=OM158,ON157&lt;=ON158,OO158&lt;=OO157,OP157&lt;=OP158,OQ157&lt;=OQ158,OR157&lt;=OR158)</f>
        <v>1</v>
      </c>
      <c r="PJ157" s="52"/>
      <c r="PK157" s="32">
        <f t="shared" si="769"/>
        <v>-1</v>
      </c>
      <c r="PL157" s="9">
        <f>Test!OB156</f>
        <v>0</v>
      </c>
      <c r="PM157" s="9">
        <f>Test!OC156</f>
        <v>0</v>
      </c>
      <c r="PN157" s="9">
        <f>Test!OD156</f>
        <v>0</v>
      </c>
      <c r="PO157" s="9">
        <f>Test!OE156</f>
        <v>0</v>
      </c>
      <c r="PP157" s="9">
        <f>Test!OF156</f>
        <v>0</v>
      </c>
      <c r="PQ157" s="9">
        <f>Test!OG156</f>
        <v>0</v>
      </c>
      <c r="PR157" s="9">
        <f>Test!OH156</f>
        <v>0</v>
      </c>
      <c r="PS157" s="9">
        <f>Test!OI156</f>
        <v>0</v>
      </c>
      <c r="PT157" s="9">
        <f>Test!OJ156</f>
        <v>0</v>
      </c>
      <c r="PU157" s="9">
        <f>Test!OK156</f>
        <v>0</v>
      </c>
      <c r="PV157" s="9">
        <f>Test!OL156</f>
        <v>0</v>
      </c>
      <c r="PW157" s="9">
        <f>Test!OM156</f>
        <v>0</v>
      </c>
      <c r="PX157" s="9">
        <f>Test!ON156</f>
        <v>0</v>
      </c>
      <c r="PY157" s="9">
        <f>Test!OO156</f>
        <v>0</v>
      </c>
      <c r="PZ157" s="9">
        <f>Test!OP156</f>
        <v>0</v>
      </c>
      <c r="QA157" s="9">
        <f>Test!OQ156</f>
        <v>0</v>
      </c>
      <c r="QB157" s="9">
        <f>Test!OR156</f>
        <v>0</v>
      </c>
      <c r="QC157" s="10"/>
      <c r="QD157" s="10"/>
      <c r="QE157" s="10"/>
      <c r="QF157" s="10"/>
      <c r="QG157" s="10"/>
      <c r="QH157" s="10"/>
      <c r="QI157" s="10"/>
      <c r="QJ157" s="10"/>
      <c r="QK157" s="10"/>
      <c r="QL157" s="10"/>
      <c r="QM157" s="10"/>
      <c r="QN157" s="111" t="b">
        <f>AND(PM157&lt;=PM158, PR157&lt;=PR158,PS157&lt;=PS158,PT158&lt;=PT157,PU157&lt;=PU158,PV157&lt;=PV158,PW157&lt;=PW158)</f>
        <v>1</v>
      </c>
    </row>
    <row r="158" spans="3:456">
      <c r="C158" s="133"/>
      <c r="D158" s="103">
        <f t="shared" ref="D158:D165" si="812">D149</f>
        <v>0.06</v>
      </c>
      <c r="E158" s="33">
        <f t="shared" ca="1" si="755"/>
        <v>8.8843451605901777E-2</v>
      </c>
      <c r="F158" s="13">
        <f ca="1">Reference!B157</f>
        <v>6.5330607096354104E-2</v>
      </c>
      <c r="G158" s="13">
        <f ca="1">Reference!C157</f>
        <v>0.83326715230941695</v>
      </c>
      <c r="H158" s="13">
        <f ca="1">Reference!D157</f>
        <v>0.82875674962997403</v>
      </c>
      <c r="I158" s="13">
        <f ca="1">Reference!E157</f>
        <v>23.847366082387001</v>
      </c>
      <c r="J158" s="13">
        <f ca="1">Reference!F157</f>
        <v>31.0792219531399</v>
      </c>
      <c r="K158" s="13">
        <f ca="1">Reference!G157</f>
        <v>32.856612691155902</v>
      </c>
      <c r="L158" s="13">
        <f ca="1">Reference!H157</f>
        <v>0.17189203202724401</v>
      </c>
      <c r="M158" s="13">
        <f ca="1">Reference!I157</f>
        <v>0.99309271574020297</v>
      </c>
      <c r="N158" s="13">
        <f ca="1">Reference!J157</f>
        <v>0.43444254994392301</v>
      </c>
      <c r="O158" s="13">
        <f ca="1">Reference!K157</f>
        <v>0.77765631675720204</v>
      </c>
      <c r="P158" s="13">
        <f ca="1">Reference!L157</f>
        <v>27.589102</v>
      </c>
      <c r="Q158" s="13">
        <f ca="1">Reference!M157</f>
        <v>19.174582826482101</v>
      </c>
      <c r="R158" s="13" t="str">
        <f ca="1">Reference!N157</f>
        <v>None</v>
      </c>
      <c r="S158" s="13">
        <f ca="1">Reference!O157</f>
        <v>7.9415839999999998</v>
      </c>
      <c r="T158" s="13">
        <f ca="1">Reference!P157</f>
        <v>7.9415839999999998</v>
      </c>
      <c r="U158" s="13">
        <f ca="1">Reference!Q157</f>
        <v>9831.6588379999994</v>
      </c>
      <c r="V158" s="13">
        <f ca="1">Reference!R157</f>
        <v>9831.6588379999994</v>
      </c>
      <c r="X158" s="13">
        <f t="shared" si="756"/>
        <v>0.35761176215277685</v>
      </c>
      <c r="Y158" s="13">
        <f>Test!B157</f>
        <v>8.1456705729166606E-2</v>
      </c>
      <c r="Z158" s="13">
        <f>Test!C157</f>
        <v>0.72925603389739901</v>
      </c>
      <c r="AA158" s="13">
        <f>Test!D157</f>
        <v>0.71062189340591397</v>
      </c>
      <c r="AB158" s="13">
        <f>Test!E157</f>
        <v>21.746429881658901</v>
      </c>
      <c r="AC158" s="13">
        <f>Test!F157</f>
        <v>27.935801257289</v>
      </c>
      <c r="AD158" s="13">
        <f>Test!G157</f>
        <v>30.9348278981116</v>
      </c>
      <c r="AE158" s="13">
        <f>Test!H157</f>
        <v>0.106096491217613</v>
      </c>
      <c r="AF158" s="13">
        <f>Test!I157</f>
        <v>0.96342134475707997</v>
      </c>
      <c r="AG158" s="13">
        <f>Test!J157</f>
        <v>0.56693905591964699</v>
      </c>
      <c r="AH158" s="13">
        <f>Test!K157</f>
        <v>0.68057906627654996</v>
      </c>
      <c r="AI158" s="13">
        <f>Test!L157</f>
        <v>22.515312000000002</v>
      </c>
      <c r="AJ158" s="13">
        <f>Test!M157</f>
        <v>16.671481986285499</v>
      </c>
      <c r="AK158" s="13" t="str">
        <f>Test!N157</f>
        <v>None</v>
      </c>
      <c r="AL158" s="13">
        <f>Test!O157</f>
        <v>6.8415929999999996</v>
      </c>
      <c r="AM158" s="13">
        <f>Test!P157</f>
        <v>6.8415929999999996</v>
      </c>
      <c r="AN158" s="13">
        <f>Test!Q157</f>
        <v>3.2796219999999998</v>
      </c>
      <c r="AO158" s="13">
        <f>Test!R157</f>
        <v>3.2796219999999998</v>
      </c>
      <c r="AP158" s="14">
        <f ca="1">bdRateExtend($F158:$F161,$G158:$G161,Y158:Y161,Z158:Z161)</f>
        <v>0.55812549762118824</v>
      </c>
      <c r="AQ158" s="14">
        <f ca="1">bdRateExtend($F158:$F161,$H158:$H161,Y158:Y161,AA158:AA161)</f>
        <v>0.57468870945281192</v>
      </c>
      <c r="AR158" s="14">
        <f ca="1">bdRateExtend($F158:$F161,$I158:$I161,Y158:Y161,AB158:AB161)</f>
        <v>0.92624680101363066</v>
      </c>
      <c r="AS158" s="14">
        <f ca="1">bdRateExtend($F158:$F161,$J158:$J161,Y158:Y161,AC158:AC161)</f>
        <v>0.71431802986268944</v>
      </c>
      <c r="AT158" s="14">
        <f ca="1">bdRateExtend($F158:$F161,$K158:$K161,Y158:Y161,AD158:AD161)</f>
        <v>0.34242691358153921</v>
      </c>
      <c r="AU158" s="14">
        <f ca="1">bdRateExtend($F158:$F161,$L158:$L161,Y158:Y161,AE158:AE161)</f>
        <v>0.60323671405789892</v>
      </c>
      <c r="AV158" s="14">
        <f ca="1">bdRateExtend($F158:$F161,$M158:$M161,Y158:Y161,AF158:AF161)</f>
        <v>0.82407717704686512</v>
      </c>
      <c r="AW158" s="14">
        <f ca="1">bdRateExtend($F158:$F161,$N158:$N161,Y158:Y161,AG158:AG161)</f>
        <v>0.63710077196094539</v>
      </c>
      <c r="AX158" s="14">
        <f ca="1">bdRateExtend($F158:$F161,$O158:$O161,Y158:Y161,AH158:AH161)</f>
        <v>0.43612169192904515</v>
      </c>
      <c r="AY158" s="14">
        <f ca="1">bdRateExtend($F158:$F161,$P158:$P161,Y158:Y161,AI158:AI161)</f>
        <v>0.37418261941314235</v>
      </c>
      <c r="AZ158" s="14">
        <f ca="1">bdRateExtend($F158:$F161,$Q158:$Q161,Y158:Y161,AJ158:AJ161)</f>
        <v>0.66639760188541275</v>
      </c>
      <c r="BA158" s="112" t="b">
        <f t="shared" ref="BA158:BA164" si="813">AND(Z158&lt;=Z159, AE158&lt;=AE159,AF158&lt;=AF159,AG159&lt;=AG158,AH158&lt;=AH159,AI158&lt;=AI159,AJ158&lt;=AJ159)</f>
        <v>1</v>
      </c>
      <c r="BB158" s="3"/>
      <c r="BC158" s="33">
        <f t="shared" si="757"/>
        <v>-1.0172526041657415E-5</v>
      </c>
      <c r="BD158" s="13">
        <f>Test!AF157</f>
        <v>5.9999389648437498E-2</v>
      </c>
      <c r="BE158" s="13">
        <f>Test!AG157</f>
        <v>0.80911499261856001</v>
      </c>
      <c r="BF158" s="13">
        <f>Test!AH157</f>
        <v>0.80400681495666504</v>
      </c>
      <c r="BG158" s="13">
        <f>Test!AI157</f>
        <v>23.197700770081799</v>
      </c>
      <c r="BH158" s="13">
        <f>Test!AJ157</f>
        <v>31.389287464836201</v>
      </c>
      <c r="BI158" s="13">
        <f>Test!AK157</f>
        <v>33.336766217779001</v>
      </c>
      <c r="BJ158" s="13">
        <f>Test!AL157</f>
        <v>0.15085636079311299</v>
      </c>
      <c r="BK158" s="13">
        <f>Test!AM157</f>
        <v>0.99480801820755005</v>
      </c>
      <c r="BL158" s="13">
        <f>Test!AN157</f>
        <v>0.45419642329215998</v>
      </c>
      <c r="BM158" s="13">
        <f>Test!AO157</f>
        <v>0.74026846885681097</v>
      </c>
      <c r="BN158" s="13">
        <f>Test!AP157</f>
        <v>30.397220000000001</v>
      </c>
      <c r="BO158" s="13">
        <f>Test!AQ157</f>
        <v>18.399131340825701</v>
      </c>
      <c r="BP158" s="13" t="str">
        <f>Test!AR157</f>
        <v>None</v>
      </c>
      <c r="BQ158" s="13">
        <f>Test!AS157</f>
        <v>18.448719000000001</v>
      </c>
      <c r="BR158" s="13">
        <f>Test!AT157</f>
        <v>18.448719000000001</v>
      </c>
      <c r="BS158" s="13">
        <f>Test!AU157</f>
        <v>11.658937999999999</v>
      </c>
      <c r="BT158" s="13">
        <f>Test!AV157</f>
        <v>11.658937999999999</v>
      </c>
      <c r="BU158" s="14">
        <f ca="1">bdRateExtend($F158:$F161,$G158:$G161,BD158:BD161,BE158:BE161)</f>
        <v>0.25766327129081001</v>
      </c>
      <c r="BV158" s="14">
        <f ca="1">bdRateExtend($F158:$F161,$H158:$H161,BD158:BD161,BF158:BF161)</f>
        <v>0.26189241262000507</v>
      </c>
      <c r="BW158" s="14">
        <f ca="1">bdRateExtend($F158:$F161,$I158:$I161,BD158:BD161,BG158:BG161)</f>
        <v>0.34259970455274247</v>
      </c>
      <c r="BX158" s="14">
        <f ca="1">bdRateExtend($F158:$F161,$J158:$J161,BD158:BD161,BH158:BH161)</f>
        <v>-0.36211646387874363</v>
      </c>
      <c r="BY158" s="14">
        <f ca="1">bdRateExtend($F158:$F161,$K158:$K161,BD158:BD161,BI158:BI161)</f>
        <v>-0.37290460904921752</v>
      </c>
      <c r="BZ158" s="14">
        <f ca="1">bdRateExtend($F158:$F161,$L158:$L161,BD158:BD161,BJ158:BJ161)</f>
        <v>0.26275232957042416</v>
      </c>
      <c r="CA158" s="14">
        <f ca="1">bdRateExtend($F158:$F161,$M158:$M161,BD158:BD161,BK158:BK161)</f>
        <v>-7.5045203299493268E-2</v>
      </c>
      <c r="CB158" s="14">
        <f ca="1">bdRateExtend($F158:$F161,$N158:$N161,BD158:BD161,BL158:BL161)</f>
        <v>0.2198333541729578</v>
      </c>
      <c r="CC158" s="14">
        <f ca="1">bdRateExtend($F158:$F161,$O158:$O161,BD158:BD161,BM158:BM161)</f>
        <v>0.20989736424750172</v>
      </c>
      <c r="CD158" s="14">
        <f ca="1">bdRateExtend($F158:$F161,$P158:$P161,BD158:BD161,BN158:BN161)</f>
        <v>-3.1081715833898627E-2</v>
      </c>
      <c r="CE158" s="14">
        <f ca="1">bdRateExtend($F158:$F161,$Q158:$Q161,BD158:BD161,BO158:BO161)</f>
        <v>0.29544570241640922</v>
      </c>
      <c r="CF158" s="112" t="b">
        <f t="shared" ref="CF158:CF164" si="814">AND(BE158&lt;=BE159, BJ158&lt;=BJ159,BK158&lt;=BK159,BL159&lt;=BL158,BM158&lt;=BM159,BN158&lt;=BN159,BO158&lt;=BO159)</f>
        <v>1</v>
      </c>
      <c r="CG158" s="3"/>
      <c r="CH158" s="33">
        <f t="shared" si="758"/>
        <v>1.3563368055080627E-5</v>
      </c>
      <c r="CI158" s="13">
        <f>Test!BJ157</f>
        <v>6.0000813802083303E-2</v>
      </c>
      <c r="CJ158" s="13">
        <f>Test!BK157</f>
        <v>0.829592585563659</v>
      </c>
      <c r="CK158" s="13">
        <f>Test!BL157</f>
        <v>0.82822173833847001</v>
      </c>
      <c r="CL158" s="13">
        <f>Test!BM157</f>
        <v>22.923523586925601</v>
      </c>
      <c r="CM158" s="13">
        <f>Test!BN157</f>
        <v>31.064638702188599</v>
      </c>
      <c r="CN158" s="13">
        <f>Test!BO157</f>
        <v>33.353157289159697</v>
      </c>
      <c r="CO158" s="13">
        <f>Test!BP157</f>
        <v>0.16466429829597401</v>
      </c>
      <c r="CP158" s="13">
        <f>Test!BQ157</f>
        <v>0.99797987937927202</v>
      </c>
      <c r="CQ158" s="13">
        <f>Test!BR157</f>
        <v>0.42660477757453902</v>
      </c>
      <c r="CR158" s="13">
        <f>Test!BS157</f>
        <v>0.74363553524017301</v>
      </c>
      <c r="CS158" s="13">
        <f>Test!BT157</f>
        <v>12.642849999999999</v>
      </c>
      <c r="CT158" s="13">
        <f>Test!BU157</f>
        <v>17.954331777027502</v>
      </c>
      <c r="CU158" s="13" t="str">
        <f>Test!BV157</f>
        <v>None</v>
      </c>
      <c r="CV158" s="13">
        <f>Test!BW157</f>
        <v>16.106311000000002</v>
      </c>
      <c r="CW158" s="13">
        <f>Test!BX157</f>
        <v>16.106311000000002</v>
      </c>
      <c r="CX158" s="13">
        <f>Test!BY157</f>
        <v>4.8310550000000001</v>
      </c>
      <c r="CY158" s="13">
        <f>Test!BZ157</f>
        <v>4.8310550000000001</v>
      </c>
      <c r="CZ158" s="14">
        <f ca="1">bdRateExtend($F158:$F161,$G158:$G161,CI158:CI161,CJ158:CJ161)</f>
        <v>0.42380857375168546</v>
      </c>
      <c r="DA158" s="14">
        <f ca="1">bdRateExtend($F158:$F161,$H158:$H161,CI158:CI161,CK158:CK161)</f>
        <v>0.37812783743647826</v>
      </c>
      <c r="DB158" s="14">
        <f ca="1">bdRateExtend($F158:$F161,$I158:$I161,CI158:CI161,CL158:CL161)</f>
        <v>1.5535133373180519</v>
      </c>
      <c r="DC158" s="14">
        <f ca="1">bdRateExtend($F158:$F161,$J158:$J161,CI158:CI161,CM158:CM161)</f>
        <v>-7.902080086094887E-2</v>
      </c>
      <c r="DD158" s="14">
        <f ca="1">bdRateExtend($F158:$F161,$K158:$K161,CI158:CI161,CN158:CN161)</f>
        <v>-0.51534359854188394</v>
      </c>
      <c r="DE158" s="14">
        <f ca="1">bdRateExtend($F158:$F161,$L158:$L161,CI158:CI161,CO158:CO161)</f>
        <v>0.50358043133625285</v>
      </c>
      <c r="DF158" s="14">
        <f ca="1">bdRateExtend($F158:$F161,$M158:$M161,CI158:CI161,CP158:CP161)</f>
        <v>-0.72359278081523848</v>
      </c>
      <c r="DG158" s="14">
        <f ca="1">bdRateExtend($F158:$F161,$N158:$N161,CI158:CI161,CQ158:CQ161)</f>
        <v>0.35929426120668295</v>
      </c>
      <c r="DH158" s="14">
        <f ca="1">bdRateExtend($F158:$F161,$O158:$O161,CI158:CI161,CR158:CR161)</f>
        <v>0.83774928389919578</v>
      </c>
      <c r="DI158" s="14">
        <f ca="1">bdRateExtend($F158:$F161,$P158:$P161,CI158:CI161,CS158:CS161)</f>
        <v>1.4095589087527367</v>
      </c>
      <c r="DJ158" s="14">
        <f ca="1">bdRateExtend($F158:$F161,$Q158:$Q161,CI158:CI161,CT158:CT161)</f>
        <v>1.3074715552634046</v>
      </c>
      <c r="DK158" s="112" t="b">
        <f t="shared" ref="DK158:DK164" si="815">AND(CJ158&lt;=CJ159, CO158&lt;=CO159,CP158&lt;=CP159,CQ159&lt;=CQ158,CR158&lt;=CR159,CS158&lt;=CS159,CT158&lt;=CT159)</f>
        <v>1</v>
      </c>
      <c r="DL158" s="3"/>
      <c r="DM158" s="33">
        <f t="shared" si="759"/>
        <v>8.8843451605901777E-2</v>
      </c>
      <c r="DN158" s="13">
        <f>Test!CN157</f>
        <v>6.5330607096354104E-2</v>
      </c>
      <c r="DO158" s="13">
        <f>Test!CO157</f>
        <v>0.83326715230941695</v>
      </c>
      <c r="DP158" s="13">
        <f>Test!CP157</f>
        <v>0.82875674962997403</v>
      </c>
      <c r="DQ158" s="13">
        <f>Test!CQ157</f>
        <v>23.847366082387001</v>
      </c>
      <c r="DR158" s="13">
        <f>Test!CR157</f>
        <v>31.0792219531399</v>
      </c>
      <c r="DS158" s="13">
        <f>Test!CS157</f>
        <v>32.856612691155902</v>
      </c>
      <c r="DT158" s="13">
        <f>Test!CT157</f>
        <v>0.17189203202724401</v>
      </c>
      <c r="DU158" s="13">
        <f>Test!CU157</f>
        <v>0.99309271574020297</v>
      </c>
      <c r="DV158" s="13">
        <f>Test!CV157</f>
        <v>0.43444254994392301</v>
      </c>
      <c r="DW158" s="13">
        <f>Test!CW157</f>
        <v>0.77765631675720204</v>
      </c>
      <c r="DX158" s="13">
        <f>Test!CX157</f>
        <v>27.589102</v>
      </c>
      <c r="DY158" s="13">
        <f>Test!CY157</f>
        <v>19.174582826482101</v>
      </c>
      <c r="DZ158" s="13" t="str">
        <f>Test!CZ157</f>
        <v>None</v>
      </c>
      <c r="EA158" s="13">
        <f>Test!DA157</f>
        <v>7.9415839999999998</v>
      </c>
      <c r="EB158" s="13">
        <f>Test!DB157</f>
        <v>7.9415839999999998</v>
      </c>
      <c r="EC158" s="13">
        <f>Test!DC157</f>
        <v>9831.6588379999994</v>
      </c>
      <c r="ED158" s="13">
        <f>Test!DD157</f>
        <v>9831.6588379999994</v>
      </c>
      <c r="EE158" s="14">
        <f ca="1">bdRateExtend($F158:$F161,$G158:$G161,DN158:DN161,DO158:DO161)</f>
        <v>0</v>
      </c>
      <c r="EF158" s="14">
        <f ca="1">bdRateExtend($F158:$F161,$H158:$H161,DN158:DN161,DP158:DP161)</f>
        <v>0</v>
      </c>
      <c r="EG158" s="14">
        <f ca="1">bdRateExtend($F158:$F161,$I158:$I161,DN158:DN161,DQ158:DQ161)</f>
        <v>0</v>
      </c>
      <c r="EH158" s="14">
        <f ca="1">bdRateExtend($F158:$F161,$J158:$J161,DN158:DN161,DR158:DR161)</f>
        <v>0</v>
      </c>
      <c r="EI158" s="14">
        <f ca="1">bdRateExtend($F158:$F161,$K158:$K161,DN158:DN161,DS158:DS161)</f>
        <v>0</v>
      </c>
      <c r="EJ158" s="14">
        <f ca="1">bdRateExtend($F158:$F161,$L158:$L161,DN158:DN161,DT158:DT161)</f>
        <v>0</v>
      </c>
      <c r="EK158" s="14">
        <f ca="1">bdRateExtend($F158:$F161,$M158:$M161,DN158:DN161,DU158:DU161)</f>
        <v>0</v>
      </c>
      <c r="EL158" s="14">
        <f ca="1">bdRateExtend($F158:$F161,$N158:$N161,DN158:DN161,DV158:DV161)</f>
        <v>0</v>
      </c>
      <c r="EM158" s="14">
        <f ca="1">bdRateExtend($F158:$F161,$O158:$O161,DN158:DN161,DW158:DW161)</f>
        <v>0</v>
      </c>
      <c r="EN158" s="14">
        <f ca="1">bdRateExtend($F158:$F161,$P158:$P161,DN158:DN161,DX158:DX161)</f>
        <v>0</v>
      </c>
      <c r="EO158" s="14">
        <f ca="1">bdRateExtend($F158:$F161,$Q158:$Q161,DN158:DN161,DY158:DY161)</f>
        <v>0</v>
      </c>
      <c r="EP158" s="112" t="b">
        <f t="shared" ref="EP158:EP164" si="816">AND(DO158&lt;=DO159, DT158&lt;=DT159,DU158&lt;=DU159,DV159&lt;=DV158,DW158&lt;=DW159,DX158&lt;=DX159,DY158&lt;=DY159)</f>
        <v>1</v>
      </c>
      <c r="EQ158" s="3"/>
      <c r="ER158" s="33">
        <f t="shared" si="760"/>
        <v>-8.6320665147569933E-2</v>
      </c>
      <c r="ES158" s="13">
        <f>Test!DR157</f>
        <v>5.4820760091145802E-2</v>
      </c>
      <c r="ET158" s="13">
        <f>Test!DS157</f>
        <v>0.82386314868927002</v>
      </c>
      <c r="EU158" s="13">
        <f>Test!DT157</f>
        <v>0.81915342807769698</v>
      </c>
      <c r="EV158" s="13">
        <f>Test!DU157</f>
        <v>23.7311170883399</v>
      </c>
      <c r="EW158" s="13">
        <f>Test!DV157</f>
        <v>31.743256837078199</v>
      </c>
      <c r="EX158" s="13">
        <f>Test!DW157</f>
        <v>33.494453524371998</v>
      </c>
      <c r="EY158" s="13">
        <f>Test!DX157</f>
        <v>0.16673950850963501</v>
      </c>
      <c r="EZ158" s="13">
        <f>Test!DY157</f>
        <v>0.99353247880935602</v>
      </c>
      <c r="FA158" s="13">
        <f>Test!DZ157</f>
        <v>0.44078585505485501</v>
      </c>
      <c r="FB158" s="13">
        <f>Test!EA157</f>
        <v>0.76442527770996005</v>
      </c>
      <c r="FC158" s="13">
        <f>Test!EB157</f>
        <v>25.928151</v>
      </c>
      <c r="FD158" s="13">
        <f>Test!EC157</f>
        <v>19.011555828189302</v>
      </c>
      <c r="FE158" s="13" t="str">
        <f>Test!ED157</f>
        <v>None</v>
      </c>
      <c r="FF158" s="13">
        <f>Test!EE157</f>
        <v>8.4563939999999995</v>
      </c>
      <c r="FG158" s="13">
        <f>Test!EF157</f>
        <v>8.4563939999999995</v>
      </c>
      <c r="FH158" s="13">
        <f>Test!EG157</f>
        <v>2432.4012469999998</v>
      </c>
      <c r="FI158" s="13">
        <f>Test!EH157</f>
        <v>2432.4012469999998</v>
      </c>
      <c r="FJ158" s="14">
        <f ca="1">bdRateExtend($F158:$F161,$G158:$G161,ES158:ES161,ET158:ET161)</f>
        <v>-5.1987952607364218E-2</v>
      </c>
      <c r="FK158" s="14">
        <f ca="1">bdRateExtend($F158:$F161,$H158:$H161,ES158:ES161,EU158:EU161)</f>
        <v>-5.3309789942097119E-2</v>
      </c>
      <c r="FL158" s="14">
        <f ca="1">bdRateExtend($F158:$F161,$I158:$I161,ES158:ES161,EV158:EV161)</f>
        <v>-7.1897874280357432E-2</v>
      </c>
      <c r="FM158" s="14">
        <f ca="1">bdRateExtend($F158:$F161,$J158:$J161,ES158:ES161,EW158:EW161)</f>
        <v>-0.61067920586194846</v>
      </c>
      <c r="FN158" s="14">
        <f ca="1">bdRateExtend($F158:$F161,$K158:$K161,ES158:ES161,EX158:EX161)</f>
        <v>-0.66427495359911204</v>
      </c>
      <c r="FO158" s="14">
        <f ca="1">bdRateExtend($F158:$F161,$L158:$L161,ES158:ES161,EY158:EY161)</f>
        <v>-6.1411338908816449E-2</v>
      </c>
      <c r="FP158" s="14">
        <f ca="1">bdRateExtend($F158:$F161,$M158:$M161,ES158:ES161,EZ158:EZ161)</f>
        <v>-0.29786329846699777</v>
      </c>
      <c r="FQ158" s="14">
        <f ca="1">bdRateExtend($F158:$F161,$N158:$N161,ES158:ES161,FA158:FA161)</f>
        <v>-7.1701481555257018E-2</v>
      </c>
      <c r="FR158" s="14">
        <f ca="1">bdRateExtend($F158:$F161,$O158:$O161,ES158:ES161,FB158:FB161)</f>
        <v>-5.8976074715107019E-2</v>
      </c>
      <c r="FS158" s="14">
        <f ca="1">bdRateExtend($F158:$F161,$P158:$P161,ES158:ES161,FC158:FC161)</f>
        <v>-5.268297295369806E-2</v>
      </c>
      <c r="FT158" s="14">
        <f ca="1">bdRateExtend($F158:$F161,$Q158:$Q161,ES158:ES161,FD158:FD161)</f>
        <v>-5.6948798405357937E-2</v>
      </c>
      <c r="FU158" s="112" t="b">
        <f t="shared" ref="FU158:FU164" si="817">AND(ET158&lt;=ET159, EY158&lt;=EY159,EZ158&lt;=EZ159,FA159&lt;=FA158,FB158&lt;=FB159,FC158&lt;=FC159,FD158&lt;=FD159)</f>
        <v>1</v>
      </c>
      <c r="FV158" s="53"/>
      <c r="FW158" s="33">
        <f t="shared" si="761"/>
        <v>-1</v>
      </c>
      <c r="FX158" s="13">
        <f>Test!EV157</f>
        <v>0</v>
      </c>
      <c r="FY158" s="13">
        <f>Test!EW157</f>
        <v>0</v>
      </c>
      <c r="FZ158" s="13">
        <f>Test!EX157</f>
        <v>0</v>
      </c>
      <c r="GA158" s="13">
        <f>Test!EY157</f>
        <v>0</v>
      </c>
      <c r="GB158" s="13">
        <f>Test!EZ157</f>
        <v>0</v>
      </c>
      <c r="GC158" s="13">
        <f>Test!FA157</f>
        <v>0</v>
      </c>
      <c r="GD158" s="13">
        <f>Test!FB157</f>
        <v>0</v>
      </c>
      <c r="GE158" s="13">
        <f>Test!FC157</f>
        <v>0</v>
      </c>
      <c r="GF158" s="13">
        <f>Test!FD157</f>
        <v>0</v>
      </c>
      <c r="GG158" s="13">
        <f>Test!FE157</f>
        <v>0</v>
      </c>
      <c r="GH158" s="13">
        <f>Test!FF157</f>
        <v>0</v>
      </c>
      <c r="GI158" s="13">
        <f>Test!FG157</f>
        <v>0</v>
      </c>
      <c r="GJ158" s="13">
        <f>Test!FH157</f>
        <v>0</v>
      </c>
      <c r="GK158" s="13">
        <f>Test!FI157</f>
        <v>0</v>
      </c>
      <c r="GL158" s="13">
        <f>Test!FJ157</f>
        <v>0</v>
      </c>
      <c r="GM158" s="13">
        <f>Test!FK157</f>
        <v>0</v>
      </c>
      <c r="GN158" s="13">
        <f>Test!FL157</f>
        <v>0</v>
      </c>
      <c r="GO158" s="14">
        <f ca="1">bdRateExtend($F158:$F161,$G158:$G161,FX158:FX161,FY158:FY161)</f>
        <v>1</v>
      </c>
      <c r="GP158" s="14">
        <f ca="1">bdRateExtend($F158:$F161,$H158:$H161,FX158:FX161,FZ158:FZ161)</f>
        <v>1</v>
      </c>
      <c r="GQ158" s="14">
        <f ca="1">bdRateExtend($F158:$F161,$I158:$I161,FX158:FX161,GA158:GA161)</f>
        <v>1</v>
      </c>
      <c r="GR158" s="14">
        <f ca="1">bdRateExtend($F158:$F161,$J158:$J161,FX158:FX161,GB158:GB161)</f>
        <v>1</v>
      </c>
      <c r="GS158" s="14">
        <f ca="1">bdRateExtend($F158:$F161,$K158:$K161,FX158:FX161,GC158:GC161)</f>
        <v>1</v>
      </c>
      <c r="GT158" s="14">
        <f ca="1">bdRateExtend($F158:$F161,$L158:$L161,FX158:FX161,GD158:GD161)</f>
        <v>1</v>
      </c>
      <c r="GU158" s="14">
        <f ca="1">bdRateExtend($F158:$F161,$M158:$M161,FX158:FX161,GE158:GE161)</f>
        <v>1</v>
      </c>
      <c r="GV158" s="14">
        <f ca="1">bdRateExtend($F158:$F161,$N158:$N161,FX158:FX161,GF158:GF161)</f>
        <v>1</v>
      </c>
      <c r="GW158" s="14">
        <f ca="1">bdRateExtend($F158:$F161,$O158:$O161,FX158:FX161,GG158:GG161)</f>
        <v>1</v>
      </c>
      <c r="GX158" s="14">
        <f ca="1">bdRateExtend($F158:$F161,$P158:$P161,FX158:FX161,GH158:GH161)</f>
        <v>1</v>
      </c>
      <c r="GY158" s="14">
        <f ca="1">bdRateExtend($F158:$F161,$Q158:$Q161,FX158:FX161,GI158:GI161)</f>
        <v>1</v>
      </c>
      <c r="GZ158" s="112" t="b">
        <f t="shared" ref="GZ158:GZ164" si="818">AND(FY158&lt;=FY159, GD158&lt;=GD159,GE158&lt;=GE159,GF159&lt;=GF158,GG158&lt;=GG159,GH158&lt;=GH159,GI158&lt;=GI159)</f>
        <v>1</v>
      </c>
      <c r="HA158" s="53"/>
      <c r="HB158" s="33">
        <f t="shared" si="762"/>
        <v>-1</v>
      </c>
      <c r="HC158" s="13">
        <f>Test!FZ157</f>
        <v>0</v>
      </c>
      <c r="HD158" s="13">
        <f>Test!GA157</f>
        <v>0</v>
      </c>
      <c r="HE158" s="13">
        <f>Test!GB157</f>
        <v>0</v>
      </c>
      <c r="HF158" s="13">
        <f>Test!GC157</f>
        <v>0</v>
      </c>
      <c r="HG158" s="13">
        <f>Test!GD157</f>
        <v>0</v>
      </c>
      <c r="HH158" s="13">
        <f>Test!GE157</f>
        <v>0</v>
      </c>
      <c r="HI158" s="13">
        <f>Test!GF157</f>
        <v>0</v>
      </c>
      <c r="HJ158" s="13">
        <f>Test!GG157</f>
        <v>0</v>
      </c>
      <c r="HK158" s="13">
        <f>Test!GH157</f>
        <v>0</v>
      </c>
      <c r="HL158" s="13">
        <f>Test!GI157</f>
        <v>0</v>
      </c>
      <c r="HM158" s="13">
        <f>Test!GJ157</f>
        <v>0</v>
      </c>
      <c r="HN158" s="13">
        <f>Test!GK157</f>
        <v>0</v>
      </c>
      <c r="HO158" s="13">
        <f>Test!GL157</f>
        <v>0</v>
      </c>
      <c r="HP158" s="13">
        <f>Test!GM157</f>
        <v>0</v>
      </c>
      <c r="HQ158" s="13">
        <f>Test!GN157</f>
        <v>0</v>
      </c>
      <c r="HR158" s="13">
        <f>Test!GO157</f>
        <v>0</v>
      </c>
      <c r="HS158" s="13">
        <f>Test!GP157</f>
        <v>0</v>
      </c>
      <c r="HT158" s="14">
        <f ca="1">bdRateExtend($F158:$F161,$G158:$G161,HC158:HC161,HD158:HD161)</f>
        <v>1</v>
      </c>
      <c r="HU158" s="14">
        <f ca="1">bdRateExtend($F158:$F161,$H158:$H161,HC158:HC161,HE158:HE161)</f>
        <v>1</v>
      </c>
      <c r="HV158" s="14">
        <f ca="1">bdRateExtend($F158:$F161,$I158:$I161,HC158:HC161,HF158:HF161)</f>
        <v>1</v>
      </c>
      <c r="HW158" s="14">
        <f ca="1">bdRateExtend($F158:$F161,$J158:$J161,HC158:HC161,HG158:HG161)</f>
        <v>1</v>
      </c>
      <c r="HX158" s="14">
        <f ca="1">bdRateExtend($F158:$F161,$K158:$K161,HC158:HC161,HH158:HH161)</f>
        <v>1</v>
      </c>
      <c r="HY158" s="14">
        <f ca="1">bdRateExtend($F158:$F161,$L158:$L161,HC158:HC161,HI158:HI161)</f>
        <v>1</v>
      </c>
      <c r="HZ158" s="14">
        <f ca="1">bdRateExtend($F158:$F161,$M158:$M161,HC158:HC161,HJ158:HJ161)</f>
        <v>1</v>
      </c>
      <c r="IA158" s="14">
        <f ca="1">bdRateExtend($F158:$F161,$N158:$N161,HC158:HC161,HK158:HK161)</f>
        <v>1</v>
      </c>
      <c r="IB158" s="14">
        <f ca="1">bdRateExtend($F158:$F161,$O158:$O161,HC158:HC161,HL158:HL161)</f>
        <v>1</v>
      </c>
      <c r="IC158" s="14">
        <f ca="1">bdRateExtend($F158:$F161,$P158:$P161,HC158:HC161,HM158:HM161)</f>
        <v>1</v>
      </c>
      <c r="ID158" s="14">
        <f ca="1">bdRateExtend($F158:$F161,$Q158:$Q161,HC158:HC161,HN158:HN161)</f>
        <v>1</v>
      </c>
      <c r="IE158" s="112" t="b">
        <f t="shared" ref="IE158:IE164" si="819">AND(HD158&lt;=HD159, HI158&lt;=HI159,HJ158&lt;=HJ159,HK159&lt;=HK158,HL158&lt;=HL159,HM158&lt;=HM159,HN158&lt;=HN159)</f>
        <v>1</v>
      </c>
      <c r="IF158" s="3"/>
      <c r="IG158" s="33">
        <f t="shared" si="763"/>
        <v>-1</v>
      </c>
      <c r="IH158" s="13">
        <f>Test!HD157</f>
        <v>0</v>
      </c>
      <c r="II158" s="13">
        <f>Test!HE157</f>
        <v>0</v>
      </c>
      <c r="IJ158" s="13">
        <f>Test!HF157</f>
        <v>0</v>
      </c>
      <c r="IK158" s="13">
        <f>Test!HG157</f>
        <v>0</v>
      </c>
      <c r="IL158" s="13">
        <f>Test!HH157</f>
        <v>0</v>
      </c>
      <c r="IM158" s="13">
        <f>Test!HI157</f>
        <v>0</v>
      </c>
      <c r="IN158" s="13">
        <f>Test!HJ157</f>
        <v>0</v>
      </c>
      <c r="IO158" s="13">
        <f>Test!HK157</f>
        <v>0</v>
      </c>
      <c r="IP158" s="13">
        <f>Test!HL157</f>
        <v>0</v>
      </c>
      <c r="IQ158" s="13">
        <f>Test!HM157</f>
        <v>0</v>
      </c>
      <c r="IR158" s="13">
        <f>Test!HN157</f>
        <v>0</v>
      </c>
      <c r="IS158" s="13">
        <f>Test!HO157</f>
        <v>0</v>
      </c>
      <c r="IT158" s="13">
        <f>Test!HP157</f>
        <v>0</v>
      </c>
      <c r="IU158" s="13">
        <f>Test!HQ157</f>
        <v>0</v>
      </c>
      <c r="IV158" s="13">
        <f>Test!HR157</f>
        <v>0</v>
      </c>
      <c r="IW158" s="13">
        <f>Test!HS157</f>
        <v>0</v>
      </c>
      <c r="IX158" s="13">
        <f>Test!HT157</f>
        <v>0</v>
      </c>
      <c r="IY158" s="14">
        <f ca="1">bdRateExtend($F158:$F161,$G158:$G161,IH158:IH161,II158:II161)</f>
        <v>1</v>
      </c>
      <c r="IZ158" s="14">
        <f ca="1">bdRateExtend($F158:$F161,$H158:$H161,IH158:IH161,IJ158:IJ161)</f>
        <v>1</v>
      </c>
      <c r="JA158" s="14">
        <f ca="1">bdRateExtend($F158:$F161,$I158:$I161,IH158:IH161,IK158:IK161)</f>
        <v>1</v>
      </c>
      <c r="JB158" s="14">
        <f ca="1">bdRateExtend($F158:$F161,$J158:$J161,IH158:IH161,IL158:IL161)</f>
        <v>1</v>
      </c>
      <c r="JC158" s="14">
        <f ca="1">bdRateExtend($F158:$F161,$K158:$K161,IH158:IH161,IM158:IM161)</f>
        <v>1</v>
      </c>
      <c r="JD158" s="14">
        <f ca="1">bdRateExtend($F158:$F161,$L158:$L161,IH158:IH161,IN158:IN161)</f>
        <v>1</v>
      </c>
      <c r="JE158" s="14">
        <f ca="1">bdRateExtend($F158:$F161,$M158:$M161,IH158:IH161,IO158:IO161)</f>
        <v>1</v>
      </c>
      <c r="JF158" s="14">
        <f ca="1">bdRateExtend($F158:$F161,$N158:$N161,IH158:IH161,IP158:IP161)</f>
        <v>1</v>
      </c>
      <c r="JG158" s="14">
        <f ca="1">bdRateExtend($F158:$F161,$O158:$O161,IH158:IH161,IQ158:IQ161)</f>
        <v>1</v>
      </c>
      <c r="JH158" s="14">
        <f ca="1">bdRateExtend($F158:$F161,$P158:$P161,IH158:IH161,IR158:IR161)</f>
        <v>1</v>
      </c>
      <c r="JI158" s="14">
        <f ca="1">bdRateExtend($F158:$F161,$Q158:$Q161,IH158:IH161,IS158:IS161)</f>
        <v>1</v>
      </c>
      <c r="JJ158" s="112" t="b">
        <f t="shared" ref="JJ158:JJ164" si="820">AND(II158&lt;=II159, IN158&lt;=IN159,IO158&lt;=IO159,IP159&lt;=IP158,IQ158&lt;=IQ159,IR158&lt;=IR159,IS158&lt;=IS159)</f>
        <v>1</v>
      </c>
      <c r="JK158" s="3"/>
      <c r="JL158" s="33">
        <f t="shared" si="764"/>
        <v>-1</v>
      </c>
      <c r="JM158" s="13">
        <f>Test!IH157</f>
        <v>0</v>
      </c>
      <c r="JN158" s="13">
        <f>Test!II157</f>
        <v>0</v>
      </c>
      <c r="JO158" s="13">
        <f>Test!IJ157</f>
        <v>0</v>
      </c>
      <c r="JP158" s="13">
        <f>Test!IK157</f>
        <v>0</v>
      </c>
      <c r="JQ158" s="13">
        <f>Test!IL157</f>
        <v>0</v>
      </c>
      <c r="JR158" s="13">
        <f>Test!IM157</f>
        <v>0</v>
      </c>
      <c r="JS158" s="13">
        <f>Test!IN157</f>
        <v>0</v>
      </c>
      <c r="JT158" s="13">
        <f>Test!IO157</f>
        <v>0</v>
      </c>
      <c r="JU158" s="13">
        <f>Test!IP157</f>
        <v>0</v>
      </c>
      <c r="JV158" s="13">
        <f>Test!IQ157</f>
        <v>0</v>
      </c>
      <c r="JW158" s="13">
        <f>Test!IR157</f>
        <v>0</v>
      </c>
      <c r="JX158" s="13">
        <f>Test!IS157</f>
        <v>0</v>
      </c>
      <c r="JY158" s="13">
        <f>Test!IT157</f>
        <v>0</v>
      </c>
      <c r="JZ158" s="13">
        <f>Test!IU157</f>
        <v>0</v>
      </c>
      <c r="KA158" s="13">
        <f>Test!IV157</f>
        <v>0</v>
      </c>
      <c r="KB158" s="13">
        <f>Test!IW157</f>
        <v>0</v>
      </c>
      <c r="KC158" s="13">
        <f>Test!IX157</f>
        <v>0</v>
      </c>
      <c r="KD158" s="14">
        <f ca="1">bdRateExtend($F158:$F161,$G158:$G161,JM158:JM161,JN158:JN161)</f>
        <v>1</v>
      </c>
      <c r="KE158" s="14">
        <f ca="1">bdRateExtend($F158:$F161,$H158:$H161,JM158:JM161,JO158:JO161)</f>
        <v>1</v>
      </c>
      <c r="KF158" s="14">
        <f ca="1">bdRateExtend($F158:$F161,$I158:$I161,JM158:JM161,JP158:JP161)</f>
        <v>1</v>
      </c>
      <c r="KG158" s="14">
        <f ca="1">bdRateExtend($F158:$F161,$J158:$J161,JM158:JM161,JQ158:JQ161)</f>
        <v>1</v>
      </c>
      <c r="KH158" s="14">
        <f ca="1">bdRateExtend($F158:$F161,$K158:$K161,JM158:JM161,JR158:JR161)</f>
        <v>1</v>
      </c>
      <c r="KI158" s="14">
        <f ca="1">bdRateExtend($F158:$F161,$L158:$L161,JM158:JM161,JS158:JS161)</f>
        <v>1</v>
      </c>
      <c r="KJ158" s="14">
        <f ca="1">bdRateExtend($F158:$F161,$M158:$M161,JM158:JM161,JT158:JT161)</f>
        <v>1</v>
      </c>
      <c r="KK158" s="14">
        <f ca="1">bdRateExtend($F158:$F161,$N158:$N161,JM158:JM161,JU158:JU161)</f>
        <v>1</v>
      </c>
      <c r="KL158" s="14">
        <f ca="1">bdRateExtend($F158:$F161,$O158:$O161,JM158:JM161,JV158:JV161)</f>
        <v>1</v>
      </c>
      <c r="KM158" s="14">
        <f ca="1">bdRateExtend($F158:$F161,$P158:$P161,JM158:JM161,JW158:JW161)</f>
        <v>1</v>
      </c>
      <c r="KN158" s="14">
        <f ca="1">bdRateExtend($F158:$F161,$Q158:$Q161,JM158:JM161,JX158:JX161)</f>
        <v>1</v>
      </c>
      <c r="KO158" s="112" t="b">
        <f t="shared" ref="KO158:KO164" si="821">AND(JN158&lt;=JN159, JS158&lt;=JS159,JT158&lt;=JT159,JU159&lt;=JU158,JV158&lt;=JV159,JW158&lt;=JW159,JX158&lt;=JX159)</f>
        <v>1</v>
      </c>
      <c r="KP158" s="3"/>
      <c r="KQ158" s="33">
        <f t="shared" si="765"/>
        <v>-1</v>
      </c>
      <c r="KR158" s="13">
        <f>Test!JL157</f>
        <v>0</v>
      </c>
      <c r="KS158" s="13">
        <f>Test!JM157</f>
        <v>0</v>
      </c>
      <c r="KT158" s="13">
        <f>Test!JN157</f>
        <v>0</v>
      </c>
      <c r="KU158" s="13">
        <f>Test!JO157</f>
        <v>0</v>
      </c>
      <c r="KV158" s="13">
        <f>Test!JP157</f>
        <v>0</v>
      </c>
      <c r="KW158" s="13">
        <f>Test!JQ157</f>
        <v>0</v>
      </c>
      <c r="KX158" s="13">
        <f>Test!JR157</f>
        <v>0</v>
      </c>
      <c r="KY158" s="13">
        <f>Test!JS157</f>
        <v>0</v>
      </c>
      <c r="KZ158" s="13">
        <f>Test!JT157</f>
        <v>0</v>
      </c>
      <c r="LA158" s="13">
        <f>Test!JU157</f>
        <v>0</v>
      </c>
      <c r="LB158" s="13">
        <f>Test!JV157</f>
        <v>0</v>
      </c>
      <c r="LC158" s="13">
        <f>Test!JW157</f>
        <v>0</v>
      </c>
      <c r="LD158" s="13">
        <f>Test!JX157</f>
        <v>0</v>
      </c>
      <c r="LE158" s="13">
        <f>Test!JY157</f>
        <v>0</v>
      </c>
      <c r="LF158" s="13">
        <f>Test!JZ157</f>
        <v>0</v>
      </c>
      <c r="LG158" s="13">
        <f>Test!KA157</f>
        <v>0</v>
      </c>
      <c r="LH158" s="13">
        <f>Test!KB157</f>
        <v>0</v>
      </c>
      <c r="LI158" s="14">
        <f ca="1">bdRateExtend($F158:$F161,$G158:$G161,KR158:KR161,KS158:KS161)</f>
        <v>1</v>
      </c>
      <c r="LJ158" s="14">
        <f ca="1">bdRateExtend($F158:$F161,$H158:$H161,KR158:KR161,KT158:KT161)</f>
        <v>1</v>
      </c>
      <c r="LK158" s="14">
        <f ca="1">bdRateExtend($F158:$F161,$I158:$I161,KR158:KR161,KU158:KU161)</f>
        <v>1</v>
      </c>
      <c r="LL158" s="14">
        <f ca="1">bdRateExtend($F158:$F161,$J158:$J161,KR158:KR161,KV158:KV161)</f>
        <v>1</v>
      </c>
      <c r="LM158" s="14">
        <f ca="1">bdRateExtend($F158:$F161,$K158:$K161,KR158:KR161,KW158:KW161)</f>
        <v>1</v>
      </c>
      <c r="LN158" s="14">
        <f ca="1">bdRateExtend($F158:$F161,$L158:$L161,KR158:KR161,KX158:KX161)</f>
        <v>1</v>
      </c>
      <c r="LO158" s="14">
        <f ca="1">bdRateExtend($F158:$F161,$M158:$M161,KR158:KR161,KY158:KY161)</f>
        <v>1</v>
      </c>
      <c r="LP158" s="14">
        <f ca="1">bdRateExtend($F158:$F161,$N158:$N161,KR158:KR161,KZ158:KZ161)</f>
        <v>1</v>
      </c>
      <c r="LQ158" s="14">
        <f ca="1">bdRateExtend($F158:$F161,$O158:$O161,KR158:KR161,LA158:LA161)</f>
        <v>1</v>
      </c>
      <c r="LR158" s="14">
        <f ca="1">bdRateExtend($F158:$F161,$P158:$P161,KR158:KR161,LB158:LB161)</f>
        <v>1</v>
      </c>
      <c r="LS158" s="14">
        <f ca="1">bdRateExtend($F158:$F161,$Q158:$Q161,KR158:KR161,LC158:LC161)</f>
        <v>1</v>
      </c>
      <c r="LT158" s="112" t="b">
        <f t="shared" ref="LT158:LT164" si="822">AND(KS158&lt;=KS159, KX158&lt;=KX159,KY158&lt;=KY159,KZ159&lt;=KZ158,LA158&lt;=LA159,LB158&lt;=LB159,LC158&lt;=LC159)</f>
        <v>1</v>
      </c>
      <c r="LU158" s="3"/>
      <c r="LV158" s="33">
        <f t="shared" si="766"/>
        <v>-1</v>
      </c>
      <c r="LW158" s="13">
        <f>Test!KP157</f>
        <v>0</v>
      </c>
      <c r="LX158" s="13">
        <f>Test!KQ157</f>
        <v>0</v>
      </c>
      <c r="LY158" s="13">
        <f>Test!KR157</f>
        <v>0</v>
      </c>
      <c r="LZ158" s="13">
        <f>Test!KS157</f>
        <v>0</v>
      </c>
      <c r="MA158" s="13">
        <f>Test!KT157</f>
        <v>0</v>
      </c>
      <c r="MB158" s="13">
        <f>Test!KU157</f>
        <v>0</v>
      </c>
      <c r="MC158" s="13">
        <f>Test!KV157</f>
        <v>0</v>
      </c>
      <c r="MD158" s="13">
        <f>Test!KW157</f>
        <v>0</v>
      </c>
      <c r="ME158" s="13">
        <f>Test!KX157</f>
        <v>0</v>
      </c>
      <c r="MF158" s="13">
        <f>Test!KY157</f>
        <v>0</v>
      </c>
      <c r="MG158" s="13">
        <f>Test!KZ157</f>
        <v>0</v>
      </c>
      <c r="MH158" s="13">
        <f>Test!LA157</f>
        <v>0</v>
      </c>
      <c r="MI158" s="13">
        <f>Test!LB157</f>
        <v>0</v>
      </c>
      <c r="MJ158" s="13">
        <f>Test!LC157</f>
        <v>0</v>
      </c>
      <c r="MK158" s="13">
        <f>Test!LD157</f>
        <v>0</v>
      </c>
      <c r="ML158" s="13">
        <f>Test!LE157</f>
        <v>0</v>
      </c>
      <c r="MM158" s="13">
        <f>Test!LF157</f>
        <v>0</v>
      </c>
      <c r="MN158" s="14">
        <f ca="1">bdRateExtend($F158:$F161,$G158:$G161,LW158:LW161,LX158:LX161)</f>
        <v>1</v>
      </c>
      <c r="MO158" s="14">
        <f ca="1">bdRateExtend($F158:$F161,$H158:$H161,LW158:LW161,LY158:LY161)</f>
        <v>1</v>
      </c>
      <c r="MP158" s="14">
        <f ca="1">bdRateExtend($F158:$F161,$I158:$I161,LW158:LW161,LZ158:LZ161)</f>
        <v>1</v>
      </c>
      <c r="MQ158" s="14">
        <f ca="1">bdRateExtend($F158:$F161,$J158:$J161,LW158:LW161,MA158:MA161)</f>
        <v>1</v>
      </c>
      <c r="MR158" s="14">
        <f ca="1">bdRateExtend($F158:$F161,$K158:$K161,LW158:LW161,MB158:MB161)</f>
        <v>1</v>
      </c>
      <c r="MS158" s="14">
        <f ca="1">bdRateExtend($F158:$F161,$L158:$L161,LW158:LW161,MC158:MC161)</f>
        <v>1</v>
      </c>
      <c r="MT158" s="14">
        <f ca="1">bdRateExtend($F158:$F161,$M158:$M161,LW158:LW161,MD158:MD161)</f>
        <v>1</v>
      </c>
      <c r="MU158" s="14">
        <f ca="1">bdRateExtend($F158:$F161,$N158:$N161,LW158:LW161,ME158:ME161)</f>
        <v>1</v>
      </c>
      <c r="MV158" s="14">
        <f ca="1">bdRateExtend($F158:$F161,$O158:$O161,LW158:LW161,MF158:MF161)</f>
        <v>1</v>
      </c>
      <c r="MW158" s="14">
        <f ca="1">bdRateExtend($F158:$F161,$P158:$P161,LW158:LW161,MG158:MG161)</f>
        <v>1</v>
      </c>
      <c r="MX158" s="14">
        <f ca="1">bdRateExtend($F158:$F161,$Q158:$Q161,LW158:LW161,MH158:MH161)</f>
        <v>1</v>
      </c>
      <c r="MY158" s="112" t="b">
        <f t="shared" ref="MY158:MY164" si="823">AND(LX158&lt;=LX159, MC158&lt;=MC159,MD158&lt;=MD159,ME159&lt;=ME158,MF158&lt;=MF159,MG158&lt;=MG159,MH158&lt;=MH159)</f>
        <v>1</v>
      </c>
      <c r="MZ158" s="53"/>
      <c r="NA158" s="33">
        <f t="shared" si="767"/>
        <v>-1</v>
      </c>
      <c r="NB158" s="13">
        <f>Test!LT157</f>
        <v>0</v>
      </c>
      <c r="NC158" s="13">
        <f>Test!LU157</f>
        <v>0</v>
      </c>
      <c r="ND158" s="13">
        <f>Test!LV157</f>
        <v>0</v>
      </c>
      <c r="NE158" s="13">
        <f>Test!LW157</f>
        <v>0</v>
      </c>
      <c r="NF158" s="13">
        <f>Test!LX157</f>
        <v>0</v>
      </c>
      <c r="NG158" s="13">
        <f>Test!LY157</f>
        <v>0</v>
      </c>
      <c r="NH158" s="13">
        <f>Test!LZ157</f>
        <v>0</v>
      </c>
      <c r="NI158" s="13">
        <f>Test!MA157</f>
        <v>0</v>
      </c>
      <c r="NJ158" s="13">
        <f>Test!MB157</f>
        <v>0</v>
      </c>
      <c r="NK158" s="13">
        <f>Test!MC157</f>
        <v>0</v>
      </c>
      <c r="NL158" s="13">
        <f>Test!MD157</f>
        <v>0</v>
      </c>
      <c r="NM158" s="13">
        <f>Test!ME157</f>
        <v>0</v>
      </c>
      <c r="NN158" s="13">
        <f>Test!MF157</f>
        <v>0</v>
      </c>
      <c r="NO158" s="13">
        <f>Test!MG157</f>
        <v>0</v>
      </c>
      <c r="NP158" s="13">
        <f>Test!MH157</f>
        <v>0</v>
      </c>
      <c r="NQ158" s="13">
        <f>Test!MI157</f>
        <v>0</v>
      </c>
      <c r="NR158" s="13">
        <f>Test!MJ157</f>
        <v>0</v>
      </c>
      <c r="NS158" s="14">
        <f ca="1">bdRateExtend($F158:$F161,$G158:$G161,NB158:NB161,NC158:NC161)</f>
        <v>1</v>
      </c>
      <c r="NT158" s="14">
        <f ca="1">bdRateExtend($F158:$F161,$H158:$H161,NB158:NB161,ND158:ND161)</f>
        <v>1</v>
      </c>
      <c r="NU158" s="14">
        <f ca="1">bdRateExtend($F158:$F161,$I158:$I161,NB158:NB161,NE158:NE161)</f>
        <v>1</v>
      </c>
      <c r="NV158" s="14">
        <f ca="1">bdRateExtend($F158:$F161,$J158:$J161,NB158:NB161,NF158:NF161)</f>
        <v>1</v>
      </c>
      <c r="NW158" s="14">
        <f ca="1">bdRateExtend($F158:$F161,$K158:$K161,NB158:NB161,NG158:NG161)</f>
        <v>1</v>
      </c>
      <c r="NX158" s="14">
        <f ca="1">bdRateExtend($F158:$F161,$L158:$L161,NB158:NB161,NH158:NH161)</f>
        <v>1</v>
      </c>
      <c r="NY158" s="14">
        <f ca="1">bdRateExtend($F158:$F161,$M158:$M161,NB158:NB161,NI158:NI161)</f>
        <v>1</v>
      </c>
      <c r="NZ158" s="14">
        <f ca="1">bdRateExtend($F158:$F161,$N158:$N161,NB158:NB161,NJ158:NJ161)</f>
        <v>1</v>
      </c>
      <c r="OA158" s="14">
        <f ca="1">bdRateExtend($F158:$F161,$O158:$O161,NB158:NB161,NK158:NK161)</f>
        <v>1</v>
      </c>
      <c r="OB158" s="14">
        <f ca="1">bdRateExtend($F158:$F161,$P158:$P161,NB158:NB161,NL158:NL161)</f>
        <v>1</v>
      </c>
      <c r="OC158" s="14">
        <f ca="1">bdRateExtend($F158:$F161,$Q158:$Q161,NB158:NB161,NM158:NM161)</f>
        <v>1</v>
      </c>
      <c r="OD158" s="112" t="b">
        <f t="shared" ref="OD158:OD164" si="824">AND(NC158&lt;=NC159, NH158&lt;=NH159,NI158&lt;=NI159,NJ159&lt;=NJ158,NK158&lt;=NK159,NL158&lt;=NL159,NM158&lt;=NM159)</f>
        <v>1</v>
      </c>
      <c r="OE158" s="53"/>
      <c r="OF158" s="33">
        <f t="shared" si="768"/>
        <v>-1</v>
      </c>
      <c r="OG158" s="13">
        <f>Test!MX157</f>
        <v>0</v>
      </c>
      <c r="OH158" s="13">
        <f>Test!MY157</f>
        <v>0</v>
      </c>
      <c r="OI158" s="13">
        <f>Test!MZ157</f>
        <v>0</v>
      </c>
      <c r="OJ158" s="13">
        <f>Test!NA157</f>
        <v>0</v>
      </c>
      <c r="OK158" s="13">
        <f>Test!NB157</f>
        <v>0</v>
      </c>
      <c r="OL158" s="13">
        <f>Test!NC157</f>
        <v>0</v>
      </c>
      <c r="OM158" s="13">
        <f>Test!ND157</f>
        <v>0</v>
      </c>
      <c r="ON158" s="13">
        <f>Test!NE157</f>
        <v>0</v>
      </c>
      <c r="OO158" s="13">
        <f>Test!NF157</f>
        <v>0</v>
      </c>
      <c r="OP158" s="13">
        <f>Test!NG157</f>
        <v>0</v>
      </c>
      <c r="OQ158" s="13">
        <f>Test!NH157</f>
        <v>0</v>
      </c>
      <c r="OR158" s="13">
        <f>Test!NI157</f>
        <v>0</v>
      </c>
      <c r="OS158" s="13">
        <f>Test!NJ157</f>
        <v>0</v>
      </c>
      <c r="OT158" s="13">
        <f>Test!NK157</f>
        <v>0</v>
      </c>
      <c r="OU158" s="13">
        <f>Test!NL157</f>
        <v>0</v>
      </c>
      <c r="OV158" s="13">
        <f>Test!NM157</f>
        <v>0</v>
      </c>
      <c r="OW158" s="13">
        <f>Test!NN157</f>
        <v>0</v>
      </c>
      <c r="OX158" s="14">
        <f ca="1">bdRateExtend($F158:$F161,$G158:$G161,OG158:OG161,OH158:OH161)</f>
        <v>1</v>
      </c>
      <c r="OY158" s="14">
        <f ca="1">bdRateExtend($F158:$F161,$H158:$H161,OG158:OG161,OI158:OI161)</f>
        <v>1</v>
      </c>
      <c r="OZ158" s="14">
        <f ca="1">bdRateExtend($F158:$F161,$I158:$I161,OG158:OG161,OJ158:OJ161)</f>
        <v>1</v>
      </c>
      <c r="PA158" s="14">
        <f ca="1">bdRateExtend($F158:$F161,$J158:$J161,OG158:OG161,OK158:OK161)</f>
        <v>1</v>
      </c>
      <c r="PB158" s="14">
        <f ca="1">bdRateExtend($F158:$F161,$K158:$K161,OG158:OG161,OL158:OL161)</f>
        <v>1</v>
      </c>
      <c r="PC158" s="14">
        <f ca="1">bdRateExtend($F158:$F161,$L158:$L161,OG158:OG161,OM158:OM161)</f>
        <v>1</v>
      </c>
      <c r="PD158" s="14">
        <f ca="1">bdRateExtend($F158:$F161,$M158:$M161,OG158:OG161,ON158:ON161)</f>
        <v>1</v>
      </c>
      <c r="PE158" s="14">
        <f ca="1">bdRateExtend($F158:$F161,$N158:$N161,OG158:OG161,OO158:OO161)</f>
        <v>1</v>
      </c>
      <c r="PF158" s="14">
        <f ca="1">bdRateExtend($F158:$F161,$O158:$O161,OG158:OG161,OP158:OP161)</f>
        <v>1</v>
      </c>
      <c r="PG158" s="14">
        <f ca="1">bdRateExtend($F158:$F161,$P158:$P161,OG158:OG161,OQ158:OQ161)</f>
        <v>1</v>
      </c>
      <c r="PH158" s="14">
        <f ca="1">bdRateExtend($F158:$F161,$Q158:$Q161,OG158:OG161,OR158:OR161)</f>
        <v>1</v>
      </c>
      <c r="PI158" s="112" t="b">
        <f t="shared" ref="PI158:PI164" si="825">AND(OH158&lt;=OH159, OM158&lt;=OM159,ON158&lt;=ON159,OO159&lt;=OO158,OP158&lt;=OP159,OQ158&lt;=OQ159,OR158&lt;=OR159)</f>
        <v>1</v>
      </c>
      <c r="PJ158" s="53"/>
      <c r="PK158" s="33">
        <f t="shared" si="769"/>
        <v>-1</v>
      </c>
      <c r="PL158" s="13">
        <f>Test!OB157</f>
        <v>0</v>
      </c>
      <c r="PM158" s="13">
        <f>Test!OC157</f>
        <v>0</v>
      </c>
      <c r="PN158" s="13">
        <f>Test!OD157</f>
        <v>0</v>
      </c>
      <c r="PO158" s="13">
        <f>Test!OE157</f>
        <v>0</v>
      </c>
      <c r="PP158" s="13">
        <f>Test!OF157</f>
        <v>0</v>
      </c>
      <c r="PQ158" s="13">
        <f>Test!OG157</f>
        <v>0</v>
      </c>
      <c r="PR158" s="13">
        <f>Test!OH157</f>
        <v>0</v>
      </c>
      <c r="PS158" s="13">
        <f>Test!OI157</f>
        <v>0</v>
      </c>
      <c r="PT158" s="13">
        <f>Test!OJ157</f>
        <v>0</v>
      </c>
      <c r="PU158" s="13">
        <f>Test!OK157</f>
        <v>0</v>
      </c>
      <c r="PV158" s="13">
        <f>Test!OL157</f>
        <v>0</v>
      </c>
      <c r="PW158" s="13">
        <f>Test!OM157</f>
        <v>0</v>
      </c>
      <c r="PX158" s="13">
        <f>Test!ON157</f>
        <v>0</v>
      </c>
      <c r="PY158" s="13">
        <f>Test!OO157</f>
        <v>0</v>
      </c>
      <c r="PZ158" s="13">
        <f>Test!OP157</f>
        <v>0</v>
      </c>
      <c r="QA158" s="13">
        <f>Test!OQ157</f>
        <v>0</v>
      </c>
      <c r="QB158" s="13">
        <f>Test!OR157</f>
        <v>0</v>
      </c>
      <c r="QC158" s="14">
        <f ca="1">bdRateExtend($F158:$F161,$G158:$G161,PL158:PL161,PM158:PM161)</f>
        <v>1</v>
      </c>
      <c r="QD158" s="14">
        <f ca="1">bdRateExtend($F158:$F161,$H158:$H161,PL158:PL161,PN158:PN161)</f>
        <v>1</v>
      </c>
      <c r="QE158" s="14">
        <f ca="1">bdRateExtend($F158:$F161,$I158:$I161,PL158:PL161,PO158:PO161)</f>
        <v>1</v>
      </c>
      <c r="QF158" s="14">
        <f ca="1">bdRateExtend($F158:$F161,$J158:$J161,PL158:PL161,PP158:PP161)</f>
        <v>1</v>
      </c>
      <c r="QG158" s="14">
        <f ca="1">bdRateExtend($F158:$F161,$K158:$K161,PL158:PL161,PQ158:PQ161)</f>
        <v>1</v>
      </c>
      <c r="QH158" s="14">
        <f ca="1">bdRateExtend($F158:$F161,$L158:$L161,PL158:PL161,PR158:PR161)</f>
        <v>1</v>
      </c>
      <c r="QI158" s="14">
        <f ca="1">bdRateExtend($F158:$F161,$M158:$M161,PL158:PL161,PS158:PS161)</f>
        <v>1</v>
      </c>
      <c r="QJ158" s="14">
        <f ca="1">bdRateExtend($F158:$F161,$N158:$N161,PL158:PL161,PT158:PT161)</f>
        <v>1</v>
      </c>
      <c r="QK158" s="14">
        <f ca="1">bdRateExtend($F158:$F161,$O158:$O161,PL158:PL161,PU158:PU161)</f>
        <v>1</v>
      </c>
      <c r="QL158" s="14">
        <f ca="1">bdRateExtend($F158:$F161,$P158:$P161,PL158:PL161,PV158:PV161)</f>
        <v>1</v>
      </c>
      <c r="QM158" s="14">
        <f ca="1">bdRateExtend($F158:$F161,$Q158:$Q161,PL158:PL161,PW158:PW161)</f>
        <v>1</v>
      </c>
      <c r="QN158" s="112" t="b">
        <f t="shared" ref="QN158:QN164" si="826">AND(PM158&lt;=PM159, PR158&lt;=PR159,PS158&lt;=PS159,PT159&lt;=PT158,PU158&lt;=PU159,PV158&lt;=PV159,PW158&lt;=PW159)</f>
        <v>1</v>
      </c>
    </row>
    <row r="159" spans="3:456">
      <c r="C159" s="133"/>
      <c r="D159" s="103">
        <f t="shared" si="812"/>
        <v>0.12</v>
      </c>
      <c r="E159" s="34">
        <f t="shared" ca="1" si="755"/>
        <v>3.7304348415791749E-2</v>
      </c>
      <c r="F159" s="15">
        <f ca="1">Reference!B158</f>
        <v>0.124476521809895</v>
      </c>
      <c r="G159" s="15">
        <f ca="1">Reference!C158</f>
        <v>0.89038705825805597</v>
      </c>
      <c r="H159" s="15">
        <f ca="1">Reference!D158</f>
        <v>0.88784086704254095</v>
      </c>
      <c r="I159" s="15">
        <f ca="1">Reference!E158</f>
        <v>25.615007903056501</v>
      </c>
      <c r="J159" s="15">
        <f ca="1">Reference!F158</f>
        <v>31.370688264947699</v>
      </c>
      <c r="K159" s="15">
        <f ca="1">Reference!G158</f>
        <v>32.958446053990599</v>
      </c>
      <c r="L159" s="15">
        <f ca="1">Reference!H158</f>
        <v>0.23867256939411099</v>
      </c>
      <c r="M159" s="15">
        <f ca="1">Reference!I158</f>
        <v>0.99574369192123402</v>
      </c>
      <c r="N159" s="15">
        <f ca="1">Reference!J158</f>
        <v>0.354859828948974</v>
      </c>
      <c r="O159" s="15">
        <f ca="1">Reference!K158</f>
        <v>0.86068266630172696</v>
      </c>
      <c r="P159" s="15">
        <f ca="1">Reference!L158</f>
        <v>43.341507999999997</v>
      </c>
      <c r="Q159" s="15">
        <f ca="1">Reference!M158</f>
        <v>21.2974882676581</v>
      </c>
      <c r="R159" s="15" t="str">
        <f ca="1">Reference!N158</f>
        <v>None</v>
      </c>
      <c r="S159" s="15">
        <f ca="1">Reference!O158</f>
        <v>8.3555930000000007</v>
      </c>
      <c r="T159" s="15">
        <f ca="1">Reference!P158</f>
        <v>8.3555930000000007</v>
      </c>
      <c r="U159" s="15">
        <f ca="1">Reference!Q158</f>
        <v>9726.3292679999995</v>
      </c>
      <c r="V159" s="15">
        <f ca="1">Reference!R158</f>
        <v>9726.3292679999995</v>
      </c>
      <c r="X159" s="15">
        <f t="shared" si="756"/>
        <v>3.1500922309000284E-3</v>
      </c>
      <c r="Y159" s="15">
        <f>Test!B158</f>
        <v>0.120378011067708</v>
      </c>
      <c r="Z159" s="15">
        <f>Test!C158</f>
        <v>0.82410860061645497</v>
      </c>
      <c r="AA159" s="15">
        <f>Test!D158</f>
        <v>0.81568431854248002</v>
      </c>
      <c r="AB159" s="15">
        <f>Test!E158</f>
        <v>23.228708105093101</v>
      </c>
      <c r="AC159" s="15">
        <f>Test!F158</f>
        <v>29.589358430808399</v>
      </c>
      <c r="AD159" s="15">
        <f>Test!G158</f>
        <v>31.682246811745401</v>
      </c>
      <c r="AE159" s="15">
        <f>Test!H158</f>
        <v>0.16262565553188299</v>
      </c>
      <c r="AF159" s="15">
        <f>Test!I158</f>
        <v>0.98495000600814797</v>
      </c>
      <c r="AG159" s="15">
        <f>Test!J158</f>
        <v>0.45844841003417902</v>
      </c>
      <c r="AH159" s="15">
        <f>Test!K158</f>
        <v>0.79318606853485096</v>
      </c>
      <c r="AI159" s="15">
        <f>Test!L158</f>
        <v>32.320748000000002</v>
      </c>
      <c r="AJ159" s="15">
        <f>Test!M158</f>
        <v>18.503145077152801</v>
      </c>
      <c r="AK159" s="15" t="str">
        <f>Test!N158</f>
        <v>None</v>
      </c>
      <c r="AL159" s="15">
        <f>Test!O158</f>
        <v>10.718016</v>
      </c>
      <c r="AM159" s="15">
        <f>Test!P158</f>
        <v>10.718016</v>
      </c>
      <c r="AN159" s="15">
        <f>Test!Q158</f>
        <v>3.3459629999999998</v>
      </c>
      <c r="AO159" s="15">
        <f>Test!R158</f>
        <v>3.3459629999999998</v>
      </c>
      <c r="AP159" s="16">
        <f ca="1">bdRateExtend($F158:$F162,$G158:$G162,Y158:Y162,Z158:Z162)</f>
        <v>0.52214810891493291</v>
      </c>
      <c r="AQ159" s="16">
        <f ca="1">bdRateExtend($F158:$F162,$H158:$H162,Y158:Y162,AA158:AA162)</f>
        <v>0.53667395280222663</v>
      </c>
      <c r="AR159" s="16">
        <f ca="1">bdRateExtend($F158:$F162,$I158:$I162,Y158:Y162,AB158:AB162)</f>
        <v>0.89054741991136588</v>
      </c>
      <c r="AS159" s="16">
        <f ca="1">bdRateExtend($F158:$F162,$J158:$J162,Y158:Y162,AC158:AC162)</f>
        <v>0.59898382529471972</v>
      </c>
      <c r="AT159" s="16">
        <f ca="1">bdRateExtend($F158:$F162,$K158:$K162,Y158:Y162,AD158:AD162)</f>
        <v>0.23882134080361039</v>
      </c>
      <c r="AU159" s="16">
        <f ca="1">bdRateExtend($F158:$F162,$L158:$L162,Y158:Y162,AE158:AE162)</f>
        <v>0.58894288704766584</v>
      </c>
      <c r="AV159" s="16">
        <f ca="1">bdRateExtend($F158:$F162,$M158:$M162,Y158:Y162,AF158:AF162)</f>
        <v>0.73810838707084114</v>
      </c>
      <c r="AW159" s="16">
        <f ca="1">bdRateExtend($F158:$F162,$N158:$N162,Y158:Y162,AG158:AG162)</f>
        <v>0.60076218015861227</v>
      </c>
      <c r="AX159" s="16">
        <f ca="1">bdRateExtend($F158:$F162,$O158:$O162,Y158:Y162,AH158:AH162)</f>
        <v>0.41803304269534158</v>
      </c>
      <c r="AY159" s="16">
        <f ca="1">bdRateExtend($F158:$F162,$P158:$P162,Y158:Y162,AI158:AI162)</f>
        <v>0.35726659779196535</v>
      </c>
      <c r="AZ159" s="16">
        <f ca="1">bdRateExtend($F158:$F162,$Q158:$Q162,Y158:Y162,AJ158:AJ162)</f>
        <v>0.59381555732144298</v>
      </c>
      <c r="BA159" s="112" t="b">
        <f t="shared" si="813"/>
        <v>1</v>
      </c>
      <c r="BB159" s="3"/>
      <c r="BC159" s="34">
        <f t="shared" si="757"/>
        <v>-1.2715657552499668E-4</v>
      </c>
      <c r="BD159" s="15">
        <f>Test!AF158</f>
        <v>0.119984741210937</v>
      </c>
      <c r="BE159" s="15">
        <f>Test!AG158</f>
        <v>0.87020188570022505</v>
      </c>
      <c r="BF159" s="15">
        <f>Test!AH158</f>
        <v>0.86632305383682195</v>
      </c>
      <c r="BG159" s="15">
        <f>Test!AI158</f>
        <v>24.835775658374502</v>
      </c>
      <c r="BH159" s="15">
        <f>Test!AJ158</f>
        <v>31.989623143886501</v>
      </c>
      <c r="BI159" s="15">
        <f>Test!AK158</f>
        <v>33.535247642606898</v>
      </c>
      <c r="BJ159" s="15">
        <f>Test!AL158</f>
        <v>0.213212385773658</v>
      </c>
      <c r="BK159" s="15">
        <f>Test!AM158</f>
        <v>0.99550265073776201</v>
      </c>
      <c r="BL159" s="15">
        <f>Test!AN158</f>
        <v>0.38347327709197998</v>
      </c>
      <c r="BM159" s="15">
        <f>Test!AO158</f>
        <v>0.83627057075500399</v>
      </c>
      <c r="BN159" s="15">
        <f>Test!AP158</f>
        <v>42.832020999999997</v>
      </c>
      <c r="BO159" s="15">
        <f>Test!AQ158</f>
        <v>20.417128733296501</v>
      </c>
      <c r="BP159" s="15" t="str">
        <f>Test!AR158</f>
        <v>None</v>
      </c>
      <c r="BQ159" s="15">
        <f>Test!AS158</f>
        <v>18.012556</v>
      </c>
      <c r="BR159" s="15">
        <f>Test!AT158</f>
        <v>18.012556</v>
      </c>
      <c r="BS159" s="15">
        <f>Test!AU158</f>
        <v>11.642763</v>
      </c>
      <c r="BT159" s="15">
        <f>Test!AV158</f>
        <v>11.642763</v>
      </c>
      <c r="BU159" s="16">
        <f ca="1">bdRateExtend($F158:$F162,$G158:$G162,BD158:BD162,BE158:BE162)</f>
        <v>0.2810037698047072</v>
      </c>
      <c r="BV159" s="16">
        <f ca="1">bdRateExtend($F158:$F162,$H158:$H162,BD158:BD162,BF158:BF162)</f>
        <v>0.28403165212787052</v>
      </c>
      <c r="BW159" s="16">
        <f ca="1">bdRateExtend($F158:$F162,$I158:$I162,BD158:BD162,BG158:BG162)</f>
        <v>0.39501227459998556</v>
      </c>
      <c r="BX159" s="16">
        <f ca="1">bdRateExtend($F158:$F162,$J158:$J162,BD158:BD162,BH158:BH162)</f>
        <v>-0.3319061629979182</v>
      </c>
      <c r="BY159" s="16">
        <f ca="1">bdRateExtend($F158:$F162,$K158:$K162,BD158:BD162,BI158:BI162)</f>
        <v>-0.32237548890450185</v>
      </c>
      <c r="BZ159" s="16">
        <f ca="1">bdRateExtend($F158:$F162,$L158:$L162,BD158:BD162,BJ158:BJ162)</f>
        <v>0.31685924576596447</v>
      </c>
      <c r="CA159" s="16">
        <f ca="1">bdRateExtend($F158:$F162,$M158:$M162,BD158:BD162,BK158:BK162)</f>
        <v>-8.1168650281072563E-2</v>
      </c>
      <c r="CB159" s="16">
        <f ca="1">bdRateExtend($F158:$F162,$N158:$N162,BD158:BD162,BL158:BL162)</f>
        <v>0.25008128383601202</v>
      </c>
      <c r="CC159" s="16">
        <f ca="1">bdRateExtend($F158:$F162,$O158:$O162,BD158:BD162,BM158:BM162)</f>
        <v>0.22956873359079211</v>
      </c>
      <c r="CD159" s="16">
        <f ca="1">bdRateExtend($F158:$F162,$P158:$P162,BD158:BD162,BN158:BN162)</f>
        <v>-2.6255030555387249E-2</v>
      </c>
      <c r="CE159" s="16">
        <f ca="1">bdRateExtend($F158:$F162,$Q158:$Q162,BD158:BD162,BO158:BO162)</f>
        <v>0.34839561722335755</v>
      </c>
      <c r="CF159" s="112" t="b">
        <f t="shared" si="814"/>
        <v>1</v>
      </c>
      <c r="CG159" s="3"/>
      <c r="CH159" s="34">
        <f t="shared" si="758"/>
        <v>-6.1035156249990752E-4</v>
      </c>
      <c r="CI159" s="15">
        <f>Test!BJ158</f>
        <v>0.11992675781250001</v>
      </c>
      <c r="CJ159" s="15">
        <f>Test!BK158</f>
        <v>0.87396019697189298</v>
      </c>
      <c r="CK159" s="15">
        <f>Test!BL158</f>
        <v>0.87337702512741</v>
      </c>
      <c r="CL159" s="15">
        <f>Test!BM158</f>
        <v>23.558632562319801</v>
      </c>
      <c r="CM159" s="15">
        <f>Test!BN158</f>
        <v>31.449130754870001</v>
      </c>
      <c r="CN159" s="15">
        <f>Test!BO158</f>
        <v>33.658903997267998</v>
      </c>
      <c r="CO159" s="15">
        <f>Test!BP158</f>
        <v>0.21492815017700101</v>
      </c>
      <c r="CP159" s="15">
        <f>Test!BQ158</f>
        <v>0.99904406070709195</v>
      </c>
      <c r="CQ159" s="15">
        <f>Test!BR158</f>
        <v>0.36607864499092102</v>
      </c>
      <c r="CR159" s="15">
        <f>Test!BS158</f>
        <v>0.81179076433181696</v>
      </c>
      <c r="CS159" s="15">
        <f>Test!BT158</f>
        <v>24.450305</v>
      </c>
      <c r="CT159" s="15">
        <f>Test!BU158</f>
        <v>18.831218087721201</v>
      </c>
      <c r="CU159" s="15" t="str">
        <f>Test!BV158</f>
        <v>None</v>
      </c>
      <c r="CV159" s="15">
        <f>Test!BW158</f>
        <v>16.794874</v>
      </c>
      <c r="CW159" s="15">
        <f>Test!BX158</f>
        <v>16.794874</v>
      </c>
      <c r="CX159" s="15">
        <f>Test!BY158</f>
        <v>4.5531519999999999</v>
      </c>
      <c r="CY159" s="15">
        <f>Test!BZ158</f>
        <v>4.5531519999999999</v>
      </c>
      <c r="CZ159" s="16">
        <f ca="1">bdRateExtend($F158:$F162,$G158:$G162,CI158:CI162,CJ158:CJ162)</f>
        <v>0.30002114585714579</v>
      </c>
      <c r="DA159" s="16">
        <f ca="1">bdRateExtend($F158:$F162,$H158:$H162,CI158:CI162,CK158:CK162)</f>
        <v>0.26430623413479037</v>
      </c>
      <c r="DB159" s="16">
        <f ca="1">bdRateExtend($F158:$F162,$I158:$I162,CI158:CI162,CL158:CL162)</f>
        <v>0.89384798272342647</v>
      </c>
      <c r="DC159" s="16">
        <f ca="1">bdRateExtend($F158:$F162,$J158:$J162,CI158:CI162,CM158:CM162)</f>
        <v>8.6999966733436684E-2</v>
      </c>
      <c r="DD159" s="16">
        <f ca="1">bdRateExtend($F158:$F162,$K158:$K162,CI158:CI162,CN158:CN162)</f>
        <v>-0.38868955083453294</v>
      </c>
      <c r="DE159" s="16">
        <f ca="1">bdRateExtend($F158:$F162,$L158:$L162,CI158:CI162,CO158:CO162)</f>
        <v>0.34078926082091887</v>
      </c>
      <c r="DF159" s="16">
        <f ca="1">bdRateExtend($F158:$F162,$M158:$M162,CI158:CI162,CP158:CP162)</f>
        <v>-0.69211339031453534</v>
      </c>
      <c r="DG159" s="16">
        <f ca="1">bdRateExtend($F158:$F162,$N158:$N162,CI158:CI162,CQ158:CQ162)</f>
        <v>0.24417355542542762</v>
      </c>
      <c r="DH159" s="16">
        <f ca="1">bdRateExtend($F158:$F162,$O158:$O162,CI158:CI162,CR158:CR162)</f>
        <v>0.62702982618917846</v>
      </c>
      <c r="DI159" s="16">
        <f ca="1">bdRateExtend($F158:$F162,$P158:$P162,CI158:CI162,CS158:CS162)</f>
        <v>0.93791863223325111</v>
      </c>
      <c r="DJ159" s="16">
        <f ca="1">bdRateExtend($F158:$F162,$Q158:$Q162,CI158:CI162,CT158:CT162)</f>
        <v>0.71669428515053379</v>
      </c>
      <c r="DK159" s="112" t="b">
        <f t="shared" si="815"/>
        <v>1</v>
      </c>
      <c r="DL159" s="3"/>
      <c r="DM159" s="34">
        <f t="shared" si="759"/>
        <v>3.7304348415791749E-2</v>
      </c>
      <c r="DN159" s="15">
        <f>Test!CN158</f>
        <v>0.124476521809895</v>
      </c>
      <c r="DO159" s="15">
        <f>Test!CO158</f>
        <v>0.89038705825805597</v>
      </c>
      <c r="DP159" s="15">
        <f>Test!CP158</f>
        <v>0.88784086704254095</v>
      </c>
      <c r="DQ159" s="15">
        <f>Test!CQ158</f>
        <v>25.615007903056501</v>
      </c>
      <c r="DR159" s="15">
        <f>Test!CR158</f>
        <v>31.370688264947699</v>
      </c>
      <c r="DS159" s="15">
        <f>Test!CS158</f>
        <v>32.958446053990599</v>
      </c>
      <c r="DT159" s="15">
        <f>Test!CT158</f>
        <v>0.23867256939411099</v>
      </c>
      <c r="DU159" s="15">
        <f>Test!CU158</f>
        <v>0.99574369192123402</v>
      </c>
      <c r="DV159" s="15">
        <f>Test!CV158</f>
        <v>0.354859828948974</v>
      </c>
      <c r="DW159" s="15">
        <f>Test!CW158</f>
        <v>0.86068266630172696</v>
      </c>
      <c r="DX159" s="15">
        <f>Test!CX158</f>
        <v>43.341507999999997</v>
      </c>
      <c r="DY159" s="15">
        <f>Test!CY158</f>
        <v>21.2974882676581</v>
      </c>
      <c r="DZ159" s="15" t="str">
        <f>Test!CZ158</f>
        <v>None</v>
      </c>
      <c r="EA159" s="15">
        <f>Test!DA158</f>
        <v>8.3555930000000007</v>
      </c>
      <c r="EB159" s="15">
        <f>Test!DB158</f>
        <v>8.3555930000000007</v>
      </c>
      <c r="EC159" s="15">
        <f>Test!DC158</f>
        <v>9726.3292679999995</v>
      </c>
      <c r="ED159" s="15">
        <f>Test!DD158</f>
        <v>9726.3292679999995</v>
      </c>
      <c r="EE159" s="16">
        <f ca="1">bdRateExtend($F158:$F162,$G158:$G162,DN158:DN162,DO158:DO162)</f>
        <v>0</v>
      </c>
      <c r="EF159" s="16">
        <f ca="1">bdRateExtend($F158:$F162,$H158:$H162,DN158:DN162,DP158:DP162)</f>
        <v>0</v>
      </c>
      <c r="EG159" s="16">
        <f ca="1">bdRateExtend($F158:$F162,$I158:$I162,DN158:DN162,DQ158:DQ162)</f>
        <v>0</v>
      </c>
      <c r="EH159" s="16">
        <f ca="1">bdRateExtend($F158:$F162,$J158:$J162,DN158:DN162,DR158:DR162)</f>
        <v>0</v>
      </c>
      <c r="EI159" s="16">
        <f ca="1">bdRateExtend($F158:$F162,$K158:$K162,DN158:DN162,DS158:DS162)</f>
        <v>0</v>
      </c>
      <c r="EJ159" s="16">
        <f ca="1">bdRateExtend($F158:$F162,$L158:$L162,DN158:DN162,DT158:DT162)</f>
        <v>0</v>
      </c>
      <c r="EK159" s="16">
        <f ca="1">bdRateExtend($F158:$F162,$M158:$M162,DN158:DN162,DU158:DU162)</f>
        <v>0</v>
      </c>
      <c r="EL159" s="16">
        <f ca="1">bdRateExtend($F158:$F162,$N158:$N162,DN158:DN162,DV158:DV162)</f>
        <v>0</v>
      </c>
      <c r="EM159" s="16">
        <f ca="1">bdRateExtend($F158:$F162,$O158:$O162,DN158:DN162,DW158:DW162)</f>
        <v>0</v>
      </c>
      <c r="EN159" s="16">
        <f ca="1">bdRateExtend($F158:$F162,$P158:$P162,DN158:DN162,DX158:DX162)</f>
        <v>0</v>
      </c>
      <c r="EO159" s="16">
        <f ca="1">bdRateExtend($F158:$F162,$Q158:$Q162,DN158:DN162,DY158:DY162)</f>
        <v>0</v>
      </c>
      <c r="EP159" s="112" t="b">
        <f t="shared" si="816"/>
        <v>1</v>
      </c>
      <c r="EQ159" s="3"/>
      <c r="ER159" s="34">
        <f t="shared" si="760"/>
        <v>8.9136759440100008E-2</v>
      </c>
      <c r="ES159" s="15">
        <f>Test!DR158</f>
        <v>0.130696411132812</v>
      </c>
      <c r="ET159" s="15">
        <f>Test!DS158</f>
        <v>0.89882254600524902</v>
      </c>
      <c r="EU159" s="15">
        <f>Test!DT158</f>
        <v>0.89665853977203303</v>
      </c>
      <c r="EV159" s="15">
        <f>Test!DU158</f>
        <v>26.1211745658611</v>
      </c>
      <c r="EW159" s="15">
        <f>Test!DV158</f>
        <v>32.837380001611201</v>
      </c>
      <c r="EX159" s="15">
        <f>Test!DW158</f>
        <v>34.060280025845799</v>
      </c>
      <c r="EY159" s="15">
        <f>Test!DX158</f>
        <v>0.25592550635337802</v>
      </c>
      <c r="EZ159" s="15">
        <f>Test!DY158</f>
        <v>0.99727129936218195</v>
      </c>
      <c r="FA159" s="15">
        <f>Test!DZ158</f>
        <v>0.33607590198516801</v>
      </c>
      <c r="FB159" s="15">
        <f>Test!EA158</f>
        <v>0.87306040525436401</v>
      </c>
      <c r="FC159" s="15">
        <f>Test!EB158</f>
        <v>46.128537000000001</v>
      </c>
      <c r="FD159" s="15">
        <f>Test!EC158</f>
        <v>21.8463848136549</v>
      </c>
      <c r="FE159" s="15" t="str">
        <f>Test!ED158</f>
        <v>None</v>
      </c>
      <c r="FF159" s="15">
        <f>Test!EE158</f>
        <v>9.2780199999999997</v>
      </c>
      <c r="FG159" s="15">
        <f>Test!EF158</f>
        <v>9.2780199999999997</v>
      </c>
      <c r="FH159" s="15">
        <f>Test!EG158</f>
        <v>4329.3775349999996</v>
      </c>
      <c r="FI159" s="15">
        <f>Test!EH158</f>
        <v>4329.3775349999996</v>
      </c>
      <c r="FJ159" s="16">
        <f ca="1">bdRateExtend($F158:$F162,$G158:$G162,ES158:ES162,ET158:ET162)</f>
        <v>-3.7821552024485006E-2</v>
      </c>
      <c r="FK159" s="16">
        <f ca="1">bdRateExtend($F158:$F162,$H158:$H162,ES158:ES162,EU158:EU162)</f>
        <v>-3.9224123089307339E-2</v>
      </c>
      <c r="FL159" s="16">
        <f ca="1">bdRateExtend($F158:$F162,$I158:$I162,ES158:ES162,EV158:EV162)</f>
        <v>-3.6110874578966445E-2</v>
      </c>
      <c r="FM159" s="16">
        <f ca="1">bdRateExtend($F158:$F162,$J158:$J162,ES158:ES162,EW158:EW162)</f>
        <v>-0.57744084581212451</v>
      </c>
      <c r="FN159" s="16">
        <f ca="1">bdRateExtend($F158:$F162,$K158:$K162,ES158:ES162,EX158:EX162)</f>
        <v>-0.60434587964701125</v>
      </c>
      <c r="FO159" s="16">
        <f ca="1">bdRateExtend($F158:$F162,$L158:$L162,ES158:ES162,EY158:EY162)</f>
        <v>-2.515584451287789E-2</v>
      </c>
      <c r="FP159" s="16">
        <f ca="1">bdRateExtend($F158:$F162,$M158:$M162,ES158:ES162,EZ158:EZ162)</f>
        <v>-0.28758997286333177</v>
      </c>
      <c r="FQ159" s="16">
        <f ca="1">bdRateExtend($F158:$F162,$N158:$N162,ES158:ES162,FA158:FA162)</f>
        <v>-4.7765720963011238E-2</v>
      </c>
      <c r="FR159" s="16">
        <f ca="1">bdRateExtend($F158:$F162,$O158:$O162,ES158:ES162,FB158:FB162)</f>
        <v>-4.6089175816846684E-2</v>
      </c>
      <c r="FS159" s="16">
        <f ca="1">bdRateExtend($F158:$F162,$P158:$P162,ES158:ES162,FC158:FC162)</f>
        <v>-3.1580550602227531E-2</v>
      </c>
      <c r="FT159" s="16">
        <f ca="1">bdRateExtend($F158:$F162,$Q158:$Q162,ES158:ES162,FD158:FD162)</f>
        <v>-1.6408413021314572E-2</v>
      </c>
      <c r="FU159" s="112" t="b">
        <f t="shared" si="817"/>
        <v>1</v>
      </c>
      <c r="FV159" s="54"/>
      <c r="FW159" s="34">
        <f t="shared" si="761"/>
        <v>-1</v>
      </c>
      <c r="FX159" s="15">
        <f>Test!EV158</f>
        <v>0</v>
      </c>
      <c r="FY159" s="15">
        <f>Test!EW158</f>
        <v>0</v>
      </c>
      <c r="FZ159" s="15">
        <f>Test!EX158</f>
        <v>0</v>
      </c>
      <c r="GA159" s="15">
        <f>Test!EY158</f>
        <v>0</v>
      </c>
      <c r="GB159" s="15">
        <f>Test!EZ158</f>
        <v>0</v>
      </c>
      <c r="GC159" s="15">
        <f>Test!FA158</f>
        <v>0</v>
      </c>
      <c r="GD159" s="15">
        <f>Test!FB158</f>
        <v>0</v>
      </c>
      <c r="GE159" s="15">
        <f>Test!FC158</f>
        <v>0</v>
      </c>
      <c r="GF159" s="15">
        <f>Test!FD158</f>
        <v>0</v>
      </c>
      <c r="GG159" s="15">
        <f>Test!FE158</f>
        <v>0</v>
      </c>
      <c r="GH159" s="15">
        <f>Test!FF158</f>
        <v>0</v>
      </c>
      <c r="GI159" s="15">
        <f>Test!FG158</f>
        <v>0</v>
      </c>
      <c r="GJ159" s="15">
        <f>Test!FH158</f>
        <v>0</v>
      </c>
      <c r="GK159" s="15">
        <f>Test!FI158</f>
        <v>0</v>
      </c>
      <c r="GL159" s="15">
        <f>Test!FJ158</f>
        <v>0</v>
      </c>
      <c r="GM159" s="15">
        <f>Test!FK158</f>
        <v>0</v>
      </c>
      <c r="GN159" s="15">
        <f>Test!FL158</f>
        <v>0</v>
      </c>
      <c r="GO159" s="16">
        <f ca="1">bdRateExtend($F158:$F162,$G158:$G162,FX158:FX162,FY158:FY162)</f>
        <v>1</v>
      </c>
      <c r="GP159" s="16">
        <f ca="1">bdRateExtend($F158:$F162,$H158:$H162,FX158:FX162,FZ158:FZ162)</f>
        <v>1</v>
      </c>
      <c r="GQ159" s="16">
        <f ca="1">bdRateExtend($F158:$F162,$I158:$I162,FX158:FX162,GA158:GA162)</f>
        <v>1</v>
      </c>
      <c r="GR159" s="16">
        <f ca="1">bdRateExtend($F158:$F162,$J158:$J162,FX158:FX162,GB158:GB162)</f>
        <v>1</v>
      </c>
      <c r="GS159" s="16">
        <f ca="1">bdRateExtend($F158:$F162,$K158:$K162,FX158:FX162,GC158:GC162)</f>
        <v>1</v>
      </c>
      <c r="GT159" s="16">
        <f ca="1">bdRateExtend($F158:$F162,$L158:$L162,FX158:FX162,GD158:GD162)</f>
        <v>1</v>
      </c>
      <c r="GU159" s="16">
        <f ca="1">bdRateExtend($F158:$F162,$M158:$M162,FX158:FX162,GE158:GE162)</f>
        <v>1</v>
      </c>
      <c r="GV159" s="16">
        <f ca="1">bdRateExtend($F158:$F162,$N158:$N162,FX158:FX162,GF158:GF162)</f>
        <v>1</v>
      </c>
      <c r="GW159" s="16">
        <f ca="1">bdRateExtend($F158:$F162,$O158:$O162,FX158:FX162,GG158:GG162)</f>
        <v>1</v>
      </c>
      <c r="GX159" s="16">
        <f ca="1">bdRateExtend($F158:$F162,$P158:$P162,FX158:FX162,GH158:GH162)</f>
        <v>1</v>
      </c>
      <c r="GY159" s="16">
        <f ca="1">bdRateExtend($F158:$F162,$Q158:$Q162,FX158:FX162,GI158:GI162)</f>
        <v>1</v>
      </c>
      <c r="GZ159" s="112" t="b">
        <f t="shared" si="818"/>
        <v>1</v>
      </c>
      <c r="HA159" s="54"/>
      <c r="HB159" s="34">
        <f t="shared" si="762"/>
        <v>-1</v>
      </c>
      <c r="HC159" s="15">
        <f>Test!FZ158</f>
        <v>0</v>
      </c>
      <c r="HD159" s="15">
        <f>Test!GA158</f>
        <v>0</v>
      </c>
      <c r="HE159" s="15">
        <f>Test!GB158</f>
        <v>0</v>
      </c>
      <c r="HF159" s="15">
        <f>Test!GC158</f>
        <v>0</v>
      </c>
      <c r="HG159" s="15">
        <f>Test!GD158</f>
        <v>0</v>
      </c>
      <c r="HH159" s="15">
        <f>Test!GE158</f>
        <v>0</v>
      </c>
      <c r="HI159" s="15">
        <f>Test!GF158</f>
        <v>0</v>
      </c>
      <c r="HJ159" s="15">
        <f>Test!GG158</f>
        <v>0</v>
      </c>
      <c r="HK159" s="15">
        <f>Test!GH158</f>
        <v>0</v>
      </c>
      <c r="HL159" s="15">
        <f>Test!GI158</f>
        <v>0</v>
      </c>
      <c r="HM159" s="15">
        <f>Test!GJ158</f>
        <v>0</v>
      </c>
      <c r="HN159" s="15">
        <f>Test!GK158</f>
        <v>0</v>
      </c>
      <c r="HO159" s="15">
        <f>Test!GL158</f>
        <v>0</v>
      </c>
      <c r="HP159" s="15">
        <f>Test!GM158</f>
        <v>0</v>
      </c>
      <c r="HQ159" s="15">
        <f>Test!GN158</f>
        <v>0</v>
      </c>
      <c r="HR159" s="15">
        <f>Test!GO158</f>
        <v>0</v>
      </c>
      <c r="HS159" s="15">
        <f>Test!GP158</f>
        <v>0</v>
      </c>
      <c r="HT159" s="16">
        <f ca="1">bdRateExtend($F158:$F162,$G158:$G162,HC158:HC162,HD158:HD162)</f>
        <v>1</v>
      </c>
      <c r="HU159" s="16">
        <f ca="1">bdRateExtend($F158:$F162,$H158:$H162,HC158:HC162,HE158:HE162)</f>
        <v>1</v>
      </c>
      <c r="HV159" s="16">
        <f ca="1">bdRateExtend($F158:$F162,$I158:$I162,HC158:HC162,HF158:HF162)</f>
        <v>1</v>
      </c>
      <c r="HW159" s="16">
        <f ca="1">bdRateExtend($F158:$F162,$J158:$J162,HC158:HC162,HG158:HG162)</f>
        <v>1</v>
      </c>
      <c r="HX159" s="16">
        <f ca="1">bdRateExtend($F158:$F162,$K158:$K162,HC158:HC162,HH158:HH162)</f>
        <v>1</v>
      </c>
      <c r="HY159" s="16">
        <f ca="1">bdRateExtend($F158:$F162,$L158:$L162,HC158:HC162,HI158:HI162)</f>
        <v>1</v>
      </c>
      <c r="HZ159" s="16">
        <f ca="1">bdRateExtend($F158:$F162,$M158:$M162,HC158:HC162,HJ158:HJ162)</f>
        <v>1</v>
      </c>
      <c r="IA159" s="16">
        <f ca="1">bdRateExtend($F158:$F162,$N158:$N162,HC158:HC162,HK158:HK162)</f>
        <v>1</v>
      </c>
      <c r="IB159" s="16">
        <f ca="1">bdRateExtend($F158:$F162,$O158:$O162,HC158:HC162,HL158:HL162)</f>
        <v>1</v>
      </c>
      <c r="IC159" s="16">
        <f ca="1">bdRateExtend($F158:$F162,$P158:$P162,HC158:HC162,HM158:HM162)</f>
        <v>1</v>
      </c>
      <c r="ID159" s="16">
        <f ca="1">bdRateExtend($F158:$F162,$Q158:$Q162,HC158:HC162,HN158:HN162)</f>
        <v>1</v>
      </c>
      <c r="IE159" s="112" t="b">
        <f t="shared" si="819"/>
        <v>1</v>
      </c>
      <c r="IF159" s="3"/>
      <c r="IG159" s="34">
        <f t="shared" si="763"/>
        <v>-1</v>
      </c>
      <c r="IH159" s="15">
        <f>Test!HD158</f>
        <v>0</v>
      </c>
      <c r="II159" s="15">
        <f>Test!HE158</f>
        <v>0</v>
      </c>
      <c r="IJ159" s="15">
        <f>Test!HF158</f>
        <v>0</v>
      </c>
      <c r="IK159" s="15">
        <f>Test!HG158</f>
        <v>0</v>
      </c>
      <c r="IL159" s="15">
        <f>Test!HH158</f>
        <v>0</v>
      </c>
      <c r="IM159" s="15">
        <f>Test!HI158</f>
        <v>0</v>
      </c>
      <c r="IN159" s="15">
        <f>Test!HJ158</f>
        <v>0</v>
      </c>
      <c r="IO159" s="15">
        <f>Test!HK158</f>
        <v>0</v>
      </c>
      <c r="IP159" s="15">
        <f>Test!HL158</f>
        <v>0</v>
      </c>
      <c r="IQ159" s="15">
        <f>Test!HM158</f>
        <v>0</v>
      </c>
      <c r="IR159" s="15">
        <f>Test!HN158</f>
        <v>0</v>
      </c>
      <c r="IS159" s="15">
        <f>Test!HO158</f>
        <v>0</v>
      </c>
      <c r="IT159" s="15">
        <f>Test!HP158</f>
        <v>0</v>
      </c>
      <c r="IU159" s="15">
        <f>Test!HQ158</f>
        <v>0</v>
      </c>
      <c r="IV159" s="15">
        <f>Test!HR158</f>
        <v>0</v>
      </c>
      <c r="IW159" s="15">
        <f>Test!HS158</f>
        <v>0</v>
      </c>
      <c r="IX159" s="15">
        <f>Test!HT158</f>
        <v>0</v>
      </c>
      <c r="IY159" s="16">
        <f ca="1">bdRateExtend($F158:$F162,$G158:$G162,IH158:IH162,II158:II162)</f>
        <v>1</v>
      </c>
      <c r="IZ159" s="16">
        <f ca="1">bdRateExtend($F158:$F162,$H158:$H162,IH158:IH162,IJ158:IJ162)</f>
        <v>1</v>
      </c>
      <c r="JA159" s="16">
        <f ca="1">bdRateExtend($F158:$F162,$I158:$I162,IH158:IH162,IK158:IK162)</f>
        <v>1</v>
      </c>
      <c r="JB159" s="16">
        <f ca="1">bdRateExtend($F158:$F162,$J158:$J162,IH158:IH162,IL158:IL162)</f>
        <v>1</v>
      </c>
      <c r="JC159" s="16">
        <f ca="1">bdRateExtend($F158:$F162,$K158:$K162,IH158:IH162,IM158:IM162)</f>
        <v>1</v>
      </c>
      <c r="JD159" s="16">
        <f ca="1">bdRateExtend($F158:$F162,$L158:$L162,IH158:IH162,IN158:IN162)</f>
        <v>1</v>
      </c>
      <c r="JE159" s="16">
        <f ca="1">bdRateExtend($F158:$F162,$M158:$M162,IH158:IH162,IO158:IO162)</f>
        <v>1</v>
      </c>
      <c r="JF159" s="16">
        <f ca="1">bdRateExtend($F158:$F162,$N158:$N162,IH158:IH162,IP158:IP162)</f>
        <v>1</v>
      </c>
      <c r="JG159" s="16">
        <f ca="1">bdRateExtend($F158:$F162,$O158:$O162,IH158:IH162,IQ158:IQ162)</f>
        <v>1</v>
      </c>
      <c r="JH159" s="16">
        <f ca="1">bdRateExtend($F158:$F162,$P158:$P162,IH158:IH162,IR158:IR162)</f>
        <v>1</v>
      </c>
      <c r="JI159" s="16">
        <f ca="1">bdRateExtend($F158:$F162,$Q158:$Q162,IH158:IH162,IS158:IS162)</f>
        <v>1</v>
      </c>
      <c r="JJ159" s="112" t="b">
        <f t="shared" si="820"/>
        <v>1</v>
      </c>
      <c r="JK159" s="3"/>
      <c r="JL159" s="34">
        <f t="shared" si="764"/>
        <v>-1</v>
      </c>
      <c r="JM159" s="15">
        <f>Test!IH158</f>
        <v>0</v>
      </c>
      <c r="JN159" s="15">
        <f>Test!II158</f>
        <v>0</v>
      </c>
      <c r="JO159" s="15">
        <f>Test!IJ158</f>
        <v>0</v>
      </c>
      <c r="JP159" s="15">
        <f>Test!IK158</f>
        <v>0</v>
      </c>
      <c r="JQ159" s="15">
        <f>Test!IL158</f>
        <v>0</v>
      </c>
      <c r="JR159" s="15">
        <f>Test!IM158</f>
        <v>0</v>
      </c>
      <c r="JS159" s="15">
        <f>Test!IN158</f>
        <v>0</v>
      </c>
      <c r="JT159" s="15">
        <f>Test!IO158</f>
        <v>0</v>
      </c>
      <c r="JU159" s="15">
        <f>Test!IP158</f>
        <v>0</v>
      </c>
      <c r="JV159" s="15">
        <f>Test!IQ158</f>
        <v>0</v>
      </c>
      <c r="JW159" s="15">
        <f>Test!IR158</f>
        <v>0</v>
      </c>
      <c r="JX159" s="15">
        <f>Test!IS158</f>
        <v>0</v>
      </c>
      <c r="JY159" s="15">
        <f>Test!IT158</f>
        <v>0</v>
      </c>
      <c r="JZ159" s="15">
        <f>Test!IU158</f>
        <v>0</v>
      </c>
      <c r="KA159" s="15">
        <f>Test!IV158</f>
        <v>0</v>
      </c>
      <c r="KB159" s="15">
        <f>Test!IW158</f>
        <v>0</v>
      </c>
      <c r="KC159" s="15">
        <f>Test!IX158</f>
        <v>0</v>
      </c>
      <c r="KD159" s="16">
        <f ca="1">bdRateExtend($F158:$F162,$G158:$G162,JM158:JM162,JN158:JN162)</f>
        <v>1</v>
      </c>
      <c r="KE159" s="16">
        <f ca="1">bdRateExtend($F158:$F162,$H158:$H162,JM158:JM162,JO158:JO162)</f>
        <v>1</v>
      </c>
      <c r="KF159" s="16">
        <f ca="1">bdRateExtend($F158:$F162,$I158:$I162,JM158:JM162,JP158:JP162)</f>
        <v>1</v>
      </c>
      <c r="KG159" s="16">
        <f ca="1">bdRateExtend($F158:$F162,$J158:$J162,JM158:JM162,JQ158:JQ162)</f>
        <v>1</v>
      </c>
      <c r="KH159" s="16">
        <f ca="1">bdRateExtend($F158:$F162,$K158:$K162,JM158:JM162,JR158:JR162)</f>
        <v>1</v>
      </c>
      <c r="KI159" s="16">
        <f ca="1">bdRateExtend($F158:$F162,$L158:$L162,JM158:JM162,JS158:JS162)</f>
        <v>1</v>
      </c>
      <c r="KJ159" s="16">
        <f ca="1">bdRateExtend($F158:$F162,$M158:$M162,JM158:JM162,JT158:JT162)</f>
        <v>1</v>
      </c>
      <c r="KK159" s="16">
        <f ca="1">bdRateExtend($F158:$F162,$N158:$N162,JM158:JM162,JU158:JU162)</f>
        <v>1</v>
      </c>
      <c r="KL159" s="16">
        <f ca="1">bdRateExtend($F158:$F162,$O158:$O162,JM158:JM162,JV158:JV162)</f>
        <v>1</v>
      </c>
      <c r="KM159" s="16">
        <f ca="1">bdRateExtend($F158:$F162,$P158:$P162,JM158:JM162,JW158:JW162)</f>
        <v>1</v>
      </c>
      <c r="KN159" s="16">
        <f ca="1">bdRateExtend($F158:$F162,$Q158:$Q162,JM158:JM162,JX158:JX162)</f>
        <v>1</v>
      </c>
      <c r="KO159" s="112" t="b">
        <f t="shared" si="821"/>
        <v>1</v>
      </c>
      <c r="KP159" s="3"/>
      <c r="KQ159" s="34">
        <f t="shared" si="765"/>
        <v>-1</v>
      </c>
      <c r="KR159" s="15">
        <f>Test!JL158</f>
        <v>0</v>
      </c>
      <c r="KS159" s="15">
        <f>Test!JM158</f>
        <v>0</v>
      </c>
      <c r="KT159" s="15">
        <f>Test!JN158</f>
        <v>0</v>
      </c>
      <c r="KU159" s="15">
        <f>Test!JO158</f>
        <v>0</v>
      </c>
      <c r="KV159" s="15">
        <f>Test!JP158</f>
        <v>0</v>
      </c>
      <c r="KW159" s="15">
        <f>Test!JQ158</f>
        <v>0</v>
      </c>
      <c r="KX159" s="15">
        <f>Test!JR158</f>
        <v>0</v>
      </c>
      <c r="KY159" s="15">
        <f>Test!JS158</f>
        <v>0</v>
      </c>
      <c r="KZ159" s="15">
        <f>Test!JT158</f>
        <v>0</v>
      </c>
      <c r="LA159" s="15">
        <f>Test!JU158</f>
        <v>0</v>
      </c>
      <c r="LB159" s="15">
        <f>Test!JV158</f>
        <v>0</v>
      </c>
      <c r="LC159" s="15">
        <f>Test!JW158</f>
        <v>0</v>
      </c>
      <c r="LD159" s="15">
        <f>Test!JX158</f>
        <v>0</v>
      </c>
      <c r="LE159" s="15">
        <f>Test!JY158</f>
        <v>0</v>
      </c>
      <c r="LF159" s="15">
        <f>Test!JZ158</f>
        <v>0</v>
      </c>
      <c r="LG159" s="15">
        <f>Test!KA158</f>
        <v>0</v>
      </c>
      <c r="LH159" s="15">
        <f>Test!KB158</f>
        <v>0</v>
      </c>
      <c r="LI159" s="16">
        <f ca="1">bdRateExtend($F158:$F162,$G158:$G162,KR158:KR162,KS158:KS162)</f>
        <v>1</v>
      </c>
      <c r="LJ159" s="16">
        <f ca="1">bdRateExtend($F158:$F162,$H158:$H162,KR158:KR162,KT158:KT162)</f>
        <v>1</v>
      </c>
      <c r="LK159" s="16">
        <f ca="1">bdRateExtend($F158:$F162,$I158:$I162,KR158:KR162,KU158:KU162)</f>
        <v>1</v>
      </c>
      <c r="LL159" s="16">
        <f ca="1">bdRateExtend($F158:$F162,$J158:$J162,KR158:KR162,KV158:KV162)</f>
        <v>1</v>
      </c>
      <c r="LM159" s="16">
        <f ca="1">bdRateExtend($F158:$F162,$K158:$K162,KR158:KR162,KW158:KW162)</f>
        <v>1</v>
      </c>
      <c r="LN159" s="16">
        <f ca="1">bdRateExtend($F158:$F162,$L158:$L162,KR158:KR162,KX158:KX162)</f>
        <v>1</v>
      </c>
      <c r="LO159" s="16">
        <f ca="1">bdRateExtend($F158:$F162,$M158:$M162,KR158:KR162,KY158:KY162)</f>
        <v>1</v>
      </c>
      <c r="LP159" s="16">
        <f ca="1">bdRateExtend($F158:$F162,$N158:$N162,KR158:KR162,KZ158:KZ162)</f>
        <v>1</v>
      </c>
      <c r="LQ159" s="16">
        <f ca="1">bdRateExtend($F158:$F162,$O158:$O162,KR158:KR162,LA158:LA162)</f>
        <v>1</v>
      </c>
      <c r="LR159" s="16">
        <f ca="1">bdRateExtend($F158:$F162,$P158:$P162,KR158:KR162,LB158:LB162)</f>
        <v>1</v>
      </c>
      <c r="LS159" s="16">
        <f ca="1">bdRateExtend($F158:$F162,$Q158:$Q162,KR158:KR162,LC158:LC162)</f>
        <v>1</v>
      </c>
      <c r="LT159" s="112" t="b">
        <f t="shared" si="822"/>
        <v>1</v>
      </c>
      <c r="LU159" s="3"/>
      <c r="LV159" s="34">
        <f t="shared" si="766"/>
        <v>-1</v>
      </c>
      <c r="LW159" s="15">
        <f>Test!KP158</f>
        <v>0</v>
      </c>
      <c r="LX159" s="15">
        <f>Test!KQ158</f>
        <v>0</v>
      </c>
      <c r="LY159" s="15">
        <f>Test!KR158</f>
        <v>0</v>
      </c>
      <c r="LZ159" s="15">
        <f>Test!KS158</f>
        <v>0</v>
      </c>
      <c r="MA159" s="15">
        <f>Test!KT158</f>
        <v>0</v>
      </c>
      <c r="MB159" s="15">
        <f>Test!KU158</f>
        <v>0</v>
      </c>
      <c r="MC159" s="15">
        <f>Test!KV158</f>
        <v>0</v>
      </c>
      <c r="MD159" s="15">
        <f>Test!KW158</f>
        <v>0</v>
      </c>
      <c r="ME159" s="15">
        <f>Test!KX158</f>
        <v>0</v>
      </c>
      <c r="MF159" s="15">
        <f>Test!KY158</f>
        <v>0</v>
      </c>
      <c r="MG159" s="15">
        <f>Test!KZ158</f>
        <v>0</v>
      </c>
      <c r="MH159" s="15">
        <f>Test!LA158</f>
        <v>0</v>
      </c>
      <c r="MI159" s="15">
        <f>Test!LB158</f>
        <v>0</v>
      </c>
      <c r="MJ159" s="15">
        <f>Test!LC158</f>
        <v>0</v>
      </c>
      <c r="MK159" s="15">
        <f>Test!LD158</f>
        <v>0</v>
      </c>
      <c r="ML159" s="15">
        <f>Test!LE158</f>
        <v>0</v>
      </c>
      <c r="MM159" s="15">
        <f>Test!LF158</f>
        <v>0</v>
      </c>
      <c r="MN159" s="16">
        <f ca="1">bdRateExtend($F158:$F162,$G158:$G162,LW158:LW162,LX158:LX162)</f>
        <v>1</v>
      </c>
      <c r="MO159" s="16">
        <f ca="1">bdRateExtend($F158:$F162,$H158:$H162,LW158:LW162,LY158:LY162)</f>
        <v>1</v>
      </c>
      <c r="MP159" s="16">
        <f ca="1">bdRateExtend($F158:$F162,$I158:$I162,LW158:LW162,LZ158:LZ162)</f>
        <v>1</v>
      </c>
      <c r="MQ159" s="16">
        <f ca="1">bdRateExtend($F158:$F162,$J158:$J162,LW158:LW162,MA158:MA162)</f>
        <v>1</v>
      </c>
      <c r="MR159" s="16">
        <f ca="1">bdRateExtend($F158:$F162,$K158:$K162,LW158:LW162,MB158:MB162)</f>
        <v>1</v>
      </c>
      <c r="MS159" s="16">
        <f ca="1">bdRateExtend($F158:$F162,$L158:$L162,LW158:LW162,MC158:MC162)</f>
        <v>1</v>
      </c>
      <c r="MT159" s="16">
        <f ca="1">bdRateExtend($F158:$F162,$M158:$M162,LW158:LW162,MD158:MD162)</f>
        <v>1</v>
      </c>
      <c r="MU159" s="16">
        <f ca="1">bdRateExtend($F158:$F162,$N158:$N162,LW158:LW162,ME158:ME162)</f>
        <v>1</v>
      </c>
      <c r="MV159" s="16">
        <f ca="1">bdRateExtend($F158:$F162,$O158:$O162,LW158:LW162,MF158:MF162)</f>
        <v>1</v>
      </c>
      <c r="MW159" s="16">
        <f ca="1">bdRateExtend($F158:$F162,$P158:$P162,LW158:LW162,MG158:MG162)</f>
        <v>1</v>
      </c>
      <c r="MX159" s="16">
        <f ca="1">bdRateExtend($F158:$F162,$Q158:$Q162,LW158:LW162,MH158:MH162)</f>
        <v>1</v>
      </c>
      <c r="MY159" s="112" t="b">
        <f t="shared" si="823"/>
        <v>1</v>
      </c>
      <c r="MZ159" s="54"/>
      <c r="NA159" s="34">
        <f t="shared" si="767"/>
        <v>-1</v>
      </c>
      <c r="NB159" s="15">
        <f>Test!LT158</f>
        <v>0</v>
      </c>
      <c r="NC159" s="15">
        <f>Test!LU158</f>
        <v>0</v>
      </c>
      <c r="ND159" s="15">
        <f>Test!LV158</f>
        <v>0</v>
      </c>
      <c r="NE159" s="15">
        <f>Test!LW158</f>
        <v>0</v>
      </c>
      <c r="NF159" s="15">
        <f>Test!LX158</f>
        <v>0</v>
      </c>
      <c r="NG159" s="15">
        <f>Test!LY158</f>
        <v>0</v>
      </c>
      <c r="NH159" s="15">
        <f>Test!LZ158</f>
        <v>0</v>
      </c>
      <c r="NI159" s="15">
        <f>Test!MA158</f>
        <v>0</v>
      </c>
      <c r="NJ159" s="15">
        <f>Test!MB158</f>
        <v>0</v>
      </c>
      <c r="NK159" s="15">
        <f>Test!MC158</f>
        <v>0</v>
      </c>
      <c r="NL159" s="15">
        <f>Test!MD158</f>
        <v>0</v>
      </c>
      <c r="NM159" s="15">
        <f>Test!ME158</f>
        <v>0</v>
      </c>
      <c r="NN159" s="15">
        <f>Test!MF158</f>
        <v>0</v>
      </c>
      <c r="NO159" s="15">
        <f>Test!MG158</f>
        <v>0</v>
      </c>
      <c r="NP159" s="15">
        <f>Test!MH158</f>
        <v>0</v>
      </c>
      <c r="NQ159" s="15">
        <f>Test!MI158</f>
        <v>0</v>
      </c>
      <c r="NR159" s="15">
        <f>Test!MJ158</f>
        <v>0</v>
      </c>
      <c r="NS159" s="16">
        <f ca="1">bdRateExtend($F158:$F162,$G158:$G162,NB158:NB162,NC158:NC162)</f>
        <v>1</v>
      </c>
      <c r="NT159" s="16">
        <f ca="1">bdRateExtend($F158:$F162,$H158:$H162,NB158:NB162,ND158:ND162)</f>
        <v>1</v>
      </c>
      <c r="NU159" s="16">
        <f ca="1">bdRateExtend($F158:$F162,$I158:$I162,NB158:NB162,NE158:NE162)</f>
        <v>1</v>
      </c>
      <c r="NV159" s="16">
        <f ca="1">bdRateExtend($F158:$F162,$J158:$J162,NB158:NB162,NF158:NF162)</f>
        <v>1</v>
      </c>
      <c r="NW159" s="16">
        <f ca="1">bdRateExtend($F158:$F162,$K158:$K162,NB158:NB162,NG158:NG162)</f>
        <v>1</v>
      </c>
      <c r="NX159" s="16">
        <f ca="1">bdRateExtend($F158:$F162,$L158:$L162,NB158:NB162,NH158:NH162)</f>
        <v>1</v>
      </c>
      <c r="NY159" s="16">
        <f ca="1">bdRateExtend($F158:$F162,$M158:$M162,NB158:NB162,NI158:NI162)</f>
        <v>1</v>
      </c>
      <c r="NZ159" s="16">
        <f ca="1">bdRateExtend($F158:$F162,$N158:$N162,NB158:NB162,NJ158:NJ162)</f>
        <v>1</v>
      </c>
      <c r="OA159" s="16">
        <f ca="1">bdRateExtend($F158:$F162,$O158:$O162,NB158:NB162,NK158:NK162)</f>
        <v>1</v>
      </c>
      <c r="OB159" s="16">
        <f ca="1">bdRateExtend($F158:$F162,$P158:$P162,NB158:NB162,NL158:NL162)</f>
        <v>1</v>
      </c>
      <c r="OC159" s="16">
        <f ca="1">bdRateExtend($F158:$F162,$Q158:$Q162,NB158:NB162,NM158:NM162)</f>
        <v>1</v>
      </c>
      <c r="OD159" s="112" t="b">
        <f t="shared" si="824"/>
        <v>1</v>
      </c>
      <c r="OE159" s="54"/>
      <c r="OF159" s="34">
        <f t="shared" si="768"/>
        <v>-1</v>
      </c>
      <c r="OG159" s="15">
        <f>Test!MX158</f>
        <v>0</v>
      </c>
      <c r="OH159" s="15">
        <f>Test!MY158</f>
        <v>0</v>
      </c>
      <c r="OI159" s="15">
        <f>Test!MZ158</f>
        <v>0</v>
      </c>
      <c r="OJ159" s="15">
        <f>Test!NA158</f>
        <v>0</v>
      </c>
      <c r="OK159" s="15">
        <f>Test!NB158</f>
        <v>0</v>
      </c>
      <c r="OL159" s="15">
        <f>Test!NC158</f>
        <v>0</v>
      </c>
      <c r="OM159" s="15">
        <f>Test!ND158</f>
        <v>0</v>
      </c>
      <c r="ON159" s="15">
        <f>Test!NE158</f>
        <v>0</v>
      </c>
      <c r="OO159" s="15">
        <f>Test!NF158</f>
        <v>0</v>
      </c>
      <c r="OP159" s="15">
        <f>Test!NG158</f>
        <v>0</v>
      </c>
      <c r="OQ159" s="15">
        <f>Test!NH158</f>
        <v>0</v>
      </c>
      <c r="OR159" s="15">
        <f>Test!NI158</f>
        <v>0</v>
      </c>
      <c r="OS159" s="15">
        <f>Test!NJ158</f>
        <v>0</v>
      </c>
      <c r="OT159" s="15">
        <f>Test!NK158</f>
        <v>0</v>
      </c>
      <c r="OU159" s="15">
        <f>Test!NL158</f>
        <v>0</v>
      </c>
      <c r="OV159" s="15">
        <f>Test!NM158</f>
        <v>0</v>
      </c>
      <c r="OW159" s="15">
        <f>Test!NN158</f>
        <v>0</v>
      </c>
      <c r="OX159" s="16">
        <f ca="1">bdRateExtend($F158:$F162,$G158:$G162,OG158:OG162,OH158:OH162)</f>
        <v>1</v>
      </c>
      <c r="OY159" s="16">
        <f ca="1">bdRateExtend($F158:$F162,$H158:$H162,OG158:OG162,OI158:OI162)</f>
        <v>1</v>
      </c>
      <c r="OZ159" s="16">
        <f ca="1">bdRateExtend($F158:$F162,$I158:$I162,OG158:OG162,OJ158:OJ162)</f>
        <v>1</v>
      </c>
      <c r="PA159" s="16">
        <f ca="1">bdRateExtend($F158:$F162,$J158:$J162,OG158:OG162,OK158:OK162)</f>
        <v>1</v>
      </c>
      <c r="PB159" s="16">
        <f ca="1">bdRateExtend($F158:$F162,$K158:$K162,OG158:OG162,OL158:OL162)</f>
        <v>1</v>
      </c>
      <c r="PC159" s="16">
        <f ca="1">bdRateExtend($F158:$F162,$L158:$L162,OG158:OG162,OM158:OM162)</f>
        <v>1</v>
      </c>
      <c r="PD159" s="16">
        <f ca="1">bdRateExtend($F158:$F162,$M158:$M162,OG158:OG162,ON158:ON162)</f>
        <v>1</v>
      </c>
      <c r="PE159" s="16">
        <f ca="1">bdRateExtend($F158:$F162,$N158:$N162,OG158:OG162,OO158:OO162)</f>
        <v>1</v>
      </c>
      <c r="PF159" s="16">
        <f ca="1">bdRateExtend($F158:$F162,$O158:$O162,OG158:OG162,OP158:OP162)</f>
        <v>1</v>
      </c>
      <c r="PG159" s="16">
        <f ca="1">bdRateExtend($F158:$F162,$P158:$P162,OG158:OG162,OQ158:OQ162)</f>
        <v>1</v>
      </c>
      <c r="PH159" s="16">
        <f ca="1">bdRateExtend($F158:$F162,$Q158:$Q162,OG158:OG162,OR158:OR162)</f>
        <v>1</v>
      </c>
      <c r="PI159" s="112" t="b">
        <f t="shared" si="825"/>
        <v>1</v>
      </c>
      <c r="PJ159" s="54"/>
      <c r="PK159" s="34">
        <f t="shared" si="769"/>
        <v>-1</v>
      </c>
      <c r="PL159" s="15">
        <f>Test!OB158</f>
        <v>0</v>
      </c>
      <c r="PM159" s="15">
        <f>Test!OC158</f>
        <v>0</v>
      </c>
      <c r="PN159" s="15">
        <f>Test!OD158</f>
        <v>0</v>
      </c>
      <c r="PO159" s="15">
        <f>Test!OE158</f>
        <v>0</v>
      </c>
      <c r="PP159" s="15">
        <f>Test!OF158</f>
        <v>0</v>
      </c>
      <c r="PQ159" s="15">
        <f>Test!OG158</f>
        <v>0</v>
      </c>
      <c r="PR159" s="15">
        <f>Test!OH158</f>
        <v>0</v>
      </c>
      <c r="PS159" s="15">
        <f>Test!OI158</f>
        <v>0</v>
      </c>
      <c r="PT159" s="15">
        <f>Test!OJ158</f>
        <v>0</v>
      </c>
      <c r="PU159" s="15">
        <f>Test!OK158</f>
        <v>0</v>
      </c>
      <c r="PV159" s="15">
        <f>Test!OL158</f>
        <v>0</v>
      </c>
      <c r="PW159" s="15">
        <f>Test!OM158</f>
        <v>0</v>
      </c>
      <c r="PX159" s="15">
        <f>Test!ON158</f>
        <v>0</v>
      </c>
      <c r="PY159" s="15">
        <f>Test!OO158</f>
        <v>0</v>
      </c>
      <c r="PZ159" s="15">
        <f>Test!OP158</f>
        <v>0</v>
      </c>
      <c r="QA159" s="15">
        <f>Test!OQ158</f>
        <v>0</v>
      </c>
      <c r="QB159" s="15">
        <f>Test!OR158</f>
        <v>0</v>
      </c>
      <c r="QC159" s="16">
        <f ca="1">bdRateExtend($F158:$F162,$G158:$G162,PL158:PL162,PM158:PM162)</f>
        <v>1</v>
      </c>
      <c r="QD159" s="16">
        <f ca="1">bdRateExtend($F158:$F162,$H158:$H162,PL158:PL162,PN158:PN162)</f>
        <v>1</v>
      </c>
      <c r="QE159" s="16">
        <f ca="1">bdRateExtend($F158:$F162,$I158:$I162,PL158:PL162,PO158:PO162)</f>
        <v>1</v>
      </c>
      <c r="QF159" s="16">
        <f ca="1">bdRateExtend($F158:$F162,$J158:$J162,PL158:PL162,PP158:PP162)</f>
        <v>1</v>
      </c>
      <c r="QG159" s="16">
        <f ca="1">bdRateExtend($F158:$F162,$K158:$K162,PL158:PL162,PQ158:PQ162)</f>
        <v>1</v>
      </c>
      <c r="QH159" s="16">
        <f ca="1">bdRateExtend($F158:$F162,$L158:$L162,PL158:PL162,PR158:PR162)</f>
        <v>1</v>
      </c>
      <c r="QI159" s="16">
        <f ca="1">bdRateExtend($F158:$F162,$M158:$M162,PL158:PL162,PS158:PS162)</f>
        <v>1</v>
      </c>
      <c r="QJ159" s="16">
        <f ca="1">bdRateExtend($F158:$F162,$N158:$N162,PL158:PL162,PT158:PT162)</f>
        <v>1</v>
      </c>
      <c r="QK159" s="16">
        <f ca="1">bdRateExtend($F158:$F162,$O158:$O162,PL158:PL162,PU158:PU162)</f>
        <v>1</v>
      </c>
      <c r="QL159" s="16">
        <f ca="1">bdRateExtend($F158:$F162,$P158:$P162,PL158:PL162,PV158:PV162)</f>
        <v>1</v>
      </c>
      <c r="QM159" s="16">
        <f ca="1">bdRateExtend($F158:$F162,$Q158:$Q162,PL158:PL162,PW158:PW162)</f>
        <v>1</v>
      </c>
      <c r="QN159" s="112" t="b">
        <f t="shared" si="826"/>
        <v>1</v>
      </c>
    </row>
    <row r="160" spans="3:456">
      <c r="C160" s="133"/>
      <c r="D160" s="103">
        <f t="shared" si="812"/>
        <v>0.25</v>
      </c>
      <c r="E160" s="34">
        <f t="shared" ca="1" si="755"/>
        <v>-6.1857096354199781E-3</v>
      </c>
      <c r="F160" s="15">
        <f ca="1">Reference!B159</f>
        <v>0.24845357259114501</v>
      </c>
      <c r="G160" s="15">
        <f ca="1">Reference!C159</f>
        <v>0.93970650434493996</v>
      </c>
      <c r="H160" s="15">
        <f ca="1">Reference!D159</f>
        <v>0.93860340118408203</v>
      </c>
      <c r="I160" s="15">
        <f ca="1">Reference!E159</f>
        <v>28.405436105170502</v>
      </c>
      <c r="J160" s="15">
        <f ca="1">Reference!F159</f>
        <v>32.346382809326798</v>
      </c>
      <c r="K160" s="15">
        <f ca="1">Reference!G159</f>
        <v>33.5936581814072</v>
      </c>
      <c r="L160" s="15">
        <f ca="1">Reference!H159</f>
        <v>0.34455350041389399</v>
      </c>
      <c r="M160" s="15">
        <f ca="1">Reference!I159</f>
        <v>0.99808686971664395</v>
      </c>
      <c r="N160" s="15">
        <f ca="1">Reference!J159</f>
        <v>0.260155469179153</v>
      </c>
      <c r="O160" s="15">
        <f ca="1">Reference!K159</f>
        <v>0.92809981107711703</v>
      </c>
      <c r="P160" s="15">
        <f ca="1">Reference!L159</f>
        <v>62.154688</v>
      </c>
      <c r="Q160" s="15">
        <f ca="1">Reference!M159</f>
        <v>24.551041066138598</v>
      </c>
      <c r="R160" s="15" t="str">
        <f ca="1">Reference!N159</f>
        <v>None</v>
      </c>
      <c r="S160" s="15">
        <f ca="1">Reference!O159</f>
        <v>10.119278999999899</v>
      </c>
      <c r="T160" s="15">
        <f ca="1">Reference!P159</f>
        <v>10.119278999999899</v>
      </c>
      <c r="U160" s="15">
        <f ca="1">Reference!Q159</f>
        <v>10334.477403000001</v>
      </c>
      <c r="V160" s="15">
        <f ca="1">Reference!R159</f>
        <v>10334.477403000001</v>
      </c>
      <c r="X160" s="15">
        <f t="shared" si="756"/>
        <v>1.5813802083332051E-2</v>
      </c>
      <c r="Y160" s="15">
        <f>Test!B159</f>
        <v>0.25395345052083301</v>
      </c>
      <c r="Z160" s="15">
        <f>Test!C159</f>
        <v>0.91534942388534501</v>
      </c>
      <c r="AA160" s="15">
        <f>Test!D159</f>
        <v>0.91288286447525002</v>
      </c>
      <c r="AB160" s="15">
        <f>Test!E159</f>
        <v>25.7909672936281</v>
      </c>
      <c r="AC160" s="15">
        <f>Test!F159</f>
        <v>31.3588710793396</v>
      </c>
      <c r="AD160" s="15">
        <f>Test!G159</f>
        <v>33.121943971209497</v>
      </c>
      <c r="AE160" s="15">
        <f>Test!H159</f>
        <v>0.27325317263603199</v>
      </c>
      <c r="AF160" s="15">
        <f>Test!I159</f>
        <v>0.99633276462554898</v>
      </c>
      <c r="AG160" s="15">
        <f>Test!J159</f>
        <v>0.32243335247039701</v>
      </c>
      <c r="AH160" s="15">
        <f>Test!K159</f>
        <v>0.90399003028869596</v>
      </c>
      <c r="AI160" s="15">
        <f>Test!L159</f>
        <v>54.455323999999997</v>
      </c>
      <c r="AJ160" s="15">
        <f>Test!M159</f>
        <v>22.0534558426323</v>
      </c>
      <c r="AK160" s="15" t="str">
        <f>Test!N159</f>
        <v>None</v>
      </c>
      <c r="AL160" s="15">
        <f>Test!O159</f>
        <v>14.347327999999999</v>
      </c>
      <c r="AM160" s="15">
        <f>Test!P159</f>
        <v>14.347327999999999</v>
      </c>
      <c r="AN160" s="15">
        <f>Test!Q159</f>
        <v>3.3088820000000001</v>
      </c>
      <c r="AO160" s="15">
        <f>Test!R159</f>
        <v>3.3088820000000001</v>
      </c>
      <c r="AP160" s="16" t="b">
        <f t="shared" ref="AP160:AV160" si="827">AND(Z158&lt;=Z159,Z159&lt;=Z160,Z160&lt;=Z161)</f>
        <v>1</v>
      </c>
      <c r="AQ160" s="16" t="b">
        <f t="shared" si="827"/>
        <v>1</v>
      </c>
      <c r="AR160" s="16" t="b">
        <f t="shared" si="827"/>
        <v>1</v>
      </c>
      <c r="AS160" s="16" t="b">
        <f t="shared" si="827"/>
        <v>1</v>
      </c>
      <c r="AT160" s="16" t="b">
        <f t="shared" si="827"/>
        <v>1</v>
      </c>
      <c r="AU160" s="16" t="b">
        <f t="shared" si="827"/>
        <v>1</v>
      </c>
      <c r="AV160" s="16" t="b">
        <f t="shared" si="827"/>
        <v>1</v>
      </c>
      <c r="AW160" s="16" t="b">
        <f>AND(AG158&gt;=AG159,AG159&gt;=AG160,AG160&gt;=AG161)</f>
        <v>1</v>
      </c>
      <c r="AX160" s="16" t="b">
        <f>AND(AH158&lt;=AH159,AH159&lt;=AH160,AH160&lt;=AH161)</f>
        <v>1</v>
      </c>
      <c r="AY160" s="16" t="b">
        <f>AND(AI158&lt;=AI159,AI159&lt;=AI160,AI160&lt;=AI161)</f>
        <v>1</v>
      </c>
      <c r="AZ160" s="16" t="b">
        <f>AND(AJ158&lt;=AJ159,AJ159&lt;=AJ160,AJ160&lt;=AJ161)</f>
        <v>1</v>
      </c>
      <c r="BA160" s="112" t="b">
        <f t="shared" si="813"/>
        <v>1</v>
      </c>
      <c r="BB160" s="3"/>
      <c r="BC160" s="34">
        <f t="shared" si="757"/>
        <v>-4.0690104200491461E-6</v>
      </c>
      <c r="BD160" s="15">
        <f>Test!AF159</f>
        <v>0.24999898274739499</v>
      </c>
      <c r="BE160" s="15">
        <f>Test!AG159</f>
        <v>0.92487144470214799</v>
      </c>
      <c r="BF160" s="15">
        <f>Test!AH159</f>
        <v>0.92337739467620805</v>
      </c>
      <c r="BG160" s="15">
        <f>Test!AI159</f>
        <v>27.1036071869853</v>
      </c>
      <c r="BH160" s="15">
        <f>Test!AJ159</f>
        <v>33.025616137386002</v>
      </c>
      <c r="BI160" s="15">
        <f>Test!AK159</f>
        <v>33.999957292690198</v>
      </c>
      <c r="BJ160" s="15">
        <f>Test!AL159</f>
        <v>0.306711465120315</v>
      </c>
      <c r="BK160" s="15">
        <f>Test!AM159</f>
        <v>0.99854671955108598</v>
      </c>
      <c r="BL160" s="15">
        <f>Test!AN159</f>
        <v>0.28557047247886602</v>
      </c>
      <c r="BM160" s="15">
        <f>Test!AO159</f>
        <v>0.91205424070358199</v>
      </c>
      <c r="BN160" s="15">
        <f>Test!AP159</f>
        <v>62.970323</v>
      </c>
      <c r="BO160" s="15">
        <f>Test!AQ159</f>
        <v>23.257892695064299</v>
      </c>
      <c r="BP160" s="15" t="str">
        <f>Test!AR159</f>
        <v>None</v>
      </c>
      <c r="BQ160" s="15">
        <f>Test!AS159</f>
        <v>17.073276</v>
      </c>
      <c r="BR160" s="15">
        <f>Test!AT159</f>
        <v>17.073276</v>
      </c>
      <c r="BS160" s="15">
        <f>Test!AU159</f>
        <v>11.639392000000001</v>
      </c>
      <c r="BT160" s="15">
        <f>Test!AV159</f>
        <v>11.639392000000001</v>
      </c>
      <c r="BU160" s="16" t="b">
        <f t="shared" ref="BU160:CA160" si="828">AND(BE158&lt;=BE159,BE159&lt;=BE160,BE160&lt;=BE161)</f>
        <v>1</v>
      </c>
      <c r="BV160" s="16" t="b">
        <f t="shared" si="828"/>
        <v>1</v>
      </c>
      <c r="BW160" s="16" t="b">
        <f t="shared" si="828"/>
        <v>1</v>
      </c>
      <c r="BX160" s="16" t="b">
        <f t="shared" si="828"/>
        <v>1</v>
      </c>
      <c r="BY160" s="16" t="b">
        <f t="shared" si="828"/>
        <v>1</v>
      </c>
      <c r="BZ160" s="16" t="b">
        <f t="shared" si="828"/>
        <v>1</v>
      </c>
      <c r="CA160" s="16" t="b">
        <f t="shared" si="828"/>
        <v>1</v>
      </c>
      <c r="CB160" s="16" t="b">
        <f>AND(BL158&gt;=BL159,BL159&gt;=BL160,BL160&gt;=BL161)</f>
        <v>1</v>
      </c>
      <c r="CC160" s="16" t="b">
        <f>AND(BM158&lt;=BM159,BM159&lt;=BM160,BM160&lt;=BM161)</f>
        <v>1</v>
      </c>
      <c r="CD160" s="16" t="b">
        <f>AND(BN158&lt;=BN159,BN159&lt;=BN160,BN160&lt;=BN161)</f>
        <v>1</v>
      </c>
      <c r="CE160" s="16" t="b">
        <f>AND(BO158&lt;=BO159,BO159&lt;=BO160,BO160&lt;=BO161)</f>
        <v>1</v>
      </c>
      <c r="CF160" s="112" t="b">
        <f t="shared" si="814"/>
        <v>1</v>
      </c>
      <c r="CG160" s="3"/>
      <c r="CH160" s="34">
        <f t="shared" si="758"/>
        <v>-6.0994466145839477E-3</v>
      </c>
      <c r="CI160" s="15">
        <f>Test!BJ159</f>
        <v>0.24847513834635401</v>
      </c>
      <c r="CJ160" s="15">
        <f>Test!BK159</f>
        <v>0.89120262861251798</v>
      </c>
      <c r="CK160" s="15">
        <f>Test!BL159</f>
        <v>0.89089912176132202</v>
      </c>
      <c r="CL160" s="15">
        <f>Test!BM159</f>
        <v>23.763809157431101</v>
      </c>
      <c r="CM160" s="15">
        <f>Test!BN159</f>
        <v>32.531959673078397</v>
      </c>
      <c r="CN160" s="15">
        <f>Test!BO159</f>
        <v>34.238825903753401</v>
      </c>
      <c r="CO160" s="15">
        <f>Test!BP159</f>
        <v>0.24299870431423101</v>
      </c>
      <c r="CP160" s="15">
        <f>Test!BQ159</f>
        <v>0.99960833787918002</v>
      </c>
      <c r="CQ160" s="15">
        <f>Test!BR159</f>
        <v>0.34079435467719998</v>
      </c>
      <c r="CR160" s="15">
        <f>Test!BS159</f>
        <v>0.83620065450668302</v>
      </c>
      <c r="CS160" s="15">
        <f>Test!BT159</f>
        <v>30.773961</v>
      </c>
      <c r="CT160" s="15">
        <f>Test!BU159</f>
        <v>19.124764041900399</v>
      </c>
      <c r="CU160" s="15" t="str">
        <f>Test!BV159</f>
        <v>None</v>
      </c>
      <c r="CV160" s="15">
        <f>Test!BW159</f>
        <v>17.867486</v>
      </c>
      <c r="CW160" s="15">
        <f>Test!BX159</f>
        <v>17.867486</v>
      </c>
      <c r="CX160" s="15">
        <f>Test!BY159</f>
        <v>4.3075840000000003</v>
      </c>
      <c r="CY160" s="15">
        <f>Test!BZ159</f>
        <v>4.3075840000000003</v>
      </c>
      <c r="CZ160" s="16" t="b">
        <f t="shared" ref="CZ160:DF160" si="829">AND(CJ158&lt;=CJ159,CJ159&lt;=CJ160,CJ160&lt;=CJ161)</f>
        <v>1</v>
      </c>
      <c r="DA160" s="16" t="b">
        <f t="shared" si="829"/>
        <v>1</v>
      </c>
      <c r="DB160" s="16" t="b">
        <f t="shared" si="829"/>
        <v>1</v>
      </c>
      <c r="DC160" s="16" t="b">
        <f t="shared" si="829"/>
        <v>1</v>
      </c>
      <c r="DD160" s="16" t="b">
        <f t="shared" si="829"/>
        <v>0</v>
      </c>
      <c r="DE160" s="16" t="b">
        <f t="shared" si="829"/>
        <v>1</v>
      </c>
      <c r="DF160" s="16" t="b">
        <f t="shared" si="829"/>
        <v>1</v>
      </c>
      <c r="DG160" s="16" t="b">
        <f>AND(CQ158&gt;=CQ159,CQ159&gt;=CQ160,CQ160&gt;=CQ161)</f>
        <v>1</v>
      </c>
      <c r="DH160" s="16" t="b">
        <f>AND(CR158&lt;=CR159,CR159&lt;=CR160,CR160&lt;=CR161)</f>
        <v>1</v>
      </c>
      <c r="DI160" s="16" t="b">
        <f>AND(CS158&lt;=CS159,CS159&lt;=CS160,CS160&lt;=CS161)</f>
        <v>1</v>
      </c>
      <c r="DJ160" s="16" t="b">
        <f>AND(CT158&lt;=CT159,CT159&lt;=CT160,CT160&lt;=CT161)</f>
        <v>1</v>
      </c>
      <c r="DK160" s="112" t="b">
        <f t="shared" si="815"/>
        <v>1</v>
      </c>
      <c r="DL160" s="3"/>
      <c r="DM160" s="34">
        <f t="shared" si="759"/>
        <v>-6.1857096354199781E-3</v>
      </c>
      <c r="DN160" s="15">
        <f>Test!CN159</f>
        <v>0.24845357259114501</v>
      </c>
      <c r="DO160" s="15">
        <f>Test!CO159</f>
        <v>0.93970650434493996</v>
      </c>
      <c r="DP160" s="15">
        <f>Test!CP159</f>
        <v>0.93860340118408203</v>
      </c>
      <c r="DQ160" s="15">
        <f>Test!CQ159</f>
        <v>28.405436105170502</v>
      </c>
      <c r="DR160" s="15">
        <f>Test!CR159</f>
        <v>32.346382809326798</v>
      </c>
      <c r="DS160" s="15">
        <f>Test!CS159</f>
        <v>33.5936581814072</v>
      </c>
      <c r="DT160" s="15">
        <f>Test!CT159</f>
        <v>0.34455350041389399</v>
      </c>
      <c r="DU160" s="15">
        <f>Test!CU159</f>
        <v>0.99808686971664395</v>
      </c>
      <c r="DV160" s="15">
        <f>Test!CV159</f>
        <v>0.260155469179153</v>
      </c>
      <c r="DW160" s="15">
        <f>Test!CW159</f>
        <v>0.92809981107711703</v>
      </c>
      <c r="DX160" s="15">
        <f>Test!CX159</f>
        <v>62.154688</v>
      </c>
      <c r="DY160" s="15">
        <f>Test!CY159</f>
        <v>24.551041066138598</v>
      </c>
      <c r="DZ160" s="15" t="str">
        <f>Test!CZ159</f>
        <v>None</v>
      </c>
      <c r="EA160" s="15">
        <f>Test!DA159</f>
        <v>10.119278999999899</v>
      </c>
      <c r="EB160" s="15">
        <f>Test!DB159</f>
        <v>10.119278999999899</v>
      </c>
      <c r="EC160" s="15">
        <f>Test!DC159</f>
        <v>10334.477403000001</v>
      </c>
      <c r="ED160" s="15">
        <f>Test!DD159</f>
        <v>10334.477403000001</v>
      </c>
      <c r="EE160" s="16" t="b">
        <f t="shared" ref="EE160:EK160" si="830">AND(DO158&lt;=DO159,DO159&lt;=DO160,DO160&lt;=DO161)</f>
        <v>1</v>
      </c>
      <c r="EF160" s="16" t="b">
        <f t="shared" si="830"/>
        <v>1</v>
      </c>
      <c r="EG160" s="16" t="b">
        <f t="shared" si="830"/>
        <v>1</v>
      </c>
      <c r="EH160" s="16" t="b">
        <f t="shared" si="830"/>
        <v>1</v>
      </c>
      <c r="EI160" s="16" t="b">
        <f t="shared" si="830"/>
        <v>1</v>
      </c>
      <c r="EJ160" s="16" t="b">
        <f t="shared" si="830"/>
        <v>1</v>
      </c>
      <c r="EK160" s="16" t="b">
        <f t="shared" si="830"/>
        <v>1</v>
      </c>
      <c r="EL160" s="16" t="b">
        <f>AND(DV158&gt;=DV159,DV159&gt;=DV160,DV160&gt;=DV161)</f>
        <v>1</v>
      </c>
      <c r="EM160" s="16" t="b">
        <f>AND(DW158&lt;=DW159,DW159&lt;=DW160,DW160&lt;=DW161)</f>
        <v>1</v>
      </c>
      <c r="EN160" s="16" t="b">
        <f>AND(DX158&lt;=DX159,DX159&lt;=DX160,DX160&lt;=DX161)</f>
        <v>1</v>
      </c>
      <c r="EO160" s="16" t="b">
        <f>AND(DY158&lt;=DY159,DY159&lt;=DY160,DY160&lt;=DY161)</f>
        <v>1</v>
      </c>
      <c r="EP160" s="112" t="b">
        <f t="shared" si="816"/>
        <v>1</v>
      </c>
      <c r="EQ160" s="3"/>
      <c r="ER160" s="34">
        <f t="shared" si="760"/>
        <v>3.3518880208331936E-2</v>
      </c>
      <c r="ES160" s="15">
        <f>Test!DR159</f>
        <v>0.25837972005208298</v>
      </c>
      <c r="ET160" s="15">
        <f>Test!DS159</f>
        <v>0.94419360160827603</v>
      </c>
      <c r="EU160" s="15">
        <f>Test!DT159</f>
        <v>0.94323390722274703</v>
      </c>
      <c r="EV160" s="15">
        <f>Test!DU159</f>
        <v>28.913824120861801</v>
      </c>
      <c r="EW160" s="15">
        <f>Test!DV159</f>
        <v>34.161879059357197</v>
      </c>
      <c r="EX160" s="15">
        <f>Test!DW159</f>
        <v>34.751720102350802</v>
      </c>
      <c r="EY160" s="15">
        <f>Test!DX159</f>
        <v>0.36218485236167902</v>
      </c>
      <c r="EZ160" s="15">
        <f>Test!DY159</f>
        <v>0.99882286787033003</v>
      </c>
      <c r="FA160" s="15">
        <f>Test!DZ159</f>
        <v>0.24726839363574901</v>
      </c>
      <c r="FB160" s="15">
        <f>Test!EA159</f>
        <v>0.93438017368316595</v>
      </c>
      <c r="FC160" s="15">
        <f>Test!EB159</f>
        <v>64.537661999999997</v>
      </c>
      <c r="FD160" s="15">
        <f>Test!EC159</f>
        <v>25.036291502676601</v>
      </c>
      <c r="FE160" s="15" t="str">
        <f>Test!ED159</f>
        <v>None</v>
      </c>
      <c r="FF160" s="15">
        <f>Test!EE159</f>
        <v>10.184711999999999</v>
      </c>
      <c r="FG160" s="15">
        <f>Test!EF159</f>
        <v>10.184711999999999</v>
      </c>
      <c r="FH160" s="15">
        <f>Test!EG159</f>
        <v>6830.3401510000003</v>
      </c>
      <c r="FI160" s="15">
        <f>Test!EH159</f>
        <v>6830.3401510000003</v>
      </c>
      <c r="FJ160" s="16" t="b">
        <f t="shared" ref="FJ160:FP160" si="831">AND(ET158&lt;=ET159,ET159&lt;=ET160,ET160&lt;=ET161)</f>
        <v>1</v>
      </c>
      <c r="FK160" s="16" t="b">
        <f t="shared" si="831"/>
        <v>1</v>
      </c>
      <c r="FL160" s="16" t="b">
        <f t="shared" si="831"/>
        <v>1</v>
      </c>
      <c r="FM160" s="16" t="b">
        <f t="shared" si="831"/>
        <v>1</v>
      </c>
      <c r="FN160" s="16" t="b">
        <f t="shared" si="831"/>
        <v>1</v>
      </c>
      <c r="FO160" s="16" t="b">
        <f t="shared" si="831"/>
        <v>1</v>
      </c>
      <c r="FP160" s="16" t="b">
        <f t="shared" si="831"/>
        <v>1</v>
      </c>
      <c r="FQ160" s="16" t="b">
        <f>AND(FA158&gt;=FA159,FA159&gt;=FA160,FA160&gt;=FA161)</f>
        <v>1</v>
      </c>
      <c r="FR160" s="16" t="b">
        <f>AND(FB158&lt;=FB159,FB159&lt;=FB160,FB160&lt;=FB161)</f>
        <v>1</v>
      </c>
      <c r="FS160" s="16" t="b">
        <f>AND(FC158&lt;=FC159,FC159&lt;=FC160,FC160&lt;=FC161)</f>
        <v>1</v>
      </c>
      <c r="FT160" s="16" t="b">
        <f>AND(FD158&lt;=FD159,FD159&lt;=FD160,FD160&lt;=FD161)</f>
        <v>1</v>
      </c>
      <c r="FU160" s="112" t="b">
        <f t="shared" si="817"/>
        <v>1</v>
      </c>
      <c r="FV160" s="54"/>
      <c r="FW160" s="34">
        <f t="shared" si="761"/>
        <v>-1</v>
      </c>
      <c r="FX160" s="15">
        <f>Test!EV159</f>
        <v>0</v>
      </c>
      <c r="FY160" s="15">
        <f>Test!EW159</f>
        <v>0</v>
      </c>
      <c r="FZ160" s="15">
        <f>Test!EX159</f>
        <v>0</v>
      </c>
      <c r="GA160" s="15">
        <f>Test!EY159</f>
        <v>0</v>
      </c>
      <c r="GB160" s="15">
        <f>Test!EZ159</f>
        <v>0</v>
      </c>
      <c r="GC160" s="15">
        <f>Test!FA159</f>
        <v>0</v>
      </c>
      <c r="GD160" s="15">
        <f>Test!FB159</f>
        <v>0</v>
      </c>
      <c r="GE160" s="15">
        <f>Test!FC159</f>
        <v>0</v>
      </c>
      <c r="GF160" s="15">
        <f>Test!FD159</f>
        <v>0</v>
      </c>
      <c r="GG160" s="15">
        <f>Test!FE159</f>
        <v>0</v>
      </c>
      <c r="GH160" s="15">
        <f>Test!FF159</f>
        <v>0</v>
      </c>
      <c r="GI160" s="15">
        <f>Test!FG159</f>
        <v>0</v>
      </c>
      <c r="GJ160" s="15">
        <f>Test!FH159</f>
        <v>0</v>
      </c>
      <c r="GK160" s="15">
        <f>Test!FI159</f>
        <v>0</v>
      </c>
      <c r="GL160" s="15">
        <f>Test!FJ159</f>
        <v>0</v>
      </c>
      <c r="GM160" s="15">
        <f>Test!FK159</f>
        <v>0</v>
      </c>
      <c r="GN160" s="15">
        <f>Test!FL159</f>
        <v>0</v>
      </c>
      <c r="GO160" s="16" t="b">
        <f t="shared" ref="GO160:GU160" si="832">AND(FY158&lt;=FY159,FY159&lt;=FY160,FY160&lt;=FY161)</f>
        <v>1</v>
      </c>
      <c r="GP160" s="16" t="b">
        <f t="shared" si="832"/>
        <v>1</v>
      </c>
      <c r="GQ160" s="16" t="b">
        <f t="shared" si="832"/>
        <v>1</v>
      </c>
      <c r="GR160" s="16" t="b">
        <f t="shared" si="832"/>
        <v>1</v>
      </c>
      <c r="GS160" s="16" t="b">
        <f t="shared" si="832"/>
        <v>1</v>
      </c>
      <c r="GT160" s="16" t="b">
        <f t="shared" si="832"/>
        <v>1</v>
      </c>
      <c r="GU160" s="16" t="b">
        <f t="shared" si="832"/>
        <v>1</v>
      </c>
      <c r="GV160" s="16" t="b">
        <f>AND(GF158&gt;=GF159,GF159&gt;=GF160,GF160&gt;=GF161)</f>
        <v>1</v>
      </c>
      <c r="GW160" s="16" t="b">
        <f>AND(GG158&lt;=GG159,GG159&lt;=GG160,GG160&lt;=GG161)</f>
        <v>1</v>
      </c>
      <c r="GX160" s="16" t="b">
        <f>AND(GH158&lt;=GH159,GH159&lt;=GH160,GH160&lt;=GH161)</f>
        <v>1</v>
      </c>
      <c r="GY160" s="16" t="b">
        <f>AND(GI158&lt;=GI159,GI159&lt;=GI160,GI160&lt;=GI161)</f>
        <v>1</v>
      </c>
      <c r="GZ160" s="112" t="b">
        <f t="shared" si="818"/>
        <v>1</v>
      </c>
      <c r="HA160" s="54"/>
      <c r="HB160" s="34">
        <f t="shared" si="762"/>
        <v>-1</v>
      </c>
      <c r="HC160" s="15">
        <f>Test!FZ159</f>
        <v>0</v>
      </c>
      <c r="HD160" s="15">
        <f>Test!GA159</f>
        <v>0</v>
      </c>
      <c r="HE160" s="15">
        <f>Test!GB159</f>
        <v>0</v>
      </c>
      <c r="HF160" s="15">
        <f>Test!GC159</f>
        <v>0</v>
      </c>
      <c r="HG160" s="15">
        <f>Test!GD159</f>
        <v>0</v>
      </c>
      <c r="HH160" s="15">
        <f>Test!GE159</f>
        <v>0</v>
      </c>
      <c r="HI160" s="15">
        <f>Test!GF159</f>
        <v>0</v>
      </c>
      <c r="HJ160" s="15">
        <f>Test!GG159</f>
        <v>0</v>
      </c>
      <c r="HK160" s="15">
        <f>Test!GH159</f>
        <v>0</v>
      </c>
      <c r="HL160" s="15">
        <f>Test!GI159</f>
        <v>0</v>
      </c>
      <c r="HM160" s="15">
        <f>Test!GJ159</f>
        <v>0</v>
      </c>
      <c r="HN160" s="15">
        <f>Test!GK159</f>
        <v>0</v>
      </c>
      <c r="HO160" s="15">
        <f>Test!GL159</f>
        <v>0</v>
      </c>
      <c r="HP160" s="15">
        <f>Test!GM159</f>
        <v>0</v>
      </c>
      <c r="HQ160" s="15">
        <f>Test!GN159</f>
        <v>0</v>
      </c>
      <c r="HR160" s="15">
        <f>Test!GO159</f>
        <v>0</v>
      </c>
      <c r="HS160" s="15">
        <f>Test!GP159</f>
        <v>0</v>
      </c>
      <c r="HT160" s="16" t="b">
        <f t="shared" ref="HT160:HZ160" si="833">AND(HD158&lt;=HD159,HD159&lt;=HD160,HD160&lt;=HD161)</f>
        <v>1</v>
      </c>
      <c r="HU160" s="16" t="b">
        <f t="shared" si="833"/>
        <v>1</v>
      </c>
      <c r="HV160" s="16" t="b">
        <f t="shared" si="833"/>
        <v>1</v>
      </c>
      <c r="HW160" s="16" t="b">
        <f t="shared" si="833"/>
        <v>1</v>
      </c>
      <c r="HX160" s="16" t="b">
        <f t="shared" si="833"/>
        <v>1</v>
      </c>
      <c r="HY160" s="16" t="b">
        <f t="shared" si="833"/>
        <v>1</v>
      </c>
      <c r="HZ160" s="16" t="b">
        <f t="shared" si="833"/>
        <v>1</v>
      </c>
      <c r="IA160" s="16" t="b">
        <f>AND(HK158&gt;=HK159,HK159&gt;=HK160,HK160&gt;=HK161)</f>
        <v>1</v>
      </c>
      <c r="IB160" s="16" t="b">
        <f>AND(HL158&lt;=HL159,HL159&lt;=HL160,HL160&lt;=HL161)</f>
        <v>1</v>
      </c>
      <c r="IC160" s="16" t="b">
        <f>AND(HM158&lt;=HM159,HM159&lt;=HM160,HM160&lt;=HM161)</f>
        <v>1</v>
      </c>
      <c r="ID160" s="16" t="b">
        <f>AND(HN158&lt;=HN159,HN159&lt;=HN160,HN160&lt;=HN161)</f>
        <v>1</v>
      </c>
      <c r="IE160" s="112" t="b">
        <f t="shared" si="819"/>
        <v>1</v>
      </c>
      <c r="IF160" s="3"/>
      <c r="IG160" s="34">
        <f t="shared" si="763"/>
        <v>-1</v>
      </c>
      <c r="IH160" s="15">
        <f>Test!HD159</f>
        <v>0</v>
      </c>
      <c r="II160" s="15">
        <f>Test!HE159</f>
        <v>0</v>
      </c>
      <c r="IJ160" s="15">
        <f>Test!HF159</f>
        <v>0</v>
      </c>
      <c r="IK160" s="15">
        <f>Test!HG159</f>
        <v>0</v>
      </c>
      <c r="IL160" s="15">
        <f>Test!HH159</f>
        <v>0</v>
      </c>
      <c r="IM160" s="15">
        <f>Test!HI159</f>
        <v>0</v>
      </c>
      <c r="IN160" s="15">
        <f>Test!HJ159</f>
        <v>0</v>
      </c>
      <c r="IO160" s="15">
        <f>Test!HK159</f>
        <v>0</v>
      </c>
      <c r="IP160" s="15">
        <f>Test!HL159</f>
        <v>0</v>
      </c>
      <c r="IQ160" s="15">
        <f>Test!HM159</f>
        <v>0</v>
      </c>
      <c r="IR160" s="15">
        <f>Test!HN159</f>
        <v>0</v>
      </c>
      <c r="IS160" s="15">
        <f>Test!HO159</f>
        <v>0</v>
      </c>
      <c r="IT160" s="15">
        <f>Test!HP159</f>
        <v>0</v>
      </c>
      <c r="IU160" s="15">
        <f>Test!HQ159</f>
        <v>0</v>
      </c>
      <c r="IV160" s="15">
        <f>Test!HR159</f>
        <v>0</v>
      </c>
      <c r="IW160" s="15">
        <f>Test!HS159</f>
        <v>0</v>
      </c>
      <c r="IX160" s="15">
        <f>Test!HT159</f>
        <v>0</v>
      </c>
      <c r="IY160" s="16" t="b">
        <f t="shared" ref="IY160:JE160" si="834">AND(II158&lt;=II159,II159&lt;=II160,II160&lt;=II161)</f>
        <v>1</v>
      </c>
      <c r="IZ160" s="16" t="b">
        <f t="shared" si="834"/>
        <v>1</v>
      </c>
      <c r="JA160" s="16" t="b">
        <f t="shared" si="834"/>
        <v>1</v>
      </c>
      <c r="JB160" s="16" t="b">
        <f t="shared" si="834"/>
        <v>1</v>
      </c>
      <c r="JC160" s="16" t="b">
        <f t="shared" si="834"/>
        <v>1</v>
      </c>
      <c r="JD160" s="16" t="b">
        <f t="shared" si="834"/>
        <v>1</v>
      </c>
      <c r="JE160" s="16" t="b">
        <f t="shared" si="834"/>
        <v>1</v>
      </c>
      <c r="JF160" s="16" t="b">
        <f>AND(IP158&gt;=IP159,IP159&gt;=IP160,IP160&gt;=IP161)</f>
        <v>1</v>
      </c>
      <c r="JG160" s="16" t="b">
        <f>AND(IQ158&lt;=IQ159,IQ159&lt;=IQ160,IQ160&lt;=IQ161)</f>
        <v>1</v>
      </c>
      <c r="JH160" s="16" t="b">
        <f>AND(IR158&lt;=IR159,IR159&lt;=IR160,IR160&lt;=IR161)</f>
        <v>1</v>
      </c>
      <c r="JI160" s="16" t="b">
        <f>AND(IS158&lt;=IS159,IS159&lt;=IS160,IS160&lt;=IS161)</f>
        <v>1</v>
      </c>
      <c r="JJ160" s="112" t="b">
        <f t="shared" si="820"/>
        <v>1</v>
      </c>
      <c r="JK160" s="3"/>
      <c r="JL160" s="34">
        <f t="shared" si="764"/>
        <v>-1</v>
      </c>
      <c r="JM160" s="15">
        <f>Test!IH159</f>
        <v>0</v>
      </c>
      <c r="JN160" s="15">
        <f>Test!II159</f>
        <v>0</v>
      </c>
      <c r="JO160" s="15">
        <f>Test!IJ159</f>
        <v>0</v>
      </c>
      <c r="JP160" s="15">
        <f>Test!IK159</f>
        <v>0</v>
      </c>
      <c r="JQ160" s="15">
        <f>Test!IL159</f>
        <v>0</v>
      </c>
      <c r="JR160" s="15">
        <f>Test!IM159</f>
        <v>0</v>
      </c>
      <c r="JS160" s="15">
        <f>Test!IN159</f>
        <v>0</v>
      </c>
      <c r="JT160" s="15">
        <f>Test!IO159</f>
        <v>0</v>
      </c>
      <c r="JU160" s="15">
        <f>Test!IP159</f>
        <v>0</v>
      </c>
      <c r="JV160" s="15">
        <f>Test!IQ159</f>
        <v>0</v>
      </c>
      <c r="JW160" s="15">
        <f>Test!IR159</f>
        <v>0</v>
      </c>
      <c r="JX160" s="15">
        <f>Test!IS159</f>
        <v>0</v>
      </c>
      <c r="JY160" s="15">
        <f>Test!IT159</f>
        <v>0</v>
      </c>
      <c r="JZ160" s="15">
        <f>Test!IU159</f>
        <v>0</v>
      </c>
      <c r="KA160" s="15">
        <f>Test!IV159</f>
        <v>0</v>
      </c>
      <c r="KB160" s="15">
        <f>Test!IW159</f>
        <v>0</v>
      </c>
      <c r="KC160" s="15">
        <f>Test!IX159</f>
        <v>0</v>
      </c>
      <c r="KD160" s="16" t="b">
        <f t="shared" ref="KD160:KJ160" si="835">AND(JN158&lt;=JN159,JN159&lt;=JN160,JN160&lt;=JN161)</f>
        <v>1</v>
      </c>
      <c r="KE160" s="16" t="b">
        <f t="shared" si="835"/>
        <v>1</v>
      </c>
      <c r="KF160" s="16" t="b">
        <f t="shared" si="835"/>
        <v>1</v>
      </c>
      <c r="KG160" s="16" t="b">
        <f t="shared" si="835"/>
        <v>1</v>
      </c>
      <c r="KH160" s="16" t="b">
        <f t="shared" si="835"/>
        <v>1</v>
      </c>
      <c r="KI160" s="16" t="b">
        <f t="shared" si="835"/>
        <v>1</v>
      </c>
      <c r="KJ160" s="16" t="b">
        <f t="shared" si="835"/>
        <v>1</v>
      </c>
      <c r="KK160" s="16" t="b">
        <f>AND(JU158&gt;=JU159,JU159&gt;=JU160,JU160&gt;=JU161)</f>
        <v>1</v>
      </c>
      <c r="KL160" s="16" t="b">
        <f>AND(JV158&lt;=JV159,JV159&lt;=JV160,JV160&lt;=JV161)</f>
        <v>1</v>
      </c>
      <c r="KM160" s="16" t="b">
        <f>AND(JW158&lt;=JW159,JW159&lt;=JW160,JW160&lt;=JW161)</f>
        <v>1</v>
      </c>
      <c r="KN160" s="16" t="b">
        <f>AND(JX158&lt;=JX159,JX159&lt;=JX160,JX160&lt;=JX161)</f>
        <v>1</v>
      </c>
      <c r="KO160" s="112" t="b">
        <f t="shared" si="821"/>
        <v>1</v>
      </c>
      <c r="KP160" s="3"/>
      <c r="KQ160" s="34">
        <f t="shared" si="765"/>
        <v>-1</v>
      </c>
      <c r="KR160" s="15">
        <f>Test!JL159</f>
        <v>0</v>
      </c>
      <c r="KS160" s="15">
        <f>Test!JM159</f>
        <v>0</v>
      </c>
      <c r="KT160" s="15">
        <f>Test!JN159</f>
        <v>0</v>
      </c>
      <c r="KU160" s="15">
        <f>Test!JO159</f>
        <v>0</v>
      </c>
      <c r="KV160" s="15">
        <f>Test!JP159</f>
        <v>0</v>
      </c>
      <c r="KW160" s="15">
        <f>Test!JQ159</f>
        <v>0</v>
      </c>
      <c r="KX160" s="15">
        <f>Test!JR159</f>
        <v>0</v>
      </c>
      <c r="KY160" s="15">
        <f>Test!JS159</f>
        <v>0</v>
      </c>
      <c r="KZ160" s="15">
        <f>Test!JT159</f>
        <v>0</v>
      </c>
      <c r="LA160" s="15">
        <f>Test!JU159</f>
        <v>0</v>
      </c>
      <c r="LB160" s="15">
        <f>Test!JV159</f>
        <v>0</v>
      </c>
      <c r="LC160" s="15">
        <f>Test!JW159</f>
        <v>0</v>
      </c>
      <c r="LD160" s="15">
        <f>Test!JX159</f>
        <v>0</v>
      </c>
      <c r="LE160" s="15">
        <f>Test!JY159</f>
        <v>0</v>
      </c>
      <c r="LF160" s="15">
        <f>Test!JZ159</f>
        <v>0</v>
      </c>
      <c r="LG160" s="15">
        <f>Test!KA159</f>
        <v>0</v>
      </c>
      <c r="LH160" s="15">
        <f>Test!KB159</f>
        <v>0</v>
      </c>
      <c r="LI160" s="16" t="b">
        <f t="shared" ref="LI160:LO160" si="836">AND(KS158&lt;=KS159,KS159&lt;=KS160,KS160&lt;=KS161)</f>
        <v>1</v>
      </c>
      <c r="LJ160" s="16" t="b">
        <f t="shared" si="836"/>
        <v>1</v>
      </c>
      <c r="LK160" s="16" t="b">
        <f t="shared" si="836"/>
        <v>1</v>
      </c>
      <c r="LL160" s="16" t="b">
        <f t="shared" si="836"/>
        <v>1</v>
      </c>
      <c r="LM160" s="16" t="b">
        <f t="shared" si="836"/>
        <v>1</v>
      </c>
      <c r="LN160" s="16" t="b">
        <f t="shared" si="836"/>
        <v>1</v>
      </c>
      <c r="LO160" s="16" t="b">
        <f t="shared" si="836"/>
        <v>1</v>
      </c>
      <c r="LP160" s="16" t="b">
        <f>AND(KZ158&gt;=KZ159,KZ159&gt;=KZ160,KZ160&gt;=KZ161)</f>
        <v>1</v>
      </c>
      <c r="LQ160" s="16" t="b">
        <f>AND(LA158&lt;=LA159,LA159&lt;=LA160,LA160&lt;=LA161)</f>
        <v>1</v>
      </c>
      <c r="LR160" s="16" t="b">
        <f>AND(LB158&lt;=LB159,LB159&lt;=LB160,LB160&lt;=LB161)</f>
        <v>1</v>
      </c>
      <c r="LS160" s="16" t="b">
        <f>AND(LC158&lt;=LC159,LC159&lt;=LC160,LC160&lt;=LC161)</f>
        <v>1</v>
      </c>
      <c r="LT160" s="112" t="b">
        <f t="shared" si="822"/>
        <v>1</v>
      </c>
      <c r="LU160" s="3"/>
      <c r="LV160" s="34">
        <f t="shared" si="766"/>
        <v>-1</v>
      </c>
      <c r="LW160" s="15">
        <f>Test!KP159</f>
        <v>0</v>
      </c>
      <c r="LX160" s="15">
        <f>Test!KQ159</f>
        <v>0</v>
      </c>
      <c r="LY160" s="15">
        <f>Test!KR159</f>
        <v>0</v>
      </c>
      <c r="LZ160" s="15">
        <f>Test!KS159</f>
        <v>0</v>
      </c>
      <c r="MA160" s="15">
        <f>Test!KT159</f>
        <v>0</v>
      </c>
      <c r="MB160" s="15">
        <f>Test!KU159</f>
        <v>0</v>
      </c>
      <c r="MC160" s="15">
        <f>Test!KV159</f>
        <v>0</v>
      </c>
      <c r="MD160" s="15">
        <f>Test!KW159</f>
        <v>0</v>
      </c>
      <c r="ME160" s="15">
        <f>Test!KX159</f>
        <v>0</v>
      </c>
      <c r="MF160" s="15">
        <f>Test!KY159</f>
        <v>0</v>
      </c>
      <c r="MG160" s="15">
        <f>Test!KZ159</f>
        <v>0</v>
      </c>
      <c r="MH160" s="15">
        <f>Test!LA159</f>
        <v>0</v>
      </c>
      <c r="MI160" s="15">
        <f>Test!LB159</f>
        <v>0</v>
      </c>
      <c r="MJ160" s="15">
        <f>Test!LC159</f>
        <v>0</v>
      </c>
      <c r="MK160" s="15">
        <f>Test!LD159</f>
        <v>0</v>
      </c>
      <c r="ML160" s="15">
        <f>Test!LE159</f>
        <v>0</v>
      </c>
      <c r="MM160" s="15">
        <f>Test!LF159</f>
        <v>0</v>
      </c>
      <c r="MN160" s="16" t="b">
        <f t="shared" ref="MN160:MT160" si="837">AND(LX158&lt;=LX159,LX159&lt;=LX160,LX160&lt;=LX161)</f>
        <v>1</v>
      </c>
      <c r="MO160" s="16" t="b">
        <f t="shared" si="837"/>
        <v>1</v>
      </c>
      <c r="MP160" s="16" t="b">
        <f t="shared" si="837"/>
        <v>1</v>
      </c>
      <c r="MQ160" s="16" t="b">
        <f t="shared" si="837"/>
        <v>1</v>
      </c>
      <c r="MR160" s="16" t="b">
        <f t="shared" si="837"/>
        <v>1</v>
      </c>
      <c r="MS160" s="16" t="b">
        <f t="shared" si="837"/>
        <v>1</v>
      </c>
      <c r="MT160" s="16" t="b">
        <f t="shared" si="837"/>
        <v>1</v>
      </c>
      <c r="MU160" s="16" t="b">
        <f>AND(ME158&gt;=ME159,ME159&gt;=ME160,ME160&gt;=ME161)</f>
        <v>1</v>
      </c>
      <c r="MV160" s="16" t="b">
        <f>AND(MF158&lt;=MF159,MF159&lt;=MF160,MF160&lt;=MF161)</f>
        <v>1</v>
      </c>
      <c r="MW160" s="16" t="b">
        <f>AND(MG158&lt;=MG159,MG159&lt;=MG160,MG160&lt;=MG161)</f>
        <v>1</v>
      </c>
      <c r="MX160" s="16" t="b">
        <f>AND(MH158&lt;=MH159,MH159&lt;=MH160,MH160&lt;=MH161)</f>
        <v>1</v>
      </c>
      <c r="MY160" s="112" t="b">
        <f t="shared" si="823"/>
        <v>1</v>
      </c>
      <c r="MZ160" s="54"/>
      <c r="NA160" s="34">
        <f t="shared" si="767"/>
        <v>-1</v>
      </c>
      <c r="NB160" s="15">
        <f>Test!LT159</f>
        <v>0</v>
      </c>
      <c r="NC160" s="15">
        <f>Test!LU159</f>
        <v>0</v>
      </c>
      <c r="ND160" s="15">
        <f>Test!LV159</f>
        <v>0</v>
      </c>
      <c r="NE160" s="15">
        <f>Test!LW159</f>
        <v>0</v>
      </c>
      <c r="NF160" s="15">
        <f>Test!LX159</f>
        <v>0</v>
      </c>
      <c r="NG160" s="15">
        <f>Test!LY159</f>
        <v>0</v>
      </c>
      <c r="NH160" s="15">
        <f>Test!LZ159</f>
        <v>0</v>
      </c>
      <c r="NI160" s="15">
        <f>Test!MA159</f>
        <v>0</v>
      </c>
      <c r="NJ160" s="15">
        <f>Test!MB159</f>
        <v>0</v>
      </c>
      <c r="NK160" s="15">
        <f>Test!MC159</f>
        <v>0</v>
      </c>
      <c r="NL160" s="15">
        <f>Test!MD159</f>
        <v>0</v>
      </c>
      <c r="NM160" s="15">
        <f>Test!ME159</f>
        <v>0</v>
      </c>
      <c r="NN160" s="15">
        <f>Test!MF159</f>
        <v>0</v>
      </c>
      <c r="NO160" s="15">
        <f>Test!MG159</f>
        <v>0</v>
      </c>
      <c r="NP160" s="15">
        <f>Test!MH159</f>
        <v>0</v>
      </c>
      <c r="NQ160" s="15">
        <f>Test!MI159</f>
        <v>0</v>
      </c>
      <c r="NR160" s="15">
        <f>Test!MJ159</f>
        <v>0</v>
      </c>
      <c r="NS160" s="16" t="b">
        <f t="shared" ref="NS160:NY160" si="838">AND(NC158&lt;=NC159,NC159&lt;=NC160,NC160&lt;=NC161)</f>
        <v>1</v>
      </c>
      <c r="NT160" s="16" t="b">
        <f t="shared" si="838"/>
        <v>1</v>
      </c>
      <c r="NU160" s="16" t="b">
        <f t="shared" si="838"/>
        <v>1</v>
      </c>
      <c r="NV160" s="16" t="b">
        <f t="shared" si="838"/>
        <v>1</v>
      </c>
      <c r="NW160" s="16" t="b">
        <f t="shared" si="838"/>
        <v>1</v>
      </c>
      <c r="NX160" s="16" t="b">
        <f t="shared" si="838"/>
        <v>1</v>
      </c>
      <c r="NY160" s="16" t="b">
        <f t="shared" si="838"/>
        <v>1</v>
      </c>
      <c r="NZ160" s="16" t="b">
        <f>AND(NJ158&gt;=NJ159,NJ159&gt;=NJ160,NJ160&gt;=NJ161)</f>
        <v>1</v>
      </c>
      <c r="OA160" s="16" t="b">
        <f>AND(NK158&lt;=NK159,NK159&lt;=NK160,NK160&lt;=NK161)</f>
        <v>1</v>
      </c>
      <c r="OB160" s="16" t="b">
        <f>AND(NL158&lt;=NL159,NL159&lt;=NL160,NL160&lt;=NL161)</f>
        <v>1</v>
      </c>
      <c r="OC160" s="16" t="b">
        <f>AND(NM158&lt;=NM159,NM159&lt;=NM160,NM160&lt;=NM161)</f>
        <v>1</v>
      </c>
      <c r="OD160" s="112" t="b">
        <f t="shared" si="824"/>
        <v>1</v>
      </c>
      <c r="OE160" s="54"/>
      <c r="OF160" s="34">
        <f t="shared" si="768"/>
        <v>-1</v>
      </c>
      <c r="OG160" s="15">
        <f>Test!MX159</f>
        <v>0</v>
      </c>
      <c r="OH160" s="15">
        <f>Test!MY159</f>
        <v>0</v>
      </c>
      <c r="OI160" s="15">
        <f>Test!MZ159</f>
        <v>0</v>
      </c>
      <c r="OJ160" s="15">
        <f>Test!NA159</f>
        <v>0</v>
      </c>
      <c r="OK160" s="15">
        <f>Test!NB159</f>
        <v>0</v>
      </c>
      <c r="OL160" s="15">
        <f>Test!NC159</f>
        <v>0</v>
      </c>
      <c r="OM160" s="15">
        <f>Test!ND159</f>
        <v>0</v>
      </c>
      <c r="ON160" s="15">
        <f>Test!NE159</f>
        <v>0</v>
      </c>
      <c r="OO160" s="15">
        <f>Test!NF159</f>
        <v>0</v>
      </c>
      <c r="OP160" s="15">
        <f>Test!NG159</f>
        <v>0</v>
      </c>
      <c r="OQ160" s="15">
        <f>Test!NH159</f>
        <v>0</v>
      </c>
      <c r="OR160" s="15">
        <f>Test!NI159</f>
        <v>0</v>
      </c>
      <c r="OS160" s="15">
        <f>Test!NJ159</f>
        <v>0</v>
      </c>
      <c r="OT160" s="15">
        <f>Test!NK159</f>
        <v>0</v>
      </c>
      <c r="OU160" s="15">
        <f>Test!NL159</f>
        <v>0</v>
      </c>
      <c r="OV160" s="15">
        <f>Test!NM159</f>
        <v>0</v>
      </c>
      <c r="OW160" s="15">
        <f>Test!NN159</f>
        <v>0</v>
      </c>
      <c r="OX160" s="16" t="b">
        <f t="shared" ref="OX160:PD160" si="839">AND(OH158&lt;=OH159,OH159&lt;=OH160,OH160&lt;=OH161)</f>
        <v>1</v>
      </c>
      <c r="OY160" s="16" t="b">
        <f t="shared" si="839"/>
        <v>1</v>
      </c>
      <c r="OZ160" s="16" t="b">
        <f t="shared" si="839"/>
        <v>1</v>
      </c>
      <c r="PA160" s="16" t="b">
        <f t="shared" si="839"/>
        <v>1</v>
      </c>
      <c r="PB160" s="16" t="b">
        <f t="shared" si="839"/>
        <v>1</v>
      </c>
      <c r="PC160" s="16" t="b">
        <f t="shared" si="839"/>
        <v>1</v>
      </c>
      <c r="PD160" s="16" t="b">
        <f t="shared" si="839"/>
        <v>1</v>
      </c>
      <c r="PE160" s="16" t="b">
        <f>AND(OO158&gt;=OO159,OO159&gt;=OO160,OO160&gt;=OO161)</f>
        <v>1</v>
      </c>
      <c r="PF160" s="16" t="b">
        <f>AND(OP158&lt;=OP159,OP159&lt;=OP160,OP160&lt;=OP161)</f>
        <v>1</v>
      </c>
      <c r="PG160" s="16" t="b">
        <f>AND(OQ158&lt;=OQ159,OQ159&lt;=OQ160,OQ160&lt;=OQ161)</f>
        <v>1</v>
      </c>
      <c r="PH160" s="16" t="b">
        <f>AND(OR158&lt;=OR159,OR159&lt;=OR160,OR160&lt;=OR161)</f>
        <v>1</v>
      </c>
      <c r="PI160" s="112" t="b">
        <f t="shared" si="825"/>
        <v>1</v>
      </c>
      <c r="PJ160" s="54"/>
      <c r="PK160" s="34">
        <f t="shared" si="769"/>
        <v>-1</v>
      </c>
      <c r="PL160" s="15">
        <f>Test!OB159</f>
        <v>0</v>
      </c>
      <c r="PM160" s="15">
        <f>Test!OC159</f>
        <v>0</v>
      </c>
      <c r="PN160" s="15">
        <f>Test!OD159</f>
        <v>0</v>
      </c>
      <c r="PO160" s="15">
        <f>Test!OE159</f>
        <v>0</v>
      </c>
      <c r="PP160" s="15">
        <f>Test!OF159</f>
        <v>0</v>
      </c>
      <c r="PQ160" s="15">
        <f>Test!OG159</f>
        <v>0</v>
      </c>
      <c r="PR160" s="15">
        <f>Test!OH159</f>
        <v>0</v>
      </c>
      <c r="PS160" s="15">
        <f>Test!OI159</f>
        <v>0</v>
      </c>
      <c r="PT160" s="15">
        <f>Test!OJ159</f>
        <v>0</v>
      </c>
      <c r="PU160" s="15">
        <f>Test!OK159</f>
        <v>0</v>
      </c>
      <c r="PV160" s="15">
        <f>Test!OL159</f>
        <v>0</v>
      </c>
      <c r="PW160" s="15">
        <f>Test!OM159</f>
        <v>0</v>
      </c>
      <c r="PX160" s="15">
        <f>Test!ON159</f>
        <v>0</v>
      </c>
      <c r="PY160" s="15">
        <f>Test!OO159</f>
        <v>0</v>
      </c>
      <c r="PZ160" s="15">
        <f>Test!OP159</f>
        <v>0</v>
      </c>
      <c r="QA160" s="15">
        <f>Test!OQ159</f>
        <v>0</v>
      </c>
      <c r="QB160" s="15">
        <f>Test!OR159</f>
        <v>0</v>
      </c>
      <c r="QC160" s="16" t="b">
        <f t="shared" ref="QC160:QI160" si="840">AND(PM158&lt;=PM159,PM159&lt;=PM160,PM160&lt;=PM161)</f>
        <v>1</v>
      </c>
      <c r="QD160" s="16" t="b">
        <f t="shared" si="840"/>
        <v>1</v>
      </c>
      <c r="QE160" s="16" t="b">
        <f t="shared" si="840"/>
        <v>1</v>
      </c>
      <c r="QF160" s="16" t="b">
        <f t="shared" si="840"/>
        <v>1</v>
      </c>
      <c r="QG160" s="16" t="b">
        <f t="shared" si="840"/>
        <v>1</v>
      </c>
      <c r="QH160" s="16" t="b">
        <f t="shared" si="840"/>
        <v>1</v>
      </c>
      <c r="QI160" s="16" t="b">
        <f t="shared" si="840"/>
        <v>1</v>
      </c>
      <c r="QJ160" s="16" t="b">
        <f>AND(PT158&gt;=PT159,PT159&gt;=PT160,PT160&gt;=PT161)</f>
        <v>1</v>
      </c>
      <c r="QK160" s="16" t="b">
        <f>AND(PU158&lt;=PU159,PU159&lt;=PU160,PU160&lt;=PU161)</f>
        <v>1</v>
      </c>
      <c r="QL160" s="16" t="b">
        <f>AND(PV158&lt;=PV159,PV159&lt;=PV160,PV160&lt;=PV161)</f>
        <v>1</v>
      </c>
      <c r="QM160" s="16" t="b">
        <f>AND(PW158&lt;=PW159,PW159&lt;=PW160,PW160&lt;=PW161)</f>
        <v>1</v>
      </c>
      <c r="QN160" s="112" t="b">
        <f t="shared" si="826"/>
        <v>1</v>
      </c>
    </row>
    <row r="161" spans="3:456" ht="16" thickBot="1">
      <c r="C161" s="133"/>
      <c r="D161" s="103">
        <f t="shared" si="812"/>
        <v>0.5</v>
      </c>
      <c r="E161" s="35">
        <f t="shared" ca="1" si="755"/>
        <v>5.7511800130207957E-2</v>
      </c>
      <c r="F161" s="17">
        <f ca="1">Reference!B160</f>
        <v>0.52875590006510398</v>
      </c>
      <c r="G161" s="17">
        <f ca="1">Reference!C160</f>
        <v>0.97640556097030595</v>
      </c>
      <c r="H161" s="17">
        <f ca="1">Reference!D160</f>
        <v>0.97609573602676303</v>
      </c>
      <c r="I161" s="17">
        <f ca="1">Reference!E160</f>
        <v>32.807106483313099</v>
      </c>
      <c r="J161" s="17">
        <f ca="1">Reference!F160</f>
        <v>33.923525906175698</v>
      </c>
      <c r="K161" s="17">
        <f ca="1">Reference!G160</f>
        <v>34.552787418577601</v>
      </c>
      <c r="L161" s="17">
        <f ca="1">Reference!H160</f>
        <v>0.51347053050994795</v>
      </c>
      <c r="M161" s="17">
        <f ca="1">Reference!I160</f>
        <v>0.99946415424346902</v>
      </c>
      <c r="N161" s="17">
        <f ca="1">Reference!J160</f>
        <v>0.15831916034221599</v>
      </c>
      <c r="O161" s="17">
        <f ca="1">Reference!K160</f>
        <v>0.97471380233764604</v>
      </c>
      <c r="P161" s="17">
        <f ca="1">Reference!L160</f>
        <v>81.757465999999994</v>
      </c>
      <c r="Q161" s="17">
        <f ca="1">Reference!M160</f>
        <v>29.704650979942599</v>
      </c>
      <c r="R161" s="17" t="str">
        <f ca="1">Reference!N160</f>
        <v>None</v>
      </c>
      <c r="S161" s="17">
        <f ca="1">Reference!O160</f>
        <v>9.4642719999999994</v>
      </c>
      <c r="T161" s="17">
        <f ca="1">Reference!P160</f>
        <v>9.4642719999999994</v>
      </c>
      <c r="U161" s="17">
        <f ca="1">Reference!Q160</f>
        <v>10758.958022000001</v>
      </c>
      <c r="V161" s="17">
        <f ca="1">Reference!R160</f>
        <v>10758.958022000001</v>
      </c>
      <c r="X161" s="17">
        <f t="shared" si="756"/>
        <v>6.4247639973957993E-2</v>
      </c>
      <c r="Y161" s="17">
        <f>Test!B160</f>
        <v>0.532123819986979</v>
      </c>
      <c r="Z161" s="17">
        <f>Test!C160</f>
        <v>0.96673488616943304</v>
      </c>
      <c r="AA161" s="17">
        <f>Test!D160</f>
        <v>0.96619957685470503</v>
      </c>
      <c r="AB161" s="17">
        <f>Test!E160</f>
        <v>29.2305289730261</v>
      </c>
      <c r="AC161" s="17">
        <f>Test!F160</f>
        <v>33.096647510050502</v>
      </c>
      <c r="AD161" s="17">
        <f>Test!G160</f>
        <v>34.440023041688299</v>
      </c>
      <c r="AE161" s="17">
        <f>Test!H160</f>
        <v>0.41433417797088601</v>
      </c>
      <c r="AF161" s="17">
        <f>Test!I160</f>
        <v>0.99935311079025202</v>
      </c>
      <c r="AG161" s="17">
        <f>Test!J160</f>
        <v>0.20646847784519101</v>
      </c>
      <c r="AH161" s="17">
        <f>Test!K160</f>
        <v>0.96416634321212702</v>
      </c>
      <c r="AI161" s="17">
        <f>Test!L160</f>
        <v>76.577095</v>
      </c>
      <c r="AJ161" s="17">
        <f>Test!M160</f>
        <v>26.908898595842999</v>
      </c>
      <c r="AK161" s="17" t="str">
        <f>Test!N160</f>
        <v>None</v>
      </c>
      <c r="AL161" s="17">
        <f>Test!O160</f>
        <v>18.749998999999999</v>
      </c>
      <c r="AM161" s="17">
        <f>Test!P160</f>
        <v>18.749998999999999</v>
      </c>
      <c r="AN161" s="17">
        <f>Test!Q160</f>
        <v>4.2593059999999996</v>
      </c>
      <c r="AO161" s="17">
        <f>Test!R160</f>
        <v>4.2593059999999996</v>
      </c>
      <c r="AP161" s="18" t="b">
        <f t="shared" ref="AP161:AV161" si="841">AND(AP160,Z161&lt;=Z162)</f>
        <v>1</v>
      </c>
      <c r="AQ161" s="18" t="b">
        <f t="shared" si="841"/>
        <v>1</v>
      </c>
      <c r="AR161" s="18" t="b">
        <f t="shared" si="841"/>
        <v>1</v>
      </c>
      <c r="AS161" s="18" t="b">
        <f t="shared" si="841"/>
        <v>1</v>
      </c>
      <c r="AT161" s="18" t="b">
        <f t="shared" si="841"/>
        <v>1</v>
      </c>
      <c r="AU161" s="18" t="b">
        <f t="shared" si="841"/>
        <v>1</v>
      </c>
      <c r="AV161" s="18" t="b">
        <f t="shared" si="841"/>
        <v>1</v>
      </c>
      <c r="AW161" s="18" t="b">
        <f>AND(AW160,AG161&gt;=AG162)</f>
        <v>1</v>
      </c>
      <c r="AX161" s="18" t="b">
        <f>AND(AX160,AH161&lt;=AH162)</f>
        <v>1</v>
      </c>
      <c r="AY161" s="18" t="b">
        <f>AND(AY160,AI161&lt;=AI162)</f>
        <v>1</v>
      </c>
      <c r="AZ161" s="18" t="b">
        <f>AND(AZ160,AJ161&lt;=AJ162)</f>
        <v>1</v>
      </c>
      <c r="BA161" s="112" t="b">
        <f t="shared" si="813"/>
        <v>1</v>
      </c>
      <c r="BB161" s="3"/>
      <c r="BC161" s="35">
        <f t="shared" si="757"/>
        <v>-8.1380208339920657E-6</v>
      </c>
      <c r="BD161" s="17">
        <f>Test!AF160</f>
        <v>0.499995930989583</v>
      </c>
      <c r="BE161" s="17">
        <f>Test!AG160</f>
        <v>0.95851248502731301</v>
      </c>
      <c r="BF161" s="17">
        <f>Test!AH160</f>
        <v>0.95799744129180897</v>
      </c>
      <c r="BG161" s="17">
        <f>Test!AI160</f>
        <v>29.924712062552999</v>
      </c>
      <c r="BH161" s="17">
        <f>Test!AJ160</f>
        <v>34.825088760836998</v>
      </c>
      <c r="BI161" s="17">
        <f>Test!AK160</f>
        <v>35.078758179066099</v>
      </c>
      <c r="BJ161" s="17">
        <f>Test!AL160</f>
        <v>0.41431465744972201</v>
      </c>
      <c r="BK161" s="17">
        <f>Test!AM160</f>
        <v>0.99955165386199896</v>
      </c>
      <c r="BL161" s="17">
        <f>Test!AN160</f>
        <v>0.20634709298610601</v>
      </c>
      <c r="BM161" s="17">
        <f>Test!AO160</f>
        <v>0.954972743988037</v>
      </c>
      <c r="BN161" s="17">
        <f>Test!AP160</f>
        <v>79.919967</v>
      </c>
      <c r="BO161" s="17">
        <f>Test!AQ160</f>
        <v>26.536427477779998</v>
      </c>
      <c r="BP161" s="17" t="str">
        <f>Test!AR160</f>
        <v>None</v>
      </c>
      <c r="BQ161" s="17">
        <f>Test!AS160</f>
        <v>15.731544</v>
      </c>
      <c r="BR161" s="17">
        <f>Test!AT160</f>
        <v>15.731544</v>
      </c>
      <c r="BS161" s="17">
        <f>Test!AU160</f>
        <v>11.713934</v>
      </c>
      <c r="BT161" s="17">
        <f>Test!AV160</f>
        <v>11.713934</v>
      </c>
      <c r="BU161" s="18" t="b">
        <f t="shared" ref="BU161:CA161" si="842">AND(BU160,BE161&lt;=BE162)</f>
        <v>1</v>
      </c>
      <c r="BV161" s="18" t="b">
        <f t="shared" si="842"/>
        <v>1</v>
      </c>
      <c r="BW161" s="18" t="b">
        <f t="shared" si="842"/>
        <v>1</v>
      </c>
      <c r="BX161" s="18" t="b">
        <f t="shared" si="842"/>
        <v>1</v>
      </c>
      <c r="BY161" s="18" t="b">
        <f t="shared" si="842"/>
        <v>1</v>
      </c>
      <c r="BZ161" s="18" t="b">
        <f t="shared" si="842"/>
        <v>1</v>
      </c>
      <c r="CA161" s="18" t="b">
        <f t="shared" si="842"/>
        <v>1</v>
      </c>
      <c r="CB161" s="18" t="b">
        <f>AND(CB160,BL161&gt;=BL162)</f>
        <v>1</v>
      </c>
      <c r="CC161" s="18" t="b">
        <f>AND(CC160,BM161&lt;=BM162)</f>
        <v>1</v>
      </c>
      <c r="CD161" s="18" t="b">
        <f>AND(CD160,BN161&lt;=BN162)</f>
        <v>1</v>
      </c>
      <c r="CE161" s="18" t="b">
        <f>AND(CE160,BO161&lt;=BO162)</f>
        <v>1</v>
      </c>
      <c r="CF161" s="112" t="b">
        <f t="shared" si="814"/>
        <v>1</v>
      </c>
      <c r="CG161" s="3"/>
      <c r="CH161" s="35">
        <f t="shared" si="758"/>
        <v>6.9580078124076294E-5</v>
      </c>
      <c r="CI161" s="17">
        <f>Test!BJ160</f>
        <v>0.50003479003906204</v>
      </c>
      <c r="CJ161" s="17">
        <f>Test!BK160</f>
        <v>0.97618174552917403</v>
      </c>
      <c r="CK161" s="17">
        <f>Test!BL160</f>
        <v>0.97603285312652499</v>
      </c>
      <c r="CL161" s="17">
        <f>Test!BM160</f>
        <v>29.745676769528501</v>
      </c>
      <c r="CM161" s="17">
        <f>Test!BN160</f>
        <v>33.021382513417997</v>
      </c>
      <c r="CN161" s="17">
        <f>Test!BO160</f>
        <v>34.232738063507398</v>
      </c>
      <c r="CO161" s="17">
        <f>Test!BP160</f>
        <v>0.45472639799117998</v>
      </c>
      <c r="CP161" s="17">
        <f>Test!BQ160</f>
        <v>0.999733626842498</v>
      </c>
      <c r="CQ161" s="17">
        <f>Test!BR160</f>
        <v>0.17993354797363201</v>
      </c>
      <c r="CR161" s="17">
        <f>Test!BS160</f>
        <v>0.97056835889816195</v>
      </c>
      <c r="CS161" s="17">
        <f>Test!BT160</f>
        <v>72.727717999999996</v>
      </c>
      <c r="CT161" s="17">
        <f>Test!BU160</f>
        <v>27.170467081587802</v>
      </c>
      <c r="CU161" s="17" t="str">
        <f>Test!BV160</f>
        <v>None</v>
      </c>
      <c r="CV161" s="17">
        <f>Test!BW160</f>
        <v>14.056070999999999</v>
      </c>
      <c r="CW161" s="17">
        <f>Test!BX160</f>
        <v>14.056070999999999</v>
      </c>
      <c r="CX161" s="17">
        <f>Test!BY160</f>
        <v>142.96964500000001</v>
      </c>
      <c r="CY161" s="17">
        <f>Test!BZ160</f>
        <v>142.96964500000001</v>
      </c>
      <c r="CZ161" s="18" t="b">
        <f t="shared" ref="CZ161:DF161" si="843">AND(CZ160,CJ161&lt;=CJ162)</f>
        <v>1</v>
      </c>
      <c r="DA161" s="18" t="b">
        <f t="shared" si="843"/>
        <v>1</v>
      </c>
      <c r="DB161" s="18" t="b">
        <f t="shared" si="843"/>
        <v>1</v>
      </c>
      <c r="DC161" s="18" t="b">
        <f t="shared" si="843"/>
        <v>1</v>
      </c>
      <c r="DD161" s="18" t="b">
        <f t="shared" si="843"/>
        <v>0</v>
      </c>
      <c r="DE161" s="18" t="b">
        <f t="shared" si="843"/>
        <v>1</v>
      </c>
      <c r="DF161" s="18" t="b">
        <f t="shared" si="843"/>
        <v>1</v>
      </c>
      <c r="DG161" s="18" t="b">
        <f>AND(DG160,CQ161&gt;=CQ162)</f>
        <v>1</v>
      </c>
      <c r="DH161" s="18" t="b">
        <f>AND(DH160,CR161&lt;=CR162)</f>
        <v>1</v>
      </c>
      <c r="DI161" s="18" t="b">
        <f>AND(DI160,CS161&lt;=CS162)</f>
        <v>1</v>
      </c>
      <c r="DJ161" s="18" t="b">
        <f>AND(DJ160,CT161&lt;=CT162)</f>
        <v>1</v>
      </c>
      <c r="DK161" s="112" t="b">
        <f t="shared" si="815"/>
        <v>1</v>
      </c>
      <c r="DL161" s="3"/>
      <c r="DM161" s="35">
        <f t="shared" si="759"/>
        <v>5.7511800130207957E-2</v>
      </c>
      <c r="DN161" s="17">
        <f>Test!CN160</f>
        <v>0.52875590006510398</v>
      </c>
      <c r="DO161" s="17">
        <f>Test!CO160</f>
        <v>0.97640556097030595</v>
      </c>
      <c r="DP161" s="17">
        <f>Test!CP160</f>
        <v>0.97609573602676303</v>
      </c>
      <c r="DQ161" s="17">
        <f>Test!CQ160</f>
        <v>32.807106483313099</v>
      </c>
      <c r="DR161" s="17">
        <f>Test!CR160</f>
        <v>33.923525906175698</v>
      </c>
      <c r="DS161" s="17">
        <f>Test!CS160</f>
        <v>34.552787418577601</v>
      </c>
      <c r="DT161" s="17">
        <f>Test!CT160</f>
        <v>0.51347053050994795</v>
      </c>
      <c r="DU161" s="17">
        <f>Test!CU160</f>
        <v>0.99946415424346902</v>
      </c>
      <c r="DV161" s="17">
        <f>Test!CV160</f>
        <v>0.15831916034221599</v>
      </c>
      <c r="DW161" s="17">
        <f>Test!CW160</f>
        <v>0.97471380233764604</v>
      </c>
      <c r="DX161" s="17">
        <f>Test!CX160</f>
        <v>81.757465999999994</v>
      </c>
      <c r="DY161" s="17">
        <f>Test!CY160</f>
        <v>29.704650979942599</v>
      </c>
      <c r="DZ161" s="17" t="str">
        <f>Test!CZ160</f>
        <v>None</v>
      </c>
      <c r="EA161" s="17">
        <f>Test!DA160</f>
        <v>9.4642719999999994</v>
      </c>
      <c r="EB161" s="17">
        <f>Test!DB160</f>
        <v>9.4642719999999994</v>
      </c>
      <c r="EC161" s="17">
        <f>Test!DC160</f>
        <v>10758.958022000001</v>
      </c>
      <c r="ED161" s="17">
        <f>Test!DD160</f>
        <v>10758.958022000001</v>
      </c>
      <c r="EE161" s="18" t="b">
        <f t="shared" ref="EE161:EK161" si="844">AND(EE160,DO161&lt;=DO162)</f>
        <v>1</v>
      </c>
      <c r="EF161" s="18" t="b">
        <f t="shared" si="844"/>
        <v>1</v>
      </c>
      <c r="EG161" s="18" t="b">
        <f t="shared" si="844"/>
        <v>1</v>
      </c>
      <c r="EH161" s="18" t="b">
        <f t="shared" si="844"/>
        <v>1</v>
      </c>
      <c r="EI161" s="18" t="b">
        <f t="shared" si="844"/>
        <v>1</v>
      </c>
      <c r="EJ161" s="18" t="b">
        <f t="shared" si="844"/>
        <v>1</v>
      </c>
      <c r="EK161" s="18" t="b">
        <f t="shared" si="844"/>
        <v>1</v>
      </c>
      <c r="EL161" s="18" t="b">
        <f>AND(EL160,DV161&gt;=DV162)</f>
        <v>1</v>
      </c>
      <c r="EM161" s="18" t="b">
        <f>AND(EM160,DW161&lt;=DW162)</f>
        <v>1</v>
      </c>
      <c r="EN161" s="18" t="b">
        <f>AND(EN160,DX161&lt;=DX162)</f>
        <v>1</v>
      </c>
      <c r="EO161" s="18" t="b">
        <f>AND(EO160,DY161&lt;=DY162)</f>
        <v>1</v>
      </c>
      <c r="EP161" s="112" t="b">
        <f t="shared" si="816"/>
        <v>1</v>
      </c>
      <c r="EQ161" s="3"/>
      <c r="ER161" s="35">
        <f t="shared" si="760"/>
        <v>-7.0283610026041998E-2</v>
      </c>
      <c r="ES161" s="17">
        <f>Test!DR160</f>
        <v>0.464858194986979</v>
      </c>
      <c r="ET161" s="17">
        <f>Test!DS160</f>
        <v>0.96998041868209794</v>
      </c>
      <c r="EU161" s="17">
        <f>Test!DT160</f>
        <v>0.96957486867904596</v>
      </c>
      <c r="EV161" s="17">
        <f>Test!DU160</f>
        <v>31.889572847530399</v>
      </c>
      <c r="EW161" s="17">
        <f>Test!DV160</f>
        <v>36.037830506061297</v>
      </c>
      <c r="EX161" s="17">
        <f>Test!DW160</f>
        <v>36.129584322350098</v>
      </c>
      <c r="EY161" s="17">
        <f>Test!DX160</f>
        <v>0.47598710656165999</v>
      </c>
      <c r="EZ161" s="17">
        <f>Test!DY160</f>
        <v>0.99951094388961703</v>
      </c>
      <c r="FA161" s="17">
        <f>Test!DZ160</f>
        <v>0.17770487070083599</v>
      </c>
      <c r="FB161" s="17">
        <f>Test!EA160</f>
        <v>0.96715307235717696</v>
      </c>
      <c r="FC161" s="17">
        <f>Test!EB160</f>
        <v>78.173570999999995</v>
      </c>
      <c r="FD161" s="17">
        <f>Test!EC160</f>
        <v>28.4199912505245</v>
      </c>
      <c r="FE161" s="17" t="str">
        <f>Test!ED160</f>
        <v>None</v>
      </c>
      <c r="FF161" s="17">
        <f>Test!EE160</f>
        <v>12.024946</v>
      </c>
      <c r="FG161" s="17">
        <f>Test!EF160</f>
        <v>12.024946</v>
      </c>
      <c r="FH161" s="17">
        <f>Test!EG160</f>
        <v>9652.0141619999995</v>
      </c>
      <c r="FI161" s="17">
        <f>Test!EH160</f>
        <v>9652.0141619999995</v>
      </c>
      <c r="FJ161" s="18" t="b">
        <f t="shared" ref="FJ161:FP161" si="845">AND(FJ160,ET161&lt;=ET162)</f>
        <v>1</v>
      </c>
      <c r="FK161" s="18" t="b">
        <f t="shared" si="845"/>
        <v>1</v>
      </c>
      <c r="FL161" s="18" t="b">
        <f t="shared" si="845"/>
        <v>1</v>
      </c>
      <c r="FM161" s="18" t="b">
        <f t="shared" si="845"/>
        <v>1</v>
      </c>
      <c r="FN161" s="18" t="b">
        <f t="shared" si="845"/>
        <v>1</v>
      </c>
      <c r="FO161" s="18" t="b">
        <f t="shared" si="845"/>
        <v>1</v>
      </c>
      <c r="FP161" s="18" t="b">
        <f t="shared" si="845"/>
        <v>1</v>
      </c>
      <c r="FQ161" s="18" t="b">
        <f>AND(FQ160,FA161&gt;=FA162)</f>
        <v>1</v>
      </c>
      <c r="FR161" s="18" t="b">
        <f>AND(FR160,FB161&lt;=FB162)</f>
        <v>1</v>
      </c>
      <c r="FS161" s="18" t="b">
        <f>AND(FS160,FC161&lt;=FC162)</f>
        <v>1</v>
      </c>
      <c r="FT161" s="18" t="b">
        <f>AND(FT160,FD161&lt;=FD162)</f>
        <v>1</v>
      </c>
      <c r="FU161" s="112" t="b">
        <f t="shared" si="817"/>
        <v>1</v>
      </c>
      <c r="FV161" s="54"/>
      <c r="FW161" s="35">
        <f t="shared" si="761"/>
        <v>-1</v>
      </c>
      <c r="FX161" s="17">
        <f>Test!EV160</f>
        <v>0</v>
      </c>
      <c r="FY161" s="17">
        <f>Test!EW160</f>
        <v>0</v>
      </c>
      <c r="FZ161" s="17">
        <f>Test!EX160</f>
        <v>0</v>
      </c>
      <c r="GA161" s="17">
        <f>Test!EY160</f>
        <v>0</v>
      </c>
      <c r="GB161" s="17">
        <f>Test!EZ160</f>
        <v>0</v>
      </c>
      <c r="GC161" s="17">
        <f>Test!FA160</f>
        <v>0</v>
      </c>
      <c r="GD161" s="17">
        <f>Test!FB160</f>
        <v>0</v>
      </c>
      <c r="GE161" s="17">
        <f>Test!FC160</f>
        <v>0</v>
      </c>
      <c r="GF161" s="17">
        <f>Test!FD160</f>
        <v>0</v>
      </c>
      <c r="GG161" s="17">
        <f>Test!FE160</f>
        <v>0</v>
      </c>
      <c r="GH161" s="17">
        <f>Test!FF160</f>
        <v>0</v>
      </c>
      <c r="GI161" s="17">
        <f>Test!FG160</f>
        <v>0</v>
      </c>
      <c r="GJ161" s="17">
        <f>Test!FH160</f>
        <v>0</v>
      </c>
      <c r="GK161" s="17">
        <f>Test!FI160</f>
        <v>0</v>
      </c>
      <c r="GL161" s="17">
        <f>Test!FJ160</f>
        <v>0</v>
      </c>
      <c r="GM161" s="17">
        <f>Test!FK160</f>
        <v>0</v>
      </c>
      <c r="GN161" s="17">
        <f>Test!FL160</f>
        <v>0</v>
      </c>
      <c r="GO161" s="18" t="b">
        <f t="shared" ref="GO161:GU161" si="846">AND(GO160,FY161&lt;=FY162)</f>
        <v>1</v>
      </c>
      <c r="GP161" s="18" t="b">
        <f t="shared" si="846"/>
        <v>1</v>
      </c>
      <c r="GQ161" s="18" t="b">
        <f t="shared" si="846"/>
        <v>1</v>
      </c>
      <c r="GR161" s="18" t="b">
        <f t="shared" si="846"/>
        <v>1</v>
      </c>
      <c r="GS161" s="18" t="b">
        <f t="shared" si="846"/>
        <v>1</v>
      </c>
      <c r="GT161" s="18" t="b">
        <f t="shared" si="846"/>
        <v>1</v>
      </c>
      <c r="GU161" s="18" t="b">
        <f t="shared" si="846"/>
        <v>1</v>
      </c>
      <c r="GV161" s="18" t="b">
        <f>AND(GV160,GF161&gt;=GF162)</f>
        <v>1</v>
      </c>
      <c r="GW161" s="18" t="b">
        <f>AND(GW160,GG161&lt;=GG162)</f>
        <v>1</v>
      </c>
      <c r="GX161" s="18" t="b">
        <f>AND(GX160,GH161&lt;=GH162)</f>
        <v>1</v>
      </c>
      <c r="GY161" s="18" t="b">
        <f>AND(GY160,GI161&lt;=GI162)</f>
        <v>1</v>
      </c>
      <c r="GZ161" s="112" t="b">
        <f t="shared" si="818"/>
        <v>1</v>
      </c>
      <c r="HA161" s="54"/>
      <c r="HB161" s="35">
        <f t="shared" si="762"/>
        <v>-1</v>
      </c>
      <c r="HC161" s="17">
        <f>Test!FZ160</f>
        <v>0</v>
      </c>
      <c r="HD161" s="17">
        <f>Test!GA160</f>
        <v>0</v>
      </c>
      <c r="HE161" s="17">
        <f>Test!GB160</f>
        <v>0</v>
      </c>
      <c r="HF161" s="17">
        <f>Test!GC160</f>
        <v>0</v>
      </c>
      <c r="HG161" s="17">
        <f>Test!GD160</f>
        <v>0</v>
      </c>
      <c r="HH161" s="17">
        <f>Test!GE160</f>
        <v>0</v>
      </c>
      <c r="HI161" s="17">
        <f>Test!GF160</f>
        <v>0</v>
      </c>
      <c r="HJ161" s="17">
        <f>Test!GG160</f>
        <v>0</v>
      </c>
      <c r="HK161" s="17">
        <f>Test!GH160</f>
        <v>0</v>
      </c>
      <c r="HL161" s="17">
        <f>Test!GI160</f>
        <v>0</v>
      </c>
      <c r="HM161" s="17">
        <f>Test!GJ160</f>
        <v>0</v>
      </c>
      <c r="HN161" s="17">
        <f>Test!GK160</f>
        <v>0</v>
      </c>
      <c r="HO161" s="17">
        <f>Test!GL160</f>
        <v>0</v>
      </c>
      <c r="HP161" s="17">
        <f>Test!GM160</f>
        <v>0</v>
      </c>
      <c r="HQ161" s="17">
        <f>Test!GN160</f>
        <v>0</v>
      </c>
      <c r="HR161" s="17">
        <f>Test!GO160</f>
        <v>0</v>
      </c>
      <c r="HS161" s="17">
        <f>Test!GP160</f>
        <v>0</v>
      </c>
      <c r="HT161" s="18" t="b">
        <f t="shared" ref="HT161:HZ161" si="847">AND(HT160,HD161&lt;=HD162)</f>
        <v>1</v>
      </c>
      <c r="HU161" s="18" t="b">
        <f t="shared" si="847"/>
        <v>1</v>
      </c>
      <c r="HV161" s="18" t="b">
        <f t="shared" si="847"/>
        <v>1</v>
      </c>
      <c r="HW161" s="18" t="b">
        <f t="shared" si="847"/>
        <v>1</v>
      </c>
      <c r="HX161" s="18" t="b">
        <f t="shared" si="847"/>
        <v>1</v>
      </c>
      <c r="HY161" s="18" t="b">
        <f t="shared" si="847"/>
        <v>1</v>
      </c>
      <c r="HZ161" s="18" t="b">
        <f t="shared" si="847"/>
        <v>1</v>
      </c>
      <c r="IA161" s="18" t="b">
        <f>AND(IA160,HK161&gt;=HK162)</f>
        <v>1</v>
      </c>
      <c r="IB161" s="18" t="b">
        <f>AND(IB160,HL161&lt;=HL162)</f>
        <v>1</v>
      </c>
      <c r="IC161" s="18" t="b">
        <f>AND(IC160,HM161&lt;=HM162)</f>
        <v>1</v>
      </c>
      <c r="ID161" s="18" t="b">
        <f>AND(ID160,HN161&lt;=HN162)</f>
        <v>1</v>
      </c>
      <c r="IE161" s="112" t="b">
        <f t="shared" si="819"/>
        <v>1</v>
      </c>
      <c r="IF161" s="3"/>
      <c r="IG161" s="35">
        <f t="shared" si="763"/>
        <v>-1</v>
      </c>
      <c r="IH161" s="17">
        <f>Test!HD160</f>
        <v>0</v>
      </c>
      <c r="II161" s="17">
        <f>Test!HE160</f>
        <v>0</v>
      </c>
      <c r="IJ161" s="17">
        <f>Test!HF160</f>
        <v>0</v>
      </c>
      <c r="IK161" s="17">
        <f>Test!HG160</f>
        <v>0</v>
      </c>
      <c r="IL161" s="17">
        <f>Test!HH160</f>
        <v>0</v>
      </c>
      <c r="IM161" s="17">
        <f>Test!HI160</f>
        <v>0</v>
      </c>
      <c r="IN161" s="17">
        <f>Test!HJ160</f>
        <v>0</v>
      </c>
      <c r="IO161" s="17">
        <f>Test!HK160</f>
        <v>0</v>
      </c>
      <c r="IP161" s="17">
        <f>Test!HL160</f>
        <v>0</v>
      </c>
      <c r="IQ161" s="17">
        <f>Test!HM160</f>
        <v>0</v>
      </c>
      <c r="IR161" s="17">
        <f>Test!HN160</f>
        <v>0</v>
      </c>
      <c r="IS161" s="17">
        <f>Test!HO160</f>
        <v>0</v>
      </c>
      <c r="IT161" s="17">
        <f>Test!HP160</f>
        <v>0</v>
      </c>
      <c r="IU161" s="17">
        <f>Test!HQ160</f>
        <v>0</v>
      </c>
      <c r="IV161" s="17">
        <f>Test!HR160</f>
        <v>0</v>
      </c>
      <c r="IW161" s="17">
        <f>Test!HS160</f>
        <v>0</v>
      </c>
      <c r="IX161" s="17">
        <f>Test!HT160</f>
        <v>0</v>
      </c>
      <c r="IY161" s="18" t="b">
        <f t="shared" ref="IY161:JE161" si="848">AND(IY160,II161&lt;=II162)</f>
        <v>1</v>
      </c>
      <c r="IZ161" s="18" t="b">
        <f t="shared" si="848"/>
        <v>1</v>
      </c>
      <c r="JA161" s="18" t="b">
        <f t="shared" si="848"/>
        <v>1</v>
      </c>
      <c r="JB161" s="18" t="b">
        <f t="shared" si="848"/>
        <v>1</v>
      </c>
      <c r="JC161" s="18" t="b">
        <f t="shared" si="848"/>
        <v>1</v>
      </c>
      <c r="JD161" s="18" t="b">
        <f t="shared" si="848"/>
        <v>1</v>
      </c>
      <c r="JE161" s="18" t="b">
        <f t="shared" si="848"/>
        <v>1</v>
      </c>
      <c r="JF161" s="18" t="b">
        <f>AND(JF160,IP161&gt;=IP162)</f>
        <v>1</v>
      </c>
      <c r="JG161" s="18" t="b">
        <f>AND(JG160,IQ161&lt;=IQ162)</f>
        <v>1</v>
      </c>
      <c r="JH161" s="18" t="b">
        <f>AND(JH160,IR161&lt;=IR162)</f>
        <v>1</v>
      </c>
      <c r="JI161" s="18" t="b">
        <f>AND(JI160,IS161&lt;=IS162)</f>
        <v>1</v>
      </c>
      <c r="JJ161" s="112" t="b">
        <f t="shared" si="820"/>
        <v>1</v>
      </c>
      <c r="JK161" s="3"/>
      <c r="JL161" s="35">
        <f t="shared" si="764"/>
        <v>-1</v>
      </c>
      <c r="JM161" s="17">
        <f>Test!IH160</f>
        <v>0</v>
      </c>
      <c r="JN161" s="17">
        <f>Test!II160</f>
        <v>0</v>
      </c>
      <c r="JO161" s="17">
        <f>Test!IJ160</f>
        <v>0</v>
      </c>
      <c r="JP161" s="17">
        <f>Test!IK160</f>
        <v>0</v>
      </c>
      <c r="JQ161" s="17">
        <f>Test!IL160</f>
        <v>0</v>
      </c>
      <c r="JR161" s="17">
        <f>Test!IM160</f>
        <v>0</v>
      </c>
      <c r="JS161" s="17">
        <f>Test!IN160</f>
        <v>0</v>
      </c>
      <c r="JT161" s="17">
        <f>Test!IO160</f>
        <v>0</v>
      </c>
      <c r="JU161" s="17">
        <f>Test!IP160</f>
        <v>0</v>
      </c>
      <c r="JV161" s="17">
        <f>Test!IQ160</f>
        <v>0</v>
      </c>
      <c r="JW161" s="17">
        <f>Test!IR160</f>
        <v>0</v>
      </c>
      <c r="JX161" s="17">
        <f>Test!IS160</f>
        <v>0</v>
      </c>
      <c r="JY161" s="17">
        <f>Test!IT160</f>
        <v>0</v>
      </c>
      <c r="JZ161" s="17">
        <f>Test!IU160</f>
        <v>0</v>
      </c>
      <c r="KA161" s="17">
        <f>Test!IV160</f>
        <v>0</v>
      </c>
      <c r="KB161" s="17">
        <f>Test!IW160</f>
        <v>0</v>
      </c>
      <c r="KC161" s="17">
        <f>Test!IX160</f>
        <v>0</v>
      </c>
      <c r="KD161" s="18" t="b">
        <f t="shared" ref="KD161:KJ161" si="849">AND(KD160,JN161&lt;=JN162)</f>
        <v>1</v>
      </c>
      <c r="KE161" s="18" t="b">
        <f t="shared" si="849"/>
        <v>1</v>
      </c>
      <c r="KF161" s="18" t="b">
        <f t="shared" si="849"/>
        <v>1</v>
      </c>
      <c r="KG161" s="18" t="b">
        <f t="shared" si="849"/>
        <v>1</v>
      </c>
      <c r="KH161" s="18" t="b">
        <f t="shared" si="849"/>
        <v>1</v>
      </c>
      <c r="KI161" s="18" t="b">
        <f t="shared" si="849"/>
        <v>1</v>
      </c>
      <c r="KJ161" s="18" t="b">
        <f t="shared" si="849"/>
        <v>1</v>
      </c>
      <c r="KK161" s="18" t="b">
        <f>AND(KK160,JU161&gt;=JU162)</f>
        <v>1</v>
      </c>
      <c r="KL161" s="18" t="b">
        <f>AND(KL160,JV161&lt;=JV162)</f>
        <v>1</v>
      </c>
      <c r="KM161" s="18" t="b">
        <f>AND(KM160,JW161&lt;=JW162)</f>
        <v>1</v>
      </c>
      <c r="KN161" s="18" t="b">
        <f>AND(KN160,JX161&lt;=JX162)</f>
        <v>1</v>
      </c>
      <c r="KO161" s="112" t="b">
        <f t="shared" si="821"/>
        <v>1</v>
      </c>
      <c r="KP161" s="3"/>
      <c r="KQ161" s="35">
        <f t="shared" si="765"/>
        <v>-1</v>
      </c>
      <c r="KR161" s="17">
        <f>Test!JL160</f>
        <v>0</v>
      </c>
      <c r="KS161" s="17">
        <f>Test!JM160</f>
        <v>0</v>
      </c>
      <c r="KT161" s="17">
        <f>Test!JN160</f>
        <v>0</v>
      </c>
      <c r="KU161" s="17">
        <f>Test!JO160</f>
        <v>0</v>
      </c>
      <c r="KV161" s="17">
        <f>Test!JP160</f>
        <v>0</v>
      </c>
      <c r="KW161" s="17">
        <f>Test!JQ160</f>
        <v>0</v>
      </c>
      <c r="KX161" s="17">
        <f>Test!JR160</f>
        <v>0</v>
      </c>
      <c r="KY161" s="17">
        <f>Test!JS160</f>
        <v>0</v>
      </c>
      <c r="KZ161" s="17">
        <f>Test!JT160</f>
        <v>0</v>
      </c>
      <c r="LA161" s="17">
        <f>Test!JU160</f>
        <v>0</v>
      </c>
      <c r="LB161" s="17">
        <f>Test!JV160</f>
        <v>0</v>
      </c>
      <c r="LC161" s="17">
        <f>Test!JW160</f>
        <v>0</v>
      </c>
      <c r="LD161" s="17">
        <f>Test!JX160</f>
        <v>0</v>
      </c>
      <c r="LE161" s="17">
        <f>Test!JY160</f>
        <v>0</v>
      </c>
      <c r="LF161" s="17">
        <f>Test!JZ160</f>
        <v>0</v>
      </c>
      <c r="LG161" s="17">
        <f>Test!KA160</f>
        <v>0</v>
      </c>
      <c r="LH161" s="17">
        <f>Test!KB160</f>
        <v>0</v>
      </c>
      <c r="LI161" s="18" t="b">
        <f t="shared" ref="LI161:LO161" si="850">AND(LI160,KS161&lt;=KS162)</f>
        <v>1</v>
      </c>
      <c r="LJ161" s="18" t="b">
        <f t="shared" si="850"/>
        <v>1</v>
      </c>
      <c r="LK161" s="18" t="b">
        <f t="shared" si="850"/>
        <v>1</v>
      </c>
      <c r="LL161" s="18" t="b">
        <f t="shared" si="850"/>
        <v>1</v>
      </c>
      <c r="LM161" s="18" t="b">
        <f t="shared" si="850"/>
        <v>1</v>
      </c>
      <c r="LN161" s="18" t="b">
        <f t="shared" si="850"/>
        <v>1</v>
      </c>
      <c r="LO161" s="18" t="b">
        <f t="shared" si="850"/>
        <v>1</v>
      </c>
      <c r="LP161" s="18" t="b">
        <f>AND(LP160,KZ161&gt;=KZ162)</f>
        <v>1</v>
      </c>
      <c r="LQ161" s="18" t="b">
        <f>AND(LQ160,LA161&lt;=LA162)</f>
        <v>1</v>
      </c>
      <c r="LR161" s="18" t="b">
        <f>AND(LR160,LB161&lt;=LB162)</f>
        <v>1</v>
      </c>
      <c r="LS161" s="18" t="b">
        <f>AND(LS160,LC161&lt;=LC162)</f>
        <v>1</v>
      </c>
      <c r="LT161" s="112" t="b">
        <f t="shared" si="822"/>
        <v>1</v>
      </c>
      <c r="LU161" s="3"/>
      <c r="LV161" s="35">
        <f t="shared" si="766"/>
        <v>-1</v>
      </c>
      <c r="LW161" s="17">
        <f>Test!KP160</f>
        <v>0</v>
      </c>
      <c r="LX161" s="17">
        <f>Test!KQ160</f>
        <v>0</v>
      </c>
      <c r="LY161" s="17">
        <f>Test!KR160</f>
        <v>0</v>
      </c>
      <c r="LZ161" s="17">
        <f>Test!KS160</f>
        <v>0</v>
      </c>
      <c r="MA161" s="17">
        <f>Test!KT160</f>
        <v>0</v>
      </c>
      <c r="MB161" s="17">
        <f>Test!KU160</f>
        <v>0</v>
      </c>
      <c r="MC161" s="17">
        <f>Test!KV160</f>
        <v>0</v>
      </c>
      <c r="MD161" s="17">
        <f>Test!KW160</f>
        <v>0</v>
      </c>
      <c r="ME161" s="17">
        <f>Test!KX160</f>
        <v>0</v>
      </c>
      <c r="MF161" s="17">
        <f>Test!KY160</f>
        <v>0</v>
      </c>
      <c r="MG161" s="17">
        <f>Test!KZ160</f>
        <v>0</v>
      </c>
      <c r="MH161" s="17">
        <f>Test!LA160</f>
        <v>0</v>
      </c>
      <c r="MI161" s="17">
        <f>Test!LB160</f>
        <v>0</v>
      </c>
      <c r="MJ161" s="17">
        <f>Test!LC160</f>
        <v>0</v>
      </c>
      <c r="MK161" s="17">
        <f>Test!LD160</f>
        <v>0</v>
      </c>
      <c r="ML161" s="17">
        <f>Test!LE160</f>
        <v>0</v>
      </c>
      <c r="MM161" s="17">
        <f>Test!LF160</f>
        <v>0</v>
      </c>
      <c r="MN161" s="18" t="b">
        <f t="shared" ref="MN161:MT161" si="851">AND(MN160,LX161&lt;=LX162)</f>
        <v>1</v>
      </c>
      <c r="MO161" s="18" t="b">
        <f t="shared" si="851"/>
        <v>1</v>
      </c>
      <c r="MP161" s="18" t="b">
        <f t="shared" si="851"/>
        <v>1</v>
      </c>
      <c r="MQ161" s="18" t="b">
        <f t="shared" si="851"/>
        <v>1</v>
      </c>
      <c r="MR161" s="18" t="b">
        <f t="shared" si="851"/>
        <v>1</v>
      </c>
      <c r="MS161" s="18" t="b">
        <f t="shared" si="851"/>
        <v>1</v>
      </c>
      <c r="MT161" s="18" t="b">
        <f t="shared" si="851"/>
        <v>1</v>
      </c>
      <c r="MU161" s="18" t="b">
        <f>AND(MU160,ME161&gt;=ME162)</f>
        <v>1</v>
      </c>
      <c r="MV161" s="18" t="b">
        <f>AND(MV160,MF161&lt;=MF162)</f>
        <v>1</v>
      </c>
      <c r="MW161" s="18" t="b">
        <f>AND(MW160,MG161&lt;=MG162)</f>
        <v>1</v>
      </c>
      <c r="MX161" s="18" t="b">
        <f>AND(MX160,MH161&lt;=MH162)</f>
        <v>1</v>
      </c>
      <c r="MY161" s="112" t="b">
        <f t="shared" si="823"/>
        <v>1</v>
      </c>
      <c r="MZ161" s="54"/>
      <c r="NA161" s="35">
        <f t="shared" si="767"/>
        <v>-1</v>
      </c>
      <c r="NB161" s="17">
        <f>Test!LT160</f>
        <v>0</v>
      </c>
      <c r="NC161" s="17">
        <f>Test!LU160</f>
        <v>0</v>
      </c>
      <c r="ND161" s="17">
        <f>Test!LV160</f>
        <v>0</v>
      </c>
      <c r="NE161" s="17">
        <f>Test!LW160</f>
        <v>0</v>
      </c>
      <c r="NF161" s="17">
        <f>Test!LX160</f>
        <v>0</v>
      </c>
      <c r="NG161" s="17">
        <f>Test!LY160</f>
        <v>0</v>
      </c>
      <c r="NH161" s="17">
        <f>Test!LZ160</f>
        <v>0</v>
      </c>
      <c r="NI161" s="17">
        <f>Test!MA160</f>
        <v>0</v>
      </c>
      <c r="NJ161" s="17">
        <f>Test!MB160</f>
        <v>0</v>
      </c>
      <c r="NK161" s="17">
        <f>Test!MC160</f>
        <v>0</v>
      </c>
      <c r="NL161" s="17">
        <f>Test!MD160</f>
        <v>0</v>
      </c>
      <c r="NM161" s="17">
        <f>Test!ME160</f>
        <v>0</v>
      </c>
      <c r="NN161" s="17">
        <f>Test!MF160</f>
        <v>0</v>
      </c>
      <c r="NO161" s="17">
        <f>Test!MG160</f>
        <v>0</v>
      </c>
      <c r="NP161" s="17">
        <f>Test!MH160</f>
        <v>0</v>
      </c>
      <c r="NQ161" s="17">
        <f>Test!MI160</f>
        <v>0</v>
      </c>
      <c r="NR161" s="17">
        <f>Test!MJ160</f>
        <v>0</v>
      </c>
      <c r="NS161" s="18" t="b">
        <f t="shared" ref="NS161:NY161" si="852">AND(NS160,NC161&lt;=NC162)</f>
        <v>1</v>
      </c>
      <c r="NT161" s="18" t="b">
        <f t="shared" si="852"/>
        <v>1</v>
      </c>
      <c r="NU161" s="18" t="b">
        <f t="shared" si="852"/>
        <v>1</v>
      </c>
      <c r="NV161" s="18" t="b">
        <f t="shared" si="852"/>
        <v>1</v>
      </c>
      <c r="NW161" s="18" t="b">
        <f t="shared" si="852"/>
        <v>1</v>
      </c>
      <c r="NX161" s="18" t="b">
        <f t="shared" si="852"/>
        <v>1</v>
      </c>
      <c r="NY161" s="18" t="b">
        <f t="shared" si="852"/>
        <v>1</v>
      </c>
      <c r="NZ161" s="18" t="b">
        <f>AND(NZ160,NJ161&gt;=NJ162)</f>
        <v>1</v>
      </c>
      <c r="OA161" s="18" t="b">
        <f>AND(OA160,NK161&lt;=NK162)</f>
        <v>1</v>
      </c>
      <c r="OB161" s="18" t="b">
        <f>AND(OB160,NL161&lt;=NL162)</f>
        <v>1</v>
      </c>
      <c r="OC161" s="18" t="b">
        <f>AND(OC160,NM161&lt;=NM162)</f>
        <v>1</v>
      </c>
      <c r="OD161" s="112" t="b">
        <f t="shared" si="824"/>
        <v>1</v>
      </c>
      <c r="OE161" s="54"/>
      <c r="OF161" s="35">
        <f t="shared" si="768"/>
        <v>-1</v>
      </c>
      <c r="OG161" s="17">
        <f>Test!MX160</f>
        <v>0</v>
      </c>
      <c r="OH161" s="17">
        <f>Test!MY160</f>
        <v>0</v>
      </c>
      <c r="OI161" s="17">
        <f>Test!MZ160</f>
        <v>0</v>
      </c>
      <c r="OJ161" s="17">
        <f>Test!NA160</f>
        <v>0</v>
      </c>
      <c r="OK161" s="17">
        <f>Test!NB160</f>
        <v>0</v>
      </c>
      <c r="OL161" s="17">
        <f>Test!NC160</f>
        <v>0</v>
      </c>
      <c r="OM161" s="17">
        <f>Test!ND160</f>
        <v>0</v>
      </c>
      <c r="ON161" s="17">
        <f>Test!NE160</f>
        <v>0</v>
      </c>
      <c r="OO161" s="17">
        <f>Test!NF160</f>
        <v>0</v>
      </c>
      <c r="OP161" s="17">
        <f>Test!NG160</f>
        <v>0</v>
      </c>
      <c r="OQ161" s="17">
        <f>Test!NH160</f>
        <v>0</v>
      </c>
      <c r="OR161" s="17">
        <f>Test!NI160</f>
        <v>0</v>
      </c>
      <c r="OS161" s="17">
        <f>Test!NJ160</f>
        <v>0</v>
      </c>
      <c r="OT161" s="17">
        <f>Test!NK160</f>
        <v>0</v>
      </c>
      <c r="OU161" s="17">
        <f>Test!NL160</f>
        <v>0</v>
      </c>
      <c r="OV161" s="17">
        <f>Test!NM160</f>
        <v>0</v>
      </c>
      <c r="OW161" s="17">
        <f>Test!NN160</f>
        <v>0</v>
      </c>
      <c r="OX161" s="18" t="b">
        <f t="shared" ref="OX161:PD161" si="853">AND(OX160,OH161&lt;=OH162)</f>
        <v>1</v>
      </c>
      <c r="OY161" s="18" t="b">
        <f t="shared" si="853"/>
        <v>1</v>
      </c>
      <c r="OZ161" s="18" t="b">
        <f t="shared" si="853"/>
        <v>1</v>
      </c>
      <c r="PA161" s="18" t="b">
        <f t="shared" si="853"/>
        <v>1</v>
      </c>
      <c r="PB161" s="18" t="b">
        <f t="shared" si="853"/>
        <v>1</v>
      </c>
      <c r="PC161" s="18" t="b">
        <f t="shared" si="853"/>
        <v>1</v>
      </c>
      <c r="PD161" s="18" t="b">
        <f t="shared" si="853"/>
        <v>1</v>
      </c>
      <c r="PE161" s="18" t="b">
        <f>AND(PE160,OO161&gt;=OO162)</f>
        <v>1</v>
      </c>
      <c r="PF161" s="18" t="b">
        <f>AND(PF160,OP161&lt;=OP162)</f>
        <v>1</v>
      </c>
      <c r="PG161" s="18" t="b">
        <f>AND(PG160,OQ161&lt;=OQ162)</f>
        <v>1</v>
      </c>
      <c r="PH161" s="18" t="b">
        <f>AND(PH160,OR161&lt;=OR162)</f>
        <v>1</v>
      </c>
      <c r="PI161" s="112" t="b">
        <f t="shared" si="825"/>
        <v>1</v>
      </c>
      <c r="PJ161" s="54"/>
      <c r="PK161" s="35">
        <f t="shared" si="769"/>
        <v>-1</v>
      </c>
      <c r="PL161" s="17">
        <f>Test!OB160</f>
        <v>0</v>
      </c>
      <c r="PM161" s="17">
        <f>Test!OC160</f>
        <v>0</v>
      </c>
      <c r="PN161" s="17">
        <f>Test!OD160</f>
        <v>0</v>
      </c>
      <c r="PO161" s="17">
        <f>Test!OE160</f>
        <v>0</v>
      </c>
      <c r="PP161" s="17">
        <f>Test!OF160</f>
        <v>0</v>
      </c>
      <c r="PQ161" s="17">
        <f>Test!OG160</f>
        <v>0</v>
      </c>
      <c r="PR161" s="17">
        <f>Test!OH160</f>
        <v>0</v>
      </c>
      <c r="PS161" s="17">
        <f>Test!OI160</f>
        <v>0</v>
      </c>
      <c r="PT161" s="17">
        <f>Test!OJ160</f>
        <v>0</v>
      </c>
      <c r="PU161" s="17">
        <f>Test!OK160</f>
        <v>0</v>
      </c>
      <c r="PV161" s="17">
        <f>Test!OL160</f>
        <v>0</v>
      </c>
      <c r="PW161" s="17">
        <f>Test!OM160</f>
        <v>0</v>
      </c>
      <c r="PX161" s="17">
        <f>Test!ON160</f>
        <v>0</v>
      </c>
      <c r="PY161" s="17">
        <f>Test!OO160</f>
        <v>0</v>
      </c>
      <c r="PZ161" s="17">
        <f>Test!OP160</f>
        <v>0</v>
      </c>
      <c r="QA161" s="17">
        <f>Test!OQ160</f>
        <v>0</v>
      </c>
      <c r="QB161" s="17">
        <f>Test!OR160</f>
        <v>0</v>
      </c>
      <c r="QC161" s="18" t="b">
        <f t="shared" ref="QC161:QI161" si="854">AND(QC160,PM161&lt;=PM162)</f>
        <v>1</v>
      </c>
      <c r="QD161" s="18" t="b">
        <f t="shared" si="854"/>
        <v>1</v>
      </c>
      <c r="QE161" s="18" t="b">
        <f t="shared" si="854"/>
        <v>1</v>
      </c>
      <c r="QF161" s="18" t="b">
        <f t="shared" si="854"/>
        <v>1</v>
      </c>
      <c r="QG161" s="18" t="b">
        <f t="shared" si="854"/>
        <v>1</v>
      </c>
      <c r="QH161" s="18" t="b">
        <f t="shared" si="854"/>
        <v>1</v>
      </c>
      <c r="QI161" s="18" t="b">
        <f t="shared" si="854"/>
        <v>1</v>
      </c>
      <c r="QJ161" s="18" t="b">
        <f>AND(QJ160,PT161&gt;=PT162)</f>
        <v>1</v>
      </c>
      <c r="QK161" s="18" t="b">
        <f>AND(QK160,PU161&lt;=PU162)</f>
        <v>1</v>
      </c>
      <c r="QL161" s="18" t="b">
        <f>AND(QL160,PV161&lt;=PV162)</f>
        <v>1</v>
      </c>
      <c r="QM161" s="18" t="b">
        <f>AND(QM160,PW161&lt;=PW162)</f>
        <v>1</v>
      </c>
      <c r="QN161" s="112" t="b">
        <f t="shared" si="826"/>
        <v>1</v>
      </c>
    </row>
    <row r="162" spans="3:456">
      <c r="C162" s="133"/>
      <c r="D162" s="103">
        <f t="shared" si="812"/>
        <v>0.75</v>
      </c>
      <c r="E162" s="36">
        <f t="shared" ca="1" si="755"/>
        <v>9.5544704861110663E-2</v>
      </c>
      <c r="F162" s="11">
        <f ca="1">Reference!B161</f>
        <v>0.821658528645833</v>
      </c>
      <c r="G162" s="11">
        <f ca="1">Reference!C161</f>
        <v>0.98840820789337103</v>
      </c>
      <c r="H162" s="11">
        <f ca="1">Reference!D161</f>
        <v>0.98828107118606501</v>
      </c>
      <c r="I162" s="11">
        <f ca="1">Reference!E161</f>
        <v>35.856399027907003</v>
      </c>
      <c r="J162" s="11">
        <f ca="1">Reference!F161</f>
        <v>35.609742201185597</v>
      </c>
      <c r="K162" s="11">
        <f ca="1">Reference!G161</f>
        <v>35.7408973060829</v>
      </c>
      <c r="L162" s="11">
        <f ca="1">Reference!H161</f>
        <v>0.62510037422180098</v>
      </c>
      <c r="M162" s="11">
        <f ca="1">Reference!I161</f>
        <v>0.99977844953536898</v>
      </c>
      <c r="N162" s="11">
        <f ca="1">Reference!J161</f>
        <v>0.11043944209813999</v>
      </c>
      <c r="O162" s="11">
        <f ca="1">Reference!K161</f>
        <v>0.98844367265701205</v>
      </c>
      <c r="P162" s="11">
        <f ca="1">Reference!L161</f>
        <v>88.863809000000003</v>
      </c>
      <c r="Q162" s="11">
        <f ca="1">Reference!M161</f>
        <v>33.382457261041203</v>
      </c>
      <c r="R162" s="11" t="str">
        <f ca="1">Reference!N161</f>
        <v>None</v>
      </c>
      <c r="S162" s="11">
        <f ca="1">Reference!O161</f>
        <v>9.9070149999999995</v>
      </c>
      <c r="T162" s="11">
        <f ca="1">Reference!P161</f>
        <v>9.9070149999999995</v>
      </c>
      <c r="U162" s="11">
        <f ca="1">Reference!Q161</f>
        <v>11099.274530000001</v>
      </c>
      <c r="V162" s="11">
        <f ca="1">Reference!R161</f>
        <v>11099.274530000001</v>
      </c>
      <c r="X162" s="11">
        <f t="shared" si="756"/>
        <v>8.4527180989582604E-2</v>
      </c>
      <c r="Y162" s="11">
        <f>Test!B161</f>
        <v>0.81339538574218695</v>
      </c>
      <c r="Z162" s="11">
        <f>Test!C161</f>
        <v>0.98250299692153897</v>
      </c>
      <c r="AA162" s="11">
        <f>Test!D161</f>
        <v>0.98227965831756503</v>
      </c>
      <c r="AB162" s="11">
        <f>Test!E161</f>
        <v>31.701470921644599</v>
      </c>
      <c r="AC162" s="11">
        <f>Test!F161</f>
        <v>34.185271239838201</v>
      </c>
      <c r="AD162" s="11">
        <f>Test!G161</f>
        <v>35.331236074288498</v>
      </c>
      <c r="AE162" s="11">
        <f>Test!H161</f>
        <v>0.50634658336639404</v>
      </c>
      <c r="AF162" s="11">
        <f>Test!I161</f>
        <v>0.99975526332855202</v>
      </c>
      <c r="AG162" s="11">
        <f>Test!J161</f>
        <v>0.152141883969306</v>
      </c>
      <c r="AH162" s="11">
        <f>Test!K161</f>
        <v>0.98183780908584595</v>
      </c>
      <c r="AI162" s="11">
        <f>Test!L161</f>
        <v>85.113253999999998</v>
      </c>
      <c r="AJ162" s="11">
        <f>Test!M161</f>
        <v>30.321693168107299</v>
      </c>
      <c r="AK162" s="11" t="str">
        <f>Test!N161</f>
        <v>None</v>
      </c>
      <c r="AL162" s="11">
        <f>Test!O161</f>
        <v>19.487663000000001</v>
      </c>
      <c r="AM162" s="11">
        <f>Test!P161</f>
        <v>19.487663000000001</v>
      </c>
      <c r="AN162" s="11">
        <f>Test!Q161</f>
        <v>4.9061260000000004</v>
      </c>
      <c r="AO162" s="11">
        <f>Test!R161</f>
        <v>4.9061260000000004</v>
      </c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12" t="b">
        <f t="shared" si="813"/>
        <v>1</v>
      </c>
      <c r="BB162" s="3"/>
      <c r="BC162" s="36">
        <f t="shared" si="757"/>
        <v>-4.340277778662009E-6</v>
      </c>
      <c r="BD162" s="11">
        <f>Test!AF161</f>
        <v>0.749996744791666</v>
      </c>
      <c r="BE162" s="11">
        <f>Test!AG161</f>
        <v>0.97295516729354803</v>
      </c>
      <c r="BF162" s="11">
        <f>Test!AH161</f>
        <v>0.972536981105804</v>
      </c>
      <c r="BG162" s="11">
        <f>Test!AI161</f>
        <v>31.933332723663298</v>
      </c>
      <c r="BH162" s="11">
        <f>Test!AJ161</f>
        <v>36.6525512786436</v>
      </c>
      <c r="BI162" s="11">
        <f>Test!AK161</f>
        <v>36.2397182108827</v>
      </c>
      <c r="BJ162" s="11">
        <f>Test!AL161</f>
        <v>0.487289488315582</v>
      </c>
      <c r="BK162" s="11">
        <f>Test!AM161</f>
        <v>0.99962288141250599</v>
      </c>
      <c r="BL162" s="11">
        <f>Test!AN161</f>
        <v>0.16857744753360701</v>
      </c>
      <c r="BM162" s="11">
        <f>Test!AO161</f>
        <v>0.97202450037002497</v>
      </c>
      <c r="BN162" s="11">
        <f>Test!AP161</f>
        <v>83.343957000000003</v>
      </c>
      <c r="BO162" s="11">
        <f>Test!AQ161</f>
        <v>28.896460091078001</v>
      </c>
      <c r="BP162" s="11" t="str">
        <f>Test!AR161</f>
        <v>None</v>
      </c>
      <c r="BQ162" s="11">
        <f>Test!AS161</f>
        <v>15.363515</v>
      </c>
      <c r="BR162" s="11">
        <f>Test!AT161</f>
        <v>15.363515</v>
      </c>
      <c r="BS162" s="11">
        <f>Test!AU161</f>
        <v>11.670495000000001</v>
      </c>
      <c r="BT162" s="11">
        <f>Test!AV161</f>
        <v>11.670495000000001</v>
      </c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12" t="b">
        <f t="shared" si="814"/>
        <v>1</v>
      </c>
      <c r="CG162" s="3"/>
      <c r="CH162" s="36">
        <f t="shared" si="758"/>
        <v>3.8058810763870926E-4</v>
      </c>
      <c r="CI162" s="11">
        <f>Test!BJ161</f>
        <v>0.75028544108072903</v>
      </c>
      <c r="CJ162" s="11">
        <f>Test!BK161</f>
        <v>0.988725185394287</v>
      </c>
      <c r="CK162" s="11">
        <f>Test!BL161</f>
        <v>0.98865336179733199</v>
      </c>
      <c r="CL162" s="11">
        <f>Test!BM161</f>
        <v>34.048396077636802</v>
      </c>
      <c r="CM162" s="11">
        <f>Test!BN161</f>
        <v>34.4331968247741</v>
      </c>
      <c r="CN162" s="11">
        <f>Test!BO161</f>
        <v>35.232161991371498</v>
      </c>
      <c r="CO162" s="11">
        <f>Test!BP161</f>
        <v>0.58401656150817804</v>
      </c>
      <c r="CP162" s="11">
        <f>Test!BQ161</f>
        <v>0.99988991022109897</v>
      </c>
      <c r="CQ162" s="11">
        <f>Test!BR161</f>
        <v>0.11662407964468</v>
      </c>
      <c r="CR162" s="11">
        <f>Test!BS161</f>
        <v>0.988849937915802</v>
      </c>
      <c r="CS162" s="11">
        <f>Test!BT161</f>
        <v>87.326471999999995</v>
      </c>
      <c r="CT162" s="11">
        <f>Test!BU161</f>
        <v>32.201416122479401</v>
      </c>
      <c r="CU162" s="11" t="str">
        <f>Test!BV161</f>
        <v>None</v>
      </c>
      <c r="CV162" s="11">
        <f>Test!BW161</f>
        <v>12.978994999999999</v>
      </c>
      <c r="CW162" s="11">
        <f>Test!BX161</f>
        <v>12.978994999999999</v>
      </c>
      <c r="CX162" s="11">
        <f>Test!BY161</f>
        <v>14.109435</v>
      </c>
      <c r="CY162" s="11">
        <f>Test!BZ161</f>
        <v>14.109435</v>
      </c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12" t="b">
        <f t="shared" si="815"/>
        <v>1</v>
      </c>
      <c r="DL162" s="3"/>
      <c r="DM162" s="36">
        <f t="shared" si="759"/>
        <v>9.5544704861110663E-2</v>
      </c>
      <c r="DN162" s="11">
        <f>Test!CN161</f>
        <v>0.821658528645833</v>
      </c>
      <c r="DO162" s="11">
        <f>Test!CO161</f>
        <v>0.98840820789337103</v>
      </c>
      <c r="DP162" s="11">
        <f>Test!CP161</f>
        <v>0.98828107118606501</v>
      </c>
      <c r="DQ162" s="11">
        <f>Test!CQ161</f>
        <v>35.856399027907003</v>
      </c>
      <c r="DR162" s="11">
        <f>Test!CR161</f>
        <v>35.609742201185597</v>
      </c>
      <c r="DS162" s="11">
        <f>Test!CS161</f>
        <v>35.7408973060829</v>
      </c>
      <c r="DT162" s="11">
        <f>Test!CT161</f>
        <v>0.62510037422180098</v>
      </c>
      <c r="DU162" s="11">
        <f>Test!CU161</f>
        <v>0.99977844953536898</v>
      </c>
      <c r="DV162" s="11">
        <f>Test!CV161</f>
        <v>0.11043944209813999</v>
      </c>
      <c r="DW162" s="11">
        <f>Test!CW161</f>
        <v>0.98844367265701205</v>
      </c>
      <c r="DX162" s="11">
        <f>Test!CX161</f>
        <v>88.863809000000003</v>
      </c>
      <c r="DY162" s="11">
        <f>Test!CY161</f>
        <v>33.382457261041203</v>
      </c>
      <c r="DZ162" s="11" t="str">
        <f>Test!CZ161</f>
        <v>None</v>
      </c>
      <c r="EA162" s="11">
        <f>Test!DA161</f>
        <v>9.9070149999999995</v>
      </c>
      <c r="EB162" s="11">
        <f>Test!DB161</f>
        <v>9.9070149999999995</v>
      </c>
      <c r="EC162" s="11">
        <f>Test!DC161</f>
        <v>11099.274530000001</v>
      </c>
      <c r="ED162" s="11">
        <f>Test!DD161</f>
        <v>11099.274530000001</v>
      </c>
      <c r="EE162" s="16"/>
      <c r="EF162" s="16"/>
      <c r="EG162" s="16"/>
      <c r="EH162" s="16"/>
      <c r="EI162" s="16"/>
      <c r="EJ162" s="16"/>
      <c r="EK162" s="16"/>
      <c r="EL162" s="16"/>
      <c r="EM162" s="16"/>
      <c r="EN162" s="16"/>
      <c r="EO162" s="16"/>
      <c r="EP162" s="112" t="b">
        <f t="shared" si="816"/>
        <v>1</v>
      </c>
      <c r="EQ162" s="3"/>
      <c r="ER162" s="36">
        <f t="shared" si="760"/>
        <v>5.5755479600693381E-2</v>
      </c>
      <c r="ES162" s="11">
        <f>Test!DR161</f>
        <v>0.79181660970052004</v>
      </c>
      <c r="ET162" s="11">
        <f>Test!DS161</f>
        <v>0.98472946882247903</v>
      </c>
      <c r="EU162" s="11">
        <f>Test!DT161</f>
        <v>0.98455941677093495</v>
      </c>
      <c r="EV162" s="11">
        <f>Test!DU161</f>
        <v>34.928955245684797</v>
      </c>
      <c r="EW162" s="11">
        <f>Test!DV161</f>
        <v>38.335474030007298</v>
      </c>
      <c r="EX162" s="11">
        <f>Test!DW161</f>
        <v>38.391327930465003</v>
      </c>
      <c r="EY162" s="11">
        <f>Test!DX161</f>
        <v>0.58936750888824396</v>
      </c>
      <c r="EZ162" s="11">
        <f>Test!DY161</f>
        <v>0.99980628490447998</v>
      </c>
      <c r="FA162" s="11">
        <f>Test!DZ161</f>
        <v>0.12525002658367099</v>
      </c>
      <c r="FB162" s="11">
        <f>Test!EA161</f>
        <v>0.98448270559310902</v>
      </c>
      <c r="FC162" s="11">
        <f>Test!EB161</f>
        <v>86.766609000000003</v>
      </c>
      <c r="FD162" s="11">
        <f>Test!EC161</f>
        <v>31.955965127841701</v>
      </c>
      <c r="FE162" s="11" t="str">
        <f>Test!ED161</f>
        <v>None</v>
      </c>
      <c r="FF162" s="11">
        <f>Test!EE161</f>
        <v>12.432434000000001</v>
      </c>
      <c r="FG162" s="11">
        <f>Test!EF161</f>
        <v>12.432434000000001</v>
      </c>
      <c r="FH162" s="11">
        <f>Test!EG161</f>
        <v>12321.513097999999</v>
      </c>
      <c r="FI162" s="11">
        <f>Test!EH161</f>
        <v>12321.513097999999</v>
      </c>
      <c r="FJ162" s="16"/>
      <c r="FK162" s="16"/>
      <c r="FL162" s="16"/>
      <c r="FM162" s="16"/>
      <c r="FN162" s="16"/>
      <c r="FO162" s="16"/>
      <c r="FP162" s="16"/>
      <c r="FQ162" s="16"/>
      <c r="FR162" s="16"/>
      <c r="FS162" s="16"/>
      <c r="FT162" s="16"/>
      <c r="FU162" s="112" t="b">
        <f t="shared" si="817"/>
        <v>1</v>
      </c>
      <c r="FV162" s="54"/>
      <c r="FW162" s="36">
        <f t="shared" si="761"/>
        <v>-1</v>
      </c>
      <c r="FX162" s="11">
        <f>Test!EV161</f>
        <v>0</v>
      </c>
      <c r="FY162" s="11">
        <f>Test!EW161</f>
        <v>0</v>
      </c>
      <c r="FZ162" s="11">
        <f>Test!EX161</f>
        <v>0</v>
      </c>
      <c r="GA162" s="11">
        <f>Test!EY161</f>
        <v>0</v>
      </c>
      <c r="GB162" s="11">
        <f>Test!EZ161</f>
        <v>0</v>
      </c>
      <c r="GC162" s="11">
        <f>Test!FA161</f>
        <v>0</v>
      </c>
      <c r="GD162" s="11">
        <f>Test!FB161</f>
        <v>0</v>
      </c>
      <c r="GE162" s="11">
        <f>Test!FC161</f>
        <v>0</v>
      </c>
      <c r="GF162" s="11">
        <f>Test!FD161</f>
        <v>0</v>
      </c>
      <c r="GG162" s="11">
        <f>Test!FE161</f>
        <v>0</v>
      </c>
      <c r="GH162" s="11">
        <f>Test!FF161</f>
        <v>0</v>
      </c>
      <c r="GI162" s="11">
        <f>Test!FG161</f>
        <v>0</v>
      </c>
      <c r="GJ162" s="11">
        <f>Test!FH161</f>
        <v>0</v>
      </c>
      <c r="GK162" s="11">
        <f>Test!FI161</f>
        <v>0</v>
      </c>
      <c r="GL162" s="11">
        <f>Test!FJ161</f>
        <v>0</v>
      </c>
      <c r="GM162" s="11">
        <f>Test!FK161</f>
        <v>0</v>
      </c>
      <c r="GN162" s="11">
        <f>Test!FL161</f>
        <v>0</v>
      </c>
      <c r="GO162" s="16"/>
      <c r="GP162" s="16"/>
      <c r="GQ162" s="16"/>
      <c r="GR162" s="16"/>
      <c r="GS162" s="16"/>
      <c r="GT162" s="16"/>
      <c r="GU162" s="16"/>
      <c r="GV162" s="16"/>
      <c r="GW162" s="16"/>
      <c r="GX162" s="16"/>
      <c r="GY162" s="16"/>
      <c r="GZ162" s="112" t="b">
        <f t="shared" si="818"/>
        <v>1</v>
      </c>
      <c r="HA162" s="54"/>
      <c r="HB162" s="36">
        <f t="shared" si="762"/>
        <v>-1</v>
      </c>
      <c r="HC162" s="11">
        <f>Test!FZ161</f>
        <v>0</v>
      </c>
      <c r="HD162" s="11">
        <f>Test!GA161</f>
        <v>0</v>
      </c>
      <c r="HE162" s="11">
        <f>Test!GB161</f>
        <v>0</v>
      </c>
      <c r="HF162" s="11">
        <f>Test!GC161</f>
        <v>0</v>
      </c>
      <c r="HG162" s="11">
        <f>Test!GD161</f>
        <v>0</v>
      </c>
      <c r="HH162" s="11">
        <f>Test!GE161</f>
        <v>0</v>
      </c>
      <c r="HI162" s="11">
        <f>Test!GF161</f>
        <v>0</v>
      </c>
      <c r="HJ162" s="11">
        <f>Test!GG161</f>
        <v>0</v>
      </c>
      <c r="HK162" s="11">
        <f>Test!GH161</f>
        <v>0</v>
      </c>
      <c r="HL162" s="11">
        <f>Test!GI161</f>
        <v>0</v>
      </c>
      <c r="HM162" s="11">
        <f>Test!GJ161</f>
        <v>0</v>
      </c>
      <c r="HN162" s="11">
        <f>Test!GK161</f>
        <v>0</v>
      </c>
      <c r="HO162" s="11">
        <f>Test!GL161</f>
        <v>0</v>
      </c>
      <c r="HP162" s="11">
        <f>Test!GM161</f>
        <v>0</v>
      </c>
      <c r="HQ162" s="11">
        <f>Test!GN161</f>
        <v>0</v>
      </c>
      <c r="HR162" s="11">
        <f>Test!GO161</f>
        <v>0</v>
      </c>
      <c r="HS162" s="11">
        <f>Test!GP161</f>
        <v>0</v>
      </c>
      <c r="HT162" s="16"/>
      <c r="HU162" s="16"/>
      <c r="HV162" s="16"/>
      <c r="HW162" s="16"/>
      <c r="HX162" s="16"/>
      <c r="HY162" s="16"/>
      <c r="HZ162" s="16"/>
      <c r="IA162" s="16"/>
      <c r="IB162" s="16"/>
      <c r="IC162" s="16"/>
      <c r="ID162" s="16"/>
      <c r="IE162" s="112" t="b">
        <f t="shared" si="819"/>
        <v>1</v>
      </c>
      <c r="IF162" s="3"/>
      <c r="IG162" s="36">
        <f t="shared" si="763"/>
        <v>-1</v>
      </c>
      <c r="IH162" s="11">
        <f>Test!HD161</f>
        <v>0</v>
      </c>
      <c r="II162" s="11">
        <f>Test!HE161</f>
        <v>0</v>
      </c>
      <c r="IJ162" s="11">
        <f>Test!HF161</f>
        <v>0</v>
      </c>
      <c r="IK162" s="11">
        <f>Test!HG161</f>
        <v>0</v>
      </c>
      <c r="IL162" s="11">
        <f>Test!HH161</f>
        <v>0</v>
      </c>
      <c r="IM162" s="11">
        <f>Test!HI161</f>
        <v>0</v>
      </c>
      <c r="IN162" s="11">
        <f>Test!HJ161</f>
        <v>0</v>
      </c>
      <c r="IO162" s="11">
        <f>Test!HK161</f>
        <v>0</v>
      </c>
      <c r="IP162" s="11">
        <f>Test!HL161</f>
        <v>0</v>
      </c>
      <c r="IQ162" s="11">
        <f>Test!HM161</f>
        <v>0</v>
      </c>
      <c r="IR162" s="11">
        <f>Test!HN161</f>
        <v>0</v>
      </c>
      <c r="IS162" s="11">
        <f>Test!HO161</f>
        <v>0</v>
      </c>
      <c r="IT162" s="11">
        <f>Test!HP161</f>
        <v>0</v>
      </c>
      <c r="IU162" s="11">
        <f>Test!HQ161</f>
        <v>0</v>
      </c>
      <c r="IV162" s="11">
        <f>Test!HR161</f>
        <v>0</v>
      </c>
      <c r="IW162" s="11">
        <f>Test!HS161</f>
        <v>0</v>
      </c>
      <c r="IX162" s="11">
        <f>Test!HT161</f>
        <v>0</v>
      </c>
      <c r="IY162" s="16"/>
      <c r="IZ162" s="16"/>
      <c r="JA162" s="16"/>
      <c r="JB162" s="16"/>
      <c r="JC162" s="16"/>
      <c r="JD162" s="16"/>
      <c r="JE162" s="16"/>
      <c r="JF162" s="16"/>
      <c r="JG162" s="16"/>
      <c r="JH162" s="16"/>
      <c r="JI162" s="16"/>
      <c r="JJ162" s="112" t="b">
        <f t="shared" si="820"/>
        <v>1</v>
      </c>
      <c r="JK162" s="3"/>
      <c r="JL162" s="36">
        <f t="shared" si="764"/>
        <v>-1</v>
      </c>
      <c r="JM162" s="11">
        <f>Test!IH161</f>
        <v>0</v>
      </c>
      <c r="JN162" s="11">
        <f>Test!II161</f>
        <v>0</v>
      </c>
      <c r="JO162" s="11">
        <f>Test!IJ161</f>
        <v>0</v>
      </c>
      <c r="JP162" s="11">
        <f>Test!IK161</f>
        <v>0</v>
      </c>
      <c r="JQ162" s="11">
        <f>Test!IL161</f>
        <v>0</v>
      </c>
      <c r="JR162" s="11">
        <f>Test!IM161</f>
        <v>0</v>
      </c>
      <c r="JS162" s="11">
        <f>Test!IN161</f>
        <v>0</v>
      </c>
      <c r="JT162" s="11">
        <f>Test!IO161</f>
        <v>0</v>
      </c>
      <c r="JU162" s="11">
        <f>Test!IP161</f>
        <v>0</v>
      </c>
      <c r="JV162" s="11">
        <f>Test!IQ161</f>
        <v>0</v>
      </c>
      <c r="JW162" s="11">
        <f>Test!IR161</f>
        <v>0</v>
      </c>
      <c r="JX162" s="11">
        <f>Test!IS161</f>
        <v>0</v>
      </c>
      <c r="JY162" s="11">
        <f>Test!IT161</f>
        <v>0</v>
      </c>
      <c r="JZ162" s="11">
        <f>Test!IU161</f>
        <v>0</v>
      </c>
      <c r="KA162" s="11">
        <f>Test!IV161</f>
        <v>0</v>
      </c>
      <c r="KB162" s="11">
        <f>Test!IW161</f>
        <v>0</v>
      </c>
      <c r="KC162" s="11">
        <f>Test!IX161</f>
        <v>0</v>
      </c>
      <c r="KD162" s="16"/>
      <c r="KE162" s="16"/>
      <c r="KF162" s="16"/>
      <c r="KG162" s="16"/>
      <c r="KH162" s="16"/>
      <c r="KI162" s="16"/>
      <c r="KJ162" s="16"/>
      <c r="KK162" s="16"/>
      <c r="KL162" s="16"/>
      <c r="KM162" s="16"/>
      <c r="KN162" s="16"/>
      <c r="KO162" s="112" t="b">
        <f t="shared" si="821"/>
        <v>1</v>
      </c>
      <c r="KP162" s="3"/>
      <c r="KQ162" s="36">
        <f t="shared" si="765"/>
        <v>-1</v>
      </c>
      <c r="KR162" s="11">
        <f>Test!JL161</f>
        <v>0</v>
      </c>
      <c r="KS162" s="11">
        <f>Test!JM161</f>
        <v>0</v>
      </c>
      <c r="KT162" s="11">
        <f>Test!JN161</f>
        <v>0</v>
      </c>
      <c r="KU162" s="11">
        <f>Test!JO161</f>
        <v>0</v>
      </c>
      <c r="KV162" s="11">
        <f>Test!JP161</f>
        <v>0</v>
      </c>
      <c r="KW162" s="11">
        <f>Test!JQ161</f>
        <v>0</v>
      </c>
      <c r="KX162" s="11">
        <f>Test!JR161</f>
        <v>0</v>
      </c>
      <c r="KY162" s="11">
        <f>Test!JS161</f>
        <v>0</v>
      </c>
      <c r="KZ162" s="11">
        <f>Test!JT161</f>
        <v>0</v>
      </c>
      <c r="LA162" s="11">
        <f>Test!JU161</f>
        <v>0</v>
      </c>
      <c r="LB162" s="11">
        <f>Test!JV161</f>
        <v>0</v>
      </c>
      <c r="LC162" s="11">
        <f>Test!JW161</f>
        <v>0</v>
      </c>
      <c r="LD162" s="11">
        <f>Test!JX161</f>
        <v>0</v>
      </c>
      <c r="LE162" s="11">
        <f>Test!JY161</f>
        <v>0</v>
      </c>
      <c r="LF162" s="11">
        <f>Test!JZ161</f>
        <v>0</v>
      </c>
      <c r="LG162" s="11">
        <f>Test!KA161</f>
        <v>0</v>
      </c>
      <c r="LH162" s="11">
        <f>Test!KB161</f>
        <v>0</v>
      </c>
      <c r="LI162" s="16"/>
      <c r="LJ162" s="16"/>
      <c r="LK162" s="16"/>
      <c r="LL162" s="16"/>
      <c r="LM162" s="16"/>
      <c r="LN162" s="16"/>
      <c r="LO162" s="16"/>
      <c r="LP162" s="16"/>
      <c r="LQ162" s="16"/>
      <c r="LR162" s="16"/>
      <c r="LS162" s="16"/>
      <c r="LT162" s="112" t="b">
        <f t="shared" si="822"/>
        <v>1</v>
      </c>
      <c r="LU162" s="3"/>
      <c r="LV162" s="36">
        <f t="shared" si="766"/>
        <v>-1</v>
      </c>
      <c r="LW162" s="11">
        <f>Test!KP161</f>
        <v>0</v>
      </c>
      <c r="LX162" s="11">
        <f>Test!KQ161</f>
        <v>0</v>
      </c>
      <c r="LY162" s="11">
        <f>Test!KR161</f>
        <v>0</v>
      </c>
      <c r="LZ162" s="11">
        <f>Test!KS161</f>
        <v>0</v>
      </c>
      <c r="MA162" s="11">
        <f>Test!KT161</f>
        <v>0</v>
      </c>
      <c r="MB162" s="11">
        <f>Test!KU161</f>
        <v>0</v>
      </c>
      <c r="MC162" s="11">
        <f>Test!KV161</f>
        <v>0</v>
      </c>
      <c r="MD162" s="11">
        <f>Test!KW161</f>
        <v>0</v>
      </c>
      <c r="ME162" s="11">
        <f>Test!KX161</f>
        <v>0</v>
      </c>
      <c r="MF162" s="11">
        <f>Test!KY161</f>
        <v>0</v>
      </c>
      <c r="MG162" s="11">
        <f>Test!KZ161</f>
        <v>0</v>
      </c>
      <c r="MH162" s="11">
        <f>Test!LA161</f>
        <v>0</v>
      </c>
      <c r="MI162" s="11">
        <f>Test!LB161</f>
        <v>0</v>
      </c>
      <c r="MJ162" s="11">
        <f>Test!LC161</f>
        <v>0</v>
      </c>
      <c r="MK162" s="11">
        <f>Test!LD161</f>
        <v>0</v>
      </c>
      <c r="ML162" s="11">
        <f>Test!LE161</f>
        <v>0</v>
      </c>
      <c r="MM162" s="11">
        <f>Test!LF161</f>
        <v>0</v>
      </c>
      <c r="MN162" s="16"/>
      <c r="MO162" s="16"/>
      <c r="MP162" s="16"/>
      <c r="MQ162" s="16"/>
      <c r="MR162" s="16"/>
      <c r="MS162" s="16"/>
      <c r="MT162" s="16"/>
      <c r="MU162" s="16"/>
      <c r="MV162" s="16"/>
      <c r="MW162" s="16"/>
      <c r="MX162" s="16"/>
      <c r="MY162" s="112" t="b">
        <f t="shared" si="823"/>
        <v>1</v>
      </c>
      <c r="MZ162" s="54"/>
      <c r="NA162" s="36">
        <f t="shared" si="767"/>
        <v>-1</v>
      </c>
      <c r="NB162" s="11">
        <f>Test!LT161</f>
        <v>0</v>
      </c>
      <c r="NC162" s="11">
        <f>Test!LU161</f>
        <v>0</v>
      </c>
      <c r="ND162" s="11">
        <f>Test!LV161</f>
        <v>0</v>
      </c>
      <c r="NE162" s="11">
        <f>Test!LW161</f>
        <v>0</v>
      </c>
      <c r="NF162" s="11">
        <f>Test!LX161</f>
        <v>0</v>
      </c>
      <c r="NG162" s="11">
        <f>Test!LY161</f>
        <v>0</v>
      </c>
      <c r="NH162" s="11">
        <f>Test!LZ161</f>
        <v>0</v>
      </c>
      <c r="NI162" s="11">
        <f>Test!MA161</f>
        <v>0</v>
      </c>
      <c r="NJ162" s="11">
        <f>Test!MB161</f>
        <v>0</v>
      </c>
      <c r="NK162" s="11">
        <f>Test!MC161</f>
        <v>0</v>
      </c>
      <c r="NL162" s="11">
        <f>Test!MD161</f>
        <v>0</v>
      </c>
      <c r="NM162" s="11">
        <f>Test!ME161</f>
        <v>0</v>
      </c>
      <c r="NN162" s="11">
        <f>Test!MF161</f>
        <v>0</v>
      </c>
      <c r="NO162" s="11">
        <f>Test!MG161</f>
        <v>0</v>
      </c>
      <c r="NP162" s="11">
        <f>Test!MH161</f>
        <v>0</v>
      </c>
      <c r="NQ162" s="11">
        <f>Test!MI161</f>
        <v>0</v>
      </c>
      <c r="NR162" s="11">
        <f>Test!MJ161</f>
        <v>0</v>
      </c>
      <c r="NS162" s="16"/>
      <c r="NT162" s="16"/>
      <c r="NU162" s="16"/>
      <c r="NV162" s="16"/>
      <c r="NW162" s="16"/>
      <c r="NX162" s="16"/>
      <c r="NY162" s="16"/>
      <c r="NZ162" s="16"/>
      <c r="OA162" s="16"/>
      <c r="OB162" s="16"/>
      <c r="OC162" s="16"/>
      <c r="OD162" s="112" t="b">
        <f t="shared" si="824"/>
        <v>1</v>
      </c>
      <c r="OE162" s="54"/>
      <c r="OF162" s="36">
        <f t="shared" si="768"/>
        <v>-1</v>
      </c>
      <c r="OG162" s="11">
        <f>Test!MX161</f>
        <v>0</v>
      </c>
      <c r="OH162" s="11">
        <f>Test!MY161</f>
        <v>0</v>
      </c>
      <c r="OI162" s="11">
        <f>Test!MZ161</f>
        <v>0</v>
      </c>
      <c r="OJ162" s="11">
        <f>Test!NA161</f>
        <v>0</v>
      </c>
      <c r="OK162" s="11">
        <f>Test!NB161</f>
        <v>0</v>
      </c>
      <c r="OL162" s="11">
        <f>Test!NC161</f>
        <v>0</v>
      </c>
      <c r="OM162" s="11">
        <f>Test!ND161</f>
        <v>0</v>
      </c>
      <c r="ON162" s="11">
        <f>Test!NE161</f>
        <v>0</v>
      </c>
      <c r="OO162" s="11">
        <f>Test!NF161</f>
        <v>0</v>
      </c>
      <c r="OP162" s="11">
        <f>Test!NG161</f>
        <v>0</v>
      </c>
      <c r="OQ162" s="11">
        <f>Test!NH161</f>
        <v>0</v>
      </c>
      <c r="OR162" s="11">
        <f>Test!NI161</f>
        <v>0</v>
      </c>
      <c r="OS162" s="11">
        <f>Test!NJ161</f>
        <v>0</v>
      </c>
      <c r="OT162" s="11">
        <f>Test!NK161</f>
        <v>0</v>
      </c>
      <c r="OU162" s="11">
        <f>Test!NL161</f>
        <v>0</v>
      </c>
      <c r="OV162" s="11">
        <f>Test!NM161</f>
        <v>0</v>
      </c>
      <c r="OW162" s="11">
        <f>Test!NN161</f>
        <v>0</v>
      </c>
      <c r="OX162" s="16"/>
      <c r="OY162" s="16"/>
      <c r="OZ162" s="16"/>
      <c r="PA162" s="16"/>
      <c r="PB162" s="16"/>
      <c r="PC162" s="16"/>
      <c r="PD162" s="16"/>
      <c r="PE162" s="16"/>
      <c r="PF162" s="16"/>
      <c r="PG162" s="16"/>
      <c r="PH162" s="16"/>
      <c r="PI162" s="112" t="b">
        <f t="shared" si="825"/>
        <v>1</v>
      </c>
      <c r="PJ162" s="54"/>
      <c r="PK162" s="36">
        <f t="shared" si="769"/>
        <v>-1</v>
      </c>
      <c r="PL162" s="11">
        <f>Test!OB161</f>
        <v>0</v>
      </c>
      <c r="PM162" s="11">
        <f>Test!OC161</f>
        <v>0</v>
      </c>
      <c r="PN162" s="11">
        <f>Test!OD161</f>
        <v>0</v>
      </c>
      <c r="PO162" s="11">
        <f>Test!OE161</f>
        <v>0</v>
      </c>
      <c r="PP162" s="11">
        <f>Test!OF161</f>
        <v>0</v>
      </c>
      <c r="PQ162" s="11">
        <f>Test!OG161</f>
        <v>0</v>
      </c>
      <c r="PR162" s="11">
        <f>Test!OH161</f>
        <v>0</v>
      </c>
      <c r="PS162" s="11">
        <f>Test!OI161</f>
        <v>0</v>
      </c>
      <c r="PT162" s="11">
        <f>Test!OJ161</f>
        <v>0</v>
      </c>
      <c r="PU162" s="11">
        <f>Test!OK161</f>
        <v>0</v>
      </c>
      <c r="PV162" s="11">
        <f>Test!OL161</f>
        <v>0</v>
      </c>
      <c r="PW162" s="11">
        <f>Test!OM161</f>
        <v>0</v>
      </c>
      <c r="PX162" s="11">
        <f>Test!ON161</f>
        <v>0</v>
      </c>
      <c r="PY162" s="11">
        <f>Test!OO161</f>
        <v>0</v>
      </c>
      <c r="PZ162" s="11">
        <f>Test!OP161</f>
        <v>0</v>
      </c>
      <c r="QA162" s="11">
        <f>Test!OQ161</f>
        <v>0</v>
      </c>
      <c r="QB162" s="11">
        <f>Test!OR161</f>
        <v>0</v>
      </c>
      <c r="QC162" s="16"/>
      <c r="QD162" s="16"/>
      <c r="QE162" s="16"/>
      <c r="QF162" s="16"/>
      <c r="QG162" s="16"/>
      <c r="QH162" s="16"/>
      <c r="QI162" s="16"/>
      <c r="QJ162" s="16"/>
      <c r="QK162" s="16"/>
      <c r="QL162" s="16"/>
      <c r="QM162" s="16"/>
      <c r="QN162" s="112" t="b">
        <f t="shared" si="826"/>
        <v>1</v>
      </c>
    </row>
    <row r="163" spans="3:456">
      <c r="C163" s="133"/>
      <c r="D163" s="103">
        <f t="shared" si="812"/>
        <v>1</v>
      </c>
      <c r="E163" s="36">
        <f t="shared" ca="1" si="755"/>
        <v>1.447123209635004E-2</v>
      </c>
      <c r="F163" s="11">
        <f ca="1">Reference!B162</f>
        <v>1.01447123209635</v>
      </c>
      <c r="G163" s="11">
        <f ca="1">Reference!C162</f>
        <v>0.99207592010498002</v>
      </c>
      <c r="H163" s="11">
        <f ca="1">Reference!D162</f>
        <v>0.991993248462677</v>
      </c>
      <c r="I163" s="11">
        <f ca="1">Reference!E162</f>
        <v>37.336809071521202</v>
      </c>
      <c r="J163" s="11">
        <f ca="1">Reference!F162</f>
        <v>36.716253055987401</v>
      </c>
      <c r="K163" s="11">
        <f ca="1">Reference!G162</f>
        <v>36.768834631791599</v>
      </c>
      <c r="L163" s="11">
        <f ca="1">Reference!H162</f>
        <v>0.67623126506805398</v>
      </c>
      <c r="M163" s="11">
        <f ca="1">Reference!I162</f>
        <v>0.99985718727111805</v>
      </c>
      <c r="N163" s="11">
        <f ca="1">Reference!J162</f>
        <v>9.2145949602127006E-2</v>
      </c>
      <c r="O163" s="11">
        <f ca="1">Reference!K162</f>
        <v>0.99233335256576505</v>
      </c>
      <c r="P163" s="11">
        <f ca="1">Reference!L162</f>
        <v>91.177891000000002</v>
      </c>
      <c r="Q163" s="11">
        <f ca="1">Reference!M162</f>
        <v>35.223798166132198</v>
      </c>
      <c r="R163" s="11" t="str">
        <f ca="1">Reference!N162</f>
        <v>None</v>
      </c>
      <c r="S163" s="11">
        <f ca="1">Reference!O162</f>
        <v>10.164045</v>
      </c>
      <c r="T163" s="11">
        <f ca="1">Reference!P162</f>
        <v>10.164045</v>
      </c>
      <c r="U163" s="11">
        <f ca="1">Reference!Q162</f>
        <v>11146.051829</v>
      </c>
      <c r="V163" s="11">
        <f ca="1">Reference!R162</f>
        <v>11146.051829</v>
      </c>
      <c r="X163" s="11">
        <f t="shared" si="756"/>
        <v>7.8896077473949999E-2</v>
      </c>
      <c r="Y163" s="11">
        <f>Test!B162</f>
        <v>1.07889607747395</v>
      </c>
      <c r="Z163" s="11">
        <f>Test!C162</f>
        <v>0.98933064937591497</v>
      </c>
      <c r="AA163" s="11">
        <f>Test!D162</f>
        <v>0.98924058675765902</v>
      </c>
      <c r="AB163" s="11">
        <f>Test!E162</f>
        <v>33.589826847388998</v>
      </c>
      <c r="AC163" s="11">
        <f>Test!F162</f>
        <v>35.038469172233903</v>
      </c>
      <c r="AD163" s="11">
        <f>Test!G162</f>
        <v>36.088173350964802</v>
      </c>
      <c r="AE163" s="11">
        <f>Test!H162</f>
        <v>0.57317358255386297</v>
      </c>
      <c r="AF163" s="11">
        <f>Test!I162</f>
        <v>0.99988955259323098</v>
      </c>
      <c r="AG163" s="11">
        <f>Test!J162</f>
        <v>0.120145343244075</v>
      </c>
      <c r="AH163" s="11">
        <f>Test!K162</f>
        <v>0.989252150058746</v>
      </c>
      <c r="AI163" s="11">
        <f>Test!L162</f>
        <v>89.142666000000006</v>
      </c>
      <c r="AJ163" s="11">
        <f>Test!M162</f>
        <v>32.940128464618397</v>
      </c>
      <c r="AK163" s="11" t="str">
        <f>Test!N162</f>
        <v>None</v>
      </c>
      <c r="AL163" s="11">
        <f>Test!O162</f>
        <v>19.802087</v>
      </c>
      <c r="AM163" s="11">
        <f>Test!P162</f>
        <v>19.802087</v>
      </c>
      <c r="AN163" s="11">
        <f>Test!Q162</f>
        <v>4.9325919999999996</v>
      </c>
      <c r="AO163" s="11">
        <f>Test!R162</f>
        <v>4.9325919999999996</v>
      </c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12" t="b">
        <f t="shared" si="813"/>
        <v>1</v>
      </c>
      <c r="BB163" s="3"/>
      <c r="BC163" s="36">
        <f t="shared" si="757"/>
        <v>-5.9000651050356012E-6</v>
      </c>
      <c r="BD163" s="11">
        <f>Test!AF162</f>
        <v>0.99999409993489496</v>
      </c>
      <c r="BE163" s="11">
        <f>Test!AG162</f>
        <v>0.98094278573989802</v>
      </c>
      <c r="BF163" s="11">
        <f>Test!AH162</f>
        <v>0.98073637485504095</v>
      </c>
      <c r="BG163" s="11">
        <f>Test!AI162</f>
        <v>33.659271619614302</v>
      </c>
      <c r="BH163" s="11">
        <f>Test!AJ162</f>
        <v>37.626395628969803</v>
      </c>
      <c r="BI163" s="11">
        <f>Test!AK162</f>
        <v>37.666470457205399</v>
      </c>
      <c r="BJ163" s="11">
        <f>Test!AL162</f>
        <v>0.54907470941543501</v>
      </c>
      <c r="BK163" s="11">
        <f>Test!AM162</f>
        <v>0.99985069036483698</v>
      </c>
      <c r="BL163" s="11">
        <f>Test!AN162</f>
        <v>0.13851775228977201</v>
      </c>
      <c r="BM163" s="11">
        <f>Test!AO162</f>
        <v>0.98084974288940396</v>
      </c>
      <c r="BN163" s="11">
        <f>Test!AP162</f>
        <v>88.626031999999995</v>
      </c>
      <c r="BO163" s="11">
        <f>Test!AQ162</f>
        <v>30.873108514658099</v>
      </c>
      <c r="BP163" s="11" t="str">
        <f>Test!AR162</f>
        <v>None</v>
      </c>
      <c r="BQ163" s="11">
        <f>Test!AS162</f>
        <v>14.865435</v>
      </c>
      <c r="BR163" s="11">
        <f>Test!AT162</f>
        <v>14.865435</v>
      </c>
      <c r="BS163" s="11">
        <f>Test!AU162</f>
        <v>11.635392</v>
      </c>
      <c r="BT163" s="11">
        <f>Test!AV162</f>
        <v>11.635392</v>
      </c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12" t="b">
        <f t="shared" si="814"/>
        <v>1</v>
      </c>
      <c r="CG163" s="3"/>
      <c r="CH163" s="36">
        <f t="shared" si="758"/>
        <v>2.8015136717995937E-4</v>
      </c>
      <c r="CI163" s="11">
        <f>Test!BJ162</f>
        <v>1.00028015136718</v>
      </c>
      <c r="CJ163" s="11">
        <f>Test!BK162</f>
        <v>0.99369710683822599</v>
      </c>
      <c r="CK163" s="11">
        <f>Test!BL162</f>
        <v>0.99365717172622603</v>
      </c>
      <c r="CL163" s="11">
        <f>Test!BM162</f>
        <v>36.625410615288402</v>
      </c>
      <c r="CM163" s="11">
        <f>Test!BN162</f>
        <v>34.839066020248502</v>
      </c>
      <c r="CN163" s="11">
        <f>Test!BO162</f>
        <v>35.655049064717801</v>
      </c>
      <c r="CO163" s="11">
        <f>Test!BP162</f>
        <v>0.66788148880004805</v>
      </c>
      <c r="CP163" s="11">
        <f>Test!BQ162</f>
        <v>0.99993091821670499</v>
      </c>
      <c r="CQ163" s="11">
        <f>Test!BR162</f>
        <v>8.7484419345855699E-2</v>
      </c>
      <c r="CR163" s="11">
        <f>Test!BS162</f>
        <v>0.99402904510498002</v>
      </c>
      <c r="CS163" s="11">
        <f>Test!BT162</f>
        <v>90.741282999999996</v>
      </c>
      <c r="CT163" s="11">
        <f>Test!BU162</f>
        <v>35.273351719017299</v>
      </c>
      <c r="CU163" s="11" t="str">
        <f>Test!BV162</f>
        <v>None</v>
      </c>
      <c r="CV163" s="11">
        <f>Test!BW162</f>
        <v>12.748141</v>
      </c>
      <c r="CW163" s="11">
        <f>Test!BX162</f>
        <v>12.748141</v>
      </c>
      <c r="CX163" s="11">
        <f>Test!BY162</f>
        <v>13.400976</v>
      </c>
      <c r="CY163" s="11">
        <f>Test!BZ162</f>
        <v>13.400976</v>
      </c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12" t="b">
        <f t="shared" si="815"/>
        <v>1</v>
      </c>
      <c r="DL163" s="3"/>
      <c r="DM163" s="36">
        <f t="shared" si="759"/>
        <v>1.447123209635004E-2</v>
      </c>
      <c r="DN163" s="11">
        <f>Test!CN162</f>
        <v>1.01447123209635</v>
      </c>
      <c r="DO163" s="11">
        <f>Test!CO162</f>
        <v>0.99207592010498002</v>
      </c>
      <c r="DP163" s="11">
        <f>Test!CP162</f>
        <v>0.991993248462677</v>
      </c>
      <c r="DQ163" s="11">
        <f>Test!CQ162</f>
        <v>37.336809071521202</v>
      </c>
      <c r="DR163" s="11">
        <f>Test!CR162</f>
        <v>36.716253055987401</v>
      </c>
      <c r="DS163" s="11">
        <f>Test!CS162</f>
        <v>36.768834631791599</v>
      </c>
      <c r="DT163" s="11">
        <f>Test!CT162</f>
        <v>0.67623126506805398</v>
      </c>
      <c r="DU163" s="11">
        <f>Test!CU162</f>
        <v>0.99985718727111805</v>
      </c>
      <c r="DV163" s="11">
        <f>Test!CV162</f>
        <v>9.2145949602127006E-2</v>
      </c>
      <c r="DW163" s="11">
        <f>Test!CW162</f>
        <v>0.99233335256576505</v>
      </c>
      <c r="DX163" s="11">
        <f>Test!CX162</f>
        <v>91.177891000000002</v>
      </c>
      <c r="DY163" s="11">
        <f>Test!CY162</f>
        <v>35.223798166132198</v>
      </c>
      <c r="DZ163" s="11" t="str">
        <f>Test!CZ162</f>
        <v>None</v>
      </c>
      <c r="EA163" s="11">
        <f>Test!DA162</f>
        <v>10.164045</v>
      </c>
      <c r="EB163" s="11">
        <f>Test!DB162</f>
        <v>10.164045</v>
      </c>
      <c r="EC163" s="11">
        <f>Test!DC162</f>
        <v>11146.051829</v>
      </c>
      <c r="ED163" s="11">
        <f>Test!DD162</f>
        <v>11146.051829</v>
      </c>
      <c r="EE163" s="16"/>
      <c r="EF163" s="16"/>
      <c r="EG163" s="16"/>
      <c r="EH163" s="16"/>
      <c r="EI163" s="16"/>
      <c r="EJ163" s="16"/>
      <c r="EK163" s="16"/>
      <c r="EL163" s="16"/>
      <c r="EM163" s="16"/>
      <c r="EN163" s="16"/>
      <c r="EO163" s="16"/>
      <c r="EP163" s="112" t="b">
        <f t="shared" si="816"/>
        <v>1</v>
      </c>
      <c r="EQ163" s="3"/>
      <c r="ER163" s="36">
        <f t="shared" si="760"/>
        <v>-0.20818339029947996</v>
      </c>
      <c r="ES163" s="11">
        <f>Test!DR162</f>
        <v>0.79181660970052004</v>
      </c>
      <c r="ET163" s="11">
        <f>Test!DS162</f>
        <v>0.98472946882247903</v>
      </c>
      <c r="EU163" s="11">
        <f>Test!DT162</f>
        <v>0.98455941677093495</v>
      </c>
      <c r="EV163" s="11">
        <f>Test!DU162</f>
        <v>34.928955245684797</v>
      </c>
      <c r="EW163" s="11">
        <f>Test!DV162</f>
        <v>38.335474030007298</v>
      </c>
      <c r="EX163" s="11">
        <f>Test!DW162</f>
        <v>38.391327930465003</v>
      </c>
      <c r="EY163" s="11">
        <f>Test!DX162</f>
        <v>0.58936750888824396</v>
      </c>
      <c r="EZ163" s="11">
        <f>Test!DY162</f>
        <v>0.99980628490447998</v>
      </c>
      <c r="FA163" s="11">
        <f>Test!DZ162</f>
        <v>0.12525002658367099</v>
      </c>
      <c r="FB163" s="11">
        <f>Test!EA162</f>
        <v>0.98448270559310902</v>
      </c>
      <c r="FC163" s="11">
        <f>Test!EB162</f>
        <v>86.766609000000003</v>
      </c>
      <c r="FD163" s="11">
        <f>Test!EC162</f>
        <v>31.955965127841701</v>
      </c>
      <c r="FE163" s="11" t="str">
        <f>Test!ED162</f>
        <v>None</v>
      </c>
      <c r="FF163" s="11">
        <f>Test!EE162</f>
        <v>12.431889999999999</v>
      </c>
      <c r="FG163" s="11">
        <f>Test!EF162</f>
        <v>12.431889999999999</v>
      </c>
      <c r="FH163" s="11">
        <f>Test!EG162</f>
        <v>12178.998149999999</v>
      </c>
      <c r="FI163" s="11">
        <f>Test!EH162</f>
        <v>12178.998149999999</v>
      </c>
      <c r="FJ163" s="16"/>
      <c r="FK163" s="16"/>
      <c r="FL163" s="16"/>
      <c r="FM163" s="16"/>
      <c r="FN163" s="16"/>
      <c r="FO163" s="16"/>
      <c r="FP163" s="16"/>
      <c r="FQ163" s="16"/>
      <c r="FR163" s="16"/>
      <c r="FS163" s="16"/>
      <c r="FT163" s="16"/>
      <c r="FU163" s="112" t="b">
        <f t="shared" si="817"/>
        <v>1</v>
      </c>
      <c r="FV163" s="54"/>
      <c r="FW163" s="36">
        <f t="shared" si="761"/>
        <v>-1</v>
      </c>
      <c r="FX163" s="11">
        <f>Test!EV162</f>
        <v>0</v>
      </c>
      <c r="FY163" s="11">
        <f>Test!EW162</f>
        <v>0</v>
      </c>
      <c r="FZ163" s="11">
        <f>Test!EX162</f>
        <v>0</v>
      </c>
      <c r="GA163" s="11">
        <f>Test!EY162</f>
        <v>0</v>
      </c>
      <c r="GB163" s="11">
        <f>Test!EZ162</f>
        <v>0</v>
      </c>
      <c r="GC163" s="11">
        <f>Test!FA162</f>
        <v>0</v>
      </c>
      <c r="GD163" s="11">
        <f>Test!FB162</f>
        <v>0</v>
      </c>
      <c r="GE163" s="11">
        <f>Test!FC162</f>
        <v>0</v>
      </c>
      <c r="GF163" s="11">
        <f>Test!FD162</f>
        <v>0</v>
      </c>
      <c r="GG163" s="11">
        <f>Test!FE162</f>
        <v>0</v>
      </c>
      <c r="GH163" s="11">
        <f>Test!FF162</f>
        <v>0</v>
      </c>
      <c r="GI163" s="11">
        <f>Test!FG162</f>
        <v>0</v>
      </c>
      <c r="GJ163" s="11">
        <f>Test!FH162</f>
        <v>0</v>
      </c>
      <c r="GK163" s="11">
        <f>Test!FI162</f>
        <v>0</v>
      </c>
      <c r="GL163" s="11">
        <f>Test!FJ162</f>
        <v>0</v>
      </c>
      <c r="GM163" s="11">
        <f>Test!FK162</f>
        <v>0</v>
      </c>
      <c r="GN163" s="11">
        <f>Test!FL162</f>
        <v>0</v>
      </c>
      <c r="GO163" s="16"/>
      <c r="GP163" s="16"/>
      <c r="GQ163" s="16"/>
      <c r="GR163" s="16"/>
      <c r="GS163" s="16"/>
      <c r="GT163" s="16"/>
      <c r="GU163" s="16"/>
      <c r="GV163" s="16"/>
      <c r="GW163" s="16"/>
      <c r="GX163" s="16"/>
      <c r="GY163" s="16"/>
      <c r="GZ163" s="112" t="b">
        <f t="shared" si="818"/>
        <v>1</v>
      </c>
      <c r="HA163" s="54"/>
      <c r="HB163" s="36">
        <f t="shared" si="762"/>
        <v>-1</v>
      </c>
      <c r="HC163" s="11">
        <f>Test!FZ162</f>
        <v>0</v>
      </c>
      <c r="HD163" s="11">
        <f>Test!GA162</f>
        <v>0</v>
      </c>
      <c r="HE163" s="11">
        <f>Test!GB162</f>
        <v>0</v>
      </c>
      <c r="HF163" s="11">
        <f>Test!GC162</f>
        <v>0</v>
      </c>
      <c r="HG163" s="11">
        <f>Test!GD162</f>
        <v>0</v>
      </c>
      <c r="HH163" s="11">
        <f>Test!GE162</f>
        <v>0</v>
      </c>
      <c r="HI163" s="11">
        <f>Test!GF162</f>
        <v>0</v>
      </c>
      <c r="HJ163" s="11">
        <f>Test!GG162</f>
        <v>0</v>
      </c>
      <c r="HK163" s="11">
        <f>Test!GH162</f>
        <v>0</v>
      </c>
      <c r="HL163" s="11">
        <f>Test!GI162</f>
        <v>0</v>
      </c>
      <c r="HM163" s="11">
        <f>Test!GJ162</f>
        <v>0</v>
      </c>
      <c r="HN163" s="11">
        <f>Test!GK162</f>
        <v>0</v>
      </c>
      <c r="HO163" s="11">
        <f>Test!GL162</f>
        <v>0</v>
      </c>
      <c r="HP163" s="11">
        <f>Test!GM162</f>
        <v>0</v>
      </c>
      <c r="HQ163" s="11">
        <f>Test!GN162</f>
        <v>0</v>
      </c>
      <c r="HR163" s="11">
        <f>Test!GO162</f>
        <v>0</v>
      </c>
      <c r="HS163" s="11">
        <f>Test!GP162</f>
        <v>0</v>
      </c>
      <c r="HT163" s="16"/>
      <c r="HU163" s="16"/>
      <c r="HV163" s="16"/>
      <c r="HW163" s="16"/>
      <c r="HX163" s="16"/>
      <c r="HY163" s="16"/>
      <c r="HZ163" s="16"/>
      <c r="IA163" s="16"/>
      <c r="IB163" s="16"/>
      <c r="IC163" s="16"/>
      <c r="ID163" s="16"/>
      <c r="IE163" s="112" t="b">
        <f t="shared" si="819"/>
        <v>1</v>
      </c>
      <c r="IF163" s="3"/>
      <c r="IG163" s="36">
        <f t="shared" si="763"/>
        <v>-1</v>
      </c>
      <c r="IH163" s="11">
        <f>Test!HD162</f>
        <v>0</v>
      </c>
      <c r="II163" s="11">
        <f>Test!HE162</f>
        <v>0</v>
      </c>
      <c r="IJ163" s="11">
        <f>Test!HF162</f>
        <v>0</v>
      </c>
      <c r="IK163" s="11">
        <f>Test!HG162</f>
        <v>0</v>
      </c>
      <c r="IL163" s="11">
        <f>Test!HH162</f>
        <v>0</v>
      </c>
      <c r="IM163" s="11">
        <f>Test!HI162</f>
        <v>0</v>
      </c>
      <c r="IN163" s="11">
        <f>Test!HJ162</f>
        <v>0</v>
      </c>
      <c r="IO163" s="11">
        <f>Test!HK162</f>
        <v>0</v>
      </c>
      <c r="IP163" s="11">
        <f>Test!HL162</f>
        <v>0</v>
      </c>
      <c r="IQ163" s="11">
        <f>Test!HM162</f>
        <v>0</v>
      </c>
      <c r="IR163" s="11">
        <f>Test!HN162</f>
        <v>0</v>
      </c>
      <c r="IS163" s="11">
        <f>Test!HO162</f>
        <v>0</v>
      </c>
      <c r="IT163" s="11">
        <f>Test!HP162</f>
        <v>0</v>
      </c>
      <c r="IU163" s="11">
        <f>Test!HQ162</f>
        <v>0</v>
      </c>
      <c r="IV163" s="11">
        <f>Test!HR162</f>
        <v>0</v>
      </c>
      <c r="IW163" s="11">
        <f>Test!HS162</f>
        <v>0</v>
      </c>
      <c r="IX163" s="11">
        <f>Test!HT162</f>
        <v>0</v>
      </c>
      <c r="IY163" s="16"/>
      <c r="IZ163" s="16"/>
      <c r="JA163" s="16"/>
      <c r="JB163" s="16"/>
      <c r="JC163" s="16"/>
      <c r="JD163" s="16"/>
      <c r="JE163" s="16"/>
      <c r="JF163" s="16"/>
      <c r="JG163" s="16"/>
      <c r="JH163" s="16"/>
      <c r="JI163" s="16"/>
      <c r="JJ163" s="112" t="b">
        <f t="shared" si="820"/>
        <v>1</v>
      </c>
      <c r="JK163" s="3"/>
      <c r="JL163" s="36">
        <f t="shared" si="764"/>
        <v>-1</v>
      </c>
      <c r="JM163" s="11">
        <f>Test!IH162</f>
        <v>0</v>
      </c>
      <c r="JN163" s="11">
        <f>Test!II162</f>
        <v>0</v>
      </c>
      <c r="JO163" s="11">
        <f>Test!IJ162</f>
        <v>0</v>
      </c>
      <c r="JP163" s="11">
        <f>Test!IK162</f>
        <v>0</v>
      </c>
      <c r="JQ163" s="11">
        <f>Test!IL162</f>
        <v>0</v>
      </c>
      <c r="JR163" s="11">
        <f>Test!IM162</f>
        <v>0</v>
      </c>
      <c r="JS163" s="11">
        <f>Test!IN162</f>
        <v>0</v>
      </c>
      <c r="JT163" s="11">
        <f>Test!IO162</f>
        <v>0</v>
      </c>
      <c r="JU163" s="11">
        <f>Test!IP162</f>
        <v>0</v>
      </c>
      <c r="JV163" s="11">
        <f>Test!IQ162</f>
        <v>0</v>
      </c>
      <c r="JW163" s="11">
        <f>Test!IR162</f>
        <v>0</v>
      </c>
      <c r="JX163" s="11">
        <f>Test!IS162</f>
        <v>0</v>
      </c>
      <c r="JY163" s="11">
        <f>Test!IT162</f>
        <v>0</v>
      </c>
      <c r="JZ163" s="11">
        <f>Test!IU162</f>
        <v>0</v>
      </c>
      <c r="KA163" s="11">
        <f>Test!IV162</f>
        <v>0</v>
      </c>
      <c r="KB163" s="11">
        <f>Test!IW162</f>
        <v>0</v>
      </c>
      <c r="KC163" s="11">
        <f>Test!IX162</f>
        <v>0</v>
      </c>
      <c r="KD163" s="16"/>
      <c r="KE163" s="16"/>
      <c r="KF163" s="16"/>
      <c r="KG163" s="16"/>
      <c r="KH163" s="16"/>
      <c r="KI163" s="16"/>
      <c r="KJ163" s="16"/>
      <c r="KK163" s="16"/>
      <c r="KL163" s="16"/>
      <c r="KM163" s="16"/>
      <c r="KN163" s="16"/>
      <c r="KO163" s="112" t="b">
        <f t="shared" si="821"/>
        <v>1</v>
      </c>
      <c r="KP163" s="3"/>
      <c r="KQ163" s="36">
        <f t="shared" si="765"/>
        <v>-1</v>
      </c>
      <c r="KR163" s="11">
        <f>Test!JL162</f>
        <v>0</v>
      </c>
      <c r="KS163" s="11">
        <f>Test!JM162</f>
        <v>0</v>
      </c>
      <c r="KT163" s="11">
        <f>Test!JN162</f>
        <v>0</v>
      </c>
      <c r="KU163" s="11">
        <f>Test!JO162</f>
        <v>0</v>
      </c>
      <c r="KV163" s="11">
        <f>Test!JP162</f>
        <v>0</v>
      </c>
      <c r="KW163" s="11">
        <f>Test!JQ162</f>
        <v>0</v>
      </c>
      <c r="KX163" s="11">
        <f>Test!JR162</f>
        <v>0</v>
      </c>
      <c r="KY163" s="11">
        <f>Test!JS162</f>
        <v>0</v>
      </c>
      <c r="KZ163" s="11">
        <f>Test!JT162</f>
        <v>0</v>
      </c>
      <c r="LA163" s="11">
        <f>Test!JU162</f>
        <v>0</v>
      </c>
      <c r="LB163" s="11">
        <f>Test!JV162</f>
        <v>0</v>
      </c>
      <c r="LC163" s="11">
        <f>Test!JW162</f>
        <v>0</v>
      </c>
      <c r="LD163" s="11">
        <f>Test!JX162</f>
        <v>0</v>
      </c>
      <c r="LE163" s="11">
        <f>Test!JY162</f>
        <v>0</v>
      </c>
      <c r="LF163" s="11">
        <f>Test!JZ162</f>
        <v>0</v>
      </c>
      <c r="LG163" s="11">
        <f>Test!KA162</f>
        <v>0</v>
      </c>
      <c r="LH163" s="11">
        <f>Test!KB162</f>
        <v>0</v>
      </c>
      <c r="LI163" s="16"/>
      <c r="LJ163" s="16"/>
      <c r="LK163" s="16"/>
      <c r="LL163" s="16"/>
      <c r="LM163" s="16"/>
      <c r="LN163" s="16"/>
      <c r="LO163" s="16"/>
      <c r="LP163" s="16"/>
      <c r="LQ163" s="16"/>
      <c r="LR163" s="16"/>
      <c r="LS163" s="16"/>
      <c r="LT163" s="112" t="b">
        <f t="shared" si="822"/>
        <v>1</v>
      </c>
      <c r="LU163" s="3"/>
      <c r="LV163" s="36">
        <f t="shared" si="766"/>
        <v>-1</v>
      </c>
      <c r="LW163" s="11">
        <f>Test!KP162</f>
        <v>0</v>
      </c>
      <c r="LX163" s="11">
        <f>Test!KQ162</f>
        <v>0</v>
      </c>
      <c r="LY163" s="11">
        <f>Test!KR162</f>
        <v>0</v>
      </c>
      <c r="LZ163" s="11">
        <f>Test!KS162</f>
        <v>0</v>
      </c>
      <c r="MA163" s="11">
        <f>Test!KT162</f>
        <v>0</v>
      </c>
      <c r="MB163" s="11">
        <f>Test!KU162</f>
        <v>0</v>
      </c>
      <c r="MC163" s="11">
        <f>Test!KV162</f>
        <v>0</v>
      </c>
      <c r="MD163" s="11">
        <f>Test!KW162</f>
        <v>0</v>
      </c>
      <c r="ME163" s="11">
        <f>Test!KX162</f>
        <v>0</v>
      </c>
      <c r="MF163" s="11">
        <f>Test!KY162</f>
        <v>0</v>
      </c>
      <c r="MG163" s="11">
        <f>Test!KZ162</f>
        <v>0</v>
      </c>
      <c r="MH163" s="11">
        <f>Test!LA162</f>
        <v>0</v>
      </c>
      <c r="MI163" s="11">
        <f>Test!LB162</f>
        <v>0</v>
      </c>
      <c r="MJ163" s="11">
        <f>Test!LC162</f>
        <v>0</v>
      </c>
      <c r="MK163" s="11">
        <f>Test!LD162</f>
        <v>0</v>
      </c>
      <c r="ML163" s="11">
        <f>Test!LE162</f>
        <v>0</v>
      </c>
      <c r="MM163" s="11">
        <f>Test!LF162</f>
        <v>0</v>
      </c>
      <c r="MN163" s="16"/>
      <c r="MO163" s="16"/>
      <c r="MP163" s="16"/>
      <c r="MQ163" s="16"/>
      <c r="MR163" s="16"/>
      <c r="MS163" s="16"/>
      <c r="MT163" s="16"/>
      <c r="MU163" s="16"/>
      <c r="MV163" s="16"/>
      <c r="MW163" s="16"/>
      <c r="MX163" s="16"/>
      <c r="MY163" s="112" t="b">
        <f t="shared" si="823"/>
        <v>1</v>
      </c>
      <c r="MZ163" s="54"/>
      <c r="NA163" s="36">
        <f t="shared" si="767"/>
        <v>-1</v>
      </c>
      <c r="NB163" s="11">
        <f>Test!LT162</f>
        <v>0</v>
      </c>
      <c r="NC163" s="11">
        <f>Test!LU162</f>
        <v>0</v>
      </c>
      <c r="ND163" s="11">
        <f>Test!LV162</f>
        <v>0</v>
      </c>
      <c r="NE163" s="11">
        <f>Test!LW162</f>
        <v>0</v>
      </c>
      <c r="NF163" s="11">
        <f>Test!LX162</f>
        <v>0</v>
      </c>
      <c r="NG163" s="11">
        <f>Test!LY162</f>
        <v>0</v>
      </c>
      <c r="NH163" s="11">
        <f>Test!LZ162</f>
        <v>0</v>
      </c>
      <c r="NI163" s="11">
        <f>Test!MA162</f>
        <v>0</v>
      </c>
      <c r="NJ163" s="11">
        <f>Test!MB162</f>
        <v>0</v>
      </c>
      <c r="NK163" s="11">
        <f>Test!MC162</f>
        <v>0</v>
      </c>
      <c r="NL163" s="11">
        <f>Test!MD162</f>
        <v>0</v>
      </c>
      <c r="NM163" s="11">
        <f>Test!ME162</f>
        <v>0</v>
      </c>
      <c r="NN163" s="11">
        <f>Test!MF162</f>
        <v>0</v>
      </c>
      <c r="NO163" s="11">
        <f>Test!MG162</f>
        <v>0</v>
      </c>
      <c r="NP163" s="11">
        <f>Test!MH162</f>
        <v>0</v>
      </c>
      <c r="NQ163" s="11">
        <f>Test!MI162</f>
        <v>0</v>
      </c>
      <c r="NR163" s="11">
        <f>Test!MJ162</f>
        <v>0</v>
      </c>
      <c r="NS163" s="16"/>
      <c r="NT163" s="16"/>
      <c r="NU163" s="16"/>
      <c r="NV163" s="16"/>
      <c r="NW163" s="16"/>
      <c r="NX163" s="16"/>
      <c r="NY163" s="16"/>
      <c r="NZ163" s="16"/>
      <c r="OA163" s="16"/>
      <c r="OB163" s="16"/>
      <c r="OC163" s="16"/>
      <c r="OD163" s="112" t="b">
        <f t="shared" si="824"/>
        <v>1</v>
      </c>
      <c r="OE163" s="54"/>
      <c r="OF163" s="36">
        <f t="shared" si="768"/>
        <v>-1</v>
      </c>
      <c r="OG163" s="11">
        <f>Test!MX162</f>
        <v>0</v>
      </c>
      <c r="OH163" s="11">
        <f>Test!MY162</f>
        <v>0</v>
      </c>
      <c r="OI163" s="11">
        <f>Test!MZ162</f>
        <v>0</v>
      </c>
      <c r="OJ163" s="11">
        <f>Test!NA162</f>
        <v>0</v>
      </c>
      <c r="OK163" s="11">
        <f>Test!NB162</f>
        <v>0</v>
      </c>
      <c r="OL163" s="11">
        <f>Test!NC162</f>
        <v>0</v>
      </c>
      <c r="OM163" s="11">
        <f>Test!ND162</f>
        <v>0</v>
      </c>
      <c r="ON163" s="11">
        <f>Test!NE162</f>
        <v>0</v>
      </c>
      <c r="OO163" s="11">
        <f>Test!NF162</f>
        <v>0</v>
      </c>
      <c r="OP163" s="11">
        <f>Test!NG162</f>
        <v>0</v>
      </c>
      <c r="OQ163" s="11">
        <f>Test!NH162</f>
        <v>0</v>
      </c>
      <c r="OR163" s="11">
        <f>Test!NI162</f>
        <v>0</v>
      </c>
      <c r="OS163" s="11">
        <f>Test!NJ162</f>
        <v>0</v>
      </c>
      <c r="OT163" s="11">
        <f>Test!NK162</f>
        <v>0</v>
      </c>
      <c r="OU163" s="11">
        <f>Test!NL162</f>
        <v>0</v>
      </c>
      <c r="OV163" s="11">
        <f>Test!NM162</f>
        <v>0</v>
      </c>
      <c r="OW163" s="11">
        <f>Test!NN162</f>
        <v>0</v>
      </c>
      <c r="OX163" s="16"/>
      <c r="OY163" s="16"/>
      <c r="OZ163" s="16"/>
      <c r="PA163" s="16"/>
      <c r="PB163" s="16"/>
      <c r="PC163" s="16"/>
      <c r="PD163" s="16"/>
      <c r="PE163" s="16"/>
      <c r="PF163" s="16"/>
      <c r="PG163" s="16"/>
      <c r="PH163" s="16"/>
      <c r="PI163" s="112" t="b">
        <f t="shared" si="825"/>
        <v>1</v>
      </c>
      <c r="PJ163" s="54"/>
      <c r="PK163" s="36">
        <f t="shared" si="769"/>
        <v>-1</v>
      </c>
      <c r="PL163" s="11">
        <f>Test!OB162</f>
        <v>0</v>
      </c>
      <c r="PM163" s="11">
        <f>Test!OC162</f>
        <v>0</v>
      </c>
      <c r="PN163" s="11">
        <f>Test!OD162</f>
        <v>0</v>
      </c>
      <c r="PO163" s="11">
        <f>Test!OE162</f>
        <v>0</v>
      </c>
      <c r="PP163" s="11">
        <f>Test!OF162</f>
        <v>0</v>
      </c>
      <c r="PQ163" s="11">
        <f>Test!OG162</f>
        <v>0</v>
      </c>
      <c r="PR163" s="11">
        <f>Test!OH162</f>
        <v>0</v>
      </c>
      <c r="PS163" s="11">
        <f>Test!OI162</f>
        <v>0</v>
      </c>
      <c r="PT163" s="11">
        <f>Test!OJ162</f>
        <v>0</v>
      </c>
      <c r="PU163" s="11">
        <f>Test!OK162</f>
        <v>0</v>
      </c>
      <c r="PV163" s="11">
        <f>Test!OL162</f>
        <v>0</v>
      </c>
      <c r="PW163" s="11">
        <f>Test!OM162</f>
        <v>0</v>
      </c>
      <c r="PX163" s="11">
        <f>Test!ON162</f>
        <v>0</v>
      </c>
      <c r="PY163" s="11">
        <f>Test!OO162</f>
        <v>0</v>
      </c>
      <c r="PZ163" s="11">
        <f>Test!OP162</f>
        <v>0</v>
      </c>
      <c r="QA163" s="11">
        <f>Test!OQ162</f>
        <v>0</v>
      </c>
      <c r="QB163" s="11">
        <f>Test!OR162</f>
        <v>0</v>
      </c>
      <c r="QC163" s="16"/>
      <c r="QD163" s="16"/>
      <c r="QE163" s="16"/>
      <c r="QF163" s="16"/>
      <c r="QG163" s="16"/>
      <c r="QH163" s="16"/>
      <c r="QI163" s="16"/>
      <c r="QJ163" s="16"/>
      <c r="QK163" s="16"/>
      <c r="QL163" s="16"/>
      <c r="QM163" s="16"/>
      <c r="QN163" s="112" t="b">
        <f t="shared" si="826"/>
        <v>1</v>
      </c>
    </row>
    <row r="164" spans="3:456">
      <c r="C164" s="133"/>
      <c r="D164" s="103">
        <f t="shared" si="812"/>
        <v>1.5</v>
      </c>
      <c r="E164" s="36">
        <f t="shared" ca="1" si="755"/>
        <v>1.780164930555328E-2</v>
      </c>
      <c r="F164" s="11">
        <f ca="1">Reference!B163</f>
        <v>1.5267024739583299</v>
      </c>
      <c r="G164" s="11">
        <f ca="1">Reference!C163</f>
        <v>0.99642974138259799</v>
      </c>
      <c r="H164" s="11">
        <f ca="1">Reference!D163</f>
        <v>0.99639540910720803</v>
      </c>
      <c r="I164" s="11">
        <f ca="1">Reference!E163</f>
        <v>40.3366441036639</v>
      </c>
      <c r="J164" s="11">
        <f ca="1">Reference!F163</f>
        <v>39.322222668180601</v>
      </c>
      <c r="K164" s="11">
        <f ca="1">Reference!G163</f>
        <v>39.446743397202503</v>
      </c>
      <c r="L164" s="11">
        <f ca="1">Reference!H163</f>
        <v>0.76987987756729104</v>
      </c>
      <c r="M164" s="11">
        <f ca="1">Reference!I163</f>
        <v>0.99994319677352905</v>
      </c>
      <c r="N164" s="11">
        <f ca="1">Reference!J163</f>
        <v>6.3441984355449593E-2</v>
      </c>
      <c r="O164" s="11">
        <f ca="1">Reference!K163</f>
        <v>0.99672615528106601</v>
      </c>
      <c r="P164" s="11">
        <f ca="1">Reference!L163</f>
        <v>94.119164999999995</v>
      </c>
      <c r="Q164" s="11">
        <f ca="1">Reference!M163</f>
        <v>39.033984035611802</v>
      </c>
      <c r="R164" s="11" t="str">
        <f ca="1">Reference!N163</f>
        <v>None</v>
      </c>
      <c r="S164" s="11">
        <f ca="1">Reference!O163</f>
        <v>10.7481569999999</v>
      </c>
      <c r="T164" s="11">
        <f ca="1">Reference!P163</f>
        <v>10.7481569999999</v>
      </c>
      <c r="U164" s="11">
        <f ca="1">Reference!Q163</f>
        <v>11398.552951</v>
      </c>
      <c r="V164" s="11">
        <f ca="1">Reference!R163</f>
        <v>11398.552951</v>
      </c>
      <c r="X164" s="11">
        <f t="shared" si="756"/>
        <v>9.9186876085066711E-2</v>
      </c>
      <c r="Y164" s="11">
        <f>Test!B163</f>
        <v>1.6487803141276001</v>
      </c>
      <c r="Z164" s="11">
        <f>Test!C163</f>
        <v>0.99550437927246005</v>
      </c>
      <c r="AA164" s="11">
        <f>Test!D163</f>
        <v>0.99547880887985196</v>
      </c>
      <c r="AB164" s="11">
        <f>Test!E163</f>
        <v>36.818778377652599</v>
      </c>
      <c r="AC164" s="11">
        <f>Test!F163</f>
        <v>36.519868948589</v>
      </c>
      <c r="AD164" s="11">
        <f>Test!G163</f>
        <v>37.5096017599991</v>
      </c>
      <c r="AE164" s="11">
        <f>Test!H163</f>
        <v>0.68022453784942605</v>
      </c>
      <c r="AF164" s="11">
        <f>Test!I163</f>
        <v>0.99996703863143899</v>
      </c>
      <c r="AG164" s="11">
        <f>Test!J163</f>
        <v>8.0083303153514807E-2</v>
      </c>
      <c r="AH164" s="11">
        <f>Test!K163</f>
        <v>0.99563139677047696</v>
      </c>
      <c r="AI164" s="11">
        <f>Test!L163</f>
        <v>92.907793999999996</v>
      </c>
      <c r="AJ164" s="11">
        <f>Test!M163</f>
        <v>37.371233881451801</v>
      </c>
      <c r="AK164" s="11" t="str">
        <f>Test!N163</f>
        <v>None</v>
      </c>
      <c r="AL164" s="11">
        <f>Test!O163</f>
        <v>20.726434999999999</v>
      </c>
      <c r="AM164" s="11">
        <f>Test!P163</f>
        <v>20.726434999999999</v>
      </c>
      <c r="AN164" s="11">
        <f>Test!Q163</f>
        <v>4.981179</v>
      </c>
      <c r="AO164" s="11">
        <f>Test!R163</f>
        <v>4.981179</v>
      </c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12" t="b">
        <f t="shared" si="813"/>
        <v>1</v>
      </c>
      <c r="BB164" s="3"/>
      <c r="BC164" s="36">
        <f t="shared" si="757"/>
        <v>-1.3563368067200561E-6</v>
      </c>
      <c r="BD164" s="11">
        <f>Test!AF163</f>
        <v>1.4999979654947899</v>
      </c>
      <c r="BE164" s="11">
        <f>Test!AG163</f>
        <v>0.98992031812667802</v>
      </c>
      <c r="BF164" s="11">
        <f>Test!AH163</f>
        <v>0.98980730772018399</v>
      </c>
      <c r="BG164" s="11">
        <f>Test!AI163</f>
        <v>36.432618598808801</v>
      </c>
      <c r="BH164" s="11">
        <f>Test!AJ163</f>
        <v>40.070840890135301</v>
      </c>
      <c r="BI164" s="11">
        <f>Test!AK163</f>
        <v>39.853286271465599</v>
      </c>
      <c r="BJ164" s="11">
        <f>Test!AL163</f>
        <v>0.64712262153625399</v>
      </c>
      <c r="BK164" s="11">
        <f>Test!AM163</f>
        <v>0.99990338087081898</v>
      </c>
      <c r="BL164" s="11">
        <f>Test!AN163</f>
        <v>0.10103142261505101</v>
      </c>
      <c r="BM164" s="11">
        <f>Test!AO163</f>
        <v>0.99093812704086304</v>
      </c>
      <c r="BN164" s="11">
        <f>Test!AP163</f>
        <v>91.902596000000003</v>
      </c>
      <c r="BO164" s="11">
        <f>Test!AQ163</f>
        <v>34.144984080651497</v>
      </c>
      <c r="BP164" s="11" t="str">
        <f>Test!AR163</f>
        <v>None</v>
      </c>
      <c r="BQ164" s="11">
        <f>Test!AS163</f>
        <v>14.647109</v>
      </c>
      <c r="BR164" s="11">
        <f>Test!AT163</f>
        <v>14.647109</v>
      </c>
      <c r="BS164" s="11">
        <f>Test!AU163</f>
        <v>11.665801999999999</v>
      </c>
      <c r="BT164" s="11">
        <f>Test!AV163</f>
        <v>11.665801999999999</v>
      </c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12" t="b">
        <f t="shared" si="814"/>
        <v>1</v>
      </c>
      <c r="CG164" s="3"/>
      <c r="CH164" s="36">
        <f t="shared" si="758"/>
        <v>2.2772894964662171E-4</v>
      </c>
      <c r="CI164" s="11">
        <f>Test!BJ163</f>
        <v>1.5003415934244699</v>
      </c>
      <c r="CJ164" s="11">
        <f>Test!BK163</f>
        <v>0.99747669696807795</v>
      </c>
      <c r="CK164" s="11">
        <f>Test!BL163</f>
        <v>0.997464179992675</v>
      </c>
      <c r="CL164" s="11">
        <f>Test!BM163</f>
        <v>40.303723814055701</v>
      </c>
      <c r="CM164" s="11">
        <f>Test!BN163</f>
        <v>35.738633679396898</v>
      </c>
      <c r="CN164" s="11">
        <f>Test!BO163</f>
        <v>37.1429273406481</v>
      </c>
      <c r="CO164" s="11">
        <f>Test!BP163</f>
        <v>0.77789008617401101</v>
      </c>
      <c r="CP164" s="11">
        <f>Test!BQ163</f>
        <v>0.99997079372405995</v>
      </c>
      <c r="CQ164" s="11">
        <f>Test!BR163</f>
        <v>5.6690841913223197E-2</v>
      </c>
      <c r="CR164" s="11">
        <f>Test!BS163</f>
        <v>0.99770385026931696</v>
      </c>
      <c r="CS164" s="11">
        <f>Test!BT163</f>
        <v>93.778020999999995</v>
      </c>
      <c r="CT164" s="11">
        <f>Test!BU163</f>
        <v>39.792648332030801</v>
      </c>
      <c r="CU164" s="11" t="str">
        <f>Test!BV163</f>
        <v>None</v>
      </c>
      <c r="CV164" s="11">
        <f>Test!BW163</f>
        <v>12.260744000000001</v>
      </c>
      <c r="CW164" s="11">
        <f>Test!BX163</f>
        <v>12.260744000000001</v>
      </c>
      <c r="CX164" s="11">
        <f>Test!BY163</f>
        <v>13.108172</v>
      </c>
      <c r="CY164" s="11">
        <f>Test!BZ163</f>
        <v>13.108172</v>
      </c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12" t="b">
        <f t="shared" si="815"/>
        <v>1</v>
      </c>
      <c r="DL164" s="3"/>
      <c r="DM164" s="36">
        <f t="shared" si="759"/>
        <v>1.780164930555328E-2</v>
      </c>
      <c r="DN164" s="11">
        <f>Test!CN163</f>
        <v>1.5267024739583299</v>
      </c>
      <c r="DO164" s="11">
        <f>Test!CO163</f>
        <v>0.99642974138259799</v>
      </c>
      <c r="DP164" s="11">
        <f>Test!CP163</f>
        <v>0.99639540910720803</v>
      </c>
      <c r="DQ164" s="11">
        <f>Test!CQ163</f>
        <v>40.3366441036639</v>
      </c>
      <c r="DR164" s="11">
        <f>Test!CR163</f>
        <v>39.322222668180601</v>
      </c>
      <c r="DS164" s="11">
        <f>Test!CS163</f>
        <v>39.446743397202503</v>
      </c>
      <c r="DT164" s="11">
        <f>Test!CT163</f>
        <v>0.76987987756729104</v>
      </c>
      <c r="DU164" s="11">
        <f>Test!CU163</f>
        <v>0.99994319677352905</v>
      </c>
      <c r="DV164" s="11">
        <f>Test!CV163</f>
        <v>6.3441984355449593E-2</v>
      </c>
      <c r="DW164" s="11">
        <f>Test!CW163</f>
        <v>0.99672615528106601</v>
      </c>
      <c r="DX164" s="11">
        <f>Test!CX163</f>
        <v>94.119164999999995</v>
      </c>
      <c r="DY164" s="11">
        <f>Test!CY163</f>
        <v>39.033984035611802</v>
      </c>
      <c r="DZ164" s="11" t="str">
        <f>Test!CZ163</f>
        <v>None</v>
      </c>
      <c r="EA164" s="11">
        <f>Test!DA163</f>
        <v>10.7481569999999</v>
      </c>
      <c r="EB164" s="11">
        <f>Test!DB163</f>
        <v>10.7481569999999</v>
      </c>
      <c r="EC164" s="11">
        <f>Test!DC163</f>
        <v>11398.552951</v>
      </c>
      <c r="ED164" s="11">
        <f>Test!DD163</f>
        <v>11398.552951</v>
      </c>
      <c r="EE164" s="16"/>
      <c r="EF164" s="16"/>
      <c r="EG164" s="16"/>
      <c r="EH164" s="16"/>
      <c r="EI164" s="16"/>
      <c r="EJ164" s="16"/>
      <c r="EK164" s="16"/>
      <c r="EL164" s="16"/>
      <c r="EM164" s="16"/>
      <c r="EN164" s="16"/>
      <c r="EO164" s="16"/>
      <c r="EP164" s="112" t="b">
        <f t="shared" si="816"/>
        <v>1</v>
      </c>
      <c r="EQ164" s="3"/>
      <c r="ER164" s="36">
        <f t="shared" si="760"/>
        <v>-0.1656563313802133</v>
      </c>
      <c r="ES164" s="11">
        <f>Test!DR163</f>
        <v>1.2515155029296801</v>
      </c>
      <c r="ET164" s="11">
        <f>Test!DS163</f>
        <v>0.99282217025756803</v>
      </c>
      <c r="EU164" s="11">
        <f>Test!DT163</f>
        <v>0.99275189638137795</v>
      </c>
      <c r="EV164" s="11">
        <f>Test!DU163</f>
        <v>37.990855283995202</v>
      </c>
      <c r="EW164" s="11">
        <f>Test!DV163</f>
        <v>40.9359411257796</v>
      </c>
      <c r="EX164" s="11">
        <f>Test!DW163</f>
        <v>41.099790393511803</v>
      </c>
      <c r="EY164" s="11">
        <f>Test!DX163</f>
        <v>0.69569325447082497</v>
      </c>
      <c r="EZ164" s="11">
        <f>Test!DY163</f>
        <v>0.99992251396179199</v>
      </c>
      <c r="FA164" s="11">
        <f>Test!DZ163</f>
        <v>8.6645625531673404E-2</v>
      </c>
      <c r="FB164" s="11">
        <f>Test!EA163</f>
        <v>0.99316829442977905</v>
      </c>
      <c r="FC164" s="11">
        <f>Test!EB163</f>
        <v>91.686847</v>
      </c>
      <c r="FD164" s="11">
        <f>Test!EC163</f>
        <v>35.6355545134073</v>
      </c>
      <c r="FE164" s="11" t="str">
        <f>Test!ED163</f>
        <v>None</v>
      </c>
      <c r="FF164" s="11">
        <f>Test!EE163</f>
        <v>13.093902</v>
      </c>
      <c r="FG164" s="11">
        <f>Test!EF163</f>
        <v>13.093902</v>
      </c>
      <c r="FH164" s="11">
        <f>Test!EG163</f>
        <v>14141.895578</v>
      </c>
      <c r="FI164" s="11">
        <f>Test!EH163</f>
        <v>14141.895578</v>
      </c>
      <c r="FJ164" s="16"/>
      <c r="FK164" s="16"/>
      <c r="FL164" s="16"/>
      <c r="FM164" s="16"/>
      <c r="FN164" s="16"/>
      <c r="FO164" s="16"/>
      <c r="FP164" s="16"/>
      <c r="FQ164" s="16"/>
      <c r="FR164" s="16"/>
      <c r="FS164" s="16"/>
      <c r="FT164" s="16"/>
      <c r="FU164" s="112" t="b">
        <f t="shared" si="817"/>
        <v>1</v>
      </c>
      <c r="FV164" s="54"/>
      <c r="FW164" s="36">
        <f t="shared" si="761"/>
        <v>-1</v>
      </c>
      <c r="FX164" s="11">
        <f>Test!EV163</f>
        <v>0</v>
      </c>
      <c r="FY164" s="11">
        <f>Test!EW163</f>
        <v>0</v>
      </c>
      <c r="FZ164" s="11">
        <f>Test!EX163</f>
        <v>0</v>
      </c>
      <c r="GA164" s="11">
        <f>Test!EY163</f>
        <v>0</v>
      </c>
      <c r="GB164" s="11">
        <f>Test!EZ163</f>
        <v>0</v>
      </c>
      <c r="GC164" s="11">
        <f>Test!FA163</f>
        <v>0</v>
      </c>
      <c r="GD164" s="11">
        <f>Test!FB163</f>
        <v>0</v>
      </c>
      <c r="GE164" s="11">
        <f>Test!FC163</f>
        <v>0</v>
      </c>
      <c r="GF164" s="11">
        <f>Test!FD163</f>
        <v>0</v>
      </c>
      <c r="GG164" s="11">
        <f>Test!FE163</f>
        <v>0</v>
      </c>
      <c r="GH164" s="11">
        <f>Test!FF163</f>
        <v>0</v>
      </c>
      <c r="GI164" s="11">
        <f>Test!FG163</f>
        <v>0</v>
      </c>
      <c r="GJ164" s="11">
        <f>Test!FH163</f>
        <v>0</v>
      </c>
      <c r="GK164" s="11">
        <f>Test!FI163</f>
        <v>0</v>
      </c>
      <c r="GL164" s="11">
        <f>Test!FJ163</f>
        <v>0</v>
      </c>
      <c r="GM164" s="11">
        <f>Test!FK163</f>
        <v>0</v>
      </c>
      <c r="GN164" s="11">
        <f>Test!FL163</f>
        <v>0</v>
      </c>
      <c r="GO164" s="16"/>
      <c r="GP164" s="16"/>
      <c r="GQ164" s="16"/>
      <c r="GR164" s="16"/>
      <c r="GS164" s="16"/>
      <c r="GT164" s="16"/>
      <c r="GU164" s="16"/>
      <c r="GV164" s="16"/>
      <c r="GW164" s="16"/>
      <c r="GX164" s="16"/>
      <c r="GY164" s="16"/>
      <c r="GZ164" s="112" t="b">
        <f t="shared" si="818"/>
        <v>1</v>
      </c>
      <c r="HA164" s="54"/>
      <c r="HB164" s="36">
        <f t="shared" si="762"/>
        <v>-1</v>
      </c>
      <c r="HC164" s="11">
        <f>Test!FZ163</f>
        <v>0</v>
      </c>
      <c r="HD164" s="11">
        <f>Test!GA163</f>
        <v>0</v>
      </c>
      <c r="HE164" s="11">
        <f>Test!GB163</f>
        <v>0</v>
      </c>
      <c r="HF164" s="11">
        <f>Test!GC163</f>
        <v>0</v>
      </c>
      <c r="HG164" s="11">
        <f>Test!GD163</f>
        <v>0</v>
      </c>
      <c r="HH164" s="11">
        <f>Test!GE163</f>
        <v>0</v>
      </c>
      <c r="HI164" s="11">
        <f>Test!GF163</f>
        <v>0</v>
      </c>
      <c r="HJ164" s="11">
        <f>Test!GG163</f>
        <v>0</v>
      </c>
      <c r="HK164" s="11">
        <f>Test!GH163</f>
        <v>0</v>
      </c>
      <c r="HL164" s="11">
        <f>Test!GI163</f>
        <v>0</v>
      </c>
      <c r="HM164" s="11">
        <f>Test!GJ163</f>
        <v>0</v>
      </c>
      <c r="HN164" s="11">
        <f>Test!GK163</f>
        <v>0</v>
      </c>
      <c r="HO164" s="11">
        <f>Test!GL163</f>
        <v>0</v>
      </c>
      <c r="HP164" s="11">
        <f>Test!GM163</f>
        <v>0</v>
      </c>
      <c r="HQ164" s="11">
        <f>Test!GN163</f>
        <v>0</v>
      </c>
      <c r="HR164" s="11">
        <f>Test!GO163</f>
        <v>0</v>
      </c>
      <c r="HS164" s="11">
        <f>Test!GP163</f>
        <v>0</v>
      </c>
      <c r="HT164" s="16"/>
      <c r="HU164" s="16"/>
      <c r="HV164" s="16"/>
      <c r="HW164" s="16"/>
      <c r="HX164" s="16"/>
      <c r="HY164" s="16"/>
      <c r="HZ164" s="16"/>
      <c r="IA164" s="16"/>
      <c r="IB164" s="16"/>
      <c r="IC164" s="16"/>
      <c r="ID164" s="16"/>
      <c r="IE164" s="112" t="b">
        <f t="shared" si="819"/>
        <v>1</v>
      </c>
      <c r="IF164" s="3"/>
      <c r="IG164" s="36">
        <f t="shared" si="763"/>
        <v>-1</v>
      </c>
      <c r="IH164" s="11">
        <f>Test!HD163</f>
        <v>0</v>
      </c>
      <c r="II164" s="11">
        <f>Test!HE163</f>
        <v>0</v>
      </c>
      <c r="IJ164" s="11">
        <f>Test!HF163</f>
        <v>0</v>
      </c>
      <c r="IK164" s="11">
        <f>Test!HG163</f>
        <v>0</v>
      </c>
      <c r="IL164" s="11">
        <f>Test!HH163</f>
        <v>0</v>
      </c>
      <c r="IM164" s="11">
        <f>Test!HI163</f>
        <v>0</v>
      </c>
      <c r="IN164" s="11">
        <f>Test!HJ163</f>
        <v>0</v>
      </c>
      <c r="IO164" s="11">
        <f>Test!HK163</f>
        <v>0</v>
      </c>
      <c r="IP164" s="11">
        <f>Test!HL163</f>
        <v>0</v>
      </c>
      <c r="IQ164" s="11">
        <f>Test!HM163</f>
        <v>0</v>
      </c>
      <c r="IR164" s="11">
        <f>Test!HN163</f>
        <v>0</v>
      </c>
      <c r="IS164" s="11">
        <f>Test!HO163</f>
        <v>0</v>
      </c>
      <c r="IT164" s="11">
        <f>Test!HP163</f>
        <v>0</v>
      </c>
      <c r="IU164" s="11">
        <f>Test!HQ163</f>
        <v>0</v>
      </c>
      <c r="IV164" s="11">
        <f>Test!HR163</f>
        <v>0</v>
      </c>
      <c r="IW164" s="11">
        <f>Test!HS163</f>
        <v>0</v>
      </c>
      <c r="IX164" s="11">
        <f>Test!HT163</f>
        <v>0</v>
      </c>
      <c r="IY164" s="16"/>
      <c r="IZ164" s="16"/>
      <c r="JA164" s="16"/>
      <c r="JB164" s="16"/>
      <c r="JC164" s="16"/>
      <c r="JD164" s="16"/>
      <c r="JE164" s="16"/>
      <c r="JF164" s="16"/>
      <c r="JG164" s="16"/>
      <c r="JH164" s="16"/>
      <c r="JI164" s="16"/>
      <c r="JJ164" s="112" t="b">
        <f t="shared" si="820"/>
        <v>1</v>
      </c>
      <c r="JK164" s="3"/>
      <c r="JL164" s="36">
        <f t="shared" si="764"/>
        <v>-1</v>
      </c>
      <c r="JM164" s="11">
        <f>Test!IH163</f>
        <v>0</v>
      </c>
      <c r="JN164" s="11">
        <f>Test!II163</f>
        <v>0</v>
      </c>
      <c r="JO164" s="11">
        <f>Test!IJ163</f>
        <v>0</v>
      </c>
      <c r="JP164" s="11">
        <f>Test!IK163</f>
        <v>0</v>
      </c>
      <c r="JQ164" s="11">
        <f>Test!IL163</f>
        <v>0</v>
      </c>
      <c r="JR164" s="11">
        <f>Test!IM163</f>
        <v>0</v>
      </c>
      <c r="JS164" s="11">
        <f>Test!IN163</f>
        <v>0</v>
      </c>
      <c r="JT164" s="11">
        <f>Test!IO163</f>
        <v>0</v>
      </c>
      <c r="JU164" s="11">
        <f>Test!IP163</f>
        <v>0</v>
      </c>
      <c r="JV164" s="11">
        <f>Test!IQ163</f>
        <v>0</v>
      </c>
      <c r="JW164" s="11">
        <f>Test!IR163</f>
        <v>0</v>
      </c>
      <c r="JX164" s="11">
        <f>Test!IS163</f>
        <v>0</v>
      </c>
      <c r="JY164" s="11">
        <f>Test!IT163</f>
        <v>0</v>
      </c>
      <c r="JZ164" s="11">
        <f>Test!IU163</f>
        <v>0</v>
      </c>
      <c r="KA164" s="11">
        <f>Test!IV163</f>
        <v>0</v>
      </c>
      <c r="KB164" s="11">
        <f>Test!IW163</f>
        <v>0</v>
      </c>
      <c r="KC164" s="11">
        <f>Test!IX163</f>
        <v>0</v>
      </c>
      <c r="KD164" s="16"/>
      <c r="KE164" s="16"/>
      <c r="KF164" s="16"/>
      <c r="KG164" s="16"/>
      <c r="KH164" s="16"/>
      <c r="KI164" s="16"/>
      <c r="KJ164" s="16"/>
      <c r="KK164" s="16"/>
      <c r="KL164" s="16"/>
      <c r="KM164" s="16"/>
      <c r="KN164" s="16"/>
      <c r="KO164" s="112" t="b">
        <f t="shared" si="821"/>
        <v>1</v>
      </c>
      <c r="KP164" s="3"/>
      <c r="KQ164" s="36">
        <f t="shared" si="765"/>
        <v>-1</v>
      </c>
      <c r="KR164" s="11">
        <f>Test!JL163</f>
        <v>0</v>
      </c>
      <c r="KS164" s="11">
        <f>Test!JM163</f>
        <v>0</v>
      </c>
      <c r="KT164" s="11">
        <f>Test!JN163</f>
        <v>0</v>
      </c>
      <c r="KU164" s="11">
        <f>Test!JO163</f>
        <v>0</v>
      </c>
      <c r="KV164" s="11">
        <f>Test!JP163</f>
        <v>0</v>
      </c>
      <c r="KW164" s="11">
        <f>Test!JQ163</f>
        <v>0</v>
      </c>
      <c r="KX164" s="11">
        <f>Test!JR163</f>
        <v>0</v>
      </c>
      <c r="KY164" s="11">
        <f>Test!JS163</f>
        <v>0</v>
      </c>
      <c r="KZ164" s="11">
        <f>Test!JT163</f>
        <v>0</v>
      </c>
      <c r="LA164" s="11">
        <f>Test!JU163</f>
        <v>0</v>
      </c>
      <c r="LB164" s="11">
        <f>Test!JV163</f>
        <v>0</v>
      </c>
      <c r="LC164" s="11">
        <f>Test!JW163</f>
        <v>0</v>
      </c>
      <c r="LD164" s="11">
        <f>Test!JX163</f>
        <v>0</v>
      </c>
      <c r="LE164" s="11">
        <f>Test!JY163</f>
        <v>0</v>
      </c>
      <c r="LF164" s="11">
        <f>Test!JZ163</f>
        <v>0</v>
      </c>
      <c r="LG164" s="11">
        <f>Test!KA163</f>
        <v>0</v>
      </c>
      <c r="LH164" s="11">
        <f>Test!KB163</f>
        <v>0</v>
      </c>
      <c r="LI164" s="16"/>
      <c r="LJ164" s="16"/>
      <c r="LK164" s="16"/>
      <c r="LL164" s="16"/>
      <c r="LM164" s="16"/>
      <c r="LN164" s="16"/>
      <c r="LO164" s="16"/>
      <c r="LP164" s="16"/>
      <c r="LQ164" s="16"/>
      <c r="LR164" s="16"/>
      <c r="LS164" s="16"/>
      <c r="LT164" s="112" t="b">
        <f t="shared" si="822"/>
        <v>1</v>
      </c>
      <c r="LU164" s="3"/>
      <c r="LV164" s="36">
        <f t="shared" si="766"/>
        <v>-1</v>
      </c>
      <c r="LW164" s="11">
        <f>Test!KP163</f>
        <v>0</v>
      </c>
      <c r="LX164" s="11">
        <f>Test!KQ163</f>
        <v>0</v>
      </c>
      <c r="LY164" s="11">
        <f>Test!KR163</f>
        <v>0</v>
      </c>
      <c r="LZ164" s="11">
        <f>Test!KS163</f>
        <v>0</v>
      </c>
      <c r="MA164" s="11">
        <f>Test!KT163</f>
        <v>0</v>
      </c>
      <c r="MB164" s="11">
        <f>Test!KU163</f>
        <v>0</v>
      </c>
      <c r="MC164" s="11">
        <f>Test!KV163</f>
        <v>0</v>
      </c>
      <c r="MD164" s="11">
        <f>Test!KW163</f>
        <v>0</v>
      </c>
      <c r="ME164" s="11">
        <f>Test!KX163</f>
        <v>0</v>
      </c>
      <c r="MF164" s="11">
        <f>Test!KY163</f>
        <v>0</v>
      </c>
      <c r="MG164" s="11">
        <f>Test!KZ163</f>
        <v>0</v>
      </c>
      <c r="MH164" s="11">
        <f>Test!LA163</f>
        <v>0</v>
      </c>
      <c r="MI164" s="11">
        <f>Test!LB163</f>
        <v>0</v>
      </c>
      <c r="MJ164" s="11">
        <f>Test!LC163</f>
        <v>0</v>
      </c>
      <c r="MK164" s="11">
        <f>Test!LD163</f>
        <v>0</v>
      </c>
      <c r="ML164" s="11">
        <f>Test!LE163</f>
        <v>0</v>
      </c>
      <c r="MM164" s="11">
        <f>Test!LF163</f>
        <v>0</v>
      </c>
      <c r="MN164" s="16"/>
      <c r="MO164" s="16"/>
      <c r="MP164" s="16"/>
      <c r="MQ164" s="16"/>
      <c r="MR164" s="16"/>
      <c r="MS164" s="16"/>
      <c r="MT164" s="16"/>
      <c r="MU164" s="16"/>
      <c r="MV164" s="16"/>
      <c r="MW164" s="16"/>
      <c r="MX164" s="16"/>
      <c r="MY164" s="112" t="b">
        <f t="shared" si="823"/>
        <v>1</v>
      </c>
      <c r="MZ164" s="54"/>
      <c r="NA164" s="36">
        <f t="shared" si="767"/>
        <v>-1</v>
      </c>
      <c r="NB164" s="11">
        <f>Test!LT163</f>
        <v>0</v>
      </c>
      <c r="NC164" s="11">
        <f>Test!LU163</f>
        <v>0</v>
      </c>
      <c r="ND164" s="11">
        <f>Test!LV163</f>
        <v>0</v>
      </c>
      <c r="NE164" s="11">
        <f>Test!LW163</f>
        <v>0</v>
      </c>
      <c r="NF164" s="11">
        <f>Test!LX163</f>
        <v>0</v>
      </c>
      <c r="NG164" s="11">
        <f>Test!LY163</f>
        <v>0</v>
      </c>
      <c r="NH164" s="11">
        <f>Test!LZ163</f>
        <v>0</v>
      </c>
      <c r="NI164" s="11">
        <f>Test!MA163</f>
        <v>0</v>
      </c>
      <c r="NJ164" s="11">
        <f>Test!MB163</f>
        <v>0</v>
      </c>
      <c r="NK164" s="11">
        <f>Test!MC163</f>
        <v>0</v>
      </c>
      <c r="NL164" s="11">
        <f>Test!MD163</f>
        <v>0</v>
      </c>
      <c r="NM164" s="11">
        <f>Test!ME163</f>
        <v>0</v>
      </c>
      <c r="NN164" s="11">
        <f>Test!MF163</f>
        <v>0</v>
      </c>
      <c r="NO164" s="11">
        <f>Test!MG163</f>
        <v>0</v>
      </c>
      <c r="NP164" s="11">
        <f>Test!MH163</f>
        <v>0</v>
      </c>
      <c r="NQ164" s="11">
        <f>Test!MI163</f>
        <v>0</v>
      </c>
      <c r="NR164" s="11">
        <f>Test!MJ163</f>
        <v>0</v>
      </c>
      <c r="NS164" s="16"/>
      <c r="NT164" s="16"/>
      <c r="NU164" s="16"/>
      <c r="NV164" s="16"/>
      <c r="NW164" s="16"/>
      <c r="NX164" s="16"/>
      <c r="NY164" s="16"/>
      <c r="NZ164" s="16"/>
      <c r="OA164" s="16"/>
      <c r="OB164" s="16"/>
      <c r="OC164" s="16"/>
      <c r="OD164" s="112" t="b">
        <f t="shared" si="824"/>
        <v>1</v>
      </c>
      <c r="OE164" s="54"/>
      <c r="OF164" s="36">
        <f t="shared" si="768"/>
        <v>-1</v>
      </c>
      <c r="OG164" s="11">
        <f>Test!MX163</f>
        <v>0</v>
      </c>
      <c r="OH164" s="11">
        <f>Test!MY163</f>
        <v>0</v>
      </c>
      <c r="OI164" s="11">
        <f>Test!MZ163</f>
        <v>0</v>
      </c>
      <c r="OJ164" s="11">
        <f>Test!NA163</f>
        <v>0</v>
      </c>
      <c r="OK164" s="11">
        <f>Test!NB163</f>
        <v>0</v>
      </c>
      <c r="OL164" s="11">
        <f>Test!NC163</f>
        <v>0</v>
      </c>
      <c r="OM164" s="11">
        <f>Test!ND163</f>
        <v>0</v>
      </c>
      <c r="ON164" s="11">
        <f>Test!NE163</f>
        <v>0</v>
      </c>
      <c r="OO164" s="11">
        <f>Test!NF163</f>
        <v>0</v>
      </c>
      <c r="OP164" s="11">
        <f>Test!NG163</f>
        <v>0</v>
      </c>
      <c r="OQ164" s="11">
        <f>Test!NH163</f>
        <v>0</v>
      </c>
      <c r="OR164" s="11">
        <f>Test!NI163</f>
        <v>0</v>
      </c>
      <c r="OS164" s="11">
        <f>Test!NJ163</f>
        <v>0</v>
      </c>
      <c r="OT164" s="11">
        <f>Test!NK163</f>
        <v>0</v>
      </c>
      <c r="OU164" s="11">
        <f>Test!NL163</f>
        <v>0</v>
      </c>
      <c r="OV164" s="11">
        <f>Test!NM163</f>
        <v>0</v>
      </c>
      <c r="OW164" s="11">
        <f>Test!NN163</f>
        <v>0</v>
      </c>
      <c r="OX164" s="16"/>
      <c r="OY164" s="16"/>
      <c r="OZ164" s="16"/>
      <c r="PA164" s="16"/>
      <c r="PB164" s="16"/>
      <c r="PC164" s="16"/>
      <c r="PD164" s="16"/>
      <c r="PE164" s="16"/>
      <c r="PF164" s="16"/>
      <c r="PG164" s="16"/>
      <c r="PH164" s="16"/>
      <c r="PI164" s="112" t="b">
        <f t="shared" si="825"/>
        <v>1</v>
      </c>
      <c r="PJ164" s="54"/>
      <c r="PK164" s="36">
        <f t="shared" si="769"/>
        <v>-1</v>
      </c>
      <c r="PL164" s="11">
        <f>Test!OB163</f>
        <v>0</v>
      </c>
      <c r="PM164" s="11">
        <f>Test!OC163</f>
        <v>0</v>
      </c>
      <c r="PN164" s="11">
        <f>Test!OD163</f>
        <v>0</v>
      </c>
      <c r="PO164" s="11">
        <f>Test!OE163</f>
        <v>0</v>
      </c>
      <c r="PP164" s="11">
        <f>Test!OF163</f>
        <v>0</v>
      </c>
      <c r="PQ164" s="11">
        <f>Test!OG163</f>
        <v>0</v>
      </c>
      <c r="PR164" s="11">
        <f>Test!OH163</f>
        <v>0</v>
      </c>
      <c r="PS164" s="11">
        <f>Test!OI163</f>
        <v>0</v>
      </c>
      <c r="PT164" s="11">
        <f>Test!OJ163</f>
        <v>0</v>
      </c>
      <c r="PU164" s="11">
        <f>Test!OK163</f>
        <v>0</v>
      </c>
      <c r="PV164" s="11">
        <f>Test!OL163</f>
        <v>0</v>
      </c>
      <c r="PW164" s="11">
        <f>Test!OM163</f>
        <v>0</v>
      </c>
      <c r="PX164" s="11">
        <f>Test!ON163</f>
        <v>0</v>
      </c>
      <c r="PY164" s="11">
        <f>Test!OO163</f>
        <v>0</v>
      </c>
      <c r="PZ164" s="11">
        <f>Test!OP163</f>
        <v>0</v>
      </c>
      <c r="QA164" s="11">
        <f>Test!OQ163</f>
        <v>0</v>
      </c>
      <c r="QB164" s="11">
        <f>Test!OR163</f>
        <v>0</v>
      </c>
      <c r="QC164" s="16"/>
      <c r="QD164" s="16"/>
      <c r="QE164" s="16"/>
      <c r="QF164" s="16"/>
      <c r="QG164" s="16"/>
      <c r="QH164" s="16"/>
      <c r="QI164" s="16"/>
      <c r="QJ164" s="16"/>
      <c r="QK164" s="16"/>
      <c r="QL164" s="16"/>
      <c r="QM164" s="16"/>
      <c r="QN164" s="112" t="b">
        <f t="shared" si="826"/>
        <v>1</v>
      </c>
    </row>
    <row r="165" spans="3:456" ht="16" thickBot="1">
      <c r="C165" s="134"/>
      <c r="D165" s="104">
        <f t="shared" si="812"/>
        <v>2</v>
      </c>
      <c r="E165" s="37">
        <f t="shared" ca="1" si="755"/>
        <v>9.9414571126299922E-2</v>
      </c>
      <c r="F165" s="12">
        <f ca="1">Reference!B164</f>
        <v>2.1988291422525998</v>
      </c>
      <c r="G165" s="12">
        <f ca="1">Reference!C164</f>
        <v>0.99835622310638406</v>
      </c>
      <c r="H165" s="12">
        <f ca="1">Reference!D164</f>
        <v>0.99834120273589999</v>
      </c>
      <c r="I165" s="12">
        <f ca="1">Reference!E164</f>
        <v>43.277207365923402</v>
      </c>
      <c r="J165" s="12">
        <f ca="1">Reference!F164</f>
        <v>42.062191530418602</v>
      </c>
      <c r="K165" s="12">
        <f ca="1">Reference!G164</f>
        <v>42.2580612853234</v>
      </c>
      <c r="L165" s="12">
        <f ca="1">Reference!H164</f>
        <v>0.84532779455184903</v>
      </c>
      <c r="M165" s="12">
        <f ca="1">Reference!I164</f>
        <v>0.99997657537460305</v>
      </c>
      <c r="N165" s="12">
        <f ca="1">Reference!J164</f>
        <v>4.4512879103422102E-2</v>
      </c>
      <c r="O165" s="12">
        <f ca="1">Reference!K164</f>
        <v>0.99854183197021396</v>
      </c>
      <c r="P165" s="12">
        <f ca="1">Reference!L164</f>
        <v>95.726088000000004</v>
      </c>
      <c r="Q165" s="12">
        <f ca="1">Reference!M164</f>
        <v>42.677803115776797</v>
      </c>
      <c r="R165" s="12" t="str">
        <f ca="1">Reference!N164</f>
        <v>None</v>
      </c>
      <c r="S165" s="12">
        <f ca="1">Reference!O164</f>
        <v>11.372201</v>
      </c>
      <c r="T165" s="12">
        <f ca="1">Reference!P164</f>
        <v>11.372201</v>
      </c>
      <c r="U165" s="12">
        <f ca="1">Reference!Q164</f>
        <v>11260.832856999999</v>
      </c>
      <c r="V165" s="12">
        <f ca="1">Reference!R164</f>
        <v>11260.832856999999</v>
      </c>
      <c r="X165" s="12">
        <f t="shared" si="756"/>
        <v>9.207875569661006E-2</v>
      </c>
      <c r="Y165" s="12">
        <f>Test!B164</f>
        <v>2.1841575113932201</v>
      </c>
      <c r="Z165" s="12">
        <f>Test!C164</f>
        <v>0.99765759706497104</v>
      </c>
      <c r="AA165" s="12">
        <f>Test!D164</f>
        <v>0.99764621257781905</v>
      </c>
      <c r="AB165" s="12">
        <f>Test!E164</f>
        <v>39.098605026171001</v>
      </c>
      <c r="AC165" s="12">
        <f>Test!F164</f>
        <v>37.513802040577403</v>
      </c>
      <c r="AD165" s="12">
        <f>Test!G164</f>
        <v>38.555118084025203</v>
      </c>
      <c r="AE165" s="12">
        <f>Test!H164</f>
        <v>0.74972194433212203</v>
      </c>
      <c r="AF165" s="12">
        <f>Test!I164</f>
        <v>0.99998581409454301</v>
      </c>
      <c r="AG165" s="12">
        <f>Test!J164</f>
        <v>5.9638544917106601E-2</v>
      </c>
      <c r="AH165" s="12">
        <f>Test!K164</f>
        <v>0.99773287773132302</v>
      </c>
      <c r="AI165" s="12">
        <f>Test!L164</f>
        <v>94.339048000000005</v>
      </c>
      <c r="AJ165" s="12">
        <f>Test!M164</f>
        <v>40.582166971308098</v>
      </c>
      <c r="AK165" s="12" t="str">
        <f>Test!N164</f>
        <v>None</v>
      </c>
      <c r="AL165" s="12">
        <f>Test!O164</f>
        <v>20.489121999999998</v>
      </c>
      <c r="AM165" s="12">
        <f>Test!P164</f>
        <v>20.489121999999998</v>
      </c>
      <c r="AN165" s="12">
        <f>Test!Q164</f>
        <v>4.9888139999999996</v>
      </c>
      <c r="AO165" s="12">
        <f>Test!R164</f>
        <v>4.9888139999999996</v>
      </c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9"/>
      <c r="BC165" s="37">
        <f t="shared" si="757"/>
        <v>-5.4931640649513724E-6</v>
      </c>
      <c r="BD165" s="12">
        <f>Test!AF164</f>
        <v>1.9999890136718701</v>
      </c>
      <c r="BE165" s="12">
        <f>Test!AG164</f>
        <v>0.99377870559692305</v>
      </c>
      <c r="BF165" s="12">
        <f>Test!AH164</f>
        <v>0.99373042583465498</v>
      </c>
      <c r="BG165" s="12">
        <f>Test!AI164</f>
        <v>38.943103104707298</v>
      </c>
      <c r="BH165" s="12">
        <f>Test!AJ164</f>
        <v>41.618932702536398</v>
      </c>
      <c r="BI165" s="12">
        <f>Test!AK164</f>
        <v>41.517681658433602</v>
      </c>
      <c r="BJ165" s="12">
        <f>Test!AL164</f>
        <v>0.72658675909042303</v>
      </c>
      <c r="BK165" s="12">
        <f>Test!AM164</f>
        <v>0.99996483325958196</v>
      </c>
      <c r="BL165" s="12">
        <f>Test!AN164</f>
        <v>7.6976127922534901E-2</v>
      </c>
      <c r="BM165" s="12">
        <f>Test!AO164</f>
        <v>0.99455881118774403</v>
      </c>
      <c r="BN165" s="12">
        <f>Test!AP164</f>
        <v>94.588894999999994</v>
      </c>
      <c r="BO165" s="12">
        <f>Test!AQ164</f>
        <v>37.030809068513904</v>
      </c>
      <c r="BP165" s="12" t="str">
        <f>Test!AR164</f>
        <v>None</v>
      </c>
      <c r="BQ165" s="12">
        <f>Test!AS164</f>
        <v>14.898274000000001</v>
      </c>
      <c r="BR165" s="12">
        <f>Test!AT164</f>
        <v>14.898274000000001</v>
      </c>
      <c r="BS165" s="12">
        <f>Test!AU164</f>
        <v>11.690507999999999</v>
      </c>
      <c r="BT165" s="12">
        <f>Test!AV164</f>
        <v>11.690507999999999</v>
      </c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9"/>
      <c r="CH165" s="37">
        <f t="shared" si="758"/>
        <v>-5.2622477214003816E-4</v>
      </c>
      <c r="CI165" s="12">
        <f>Test!BJ164</f>
        <v>1.9989475504557199</v>
      </c>
      <c r="CJ165" s="12">
        <f>Test!BK164</f>
        <v>0.99870628118515004</v>
      </c>
      <c r="CK165" s="12">
        <f>Test!BL164</f>
        <v>0.998701572418212</v>
      </c>
      <c r="CL165" s="12">
        <f>Test!BM164</f>
        <v>42.875572167795397</v>
      </c>
      <c r="CM165" s="12">
        <f>Test!BN164</f>
        <v>37.087309828486298</v>
      </c>
      <c r="CN165" s="12">
        <f>Test!BO164</f>
        <v>38.225785187539401</v>
      </c>
      <c r="CO165" s="12">
        <f>Test!BP164</f>
        <v>0.84185886383056596</v>
      </c>
      <c r="CP165" s="12">
        <f>Test!BQ164</f>
        <v>0.99998557567596402</v>
      </c>
      <c r="CQ165" s="12">
        <f>Test!BR164</f>
        <v>4.1863068938255303E-2</v>
      </c>
      <c r="CR165" s="12">
        <f>Test!BS164</f>
        <v>0.99882876873016302</v>
      </c>
      <c r="CS165" s="12">
        <f>Test!BT164</f>
        <v>94.920332999999999</v>
      </c>
      <c r="CT165" s="12">
        <f>Test!BU164</f>
        <v>42.886753801064202</v>
      </c>
      <c r="CU165" s="12" t="str">
        <f>Test!BV164</f>
        <v>None</v>
      </c>
      <c r="CV165" s="12">
        <f>Test!BW164</f>
        <v>11.923968</v>
      </c>
      <c r="CW165" s="12">
        <f>Test!BX164</f>
        <v>11.923968</v>
      </c>
      <c r="CX165" s="12">
        <f>Test!BY164</f>
        <v>13.044679</v>
      </c>
      <c r="CY165" s="12">
        <f>Test!BZ164</f>
        <v>13.044679</v>
      </c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9"/>
      <c r="DM165" s="37">
        <f t="shared" si="759"/>
        <v>9.9414571126299922E-2</v>
      </c>
      <c r="DN165" s="12">
        <f>Test!CN164</f>
        <v>2.1988291422525998</v>
      </c>
      <c r="DO165" s="12">
        <f>Test!CO164</f>
        <v>0.99835622310638406</v>
      </c>
      <c r="DP165" s="12">
        <f>Test!CP164</f>
        <v>0.99834120273589999</v>
      </c>
      <c r="DQ165" s="12">
        <f>Test!CQ164</f>
        <v>43.277207365923402</v>
      </c>
      <c r="DR165" s="12">
        <f>Test!CR164</f>
        <v>42.062191530418602</v>
      </c>
      <c r="DS165" s="12">
        <f>Test!CS164</f>
        <v>42.2580612853234</v>
      </c>
      <c r="DT165" s="12">
        <f>Test!CT164</f>
        <v>0.84532779455184903</v>
      </c>
      <c r="DU165" s="12">
        <f>Test!CU164</f>
        <v>0.99997657537460305</v>
      </c>
      <c r="DV165" s="12">
        <f>Test!CV164</f>
        <v>4.4512879103422102E-2</v>
      </c>
      <c r="DW165" s="12">
        <f>Test!CW164</f>
        <v>0.99854183197021396</v>
      </c>
      <c r="DX165" s="12">
        <f>Test!CX164</f>
        <v>95.726088000000004</v>
      </c>
      <c r="DY165" s="12">
        <f>Test!CY164</f>
        <v>42.677803115776797</v>
      </c>
      <c r="DZ165" s="12" t="str">
        <f>Test!CZ164</f>
        <v>None</v>
      </c>
      <c r="EA165" s="12">
        <f>Test!DA164</f>
        <v>11.372201</v>
      </c>
      <c r="EB165" s="12">
        <f>Test!DB164</f>
        <v>11.372201</v>
      </c>
      <c r="EC165" s="12">
        <f>Test!DC164</f>
        <v>11260.832856999999</v>
      </c>
      <c r="ED165" s="12">
        <f>Test!DD164</f>
        <v>11260.832856999999</v>
      </c>
      <c r="EE165" s="16"/>
      <c r="EF165" s="16"/>
      <c r="EG165" s="16"/>
      <c r="EH165" s="16"/>
      <c r="EI165" s="16"/>
      <c r="EJ165" s="16"/>
      <c r="EK165" s="16"/>
      <c r="EL165" s="16"/>
      <c r="EM165" s="16"/>
      <c r="EN165" s="16"/>
      <c r="EO165" s="16"/>
      <c r="EP165" s="16"/>
      <c r="EQ165" s="19"/>
      <c r="ER165" s="37">
        <f t="shared" si="760"/>
        <v>-6.7403564453125009E-2</v>
      </c>
      <c r="ES165" s="12">
        <f>Test!DR164</f>
        <v>1.86519287109375</v>
      </c>
      <c r="ET165" s="12">
        <f>Test!DS164</f>
        <v>0.99677228927612305</v>
      </c>
      <c r="EU165" s="12">
        <f>Test!DT164</f>
        <v>0.99674379825591997</v>
      </c>
      <c r="EV165" s="12">
        <f>Test!DU164</f>
        <v>41.028490559687803</v>
      </c>
      <c r="EW165" s="12">
        <f>Test!DV164</f>
        <v>43.766314896761699</v>
      </c>
      <c r="EX165" s="12">
        <f>Test!DW164</f>
        <v>43.950624430444599</v>
      </c>
      <c r="EY165" s="12">
        <f>Test!DX164</f>
        <v>0.78769135475158603</v>
      </c>
      <c r="EZ165" s="12">
        <f>Test!DY164</f>
        <v>0.99997007846832198</v>
      </c>
      <c r="FA165" s="12">
        <f>Test!DZ164</f>
        <v>5.9594716876745203E-2</v>
      </c>
      <c r="FB165" s="12">
        <f>Test!EA164</f>
        <v>0.99708378314971902</v>
      </c>
      <c r="FC165" s="12">
        <f>Test!EB164</f>
        <v>94.203710999999998</v>
      </c>
      <c r="FD165" s="12">
        <f>Test!EC164</f>
        <v>39.415027664540197</v>
      </c>
      <c r="FE165" s="12" t="str">
        <f>Test!ED164</f>
        <v>None</v>
      </c>
      <c r="FF165" s="12">
        <f>Test!EE164</f>
        <v>14.054477</v>
      </c>
      <c r="FG165" s="12">
        <f>Test!EF164</f>
        <v>14.054477</v>
      </c>
      <c r="FH165" s="12">
        <f>Test!EG164</f>
        <v>16931.270152000001</v>
      </c>
      <c r="FI165" s="12">
        <f>Test!EH164</f>
        <v>16931.270152000001</v>
      </c>
      <c r="FJ165" s="16"/>
      <c r="FK165" s="16"/>
      <c r="FL165" s="16"/>
      <c r="FM165" s="16"/>
      <c r="FN165" s="16"/>
      <c r="FO165" s="16"/>
      <c r="FP165" s="16"/>
      <c r="FQ165" s="16"/>
      <c r="FR165" s="16"/>
      <c r="FS165" s="16"/>
      <c r="FT165" s="16"/>
      <c r="FU165" s="16"/>
      <c r="FV165" s="54"/>
      <c r="FW165" s="37">
        <f t="shared" si="761"/>
        <v>-1</v>
      </c>
      <c r="FX165" s="12">
        <f>Test!EV164</f>
        <v>0</v>
      </c>
      <c r="FY165" s="12">
        <f>Test!EW164</f>
        <v>0</v>
      </c>
      <c r="FZ165" s="12">
        <f>Test!EX164</f>
        <v>0</v>
      </c>
      <c r="GA165" s="12">
        <f>Test!EY164</f>
        <v>0</v>
      </c>
      <c r="GB165" s="12">
        <f>Test!EZ164</f>
        <v>0</v>
      </c>
      <c r="GC165" s="12">
        <f>Test!FA164</f>
        <v>0</v>
      </c>
      <c r="GD165" s="12">
        <f>Test!FB164</f>
        <v>0</v>
      </c>
      <c r="GE165" s="12">
        <f>Test!FC164</f>
        <v>0</v>
      </c>
      <c r="GF165" s="12">
        <f>Test!FD164</f>
        <v>0</v>
      </c>
      <c r="GG165" s="12">
        <f>Test!FE164</f>
        <v>0</v>
      </c>
      <c r="GH165" s="12">
        <f>Test!FF164</f>
        <v>0</v>
      </c>
      <c r="GI165" s="12">
        <f>Test!FG164</f>
        <v>0</v>
      </c>
      <c r="GJ165" s="12">
        <f>Test!FH164</f>
        <v>0</v>
      </c>
      <c r="GK165" s="12">
        <f>Test!FI164</f>
        <v>0</v>
      </c>
      <c r="GL165" s="12">
        <f>Test!FJ164</f>
        <v>0</v>
      </c>
      <c r="GM165" s="12">
        <f>Test!FK164</f>
        <v>0</v>
      </c>
      <c r="GN165" s="12">
        <f>Test!FL164</f>
        <v>0</v>
      </c>
      <c r="GO165" s="16"/>
      <c r="GP165" s="16"/>
      <c r="GQ165" s="16"/>
      <c r="GR165" s="16"/>
      <c r="GS165" s="16"/>
      <c r="GT165" s="16"/>
      <c r="GU165" s="16"/>
      <c r="GV165" s="16"/>
      <c r="GW165" s="16"/>
      <c r="GX165" s="16"/>
      <c r="GY165" s="16"/>
      <c r="GZ165" s="16"/>
      <c r="HA165" s="54"/>
      <c r="HB165" s="37">
        <f t="shared" si="762"/>
        <v>-1</v>
      </c>
      <c r="HC165" s="12">
        <f>Test!FZ164</f>
        <v>0</v>
      </c>
      <c r="HD165" s="12">
        <f>Test!GA164</f>
        <v>0</v>
      </c>
      <c r="HE165" s="12">
        <f>Test!GB164</f>
        <v>0</v>
      </c>
      <c r="HF165" s="12">
        <f>Test!GC164</f>
        <v>0</v>
      </c>
      <c r="HG165" s="12">
        <f>Test!GD164</f>
        <v>0</v>
      </c>
      <c r="HH165" s="12">
        <f>Test!GE164</f>
        <v>0</v>
      </c>
      <c r="HI165" s="12">
        <f>Test!GF164</f>
        <v>0</v>
      </c>
      <c r="HJ165" s="12">
        <f>Test!GG164</f>
        <v>0</v>
      </c>
      <c r="HK165" s="12">
        <f>Test!GH164</f>
        <v>0</v>
      </c>
      <c r="HL165" s="12">
        <f>Test!GI164</f>
        <v>0</v>
      </c>
      <c r="HM165" s="12">
        <f>Test!GJ164</f>
        <v>0</v>
      </c>
      <c r="HN165" s="12">
        <f>Test!GK164</f>
        <v>0</v>
      </c>
      <c r="HO165" s="12">
        <f>Test!GL164</f>
        <v>0</v>
      </c>
      <c r="HP165" s="12">
        <f>Test!GM164</f>
        <v>0</v>
      </c>
      <c r="HQ165" s="12">
        <f>Test!GN164</f>
        <v>0</v>
      </c>
      <c r="HR165" s="12">
        <f>Test!GO164</f>
        <v>0</v>
      </c>
      <c r="HS165" s="12">
        <f>Test!GP164</f>
        <v>0</v>
      </c>
      <c r="HT165" s="16"/>
      <c r="HU165" s="16"/>
      <c r="HV165" s="16"/>
      <c r="HW165" s="16"/>
      <c r="HX165" s="16"/>
      <c r="HY165" s="16"/>
      <c r="HZ165" s="16"/>
      <c r="IA165" s="16"/>
      <c r="IB165" s="16"/>
      <c r="IC165" s="16"/>
      <c r="ID165" s="16"/>
      <c r="IE165" s="16"/>
      <c r="IF165" s="19"/>
      <c r="IG165" s="37">
        <f t="shared" si="763"/>
        <v>-1</v>
      </c>
      <c r="IH165" s="12">
        <f>Test!HD164</f>
        <v>0</v>
      </c>
      <c r="II165" s="12">
        <f>Test!HE164</f>
        <v>0</v>
      </c>
      <c r="IJ165" s="12">
        <f>Test!HF164</f>
        <v>0</v>
      </c>
      <c r="IK165" s="12">
        <f>Test!HG164</f>
        <v>0</v>
      </c>
      <c r="IL165" s="12">
        <f>Test!HH164</f>
        <v>0</v>
      </c>
      <c r="IM165" s="12">
        <f>Test!HI164</f>
        <v>0</v>
      </c>
      <c r="IN165" s="12">
        <f>Test!HJ164</f>
        <v>0</v>
      </c>
      <c r="IO165" s="12">
        <f>Test!HK164</f>
        <v>0</v>
      </c>
      <c r="IP165" s="12">
        <f>Test!HL164</f>
        <v>0</v>
      </c>
      <c r="IQ165" s="12">
        <f>Test!HM164</f>
        <v>0</v>
      </c>
      <c r="IR165" s="12">
        <f>Test!HN164</f>
        <v>0</v>
      </c>
      <c r="IS165" s="12">
        <f>Test!HO164</f>
        <v>0</v>
      </c>
      <c r="IT165" s="12">
        <f>Test!HP164</f>
        <v>0</v>
      </c>
      <c r="IU165" s="12">
        <f>Test!HQ164</f>
        <v>0</v>
      </c>
      <c r="IV165" s="12">
        <f>Test!HR164</f>
        <v>0</v>
      </c>
      <c r="IW165" s="12">
        <f>Test!HS164</f>
        <v>0</v>
      </c>
      <c r="IX165" s="12">
        <f>Test!HT164</f>
        <v>0</v>
      </c>
      <c r="IY165" s="16"/>
      <c r="IZ165" s="16"/>
      <c r="JA165" s="16"/>
      <c r="JB165" s="16"/>
      <c r="JC165" s="16"/>
      <c r="JD165" s="16"/>
      <c r="JE165" s="16"/>
      <c r="JF165" s="16"/>
      <c r="JG165" s="16"/>
      <c r="JH165" s="16"/>
      <c r="JI165" s="16"/>
      <c r="JJ165" s="16"/>
      <c r="JK165" s="19"/>
      <c r="JL165" s="37">
        <f t="shared" si="764"/>
        <v>-1</v>
      </c>
      <c r="JM165" s="12">
        <f>Test!IH164</f>
        <v>0</v>
      </c>
      <c r="JN165" s="12">
        <f>Test!II164</f>
        <v>0</v>
      </c>
      <c r="JO165" s="12">
        <f>Test!IJ164</f>
        <v>0</v>
      </c>
      <c r="JP165" s="12">
        <f>Test!IK164</f>
        <v>0</v>
      </c>
      <c r="JQ165" s="12">
        <f>Test!IL164</f>
        <v>0</v>
      </c>
      <c r="JR165" s="12">
        <f>Test!IM164</f>
        <v>0</v>
      </c>
      <c r="JS165" s="12">
        <f>Test!IN164</f>
        <v>0</v>
      </c>
      <c r="JT165" s="12">
        <f>Test!IO164</f>
        <v>0</v>
      </c>
      <c r="JU165" s="12">
        <f>Test!IP164</f>
        <v>0</v>
      </c>
      <c r="JV165" s="12">
        <f>Test!IQ164</f>
        <v>0</v>
      </c>
      <c r="JW165" s="12">
        <f>Test!IR164</f>
        <v>0</v>
      </c>
      <c r="JX165" s="12">
        <f>Test!IS164</f>
        <v>0</v>
      </c>
      <c r="JY165" s="12">
        <f>Test!IT164</f>
        <v>0</v>
      </c>
      <c r="JZ165" s="12">
        <f>Test!IU164</f>
        <v>0</v>
      </c>
      <c r="KA165" s="12">
        <f>Test!IV164</f>
        <v>0</v>
      </c>
      <c r="KB165" s="12">
        <f>Test!IW164</f>
        <v>0</v>
      </c>
      <c r="KC165" s="12">
        <f>Test!IX164</f>
        <v>0</v>
      </c>
      <c r="KD165" s="16"/>
      <c r="KE165" s="16"/>
      <c r="KF165" s="16"/>
      <c r="KG165" s="16"/>
      <c r="KH165" s="16"/>
      <c r="KI165" s="16"/>
      <c r="KJ165" s="16"/>
      <c r="KK165" s="16"/>
      <c r="KL165" s="16"/>
      <c r="KM165" s="16"/>
      <c r="KN165" s="16"/>
      <c r="KO165" s="16"/>
      <c r="KP165" s="19"/>
      <c r="KQ165" s="37">
        <f t="shared" si="765"/>
        <v>-1</v>
      </c>
      <c r="KR165" s="12">
        <f>Test!JL164</f>
        <v>0</v>
      </c>
      <c r="KS165" s="12">
        <f>Test!JM164</f>
        <v>0</v>
      </c>
      <c r="KT165" s="12">
        <f>Test!JN164</f>
        <v>0</v>
      </c>
      <c r="KU165" s="12">
        <f>Test!JO164</f>
        <v>0</v>
      </c>
      <c r="KV165" s="12">
        <f>Test!JP164</f>
        <v>0</v>
      </c>
      <c r="KW165" s="12">
        <f>Test!JQ164</f>
        <v>0</v>
      </c>
      <c r="KX165" s="12">
        <f>Test!JR164</f>
        <v>0</v>
      </c>
      <c r="KY165" s="12">
        <f>Test!JS164</f>
        <v>0</v>
      </c>
      <c r="KZ165" s="12">
        <f>Test!JT164</f>
        <v>0</v>
      </c>
      <c r="LA165" s="12">
        <f>Test!JU164</f>
        <v>0</v>
      </c>
      <c r="LB165" s="12">
        <f>Test!JV164</f>
        <v>0</v>
      </c>
      <c r="LC165" s="12">
        <f>Test!JW164</f>
        <v>0</v>
      </c>
      <c r="LD165" s="12">
        <f>Test!JX164</f>
        <v>0</v>
      </c>
      <c r="LE165" s="12">
        <f>Test!JY164</f>
        <v>0</v>
      </c>
      <c r="LF165" s="12">
        <f>Test!JZ164</f>
        <v>0</v>
      </c>
      <c r="LG165" s="12">
        <f>Test!KA164</f>
        <v>0</v>
      </c>
      <c r="LH165" s="12">
        <f>Test!KB164</f>
        <v>0</v>
      </c>
      <c r="LI165" s="16"/>
      <c r="LJ165" s="16"/>
      <c r="LK165" s="16"/>
      <c r="LL165" s="16"/>
      <c r="LM165" s="16"/>
      <c r="LN165" s="16"/>
      <c r="LO165" s="16"/>
      <c r="LP165" s="16"/>
      <c r="LQ165" s="16"/>
      <c r="LR165" s="16"/>
      <c r="LS165" s="16"/>
      <c r="LT165" s="16"/>
      <c r="LU165" s="19"/>
      <c r="LV165" s="37">
        <f t="shared" si="766"/>
        <v>-1</v>
      </c>
      <c r="LW165" s="12">
        <f>Test!KP164</f>
        <v>0</v>
      </c>
      <c r="LX165" s="12">
        <f>Test!KQ164</f>
        <v>0</v>
      </c>
      <c r="LY165" s="12">
        <f>Test!KR164</f>
        <v>0</v>
      </c>
      <c r="LZ165" s="12">
        <f>Test!KS164</f>
        <v>0</v>
      </c>
      <c r="MA165" s="12">
        <f>Test!KT164</f>
        <v>0</v>
      </c>
      <c r="MB165" s="12">
        <f>Test!KU164</f>
        <v>0</v>
      </c>
      <c r="MC165" s="12">
        <f>Test!KV164</f>
        <v>0</v>
      </c>
      <c r="MD165" s="12">
        <f>Test!KW164</f>
        <v>0</v>
      </c>
      <c r="ME165" s="12">
        <f>Test!KX164</f>
        <v>0</v>
      </c>
      <c r="MF165" s="12">
        <f>Test!KY164</f>
        <v>0</v>
      </c>
      <c r="MG165" s="12">
        <f>Test!KZ164</f>
        <v>0</v>
      </c>
      <c r="MH165" s="12">
        <f>Test!LA164</f>
        <v>0</v>
      </c>
      <c r="MI165" s="12">
        <f>Test!LB164</f>
        <v>0</v>
      </c>
      <c r="MJ165" s="12">
        <f>Test!LC164</f>
        <v>0</v>
      </c>
      <c r="MK165" s="12">
        <f>Test!LD164</f>
        <v>0</v>
      </c>
      <c r="ML165" s="12">
        <f>Test!LE164</f>
        <v>0</v>
      </c>
      <c r="MM165" s="12">
        <f>Test!LF164</f>
        <v>0</v>
      </c>
      <c r="MN165" s="16"/>
      <c r="MO165" s="16"/>
      <c r="MP165" s="16"/>
      <c r="MQ165" s="16"/>
      <c r="MR165" s="16"/>
      <c r="MS165" s="16"/>
      <c r="MT165" s="16"/>
      <c r="MU165" s="16"/>
      <c r="MV165" s="16"/>
      <c r="MW165" s="16"/>
      <c r="MX165" s="16"/>
      <c r="MY165" s="16"/>
      <c r="MZ165" s="54"/>
      <c r="NA165" s="37">
        <f t="shared" si="767"/>
        <v>-1</v>
      </c>
      <c r="NB165" s="12">
        <f>Test!LT164</f>
        <v>0</v>
      </c>
      <c r="NC165" s="12">
        <f>Test!LU164</f>
        <v>0</v>
      </c>
      <c r="ND165" s="12">
        <f>Test!LV164</f>
        <v>0</v>
      </c>
      <c r="NE165" s="12">
        <f>Test!LW164</f>
        <v>0</v>
      </c>
      <c r="NF165" s="12">
        <f>Test!LX164</f>
        <v>0</v>
      </c>
      <c r="NG165" s="12">
        <f>Test!LY164</f>
        <v>0</v>
      </c>
      <c r="NH165" s="12">
        <f>Test!LZ164</f>
        <v>0</v>
      </c>
      <c r="NI165" s="12">
        <f>Test!MA164</f>
        <v>0</v>
      </c>
      <c r="NJ165" s="12">
        <f>Test!MB164</f>
        <v>0</v>
      </c>
      <c r="NK165" s="12">
        <f>Test!MC164</f>
        <v>0</v>
      </c>
      <c r="NL165" s="12">
        <f>Test!MD164</f>
        <v>0</v>
      </c>
      <c r="NM165" s="12">
        <f>Test!ME164</f>
        <v>0</v>
      </c>
      <c r="NN165" s="12">
        <f>Test!MF164</f>
        <v>0</v>
      </c>
      <c r="NO165" s="12">
        <f>Test!MG164</f>
        <v>0</v>
      </c>
      <c r="NP165" s="12">
        <f>Test!MH164</f>
        <v>0</v>
      </c>
      <c r="NQ165" s="12">
        <f>Test!MI164</f>
        <v>0</v>
      </c>
      <c r="NR165" s="12">
        <f>Test!MJ164</f>
        <v>0</v>
      </c>
      <c r="NS165" s="16"/>
      <c r="NT165" s="16"/>
      <c r="NU165" s="16"/>
      <c r="NV165" s="16"/>
      <c r="NW165" s="16"/>
      <c r="NX165" s="16"/>
      <c r="NY165" s="16"/>
      <c r="NZ165" s="16"/>
      <c r="OA165" s="16"/>
      <c r="OB165" s="16"/>
      <c r="OC165" s="16"/>
      <c r="OD165" s="16"/>
      <c r="OE165" s="54"/>
      <c r="OF165" s="37">
        <f t="shared" si="768"/>
        <v>-1</v>
      </c>
      <c r="OG165" s="12">
        <f>Test!MX164</f>
        <v>0</v>
      </c>
      <c r="OH165" s="12">
        <f>Test!MY164</f>
        <v>0</v>
      </c>
      <c r="OI165" s="12">
        <f>Test!MZ164</f>
        <v>0</v>
      </c>
      <c r="OJ165" s="12">
        <f>Test!NA164</f>
        <v>0</v>
      </c>
      <c r="OK165" s="12">
        <f>Test!NB164</f>
        <v>0</v>
      </c>
      <c r="OL165" s="12">
        <f>Test!NC164</f>
        <v>0</v>
      </c>
      <c r="OM165" s="12">
        <f>Test!ND164</f>
        <v>0</v>
      </c>
      <c r="ON165" s="12">
        <f>Test!NE164</f>
        <v>0</v>
      </c>
      <c r="OO165" s="12">
        <f>Test!NF164</f>
        <v>0</v>
      </c>
      <c r="OP165" s="12">
        <f>Test!NG164</f>
        <v>0</v>
      </c>
      <c r="OQ165" s="12">
        <f>Test!NH164</f>
        <v>0</v>
      </c>
      <c r="OR165" s="12">
        <f>Test!NI164</f>
        <v>0</v>
      </c>
      <c r="OS165" s="12">
        <f>Test!NJ164</f>
        <v>0</v>
      </c>
      <c r="OT165" s="12">
        <f>Test!NK164</f>
        <v>0</v>
      </c>
      <c r="OU165" s="12">
        <f>Test!NL164</f>
        <v>0</v>
      </c>
      <c r="OV165" s="12">
        <f>Test!NM164</f>
        <v>0</v>
      </c>
      <c r="OW165" s="12">
        <f>Test!NN164</f>
        <v>0</v>
      </c>
      <c r="OX165" s="16"/>
      <c r="OY165" s="16"/>
      <c r="OZ165" s="16"/>
      <c r="PA165" s="16"/>
      <c r="PB165" s="16"/>
      <c r="PC165" s="16"/>
      <c r="PD165" s="16"/>
      <c r="PE165" s="16"/>
      <c r="PF165" s="16"/>
      <c r="PG165" s="16"/>
      <c r="PH165" s="16"/>
      <c r="PI165" s="16"/>
      <c r="PJ165" s="54"/>
      <c r="PK165" s="37">
        <f t="shared" si="769"/>
        <v>-1</v>
      </c>
      <c r="PL165" s="12">
        <f>Test!OB164</f>
        <v>0</v>
      </c>
      <c r="PM165" s="12">
        <f>Test!OC164</f>
        <v>0</v>
      </c>
      <c r="PN165" s="12">
        <f>Test!OD164</f>
        <v>0</v>
      </c>
      <c r="PO165" s="12">
        <f>Test!OE164</f>
        <v>0</v>
      </c>
      <c r="PP165" s="12">
        <f>Test!OF164</f>
        <v>0</v>
      </c>
      <c r="PQ165" s="12">
        <f>Test!OG164</f>
        <v>0</v>
      </c>
      <c r="PR165" s="12">
        <f>Test!OH164</f>
        <v>0</v>
      </c>
      <c r="PS165" s="12">
        <f>Test!OI164</f>
        <v>0</v>
      </c>
      <c r="PT165" s="12">
        <f>Test!OJ164</f>
        <v>0</v>
      </c>
      <c r="PU165" s="12">
        <f>Test!OK164</f>
        <v>0</v>
      </c>
      <c r="PV165" s="12">
        <f>Test!OL164</f>
        <v>0</v>
      </c>
      <c r="PW165" s="12">
        <f>Test!OM164</f>
        <v>0</v>
      </c>
      <c r="PX165" s="12">
        <f>Test!ON164</f>
        <v>0</v>
      </c>
      <c r="PY165" s="12">
        <f>Test!OO164</f>
        <v>0</v>
      </c>
      <c r="PZ165" s="12">
        <f>Test!OP164</f>
        <v>0</v>
      </c>
      <c r="QA165" s="12">
        <f>Test!OQ164</f>
        <v>0</v>
      </c>
      <c r="QB165" s="12">
        <f>Test!OR164</f>
        <v>0</v>
      </c>
      <c r="QC165" s="16"/>
      <c r="QD165" s="16"/>
      <c r="QE165" s="16"/>
      <c r="QF165" s="16"/>
      <c r="QG165" s="16"/>
      <c r="QH165" s="16"/>
      <c r="QI165" s="16"/>
      <c r="QJ165" s="16"/>
      <c r="QK165" s="16"/>
      <c r="QL165" s="16"/>
      <c r="QM165" s="16"/>
      <c r="QN165" s="16"/>
    </row>
    <row r="166" spans="3:456" ht="16" thickBot="1">
      <c r="C166" s="132" t="s">
        <v>77</v>
      </c>
      <c r="D166" s="102">
        <f>D157</f>
        <v>0.03</v>
      </c>
      <c r="E166" s="32">
        <f t="shared" ca="1" si="755"/>
        <v>6.3863074564283334E-2</v>
      </c>
      <c r="F166" s="9">
        <f ca="1">Reference!B165</f>
        <v>3.1915892236928499E-2</v>
      </c>
      <c r="G166" s="9">
        <f ca="1">Reference!C165</f>
        <v>0.88213324546813898</v>
      </c>
      <c r="H166" s="9">
        <f ca="1">Reference!D165</f>
        <v>0.877951920032501</v>
      </c>
      <c r="I166" s="9">
        <f ca="1">Reference!E165</f>
        <v>26.136791553887601</v>
      </c>
      <c r="J166" s="9">
        <f ca="1">Reference!F165</f>
        <v>32.786691413564498</v>
      </c>
      <c r="K166" s="9">
        <f ca="1">Reference!G165</f>
        <v>34.205967226110097</v>
      </c>
      <c r="L166" s="9">
        <f ca="1">Reference!H165</f>
        <v>0.24100117385387401</v>
      </c>
      <c r="M166" s="9">
        <f ca="1">Reference!I165</f>
        <v>0.94490021467208796</v>
      </c>
      <c r="N166" s="9">
        <f ca="1">Reference!J165</f>
        <v>0.36100372672080899</v>
      </c>
      <c r="O166" s="9">
        <f ca="1">Reference!K165</f>
        <v>0.80294966697692804</v>
      </c>
      <c r="P166" s="9">
        <f ca="1">Reference!L165</f>
        <v>34.168829000000002</v>
      </c>
      <c r="Q166" s="9">
        <f ca="1">Reference!M165</f>
        <v>21.3317727511524</v>
      </c>
      <c r="R166" s="9" t="str">
        <f ca="1">Reference!N165</f>
        <v>None</v>
      </c>
      <c r="S166" s="9">
        <f ca="1">Reference!O165</f>
        <v>2.2158730000000002</v>
      </c>
      <c r="T166" s="9">
        <f ca="1">Reference!P165</f>
        <v>2.2158730000000002</v>
      </c>
      <c r="U166" s="9">
        <f ca="1">Reference!Q165</f>
        <v>105.042852</v>
      </c>
      <c r="V166" s="9">
        <f ca="1">Reference!R165</f>
        <v>105.042852</v>
      </c>
      <c r="X166" s="9">
        <f t="shared" si="756"/>
        <v>1.7891986607841299</v>
      </c>
      <c r="Y166" s="9">
        <f>Test!B165</f>
        <v>8.3675959823523896E-2</v>
      </c>
      <c r="Z166" s="9">
        <f>Test!C165</f>
        <v>0.80477565526962203</v>
      </c>
      <c r="AA166" s="9">
        <f>Test!D165</f>
        <v>0.79355430603027299</v>
      </c>
      <c r="AB166" s="9">
        <f>Test!E165</f>
        <v>24.058936575863498</v>
      </c>
      <c r="AC166" s="9">
        <f>Test!F165</f>
        <v>27.5388746768602</v>
      </c>
      <c r="AD166" s="9">
        <f>Test!G165</f>
        <v>28.5800403006814</v>
      </c>
      <c r="AE166" s="9">
        <f>Test!H165</f>
        <v>0.169962093234062</v>
      </c>
      <c r="AF166" s="9">
        <f>Test!I165</f>
        <v>0.89376348257064797</v>
      </c>
      <c r="AG166" s="9">
        <f>Test!J165</f>
        <v>0.45179662108421298</v>
      </c>
      <c r="AH166" s="9">
        <f>Test!K165</f>
        <v>0.73413735628127996</v>
      </c>
      <c r="AI166" s="9">
        <f>Test!L165</f>
        <v>38.408650000000002</v>
      </c>
      <c r="AJ166" s="9">
        <f>Test!M165</f>
        <v>19.0188106044831</v>
      </c>
      <c r="AK166" s="9" t="str">
        <f>Test!N165</f>
        <v>None</v>
      </c>
      <c r="AL166" s="9">
        <f>Test!O165</f>
        <v>2.0499520000000002</v>
      </c>
      <c r="AM166" s="9">
        <f>Test!P165</f>
        <v>2.0499520000000002</v>
      </c>
      <c r="AN166" s="9">
        <f>Test!Q165</f>
        <v>0.67392600000000003</v>
      </c>
      <c r="AO166" s="9">
        <f>Test!R165</f>
        <v>0.67392600000000003</v>
      </c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11" t="b">
        <f>AND(Z166&lt;=Z167, AE166&lt;=AE167,AF166&lt;=AF167,AG167&lt;=AG166,AH166&lt;=AH167,AI166&lt;=AI167,AJ166&lt;=AJ167)</f>
        <v>1</v>
      </c>
      <c r="BB166" s="5"/>
      <c r="BC166" s="32">
        <f t="shared" si="757"/>
        <v>-3.8017459870465925E-3</v>
      </c>
      <c r="BD166" s="9">
        <f>Test!AF165</f>
        <v>2.9885947620388601E-2</v>
      </c>
      <c r="BE166" s="9">
        <f>Test!AG165</f>
        <v>0.84936738014221103</v>
      </c>
      <c r="BF166" s="9">
        <f>Test!AH165</f>
        <v>0.84387952089309604</v>
      </c>
      <c r="BG166" s="9">
        <f>Test!AI165</f>
        <v>24.7088616449286</v>
      </c>
      <c r="BH166" s="9">
        <f>Test!AJ165</f>
        <v>32.943701534851897</v>
      </c>
      <c r="BI166" s="9">
        <f>Test!AK165</f>
        <v>33.989228262278601</v>
      </c>
      <c r="BJ166" s="9">
        <f>Test!AL165</f>
        <v>0.20331799983978199</v>
      </c>
      <c r="BK166" s="9">
        <f>Test!AM165</f>
        <v>0.93292343616485596</v>
      </c>
      <c r="BL166" s="9">
        <f>Test!AN165</f>
        <v>0.412616997957229</v>
      </c>
      <c r="BM166" s="9">
        <f>Test!AO165</f>
        <v>0.74270534515380804</v>
      </c>
      <c r="BN166" s="9">
        <f>Test!AP165</f>
        <v>26.961316</v>
      </c>
      <c r="BO166" s="9">
        <f>Test!AQ165</f>
        <v>19.672049618410899</v>
      </c>
      <c r="BP166" s="9" t="str">
        <f>Test!AR165</f>
        <v>None</v>
      </c>
      <c r="BQ166" s="9">
        <f>Test!AS165</f>
        <v>1.72481</v>
      </c>
      <c r="BR166" s="9">
        <f>Test!AT165</f>
        <v>1.72481</v>
      </c>
      <c r="BS166" s="9">
        <f>Test!AU165</f>
        <v>0.88437900000000003</v>
      </c>
      <c r="BT166" s="9">
        <f>Test!AV165</f>
        <v>0.88437900000000003</v>
      </c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11" t="b">
        <f>AND(BE166&lt;=BE167, BJ166&lt;=BJ167,BK166&lt;=BK167,BL167&lt;=BL166,BM166&lt;=BM167,BN166&lt;=BN167,BO166&lt;=BO167)</f>
        <v>1</v>
      </c>
      <c r="CG166" s="5"/>
      <c r="CH166" s="32">
        <f t="shared" si="758"/>
        <v>-3.5983603992664759E-4</v>
      </c>
      <c r="CI166" s="9">
        <f>Test!BJ165</f>
        <v>2.9989204918802199E-2</v>
      </c>
      <c r="CJ166" s="9">
        <f>Test!BK165</f>
        <v>0.85757493972778298</v>
      </c>
      <c r="CK166" s="9">
        <f>Test!BL165</f>
        <v>0.85484868288040095</v>
      </c>
      <c r="CL166" s="9">
        <f>Test!BM165</f>
        <v>23.606800833266799</v>
      </c>
      <c r="CM166" s="9">
        <f>Test!BN165</f>
        <v>31.359643481882902</v>
      </c>
      <c r="CN166" s="9">
        <f>Test!BO165</f>
        <v>32.886425040302399</v>
      </c>
      <c r="CO166" s="9">
        <f>Test!BP165</f>
        <v>0.20763441920280401</v>
      </c>
      <c r="CP166" s="9">
        <f>Test!BQ165</f>
        <v>0.93156778812408403</v>
      </c>
      <c r="CQ166" s="9">
        <f>Test!BR165</f>
        <v>0.40383979678153897</v>
      </c>
      <c r="CR166" s="9">
        <f>Test!BS165</f>
        <v>0.71081578731536799</v>
      </c>
      <c r="CS166" s="9">
        <f>Test!BT165</f>
        <v>0</v>
      </c>
      <c r="CT166" s="9">
        <f>Test!BU165</f>
        <v>18.115106861862301</v>
      </c>
      <c r="CU166" s="9" t="str">
        <f>Test!BV165</f>
        <v>None</v>
      </c>
      <c r="CV166" s="9">
        <f>Test!BW165</f>
        <v>1.971622</v>
      </c>
      <c r="CW166" s="9">
        <f>Test!BX165</f>
        <v>1.971622</v>
      </c>
      <c r="CX166" s="9">
        <f>Test!BY165</f>
        <v>1.1455599999999999</v>
      </c>
      <c r="CY166" s="9">
        <f>Test!BZ165</f>
        <v>1.1455599999999999</v>
      </c>
      <c r="CZ166" s="10"/>
      <c r="DA166" s="10"/>
      <c r="DB166" s="10"/>
      <c r="DC166" s="10"/>
      <c r="DD166" s="10"/>
      <c r="DE166" s="10"/>
      <c r="DF166" s="10"/>
      <c r="DG166" s="10"/>
      <c r="DH166" s="10"/>
      <c r="DI166" s="10"/>
      <c r="DJ166" s="10"/>
      <c r="DK166" s="111" t="b">
        <f>AND(CJ166&lt;=CJ167, CO166&lt;=CO167,CP166&lt;=CP167,CQ167&lt;=CQ166,CR166&lt;=CR167,CS166&lt;=CS167,CT166&lt;=CT167)</f>
        <v>1</v>
      </c>
      <c r="DL166" s="5"/>
      <c r="DM166" s="32">
        <f t="shared" si="759"/>
        <v>6.3863074564283334E-2</v>
      </c>
      <c r="DN166" s="9">
        <f>Test!CN165</f>
        <v>3.1915892236928499E-2</v>
      </c>
      <c r="DO166" s="9">
        <f>Test!CO165</f>
        <v>0.88213324546813898</v>
      </c>
      <c r="DP166" s="9">
        <f>Test!CP165</f>
        <v>0.877951920032501</v>
      </c>
      <c r="DQ166" s="9">
        <f>Test!CQ165</f>
        <v>26.136791553887601</v>
      </c>
      <c r="DR166" s="9">
        <f>Test!CR165</f>
        <v>32.786691413564498</v>
      </c>
      <c r="DS166" s="9">
        <f>Test!CS165</f>
        <v>34.205967226110097</v>
      </c>
      <c r="DT166" s="9">
        <f>Test!CT165</f>
        <v>0.24100117385387401</v>
      </c>
      <c r="DU166" s="9">
        <f>Test!CU165</f>
        <v>0.94490021467208796</v>
      </c>
      <c r="DV166" s="9">
        <f>Test!CV165</f>
        <v>0.36100372672080899</v>
      </c>
      <c r="DW166" s="9">
        <f>Test!CW165</f>
        <v>0.80294966697692804</v>
      </c>
      <c r="DX166" s="9">
        <f>Test!CX165</f>
        <v>34.168829000000002</v>
      </c>
      <c r="DY166" s="9">
        <f>Test!CY165</f>
        <v>21.3317727511524</v>
      </c>
      <c r="DZ166" s="9" t="str">
        <f>Test!CZ165</f>
        <v>None</v>
      </c>
      <c r="EA166" s="9">
        <f>Test!DA165</f>
        <v>2.2158730000000002</v>
      </c>
      <c r="EB166" s="9">
        <f>Test!DB165</f>
        <v>2.2158730000000002</v>
      </c>
      <c r="EC166" s="9">
        <f>Test!DC165</f>
        <v>105.042852</v>
      </c>
      <c r="ED166" s="9">
        <f>Test!DD165</f>
        <v>105.042852</v>
      </c>
      <c r="EE166" s="10"/>
      <c r="EF166" s="10"/>
      <c r="EG166" s="10"/>
      <c r="EH166" s="10"/>
      <c r="EI166" s="10"/>
      <c r="EJ166" s="10"/>
      <c r="EK166" s="10"/>
      <c r="EL166" s="10"/>
      <c r="EM166" s="10"/>
      <c r="EN166" s="10"/>
      <c r="EO166" s="10"/>
      <c r="EP166" s="111" t="b">
        <f>AND(DO166&lt;=DO167, DT166&lt;=DT167,DU166&lt;=DU167,DV167&lt;=DV166,DW166&lt;=DW167,DX166&lt;=DX167,DY166&lt;=DY167)</f>
        <v>1</v>
      </c>
      <c r="EQ166" s="5"/>
      <c r="ER166" s="32">
        <f t="shared" si="760"/>
        <v>-1.2406520854846628E-2</v>
      </c>
      <c r="ES166" s="9">
        <f>Test!DR165</f>
        <v>2.96278043743546E-2</v>
      </c>
      <c r="ET166" s="9">
        <f>Test!DS165</f>
        <v>0.893033146858215</v>
      </c>
      <c r="EU166" s="9">
        <f>Test!DT165</f>
        <v>0.889346063137054</v>
      </c>
      <c r="EV166" s="9">
        <f>Test!DU165</f>
        <v>26.700642392048898</v>
      </c>
      <c r="EW166" s="9">
        <f>Test!DV165</f>
        <v>34.062415255692301</v>
      </c>
      <c r="EX166" s="9">
        <f>Test!DW165</f>
        <v>35.523007888039501</v>
      </c>
      <c r="EY166" s="9">
        <f>Test!DX165</f>
        <v>0.26437902450561501</v>
      </c>
      <c r="EZ166" s="9">
        <f>Test!DY165</f>
        <v>0.95173001289367598</v>
      </c>
      <c r="FA166" s="9">
        <f>Test!DZ165</f>
        <v>0.34094586968421903</v>
      </c>
      <c r="FB166" s="9">
        <f>Test!EA165</f>
        <v>0.82351016998291005</v>
      </c>
      <c r="FC166" s="9">
        <f>Test!EB165</f>
        <v>40.200211000000003</v>
      </c>
      <c r="FD166" s="9">
        <f>Test!EC165</f>
        <v>21.982386026306401</v>
      </c>
      <c r="FE166" s="9" t="str">
        <f>Test!ED165</f>
        <v>None</v>
      </c>
      <c r="FF166" s="9">
        <f>Test!EE165</f>
        <v>2.219516</v>
      </c>
      <c r="FG166" s="9">
        <f>Test!EF165</f>
        <v>2.219516</v>
      </c>
      <c r="FH166" s="9">
        <f>Test!EG165</f>
        <v>145.67208600000001</v>
      </c>
      <c r="FI166" s="9">
        <f>Test!EH165</f>
        <v>145.67208600000001</v>
      </c>
      <c r="FJ166" s="10"/>
      <c r="FK166" s="10"/>
      <c r="FL166" s="10"/>
      <c r="FM166" s="10"/>
      <c r="FN166" s="10"/>
      <c r="FO166" s="10"/>
      <c r="FP166" s="10"/>
      <c r="FQ166" s="10"/>
      <c r="FR166" s="10"/>
      <c r="FS166" s="10"/>
      <c r="FT166" s="10"/>
      <c r="FU166" s="111" t="b">
        <f>AND(ET166&lt;=ET167, EY166&lt;=EY167,EZ166&lt;=EZ167,FA167&lt;=FA166,FB166&lt;=FB167,FC166&lt;=FC167,FD166&lt;=FD167)</f>
        <v>1</v>
      </c>
      <c r="FV166" s="52"/>
      <c r="FW166" s="32">
        <f t="shared" si="761"/>
        <v>-1</v>
      </c>
      <c r="FX166" s="9">
        <f>Test!EV165</f>
        <v>0</v>
      </c>
      <c r="FY166" s="9">
        <f>Test!EW165</f>
        <v>0</v>
      </c>
      <c r="FZ166" s="9">
        <f>Test!EX165</f>
        <v>0</v>
      </c>
      <c r="GA166" s="9">
        <f>Test!EY165</f>
        <v>0</v>
      </c>
      <c r="GB166" s="9">
        <f>Test!EZ165</f>
        <v>0</v>
      </c>
      <c r="GC166" s="9">
        <f>Test!FA165</f>
        <v>0</v>
      </c>
      <c r="GD166" s="9">
        <f>Test!FB165</f>
        <v>0</v>
      </c>
      <c r="GE166" s="9">
        <f>Test!FC165</f>
        <v>0</v>
      </c>
      <c r="GF166" s="9">
        <f>Test!FD165</f>
        <v>0</v>
      </c>
      <c r="GG166" s="9">
        <f>Test!FE165</f>
        <v>0</v>
      </c>
      <c r="GH166" s="9">
        <f>Test!FF165</f>
        <v>0</v>
      </c>
      <c r="GI166" s="9">
        <f>Test!FG165</f>
        <v>0</v>
      </c>
      <c r="GJ166" s="9">
        <f>Test!FH165</f>
        <v>0</v>
      </c>
      <c r="GK166" s="9">
        <f>Test!FI165</f>
        <v>0</v>
      </c>
      <c r="GL166" s="9">
        <f>Test!FJ165</f>
        <v>0</v>
      </c>
      <c r="GM166" s="9">
        <f>Test!FK165</f>
        <v>0</v>
      </c>
      <c r="GN166" s="9">
        <f>Test!FL165</f>
        <v>0</v>
      </c>
      <c r="GO166" s="10"/>
      <c r="GP166" s="10"/>
      <c r="GQ166" s="10"/>
      <c r="GR166" s="10"/>
      <c r="GS166" s="10"/>
      <c r="GT166" s="10"/>
      <c r="GU166" s="10"/>
      <c r="GV166" s="10"/>
      <c r="GW166" s="10"/>
      <c r="GX166" s="10"/>
      <c r="GY166" s="10"/>
      <c r="GZ166" s="111" t="b">
        <f>AND(FY166&lt;=FY167, GD166&lt;=GD167,GE166&lt;=GE167,GF167&lt;=GF166,GG166&lt;=GG167,GH166&lt;=GH167,GI166&lt;=GI167)</f>
        <v>1</v>
      </c>
      <c r="HA166" s="52"/>
      <c r="HB166" s="32">
        <f t="shared" si="762"/>
        <v>-1</v>
      </c>
      <c r="HC166" s="9">
        <f>Test!FZ165</f>
        <v>0</v>
      </c>
      <c r="HD166" s="9">
        <f>Test!GA165</f>
        <v>0</v>
      </c>
      <c r="HE166" s="9">
        <f>Test!GB165</f>
        <v>0</v>
      </c>
      <c r="HF166" s="9">
        <f>Test!GC165</f>
        <v>0</v>
      </c>
      <c r="HG166" s="9">
        <f>Test!GD165</f>
        <v>0</v>
      </c>
      <c r="HH166" s="9">
        <f>Test!GE165</f>
        <v>0</v>
      </c>
      <c r="HI166" s="9">
        <f>Test!GF165</f>
        <v>0</v>
      </c>
      <c r="HJ166" s="9">
        <f>Test!GG165</f>
        <v>0</v>
      </c>
      <c r="HK166" s="9">
        <f>Test!GH165</f>
        <v>0</v>
      </c>
      <c r="HL166" s="9">
        <f>Test!GI165</f>
        <v>0</v>
      </c>
      <c r="HM166" s="9">
        <f>Test!GJ165</f>
        <v>0</v>
      </c>
      <c r="HN166" s="9">
        <f>Test!GK165</f>
        <v>0</v>
      </c>
      <c r="HO166" s="9">
        <f>Test!GL165</f>
        <v>0</v>
      </c>
      <c r="HP166" s="9">
        <f>Test!GM165</f>
        <v>0</v>
      </c>
      <c r="HQ166" s="9">
        <f>Test!GN165</f>
        <v>0</v>
      </c>
      <c r="HR166" s="9">
        <f>Test!GO165</f>
        <v>0</v>
      </c>
      <c r="HS166" s="9">
        <f>Test!GP165</f>
        <v>0</v>
      </c>
      <c r="HT166" s="10"/>
      <c r="HU166" s="10"/>
      <c r="HV166" s="10"/>
      <c r="HW166" s="10"/>
      <c r="HX166" s="10"/>
      <c r="HY166" s="10"/>
      <c r="HZ166" s="10"/>
      <c r="IA166" s="10"/>
      <c r="IB166" s="10"/>
      <c r="IC166" s="10"/>
      <c r="ID166" s="10"/>
      <c r="IE166" s="111" t="b">
        <f>AND(HD166&lt;=HD167, HI166&lt;=HI167,HJ166&lt;=HJ167,HK167&lt;=HK166,HL166&lt;=HL167,HM166&lt;=HM167,HN166&lt;=HN167)</f>
        <v>1</v>
      </c>
      <c r="IF166" s="5"/>
      <c r="IG166" s="32">
        <f t="shared" si="763"/>
        <v>-1</v>
      </c>
      <c r="IH166" s="9">
        <f>Test!HD165</f>
        <v>0</v>
      </c>
      <c r="II166" s="9">
        <f>Test!HE165</f>
        <v>0</v>
      </c>
      <c r="IJ166" s="9">
        <f>Test!HF165</f>
        <v>0</v>
      </c>
      <c r="IK166" s="9">
        <f>Test!HG165</f>
        <v>0</v>
      </c>
      <c r="IL166" s="9">
        <f>Test!HH165</f>
        <v>0</v>
      </c>
      <c r="IM166" s="9">
        <f>Test!HI165</f>
        <v>0</v>
      </c>
      <c r="IN166" s="9">
        <f>Test!HJ165</f>
        <v>0</v>
      </c>
      <c r="IO166" s="9">
        <f>Test!HK165</f>
        <v>0</v>
      </c>
      <c r="IP166" s="9">
        <f>Test!HL165</f>
        <v>0</v>
      </c>
      <c r="IQ166" s="9">
        <f>Test!HM165</f>
        <v>0</v>
      </c>
      <c r="IR166" s="9">
        <f>Test!HN165</f>
        <v>0</v>
      </c>
      <c r="IS166" s="9">
        <f>Test!HO165</f>
        <v>0</v>
      </c>
      <c r="IT166" s="9">
        <f>Test!HP165</f>
        <v>0</v>
      </c>
      <c r="IU166" s="9">
        <f>Test!HQ165</f>
        <v>0</v>
      </c>
      <c r="IV166" s="9">
        <f>Test!HR165</f>
        <v>0</v>
      </c>
      <c r="IW166" s="9">
        <f>Test!HS165</f>
        <v>0</v>
      </c>
      <c r="IX166" s="9">
        <f>Test!HT165</f>
        <v>0</v>
      </c>
      <c r="IY166" s="10"/>
      <c r="IZ166" s="10"/>
      <c r="JA166" s="10"/>
      <c r="JB166" s="10"/>
      <c r="JC166" s="10"/>
      <c r="JD166" s="10"/>
      <c r="JE166" s="10"/>
      <c r="JF166" s="10"/>
      <c r="JG166" s="10"/>
      <c r="JH166" s="10"/>
      <c r="JI166" s="10"/>
      <c r="JJ166" s="111" t="b">
        <f>AND(II166&lt;=II167, IN166&lt;=IN167,IO166&lt;=IO167,IP167&lt;=IP166,IQ166&lt;=IQ167,IR166&lt;=IR167,IS166&lt;=IS167)</f>
        <v>1</v>
      </c>
      <c r="JK166" s="5"/>
      <c r="JL166" s="32">
        <f t="shared" si="764"/>
        <v>-1</v>
      </c>
      <c r="JM166" s="9">
        <f>Test!IH165</f>
        <v>0</v>
      </c>
      <c r="JN166" s="9">
        <f>Test!II165</f>
        <v>0</v>
      </c>
      <c r="JO166" s="9">
        <f>Test!IJ165</f>
        <v>0</v>
      </c>
      <c r="JP166" s="9">
        <f>Test!IK165</f>
        <v>0</v>
      </c>
      <c r="JQ166" s="9">
        <f>Test!IL165</f>
        <v>0</v>
      </c>
      <c r="JR166" s="9">
        <f>Test!IM165</f>
        <v>0</v>
      </c>
      <c r="JS166" s="9">
        <f>Test!IN165</f>
        <v>0</v>
      </c>
      <c r="JT166" s="9">
        <f>Test!IO165</f>
        <v>0</v>
      </c>
      <c r="JU166" s="9">
        <f>Test!IP165</f>
        <v>0</v>
      </c>
      <c r="JV166" s="9">
        <f>Test!IQ165</f>
        <v>0</v>
      </c>
      <c r="JW166" s="9">
        <f>Test!IR165</f>
        <v>0</v>
      </c>
      <c r="JX166" s="9">
        <f>Test!IS165</f>
        <v>0</v>
      </c>
      <c r="JY166" s="9">
        <f>Test!IT165</f>
        <v>0</v>
      </c>
      <c r="JZ166" s="9">
        <f>Test!IU165</f>
        <v>0</v>
      </c>
      <c r="KA166" s="9">
        <f>Test!IV165</f>
        <v>0</v>
      </c>
      <c r="KB166" s="9">
        <f>Test!IW165</f>
        <v>0</v>
      </c>
      <c r="KC166" s="9">
        <f>Test!IX165</f>
        <v>0</v>
      </c>
      <c r="KD166" s="10"/>
      <c r="KE166" s="10"/>
      <c r="KF166" s="10"/>
      <c r="KG166" s="10"/>
      <c r="KH166" s="10"/>
      <c r="KI166" s="10"/>
      <c r="KJ166" s="10"/>
      <c r="KK166" s="10"/>
      <c r="KL166" s="10"/>
      <c r="KM166" s="10"/>
      <c r="KN166" s="10"/>
      <c r="KO166" s="111" t="b">
        <f>AND(JN166&lt;=JN167, JS166&lt;=JS167,JT166&lt;=JT167,JU167&lt;=JU166,JV166&lt;=JV167,JW166&lt;=JW167,JX166&lt;=JX167)</f>
        <v>1</v>
      </c>
      <c r="KP166" s="5"/>
      <c r="KQ166" s="32">
        <f t="shared" si="765"/>
        <v>-1</v>
      </c>
      <c r="KR166" s="9">
        <f>Test!JL165</f>
        <v>0</v>
      </c>
      <c r="KS166" s="9">
        <f>Test!JM165</f>
        <v>0</v>
      </c>
      <c r="KT166" s="9">
        <f>Test!JN165</f>
        <v>0</v>
      </c>
      <c r="KU166" s="9">
        <f>Test!JO165</f>
        <v>0</v>
      </c>
      <c r="KV166" s="9">
        <f>Test!JP165</f>
        <v>0</v>
      </c>
      <c r="KW166" s="9">
        <f>Test!JQ165</f>
        <v>0</v>
      </c>
      <c r="KX166" s="9">
        <f>Test!JR165</f>
        <v>0</v>
      </c>
      <c r="KY166" s="9">
        <f>Test!JS165</f>
        <v>0</v>
      </c>
      <c r="KZ166" s="9">
        <f>Test!JT165</f>
        <v>0</v>
      </c>
      <c r="LA166" s="9">
        <f>Test!JU165</f>
        <v>0</v>
      </c>
      <c r="LB166" s="9">
        <f>Test!JV165</f>
        <v>0</v>
      </c>
      <c r="LC166" s="9">
        <f>Test!JW165</f>
        <v>0</v>
      </c>
      <c r="LD166" s="9">
        <f>Test!JX165</f>
        <v>0</v>
      </c>
      <c r="LE166" s="9">
        <f>Test!JY165</f>
        <v>0</v>
      </c>
      <c r="LF166" s="9">
        <f>Test!JZ165</f>
        <v>0</v>
      </c>
      <c r="LG166" s="9">
        <f>Test!KA165</f>
        <v>0</v>
      </c>
      <c r="LH166" s="9">
        <f>Test!KB165</f>
        <v>0</v>
      </c>
      <c r="LI166" s="10"/>
      <c r="LJ166" s="10"/>
      <c r="LK166" s="10"/>
      <c r="LL166" s="10"/>
      <c r="LM166" s="10"/>
      <c r="LN166" s="10"/>
      <c r="LO166" s="10"/>
      <c r="LP166" s="10"/>
      <c r="LQ166" s="10"/>
      <c r="LR166" s="10"/>
      <c r="LS166" s="10"/>
      <c r="LT166" s="111" t="b">
        <f>AND(KS166&lt;=KS167, KX166&lt;=KX167,KY166&lt;=KY167,KZ167&lt;=KZ166,LA166&lt;=LA167,LB166&lt;=LB167,LC166&lt;=LC167)</f>
        <v>1</v>
      </c>
      <c r="LU166" s="5"/>
      <c r="LV166" s="32">
        <f t="shared" si="766"/>
        <v>-1</v>
      </c>
      <c r="LW166" s="9">
        <f>Test!KP165</f>
        <v>0</v>
      </c>
      <c r="LX166" s="9">
        <f>Test!KQ165</f>
        <v>0</v>
      </c>
      <c r="LY166" s="9">
        <f>Test!KR165</f>
        <v>0</v>
      </c>
      <c r="LZ166" s="9">
        <f>Test!KS165</f>
        <v>0</v>
      </c>
      <c r="MA166" s="9">
        <f>Test!KT165</f>
        <v>0</v>
      </c>
      <c r="MB166" s="9">
        <f>Test!KU165</f>
        <v>0</v>
      </c>
      <c r="MC166" s="9">
        <f>Test!KV165</f>
        <v>0</v>
      </c>
      <c r="MD166" s="9">
        <f>Test!KW165</f>
        <v>0</v>
      </c>
      <c r="ME166" s="9">
        <f>Test!KX165</f>
        <v>0</v>
      </c>
      <c r="MF166" s="9">
        <f>Test!KY165</f>
        <v>0</v>
      </c>
      <c r="MG166" s="9">
        <f>Test!KZ165</f>
        <v>0</v>
      </c>
      <c r="MH166" s="9">
        <f>Test!LA165</f>
        <v>0</v>
      </c>
      <c r="MI166" s="9">
        <f>Test!LB165</f>
        <v>0</v>
      </c>
      <c r="MJ166" s="9">
        <f>Test!LC165</f>
        <v>0</v>
      </c>
      <c r="MK166" s="9">
        <f>Test!LD165</f>
        <v>0</v>
      </c>
      <c r="ML166" s="9">
        <f>Test!LE165</f>
        <v>0</v>
      </c>
      <c r="MM166" s="9">
        <f>Test!LF165</f>
        <v>0</v>
      </c>
      <c r="MN166" s="10"/>
      <c r="MO166" s="10"/>
      <c r="MP166" s="10"/>
      <c r="MQ166" s="10"/>
      <c r="MR166" s="10"/>
      <c r="MS166" s="10"/>
      <c r="MT166" s="10"/>
      <c r="MU166" s="10"/>
      <c r="MV166" s="10"/>
      <c r="MW166" s="10"/>
      <c r="MX166" s="10"/>
      <c r="MY166" s="111" t="b">
        <f>AND(LX166&lt;=LX167, MC166&lt;=MC167,MD166&lt;=MD167,ME167&lt;=ME166,MF166&lt;=MF167,MG166&lt;=MG167,MH166&lt;=MH167)</f>
        <v>1</v>
      </c>
      <c r="MZ166" s="52"/>
      <c r="NA166" s="32">
        <f t="shared" si="767"/>
        <v>-1</v>
      </c>
      <c r="NB166" s="9">
        <f>Test!LT165</f>
        <v>0</v>
      </c>
      <c r="NC166" s="9">
        <f>Test!LU165</f>
        <v>0</v>
      </c>
      <c r="ND166" s="9">
        <f>Test!LV165</f>
        <v>0</v>
      </c>
      <c r="NE166" s="9">
        <f>Test!LW165</f>
        <v>0</v>
      </c>
      <c r="NF166" s="9">
        <f>Test!LX165</f>
        <v>0</v>
      </c>
      <c r="NG166" s="9">
        <f>Test!LY165</f>
        <v>0</v>
      </c>
      <c r="NH166" s="9">
        <f>Test!LZ165</f>
        <v>0</v>
      </c>
      <c r="NI166" s="9">
        <f>Test!MA165</f>
        <v>0</v>
      </c>
      <c r="NJ166" s="9">
        <f>Test!MB165</f>
        <v>0</v>
      </c>
      <c r="NK166" s="9">
        <f>Test!MC165</f>
        <v>0</v>
      </c>
      <c r="NL166" s="9">
        <f>Test!MD165</f>
        <v>0</v>
      </c>
      <c r="NM166" s="9">
        <f>Test!ME165</f>
        <v>0</v>
      </c>
      <c r="NN166" s="9">
        <f>Test!MF165</f>
        <v>0</v>
      </c>
      <c r="NO166" s="9">
        <f>Test!MG165</f>
        <v>0</v>
      </c>
      <c r="NP166" s="9">
        <f>Test!MH165</f>
        <v>0</v>
      </c>
      <c r="NQ166" s="9">
        <f>Test!MI165</f>
        <v>0</v>
      </c>
      <c r="NR166" s="9">
        <f>Test!MJ165</f>
        <v>0</v>
      </c>
      <c r="NS166" s="10"/>
      <c r="NT166" s="10"/>
      <c r="NU166" s="10"/>
      <c r="NV166" s="10"/>
      <c r="NW166" s="10"/>
      <c r="NX166" s="10"/>
      <c r="NY166" s="10"/>
      <c r="NZ166" s="10"/>
      <c r="OA166" s="10"/>
      <c r="OB166" s="10"/>
      <c r="OC166" s="10"/>
      <c r="OD166" s="111" t="b">
        <f>AND(NC166&lt;=NC167, NH166&lt;=NH167,NI166&lt;=NI167,NJ167&lt;=NJ166,NK166&lt;=NK167,NL166&lt;=NL167,NM166&lt;=NM167)</f>
        <v>1</v>
      </c>
      <c r="OE166" s="52"/>
      <c r="OF166" s="32">
        <f t="shared" si="768"/>
        <v>-1</v>
      </c>
      <c r="OG166" s="9">
        <f>Test!MX165</f>
        <v>0</v>
      </c>
      <c r="OH166" s="9">
        <f>Test!MY165</f>
        <v>0</v>
      </c>
      <c r="OI166" s="9">
        <f>Test!MZ165</f>
        <v>0</v>
      </c>
      <c r="OJ166" s="9">
        <f>Test!NA165</f>
        <v>0</v>
      </c>
      <c r="OK166" s="9">
        <f>Test!NB165</f>
        <v>0</v>
      </c>
      <c r="OL166" s="9">
        <f>Test!NC165</f>
        <v>0</v>
      </c>
      <c r="OM166" s="9">
        <f>Test!ND165</f>
        <v>0</v>
      </c>
      <c r="ON166" s="9">
        <f>Test!NE165</f>
        <v>0</v>
      </c>
      <c r="OO166" s="9">
        <f>Test!NF165</f>
        <v>0</v>
      </c>
      <c r="OP166" s="9">
        <f>Test!NG165</f>
        <v>0</v>
      </c>
      <c r="OQ166" s="9">
        <f>Test!NH165</f>
        <v>0</v>
      </c>
      <c r="OR166" s="9">
        <f>Test!NI165</f>
        <v>0</v>
      </c>
      <c r="OS166" s="9">
        <f>Test!NJ165</f>
        <v>0</v>
      </c>
      <c r="OT166" s="9">
        <f>Test!NK165</f>
        <v>0</v>
      </c>
      <c r="OU166" s="9">
        <f>Test!NL165</f>
        <v>0</v>
      </c>
      <c r="OV166" s="9">
        <f>Test!NM165</f>
        <v>0</v>
      </c>
      <c r="OW166" s="9">
        <f>Test!NN165</f>
        <v>0</v>
      </c>
      <c r="OX166" s="10"/>
      <c r="OY166" s="10"/>
      <c r="OZ166" s="10"/>
      <c r="PA166" s="10"/>
      <c r="PB166" s="10"/>
      <c r="PC166" s="10"/>
      <c r="PD166" s="10"/>
      <c r="PE166" s="10"/>
      <c r="PF166" s="10"/>
      <c r="PG166" s="10"/>
      <c r="PH166" s="10"/>
      <c r="PI166" s="111" t="b">
        <f>AND(OH166&lt;=OH167, OM166&lt;=OM167,ON166&lt;=ON167,OO167&lt;=OO166,OP166&lt;=OP167,OQ166&lt;=OQ167,OR166&lt;=OR167)</f>
        <v>1</v>
      </c>
      <c r="PJ166" s="52"/>
      <c r="PK166" s="32">
        <f t="shared" si="769"/>
        <v>-1</v>
      </c>
      <c r="PL166" s="9">
        <f>Test!OB165</f>
        <v>0</v>
      </c>
      <c r="PM166" s="9">
        <f>Test!OC165</f>
        <v>0</v>
      </c>
      <c r="PN166" s="9">
        <f>Test!OD165</f>
        <v>0</v>
      </c>
      <c r="PO166" s="9">
        <f>Test!OE165</f>
        <v>0</v>
      </c>
      <c r="PP166" s="9">
        <f>Test!OF165</f>
        <v>0</v>
      </c>
      <c r="PQ166" s="9">
        <f>Test!OG165</f>
        <v>0</v>
      </c>
      <c r="PR166" s="9">
        <f>Test!OH165</f>
        <v>0</v>
      </c>
      <c r="PS166" s="9">
        <f>Test!OI165</f>
        <v>0</v>
      </c>
      <c r="PT166" s="9">
        <f>Test!OJ165</f>
        <v>0</v>
      </c>
      <c r="PU166" s="9">
        <f>Test!OK165</f>
        <v>0</v>
      </c>
      <c r="PV166" s="9">
        <f>Test!OL165</f>
        <v>0</v>
      </c>
      <c r="PW166" s="9">
        <f>Test!OM165</f>
        <v>0</v>
      </c>
      <c r="PX166" s="9">
        <f>Test!ON165</f>
        <v>0</v>
      </c>
      <c r="PY166" s="9">
        <f>Test!OO165</f>
        <v>0</v>
      </c>
      <c r="PZ166" s="9">
        <f>Test!OP165</f>
        <v>0</v>
      </c>
      <c r="QA166" s="9">
        <f>Test!OQ165</f>
        <v>0</v>
      </c>
      <c r="QB166" s="9">
        <f>Test!OR165</f>
        <v>0</v>
      </c>
      <c r="QC166" s="10"/>
      <c r="QD166" s="10"/>
      <c r="QE166" s="10"/>
      <c r="QF166" s="10"/>
      <c r="QG166" s="10"/>
      <c r="QH166" s="10"/>
      <c r="QI166" s="10"/>
      <c r="QJ166" s="10"/>
      <c r="QK166" s="10"/>
      <c r="QL166" s="10"/>
      <c r="QM166" s="10"/>
      <c r="QN166" s="111" t="b">
        <f>AND(PM166&lt;=PM167, PR166&lt;=PR167,PS166&lt;=PS167,PT167&lt;=PT166,PU166&lt;=PU167,PV166&lt;=PV167,PW166&lt;=PW167)</f>
        <v>1</v>
      </c>
    </row>
    <row r="167" spans="3:456">
      <c r="C167" s="133"/>
      <c r="D167" s="103">
        <f t="shared" ref="D167:D174" si="855">D158</f>
        <v>0.06</v>
      </c>
      <c r="E167" s="33">
        <f t="shared" ca="1" si="755"/>
        <v>-3.1415250790074969E-2</v>
      </c>
      <c r="F167" s="13">
        <f ca="1">Reference!B166</f>
        <v>5.81150849525955E-2</v>
      </c>
      <c r="G167" s="13">
        <f ca="1">Reference!C166</f>
        <v>0.92819881439208896</v>
      </c>
      <c r="H167" s="13">
        <f ca="1">Reference!D166</f>
        <v>0.92667067050933805</v>
      </c>
      <c r="I167" s="13">
        <f ca="1">Reference!E166</f>
        <v>28.6056488788359</v>
      </c>
      <c r="J167" s="13">
        <f ca="1">Reference!F166</f>
        <v>32.492302280576702</v>
      </c>
      <c r="K167" s="13">
        <f ca="1">Reference!G166</f>
        <v>33.843125300119198</v>
      </c>
      <c r="L167" s="13">
        <f ca="1">Reference!H166</f>
        <v>0.32475104928016602</v>
      </c>
      <c r="M167" s="13">
        <f ca="1">Reference!I166</f>
        <v>0.97082000970840399</v>
      </c>
      <c r="N167" s="13">
        <f ca="1">Reference!J166</f>
        <v>0.27664551138877802</v>
      </c>
      <c r="O167" s="13">
        <f ca="1">Reference!K166</f>
        <v>0.88041287660598699</v>
      </c>
      <c r="P167" s="13">
        <f ca="1">Reference!L166</f>
        <v>52.776497999999997</v>
      </c>
      <c r="Q167" s="13">
        <f ca="1">Reference!M166</f>
        <v>24.268452490817399</v>
      </c>
      <c r="R167" s="13" t="str">
        <f ca="1">Reference!N166</f>
        <v>None</v>
      </c>
      <c r="S167" s="13">
        <f ca="1">Reference!O166</f>
        <v>2.2940420000000001</v>
      </c>
      <c r="T167" s="13">
        <f ca="1">Reference!P166</f>
        <v>2.2940420000000001</v>
      </c>
      <c r="U167" s="13">
        <f ca="1">Reference!Q166</f>
        <v>112.923603</v>
      </c>
      <c r="V167" s="13">
        <f ca="1">Reference!R166</f>
        <v>112.923603</v>
      </c>
      <c r="X167" s="13">
        <f t="shared" si="756"/>
        <v>0.39459933039206496</v>
      </c>
      <c r="Y167" s="13">
        <f>Test!B166</f>
        <v>8.3675959823523896E-2</v>
      </c>
      <c r="Z167" s="13">
        <f>Test!C166</f>
        <v>0.80477565526962203</v>
      </c>
      <c r="AA167" s="13">
        <f>Test!D166</f>
        <v>0.79355430603027299</v>
      </c>
      <c r="AB167" s="13">
        <f>Test!E166</f>
        <v>24.058936575863498</v>
      </c>
      <c r="AC167" s="13">
        <f>Test!F166</f>
        <v>27.5388746768602</v>
      </c>
      <c r="AD167" s="13">
        <f>Test!G166</f>
        <v>28.5800403006814</v>
      </c>
      <c r="AE167" s="13">
        <f>Test!H166</f>
        <v>0.169962093234062</v>
      </c>
      <c r="AF167" s="13">
        <f>Test!I166</f>
        <v>0.89376348257064797</v>
      </c>
      <c r="AG167" s="13">
        <f>Test!J166</f>
        <v>0.45179662108421298</v>
      </c>
      <c r="AH167" s="13">
        <f>Test!K166</f>
        <v>0.73413735628127996</v>
      </c>
      <c r="AI167" s="13">
        <f>Test!L166</f>
        <v>38.408650000000002</v>
      </c>
      <c r="AJ167" s="13">
        <f>Test!M166</f>
        <v>19.0188106044831</v>
      </c>
      <c r="AK167" s="13" t="str">
        <f>Test!N166</f>
        <v>None</v>
      </c>
      <c r="AL167" s="13">
        <f>Test!O166</f>
        <v>2.0461239999999998</v>
      </c>
      <c r="AM167" s="13">
        <f>Test!P166</f>
        <v>2.0461239999999998</v>
      </c>
      <c r="AN167" s="13">
        <f>Test!Q166</f>
        <v>0.73060700000000001</v>
      </c>
      <c r="AO167" s="13">
        <f>Test!R166</f>
        <v>0.73060700000000001</v>
      </c>
      <c r="AP167" s="14">
        <f ca="1">bdRateExtend($F167:$F170,$G167:$G170,Y167:Y170,Z167:Z170)</f>
        <v>1.49888787761153</v>
      </c>
      <c r="AQ167" s="14">
        <f ca="1">bdRateExtend($F167:$F170,$H167:$H170,Y167:Y170,AA167:AA170)</f>
        <v>1.5042353120099912</v>
      </c>
      <c r="AR167" s="14">
        <f ca="1">bdRateExtend($F167:$F170,$I167:$I170,Y167:Y170,AB167:AB170)</f>
        <v>1.7959193485269838</v>
      </c>
      <c r="AS167" s="14">
        <f ca="1">bdRateExtend($F167:$F170,$J167:$J170,Y167:Y170,AC167:AC170)</f>
        <v>0.78233253052623497</v>
      </c>
      <c r="AT167" s="14">
        <f ca="1">bdRateExtend($F167:$F170,$K167:$K170,Y167:Y170,AD167:AD170)</f>
        <v>0.87540591671782053</v>
      </c>
      <c r="AU167" s="14">
        <f ca="1">bdRateExtend($F167:$F170,$L167:$L170,Y167:Y170,AE167:AE170)</f>
        <v>1.3836864765040722</v>
      </c>
      <c r="AV167" s="14">
        <f ca="1">bdRateExtend($F167:$F170,$M167:$M170,Y167:Y170,AF167:AF170)</f>
        <v>1.0591420290809195</v>
      </c>
      <c r="AW167" s="14">
        <f ca="1">bdRateExtend($F167:$F170,$N167:$N170,Y167:Y170,AG167:AG170)</f>
        <v>1.3277469541332074</v>
      </c>
      <c r="AX167" s="14">
        <f ca="1">bdRateExtend($F167:$F170,$O167:$O170,Y167:Y170,AH167:AH170)</f>
        <v>1.2001504670703493</v>
      </c>
      <c r="AY167" s="14">
        <f ca="1">bdRateExtend($F167:$F170,$P167:$P170,Y167:Y170,AI167:AI170)</f>
        <v>0.93329126926302108</v>
      </c>
      <c r="AZ167" s="14">
        <f ca="1">bdRateExtend($F167:$F170,$Q167:$Q170,Y167:Y170,AJ167:AJ170)</f>
        <v>1.2810475382774751</v>
      </c>
      <c r="BA167" s="112" t="b">
        <f t="shared" ref="BA167:BA173" si="856">AND(Z167&lt;=Z168, AE167&lt;=AE168,AF167&lt;=AF168,AG168&lt;=AG167,AH167&lt;=AH168,AI167&lt;=AI168,AJ167&lt;=AJ168)</f>
        <v>1</v>
      </c>
      <c r="BB167" s="3"/>
      <c r="BC167" s="33">
        <f t="shared" si="757"/>
        <v>-3.5983603992664759E-4</v>
      </c>
      <c r="BD167" s="13">
        <f>Test!AF166</f>
        <v>5.9978409837604399E-2</v>
      </c>
      <c r="BE167" s="13">
        <f>Test!AG166</f>
        <v>0.90821486711501997</v>
      </c>
      <c r="BF167" s="13">
        <f>Test!AH166</f>
        <v>0.90654861927032404</v>
      </c>
      <c r="BG167" s="13">
        <f>Test!AI166</f>
        <v>26.9487821568454</v>
      </c>
      <c r="BH167" s="13">
        <f>Test!AJ166</f>
        <v>35.008412652498698</v>
      </c>
      <c r="BI167" s="13">
        <f>Test!AK166</f>
        <v>35.473604951351298</v>
      </c>
      <c r="BJ167" s="13">
        <f>Test!AL166</f>
        <v>0.278483986854553</v>
      </c>
      <c r="BK167" s="13">
        <f>Test!AM166</f>
        <v>0.96905541419982899</v>
      </c>
      <c r="BL167" s="13">
        <f>Test!AN166</f>
        <v>0.316168963909149</v>
      </c>
      <c r="BM167" s="13">
        <f>Test!AO166</f>
        <v>0.84199553728103604</v>
      </c>
      <c r="BN167" s="13">
        <f>Test!AP166</f>
        <v>47.529834999999999</v>
      </c>
      <c r="BO167" s="13">
        <f>Test!AQ166</f>
        <v>22.316168754753399</v>
      </c>
      <c r="BP167" s="13" t="str">
        <f>Test!AR166</f>
        <v>None</v>
      </c>
      <c r="BQ167" s="13">
        <f>Test!AS166</f>
        <v>1.7283729999999999</v>
      </c>
      <c r="BR167" s="13">
        <f>Test!AT166</f>
        <v>1.7283729999999999</v>
      </c>
      <c r="BS167" s="13">
        <f>Test!AU166</f>
        <v>0.88622299999999998</v>
      </c>
      <c r="BT167" s="13">
        <f>Test!AV166</f>
        <v>0.88622299999999998</v>
      </c>
      <c r="BU167" s="14">
        <f ca="1">bdRateExtend($F167:$F170,$G167:$G170,BD167:BD170,BE167:BE170)</f>
        <v>0.57396394997378075</v>
      </c>
      <c r="BV167" s="14">
        <f ca="1">bdRateExtend($F167:$F170,$H167:$H170,BD167:BD170,BF167:BF170)</f>
        <v>0.56215720831822669</v>
      </c>
      <c r="BW167" s="14">
        <f ca="1">bdRateExtend($F167:$F170,$I167:$I170,BD167:BD170,BG167:BG170)</f>
        <v>0.67978735167632065</v>
      </c>
      <c r="BX167" s="14">
        <f ca="1">bdRateExtend($F167:$F170,$J167:$J170,BD167:BD170,BH167:BH170)</f>
        <v>-0.38811376512489704</v>
      </c>
      <c r="BY167" s="14">
        <f ca="1">bdRateExtend($F167:$F170,$K167:$K170,BD167:BD170,BI167:BI170)</f>
        <v>-0.25782448762210897</v>
      </c>
      <c r="BZ167" s="14">
        <f ca="1">bdRateExtend($F167:$F170,$L167:$L170,BD167:BD170,BJ167:BJ170)</f>
        <v>0.62873431035900795</v>
      </c>
      <c r="CA167" s="14">
        <f ca="1">bdRateExtend($F167:$F170,$M167:$M170,BD167:BD170,BK167:BK170)</f>
        <v>0.10554817503628788</v>
      </c>
      <c r="CB167" s="14">
        <f ca="1">bdRateExtend($F167:$F170,$N167:$N170,BD167:BD170,BL167:BL170)</f>
        <v>0.54040578774395298</v>
      </c>
      <c r="CC167" s="14">
        <f ca="1">bdRateExtend($F167:$F170,$O167:$O170,BD167:BD170,BM167:BM170)</f>
        <v>0.58428579344614628</v>
      </c>
      <c r="CD167" s="14">
        <f ca="1">bdRateExtend($F167:$F170,$P167:$P170,BD167:BD170,BN167:BN170)</f>
        <v>0.19908109208694147</v>
      </c>
      <c r="CE167" s="14">
        <f ca="1">bdRateExtend($F167:$F170,$Q167:$Q170,BD167:BD170,BO167:BO170)</f>
        <v>0.65763660375676047</v>
      </c>
      <c r="CF167" s="112" t="b">
        <f t="shared" ref="CF167:CF173" si="857">AND(BE167&lt;=BE168, BJ167&lt;=BJ168,BK167&lt;=BK168,BL168&lt;=BL167,BM167&lt;=BM168,BN167&lt;=BN168,BO167&lt;=BO168)</f>
        <v>1</v>
      </c>
      <c r="CG167" s="3"/>
      <c r="CH167" s="33">
        <f t="shared" si="758"/>
        <v>-1.3931912763228324E-2</v>
      </c>
      <c r="CI167" s="13">
        <f>Test!BJ166</f>
        <v>5.9164085234206298E-2</v>
      </c>
      <c r="CJ167" s="13">
        <f>Test!BK166</f>
        <v>0.88476312160491899</v>
      </c>
      <c r="CK167" s="13">
        <f>Test!BL166</f>
        <v>0.883675336837768</v>
      </c>
      <c r="CL167" s="13">
        <f>Test!BM166</f>
        <v>24.094804673516101</v>
      </c>
      <c r="CM167" s="13">
        <f>Test!BN166</f>
        <v>33.448533935882402</v>
      </c>
      <c r="CN167" s="13">
        <f>Test!BO166</f>
        <v>34.904600983240996</v>
      </c>
      <c r="CO167" s="13">
        <f>Test!BP166</f>
        <v>0.23972624540328899</v>
      </c>
      <c r="CP167" s="13">
        <f>Test!BQ166</f>
        <v>0.95255202054977395</v>
      </c>
      <c r="CQ167" s="13">
        <f>Test!BR166</f>
        <v>0.36106288433074901</v>
      </c>
      <c r="CR167" s="13">
        <f>Test!BS166</f>
        <v>0.74970549345016402</v>
      </c>
      <c r="CS167" s="13">
        <f>Test!BT166</f>
        <v>0</v>
      </c>
      <c r="CT167" s="13">
        <f>Test!BU166</f>
        <v>18.569272539366199</v>
      </c>
      <c r="CU167" s="13" t="str">
        <f>Test!BV166</f>
        <v>None</v>
      </c>
      <c r="CV167" s="13">
        <f>Test!BW166</f>
        <v>2.472823</v>
      </c>
      <c r="CW167" s="13">
        <f>Test!BX166</f>
        <v>2.472823</v>
      </c>
      <c r="CX167" s="13">
        <f>Test!BY166</f>
        <v>0.64666199999999996</v>
      </c>
      <c r="CY167" s="13">
        <f>Test!BZ166</f>
        <v>0.64666199999999996</v>
      </c>
      <c r="CZ167" s="14">
        <f ca="1">bdRateExtend($F167:$F170,$G167:$G170,CI167:CI170,CJ167:CJ170)</f>
        <v>0.72479918754415373</v>
      </c>
      <c r="DA167" s="14">
        <f ca="1">bdRateExtend($F167:$F170,$H167:$H170,CI167:CI170,CK167:CK170)</f>
        <v>0.70258102754558838</v>
      </c>
      <c r="DB167" s="14">
        <f ca="1">bdRateExtend($F167:$F170,$I167:$I170,CI167:CI170,CL167:CL170)</f>
        <v>3.6844867680317286</v>
      </c>
      <c r="DC167" s="14">
        <f ca="1">bdRateExtend($F167:$F170,$J167:$J170,CI167:CI170,CM167:CM170)</f>
        <v>-0.15935211488029322</v>
      </c>
      <c r="DD167" s="14">
        <f ca="1">bdRateExtend($F167:$F170,$K167:$K170,CI167:CI170,CN167:CN170)</f>
        <v>-1.1145215707532352E-2</v>
      </c>
      <c r="DE167" s="14">
        <f ca="1">bdRateExtend($F167:$F170,$L167:$L170,CI167:CI170,CO167:CO170)</f>
        <v>1.0061658094223569</v>
      </c>
      <c r="DF167" s="14">
        <f ca="1">bdRateExtend($F167:$F170,$M167:$M170,CI167:CI170,CP167:CP170)</f>
        <v>0.16629526362582747</v>
      </c>
      <c r="DG167" s="14">
        <f ca="1">bdRateExtend($F167:$F170,$N167:$N170,CI167:CI170,CQ167:CQ170)</f>
        <v>0.96446069729469963</v>
      </c>
      <c r="DH167" s="14">
        <f ca="1">bdRateExtend($F167:$F170,$O167:$O170,CI167:CI170,CR167:CR170)</f>
        <v>1.3466968180916905</v>
      </c>
      <c r="DI167" s="14">
        <f ca="1">bdRateExtend($F167:$F170,$P167:$P170,CI167:CI170,CS167:CS170)</f>
        <v>3.1692259270866554</v>
      </c>
      <c r="DJ167" s="14">
        <f ca="1">bdRateExtend($F167:$F170,$Q167:$Q170,CI167:CI170,CT167:CT170)</f>
        <v>2.5194549892171669</v>
      </c>
      <c r="DK167" s="112" t="b">
        <f t="shared" ref="DK167:DK173" si="858">AND(CJ167&lt;=CJ168, CO167&lt;=CO168,CP167&lt;=CP168,CQ168&lt;=CQ167,CR167&lt;=CR168,CS167&lt;=CS168,CT167&lt;=CT168)</f>
        <v>1</v>
      </c>
      <c r="DL167" s="3"/>
      <c r="DM167" s="33">
        <f t="shared" si="759"/>
        <v>-3.1415250790074969E-2</v>
      </c>
      <c r="DN167" s="13">
        <f>Test!CN166</f>
        <v>5.81150849525955E-2</v>
      </c>
      <c r="DO167" s="13">
        <f>Test!CO166</f>
        <v>0.92819881439208896</v>
      </c>
      <c r="DP167" s="13">
        <f>Test!CP166</f>
        <v>0.92667067050933805</v>
      </c>
      <c r="DQ167" s="13">
        <f>Test!CQ166</f>
        <v>28.6056488788359</v>
      </c>
      <c r="DR167" s="13">
        <f>Test!CR166</f>
        <v>32.492302280576702</v>
      </c>
      <c r="DS167" s="13">
        <f>Test!CS166</f>
        <v>33.843125300119198</v>
      </c>
      <c r="DT167" s="13">
        <f>Test!CT166</f>
        <v>0.32475104928016602</v>
      </c>
      <c r="DU167" s="13">
        <f>Test!CU166</f>
        <v>0.97082000970840399</v>
      </c>
      <c r="DV167" s="13">
        <f>Test!CV166</f>
        <v>0.27664551138877802</v>
      </c>
      <c r="DW167" s="13">
        <f>Test!CW166</f>
        <v>0.88041287660598699</v>
      </c>
      <c r="DX167" s="13">
        <f>Test!CX166</f>
        <v>52.776497999999997</v>
      </c>
      <c r="DY167" s="13">
        <f>Test!CY166</f>
        <v>24.268452490817399</v>
      </c>
      <c r="DZ167" s="13" t="str">
        <f>Test!CZ166</f>
        <v>None</v>
      </c>
      <c r="EA167" s="13">
        <f>Test!DA166</f>
        <v>2.2940420000000001</v>
      </c>
      <c r="EB167" s="13">
        <f>Test!DB166</f>
        <v>2.2940420000000001</v>
      </c>
      <c r="EC167" s="13">
        <f>Test!DC166</f>
        <v>112.923603</v>
      </c>
      <c r="ED167" s="13">
        <f>Test!DD166</f>
        <v>112.923603</v>
      </c>
      <c r="EE167" s="14">
        <f ca="1">bdRateExtend($F167:$F170,$G167:$G170,DN167:DN170,DO167:DO170)</f>
        <v>0</v>
      </c>
      <c r="EF167" s="14">
        <f ca="1">bdRateExtend($F167:$F170,$H167:$H170,DN167:DN170,DP167:DP170)</f>
        <v>0</v>
      </c>
      <c r="EG167" s="14">
        <f ca="1">bdRateExtend($F167:$F170,$I167:$I170,DN167:DN170,DQ167:DQ170)</f>
        <v>0</v>
      </c>
      <c r="EH167" s="14">
        <f ca="1">bdRateExtend($F167:$F170,$J167:$J170,DN167:DN170,DR167:DR170)</f>
        <v>0</v>
      </c>
      <c r="EI167" s="14">
        <f ca="1">bdRateExtend($F167:$F170,$K167:$K170,DN167:DN170,DS167:DS170)</f>
        <v>0</v>
      </c>
      <c r="EJ167" s="14">
        <f ca="1">bdRateExtend($F167:$F170,$L167:$L170,DN167:DN170,DT167:DT170)</f>
        <v>0</v>
      </c>
      <c r="EK167" s="14">
        <f ca="1">bdRateExtend($F167:$F170,$M167:$M170,DN167:DN170,DU167:DU170)</f>
        <v>0</v>
      </c>
      <c r="EL167" s="14">
        <f ca="1">bdRateExtend($F167:$F170,$N167:$N170,DN167:DN170,DV167:DV170)</f>
        <v>0</v>
      </c>
      <c r="EM167" s="14">
        <f ca="1">bdRateExtend($F167:$F170,$O167:$O170,DN167:DN170,DW167:DW170)</f>
        <v>0</v>
      </c>
      <c r="EN167" s="14">
        <f ca="1">bdRateExtend($F167:$F170,$P167:$P170,DN167:DN170,DX167:DX170)</f>
        <v>0</v>
      </c>
      <c r="EO167" s="14">
        <f ca="1">bdRateExtend($F167:$F170,$Q167:$Q170,DN167:DN170,DY167:DY170)</f>
        <v>0</v>
      </c>
      <c r="EP167" s="112" t="b">
        <f t="shared" ref="EP167:EP173" si="859">AND(DO167&lt;=DO168, DT167&lt;=DT168,DU167&lt;=DU168,DV168&lt;=DV167,DW167&lt;=DW168,DX167&lt;=DX168,DY167&lt;=DY168)</f>
        <v>1</v>
      </c>
      <c r="EQ167" s="3"/>
      <c r="ER167" s="33">
        <f t="shared" si="760"/>
        <v>-1.0372664977003251E-2</v>
      </c>
      <c r="ES167" s="13">
        <f>Test!DR166</f>
        <v>5.9377640101379803E-2</v>
      </c>
      <c r="ET167" s="13">
        <f>Test!DS166</f>
        <v>0.93424153327941895</v>
      </c>
      <c r="EU167" s="13">
        <f>Test!DT166</f>
        <v>0.93282461166381803</v>
      </c>
      <c r="EV167" s="13">
        <f>Test!DU166</f>
        <v>29.196388447944798</v>
      </c>
      <c r="EW167" s="13">
        <f>Test!DV166</f>
        <v>36.133348570142701</v>
      </c>
      <c r="EX167" s="13">
        <f>Test!DW166</f>
        <v>37.5604110047231</v>
      </c>
      <c r="EY167" s="13">
        <f>Test!DX166</f>
        <v>0.34777477383613498</v>
      </c>
      <c r="EZ167" s="13">
        <f>Test!DY166</f>
        <v>0.976678967475891</v>
      </c>
      <c r="FA167" s="13">
        <f>Test!DZ166</f>
        <v>0.26280921697616499</v>
      </c>
      <c r="FB167" s="13">
        <f>Test!EA166</f>
        <v>0.89284777641296298</v>
      </c>
      <c r="FC167" s="13">
        <f>Test!EB166</f>
        <v>57.332030000000003</v>
      </c>
      <c r="FD167" s="13">
        <f>Test!EC166</f>
        <v>24.899699292586401</v>
      </c>
      <c r="FE167" s="13" t="str">
        <f>Test!ED166</f>
        <v>None</v>
      </c>
      <c r="FF167" s="13">
        <f>Test!EE166</f>
        <v>2.3470580000000001</v>
      </c>
      <c r="FG167" s="13">
        <f>Test!EF166</f>
        <v>2.3470580000000001</v>
      </c>
      <c r="FH167" s="13">
        <f>Test!EG166</f>
        <v>311.03878800000001</v>
      </c>
      <c r="FI167" s="13">
        <f>Test!EH166</f>
        <v>311.03878800000001</v>
      </c>
      <c r="FJ167" s="14">
        <f ca="1">bdRateExtend($F167:$F170,$G167:$G170,ES167:ES170,ET167:ET170)</f>
        <v>-7.1147394770742611E-2</v>
      </c>
      <c r="FK167" s="14">
        <f ca="1">bdRateExtend($F167:$F170,$H167:$H170,ES167:ES170,EU167:EU170)</f>
        <v>-7.0039430662811708E-2</v>
      </c>
      <c r="FL167" s="14">
        <f ca="1">bdRateExtend($F167:$F170,$I167:$I170,ES167:ES170,EV167:EV170)</f>
        <v>-0.10378886727136738</v>
      </c>
      <c r="FM167" s="14">
        <f ca="1">bdRateExtend($F167:$F170,$J167:$J170,ES167:ES170,EW167:EW170)</f>
        <v>-0.60486996604823529</v>
      </c>
      <c r="FN167" s="14">
        <f ca="1">bdRateExtend($F167:$F170,$K167:$K170,ES167:ES170,EX167:EX170)</f>
        <v>-0.62552652833292877</v>
      </c>
      <c r="FO167" s="14">
        <f ca="1">bdRateExtend($F167:$F170,$L167:$L170,ES167:ES170,EY167:EY170)</f>
        <v>-0.10731554580941849</v>
      </c>
      <c r="FP167" s="14">
        <f ca="1">bdRateExtend($F167:$F170,$M167:$M170,ES167:ES170,EZ167:EZ170)</f>
        <v>-0.15849529366924686</v>
      </c>
      <c r="FQ167" s="14">
        <f ca="1">bdRateExtend($F167:$F170,$N167:$N170,ES167:ES170,FA167:FA170)</f>
        <v>-7.8765015592889176E-2</v>
      </c>
      <c r="FR167" s="14">
        <f ca="1">bdRateExtend($F167:$F170,$O167:$O170,ES167:ES170,FB167:FB170)</f>
        <v>-8.4603485247388921E-2</v>
      </c>
      <c r="FS167" s="14">
        <f ca="1">bdRateExtend($F167:$F170,$P167:$P170,ES167:ES170,FC167:FC170)</f>
        <v>-9.1629513868980328E-2</v>
      </c>
      <c r="FT167" s="14">
        <f ca="1">bdRateExtend($F167:$F170,$Q167:$Q170,ES167:ES170,FD167:FD170)</f>
        <v>-7.2322933969405701E-2</v>
      </c>
      <c r="FU167" s="112" t="b">
        <f t="shared" ref="FU167:FU173" si="860">AND(ET167&lt;=ET168, EY167&lt;=EY168,EZ167&lt;=EZ168,FA168&lt;=FA167,FB167&lt;=FB168,FC167&lt;=FC168,FD167&lt;=FD168)</f>
        <v>1</v>
      </c>
      <c r="FV167" s="53"/>
      <c r="FW167" s="33">
        <f t="shared" si="761"/>
        <v>-1</v>
      </c>
      <c r="FX167" s="13">
        <f>Test!EV166</f>
        <v>0</v>
      </c>
      <c r="FY167" s="13">
        <f>Test!EW166</f>
        <v>0</v>
      </c>
      <c r="FZ167" s="13">
        <f>Test!EX166</f>
        <v>0</v>
      </c>
      <c r="GA167" s="13">
        <f>Test!EY166</f>
        <v>0</v>
      </c>
      <c r="GB167" s="13">
        <f>Test!EZ166</f>
        <v>0</v>
      </c>
      <c r="GC167" s="13">
        <f>Test!FA166</f>
        <v>0</v>
      </c>
      <c r="GD167" s="13">
        <f>Test!FB166</f>
        <v>0</v>
      </c>
      <c r="GE167" s="13">
        <f>Test!FC166</f>
        <v>0</v>
      </c>
      <c r="GF167" s="13">
        <f>Test!FD166</f>
        <v>0</v>
      </c>
      <c r="GG167" s="13">
        <f>Test!FE166</f>
        <v>0</v>
      </c>
      <c r="GH167" s="13">
        <f>Test!FF166</f>
        <v>0</v>
      </c>
      <c r="GI167" s="13">
        <f>Test!FG166</f>
        <v>0</v>
      </c>
      <c r="GJ167" s="13">
        <f>Test!FH166</f>
        <v>0</v>
      </c>
      <c r="GK167" s="13">
        <f>Test!FI166</f>
        <v>0</v>
      </c>
      <c r="GL167" s="13">
        <f>Test!FJ166</f>
        <v>0</v>
      </c>
      <c r="GM167" s="13">
        <f>Test!FK166</f>
        <v>0</v>
      </c>
      <c r="GN167" s="13">
        <f>Test!FL166</f>
        <v>0</v>
      </c>
      <c r="GO167" s="14">
        <f ca="1">bdRateExtend($F167:$F170,$G167:$G170,FX167:FX170,FY167:FY170)</f>
        <v>1</v>
      </c>
      <c r="GP167" s="14">
        <f ca="1">bdRateExtend($F167:$F170,$H167:$H170,FX167:FX170,FZ167:FZ170)</f>
        <v>1</v>
      </c>
      <c r="GQ167" s="14">
        <f ca="1">bdRateExtend($F167:$F170,$I167:$I170,FX167:FX170,GA167:GA170)</f>
        <v>1</v>
      </c>
      <c r="GR167" s="14">
        <f ca="1">bdRateExtend($F167:$F170,$J167:$J170,FX167:FX170,GB167:GB170)</f>
        <v>1</v>
      </c>
      <c r="GS167" s="14">
        <f ca="1">bdRateExtend($F167:$F170,$K167:$K170,FX167:FX170,GC167:GC170)</f>
        <v>1</v>
      </c>
      <c r="GT167" s="14">
        <f ca="1">bdRateExtend($F167:$F170,$L167:$L170,FX167:FX170,GD167:GD170)</f>
        <v>1</v>
      </c>
      <c r="GU167" s="14">
        <f ca="1">bdRateExtend($F167:$F170,$M167:$M170,FX167:FX170,GE167:GE170)</f>
        <v>1</v>
      </c>
      <c r="GV167" s="14">
        <f ca="1">bdRateExtend($F167:$F170,$N167:$N170,FX167:FX170,GF167:GF170)</f>
        <v>1</v>
      </c>
      <c r="GW167" s="14">
        <f ca="1">bdRateExtend($F167:$F170,$O167:$O170,FX167:FX170,GG167:GG170)</f>
        <v>1</v>
      </c>
      <c r="GX167" s="14">
        <f ca="1">bdRateExtend($F167:$F170,$P167:$P170,FX167:FX170,GH167:GH170)</f>
        <v>1</v>
      </c>
      <c r="GY167" s="14">
        <f ca="1">bdRateExtend($F167:$F170,$Q167:$Q170,FX167:FX170,GI167:GI170)</f>
        <v>1</v>
      </c>
      <c r="GZ167" s="112" t="b">
        <f t="shared" ref="GZ167:GZ173" si="861">AND(FY167&lt;=FY168, GD167&lt;=GD168,GE167&lt;=GE168,GF168&lt;=GF167,GG167&lt;=GG168,GH167&lt;=GH168,GI167&lt;=GI168)</f>
        <v>1</v>
      </c>
      <c r="HA167" s="53"/>
      <c r="HB167" s="33">
        <f t="shared" si="762"/>
        <v>-1</v>
      </c>
      <c r="HC167" s="13">
        <f>Test!FZ166</f>
        <v>0</v>
      </c>
      <c r="HD167" s="13">
        <f>Test!GA166</f>
        <v>0</v>
      </c>
      <c r="HE167" s="13">
        <f>Test!GB166</f>
        <v>0</v>
      </c>
      <c r="HF167" s="13">
        <f>Test!GC166</f>
        <v>0</v>
      </c>
      <c r="HG167" s="13">
        <f>Test!GD166</f>
        <v>0</v>
      </c>
      <c r="HH167" s="13">
        <f>Test!GE166</f>
        <v>0</v>
      </c>
      <c r="HI167" s="13">
        <f>Test!GF166</f>
        <v>0</v>
      </c>
      <c r="HJ167" s="13">
        <f>Test!GG166</f>
        <v>0</v>
      </c>
      <c r="HK167" s="13">
        <f>Test!GH166</f>
        <v>0</v>
      </c>
      <c r="HL167" s="13">
        <f>Test!GI166</f>
        <v>0</v>
      </c>
      <c r="HM167" s="13">
        <f>Test!GJ166</f>
        <v>0</v>
      </c>
      <c r="HN167" s="13">
        <f>Test!GK166</f>
        <v>0</v>
      </c>
      <c r="HO167" s="13">
        <f>Test!GL166</f>
        <v>0</v>
      </c>
      <c r="HP167" s="13">
        <f>Test!GM166</f>
        <v>0</v>
      </c>
      <c r="HQ167" s="13">
        <f>Test!GN166</f>
        <v>0</v>
      </c>
      <c r="HR167" s="13">
        <f>Test!GO166</f>
        <v>0</v>
      </c>
      <c r="HS167" s="13">
        <f>Test!GP166</f>
        <v>0</v>
      </c>
      <c r="HT167" s="14">
        <f ca="1">bdRateExtend($F167:$F170,$G167:$G170,HC167:HC170,HD167:HD170)</f>
        <v>1</v>
      </c>
      <c r="HU167" s="14">
        <f ca="1">bdRateExtend($F167:$F170,$H167:$H170,HC167:HC170,HE167:HE170)</f>
        <v>1</v>
      </c>
      <c r="HV167" s="14">
        <f ca="1">bdRateExtend($F167:$F170,$I167:$I170,HC167:HC170,HF167:HF170)</f>
        <v>1</v>
      </c>
      <c r="HW167" s="14">
        <f ca="1">bdRateExtend($F167:$F170,$J167:$J170,HC167:HC170,HG167:HG170)</f>
        <v>1</v>
      </c>
      <c r="HX167" s="14">
        <f ca="1">bdRateExtend($F167:$F170,$K167:$K170,HC167:HC170,HH167:HH170)</f>
        <v>1</v>
      </c>
      <c r="HY167" s="14">
        <f ca="1">bdRateExtend($F167:$F170,$L167:$L170,HC167:HC170,HI167:HI170)</f>
        <v>1</v>
      </c>
      <c r="HZ167" s="14">
        <f ca="1">bdRateExtend($F167:$F170,$M167:$M170,HC167:HC170,HJ167:HJ170)</f>
        <v>1</v>
      </c>
      <c r="IA167" s="14">
        <f ca="1">bdRateExtend($F167:$F170,$N167:$N170,HC167:HC170,HK167:HK170)</f>
        <v>1</v>
      </c>
      <c r="IB167" s="14">
        <f ca="1">bdRateExtend($F167:$F170,$O167:$O170,HC167:HC170,HL167:HL170)</f>
        <v>1</v>
      </c>
      <c r="IC167" s="14">
        <f ca="1">bdRateExtend($F167:$F170,$P167:$P170,HC167:HC170,HM167:HM170)</f>
        <v>1</v>
      </c>
      <c r="ID167" s="14">
        <f ca="1">bdRateExtend($F167:$F170,$Q167:$Q170,HC167:HC170,HN167:HN170)</f>
        <v>1</v>
      </c>
      <c r="IE167" s="112" t="b">
        <f t="shared" ref="IE167:IE173" si="862">AND(HD167&lt;=HD168, HI167&lt;=HI168,HJ167&lt;=HJ168,HK168&lt;=HK167,HL167&lt;=HL168,HM167&lt;=HM168,HN167&lt;=HN168)</f>
        <v>1</v>
      </c>
      <c r="IF167" s="3"/>
      <c r="IG167" s="33">
        <f t="shared" si="763"/>
        <v>-1</v>
      </c>
      <c r="IH167" s="13">
        <f>Test!HD166</f>
        <v>0</v>
      </c>
      <c r="II167" s="13">
        <f>Test!HE166</f>
        <v>0</v>
      </c>
      <c r="IJ167" s="13">
        <f>Test!HF166</f>
        <v>0</v>
      </c>
      <c r="IK167" s="13">
        <f>Test!HG166</f>
        <v>0</v>
      </c>
      <c r="IL167" s="13">
        <f>Test!HH166</f>
        <v>0</v>
      </c>
      <c r="IM167" s="13">
        <f>Test!HI166</f>
        <v>0</v>
      </c>
      <c r="IN167" s="13">
        <f>Test!HJ166</f>
        <v>0</v>
      </c>
      <c r="IO167" s="13">
        <f>Test!HK166</f>
        <v>0</v>
      </c>
      <c r="IP167" s="13">
        <f>Test!HL166</f>
        <v>0</v>
      </c>
      <c r="IQ167" s="13">
        <f>Test!HM166</f>
        <v>0</v>
      </c>
      <c r="IR167" s="13">
        <f>Test!HN166</f>
        <v>0</v>
      </c>
      <c r="IS167" s="13">
        <f>Test!HO166</f>
        <v>0</v>
      </c>
      <c r="IT167" s="13">
        <f>Test!HP166</f>
        <v>0</v>
      </c>
      <c r="IU167" s="13">
        <f>Test!HQ166</f>
        <v>0</v>
      </c>
      <c r="IV167" s="13">
        <f>Test!HR166</f>
        <v>0</v>
      </c>
      <c r="IW167" s="13">
        <f>Test!HS166</f>
        <v>0</v>
      </c>
      <c r="IX167" s="13">
        <f>Test!HT166</f>
        <v>0</v>
      </c>
      <c r="IY167" s="14">
        <f ca="1">bdRateExtend($F167:$F170,$G167:$G170,IH167:IH170,II167:II170)</f>
        <v>1</v>
      </c>
      <c r="IZ167" s="14">
        <f ca="1">bdRateExtend($F167:$F170,$H167:$H170,IH167:IH170,IJ167:IJ170)</f>
        <v>1</v>
      </c>
      <c r="JA167" s="14">
        <f ca="1">bdRateExtend($F167:$F170,$I167:$I170,IH167:IH170,IK167:IK170)</f>
        <v>1</v>
      </c>
      <c r="JB167" s="14">
        <f ca="1">bdRateExtend($F167:$F170,$J167:$J170,IH167:IH170,IL167:IL170)</f>
        <v>1</v>
      </c>
      <c r="JC167" s="14">
        <f ca="1">bdRateExtend($F167:$F170,$K167:$K170,IH167:IH170,IM167:IM170)</f>
        <v>1</v>
      </c>
      <c r="JD167" s="14">
        <f ca="1">bdRateExtend($F167:$F170,$L167:$L170,IH167:IH170,IN167:IN170)</f>
        <v>1</v>
      </c>
      <c r="JE167" s="14">
        <f ca="1">bdRateExtend($F167:$F170,$M167:$M170,IH167:IH170,IO167:IO170)</f>
        <v>1</v>
      </c>
      <c r="JF167" s="14">
        <f ca="1">bdRateExtend($F167:$F170,$N167:$N170,IH167:IH170,IP167:IP170)</f>
        <v>1</v>
      </c>
      <c r="JG167" s="14">
        <f ca="1">bdRateExtend($F167:$F170,$O167:$O170,IH167:IH170,IQ167:IQ170)</f>
        <v>1</v>
      </c>
      <c r="JH167" s="14">
        <f ca="1">bdRateExtend($F167:$F170,$P167:$P170,IH167:IH170,IR167:IR170)</f>
        <v>1</v>
      </c>
      <c r="JI167" s="14">
        <f ca="1">bdRateExtend($F167:$F170,$Q167:$Q170,IH167:IH170,IS167:IS170)</f>
        <v>1</v>
      </c>
      <c r="JJ167" s="112" t="b">
        <f t="shared" ref="JJ167:JJ173" si="863">AND(II167&lt;=II168, IN167&lt;=IN168,IO167&lt;=IO168,IP168&lt;=IP167,IQ167&lt;=IQ168,IR167&lt;=IR168,IS167&lt;=IS168)</f>
        <v>1</v>
      </c>
      <c r="JK167" s="3"/>
      <c r="JL167" s="33">
        <f t="shared" si="764"/>
        <v>-1</v>
      </c>
      <c r="JM167" s="13">
        <f>Test!IH166</f>
        <v>0</v>
      </c>
      <c r="JN167" s="13">
        <f>Test!II166</f>
        <v>0</v>
      </c>
      <c r="JO167" s="13">
        <f>Test!IJ166</f>
        <v>0</v>
      </c>
      <c r="JP167" s="13">
        <f>Test!IK166</f>
        <v>0</v>
      </c>
      <c r="JQ167" s="13">
        <f>Test!IL166</f>
        <v>0</v>
      </c>
      <c r="JR167" s="13">
        <f>Test!IM166</f>
        <v>0</v>
      </c>
      <c r="JS167" s="13">
        <f>Test!IN166</f>
        <v>0</v>
      </c>
      <c r="JT167" s="13">
        <f>Test!IO166</f>
        <v>0</v>
      </c>
      <c r="JU167" s="13">
        <f>Test!IP166</f>
        <v>0</v>
      </c>
      <c r="JV167" s="13">
        <f>Test!IQ166</f>
        <v>0</v>
      </c>
      <c r="JW167" s="13">
        <f>Test!IR166</f>
        <v>0</v>
      </c>
      <c r="JX167" s="13">
        <f>Test!IS166</f>
        <v>0</v>
      </c>
      <c r="JY167" s="13">
        <f>Test!IT166</f>
        <v>0</v>
      </c>
      <c r="JZ167" s="13">
        <f>Test!IU166</f>
        <v>0</v>
      </c>
      <c r="KA167" s="13">
        <f>Test!IV166</f>
        <v>0</v>
      </c>
      <c r="KB167" s="13">
        <f>Test!IW166</f>
        <v>0</v>
      </c>
      <c r="KC167" s="13">
        <f>Test!IX166</f>
        <v>0</v>
      </c>
      <c r="KD167" s="14">
        <f ca="1">bdRateExtend($F167:$F170,$G167:$G170,JM167:JM170,JN167:JN170)</f>
        <v>1</v>
      </c>
      <c r="KE167" s="14">
        <f ca="1">bdRateExtend($F167:$F170,$H167:$H170,JM167:JM170,JO167:JO170)</f>
        <v>1</v>
      </c>
      <c r="KF167" s="14">
        <f ca="1">bdRateExtend($F167:$F170,$I167:$I170,JM167:JM170,JP167:JP170)</f>
        <v>1</v>
      </c>
      <c r="KG167" s="14">
        <f ca="1">bdRateExtend($F167:$F170,$J167:$J170,JM167:JM170,JQ167:JQ170)</f>
        <v>1</v>
      </c>
      <c r="KH167" s="14">
        <f ca="1">bdRateExtend($F167:$F170,$K167:$K170,JM167:JM170,JR167:JR170)</f>
        <v>1</v>
      </c>
      <c r="KI167" s="14">
        <f ca="1">bdRateExtend($F167:$F170,$L167:$L170,JM167:JM170,JS167:JS170)</f>
        <v>1</v>
      </c>
      <c r="KJ167" s="14">
        <f ca="1">bdRateExtend($F167:$F170,$M167:$M170,JM167:JM170,JT167:JT170)</f>
        <v>1</v>
      </c>
      <c r="KK167" s="14">
        <f ca="1">bdRateExtend($F167:$F170,$N167:$N170,JM167:JM170,JU167:JU170)</f>
        <v>1</v>
      </c>
      <c r="KL167" s="14">
        <f ca="1">bdRateExtend($F167:$F170,$O167:$O170,JM167:JM170,JV167:JV170)</f>
        <v>1</v>
      </c>
      <c r="KM167" s="14">
        <f ca="1">bdRateExtend($F167:$F170,$P167:$P170,JM167:JM170,JW167:JW170)</f>
        <v>1</v>
      </c>
      <c r="KN167" s="14">
        <f ca="1">bdRateExtend($F167:$F170,$Q167:$Q170,JM167:JM170,JX167:JX170)</f>
        <v>1</v>
      </c>
      <c r="KO167" s="112" t="b">
        <f t="shared" ref="KO167:KO173" si="864">AND(JN167&lt;=JN168, JS167&lt;=JS168,JT167&lt;=JT168,JU168&lt;=JU167,JV167&lt;=JV168,JW167&lt;=JW168,JX167&lt;=JX168)</f>
        <v>1</v>
      </c>
      <c r="KP167" s="3"/>
      <c r="KQ167" s="33">
        <f t="shared" si="765"/>
        <v>-1</v>
      </c>
      <c r="KR167" s="13">
        <f>Test!JL166</f>
        <v>0</v>
      </c>
      <c r="KS167" s="13">
        <f>Test!JM166</f>
        <v>0</v>
      </c>
      <c r="KT167" s="13">
        <f>Test!JN166</f>
        <v>0</v>
      </c>
      <c r="KU167" s="13">
        <f>Test!JO166</f>
        <v>0</v>
      </c>
      <c r="KV167" s="13">
        <f>Test!JP166</f>
        <v>0</v>
      </c>
      <c r="KW167" s="13">
        <f>Test!JQ166</f>
        <v>0</v>
      </c>
      <c r="KX167" s="13">
        <f>Test!JR166</f>
        <v>0</v>
      </c>
      <c r="KY167" s="13">
        <f>Test!JS166</f>
        <v>0</v>
      </c>
      <c r="KZ167" s="13">
        <f>Test!JT166</f>
        <v>0</v>
      </c>
      <c r="LA167" s="13">
        <f>Test!JU166</f>
        <v>0</v>
      </c>
      <c r="LB167" s="13">
        <f>Test!JV166</f>
        <v>0</v>
      </c>
      <c r="LC167" s="13">
        <f>Test!JW166</f>
        <v>0</v>
      </c>
      <c r="LD167" s="13">
        <f>Test!JX166</f>
        <v>0</v>
      </c>
      <c r="LE167" s="13">
        <f>Test!JY166</f>
        <v>0</v>
      </c>
      <c r="LF167" s="13">
        <f>Test!JZ166</f>
        <v>0</v>
      </c>
      <c r="LG167" s="13">
        <f>Test!KA166</f>
        <v>0</v>
      </c>
      <c r="LH167" s="13">
        <f>Test!KB166</f>
        <v>0</v>
      </c>
      <c r="LI167" s="14">
        <f ca="1">bdRateExtend($F167:$F170,$G167:$G170,KR167:KR170,KS167:KS170)</f>
        <v>1</v>
      </c>
      <c r="LJ167" s="14">
        <f ca="1">bdRateExtend($F167:$F170,$H167:$H170,KR167:KR170,KT167:KT170)</f>
        <v>1</v>
      </c>
      <c r="LK167" s="14">
        <f ca="1">bdRateExtend($F167:$F170,$I167:$I170,KR167:KR170,KU167:KU170)</f>
        <v>1</v>
      </c>
      <c r="LL167" s="14">
        <f ca="1">bdRateExtend($F167:$F170,$J167:$J170,KR167:KR170,KV167:KV170)</f>
        <v>1</v>
      </c>
      <c r="LM167" s="14">
        <f ca="1">bdRateExtend($F167:$F170,$K167:$K170,KR167:KR170,KW167:KW170)</f>
        <v>1</v>
      </c>
      <c r="LN167" s="14">
        <f ca="1">bdRateExtend($F167:$F170,$L167:$L170,KR167:KR170,KX167:KX170)</f>
        <v>1</v>
      </c>
      <c r="LO167" s="14">
        <f ca="1">bdRateExtend($F167:$F170,$M167:$M170,KR167:KR170,KY167:KY170)</f>
        <v>1</v>
      </c>
      <c r="LP167" s="14">
        <f ca="1">bdRateExtend($F167:$F170,$N167:$N170,KR167:KR170,KZ167:KZ170)</f>
        <v>1</v>
      </c>
      <c r="LQ167" s="14">
        <f ca="1">bdRateExtend($F167:$F170,$O167:$O170,KR167:KR170,LA167:LA170)</f>
        <v>1</v>
      </c>
      <c r="LR167" s="14">
        <f ca="1">bdRateExtend($F167:$F170,$P167:$P170,KR167:KR170,LB167:LB170)</f>
        <v>1</v>
      </c>
      <c r="LS167" s="14">
        <f ca="1">bdRateExtend($F167:$F170,$Q167:$Q170,KR167:KR170,LC167:LC170)</f>
        <v>1</v>
      </c>
      <c r="LT167" s="112" t="b">
        <f t="shared" ref="LT167:LT173" si="865">AND(KS167&lt;=KS168, KX167&lt;=KX168,KY167&lt;=KY168,KZ168&lt;=KZ167,LA167&lt;=LA168,LB167&lt;=LB168,LC167&lt;=LC168)</f>
        <v>1</v>
      </c>
      <c r="LU167" s="3"/>
      <c r="LV167" s="33">
        <f t="shared" si="766"/>
        <v>-1</v>
      </c>
      <c r="LW167" s="13">
        <f>Test!KP166</f>
        <v>0</v>
      </c>
      <c r="LX167" s="13">
        <f>Test!KQ166</f>
        <v>0</v>
      </c>
      <c r="LY167" s="13">
        <f>Test!KR166</f>
        <v>0</v>
      </c>
      <c r="LZ167" s="13">
        <f>Test!KS166</f>
        <v>0</v>
      </c>
      <c r="MA167" s="13">
        <f>Test!KT166</f>
        <v>0</v>
      </c>
      <c r="MB167" s="13">
        <f>Test!KU166</f>
        <v>0</v>
      </c>
      <c r="MC167" s="13">
        <f>Test!KV166</f>
        <v>0</v>
      </c>
      <c r="MD167" s="13">
        <f>Test!KW166</f>
        <v>0</v>
      </c>
      <c r="ME167" s="13">
        <f>Test!KX166</f>
        <v>0</v>
      </c>
      <c r="MF167" s="13">
        <f>Test!KY166</f>
        <v>0</v>
      </c>
      <c r="MG167" s="13">
        <f>Test!KZ166</f>
        <v>0</v>
      </c>
      <c r="MH167" s="13">
        <f>Test!LA166</f>
        <v>0</v>
      </c>
      <c r="MI167" s="13">
        <f>Test!LB166</f>
        <v>0</v>
      </c>
      <c r="MJ167" s="13">
        <f>Test!LC166</f>
        <v>0</v>
      </c>
      <c r="MK167" s="13">
        <f>Test!LD166</f>
        <v>0</v>
      </c>
      <c r="ML167" s="13">
        <f>Test!LE166</f>
        <v>0</v>
      </c>
      <c r="MM167" s="13">
        <f>Test!LF166</f>
        <v>0</v>
      </c>
      <c r="MN167" s="14">
        <f ca="1">bdRateExtend($F167:$F170,$G167:$G170,LW167:LW170,LX167:LX170)</f>
        <v>1</v>
      </c>
      <c r="MO167" s="14">
        <f ca="1">bdRateExtend($F167:$F170,$H167:$H170,LW167:LW170,LY167:LY170)</f>
        <v>1</v>
      </c>
      <c r="MP167" s="14">
        <f ca="1">bdRateExtend($F167:$F170,$I167:$I170,LW167:LW170,LZ167:LZ170)</f>
        <v>1</v>
      </c>
      <c r="MQ167" s="14">
        <f ca="1">bdRateExtend($F167:$F170,$J167:$J170,LW167:LW170,MA167:MA170)</f>
        <v>1</v>
      </c>
      <c r="MR167" s="14">
        <f ca="1">bdRateExtend($F167:$F170,$K167:$K170,LW167:LW170,MB167:MB170)</f>
        <v>1</v>
      </c>
      <c r="MS167" s="14">
        <f ca="1">bdRateExtend($F167:$F170,$L167:$L170,LW167:LW170,MC167:MC170)</f>
        <v>1</v>
      </c>
      <c r="MT167" s="14">
        <f ca="1">bdRateExtend($F167:$F170,$M167:$M170,LW167:LW170,MD167:MD170)</f>
        <v>1</v>
      </c>
      <c r="MU167" s="14">
        <f ca="1">bdRateExtend($F167:$F170,$N167:$N170,LW167:LW170,ME167:ME170)</f>
        <v>1</v>
      </c>
      <c r="MV167" s="14">
        <f ca="1">bdRateExtend($F167:$F170,$O167:$O170,LW167:LW170,MF167:MF170)</f>
        <v>1</v>
      </c>
      <c r="MW167" s="14">
        <f ca="1">bdRateExtend($F167:$F170,$P167:$P170,LW167:LW170,MG167:MG170)</f>
        <v>1</v>
      </c>
      <c r="MX167" s="14">
        <f ca="1">bdRateExtend($F167:$F170,$Q167:$Q170,LW167:LW170,MH167:MH170)</f>
        <v>1</v>
      </c>
      <c r="MY167" s="112" t="b">
        <f t="shared" ref="MY167:MY173" si="866">AND(LX167&lt;=LX168, MC167&lt;=MC168,MD167&lt;=MD168,ME168&lt;=ME167,MF167&lt;=MF168,MG167&lt;=MG168,MH167&lt;=MH168)</f>
        <v>1</v>
      </c>
      <c r="MZ167" s="53"/>
      <c r="NA167" s="33">
        <f t="shared" si="767"/>
        <v>-1</v>
      </c>
      <c r="NB167" s="13">
        <f>Test!LT166</f>
        <v>0</v>
      </c>
      <c r="NC167" s="13">
        <f>Test!LU166</f>
        <v>0</v>
      </c>
      <c r="ND167" s="13">
        <f>Test!LV166</f>
        <v>0</v>
      </c>
      <c r="NE167" s="13">
        <f>Test!LW166</f>
        <v>0</v>
      </c>
      <c r="NF167" s="13">
        <f>Test!LX166</f>
        <v>0</v>
      </c>
      <c r="NG167" s="13">
        <f>Test!LY166</f>
        <v>0</v>
      </c>
      <c r="NH167" s="13">
        <f>Test!LZ166</f>
        <v>0</v>
      </c>
      <c r="NI167" s="13">
        <f>Test!MA166</f>
        <v>0</v>
      </c>
      <c r="NJ167" s="13">
        <f>Test!MB166</f>
        <v>0</v>
      </c>
      <c r="NK167" s="13">
        <f>Test!MC166</f>
        <v>0</v>
      </c>
      <c r="NL167" s="13">
        <f>Test!MD166</f>
        <v>0</v>
      </c>
      <c r="NM167" s="13">
        <f>Test!ME166</f>
        <v>0</v>
      </c>
      <c r="NN167" s="13">
        <f>Test!MF166</f>
        <v>0</v>
      </c>
      <c r="NO167" s="13">
        <f>Test!MG166</f>
        <v>0</v>
      </c>
      <c r="NP167" s="13">
        <f>Test!MH166</f>
        <v>0</v>
      </c>
      <c r="NQ167" s="13">
        <f>Test!MI166</f>
        <v>0</v>
      </c>
      <c r="NR167" s="13">
        <f>Test!MJ166</f>
        <v>0</v>
      </c>
      <c r="NS167" s="14">
        <f ca="1">bdRateExtend($F167:$F170,$G167:$G170,NB167:NB170,NC167:NC170)</f>
        <v>1</v>
      </c>
      <c r="NT167" s="14">
        <f ca="1">bdRateExtend($F167:$F170,$H167:$H170,NB167:NB170,ND167:ND170)</f>
        <v>1</v>
      </c>
      <c r="NU167" s="14">
        <f ca="1">bdRateExtend($F167:$F170,$I167:$I170,NB167:NB170,NE167:NE170)</f>
        <v>1</v>
      </c>
      <c r="NV167" s="14">
        <f ca="1">bdRateExtend($F167:$F170,$J167:$J170,NB167:NB170,NF167:NF170)</f>
        <v>1</v>
      </c>
      <c r="NW167" s="14">
        <f ca="1">bdRateExtend($F167:$F170,$K167:$K170,NB167:NB170,NG167:NG170)</f>
        <v>1</v>
      </c>
      <c r="NX167" s="14">
        <f ca="1">bdRateExtend($F167:$F170,$L167:$L170,NB167:NB170,NH167:NH170)</f>
        <v>1</v>
      </c>
      <c r="NY167" s="14">
        <f ca="1">bdRateExtend($F167:$F170,$M167:$M170,NB167:NB170,NI167:NI170)</f>
        <v>1</v>
      </c>
      <c r="NZ167" s="14">
        <f ca="1">bdRateExtend($F167:$F170,$N167:$N170,NB167:NB170,NJ167:NJ170)</f>
        <v>1</v>
      </c>
      <c r="OA167" s="14">
        <f ca="1">bdRateExtend($F167:$F170,$O167:$O170,NB167:NB170,NK167:NK170)</f>
        <v>1</v>
      </c>
      <c r="OB167" s="14">
        <f ca="1">bdRateExtend($F167:$F170,$P167:$P170,NB167:NB170,NL167:NL170)</f>
        <v>1</v>
      </c>
      <c r="OC167" s="14">
        <f ca="1">bdRateExtend($F167:$F170,$Q167:$Q170,NB167:NB170,NM167:NM170)</f>
        <v>1</v>
      </c>
      <c r="OD167" s="112" t="b">
        <f t="shared" ref="OD167:OD173" si="867">AND(NC167&lt;=NC168, NH167&lt;=NH168,NI167&lt;=NI168,NJ168&lt;=NJ167,NK167&lt;=NK168,NL167&lt;=NL168,NM167&lt;=NM168)</f>
        <v>1</v>
      </c>
      <c r="OE167" s="53"/>
      <c r="OF167" s="33">
        <f t="shared" si="768"/>
        <v>-1</v>
      </c>
      <c r="OG167" s="13">
        <f>Test!MX166</f>
        <v>0</v>
      </c>
      <c r="OH167" s="13">
        <f>Test!MY166</f>
        <v>0</v>
      </c>
      <c r="OI167" s="13">
        <f>Test!MZ166</f>
        <v>0</v>
      </c>
      <c r="OJ167" s="13">
        <f>Test!NA166</f>
        <v>0</v>
      </c>
      <c r="OK167" s="13">
        <f>Test!NB166</f>
        <v>0</v>
      </c>
      <c r="OL167" s="13">
        <f>Test!NC166</f>
        <v>0</v>
      </c>
      <c r="OM167" s="13">
        <f>Test!ND166</f>
        <v>0</v>
      </c>
      <c r="ON167" s="13">
        <f>Test!NE166</f>
        <v>0</v>
      </c>
      <c r="OO167" s="13">
        <f>Test!NF166</f>
        <v>0</v>
      </c>
      <c r="OP167" s="13">
        <f>Test!NG166</f>
        <v>0</v>
      </c>
      <c r="OQ167" s="13">
        <f>Test!NH166</f>
        <v>0</v>
      </c>
      <c r="OR167" s="13">
        <f>Test!NI166</f>
        <v>0</v>
      </c>
      <c r="OS167" s="13">
        <f>Test!NJ166</f>
        <v>0</v>
      </c>
      <c r="OT167" s="13">
        <f>Test!NK166</f>
        <v>0</v>
      </c>
      <c r="OU167" s="13">
        <f>Test!NL166</f>
        <v>0</v>
      </c>
      <c r="OV167" s="13">
        <f>Test!NM166</f>
        <v>0</v>
      </c>
      <c r="OW167" s="13">
        <f>Test!NN166</f>
        <v>0</v>
      </c>
      <c r="OX167" s="14">
        <f ca="1">bdRateExtend($F167:$F170,$G167:$G170,OG167:OG170,OH167:OH170)</f>
        <v>1</v>
      </c>
      <c r="OY167" s="14">
        <f ca="1">bdRateExtend($F167:$F170,$H167:$H170,OG167:OG170,OI167:OI170)</f>
        <v>1</v>
      </c>
      <c r="OZ167" s="14">
        <f ca="1">bdRateExtend($F167:$F170,$I167:$I170,OG167:OG170,OJ167:OJ170)</f>
        <v>1</v>
      </c>
      <c r="PA167" s="14">
        <f ca="1">bdRateExtend($F167:$F170,$J167:$J170,OG167:OG170,OK167:OK170)</f>
        <v>1</v>
      </c>
      <c r="PB167" s="14">
        <f ca="1">bdRateExtend($F167:$F170,$K167:$K170,OG167:OG170,OL167:OL170)</f>
        <v>1</v>
      </c>
      <c r="PC167" s="14">
        <f ca="1">bdRateExtend($F167:$F170,$L167:$L170,OG167:OG170,OM167:OM170)</f>
        <v>1</v>
      </c>
      <c r="PD167" s="14">
        <f ca="1">bdRateExtend($F167:$F170,$M167:$M170,OG167:OG170,ON167:ON170)</f>
        <v>1</v>
      </c>
      <c r="PE167" s="14">
        <f ca="1">bdRateExtend($F167:$F170,$N167:$N170,OG167:OG170,OO167:OO170)</f>
        <v>1</v>
      </c>
      <c r="PF167" s="14">
        <f ca="1">bdRateExtend($F167:$F170,$O167:$O170,OG167:OG170,OP167:OP170)</f>
        <v>1</v>
      </c>
      <c r="PG167" s="14">
        <f ca="1">bdRateExtend($F167:$F170,$P167:$P170,OG167:OG170,OQ167:OQ170)</f>
        <v>1</v>
      </c>
      <c r="PH167" s="14">
        <f ca="1">bdRateExtend($F167:$F170,$Q167:$Q170,OG167:OG170,OR167:OR170)</f>
        <v>1</v>
      </c>
      <c r="PI167" s="112" t="b">
        <f t="shared" ref="PI167:PI173" si="868">AND(OH167&lt;=OH168, OM167&lt;=OM168,ON167&lt;=ON168,OO168&lt;=OO167,OP167&lt;=OP168,OQ167&lt;=OQ168,OR167&lt;=OR168)</f>
        <v>1</v>
      </c>
      <c r="PJ167" s="53"/>
      <c r="PK167" s="33">
        <f t="shared" si="769"/>
        <v>-1</v>
      </c>
      <c r="PL167" s="13">
        <f>Test!OB166</f>
        <v>0</v>
      </c>
      <c r="PM167" s="13">
        <f>Test!OC166</f>
        <v>0</v>
      </c>
      <c r="PN167" s="13">
        <f>Test!OD166</f>
        <v>0</v>
      </c>
      <c r="PO167" s="13">
        <f>Test!OE166</f>
        <v>0</v>
      </c>
      <c r="PP167" s="13">
        <f>Test!OF166</f>
        <v>0</v>
      </c>
      <c r="PQ167" s="13">
        <f>Test!OG166</f>
        <v>0</v>
      </c>
      <c r="PR167" s="13">
        <f>Test!OH166</f>
        <v>0</v>
      </c>
      <c r="PS167" s="13">
        <f>Test!OI166</f>
        <v>0</v>
      </c>
      <c r="PT167" s="13">
        <f>Test!OJ166</f>
        <v>0</v>
      </c>
      <c r="PU167" s="13">
        <f>Test!OK166</f>
        <v>0</v>
      </c>
      <c r="PV167" s="13">
        <f>Test!OL166</f>
        <v>0</v>
      </c>
      <c r="PW167" s="13">
        <f>Test!OM166</f>
        <v>0</v>
      </c>
      <c r="PX167" s="13">
        <f>Test!ON166</f>
        <v>0</v>
      </c>
      <c r="PY167" s="13">
        <f>Test!OO166</f>
        <v>0</v>
      </c>
      <c r="PZ167" s="13">
        <f>Test!OP166</f>
        <v>0</v>
      </c>
      <c r="QA167" s="13">
        <f>Test!OQ166</f>
        <v>0</v>
      </c>
      <c r="QB167" s="13">
        <f>Test!OR166</f>
        <v>0</v>
      </c>
      <c r="QC167" s="14">
        <f ca="1">bdRateExtend($F167:$F170,$G167:$G170,PL167:PL170,PM167:PM170)</f>
        <v>1</v>
      </c>
      <c r="QD167" s="14">
        <f ca="1">bdRateExtend($F167:$F170,$H167:$H170,PL167:PL170,PN167:PN170)</f>
        <v>1</v>
      </c>
      <c r="QE167" s="14">
        <f ca="1">bdRateExtend($F167:$F170,$I167:$I170,PL167:PL170,PO167:PO170)</f>
        <v>1</v>
      </c>
      <c r="QF167" s="14">
        <f ca="1">bdRateExtend($F167:$F170,$J167:$J170,PL167:PL170,PP167:PP170)</f>
        <v>1</v>
      </c>
      <c r="QG167" s="14">
        <f ca="1">bdRateExtend($F167:$F170,$K167:$K170,PL167:PL170,PQ167:PQ170)</f>
        <v>1</v>
      </c>
      <c r="QH167" s="14">
        <f ca="1">bdRateExtend($F167:$F170,$L167:$L170,PL167:PL170,PR167:PR170)</f>
        <v>1</v>
      </c>
      <c r="QI167" s="14">
        <f ca="1">bdRateExtend($F167:$F170,$M167:$M170,PL167:PL170,PS167:PS170)</f>
        <v>1</v>
      </c>
      <c r="QJ167" s="14">
        <f ca="1">bdRateExtend($F167:$F170,$N167:$N170,PL167:PL170,PT167:PT170)</f>
        <v>1</v>
      </c>
      <c r="QK167" s="14">
        <f ca="1">bdRateExtend($F167:$F170,$O167:$O170,PL167:PL170,PU167:PU170)</f>
        <v>1</v>
      </c>
      <c r="QL167" s="14">
        <f ca="1">bdRateExtend($F167:$F170,$P167:$P170,PL167:PL170,PV167:PV170)</f>
        <v>1</v>
      </c>
      <c r="QM167" s="14">
        <f ca="1">bdRateExtend($F167:$F170,$Q167:$Q170,PL167:PL170,PW167:PW170)</f>
        <v>1</v>
      </c>
      <c r="QN167" s="112" t="b">
        <f t="shared" ref="QN167:QN173" si="869">AND(PM167&lt;=PM168, PR167&lt;=PR168,PS167&lt;=PS168,PT168&lt;=PT167,PU167&lt;=PU168,PV167&lt;=PV168,PW167&lt;=PW168)</f>
        <v>1</v>
      </c>
    </row>
    <row r="168" spans="3:456">
      <c r="C168" s="133"/>
      <c r="D168" s="103">
        <f t="shared" si="855"/>
        <v>0.12</v>
      </c>
      <c r="E168" s="34">
        <f t="shared" ca="1" si="755"/>
        <v>-3.3136205763641589E-2</v>
      </c>
      <c r="F168" s="15">
        <f ca="1">Reference!B167</f>
        <v>0.11602365530836301</v>
      </c>
      <c r="G168" s="15">
        <f ca="1">Reference!C167</f>
        <v>0.95918339490890503</v>
      </c>
      <c r="H168" s="15">
        <f ca="1">Reference!D167</f>
        <v>0.95866870880126898</v>
      </c>
      <c r="I168" s="15">
        <f ca="1">Reference!E167</f>
        <v>31.263354897324799</v>
      </c>
      <c r="J168" s="15">
        <f ca="1">Reference!F167</f>
        <v>34.658080113456599</v>
      </c>
      <c r="K168" s="15">
        <f ca="1">Reference!G167</f>
        <v>36.0111123049196</v>
      </c>
      <c r="L168" s="15">
        <f ca="1">Reference!H167</f>
        <v>0.420454651117324</v>
      </c>
      <c r="M168" s="15">
        <f ca="1">Reference!I167</f>
        <v>0.98785632848739602</v>
      </c>
      <c r="N168" s="15">
        <f ca="1">Reference!J167</f>
        <v>0.20741988718509599</v>
      </c>
      <c r="O168" s="15">
        <f ca="1">Reference!K167</f>
        <v>0.93512821197509699</v>
      </c>
      <c r="P168" s="15">
        <f ca="1">Reference!L167</f>
        <v>70.786754999999999</v>
      </c>
      <c r="Q168" s="15">
        <f ca="1">Reference!M167</f>
        <v>27.548687566536699</v>
      </c>
      <c r="R168" s="15" t="str">
        <f ca="1">Reference!N167</f>
        <v>None</v>
      </c>
      <c r="S168" s="15">
        <f ca="1">Reference!O167</f>
        <v>2.0295169999999998</v>
      </c>
      <c r="T168" s="15">
        <f ca="1">Reference!P167</f>
        <v>2.0295169999999998</v>
      </c>
      <c r="U168" s="15">
        <f ca="1">Reference!Q167</f>
        <v>130.173044</v>
      </c>
      <c r="V168" s="15">
        <f ca="1">Reference!R167</f>
        <v>130.173044</v>
      </c>
      <c r="X168" s="15">
        <f t="shared" si="756"/>
        <v>4.0121718451758409E-2</v>
      </c>
      <c r="Y168" s="15">
        <f>Test!B167</f>
        <v>0.124814606214211</v>
      </c>
      <c r="Z168" s="15">
        <f>Test!C167</f>
        <v>0.88588994741439797</v>
      </c>
      <c r="AA168" s="15">
        <f>Test!D167</f>
        <v>0.88180345296859697</v>
      </c>
      <c r="AB168" s="15">
        <f>Test!E167</f>
        <v>26.793593955488902</v>
      </c>
      <c r="AC168" s="15">
        <f>Test!F167</f>
        <v>31.3919127689188</v>
      </c>
      <c r="AD168" s="15">
        <f>Test!G167</f>
        <v>32.196941835931497</v>
      </c>
      <c r="AE168" s="15">
        <f>Test!H167</f>
        <v>0.25771784782409601</v>
      </c>
      <c r="AF168" s="15">
        <f>Test!I167</f>
        <v>0.95967310667037897</v>
      </c>
      <c r="AG168" s="15">
        <f>Test!J167</f>
        <v>0.33407965302467302</v>
      </c>
      <c r="AH168" s="15">
        <f>Test!K167</f>
        <v>0.84222716093063299</v>
      </c>
      <c r="AI168" s="15">
        <f>Test!L167</f>
        <v>52.126700999999997</v>
      </c>
      <c r="AJ168" s="15">
        <f>Test!M167</f>
        <v>22.200737036279801</v>
      </c>
      <c r="AK168" s="15" t="str">
        <f>Test!N167</f>
        <v>None</v>
      </c>
      <c r="AL168" s="15">
        <f>Test!O167</f>
        <v>2.0558049999999999</v>
      </c>
      <c r="AM168" s="15">
        <f>Test!P167</f>
        <v>2.0558049999999999</v>
      </c>
      <c r="AN168" s="15">
        <f>Test!Q167</f>
        <v>0.73233899999999996</v>
      </c>
      <c r="AO168" s="15">
        <f>Test!R167</f>
        <v>0.73233899999999996</v>
      </c>
      <c r="AP168" s="16">
        <f ca="1">bdRateExtend($F167:$F171,$G167:$G171,Y167:Y171,Z167:Z171)</f>
        <v>1.3594629554368436</v>
      </c>
      <c r="AQ168" s="16">
        <f ca="1">bdRateExtend($F167:$F171,$H167:$H171,Y167:Y171,AA167:AA171)</f>
        <v>1.3653112154502272</v>
      </c>
      <c r="AR168" s="16">
        <f ca="1">bdRateExtend($F167:$F171,$I167:$I171,Y167:Y171,AB167:AB171)</f>
        <v>1.750410201649319</v>
      </c>
      <c r="AS168" s="16">
        <f ca="1">bdRateExtend($F167:$F171,$J167:$J171,Y167:Y171,AC167:AC171)</f>
        <v>0.73091551930573995</v>
      </c>
      <c r="AT168" s="16">
        <f ca="1">bdRateExtend($F167:$F171,$K167:$K171,Y167:Y171,AD167:AD171)</f>
        <v>0.79869010657089601</v>
      </c>
      <c r="AU168" s="16">
        <f ca="1">bdRateExtend($F167:$F171,$L167:$L171,Y167:Y171,AE167:AE171)</f>
        <v>1.290717147914997</v>
      </c>
      <c r="AV168" s="16">
        <f ca="1">bdRateExtend($F167:$F171,$M167:$M171,Y167:Y171,AF167:AF171)</f>
        <v>1.0062266548650851</v>
      </c>
      <c r="AW168" s="16">
        <f ca="1">bdRateExtend($F167:$F171,$N167:$N171,Y167:Y171,AG167:AG171)</f>
        <v>1.2222325805696928</v>
      </c>
      <c r="AX168" s="16">
        <f ca="1">bdRateExtend($F167:$F171,$O167:$O171,Y167:Y171,AH167:AH171)</f>
        <v>1.1203882921013046</v>
      </c>
      <c r="AY168" s="16">
        <f ca="1">bdRateExtend($F167:$F171,$P167:$P171,Y167:Y171,AI167:AI171)</f>
        <v>0.8932203136115402</v>
      </c>
      <c r="AZ168" s="16">
        <f ca="1">bdRateExtend($F167:$F171,$Q167:$Q171,Y167:Y171,AJ167:AJ171)</f>
        <v>1.1022316815568614</v>
      </c>
      <c r="BA168" s="112" t="b">
        <f t="shared" si="856"/>
        <v>1</v>
      </c>
      <c r="BB168" s="3"/>
      <c r="BC168" s="34">
        <f t="shared" si="757"/>
        <v>-1.2594261397416476E-3</v>
      </c>
      <c r="BD168" s="15">
        <f>Test!AF167</f>
        <v>0.119848868863231</v>
      </c>
      <c r="BE168" s="15">
        <f>Test!AG167</f>
        <v>0.94384431838989202</v>
      </c>
      <c r="BF168" s="15">
        <f>Test!AH167</f>
        <v>0.94331055879592896</v>
      </c>
      <c r="BG168" s="15">
        <f>Test!AI167</f>
        <v>29.305822149802001</v>
      </c>
      <c r="BH168" s="15">
        <f>Test!AJ167</f>
        <v>36.8841635441457</v>
      </c>
      <c r="BI168" s="15">
        <f>Test!AK167</f>
        <v>37.4012735799365</v>
      </c>
      <c r="BJ168" s="15">
        <f>Test!AL167</f>
        <v>0.35926869511604298</v>
      </c>
      <c r="BK168" s="15">
        <f>Test!AM167</f>
        <v>0.987110555171966</v>
      </c>
      <c r="BL168" s="15">
        <f>Test!AN167</f>
        <v>0.24271573126316001</v>
      </c>
      <c r="BM168" s="15">
        <f>Test!AO167</f>
        <v>0.90639775991439797</v>
      </c>
      <c r="BN168" s="15">
        <f>Test!AP167</f>
        <v>67.804072000000005</v>
      </c>
      <c r="BO168" s="15">
        <f>Test!AQ167</f>
        <v>25.195760544711099</v>
      </c>
      <c r="BP168" s="15" t="str">
        <f>Test!AR167</f>
        <v>None</v>
      </c>
      <c r="BQ168" s="15">
        <f>Test!AS167</f>
        <v>1.7331989999999999</v>
      </c>
      <c r="BR168" s="15">
        <f>Test!AT167</f>
        <v>1.7331989999999999</v>
      </c>
      <c r="BS168" s="15">
        <f>Test!AU167</f>
        <v>0.882795</v>
      </c>
      <c r="BT168" s="15">
        <f>Test!AV167</f>
        <v>0.882795</v>
      </c>
      <c r="BU168" s="16">
        <f ca="1">bdRateExtend($F167:$F171,$G167:$G171,BD167:BD171,BE167:BE171)</f>
        <v>0.57485138146740433</v>
      </c>
      <c r="BV168" s="16">
        <f ca="1">bdRateExtend($F167:$F171,$H167:$H171,BD167:BD171,BF167:BF171)</f>
        <v>0.56378505986738703</v>
      </c>
      <c r="BW168" s="16">
        <f ca="1">bdRateExtend($F167:$F171,$I167:$I171,BD167:BD171,BG167:BG171)</f>
        <v>0.65775773039192553</v>
      </c>
      <c r="BX168" s="16">
        <f ca="1">bdRateExtend($F167:$F171,$J167:$J171,BD167:BD171,BH167:BH171)</f>
        <v>-0.33860876294861242</v>
      </c>
      <c r="BY168" s="16">
        <f ca="1">bdRateExtend($F167:$F171,$K167:$K171,BD167:BD171,BI167:BI171)</f>
        <v>-0.228917317638208</v>
      </c>
      <c r="BZ168" s="16">
        <f ca="1">bdRateExtend($F167:$F171,$L167:$L171,BD167:BD171,BJ167:BJ171)</f>
        <v>0.61718911982065272</v>
      </c>
      <c r="CA168" s="16">
        <f ca="1">bdRateExtend($F167:$F171,$M167:$M171,BD167:BD171,BK167:BK171)</f>
        <v>0.10947561556254337</v>
      </c>
      <c r="CB168" s="16">
        <f ca="1">bdRateExtend($F167:$F171,$N167:$N171,BD167:BD171,BL167:BL171)</f>
        <v>0.54352257846680341</v>
      </c>
      <c r="CC168" s="16">
        <f ca="1">bdRateExtend($F167:$F171,$O167:$O171,BD167:BD171,BM167:BM171)</f>
        <v>0.58283167195653762</v>
      </c>
      <c r="CD168" s="16">
        <f ca="1">bdRateExtend($F167:$F171,$P167:$P171,BD167:BD171,BN167:BN171)</f>
        <v>0.20259090293005344</v>
      </c>
      <c r="CE168" s="16">
        <f ca="1">bdRateExtend($F167:$F171,$Q167:$Q171,BD167:BD171,BO167:BO171)</f>
        <v>0.6431307927315919</v>
      </c>
      <c r="CF168" s="112" t="b">
        <f t="shared" si="857"/>
        <v>1</v>
      </c>
      <c r="CG168" s="3"/>
      <c r="CH168" s="34">
        <f t="shared" si="758"/>
        <v>-1.2594261397416476E-3</v>
      </c>
      <c r="CI168" s="15">
        <f>Test!BJ167</f>
        <v>0.119848868863231</v>
      </c>
      <c r="CJ168" s="15">
        <f>Test!BK167</f>
        <v>0.94815534353256203</v>
      </c>
      <c r="CK168" s="15">
        <f>Test!BL167</f>
        <v>0.94784623384475697</v>
      </c>
      <c r="CL168" s="15">
        <f>Test!BM167</f>
        <v>27.008854542260298</v>
      </c>
      <c r="CM168" s="15">
        <f>Test!BN167</f>
        <v>35.0451584420899</v>
      </c>
      <c r="CN168" s="15">
        <f>Test!BO167</f>
        <v>36.384977484503302</v>
      </c>
      <c r="CO168" s="15">
        <f>Test!BP167</f>
        <v>0.36505290865898099</v>
      </c>
      <c r="CP168" s="15">
        <f>Test!BQ167</f>
        <v>0.98883754014968805</v>
      </c>
      <c r="CQ168" s="15">
        <f>Test!BR167</f>
        <v>0.242292985320091</v>
      </c>
      <c r="CR168" s="15">
        <f>Test!BS167</f>
        <v>0.89604580402374201</v>
      </c>
      <c r="CS168" s="15">
        <f>Test!BT167</f>
        <v>41.040754999999997</v>
      </c>
      <c r="CT168" s="15">
        <f>Test!BU167</f>
        <v>22.3576768736812</v>
      </c>
      <c r="CU168" s="15" t="str">
        <f>Test!BV167</f>
        <v>None</v>
      </c>
      <c r="CV168" s="15">
        <f>Test!BW167</f>
        <v>2.1582859999999999</v>
      </c>
      <c r="CW168" s="15">
        <f>Test!BX167</f>
        <v>2.1582859999999999</v>
      </c>
      <c r="CX168" s="15">
        <f>Test!BY167</f>
        <v>1.086727</v>
      </c>
      <c r="CY168" s="15">
        <f>Test!BZ167</f>
        <v>1.086727</v>
      </c>
      <c r="CZ168" s="16">
        <f ca="1">bdRateExtend($F167:$F171,$G167:$G171,CI167:CI171,CJ167:CJ171)</f>
        <v>0.59337665452862565</v>
      </c>
      <c r="DA168" s="16">
        <f ca="1">bdRateExtend($F167:$F171,$H167:$H171,CI167:CI171,CK167:CK171)</f>
        <v>0.57677518170389241</v>
      </c>
      <c r="DB168" s="16">
        <f ca="1">bdRateExtend($F167:$F171,$I167:$I171,CI167:CI171,CL167:CL171)</f>
        <v>2.0628038018743848</v>
      </c>
      <c r="DC168" s="16">
        <f ca="1">bdRateExtend($F167:$F171,$J167:$J171,CI167:CI171,CM167:CM171)</f>
        <v>7.0139627963839768E-2</v>
      </c>
      <c r="DD168" s="16">
        <f ca="1">bdRateExtend($F167:$F171,$K167:$K171,CI167:CI171,CN167:CN171)</f>
        <v>0.24727662702072428</v>
      </c>
      <c r="DE168" s="16">
        <f ca="1">bdRateExtend($F167:$F171,$L167:$L171,CI167:CI171,CO167:CO171)</f>
        <v>0.79136715805230584</v>
      </c>
      <c r="DF168" s="16">
        <f ca="1">bdRateExtend($F167:$F171,$M167:$M171,CI167:CI171,CP167:CP171)</f>
        <v>0.16766654483667232</v>
      </c>
      <c r="DG168" s="16">
        <f ca="1">bdRateExtend($F167:$F171,$N167:$N171,CI167:CI171,CQ167:CQ171)</f>
        <v>0.76226559213770972</v>
      </c>
      <c r="DH168" s="16">
        <f ca="1">bdRateExtend($F167:$F171,$O167:$O171,CI167:CI171,CR167:CR171)</f>
        <v>1.0748456528933907</v>
      </c>
      <c r="DI168" s="16">
        <f ca="1">bdRateExtend($F167:$F171,$P167:$P171,CI167:CI171,CS167:CS171)</f>
        <v>2.2234222608002936</v>
      </c>
      <c r="DJ168" s="16">
        <f ca="1">bdRateExtend($F167:$F171,$Q167:$Q171,CI167:CI171,CT167:CT171)</f>
        <v>1.4151193967398106</v>
      </c>
      <c r="DK168" s="112" t="b">
        <f t="shared" si="858"/>
        <v>1</v>
      </c>
      <c r="DL168" s="3"/>
      <c r="DM168" s="34">
        <f t="shared" si="759"/>
        <v>-3.3136205763641589E-2</v>
      </c>
      <c r="DN168" s="15">
        <f>Test!CN167</f>
        <v>0.11602365530836301</v>
      </c>
      <c r="DO168" s="15">
        <f>Test!CO167</f>
        <v>0.95918339490890503</v>
      </c>
      <c r="DP168" s="15">
        <f>Test!CP167</f>
        <v>0.95866870880126898</v>
      </c>
      <c r="DQ168" s="15">
        <f>Test!CQ167</f>
        <v>31.263354897324799</v>
      </c>
      <c r="DR168" s="15">
        <f>Test!CR167</f>
        <v>34.658080113456599</v>
      </c>
      <c r="DS168" s="15">
        <f>Test!CS167</f>
        <v>36.0111123049196</v>
      </c>
      <c r="DT168" s="15">
        <f>Test!CT167</f>
        <v>0.420454651117324</v>
      </c>
      <c r="DU168" s="15">
        <f>Test!CU167</f>
        <v>0.98785632848739602</v>
      </c>
      <c r="DV168" s="15">
        <f>Test!CV167</f>
        <v>0.20741988718509599</v>
      </c>
      <c r="DW168" s="15">
        <f>Test!CW167</f>
        <v>0.93512821197509699</v>
      </c>
      <c r="DX168" s="15">
        <f>Test!CX167</f>
        <v>70.786754999999999</v>
      </c>
      <c r="DY168" s="15">
        <f>Test!CY167</f>
        <v>27.548687566536699</v>
      </c>
      <c r="DZ168" s="15" t="str">
        <f>Test!CZ167</f>
        <v>None</v>
      </c>
      <c r="EA168" s="15">
        <f>Test!DA167</f>
        <v>2.0295169999999998</v>
      </c>
      <c r="EB168" s="15">
        <f>Test!DB167</f>
        <v>2.0295169999999998</v>
      </c>
      <c r="EC168" s="15">
        <f>Test!DC167</f>
        <v>130.173044</v>
      </c>
      <c r="ED168" s="15">
        <f>Test!DD167</f>
        <v>130.173044</v>
      </c>
      <c r="EE168" s="16">
        <f ca="1">bdRateExtend($F167:$F171,$G167:$G171,DN167:DN171,DO167:DO171)</f>
        <v>0</v>
      </c>
      <c r="EF168" s="16">
        <f ca="1">bdRateExtend($F167:$F171,$H167:$H171,DN167:DN171,DP167:DP171)</f>
        <v>0</v>
      </c>
      <c r="EG168" s="16">
        <f ca="1">bdRateExtend($F167:$F171,$I167:$I171,DN167:DN171,DQ167:DQ171)</f>
        <v>0</v>
      </c>
      <c r="EH168" s="16">
        <f ca="1">bdRateExtend($F167:$F171,$J167:$J171,DN167:DN171,DR167:DR171)</f>
        <v>0</v>
      </c>
      <c r="EI168" s="16">
        <f ca="1">bdRateExtend($F167:$F171,$K167:$K171,DN167:DN171,DS167:DS171)</f>
        <v>0</v>
      </c>
      <c r="EJ168" s="16">
        <f ca="1">bdRateExtend($F167:$F171,$L167:$L171,DN167:DN171,DT167:DT171)</f>
        <v>0</v>
      </c>
      <c r="EK168" s="16">
        <f ca="1">bdRateExtend($F167:$F171,$M167:$M171,DN167:DN171,DU167:DU171)</f>
        <v>0</v>
      </c>
      <c r="EL168" s="16">
        <f ca="1">bdRateExtend($F167:$F171,$N167:$N171,DN167:DN171,DV167:DV171)</f>
        <v>0</v>
      </c>
      <c r="EM168" s="16">
        <f ca="1">bdRateExtend($F167:$F171,$O167:$O171,DN167:DN171,DW167:DW171)</f>
        <v>0</v>
      </c>
      <c r="EN168" s="16">
        <f ca="1">bdRateExtend($F167:$F171,$P167:$P171,DN167:DN171,DX167:DX171)</f>
        <v>0</v>
      </c>
      <c r="EO168" s="16">
        <f ca="1">bdRateExtend($F167:$F171,$Q167:$Q171,DN167:DN171,DY167:DY171)</f>
        <v>0</v>
      </c>
      <c r="EP168" s="112" t="b">
        <f t="shared" si="859"/>
        <v>1</v>
      </c>
      <c r="EQ168" s="3"/>
      <c r="ER168" s="34">
        <f t="shared" si="760"/>
        <v>-7.2632122406833073E-3</v>
      </c>
      <c r="ES168" s="15">
        <f>Test!DR167</f>
        <v>0.119128414531118</v>
      </c>
      <c r="ET168" s="15">
        <f>Test!DS167</f>
        <v>0.96265411376953103</v>
      </c>
      <c r="EU168" s="15">
        <f>Test!DT167</f>
        <v>0.96217411756515503</v>
      </c>
      <c r="EV168" s="15">
        <f>Test!DU167</f>
        <v>31.923352542229399</v>
      </c>
      <c r="EW168" s="15">
        <f>Test!DV167</f>
        <v>38.229839484144897</v>
      </c>
      <c r="EX168" s="15">
        <f>Test!DW167</f>
        <v>39.6635819388462</v>
      </c>
      <c r="EY168" s="15">
        <f>Test!DX167</f>
        <v>0.44382113218307401</v>
      </c>
      <c r="EZ168" s="15">
        <f>Test!DY167</f>
        <v>0.99067384004592896</v>
      </c>
      <c r="FA168" s="15">
        <f>Test!DZ167</f>
        <v>0.19667778909206299</v>
      </c>
      <c r="FB168" s="15">
        <f>Test!EA167</f>
        <v>0.94204330444335904</v>
      </c>
      <c r="FC168" s="15">
        <f>Test!EB167</f>
        <v>73.632599999999996</v>
      </c>
      <c r="FD168" s="15">
        <f>Test!EC167</f>
        <v>28.183802180040299</v>
      </c>
      <c r="FE168" s="15" t="str">
        <f>Test!ED167</f>
        <v>None</v>
      </c>
      <c r="FF168" s="15">
        <f>Test!EE167</f>
        <v>2.1772010000000002</v>
      </c>
      <c r="FG168" s="15">
        <f>Test!EF167</f>
        <v>2.1772010000000002</v>
      </c>
      <c r="FH168" s="15">
        <f>Test!EG167</f>
        <v>629.37767699999995</v>
      </c>
      <c r="FI168" s="15">
        <f>Test!EH167</f>
        <v>629.37767699999995</v>
      </c>
      <c r="FJ168" s="16">
        <f ca="1">bdRateExtend($F167:$F171,$G167:$G171,ES167:ES171,ET167:ET171)</f>
        <v>-6.6342275210758195E-2</v>
      </c>
      <c r="FK168" s="16">
        <f ca="1">bdRateExtend($F167:$F171,$H167:$H171,ES167:ES171,EU167:EU171)</f>
        <v>-6.5377549663146906E-2</v>
      </c>
      <c r="FL168" s="16">
        <f ca="1">bdRateExtend($F167:$F171,$I167:$I171,ES167:ES171,EV167:EV171)</f>
        <v>-8.9860559318994948E-2</v>
      </c>
      <c r="FM168" s="16">
        <f ca="1">bdRateExtend($F167:$F171,$J167:$J171,ES167:ES171,EW167:EW171)</f>
        <v>-0.58834871279452694</v>
      </c>
      <c r="FN168" s="16">
        <f ca="1">bdRateExtend($F167:$F171,$K167:$K171,ES167:ES171,EX167:EX171)</f>
        <v>-0.61160201901153566</v>
      </c>
      <c r="FO168" s="16">
        <f ca="1">bdRateExtend($F167:$F171,$L167:$L171,ES167:ES171,EY167:EY171)</f>
        <v>-9.3935190043841765E-2</v>
      </c>
      <c r="FP168" s="16">
        <f ca="1">bdRateExtend($F167:$F171,$M167:$M171,ES167:ES171,EZ167:EZ171)</f>
        <v>-0.15644894238796592</v>
      </c>
      <c r="FQ168" s="16">
        <f ca="1">bdRateExtend($F167:$F171,$N167:$N171,ES167:ES171,FA167:FA171)</f>
        <v>-7.1322788933171566E-2</v>
      </c>
      <c r="FR168" s="16">
        <f ca="1">bdRateExtend($F167:$F171,$O167:$O171,ES167:ES171,FB167:FB171)</f>
        <v>-8.0509022253863027E-2</v>
      </c>
      <c r="FS168" s="16">
        <f ca="1">bdRateExtend($F167:$F171,$P167:$P171,ES167:ES171,FC167:FC171)</f>
        <v>-8.9392430530161104E-2</v>
      </c>
      <c r="FT168" s="16">
        <f ca="1">bdRateExtend($F167:$F171,$Q167:$Q171,ES167:ES171,FD167:FD171)</f>
        <v>-5.8852795723507656E-2</v>
      </c>
      <c r="FU168" s="112" t="b">
        <f t="shared" si="860"/>
        <v>1</v>
      </c>
      <c r="FV168" s="54"/>
      <c r="FW168" s="34">
        <f t="shared" si="761"/>
        <v>-1</v>
      </c>
      <c r="FX168" s="15">
        <f>Test!EV167</f>
        <v>0</v>
      </c>
      <c r="FY168" s="15">
        <f>Test!EW167</f>
        <v>0</v>
      </c>
      <c r="FZ168" s="15">
        <f>Test!EX167</f>
        <v>0</v>
      </c>
      <c r="GA168" s="15">
        <f>Test!EY167</f>
        <v>0</v>
      </c>
      <c r="GB168" s="15">
        <f>Test!EZ167</f>
        <v>0</v>
      </c>
      <c r="GC168" s="15">
        <f>Test!FA167</f>
        <v>0</v>
      </c>
      <c r="GD168" s="15">
        <f>Test!FB167</f>
        <v>0</v>
      </c>
      <c r="GE168" s="15">
        <f>Test!FC167</f>
        <v>0</v>
      </c>
      <c r="GF168" s="15">
        <f>Test!FD167</f>
        <v>0</v>
      </c>
      <c r="GG168" s="15">
        <f>Test!FE167</f>
        <v>0</v>
      </c>
      <c r="GH168" s="15">
        <f>Test!FF167</f>
        <v>0</v>
      </c>
      <c r="GI168" s="15">
        <f>Test!FG167</f>
        <v>0</v>
      </c>
      <c r="GJ168" s="15">
        <f>Test!FH167</f>
        <v>0</v>
      </c>
      <c r="GK168" s="15">
        <f>Test!FI167</f>
        <v>0</v>
      </c>
      <c r="GL168" s="15">
        <f>Test!FJ167</f>
        <v>0</v>
      </c>
      <c r="GM168" s="15">
        <f>Test!FK167</f>
        <v>0</v>
      </c>
      <c r="GN168" s="15">
        <f>Test!FL167</f>
        <v>0</v>
      </c>
      <c r="GO168" s="16">
        <f ca="1">bdRateExtend($F167:$F171,$G167:$G171,FX167:FX171,FY167:FY171)</f>
        <v>1</v>
      </c>
      <c r="GP168" s="16">
        <f ca="1">bdRateExtend($F167:$F171,$H167:$H171,FX167:FX171,FZ167:FZ171)</f>
        <v>1</v>
      </c>
      <c r="GQ168" s="16">
        <f ca="1">bdRateExtend($F167:$F171,$I167:$I171,FX167:FX171,GA167:GA171)</f>
        <v>1</v>
      </c>
      <c r="GR168" s="16">
        <f ca="1">bdRateExtend($F167:$F171,$J167:$J171,FX167:FX171,GB167:GB171)</f>
        <v>1</v>
      </c>
      <c r="GS168" s="16">
        <f ca="1">bdRateExtend($F167:$F171,$K167:$K171,FX167:FX171,GC167:GC171)</f>
        <v>1</v>
      </c>
      <c r="GT168" s="16">
        <f ca="1">bdRateExtend($F167:$F171,$L167:$L171,FX167:FX171,GD167:GD171)</f>
        <v>1</v>
      </c>
      <c r="GU168" s="16">
        <f ca="1">bdRateExtend($F167:$F171,$M167:$M171,FX167:FX171,GE167:GE171)</f>
        <v>1</v>
      </c>
      <c r="GV168" s="16">
        <f ca="1">bdRateExtend($F167:$F171,$N167:$N171,FX167:FX171,GF167:GF171)</f>
        <v>1</v>
      </c>
      <c r="GW168" s="16">
        <f ca="1">bdRateExtend($F167:$F171,$O167:$O171,FX167:FX171,GG167:GG171)</f>
        <v>1</v>
      </c>
      <c r="GX168" s="16">
        <f ca="1">bdRateExtend($F167:$F171,$P167:$P171,FX167:FX171,GH167:GH171)</f>
        <v>1</v>
      </c>
      <c r="GY168" s="16">
        <f ca="1">bdRateExtend($F167:$F171,$Q167:$Q171,FX167:FX171,GI167:GI171)</f>
        <v>1</v>
      </c>
      <c r="GZ168" s="112" t="b">
        <f t="shared" si="861"/>
        <v>1</v>
      </c>
      <c r="HA168" s="54"/>
      <c r="HB168" s="34">
        <f t="shared" si="762"/>
        <v>-1</v>
      </c>
      <c r="HC168" s="15">
        <f>Test!FZ167</f>
        <v>0</v>
      </c>
      <c r="HD168" s="15">
        <f>Test!GA167</f>
        <v>0</v>
      </c>
      <c r="HE168" s="15">
        <f>Test!GB167</f>
        <v>0</v>
      </c>
      <c r="HF168" s="15">
        <f>Test!GC167</f>
        <v>0</v>
      </c>
      <c r="HG168" s="15">
        <f>Test!GD167</f>
        <v>0</v>
      </c>
      <c r="HH168" s="15">
        <f>Test!GE167</f>
        <v>0</v>
      </c>
      <c r="HI168" s="15">
        <f>Test!GF167</f>
        <v>0</v>
      </c>
      <c r="HJ168" s="15">
        <f>Test!GG167</f>
        <v>0</v>
      </c>
      <c r="HK168" s="15">
        <f>Test!GH167</f>
        <v>0</v>
      </c>
      <c r="HL168" s="15">
        <f>Test!GI167</f>
        <v>0</v>
      </c>
      <c r="HM168" s="15">
        <f>Test!GJ167</f>
        <v>0</v>
      </c>
      <c r="HN168" s="15">
        <f>Test!GK167</f>
        <v>0</v>
      </c>
      <c r="HO168" s="15">
        <f>Test!GL167</f>
        <v>0</v>
      </c>
      <c r="HP168" s="15">
        <f>Test!GM167</f>
        <v>0</v>
      </c>
      <c r="HQ168" s="15">
        <f>Test!GN167</f>
        <v>0</v>
      </c>
      <c r="HR168" s="15">
        <f>Test!GO167</f>
        <v>0</v>
      </c>
      <c r="HS168" s="15">
        <f>Test!GP167</f>
        <v>0</v>
      </c>
      <c r="HT168" s="16">
        <f ca="1">bdRateExtend($F167:$F171,$G167:$G171,HC167:HC171,HD167:HD171)</f>
        <v>1</v>
      </c>
      <c r="HU168" s="16">
        <f ca="1">bdRateExtend($F167:$F171,$H167:$H171,HC167:HC171,HE167:HE171)</f>
        <v>1</v>
      </c>
      <c r="HV168" s="16">
        <f ca="1">bdRateExtend($F167:$F171,$I167:$I171,HC167:HC171,HF167:HF171)</f>
        <v>1</v>
      </c>
      <c r="HW168" s="16">
        <f ca="1">bdRateExtend($F167:$F171,$J167:$J171,HC167:HC171,HG167:HG171)</f>
        <v>1</v>
      </c>
      <c r="HX168" s="16">
        <f ca="1">bdRateExtend($F167:$F171,$K167:$K171,HC167:HC171,HH167:HH171)</f>
        <v>1</v>
      </c>
      <c r="HY168" s="16">
        <f ca="1">bdRateExtend($F167:$F171,$L167:$L171,HC167:HC171,HI167:HI171)</f>
        <v>1</v>
      </c>
      <c r="HZ168" s="16">
        <f ca="1">bdRateExtend($F167:$F171,$M167:$M171,HC167:HC171,HJ167:HJ171)</f>
        <v>1</v>
      </c>
      <c r="IA168" s="16">
        <f ca="1">bdRateExtend($F167:$F171,$N167:$N171,HC167:HC171,HK167:HK171)</f>
        <v>1</v>
      </c>
      <c r="IB168" s="16">
        <f ca="1">bdRateExtend($F167:$F171,$O167:$O171,HC167:HC171,HL167:HL171)</f>
        <v>1</v>
      </c>
      <c r="IC168" s="16">
        <f ca="1">bdRateExtend($F167:$F171,$P167:$P171,HC167:HC171,HM167:HM171)</f>
        <v>1</v>
      </c>
      <c r="ID168" s="16">
        <f ca="1">bdRateExtend($F167:$F171,$Q167:$Q171,HC167:HC171,HN167:HN171)</f>
        <v>1</v>
      </c>
      <c r="IE168" s="112" t="b">
        <f t="shared" si="862"/>
        <v>1</v>
      </c>
      <c r="IF168" s="3"/>
      <c r="IG168" s="34">
        <f t="shared" si="763"/>
        <v>-1</v>
      </c>
      <c r="IH168" s="15">
        <f>Test!HD167</f>
        <v>0</v>
      </c>
      <c r="II168" s="15">
        <f>Test!HE167</f>
        <v>0</v>
      </c>
      <c r="IJ168" s="15">
        <f>Test!HF167</f>
        <v>0</v>
      </c>
      <c r="IK168" s="15">
        <f>Test!HG167</f>
        <v>0</v>
      </c>
      <c r="IL168" s="15">
        <f>Test!HH167</f>
        <v>0</v>
      </c>
      <c r="IM168" s="15">
        <f>Test!HI167</f>
        <v>0</v>
      </c>
      <c r="IN168" s="15">
        <f>Test!HJ167</f>
        <v>0</v>
      </c>
      <c r="IO168" s="15">
        <f>Test!HK167</f>
        <v>0</v>
      </c>
      <c r="IP168" s="15">
        <f>Test!HL167</f>
        <v>0</v>
      </c>
      <c r="IQ168" s="15">
        <f>Test!HM167</f>
        <v>0</v>
      </c>
      <c r="IR168" s="15">
        <f>Test!HN167</f>
        <v>0</v>
      </c>
      <c r="IS168" s="15">
        <f>Test!HO167</f>
        <v>0</v>
      </c>
      <c r="IT168" s="15">
        <f>Test!HP167</f>
        <v>0</v>
      </c>
      <c r="IU168" s="15">
        <f>Test!HQ167</f>
        <v>0</v>
      </c>
      <c r="IV168" s="15">
        <f>Test!HR167</f>
        <v>0</v>
      </c>
      <c r="IW168" s="15">
        <f>Test!HS167</f>
        <v>0</v>
      </c>
      <c r="IX168" s="15">
        <f>Test!HT167</f>
        <v>0</v>
      </c>
      <c r="IY168" s="16">
        <f ca="1">bdRateExtend($F167:$F171,$G167:$G171,IH167:IH171,II167:II171)</f>
        <v>1</v>
      </c>
      <c r="IZ168" s="16">
        <f ca="1">bdRateExtend($F167:$F171,$H167:$H171,IH167:IH171,IJ167:IJ171)</f>
        <v>1</v>
      </c>
      <c r="JA168" s="16">
        <f ca="1">bdRateExtend($F167:$F171,$I167:$I171,IH167:IH171,IK167:IK171)</f>
        <v>1</v>
      </c>
      <c r="JB168" s="16">
        <f ca="1">bdRateExtend($F167:$F171,$J167:$J171,IH167:IH171,IL167:IL171)</f>
        <v>1</v>
      </c>
      <c r="JC168" s="16">
        <f ca="1">bdRateExtend($F167:$F171,$K167:$K171,IH167:IH171,IM167:IM171)</f>
        <v>1</v>
      </c>
      <c r="JD168" s="16">
        <f ca="1">bdRateExtend($F167:$F171,$L167:$L171,IH167:IH171,IN167:IN171)</f>
        <v>1</v>
      </c>
      <c r="JE168" s="16">
        <f ca="1">bdRateExtend($F167:$F171,$M167:$M171,IH167:IH171,IO167:IO171)</f>
        <v>1</v>
      </c>
      <c r="JF168" s="16">
        <f ca="1">bdRateExtend($F167:$F171,$N167:$N171,IH167:IH171,IP167:IP171)</f>
        <v>1</v>
      </c>
      <c r="JG168" s="16">
        <f ca="1">bdRateExtend($F167:$F171,$O167:$O171,IH167:IH171,IQ167:IQ171)</f>
        <v>1</v>
      </c>
      <c r="JH168" s="16">
        <f ca="1">bdRateExtend($F167:$F171,$P167:$P171,IH167:IH171,IR167:IR171)</f>
        <v>1</v>
      </c>
      <c r="JI168" s="16">
        <f ca="1">bdRateExtend($F167:$F171,$Q167:$Q171,IH167:IH171,IS167:IS171)</f>
        <v>1</v>
      </c>
      <c r="JJ168" s="112" t="b">
        <f t="shared" si="863"/>
        <v>1</v>
      </c>
      <c r="JK168" s="3"/>
      <c r="JL168" s="34">
        <f t="shared" si="764"/>
        <v>-1</v>
      </c>
      <c r="JM168" s="15">
        <f>Test!IH167</f>
        <v>0</v>
      </c>
      <c r="JN168" s="15">
        <f>Test!II167</f>
        <v>0</v>
      </c>
      <c r="JO168" s="15">
        <f>Test!IJ167</f>
        <v>0</v>
      </c>
      <c r="JP168" s="15">
        <f>Test!IK167</f>
        <v>0</v>
      </c>
      <c r="JQ168" s="15">
        <f>Test!IL167</f>
        <v>0</v>
      </c>
      <c r="JR168" s="15">
        <f>Test!IM167</f>
        <v>0</v>
      </c>
      <c r="JS168" s="15">
        <f>Test!IN167</f>
        <v>0</v>
      </c>
      <c r="JT168" s="15">
        <f>Test!IO167</f>
        <v>0</v>
      </c>
      <c r="JU168" s="15">
        <f>Test!IP167</f>
        <v>0</v>
      </c>
      <c r="JV168" s="15">
        <f>Test!IQ167</f>
        <v>0</v>
      </c>
      <c r="JW168" s="15">
        <f>Test!IR167</f>
        <v>0</v>
      </c>
      <c r="JX168" s="15">
        <f>Test!IS167</f>
        <v>0</v>
      </c>
      <c r="JY168" s="15">
        <f>Test!IT167</f>
        <v>0</v>
      </c>
      <c r="JZ168" s="15">
        <f>Test!IU167</f>
        <v>0</v>
      </c>
      <c r="KA168" s="15">
        <f>Test!IV167</f>
        <v>0</v>
      </c>
      <c r="KB168" s="15">
        <f>Test!IW167</f>
        <v>0</v>
      </c>
      <c r="KC168" s="15">
        <f>Test!IX167</f>
        <v>0</v>
      </c>
      <c r="KD168" s="16">
        <f ca="1">bdRateExtend($F167:$F171,$G167:$G171,JM167:JM171,JN167:JN171)</f>
        <v>1</v>
      </c>
      <c r="KE168" s="16">
        <f ca="1">bdRateExtend($F167:$F171,$H167:$H171,JM167:JM171,JO167:JO171)</f>
        <v>1</v>
      </c>
      <c r="KF168" s="16">
        <f ca="1">bdRateExtend($F167:$F171,$I167:$I171,JM167:JM171,JP167:JP171)</f>
        <v>1</v>
      </c>
      <c r="KG168" s="16">
        <f ca="1">bdRateExtend($F167:$F171,$J167:$J171,JM167:JM171,JQ167:JQ171)</f>
        <v>1</v>
      </c>
      <c r="KH168" s="16">
        <f ca="1">bdRateExtend($F167:$F171,$K167:$K171,JM167:JM171,JR167:JR171)</f>
        <v>1</v>
      </c>
      <c r="KI168" s="16">
        <f ca="1">bdRateExtend($F167:$F171,$L167:$L171,JM167:JM171,JS167:JS171)</f>
        <v>1</v>
      </c>
      <c r="KJ168" s="16">
        <f ca="1">bdRateExtend($F167:$F171,$M167:$M171,JM167:JM171,JT167:JT171)</f>
        <v>1</v>
      </c>
      <c r="KK168" s="16">
        <f ca="1">bdRateExtend($F167:$F171,$N167:$N171,JM167:JM171,JU167:JU171)</f>
        <v>1</v>
      </c>
      <c r="KL168" s="16">
        <f ca="1">bdRateExtend($F167:$F171,$O167:$O171,JM167:JM171,JV167:JV171)</f>
        <v>1</v>
      </c>
      <c r="KM168" s="16">
        <f ca="1">bdRateExtend($F167:$F171,$P167:$P171,JM167:JM171,JW167:JW171)</f>
        <v>1</v>
      </c>
      <c r="KN168" s="16">
        <f ca="1">bdRateExtend($F167:$F171,$Q167:$Q171,JM167:JM171,JX167:JX171)</f>
        <v>1</v>
      </c>
      <c r="KO168" s="112" t="b">
        <f t="shared" si="864"/>
        <v>1</v>
      </c>
      <c r="KP168" s="3"/>
      <c r="KQ168" s="34">
        <f t="shared" si="765"/>
        <v>-1</v>
      </c>
      <c r="KR168" s="15">
        <f>Test!JL167</f>
        <v>0</v>
      </c>
      <c r="KS168" s="15">
        <f>Test!JM167</f>
        <v>0</v>
      </c>
      <c r="KT168" s="15">
        <f>Test!JN167</f>
        <v>0</v>
      </c>
      <c r="KU168" s="15">
        <f>Test!JO167</f>
        <v>0</v>
      </c>
      <c r="KV168" s="15">
        <f>Test!JP167</f>
        <v>0</v>
      </c>
      <c r="KW168" s="15">
        <f>Test!JQ167</f>
        <v>0</v>
      </c>
      <c r="KX168" s="15">
        <f>Test!JR167</f>
        <v>0</v>
      </c>
      <c r="KY168" s="15">
        <f>Test!JS167</f>
        <v>0</v>
      </c>
      <c r="KZ168" s="15">
        <f>Test!JT167</f>
        <v>0</v>
      </c>
      <c r="LA168" s="15">
        <f>Test!JU167</f>
        <v>0</v>
      </c>
      <c r="LB168" s="15">
        <f>Test!JV167</f>
        <v>0</v>
      </c>
      <c r="LC168" s="15">
        <f>Test!JW167</f>
        <v>0</v>
      </c>
      <c r="LD168" s="15">
        <f>Test!JX167</f>
        <v>0</v>
      </c>
      <c r="LE168" s="15">
        <f>Test!JY167</f>
        <v>0</v>
      </c>
      <c r="LF168" s="15">
        <f>Test!JZ167</f>
        <v>0</v>
      </c>
      <c r="LG168" s="15">
        <f>Test!KA167</f>
        <v>0</v>
      </c>
      <c r="LH168" s="15">
        <f>Test!KB167</f>
        <v>0</v>
      </c>
      <c r="LI168" s="16">
        <f ca="1">bdRateExtend($F167:$F171,$G167:$G171,KR167:KR171,KS167:KS171)</f>
        <v>1</v>
      </c>
      <c r="LJ168" s="16">
        <f ca="1">bdRateExtend($F167:$F171,$H167:$H171,KR167:KR171,KT167:KT171)</f>
        <v>1</v>
      </c>
      <c r="LK168" s="16">
        <f ca="1">bdRateExtend($F167:$F171,$I167:$I171,KR167:KR171,KU167:KU171)</f>
        <v>1</v>
      </c>
      <c r="LL168" s="16">
        <f ca="1">bdRateExtend($F167:$F171,$J167:$J171,KR167:KR171,KV167:KV171)</f>
        <v>1</v>
      </c>
      <c r="LM168" s="16">
        <f ca="1">bdRateExtend($F167:$F171,$K167:$K171,KR167:KR171,KW167:KW171)</f>
        <v>1</v>
      </c>
      <c r="LN168" s="16">
        <f ca="1">bdRateExtend($F167:$F171,$L167:$L171,KR167:KR171,KX167:KX171)</f>
        <v>1</v>
      </c>
      <c r="LO168" s="16">
        <f ca="1">bdRateExtend($F167:$F171,$M167:$M171,KR167:KR171,KY167:KY171)</f>
        <v>1</v>
      </c>
      <c r="LP168" s="16">
        <f ca="1">bdRateExtend($F167:$F171,$N167:$N171,KR167:KR171,KZ167:KZ171)</f>
        <v>1</v>
      </c>
      <c r="LQ168" s="16">
        <f ca="1">bdRateExtend($F167:$F171,$O167:$O171,KR167:KR171,LA167:LA171)</f>
        <v>1</v>
      </c>
      <c r="LR168" s="16">
        <f ca="1">bdRateExtend($F167:$F171,$P167:$P171,KR167:KR171,LB167:LB171)</f>
        <v>1</v>
      </c>
      <c r="LS168" s="16">
        <f ca="1">bdRateExtend($F167:$F171,$Q167:$Q171,KR167:KR171,LC167:LC171)</f>
        <v>1</v>
      </c>
      <c r="LT168" s="112" t="b">
        <f t="shared" si="865"/>
        <v>1</v>
      </c>
      <c r="LU168" s="3"/>
      <c r="LV168" s="34">
        <f t="shared" si="766"/>
        <v>-1</v>
      </c>
      <c r="LW168" s="15">
        <f>Test!KP167</f>
        <v>0</v>
      </c>
      <c r="LX168" s="15">
        <f>Test!KQ167</f>
        <v>0</v>
      </c>
      <c r="LY168" s="15">
        <f>Test!KR167</f>
        <v>0</v>
      </c>
      <c r="LZ168" s="15">
        <f>Test!KS167</f>
        <v>0</v>
      </c>
      <c r="MA168" s="15">
        <f>Test!KT167</f>
        <v>0</v>
      </c>
      <c r="MB168" s="15">
        <f>Test!KU167</f>
        <v>0</v>
      </c>
      <c r="MC168" s="15">
        <f>Test!KV167</f>
        <v>0</v>
      </c>
      <c r="MD168" s="15">
        <f>Test!KW167</f>
        <v>0</v>
      </c>
      <c r="ME168" s="15">
        <f>Test!KX167</f>
        <v>0</v>
      </c>
      <c r="MF168" s="15">
        <f>Test!KY167</f>
        <v>0</v>
      </c>
      <c r="MG168" s="15">
        <f>Test!KZ167</f>
        <v>0</v>
      </c>
      <c r="MH168" s="15">
        <f>Test!LA167</f>
        <v>0</v>
      </c>
      <c r="MI168" s="15">
        <f>Test!LB167</f>
        <v>0</v>
      </c>
      <c r="MJ168" s="15">
        <f>Test!LC167</f>
        <v>0</v>
      </c>
      <c r="MK168" s="15">
        <f>Test!LD167</f>
        <v>0</v>
      </c>
      <c r="ML168" s="15">
        <f>Test!LE167</f>
        <v>0</v>
      </c>
      <c r="MM168" s="15">
        <f>Test!LF167</f>
        <v>0</v>
      </c>
      <c r="MN168" s="16">
        <f ca="1">bdRateExtend($F167:$F171,$G167:$G171,LW167:LW171,LX167:LX171)</f>
        <v>1</v>
      </c>
      <c r="MO168" s="16">
        <f ca="1">bdRateExtend($F167:$F171,$H167:$H171,LW167:LW171,LY167:LY171)</f>
        <v>1</v>
      </c>
      <c r="MP168" s="16">
        <f ca="1">bdRateExtend($F167:$F171,$I167:$I171,LW167:LW171,LZ167:LZ171)</f>
        <v>1</v>
      </c>
      <c r="MQ168" s="16">
        <f ca="1">bdRateExtend($F167:$F171,$J167:$J171,LW167:LW171,MA167:MA171)</f>
        <v>1</v>
      </c>
      <c r="MR168" s="16">
        <f ca="1">bdRateExtend($F167:$F171,$K167:$K171,LW167:LW171,MB167:MB171)</f>
        <v>1</v>
      </c>
      <c r="MS168" s="16">
        <f ca="1">bdRateExtend($F167:$F171,$L167:$L171,LW167:LW171,MC167:MC171)</f>
        <v>1</v>
      </c>
      <c r="MT168" s="16">
        <f ca="1">bdRateExtend($F167:$F171,$M167:$M171,LW167:LW171,MD167:MD171)</f>
        <v>1</v>
      </c>
      <c r="MU168" s="16">
        <f ca="1">bdRateExtend($F167:$F171,$N167:$N171,LW167:LW171,ME167:ME171)</f>
        <v>1</v>
      </c>
      <c r="MV168" s="16">
        <f ca="1">bdRateExtend($F167:$F171,$O167:$O171,LW167:LW171,MF167:MF171)</f>
        <v>1</v>
      </c>
      <c r="MW168" s="16">
        <f ca="1">bdRateExtend($F167:$F171,$P167:$P171,LW167:LW171,MG167:MG171)</f>
        <v>1</v>
      </c>
      <c r="MX168" s="16">
        <f ca="1">bdRateExtend($F167:$F171,$Q167:$Q171,LW167:LW171,MH167:MH171)</f>
        <v>1</v>
      </c>
      <c r="MY168" s="112" t="b">
        <f t="shared" si="866"/>
        <v>1</v>
      </c>
      <c r="MZ168" s="54"/>
      <c r="NA168" s="34">
        <f t="shared" si="767"/>
        <v>-1</v>
      </c>
      <c r="NB168" s="15">
        <f>Test!LT167</f>
        <v>0</v>
      </c>
      <c r="NC168" s="15">
        <f>Test!LU167</f>
        <v>0</v>
      </c>
      <c r="ND168" s="15">
        <f>Test!LV167</f>
        <v>0</v>
      </c>
      <c r="NE168" s="15">
        <f>Test!LW167</f>
        <v>0</v>
      </c>
      <c r="NF168" s="15">
        <f>Test!LX167</f>
        <v>0</v>
      </c>
      <c r="NG168" s="15">
        <f>Test!LY167</f>
        <v>0</v>
      </c>
      <c r="NH168" s="15">
        <f>Test!LZ167</f>
        <v>0</v>
      </c>
      <c r="NI168" s="15">
        <f>Test!MA167</f>
        <v>0</v>
      </c>
      <c r="NJ168" s="15">
        <f>Test!MB167</f>
        <v>0</v>
      </c>
      <c r="NK168" s="15">
        <f>Test!MC167</f>
        <v>0</v>
      </c>
      <c r="NL168" s="15">
        <f>Test!MD167</f>
        <v>0</v>
      </c>
      <c r="NM168" s="15">
        <f>Test!ME167</f>
        <v>0</v>
      </c>
      <c r="NN168" s="15">
        <f>Test!MF167</f>
        <v>0</v>
      </c>
      <c r="NO168" s="15">
        <f>Test!MG167</f>
        <v>0</v>
      </c>
      <c r="NP168" s="15">
        <f>Test!MH167</f>
        <v>0</v>
      </c>
      <c r="NQ168" s="15">
        <f>Test!MI167</f>
        <v>0</v>
      </c>
      <c r="NR168" s="15">
        <f>Test!MJ167</f>
        <v>0</v>
      </c>
      <c r="NS168" s="16">
        <f ca="1">bdRateExtend($F167:$F171,$G167:$G171,NB167:NB171,NC167:NC171)</f>
        <v>1</v>
      </c>
      <c r="NT168" s="16">
        <f ca="1">bdRateExtend($F167:$F171,$H167:$H171,NB167:NB171,ND167:ND171)</f>
        <v>1</v>
      </c>
      <c r="NU168" s="16">
        <f ca="1">bdRateExtend($F167:$F171,$I167:$I171,NB167:NB171,NE167:NE171)</f>
        <v>1</v>
      </c>
      <c r="NV168" s="16">
        <f ca="1">bdRateExtend($F167:$F171,$J167:$J171,NB167:NB171,NF167:NF171)</f>
        <v>1</v>
      </c>
      <c r="NW168" s="16">
        <f ca="1">bdRateExtend($F167:$F171,$K167:$K171,NB167:NB171,NG167:NG171)</f>
        <v>1</v>
      </c>
      <c r="NX168" s="16">
        <f ca="1">bdRateExtend($F167:$F171,$L167:$L171,NB167:NB171,NH167:NH171)</f>
        <v>1</v>
      </c>
      <c r="NY168" s="16">
        <f ca="1">bdRateExtend($F167:$F171,$M167:$M171,NB167:NB171,NI167:NI171)</f>
        <v>1</v>
      </c>
      <c r="NZ168" s="16">
        <f ca="1">bdRateExtend($F167:$F171,$N167:$N171,NB167:NB171,NJ167:NJ171)</f>
        <v>1</v>
      </c>
      <c r="OA168" s="16">
        <f ca="1">bdRateExtend($F167:$F171,$O167:$O171,NB167:NB171,NK167:NK171)</f>
        <v>1</v>
      </c>
      <c r="OB168" s="16">
        <f ca="1">bdRateExtend($F167:$F171,$P167:$P171,NB167:NB171,NL167:NL171)</f>
        <v>1</v>
      </c>
      <c r="OC168" s="16">
        <f ca="1">bdRateExtend($F167:$F171,$Q167:$Q171,NB167:NB171,NM167:NM171)</f>
        <v>1</v>
      </c>
      <c r="OD168" s="112" t="b">
        <f t="shared" si="867"/>
        <v>1</v>
      </c>
      <c r="OE168" s="54"/>
      <c r="OF168" s="34">
        <f t="shared" si="768"/>
        <v>-1</v>
      </c>
      <c r="OG168" s="15">
        <f>Test!MX167</f>
        <v>0</v>
      </c>
      <c r="OH168" s="15">
        <f>Test!MY167</f>
        <v>0</v>
      </c>
      <c r="OI168" s="15">
        <f>Test!MZ167</f>
        <v>0</v>
      </c>
      <c r="OJ168" s="15">
        <f>Test!NA167</f>
        <v>0</v>
      </c>
      <c r="OK168" s="15">
        <f>Test!NB167</f>
        <v>0</v>
      </c>
      <c r="OL168" s="15">
        <f>Test!NC167</f>
        <v>0</v>
      </c>
      <c r="OM168" s="15">
        <f>Test!ND167</f>
        <v>0</v>
      </c>
      <c r="ON168" s="15">
        <f>Test!NE167</f>
        <v>0</v>
      </c>
      <c r="OO168" s="15">
        <f>Test!NF167</f>
        <v>0</v>
      </c>
      <c r="OP168" s="15">
        <f>Test!NG167</f>
        <v>0</v>
      </c>
      <c r="OQ168" s="15">
        <f>Test!NH167</f>
        <v>0</v>
      </c>
      <c r="OR168" s="15">
        <f>Test!NI167</f>
        <v>0</v>
      </c>
      <c r="OS168" s="15">
        <f>Test!NJ167</f>
        <v>0</v>
      </c>
      <c r="OT168" s="15">
        <f>Test!NK167</f>
        <v>0</v>
      </c>
      <c r="OU168" s="15">
        <f>Test!NL167</f>
        <v>0</v>
      </c>
      <c r="OV168" s="15">
        <f>Test!NM167</f>
        <v>0</v>
      </c>
      <c r="OW168" s="15">
        <f>Test!NN167</f>
        <v>0</v>
      </c>
      <c r="OX168" s="16">
        <f ca="1">bdRateExtend($F167:$F171,$G167:$G171,OG167:OG171,OH167:OH171)</f>
        <v>1</v>
      </c>
      <c r="OY168" s="16">
        <f ca="1">bdRateExtend($F167:$F171,$H167:$H171,OG167:OG171,OI167:OI171)</f>
        <v>1</v>
      </c>
      <c r="OZ168" s="16">
        <f ca="1">bdRateExtend($F167:$F171,$I167:$I171,OG167:OG171,OJ167:OJ171)</f>
        <v>1</v>
      </c>
      <c r="PA168" s="16">
        <f ca="1">bdRateExtend($F167:$F171,$J167:$J171,OG167:OG171,OK167:OK171)</f>
        <v>1</v>
      </c>
      <c r="PB168" s="16">
        <f ca="1">bdRateExtend($F167:$F171,$K167:$K171,OG167:OG171,OL167:OL171)</f>
        <v>1</v>
      </c>
      <c r="PC168" s="16">
        <f ca="1">bdRateExtend($F167:$F171,$L167:$L171,OG167:OG171,OM167:OM171)</f>
        <v>1</v>
      </c>
      <c r="PD168" s="16">
        <f ca="1">bdRateExtend($F167:$F171,$M167:$M171,OG167:OG171,ON167:ON171)</f>
        <v>1</v>
      </c>
      <c r="PE168" s="16">
        <f ca="1">bdRateExtend($F167:$F171,$N167:$N171,OG167:OG171,OO167:OO171)</f>
        <v>1</v>
      </c>
      <c r="PF168" s="16">
        <f ca="1">bdRateExtend($F167:$F171,$O167:$O171,OG167:OG171,OP167:OP171)</f>
        <v>1</v>
      </c>
      <c r="PG168" s="16">
        <f ca="1">bdRateExtend($F167:$F171,$P167:$P171,OG167:OG171,OQ167:OQ171)</f>
        <v>1</v>
      </c>
      <c r="PH168" s="16">
        <f ca="1">bdRateExtend($F167:$F171,$Q167:$Q171,OG167:OG171,OR167:OR171)</f>
        <v>1</v>
      </c>
      <c r="PI168" s="112" t="b">
        <f t="shared" si="868"/>
        <v>1</v>
      </c>
      <c r="PJ168" s="54"/>
      <c r="PK168" s="34">
        <f t="shared" si="769"/>
        <v>-1</v>
      </c>
      <c r="PL168" s="15">
        <f>Test!OB167</f>
        <v>0</v>
      </c>
      <c r="PM168" s="15">
        <f>Test!OC167</f>
        <v>0</v>
      </c>
      <c r="PN168" s="15">
        <f>Test!OD167</f>
        <v>0</v>
      </c>
      <c r="PO168" s="15">
        <f>Test!OE167</f>
        <v>0</v>
      </c>
      <c r="PP168" s="15">
        <f>Test!OF167</f>
        <v>0</v>
      </c>
      <c r="PQ168" s="15">
        <f>Test!OG167</f>
        <v>0</v>
      </c>
      <c r="PR168" s="15">
        <f>Test!OH167</f>
        <v>0</v>
      </c>
      <c r="PS168" s="15">
        <f>Test!OI167</f>
        <v>0</v>
      </c>
      <c r="PT168" s="15">
        <f>Test!OJ167</f>
        <v>0</v>
      </c>
      <c r="PU168" s="15">
        <f>Test!OK167</f>
        <v>0</v>
      </c>
      <c r="PV168" s="15">
        <f>Test!OL167</f>
        <v>0</v>
      </c>
      <c r="PW168" s="15">
        <f>Test!OM167</f>
        <v>0</v>
      </c>
      <c r="PX168" s="15">
        <f>Test!ON167</f>
        <v>0</v>
      </c>
      <c r="PY168" s="15">
        <f>Test!OO167</f>
        <v>0</v>
      </c>
      <c r="PZ168" s="15">
        <f>Test!OP167</f>
        <v>0</v>
      </c>
      <c r="QA168" s="15">
        <f>Test!OQ167</f>
        <v>0</v>
      </c>
      <c r="QB168" s="15">
        <f>Test!OR167</f>
        <v>0</v>
      </c>
      <c r="QC168" s="16">
        <f ca="1">bdRateExtend($F167:$F171,$G167:$G171,PL167:PL171,PM167:PM171)</f>
        <v>1</v>
      </c>
      <c r="QD168" s="16">
        <f ca="1">bdRateExtend($F167:$F171,$H167:$H171,PL167:PL171,PN167:PN171)</f>
        <v>1</v>
      </c>
      <c r="QE168" s="16">
        <f ca="1">bdRateExtend($F167:$F171,$I167:$I171,PL167:PL171,PO167:PO171)</f>
        <v>1</v>
      </c>
      <c r="QF168" s="16">
        <f ca="1">bdRateExtend($F167:$F171,$J167:$J171,PL167:PL171,PP167:PP171)</f>
        <v>1</v>
      </c>
      <c r="QG168" s="16">
        <f ca="1">bdRateExtend($F167:$F171,$K167:$K171,PL167:PL171,PQ167:PQ171)</f>
        <v>1</v>
      </c>
      <c r="QH168" s="16">
        <f ca="1">bdRateExtend($F167:$F171,$L167:$L171,PL167:PL171,PR167:PR171)</f>
        <v>1</v>
      </c>
      <c r="QI168" s="16">
        <f ca="1">bdRateExtend($F167:$F171,$M167:$M171,PL167:PL171,PS167:PS171)</f>
        <v>1</v>
      </c>
      <c r="QJ168" s="16">
        <f ca="1">bdRateExtend($F167:$F171,$N167:$N171,PL167:PL171,PT167:PT171)</f>
        <v>1</v>
      </c>
      <c r="QK168" s="16">
        <f ca="1">bdRateExtend($F167:$F171,$O167:$O171,PL167:PL171,PU167:PU171)</f>
        <v>1</v>
      </c>
      <c r="QL168" s="16">
        <f ca="1">bdRateExtend($F167:$F171,$P167:$P171,PL167:PL171,PV167:PV171)</f>
        <v>1</v>
      </c>
      <c r="QM168" s="16">
        <f ca="1">bdRateExtend($F167:$F171,$Q167:$Q171,PL167:PL171,PW167:PW171)</f>
        <v>1</v>
      </c>
      <c r="QN168" s="112" t="b">
        <f t="shared" si="869"/>
        <v>1</v>
      </c>
    </row>
    <row r="169" spans="3:456">
      <c r="C169" s="133"/>
      <c r="D169" s="103">
        <f t="shared" si="855"/>
        <v>0.25</v>
      </c>
      <c r="E169" s="34">
        <f t="shared" ca="1" si="755"/>
        <v>-8.072843330519941E-4</v>
      </c>
      <c r="F169" s="15">
        <f ca="1">Reference!B168</f>
        <v>0.249798178916737</v>
      </c>
      <c r="G169" s="15">
        <f ca="1">Reference!C168</f>
        <v>0.97954165935516302</v>
      </c>
      <c r="H169" s="15">
        <f ca="1">Reference!D168</f>
        <v>0.97939819097518899</v>
      </c>
      <c r="I169" s="15">
        <f ca="1">Reference!E168</f>
        <v>34.645792238274304</v>
      </c>
      <c r="J169" s="15">
        <f ca="1">Reference!F168</f>
        <v>37.507415751407201</v>
      </c>
      <c r="K169" s="15">
        <f ca="1">Reference!G168</f>
        <v>38.807713317601198</v>
      </c>
      <c r="L169" s="15">
        <f ca="1">Reference!H168</f>
        <v>0.53777068853378296</v>
      </c>
      <c r="M169" s="15">
        <f ca="1">Reference!I168</f>
        <v>0.99600446224212602</v>
      </c>
      <c r="N169" s="15">
        <f ca="1">Reference!J168</f>
        <v>0.14417098462581601</v>
      </c>
      <c r="O169" s="15">
        <f ca="1">Reference!K168</f>
        <v>0.97130048274993896</v>
      </c>
      <c r="P169" s="15">
        <f ca="1">Reference!L168</f>
        <v>85.568644000000006</v>
      </c>
      <c r="Q169" s="15">
        <f ca="1">Reference!M168</f>
        <v>31.797138705467599</v>
      </c>
      <c r="R169" s="15" t="str">
        <f ca="1">Reference!N168</f>
        <v>None</v>
      </c>
      <c r="S169" s="15">
        <f ca="1">Reference!O168</f>
        <v>1.5763499999999999</v>
      </c>
      <c r="T169" s="15">
        <f ca="1">Reference!P168</f>
        <v>1.5763499999999999</v>
      </c>
      <c r="U169" s="15">
        <f ca="1">Reference!Q168</f>
        <v>184.08210299999999</v>
      </c>
      <c r="V169" s="15">
        <f ca="1">Reference!R168</f>
        <v>184.08210299999999</v>
      </c>
      <c r="X169" s="15">
        <f t="shared" si="756"/>
        <v>4.9403923777336045E-2</v>
      </c>
      <c r="Y169" s="15">
        <f>Test!B168</f>
        <v>0.26235098094433401</v>
      </c>
      <c r="Z169" s="15">
        <f>Test!C168</f>
        <v>0.95552539825439398</v>
      </c>
      <c r="AA169" s="15">
        <f>Test!D168</f>
        <v>0.95492786169052102</v>
      </c>
      <c r="AB169" s="15">
        <f>Test!E168</f>
        <v>30.346350140503802</v>
      </c>
      <c r="AC169" s="15">
        <f>Test!F168</f>
        <v>35.611650990501801</v>
      </c>
      <c r="AD169" s="15">
        <f>Test!G168</f>
        <v>36.747186147951503</v>
      </c>
      <c r="AE169" s="15">
        <f>Test!H168</f>
        <v>0.40908607840538003</v>
      </c>
      <c r="AF169" s="15">
        <f>Test!I168</f>
        <v>0.99135130643844604</v>
      </c>
      <c r="AG169" s="15">
        <f>Test!J168</f>
        <v>0.21064768731594</v>
      </c>
      <c r="AH169" s="15">
        <f>Test!K168</f>
        <v>0.94001197814941395</v>
      </c>
      <c r="AI169" s="15">
        <f>Test!L168</f>
        <v>75.215378999999999</v>
      </c>
      <c r="AJ169" s="15">
        <f>Test!M168</f>
        <v>27.199604159491301</v>
      </c>
      <c r="AK169" s="15" t="str">
        <f>Test!N168</f>
        <v>None</v>
      </c>
      <c r="AL169" s="15">
        <f>Test!O168</f>
        <v>2.5483410000000002</v>
      </c>
      <c r="AM169" s="15">
        <f>Test!P168</f>
        <v>2.5483410000000002</v>
      </c>
      <c r="AN169" s="15">
        <f>Test!Q168</f>
        <v>0.76737999999999995</v>
      </c>
      <c r="AO169" s="15">
        <f>Test!R168</f>
        <v>0.76737999999999995</v>
      </c>
      <c r="AP169" s="16" t="b">
        <f t="shared" ref="AP169:AV169" si="870">AND(Z167&lt;=Z168,Z168&lt;=Z169,Z169&lt;=Z170)</f>
        <v>1</v>
      </c>
      <c r="AQ169" s="16" t="b">
        <f t="shared" si="870"/>
        <v>1</v>
      </c>
      <c r="AR169" s="16" t="b">
        <f t="shared" si="870"/>
        <v>1</v>
      </c>
      <c r="AS169" s="16" t="b">
        <f t="shared" si="870"/>
        <v>1</v>
      </c>
      <c r="AT169" s="16" t="b">
        <f t="shared" si="870"/>
        <v>1</v>
      </c>
      <c r="AU169" s="16" t="b">
        <f t="shared" si="870"/>
        <v>1</v>
      </c>
      <c r="AV169" s="16" t="b">
        <f t="shared" si="870"/>
        <v>1</v>
      </c>
      <c r="AW169" s="16" t="b">
        <f>AND(AG167&gt;=AG168,AG168&gt;=AG169,AG169&gt;=AG170)</f>
        <v>1</v>
      </c>
      <c r="AX169" s="16" t="b">
        <f>AND(AH167&lt;=AH168,AH168&lt;=AH169,AH169&lt;=AH170)</f>
        <v>1</v>
      </c>
      <c r="AY169" s="16" t="b">
        <f>AND(AI167&lt;=AI168,AI168&lt;=AI169,AI169&lt;=AI170)</f>
        <v>1</v>
      </c>
      <c r="AZ169" s="16" t="b">
        <f>AND(AJ167&lt;=AJ168,AJ168&lt;=AJ169,AJ169&lt;=AJ170)</f>
        <v>1</v>
      </c>
      <c r="BA169" s="112" t="b">
        <f t="shared" si="856"/>
        <v>1</v>
      </c>
      <c r="BB169" s="3"/>
      <c r="BC169" s="34">
        <f t="shared" si="757"/>
        <v>-7.2280108889599681E-4</v>
      </c>
      <c r="BD169" s="15">
        <f>Test!AF168</f>
        <v>0.249819299727776</v>
      </c>
      <c r="BE169" s="15">
        <f>Test!AG168</f>
        <v>0.96820646524429299</v>
      </c>
      <c r="BF169" s="15">
        <f>Test!AH168</f>
        <v>0.96801668405532804</v>
      </c>
      <c r="BG169" s="15">
        <f>Test!AI168</f>
        <v>32.303970015342898</v>
      </c>
      <c r="BH169" s="15">
        <f>Test!AJ168</f>
        <v>39.027668909582196</v>
      </c>
      <c r="BI169" s="15">
        <f>Test!AK168</f>
        <v>39.647314391147397</v>
      </c>
      <c r="BJ169" s="15">
        <f>Test!AL168</f>
        <v>0.46003049612045199</v>
      </c>
      <c r="BK169" s="15">
        <f>Test!AM168</f>
        <v>0.99471116065979004</v>
      </c>
      <c r="BL169" s="15">
        <f>Test!AN168</f>
        <v>0.17975102365016901</v>
      </c>
      <c r="BM169" s="15">
        <f>Test!AO168</f>
        <v>0.951854348182678</v>
      </c>
      <c r="BN169" s="15">
        <f>Test!AP168</f>
        <v>82.387812999999994</v>
      </c>
      <c r="BO169" s="15">
        <f>Test!AQ168</f>
        <v>28.928832557699401</v>
      </c>
      <c r="BP169" s="15" t="str">
        <f>Test!AR168</f>
        <v>None</v>
      </c>
      <c r="BQ169" s="15">
        <f>Test!AS168</f>
        <v>1.744861</v>
      </c>
      <c r="BR169" s="15">
        <f>Test!AT168</f>
        <v>1.744861</v>
      </c>
      <c r="BS169" s="15">
        <f>Test!AU168</f>
        <v>0.88353899999999996</v>
      </c>
      <c r="BT169" s="15">
        <f>Test!AV168</f>
        <v>0.88353899999999996</v>
      </c>
      <c r="BU169" s="16" t="b">
        <f t="shared" ref="BU169:CA169" si="871">AND(BE167&lt;=BE168,BE168&lt;=BE169,BE169&lt;=BE170)</f>
        <v>1</v>
      </c>
      <c r="BV169" s="16" t="b">
        <f t="shared" si="871"/>
        <v>1</v>
      </c>
      <c r="BW169" s="16" t="b">
        <f t="shared" si="871"/>
        <v>1</v>
      </c>
      <c r="BX169" s="16" t="b">
        <f t="shared" si="871"/>
        <v>1</v>
      </c>
      <c r="BY169" s="16" t="b">
        <f t="shared" si="871"/>
        <v>1</v>
      </c>
      <c r="BZ169" s="16" t="b">
        <f t="shared" si="871"/>
        <v>1</v>
      </c>
      <c r="CA169" s="16" t="b">
        <f t="shared" si="871"/>
        <v>1</v>
      </c>
      <c r="CB169" s="16" t="b">
        <f>AND(BL167&gt;=BL168,BL168&gt;=BL169,BL169&gt;=BL170)</f>
        <v>1</v>
      </c>
      <c r="CC169" s="16" t="b">
        <f>AND(BM167&lt;=BM168,BM168&lt;=BM169,BM169&lt;=BM170)</f>
        <v>1</v>
      </c>
      <c r="CD169" s="16" t="b">
        <f>AND(BN167&lt;=BN168,BN168&lt;=BN169,BN169&lt;=BN170)</f>
        <v>1</v>
      </c>
      <c r="CE169" s="16" t="b">
        <f>AND(BO167&lt;=BO168,BO168&lt;=BO169,BO169&lt;=BO170)</f>
        <v>1</v>
      </c>
      <c r="CF169" s="112" t="b">
        <f t="shared" si="857"/>
        <v>1</v>
      </c>
      <c r="CG169" s="3"/>
      <c r="CH169" s="34">
        <f t="shared" si="758"/>
        <v>-4.5245470759439632E-3</v>
      </c>
      <c r="CI169" s="15">
        <f>Test!BJ168</f>
        <v>0.24886886323101401</v>
      </c>
      <c r="CJ169" s="15">
        <f>Test!BK168</f>
        <v>0.95847916603088301</v>
      </c>
      <c r="CK169" s="15">
        <f>Test!BL168</f>
        <v>0.95831286907196001</v>
      </c>
      <c r="CL169" s="15">
        <f>Test!BM168</f>
        <v>27.2990096800313</v>
      </c>
      <c r="CM169" s="15">
        <f>Test!BN168</f>
        <v>37.971900976892599</v>
      </c>
      <c r="CN169" s="15">
        <f>Test!BO168</f>
        <v>38.253692701435</v>
      </c>
      <c r="CO169" s="15">
        <f>Test!BP168</f>
        <v>0.404774010181427</v>
      </c>
      <c r="CP169" s="15">
        <f>Test!BQ168</f>
        <v>0.99362546205520597</v>
      </c>
      <c r="CQ169" s="15">
        <f>Test!BR168</f>
        <v>0.21865582466125399</v>
      </c>
      <c r="CR169" s="15">
        <f>Test!BS168</f>
        <v>0.91459298133850098</v>
      </c>
      <c r="CS169" s="15">
        <f>Test!BT168</f>
        <v>46.828854999999997</v>
      </c>
      <c r="CT169" s="15">
        <f>Test!BU168</f>
        <v>22.777400367489399</v>
      </c>
      <c r="CU169" s="15" t="str">
        <f>Test!BV168</f>
        <v>None</v>
      </c>
      <c r="CV169" s="15">
        <f>Test!BW168</f>
        <v>2.1842820000000001</v>
      </c>
      <c r="CW169" s="15">
        <f>Test!BX168</f>
        <v>2.1842820000000001</v>
      </c>
      <c r="CX169" s="15">
        <f>Test!BY168</f>
        <v>0.99450899999999998</v>
      </c>
      <c r="CY169" s="15">
        <f>Test!BZ168</f>
        <v>0.99450899999999998</v>
      </c>
      <c r="CZ169" s="16" t="b">
        <f t="shared" ref="CZ169:DF169" si="872">AND(CJ167&lt;=CJ168,CJ168&lt;=CJ169,CJ169&lt;=CJ170)</f>
        <v>1</v>
      </c>
      <c r="DA169" s="16" t="b">
        <f t="shared" si="872"/>
        <v>1</v>
      </c>
      <c r="DB169" s="16" t="b">
        <f t="shared" si="872"/>
        <v>1</v>
      </c>
      <c r="DC169" s="16" t="b">
        <f t="shared" si="872"/>
        <v>1</v>
      </c>
      <c r="DD169" s="16" t="b">
        <f t="shared" si="872"/>
        <v>1</v>
      </c>
      <c r="DE169" s="16" t="b">
        <f t="shared" si="872"/>
        <v>1</v>
      </c>
      <c r="DF169" s="16" t="b">
        <f t="shared" si="872"/>
        <v>1</v>
      </c>
      <c r="DG169" s="16" t="b">
        <f>AND(CQ167&gt;=CQ168,CQ168&gt;=CQ169,CQ169&gt;=CQ170)</f>
        <v>1</v>
      </c>
      <c r="DH169" s="16" t="b">
        <f>AND(CR167&lt;=CR168,CR168&lt;=CR169,CR169&lt;=CR170)</f>
        <v>1</v>
      </c>
      <c r="DI169" s="16" t="b">
        <f>AND(CS167&lt;=CS168,CS168&lt;=CS169,CS169&lt;=CS170)</f>
        <v>1</v>
      </c>
      <c r="DJ169" s="16" t="b">
        <f>AND(CT167&lt;=CT168,CT168&lt;=CT169,CT169&lt;=CT170)</f>
        <v>1</v>
      </c>
      <c r="DK169" s="112" t="b">
        <f t="shared" si="858"/>
        <v>1</v>
      </c>
      <c r="DL169" s="3"/>
      <c r="DM169" s="34">
        <f t="shared" si="759"/>
        <v>-8.072843330519941E-4</v>
      </c>
      <c r="DN169" s="15">
        <f>Test!CN168</f>
        <v>0.249798178916737</v>
      </c>
      <c r="DO169" s="15">
        <f>Test!CO168</f>
        <v>0.97954165935516302</v>
      </c>
      <c r="DP169" s="15">
        <f>Test!CP168</f>
        <v>0.97939819097518899</v>
      </c>
      <c r="DQ169" s="15">
        <f>Test!CQ168</f>
        <v>34.645792238274304</v>
      </c>
      <c r="DR169" s="15">
        <f>Test!CR168</f>
        <v>37.507415751407201</v>
      </c>
      <c r="DS169" s="15">
        <f>Test!CS168</f>
        <v>38.807713317601198</v>
      </c>
      <c r="DT169" s="15">
        <f>Test!CT168</f>
        <v>0.53777068853378296</v>
      </c>
      <c r="DU169" s="15">
        <f>Test!CU168</f>
        <v>0.99600446224212602</v>
      </c>
      <c r="DV169" s="15">
        <f>Test!CV168</f>
        <v>0.14417098462581601</v>
      </c>
      <c r="DW169" s="15">
        <f>Test!CW168</f>
        <v>0.97130048274993896</v>
      </c>
      <c r="DX169" s="15">
        <f>Test!CX168</f>
        <v>85.568644000000006</v>
      </c>
      <c r="DY169" s="15">
        <f>Test!CY168</f>
        <v>31.797138705467599</v>
      </c>
      <c r="DZ169" s="15" t="str">
        <f>Test!CZ168</f>
        <v>None</v>
      </c>
      <c r="EA169" s="15">
        <f>Test!DA168</f>
        <v>1.5763499999999999</v>
      </c>
      <c r="EB169" s="15">
        <f>Test!DB168</f>
        <v>1.5763499999999999</v>
      </c>
      <c r="EC169" s="15">
        <f>Test!DC168</f>
        <v>184.08210299999999</v>
      </c>
      <c r="ED169" s="15">
        <f>Test!DD168</f>
        <v>184.08210299999999</v>
      </c>
      <c r="EE169" s="16" t="b">
        <f t="shared" ref="EE169:EK169" si="873">AND(DO167&lt;=DO168,DO168&lt;=DO169,DO169&lt;=DO170)</f>
        <v>1</v>
      </c>
      <c r="EF169" s="16" t="b">
        <f t="shared" si="873"/>
        <v>1</v>
      </c>
      <c r="EG169" s="16" t="b">
        <f t="shared" si="873"/>
        <v>1</v>
      </c>
      <c r="EH169" s="16" t="b">
        <f t="shared" si="873"/>
        <v>1</v>
      </c>
      <c r="EI169" s="16" t="b">
        <f t="shared" si="873"/>
        <v>1</v>
      </c>
      <c r="EJ169" s="16" t="b">
        <f t="shared" si="873"/>
        <v>1</v>
      </c>
      <c r="EK169" s="16" t="b">
        <f t="shared" si="873"/>
        <v>1</v>
      </c>
      <c r="EL169" s="16" t="b">
        <f>AND(DV167&gt;=DV168,DV168&gt;=DV169,DV169&gt;=DV170)</f>
        <v>1</v>
      </c>
      <c r="EM169" s="16" t="b">
        <f>AND(DW167&lt;=DW168,DW168&lt;=DW169,DW169&lt;=DW170)</f>
        <v>1</v>
      </c>
      <c r="EN169" s="16" t="b">
        <f>AND(DX167&lt;=DX168,DX168&lt;=DX169,DX169&lt;=DX170)</f>
        <v>1</v>
      </c>
      <c r="EO169" s="16" t="b">
        <f>AND(DY167&lt;=DY168,DY168&lt;=DY169,DY169&lt;=DY170)</f>
        <v>1</v>
      </c>
      <c r="EP169" s="112" t="b">
        <f t="shared" si="859"/>
        <v>1</v>
      </c>
      <c r="EQ169" s="3"/>
      <c r="ER169" s="34">
        <f t="shared" si="760"/>
        <v>3.6731437153852076E-2</v>
      </c>
      <c r="ES169" s="15">
        <f>Test!DR168</f>
        <v>0.25918285928846302</v>
      </c>
      <c r="ET169" s="15">
        <f>Test!DS168</f>
        <v>0.981248319149017</v>
      </c>
      <c r="EU169" s="15">
        <f>Test!DT168</f>
        <v>0.98111724853515603</v>
      </c>
      <c r="EV169" s="15">
        <f>Test!DU168</f>
        <v>35.254797854492402</v>
      </c>
      <c r="EW169" s="15">
        <f>Test!DV168</f>
        <v>41.2155833031835</v>
      </c>
      <c r="EX169" s="15">
        <f>Test!DW168</f>
        <v>42.403494354828702</v>
      </c>
      <c r="EY169" s="15">
        <f>Test!DX168</f>
        <v>0.55891084671020497</v>
      </c>
      <c r="EZ169" s="15">
        <f>Test!DY168</f>
        <v>0.99701911211013705</v>
      </c>
      <c r="FA169" s="15">
        <f>Test!DZ168</f>
        <v>0.13702298700809401</v>
      </c>
      <c r="FB169" s="15">
        <f>Test!EA168</f>
        <v>0.97457170486450195</v>
      </c>
      <c r="FC169" s="15">
        <f>Test!EB168</f>
        <v>86.994708000000003</v>
      </c>
      <c r="FD169" s="15">
        <f>Test!EC168</f>
        <v>32.370641276616396</v>
      </c>
      <c r="FE169" s="15" t="str">
        <f>Test!ED168</f>
        <v>None</v>
      </c>
      <c r="FF169" s="15">
        <f>Test!EE168</f>
        <v>2.1208390000000001</v>
      </c>
      <c r="FG169" s="15">
        <f>Test!EF168</f>
        <v>2.1208390000000001</v>
      </c>
      <c r="FH169" s="15">
        <f>Test!EG168</f>
        <v>1178.300461</v>
      </c>
      <c r="FI169" s="15">
        <f>Test!EH168</f>
        <v>1178.300461</v>
      </c>
      <c r="FJ169" s="16" t="b">
        <f t="shared" ref="FJ169:FP169" si="874">AND(ET167&lt;=ET168,ET168&lt;=ET169,ET169&lt;=ET170)</f>
        <v>1</v>
      </c>
      <c r="FK169" s="16" t="b">
        <f t="shared" si="874"/>
        <v>1</v>
      </c>
      <c r="FL169" s="16" t="b">
        <f t="shared" si="874"/>
        <v>1</v>
      </c>
      <c r="FM169" s="16" t="b">
        <f t="shared" si="874"/>
        <v>1</v>
      </c>
      <c r="FN169" s="16" t="b">
        <f t="shared" si="874"/>
        <v>1</v>
      </c>
      <c r="FO169" s="16" t="b">
        <f t="shared" si="874"/>
        <v>1</v>
      </c>
      <c r="FP169" s="16" t="b">
        <f t="shared" si="874"/>
        <v>1</v>
      </c>
      <c r="FQ169" s="16" t="b">
        <f>AND(FA167&gt;=FA168,FA168&gt;=FA169,FA169&gt;=FA170)</f>
        <v>1</v>
      </c>
      <c r="FR169" s="16" t="b">
        <f>AND(FB167&lt;=FB168,FB168&lt;=FB169,FB169&lt;=FB170)</f>
        <v>1</v>
      </c>
      <c r="FS169" s="16" t="b">
        <f>AND(FC167&lt;=FC168,FC168&lt;=FC169,FC169&lt;=FC170)</f>
        <v>1</v>
      </c>
      <c r="FT169" s="16" t="b">
        <f>AND(FD167&lt;=FD168,FD168&lt;=FD169,FD169&lt;=FD170)</f>
        <v>1</v>
      </c>
      <c r="FU169" s="112" t="b">
        <f t="shared" si="860"/>
        <v>1</v>
      </c>
      <c r="FV169" s="54"/>
      <c r="FW169" s="34">
        <f t="shared" si="761"/>
        <v>-1</v>
      </c>
      <c r="FX169" s="15">
        <f>Test!EV168</f>
        <v>0</v>
      </c>
      <c r="FY169" s="15">
        <f>Test!EW168</f>
        <v>0</v>
      </c>
      <c r="FZ169" s="15">
        <f>Test!EX168</f>
        <v>0</v>
      </c>
      <c r="GA169" s="15">
        <f>Test!EY168</f>
        <v>0</v>
      </c>
      <c r="GB169" s="15">
        <f>Test!EZ168</f>
        <v>0</v>
      </c>
      <c r="GC169" s="15">
        <f>Test!FA168</f>
        <v>0</v>
      </c>
      <c r="GD169" s="15">
        <f>Test!FB168</f>
        <v>0</v>
      </c>
      <c r="GE169" s="15">
        <f>Test!FC168</f>
        <v>0</v>
      </c>
      <c r="GF169" s="15">
        <f>Test!FD168</f>
        <v>0</v>
      </c>
      <c r="GG169" s="15">
        <f>Test!FE168</f>
        <v>0</v>
      </c>
      <c r="GH169" s="15">
        <f>Test!FF168</f>
        <v>0</v>
      </c>
      <c r="GI169" s="15">
        <f>Test!FG168</f>
        <v>0</v>
      </c>
      <c r="GJ169" s="15">
        <f>Test!FH168</f>
        <v>0</v>
      </c>
      <c r="GK169" s="15">
        <f>Test!FI168</f>
        <v>0</v>
      </c>
      <c r="GL169" s="15">
        <f>Test!FJ168</f>
        <v>0</v>
      </c>
      <c r="GM169" s="15">
        <f>Test!FK168</f>
        <v>0</v>
      </c>
      <c r="GN169" s="15">
        <f>Test!FL168</f>
        <v>0</v>
      </c>
      <c r="GO169" s="16" t="b">
        <f t="shared" ref="GO169:GU169" si="875">AND(FY167&lt;=FY168,FY168&lt;=FY169,FY169&lt;=FY170)</f>
        <v>1</v>
      </c>
      <c r="GP169" s="16" t="b">
        <f t="shared" si="875"/>
        <v>1</v>
      </c>
      <c r="GQ169" s="16" t="b">
        <f t="shared" si="875"/>
        <v>1</v>
      </c>
      <c r="GR169" s="16" t="b">
        <f t="shared" si="875"/>
        <v>1</v>
      </c>
      <c r="GS169" s="16" t="b">
        <f t="shared" si="875"/>
        <v>1</v>
      </c>
      <c r="GT169" s="16" t="b">
        <f t="shared" si="875"/>
        <v>1</v>
      </c>
      <c r="GU169" s="16" t="b">
        <f t="shared" si="875"/>
        <v>1</v>
      </c>
      <c r="GV169" s="16" t="b">
        <f>AND(GF167&gt;=GF168,GF168&gt;=GF169,GF169&gt;=GF170)</f>
        <v>1</v>
      </c>
      <c r="GW169" s="16" t="b">
        <f>AND(GG167&lt;=GG168,GG168&lt;=GG169,GG169&lt;=GG170)</f>
        <v>1</v>
      </c>
      <c r="GX169" s="16" t="b">
        <f>AND(GH167&lt;=GH168,GH168&lt;=GH169,GH169&lt;=GH170)</f>
        <v>1</v>
      </c>
      <c r="GY169" s="16" t="b">
        <f>AND(GI167&lt;=GI168,GI168&lt;=GI169,GI169&lt;=GI170)</f>
        <v>1</v>
      </c>
      <c r="GZ169" s="112" t="b">
        <f t="shared" si="861"/>
        <v>1</v>
      </c>
      <c r="HA169" s="54"/>
      <c r="HB169" s="34">
        <f t="shared" si="762"/>
        <v>-1</v>
      </c>
      <c r="HC169" s="15">
        <f>Test!FZ168</f>
        <v>0</v>
      </c>
      <c r="HD169" s="15">
        <f>Test!GA168</f>
        <v>0</v>
      </c>
      <c r="HE169" s="15">
        <f>Test!GB168</f>
        <v>0</v>
      </c>
      <c r="HF169" s="15">
        <f>Test!GC168</f>
        <v>0</v>
      </c>
      <c r="HG169" s="15">
        <f>Test!GD168</f>
        <v>0</v>
      </c>
      <c r="HH169" s="15">
        <f>Test!GE168</f>
        <v>0</v>
      </c>
      <c r="HI169" s="15">
        <f>Test!GF168</f>
        <v>0</v>
      </c>
      <c r="HJ169" s="15">
        <f>Test!GG168</f>
        <v>0</v>
      </c>
      <c r="HK169" s="15">
        <f>Test!GH168</f>
        <v>0</v>
      </c>
      <c r="HL169" s="15">
        <f>Test!GI168</f>
        <v>0</v>
      </c>
      <c r="HM169" s="15">
        <f>Test!GJ168</f>
        <v>0</v>
      </c>
      <c r="HN169" s="15">
        <f>Test!GK168</f>
        <v>0</v>
      </c>
      <c r="HO169" s="15">
        <f>Test!GL168</f>
        <v>0</v>
      </c>
      <c r="HP169" s="15">
        <f>Test!GM168</f>
        <v>0</v>
      </c>
      <c r="HQ169" s="15">
        <f>Test!GN168</f>
        <v>0</v>
      </c>
      <c r="HR169" s="15">
        <f>Test!GO168</f>
        <v>0</v>
      </c>
      <c r="HS169" s="15">
        <f>Test!GP168</f>
        <v>0</v>
      </c>
      <c r="HT169" s="16" t="b">
        <f t="shared" ref="HT169:HZ169" si="876">AND(HD167&lt;=HD168,HD168&lt;=HD169,HD169&lt;=HD170)</f>
        <v>1</v>
      </c>
      <c r="HU169" s="16" t="b">
        <f t="shared" si="876"/>
        <v>1</v>
      </c>
      <c r="HV169" s="16" t="b">
        <f t="shared" si="876"/>
        <v>1</v>
      </c>
      <c r="HW169" s="16" t="b">
        <f t="shared" si="876"/>
        <v>1</v>
      </c>
      <c r="HX169" s="16" t="b">
        <f t="shared" si="876"/>
        <v>1</v>
      </c>
      <c r="HY169" s="16" t="b">
        <f t="shared" si="876"/>
        <v>1</v>
      </c>
      <c r="HZ169" s="16" t="b">
        <f t="shared" si="876"/>
        <v>1</v>
      </c>
      <c r="IA169" s="16" t="b">
        <f>AND(HK167&gt;=HK168,HK168&gt;=HK169,HK169&gt;=HK170)</f>
        <v>1</v>
      </c>
      <c r="IB169" s="16" t="b">
        <f>AND(HL167&lt;=HL168,HL168&lt;=HL169,HL169&lt;=HL170)</f>
        <v>1</v>
      </c>
      <c r="IC169" s="16" t="b">
        <f>AND(HM167&lt;=HM168,HM168&lt;=HM169,HM169&lt;=HM170)</f>
        <v>1</v>
      </c>
      <c r="ID169" s="16" t="b">
        <f>AND(HN167&lt;=HN168,HN168&lt;=HN169,HN169&lt;=HN170)</f>
        <v>1</v>
      </c>
      <c r="IE169" s="112" t="b">
        <f t="shared" si="862"/>
        <v>1</v>
      </c>
      <c r="IF169" s="3"/>
      <c r="IG169" s="34">
        <f t="shared" si="763"/>
        <v>-1</v>
      </c>
      <c r="IH169" s="15">
        <f>Test!HD168</f>
        <v>0</v>
      </c>
      <c r="II169" s="15">
        <f>Test!HE168</f>
        <v>0</v>
      </c>
      <c r="IJ169" s="15">
        <f>Test!HF168</f>
        <v>0</v>
      </c>
      <c r="IK169" s="15">
        <f>Test!HG168</f>
        <v>0</v>
      </c>
      <c r="IL169" s="15">
        <f>Test!HH168</f>
        <v>0</v>
      </c>
      <c r="IM169" s="15">
        <f>Test!HI168</f>
        <v>0</v>
      </c>
      <c r="IN169" s="15">
        <f>Test!HJ168</f>
        <v>0</v>
      </c>
      <c r="IO169" s="15">
        <f>Test!HK168</f>
        <v>0</v>
      </c>
      <c r="IP169" s="15">
        <f>Test!HL168</f>
        <v>0</v>
      </c>
      <c r="IQ169" s="15">
        <f>Test!HM168</f>
        <v>0</v>
      </c>
      <c r="IR169" s="15">
        <f>Test!HN168</f>
        <v>0</v>
      </c>
      <c r="IS169" s="15">
        <f>Test!HO168</f>
        <v>0</v>
      </c>
      <c r="IT169" s="15">
        <f>Test!HP168</f>
        <v>0</v>
      </c>
      <c r="IU169" s="15">
        <f>Test!HQ168</f>
        <v>0</v>
      </c>
      <c r="IV169" s="15">
        <f>Test!HR168</f>
        <v>0</v>
      </c>
      <c r="IW169" s="15">
        <f>Test!HS168</f>
        <v>0</v>
      </c>
      <c r="IX169" s="15">
        <f>Test!HT168</f>
        <v>0</v>
      </c>
      <c r="IY169" s="16" t="b">
        <f t="shared" ref="IY169:JE169" si="877">AND(II167&lt;=II168,II168&lt;=II169,II169&lt;=II170)</f>
        <v>1</v>
      </c>
      <c r="IZ169" s="16" t="b">
        <f t="shared" si="877"/>
        <v>1</v>
      </c>
      <c r="JA169" s="16" t="b">
        <f t="shared" si="877"/>
        <v>1</v>
      </c>
      <c r="JB169" s="16" t="b">
        <f t="shared" si="877"/>
        <v>1</v>
      </c>
      <c r="JC169" s="16" t="b">
        <f t="shared" si="877"/>
        <v>1</v>
      </c>
      <c r="JD169" s="16" t="b">
        <f t="shared" si="877"/>
        <v>1</v>
      </c>
      <c r="JE169" s="16" t="b">
        <f t="shared" si="877"/>
        <v>1</v>
      </c>
      <c r="JF169" s="16" t="b">
        <f>AND(IP167&gt;=IP168,IP168&gt;=IP169,IP169&gt;=IP170)</f>
        <v>1</v>
      </c>
      <c r="JG169" s="16" t="b">
        <f>AND(IQ167&lt;=IQ168,IQ168&lt;=IQ169,IQ169&lt;=IQ170)</f>
        <v>1</v>
      </c>
      <c r="JH169" s="16" t="b">
        <f>AND(IR167&lt;=IR168,IR168&lt;=IR169,IR169&lt;=IR170)</f>
        <v>1</v>
      </c>
      <c r="JI169" s="16" t="b">
        <f>AND(IS167&lt;=IS168,IS168&lt;=IS169,IS169&lt;=IS170)</f>
        <v>1</v>
      </c>
      <c r="JJ169" s="112" t="b">
        <f t="shared" si="863"/>
        <v>1</v>
      </c>
      <c r="JK169" s="3"/>
      <c r="JL169" s="34">
        <f t="shared" si="764"/>
        <v>-1</v>
      </c>
      <c r="JM169" s="15">
        <f>Test!IH168</f>
        <v>0</v>
      </c>
      <c r="JN169" s="15">
        <f>Test!II168</f>
        <v>0</v>
      </c>
      <c r="JO169" s="15">
        <f>Test!IJ168</f>
        <v>0</v>
      </c>
      <c r="JP169" s="15">
        <f>Test!IK168</f>
        <v>0</v>
      </c>
      <c r="JQ169" s="15">
        <f>Test!IL168</f>
        <v>0</v>
      </c>
      <c r="JR169" s="15">
        <f>Test!IM168</f>
        <v>0</v>
      </c>
      <c r="JS169" s="15">
        <f>Test!IN168</f>
        <v>0</v>
      </c>
      <c r="JT169" s="15">
        <f>Test!IO168</f>
        <v>0</v>
      </c>
      <c r="JU169" s="15">
        <f>Test!IP168</f>
        <v>0</v>
      </c>
      <c r="JV169" s="15">
        <f>Test!IQ168</f>
        <v>0</v>
      </c>
      <c r="JW169" s="15">
        <f>Test!IR168</f>
        <v>0</v>
      </c>
      <c r="JX169" s="15">
        <f>Test!IS168</f>
        <v>0</v>
      </c>
      <c r="JY169" s="15">
        <f>Test!IT168</f>
        <v>0</v>
      </c>
      <c r="JZ169" s="15">
        <f>Test!IU168</f>
        <v>0</v>
      </c>
      <c r="KA169" s="15">
        <f>Test!IV168</f>
        <v>0</v>
      </c>
      <c r="KB169" s="15">
        <f>Test!IW168</f>
        <v>0</v>
      </c>
      <c r="KC169" s="15">
        <f>Test!IX168</f>
        <v>0</v>
      </c>
      <c r="KD169" s="16" t="b">
        <f t="shared" ref="KD169:KJ169" si="878">AND(JN167&lt;=JN168,JN168&lt;=JN169,JN169&lt;=JN170)</f>
        <v>1</v>
      </c>
      <c r="KE169" s="16" t="b">
        <f t="shared" si="878"/>
        <v>1</v>
      </c>
      <c r="KF169" s="16" t="b">
        <f t="shared" si="878"/>
        <v>1</v>
      </c>
      <c r="KG169" s="16" t="b">
        <f t="shared" si="878"/>
        <v>1</v>
      </c>
      <c r="KH169" s="16" t="b">
        <f t="shared" si="878"/>
        <v>1</v>
      </c>
      <c r="KI169" s="16" t="b">
        <f t="shared" si="878"/>
        <v>1</v>
      </c>
      <c r="KJ169" s="16" t="b">
        <f t="shared" si="878"/>
        <v>1</v>
      </c>
      <c r="KK169" s="16" t="b">
        <f>AND(JU167&gt;=JU168,JU168&gt;=JU169,JU169&gt;=JU170)</f>
        <v>1</v>
      </c>
      <c r="KL169" s="16" t="b">
        <f>AND(JV167&lt;=JV168,JV168&lt;=JV169,JV169&lt;=JV170)</f>
        <v>1</v>
      </c>
      <c r="KM169" s="16" t="b">
        <f>AND(JW167&lt;=JW168,JW168&lt;=JW169,JW169&lt;=JW170)</f>
        <v>1</v>
      </c>
      <c r="KN169" s="16" t="b">
        <f>AND(JX167&lt;=JX168,JX168&lt;=JX169,JX169&lt;=JX170)</f>
        <v>1</v>
      </c>
      <c r="KO169" s="112" t="b">
        <f t="shared" si="864"/>
        <v>1</v>
      </c>
      <c r="KP169" s="3"/>
      <c r="KQ169" s="34">
        <f t="shared" si="765"/>
        <v>-1</v>
      </c>
      <c r="KR169" s="15">
        <f>Test!JL168</f>
        <v>0</v>
      </c>
      <c r="KS169" s="15">
        <f>Test!JM168</f>
        <v>0</v>
      </c>
      <c r="KT169" s="15">
        <f>Test!JN168</f>
        <v>0</v>
      </c>
      <c r="KU169" s="15">
        <f>Test!JO168</f>
        <v>0</v>
      </c>
      <c r="KV169" s="15">
        <f>Test!JP168</f>
        <v>0</v>
      </c>
      <c r="KW169" s="15">
        <f>Test!JQ168</f>
        <v>0</v>
      </c>
      <c r="KX169" s="15">
        <f>Test!JR168</f>
        <v>0</v>
      </c>
      <c r="KY169" s="15">
        <f>Test!JS168</f>
        <v>0</v>
      </c>
      <c r="KZ169" s="15">
        <f>Test!JT168</f>
        <v>0</v>
      </c>
      <c r="LA169" s="15">
        <f>Test!JU168</f>
        <v>0</v>
      </c>
      <c r="LB169" s="15">
        <f>Test!JV168</f>
        <v>0</v>
      </c>
      <c r="LC169" s="15">
        <f>Test!JW168</f>
        <v>0</v>
      </c>
      <c r="LD169" s="15">
        <f>Test!JX168</f>
        <v>0</v>
      </c>
      <c r="LE169" s="15">
        <f>Test!JY168</f>
        <v>0</v>
      </c>
      <c r="LF169" s="15">
        <f>Test!JZ168</f>
        <v>0</v>
      </c>
      <c r="LG169" s="15">
        <f>Test!KA168</f>
        <v>0</v>
      </c>
      <c r="LH169" s="15">
        <f>Test!KB168</f>
        <v>0</v>
      </c>
      <c r="LI169" s="16" t="b">
        <f t="shared" ref="LI169:LO169" si="879">AND(KS167&lt;=KS168,KS168&lt;=KS169,KS169&lt;=KS170)</f>
        <v>1</v>
      </c>
      <c r="LJ169" s="16" t="b">
        <f t="shared" si="879"/>
        <v>1</v>
      </c>
      <c r="LK169" s="16" t="b">
        <f t="shared" si="879"/>
        <v>1</v>
      </c>
      <c r="LL169" s="16" t="b">
        <f t="shared" si="879"/>
        <v>1</v>
      </c>
      <c r="LM169" s="16" t="b">
        <f t="shared" si="879"/>
        <v>1</v>
      </c>
      <c r="LN169" s="16" t="b">
        <f t="shared" si="879"/>
        <v>1</v>
      </c>
      <c r="LO169" s="16" t="b">
        <f t="shared" si="879"/>
        <v>1</v>
      </c>
      <c r="LP169" s="16" t="b">
        <f>AND(KZ167&gt;=KZ168,KZ168&gt;=KZ169,KZ169&gt;=KZ170)</f>
        <v>1</v>
      </c>
      <c r="LQ169" s="16" t="b">
        <f>AND(LA167&lt;=LA168,LA168&lt;=LA169,LA169&lt;=LA170)</f>
        <v>1</v>
      </c>
      <c r="LR169" s="16" t="b">
        <f>AND(LB167&lt;=LB168,LB168&lt;=LB169,LB169&lt;=LB170)</f>
        <v>1</v>
      </c>
      <c r="LS169" s="16" t="b">
        <f>AND(LC167&lt;=LC168,LC168&lt;=LC169,LC169&lt;=LC170)</f>
        <v>1</v>
      </c>
      <c r="LT169" s="112" t="b">
        <f t="shared" si="865"/>
        <v>1</v>
      </c>
      <c r="LU169" s="3"/>
      <c r="LV169" s="34">
        <f t="shared" si="766"/>
        <v>-1</v>
      </c>
      <c r="LW169" s="15">
        <f>Test!KP168</f>
        <v>0</v>
      </c>
      <c r="LX169" s="15">
        <f>Test!KQ168</f>
        <v>0</v>
      </c>
      <c r="LY169" s="15">
        <f>Test!KR168</f>
        <v>0</v>
      </c>
      <c r="LZ169" s="15">
        <f>Test!KS168</f>
        <v>0</v>
      </c>
      <c r="MA169" s="15">
        <f>Test!KT168</f>
        <v>0</v>
      </c>
      <c r="MB169" s="15">
        <f>Test!KU168</f>
        <v>0</v>
      </c>
      <c r="MC169" s="15">
        <f>Test!KV168</f>
        <v>0</v>
      </c>
      <c r="MD169" s="15">
        <f>Test!KW168</f>
        <v>0</v>
      </c>
      <c r="ME169" s="15">
        <f>Test!KX168</f>
        <v>0</v>
      </c>
      <c r="MF169" s="15">
        <f>Test!KY168</f>
        <v>0</v>
      </c>
      <c r="MG169" s="15">
        <f>Test!KZ168</f>
        <v>0</v>
      </c>
      <c r="MH169" s="15">
        <f>Test!LA168</f>
        <v>0</v>
      </c>
      <c r="MI169" s="15">
        <f>Test!LB168</f>
        <v>0</v>
      </c>
      <c r="MJ169" s="15">
        <f>Test!LC168</f>
        <v>0</v>
      </c>
      <c r="MK169" s="15">
        <f>Test!LD168</f>
        <v>0</v>
      </c>
      <c r="ML169" s="15">
        <f>Test!LE168</f>
        <v>0</v>
      </c>
      <c r="MM169" s="15">
        <f>Test!LF168</f>
        <v>0</v>
      </c>
      <c r="MN169" s="16" t="b">
        <f t="shared" ref="MN169:MT169" si="880">AND(LX167&lt;=LX168,LX168&lt;=LX169,LX169&lt;=LX170)</f>
        <v>1</v>
      </c>
      <c r="MO169" s="16" t="b">
        <f t="shared" si="880"/>
        <v>1</v>
      </c>
      <c r="MP169" s="16" t="b">
        <f t="shared" si="880"/>
        <v>1</v>
      </c>
      <c r="MQ169" s="16" t="b">
        <f t="shared" si="880"/>
        <v>1</v>
      </c>
      <c r="MR169" s="16" t="b">
        <f t="shared" si="880"/>
        <v>1</v>
      </c>
      <c r="MS169" s="16" t="b">
        <f t="shared" si="880"/>
        <v>1</v>
      </c>
      <c r="MT169" s="16" t="b">
        <f t="shared" si="880"/>
        <v>1</v>
      </c>
      <c r="MU169" s="16" t="b">
        <f>AND(ME167&gt;=ME168,ME168&gt;=ME169,ME169&gt;=ME170)</f>
        <v>1</v>
      </c>
      <c r="MV169" s="16" t="b">
        <f>AND(MF167&lt;=MF168,MF168&lt;=MF169,MF169&lt;=MF170)</f>
        <v>1</v>
      </c>
      <c r="MW169" s="16" t="b">
        <f>AND(MG167&lt;=MG168,MG168&lt;=MG169,MG169&lt;=MG170)</f>
        <v>1</v>
      </c>
      <c r="MX169" s="16" t="b">
        <f>AND(MH167&lt;=MH168,MH168&lt;=MH169,MH169&lt;=MH170)</f>
        <v>1</v>
      </c>
      <c r="MY169" s="112" t="b">
        <f t="shared" si="866"/>
        <v>1</v>
      </c>
      <c r="MZ169" s="54"/>
      <c r="NA169" s="34">
        <f t="shared" si="767"/>
        <v>-1</v>
      </c>
      <c r="NB169" s="15">
        <f>Test!LT168</f>
        <v>0</v>
      </c>
      <c r="NC169" s="15">
        <f>Test!LU168</f>
        <v>0</v>
      </c>
      <c r="ND169" s="15">
        <f>Test!LV168</f>
        <v>0</v>
      </c>
      <c r="NE169" s="15">
        <f>Test!LW168</f>
        <v>0</v>
      </c>
      <c r="NF169" s="15">
        <f>Test!LX168</f>
        <v>0</v>
      </c>
      <c r="NG169" s="15">
        <f>Test!LY168</f>
        <v>0</v>
      </c>
      <c r="NH169" s="15">
        <f>Test!LZ168</f>
        <v>0</v>
      </c>
      <c r="NI169" s="15">
        <f>Test!MA168</f>
        <v>0</v>
      </c>
      <c r="NJ169" s="15">
        <f>Test!MB168</f>
        <v>0</v>
      </c>
      <c r="NK169" s="15">
        <f>Test!MC168</f>
        <v>0</v>
      </c>
      <c r="NL169" s="15">
        <f>Test!MD168</f>
        <v>0</v>
      </c>
      <c r="NM169" s="15">
        <f>Test!ME168</f>
        <v>0</v>
      </c>
      <c r="NN169" s="15">
        <f>Test!MF168</f>
        <v>0</v>
      </c>
      <c r="NO169" s="15">
        <f>Test!MG168</f>
        <v>0</v>
      </c>
      <c r="NP169" s="15">
        <f>Test!MH168</f>
        <v>0</v>
      </c>
      <c r="NQ169" s="15">
        <f>Test!MI168</f>
        <v>0</v>
      </c>
      <c r="NR169" s="15">
        <f>Test!MJ168</f>
        <v>0</v>
      </c>
      <c r="NS169" s="16" t="b">
        <f t="shared" ref="NS169:NY169" si="881">AND(NC167&lt;=NC168,NC168&lt;=NC169,NC169&lt;=NC170)</f>
        <v>1</v>
      </c>
      <c r="NT169" s="16" t="b">
        <f t="shared" si="881"/>
        <v>1</v>
      </c>
      <c r="NU169" s="16" t="b">
        <f t="shared" si="881"/>
        <v>1</v>
      </c>
      <c r="NV169" s="16" t="b">
        <f t="shared" si="881"/>
        <v>1</v>
      </c>
      <c r="NW169" s="16" t="b">
        <f t="shared" si="881"/>
        <v>1</v>
      </c>
      <c r="NX169" s="16" t="b">
        <f t="shared" si="881"/>
        <v>1</v>
      </c>
      <c r="NY169" s="16" t="b">
        <f t="shared" si="881"/>
        <v>1</v>
      </c>
      <c r="NZ169" s="16" t="b">
        <f>AND(NJ167&gt;=NJ168,NJ168&gt;=NJ169,NJ169&gt;=NJ170)</f>
        <v>1</v>
      </c>
      <c r="OA169" s="16" t="b">
        <f>AND(NK167&lt;=NK168,NK168&lt;=NK169,NK169&lt;=NK170)</f>
        <v>1</v>
      </c>
      <c r="OB169" s="16" t="b">
        <f>AND(NL167&lt;=NL168,NL168&lt;=NL169,NL169&lt;=NL170)</f>
        <v>1</v>
      </c>
      <c r="OC169" s="16" t="b">
        <f>AND(NM167&lt;=NM168,NM168&lt;=NM169,NM169&lt;=NM170)</f>
        <v>1</v>
      </c>
      <c r="OD169" s="112" t="b">
        <f t="shared" si="867"/>
        <v>1</v>
      </c>
      <c r="OE169" s="54"/>
      <c r="OF169" s="34">
        <f t="shared" si="768"/>
        <v>-1</v>
      </c>
      <c r="OG169" s="15">
        <f>Test!MX168</f>
        <v>0</v>
      </c>
      <c r="OH169" s="15">
        <f>Test!MY168</f>
        <v>0</v>
      </c>
      <c r="OI169" s="15">
        <f>Test!MZ168</f>
        <v>0</v>
      </c>
      <c r="OJ169" s="15">
        <f>Test!NA168</f>
        <v>0</v>
      </c>
      <c r="OK169" s="15">
        <f>Test!NB168</f>
        <v>0</v>
      </c>
      <c r="OL169" s="15">
        <f>Test!NC168</f>
        <v>0</v>
      </c>
      <c r="OM169" s="15">
        <f>Test!ND168</f>
        <v>0</v>
      </c>
      <c r="ON169" s="15">
        <f>Test!NE168</f>
        <v>0</v>
      </c>
      <c r="OO169" s="15">
        <f>Test!NF168</f>
        <v>0</v>
      </c>
      <c r="OP169" s="15">
        <f>Test!NG168</f>
        <v>0</v>
      </c>
      <c r="OQ169" s="15">
        <f>Test!NH168</f>
        <v>0</v>
      </c>
      <c r="OR169" s="15">
        <f>Test!NI168</f>
        <v>0</v>
      </c>
      <c r="OS169" s="15">
        <f>Test!NJ168</f>
        <v>0</v>
      </c>
      <c r="OT169" s="15">
        <f>Test!NK168</f>
        <v>0</v>
      </c>
      <c r="OU169" s="15">
        <f>Test!NL168</f>
        <v>0</v>
      </c>
      <c r="OV169" s="15">
        <f>Test!NM168</f>
        <v>0</v>
      </c>
      <c r="OW169" s="15">
        <f>Test!NN168</f>
        <v>0</v>
      </c>
      <c r="OX169" s="16" t="b">
        <f t="shared" ref="OX169:PD169" si="882">AND(OH167&lt;=OH168,OH168&lt;=OH169,OH169&lt;=OH170)</f>
        <v>1</v>
      </c>
      <c r="OY169" s="16" t="b">
        <f t="shared" si="882"/>
        <v>1</v>
      </c>
      <c r="OZ169" s="16" t="b">
        <f t="shared" si="882"/>
        <v>1</v>
      </c>
      <c r="PA169" s="16" t="b">
        <f t="shared" si="882"/>
        <v>1</v>
      </c>
      <c r="PB169" s="16" t="b">
        <f t="shared" si="882"/>
        <v>1</v>
      </c>
      <c r="PC169" s="16" t="b">
        <f t="shared" si="882"/>
        <v>1</v>
      </c>
      <c r="PD169" s="16" t="b">
        <f t="shared" si="882"/>
        <v>1</v>
      </c>
      <c r="PE169" s="16" t="b">
        <f>AND(OO167&gt;=OO168,OO168&gt;=OO169,OO169&gt;=OO170)</f>
        <v>1</v>
      </c>
      <c r="PF169" s="16" t="b">
        <f>AND(OP167&lt;=OP168,OP168&lt;=OP169,OP169&lt;=OP170)</f>
        <v>1</v>
      </c>
      <c r="PG169" s="16" t="b">
        <f>AND(OQ167&lt;=OQ168,OQ168&lt;=OQ169,OQ169&lt;=OQ170)</f>
        <v>1</v>
      </c>
      <c r="PH169" s="16" t="b">
        <f>AND(OR167&lt;=OR168,OR168&lt;=OR169,OR169&lt;=OR170)</f>
        <v>1</v>
      </c>
      <c r="PI169" s="112" t="b">
        <f t="shared" si="868"/>
        <v>1</v>
      </c>
      <c r="PJ169" s="54"/>
      <c r="PK169" s="34">
        <f t="shared" si="769"/>
        <v>-1</v>
      </c>
      <c r="PL169" s="15">
        <f>Test!OB168</f>
        <v>0</v>
      </c>
      <c r="PM169" s="15">
        <f>Test!OC168</f>
        <v>0</v>
      </c>
      <c r="PN169" s="15">
        <f>Test!OD168</f>
        <v>0</v>
      </c>
      <c r="PO169" s="15">
        <f>Test!OE168</f>
        <v>0</v>
      </c>
      <c r="PP169" s="15">
        <f>Test!OF168</f>
        <v>0</v>
      </c>
      <c r="PQ169" s="15">
        <f>Test!OG168</f>
        <v>0</v>
      </c>
      <c r="PR169" s="15">
        <f>Test!OH168</f>
        <v>0</v>
      </c>
      <c r="PS169" s="15">
        <f>Test!OI168</f>
        <v>0</v>
      </c>
      <c r="PT169" s="15">
        <f>Test!OJ168</f>
        <v>0</v>
      </c>
      <c r="PU169" s="15">
        <f>Test!OK168</f>
        <v>0</v>
      </c>
      <c r="PV169" s="15">
        <f>Test!OL168</f>
        <v>0</v>
      </c>
      <c r="PW169" s="15">
        <f>Test!OM168</f>
        <v>0</v>
      </c>
      <c r="PX169" s="15">
        <f>Test!ON168</f>
        <v>0</v>
      </c>
      <c r="PY169" s="15">
        <f>Test!OO168</f>
        <v>0</v>
      </c>
      <c r="PZ169" s="15">
        <f>Test!OP168</f>
        <v>0</v>
      </c>
      <c r="QA169" s="15">
        <f>Test!OQ168</f>
        <v>0</v>
      </c>
      <c r="QB169" s="15">
        <f>Test!OR168</f>
        <v>0</v>
      </c>
      <c r="QC169" s="16" t="b">
        <f t="shared" ref="QC169:QI169" si="883">AND(PM167&lt;=PM168,PM168&lt;=PM169,PM169&lt;=PM170)</f>
        <v>1</v>
      </c>
      <c r="QD169" s="16" t="b">
        <f t="shared" si="883"/>
        <v>1</v>
      </c>
      <c r="QE169" s="16" t="b">
        <f t="shared" si="883"/>
        <v>1</v>
      </c>
      <c r="QF169" s="16" t="b">
        <f t="shared" si="883"/>
        <v>1</v>
      </c>
      <c r="QG169" s="16" t="b">
        <f t="shared" si="883"/>
        <v>1</v>
      </c>
      <c r="QH169" s="16" t="b">
        <f t="shared" si="883"/>
        <v>1</v>
      </c>
      <c r="QI169" s="16" t="b">
        <f t="shared" si="883"/>
        <v>1</v>
      </c>
      <c r="QJ169" s="16" t="b">
        <f>AND(PT167&gt;=PT168,PT168&gt;=PT169,PT169&gt;=PT170)</f>
        <v>1</v>
      </c>
      <c r="QK169" s="16" t="b">
        <f>AND(PU167&lt;=PU168,PU168&lt;=PU169,PU169&lt;=PU170)</f>
        <v>1</v>
      </c>
      <c r="QL169" s="16" t="b">
        <f>AND(PV167&lt;=PV168,PV168&lt;=PV169,PV169&lt;=PV170)</f>
        <v>1</v>
      </c>
      <c r="QM169" s="16" t="b">
        <f>AND(PW167&lt;=PW168,PW168&lt;=PW169,PW169&lt;=PW170)</f>
        <v>1</v>
      </c>
      <c r="QN169" s="112" t="b">
        <f t="shared" si="869"/>
        <v>1</v>
      </c>
    </row>
    <row r="170" spans="3:456" ht="16" thickBot="1">
      <c r="C170" s="133"/>
      <c r="D170" s="103">
        <f t="shared" si="855"/>
        <v>0.5</v>
      </c>
      <c r="E170" s="35">
        <f t="shared" ca="1" si="755"/>
        <v>5.39754059889197E-3</v>
      </c>
      <c r="F170" s="17">
        <f ca="1">Reference!B169</f>
        <v>0.50269877029944599</v>
      </c>
      <c r="G170" s="17">
        <f ca="1">Reference!C169</f>
        <v>0.98944699764251698</v>
      </c>
      <c r="H170" s="17">
        <f ca="1">Reference!D169</f>
        <v>0.98940604925155595</v>
      </c>
      <c r="I170" s="17">
        <f ca="1">Reference!E169</f>
        <v>37.918333904839898</v>
      </c>
      <c r="J170" s="17">
        <f ca="1">Reference!F169</f>
        <v>40.547624087213599</v>
      </c>
      <c r="K170" s="17">
        <f ca="1">Reference!G169</f>
        <v>41.548297084349301</v>
      </c>
      <c r="L170" s="17">
        <f ca="1">Reference!H169</f>
        <v>0.64682143926620395</v>
      </c>
      <c r="M170" s="17">
        <f ca="1">Reference!I169</f>
        <v>0.99880397319793701</v>
      </c>
      <c r="N170" s="17">
        <f ca="1">Reference!J169</f>
        <v>0.10074564069509501</v>
      </c>
      <c r="O170" s="17">
        <f ca="1">Reference!K169</f>
        <v>0.98765599727630604</v>
      </c>
      <c r="P170" s="17">
        <f ca="1">Reference!L169</f>
        <v>93.004180000000005</v>
      </c>
      <c r="Q170" s="17">
        <f ca="1">Reference!M169</f>
        <v>36.070025861375399</v>
      </c>
      <c r="R170" s="17" t="str">
        <f ca="1">Reference!N169</f>
        <v>None</v>
      </c>
      <c r="S170" s="17">
        <f ca="1">Reference!O169</f>
        <v>1.599472</v>
      </c>
      <c r="T170" s="17">
        <f ca="1">Reference!P169</f>
        <v>1.599472</v>
      </c>
      <c r="U170" s="17">
        <f ca="1">Reference!Q169</f>
        <v>242.30447899999999</v>
      </c>
      <c r="V170" s="17">
        <f ca="1">Reference!R169</f>
        <v>242.30447899999999</v>
      </c>
      <c r="X170" s="17">
        <f t="shared" si="756"/>
        <v>8.0728433305172098E-2</v>
      </c>
      <c r="Y170" s="17">
        <f>Test!B169</f>
        <v>0.54036421665258605</v>
      </c>
      <c r="Z170" s="17">
        <f>Test!C169</f>
        <v>0.98310309648513705</v>
      </c>
      <c r="AA170" s="17">
        <f>Test!D169</f>
        <v>0.98301023244857699</v>
      </c>
      <c r="AB170" s="17">
        <f>Test!E169</f>
        <v>33.704257992679302</v>
      </c>
      <c r="AC170" s="17">
        <f>Test!F169</f>
        <v>39.000359544183702</v>
      </c>
      <c r="AD170" s="17">
        <f>Test!G169</f>
        <v>40.122059406682801</v>
      </c>
      <c r="AE170" s="17">
        <f>Test!H169</f>
        <v>0.545909464359283</v>
      </c>
      <c r="AF170" s="17">
        <f>Test!I169</f>
        <v>0.99825614690780595</v>
      </c>
      <c r="AG170" s="17">
        <f>Test!J169</f>
        <v>0.13462720811366999</v>
      </c>
      <c r="AH170" s="17">
        <f>Test!K169</f>
        <v>0.97924703359603804</v>
      </c>
      <c r="AI170" s="17">
        <f>Test!L169</f>
        <v>89.146778999999995</v>
      </c>
      <c r="AJ170" s="17">
        <f>Test!M169</f>
        <v>32.706684602108602</v>
      </c>
      <c r="AK170" s="17" t="str">
        <f>Test!N169</f>
        <v>None</v>
      </c>
      <c r="AL170" s="17">
        <f>Test!O169</f>
        <v>3.3507660000000001</v>
      </c>
      <c r="AM170" s="17">
        <f>Test!P169</f>
        <v>3.3507660000000001</v>
      </c>
      <c r="AN170" s="17">
        <f>Test!Q169</f>
        <v>0.77678000000000003</v>
      </c>
      <c r="AO170" s="17">
        <f>Test!R169</f>
        <v>0.77678000000000003</v>
      </c>
      <c r="AP170" s="18" t="b">
        <f t="shared" ref="AP170:AV170" si="884">AND(AP169,Z170&lt;=Z171)</f>
        <v>1</v>
      </c>
      <c r="AQ170" s="18" t="b">
        <f t="shared" si="884"/>
        <v>1</v>
      </c>
      <c r="AR170" s="18" t="b">
        <f t="shared" si="884"/>
        <v>1</v>
      </c>
      <c r="AS170" s="18" t="b">
        <f t="shared" si="884"/>
        <v>1</v>
      </c>
      <c r="AT170" s="18" t="b">
        <f t="shared" si="884"/>
        <v>1</v>
      </c>
      <c r="AU170" s="18" t="b">
        <f t="shared" si="884"/>
        <v>1</v>
      </c>
      <c r="AV170" s="18" t="b">
        <f t="shared" si="884"/>
        <v>1</v>
      </c>
      <c r="AW170" s="18" t="b">
        <f>AND(AW169,AG170&gt;=AG171)</f>
        <v>1</v>
      </c>
      <c r="AX170" s="18" t="b">
        <f>AND(AX169,AH170&lt;=AH171)</f>
        <v>1</v>
      </c>
      <c r="AY170" s="18" t="b">
        <f>AND(AY169,AI170&lt;=AI171)</f>
        <v>1</v>
      </c>
      <c r="AZ170" s="18" t="b">
        <f>AND(AZ169,AJ170&lt;=AJ171)</f>
        <v>1</v>
      </c>
      <c r="BA170" s="112" t="b">
        <f t="shared" si="856"/>
        <v>1</v>
      </c>
      <c r="BB170" s="3"/>
      <c r="BC170" s="35">
        <f t="shared" si="757"/>
        <v>-1.3141837980001903E-4</v>
      </c>
      <c r="BD170" s="17">
        <f>Test!AF169</f>
        <v>0.49993429081009999</v>
      </c>
      <c r="BE170" s="17">
        <f>Test!AG169</f>
        <v>0.98308813571929898</v>
      </c>
      <c r="BF170" s="17">
        <f>Test!AH169</f>
        <v>0.98302620649337702</v>
      </c>
      <c r="BG170" s="17">
        <f>Test!AI169</f>
        <v>35.632940904954701</v>
      </c>
      <c r="BH170" s="17">
        <f>Test!AJ169</f>
        <v>41.438633680082198</v>
      </c>
      <c r="BI170" s="17">
        <f>Test!AK169</f>
        <v>42.079606677020401</v>
      </c>
      <c r="BJ170" s="17">
        <f>Test!AL169</f>
        <v>0.57167249917983998</v>
      </c>
      <c r="BK170" s="17">
        <f>Test!AM169</f>
        <v>0.99821197986602705</v>
      </c>
      <c r="BL170" s="17">
        <f>Test!AN169</f>
        <v>0.128073170781135</v>
      </c>
      <c r="BM170" s="17">
        <f>Test!AO169</f>
        <v>0.97760456800460804</v>
      </c>
      <c r="BN170" s="17">
        <f>Test!AP169</f>
        <v>91.219857000000005</v>
      </c>
      <c r="BO170" s="17">
        <f>Test!AQ169</f>
        <v>33.0845136853033</v>
      </c>
      <c r="BP170" s="17" t="str">
        <f>Test!AR169</f>
        <v>None</v>
      </c>
      <c r="BQ170" s="17">
        <f>Test!AS169</f>
        <v>1.7662899999999999</v>
      </c>
      <c r="BR170" s="17">
        <f>Test!AT169</f>
        <v>1.7662899999999999</v>
      </c>
      <c r="BS170" s="17">
        <f>Test!AU169</f>
        <v>0.88429599999999997</v>
      </c>
      <c r="BT170" s="17">
        <f>Test!AV169</f>
        <v>0.88429599999999997</v>
      </c>
      <c r="BU170" s="18" t="b">
        <f t="shared" ref="BU170:CA170" si="885">AND(BU169,BE170&lt;=BE171)</f>
        <v>1</v>
      </c>
      <c r="BV170" s="18" t="b">
        <f t="shared" si="885"/>
        <v>1</v>
      </c>
      <c r="BW170" s="18" t="b">
        <f t="shared" si="885"/>
        <v>1</v>
      </c>
      <c r="BX170" s="18" t="b">
        <f t="shared" si="885"/>
        <v>1</v>
      </c>
      <c r="BY170" s="18" t="b">
        <f t="shared" si="885"/>
        <v>1</v>
      </c>
      <c r="BZ170" s="18" t="b">
        <f t="shared" si="885"/>
        <v>1</v>
      </c>
      <c r="CA170" s="18" t="b">
        <f t="shared" si="885"/>
        <v>1</v>
      </c>
      <c r="CB170" s="18" t="b">
        <f>AND(CB169,BL170&gt;=BL171)</f>
        <v>1</v>
      </c>
      <c r="CC170" s="18" t="b">
        <f>AND(CC169,BM170&lt;=BM171)</f>
        <v>1</v>
      </c>
      <c r="CD170" s="18" t="b">
        <f>AND(CD169,BN170&lt;=BN171)</f>
        <v>1</v>
      </c>
      <c r="CE170" s="18" t="b">
        <f>AND(CE169,BO170&lt;=BO171)</f>
        <v>1</v>
      </c>
      <c r="CF170" s="112" t="b">
        <f t="shared" si="857"/>
        <v>1</v>
      </c>
      <c r="CG170" s="3"/>
      <c r="CH170" s="35">
        <f t="shared" si="758"/>
        <v>-1.4362151506619458E-3</v>
      </c>
      <c r="CI170" s="17">
        <f>Test!BJ169</f>
        <v>0.49928189242466903</v>
      </c>
      <c r="CJ170" s="17">
        <f>Test!BK169</f>
        <v>0.98745793104171697</v>
      </c>
      <c r="CK170" s="17">
        <f>Test!BL169</f>
        <v>0.98740792274475098</v>
      </c>
      <c r="CL170" s="17">
        <f>Test!BM169</f>
        <v>32.525538979849699</v>
      </c>
      <c r="CM170" s="17">
        <f>Test!BN169</f>
        <v>38.103245783950797</v>
      </c>
      <c r="CN170" s="17">
        <f>Test!BO169</f>
        <v>38.919916014133698</v>
      </c>
      <c r="CO170" s="17">
        <f>Test!BP169</f>
        <v>0.56967324018478305</v>
      </c>
      <c r="CP170" s="17">
        <f>Test!BQ169</f>
        <v>0.99801355600357</v>
      </c>
      <c r="CQ170" s="17">
        <f>Test!BR169</f>
        <v>0.12517857551574699</v>
      </c>
      <c r="CR170" s="17">
        <f>Test!BS169</f>
        <v>0.98198801279067904</v>
      </c>
      <c r="CS170" s="17">
        <f>Test!BT169</f>
        <v>82.14443</v>
      </c>
      <c r="CT170" s="17">
        <f>Test!BU169</f>
        <v>31.8481646640133</v>
      </c>
      <c r="CU170" s="17" t="str">
        <f>Test!BV169</f>
        <v>None</v>
      </c>
      <c r="CV170" s="17">
        <f>Test!BW169</f>
        <v>1.4587479999999999</v>
      </c>
      <c r="CW170" s="17">
        <f>Test!BX169</f>
        <v>1.4587479999999999</v>
      </c>
      <c r="CX170" s="17">
        <f>Test!BY169</f>
        <v>15.622961</v>
      </c>
      <c r="CY170" s="17">
        <f>Test!BZ169</f>
        <v>15.622961</v>
      </c>
      <c r="CZ170" s="18" t="b">
        <f t="shared" ref="CZ170:DF170" si="886">AND(CZ169,CJ170&lt;=CJ171)</f>
        <v>1</v>
      </c>
      <c r="DA170" s="18" t="b">
        <f t="shared" si="886"/>
        <v>1</v>
      </c>
      <c r="DB170" s="18" t="b">
        <f t="shared" si="886"/>
        <v>1</v>
      </c>
      <c r="DC170" s="18" t="b">
        <f t="shared" si="886"/>
        <v>1</v>
      </c>
      <c r="DD170" s="18" t="b">
        <f t="shared" si="886"/>
        <v>1</v>
      </c>
      <c r="DE170" s="18" t="b">
        <f t="shared" si="886"/>
        <v>1</v>
      </c>
      <c r="DF170" s="18" t="b">
        <f t="shared" si="886"/>
        <v>1</v>
      </c>
      <c r="DG170" s="18" t="b">
        <f>AND(DG169,CQ170&gt;=CQ171)</f>
        <v>1</v>
      </c>
      <c r="DH170" s="18" t="b">
        <f>AND(DH169,CR170&lt;=CR171)</f>
        <v>1</v>
      </c>
      <c r="DI170" s="18" t="b">
        <f>AND(DI169,CS170&lt;=CS171)</f>
        <v>1</v>
      </c>
      <c r="DJ170" s="18" t="b">
        <f>AND(DJ169,CT170&lt;=CT171)</f>
        <v>1</v>
      </c>
      <c r="DK170" s="112" t="b">
        <f t="shared" si="858"/>
        <v>1</v>
      </c>
      <c r="DL170" s="3"/>
      <c r="DM170" s="35">
        <f t="shared" si="759"/>
        <v>5.39754059889197E-3</v>
      </c>
      <c r="DN170" s="17">
        <f>Test!CN169</f>
        <v>0.50269877029944599</v>
      </c>
      <c r="DO170" s="17">
        <f>Test!CO169</f>
        <v>0.98944699764251698</v>
      </c>
      <c r="DP170" s="17">
        <f>Test!CP169</f>
        <v>0.98940604925155595</v>
      </c>
      <c r="DQ170" s="17">
        <f>Test!CQ169</f>
        <v>37.918333904839898</v>
      </c>
      <c r="DR170" s="17">
        <f>Test!CR169</f>
        <v>40.547624087213599</v>
      </c>
      <c r="DS170" s="17">
        <f>Test!CS169</f>
        <v>41.548297084349301</v>
      </c>
      <c r="DT170" s="17">
        <f>Test!CT169</f>
        <v>0.64682143926620395</v>
      </c>
      <c r="DU170" s="17">
        <f>Test!CU169</f>
        <v>0.99880397319793701</v>
      </c>
      <c r="DV170" s="17">
        <f>Test!CV169</f>
        <v>0.10074564069509501</v>
      </c>
      <c r="DW170" s="17">
        <f>Test!CW169</f>
        <v>0.98765599727630604</v>
      </c>
      <c r="DX170" s="17">
        <f>Test!CX169</f>
        <v>93.004180000000005</v>
      </c>
      <c r="DY170" s="17">
        <f>Test!CY169</f>
        <v>36.070025861375399</v>
      </c>
      <c r="DZ170" s="17" t="str">
        <f>Test!CZ169</f>
        <v>None</v>
      </c>
      <c r="EA170" s="17">
        <f>Test!DA169</f>
        <v>1.599472</v>
      </c>
      <c r="EB170" s="17">
        <f>Test!DB169</f>
        <v>1.599472</v>
      </c>
      <c r="EC170" s="17">
        <f>Test!DC169</f>
        <v>242.30447899999999</v>
      </c>
      <c r="ED170" s="17">
        <f>Test!DD169</f>
        <v>242.30447899999999</v>
      </c>
      <c r="EE170" s="18" t="b">
        <f t="shared" ref="EE170:EK170" si="887">AND(EE169,DO170&lt;=DO171)</f>
        <v>1</v>
      </c>
      <c r="EF170" s="18" t="b">
        <f t="shared" si="887"/>
        <v>1</v>
      </c>
      <c r="EG170" s="18" t="b">
        <f t="shared" si="887"/>
        <v>1</v>
      </c>
      <c r="EH170" s="18" t="b">
        <f t="shared" si="887"/>
        <v>1</v>
      </c>
      <c r="EI170" s="18" t="b">
        <f t="shared" si="887"/>
        <v>1</v>
      </c>
      <c r="EJ170" s="18" t="b">
        <f t="shared" si="887"/>
        <v>1</v>
      </c>
      <c r="EK170" s="18" t="b">
        <f t="shared" si="887"/>
        <v>1</v>
      </c>
      <c r="EL170" s="18" t="b">
        <f>AND(EL169,DV170&gt;=DV171)</f>
        <v>1</v>
      </c>
      <c r="EM170" s="18" t="b">
        <f>AND(EM169,DW170&lt;=DW171)</f>
        <v>1</v>
      </c>
      <c r="EN170" s="18" t="b">
        <f>AND(EN169,DX170&lt;=DX171)</f>
        <v>1</v>
      </c>
      <c r="EO170" s="18" t="b">
        <f>AND(EO169,DY170&lt;=DY171)</f>
        <v>1</v>
      </c>
      <c r="EP170" s="112" t="b">
        <f t="shared" si="859"/>
        <v>1</v>
      </c>
      <c r="EQ170" s="3"/>
      <c r="ER170" s="35">
        <f t="shared" si="760"/>
        <v>6.4596827184830063E-2</v>
      </c>
      <c r="ES170" s="17">
        <f>Test!DR169</f>
        <v>0.53229841359241503</v>
      </c>
      <c r="ET170" s="17">
        <f>Test!DS169</f>
        <v>0.99015784263610795</v>
      </c>
      <c r="EU170" s="17">
        <f>Test!DT169</f>
        <v>0.99011993408203103</v>
      </c>
      <c r="EV170" s="17">
        <f>Test!DU169</f>
        <v>38.3844932267316</v>
      </c>
      <c r="EW170" s="17">
        <f>Test!DV169</f>
        <v>44.129417739331203</v>
      </c>
      <c r="EX170" s="17">
        <f>Test!DW169</f>
        <v>44.867659055304699</v>
      </c>
      <c r="EY170" s="17">
        <f>Test!DX169</f>
        <v>0.66261893510818404</v>
      </c>
      <c r="EZ170" s="17">
        <f>Test!DY169</f>
        <v>0.99913233518600397</v>
      </c>
      <c r="FA170" s="17">
        <f>Test!DZ169</f>
        <v>9.6463792026042897E-2</v>
      </c>
      <c r="FB170" s="17">
        <f>Test!EA169</f>
        <v>0.98886787891387895</v>
      </c>
      <c r="FC170" s="17">
        <f>Test!EB169</f>
        <v>93.713108000000005</v>
      </c>
      <c r="FD170" s="17">
        <f>Test!EC169</f>
        <v>36.536104214667901</v>
      </c>
      <c r="FE170" s="17" t="str">
        <f>Test!ED169</f>
        <v>None</v>
      </c>
      <c r="FF170" s="17">
        <f>Test!EE169</f>
        <v>2.026103</v>
      </c>
      <c r="FG170" s="17">
        <f>Test!EF169</f>
        <v>2.026103</v>
      </c>
      <c r="FH170" s="17">
        <f>Test!EG169</f>
        <v>1598.3939519999999</v>
      </c>
      <c r="FI170" s="17">
        <f>Test!EH169</f>
        <v>1598.3939519999999</v>
      </c>
      <c r="FJ170" s="18" t="b">
        <f t="shared" ref="FJ170:FP170" si="888">AND(FJ169,ET170&lt;=ET171)</f>
        <v>1</v>
      </c>
      <c r="FK170" s="18" t="b">
        <f t="shared" si="888"/>
        <v>1</v>
      </c>
      <c r="FL170" s="18" t="b">
        <f t="shared" si="888"/>
        <v>1</v>
      </c>
      <c r="FM170" s="18" t="b">
        <f t="shared" si="888"/>
        <v>1</v>
      </c>
      <c r="FN170" s="18" t="b">
        <f t="shared" si="888"/>
        <v>1</v>
      </c>
      <c r="FO170" s="18" t="b">
        <f t="shared" si="888"/>
        <v>1</v>
      </c>
      <c r="FP170" s="18" t="b">
        <f t="shared" si="888"/>
        <v>1</v>
      </c>
      <c r="FQ170" s="18" t="b">
        <f>AND(FQ169,FA170&gt;=FA171)</f>
        <v>1</v>
      </c>
      <c r="FR170" s="18" t="b">
        <f>AND(FR169,FB170&lt;=FB171)</f>
        <v>1</v>
      </c>
      <c r="FS170" s="18" t="b">
        <f>AND(FS169,FC170&lt;=FC171)</f>
        <v>1</v>
      </c>
      <c r="FT170" s="18" t="b">
        <f>AND(FT169,FD170&lt;=FD171)</f>
        <v>1</v>
      </c>
      <c r="FU170" s="112" t="b">
        <f t="shared" si="860"/>
        <v>1</v>
      </c>
      <c r="FV170" s="54"/>
      <c r="FW170" s="35">
        <f t="shared" si="761"/>
        <v>-1</v>
      </c>
      <c r="FX170" s="17">
        <f>Test!EV169</f>
        <v>0</v>
      </c>
      <c r="FY170" s="17">
        <f>Test!EW169</f>
        <v>0</v>
      </c>
      <c r="FZ170" s="17">
        <f>Test!EX169</f>
        <v>0</v>
      </c>
      <c r="GA170" s="17">
        <f>Test!EY169</f>
        <v>0</v>
      </c>
      <c r="GB170" s="17">
        <f>Test!EZ169</f>
        <v>0</v>
      </c>
      <c r="GC170" s="17">
        <f>Test!FA169</f>
        <v>0</v>
      </c>
      <c r="GD170" s="17">
        <f>Test!FB169</f>
        <v>0</v>
      </c>
      <c r="GE170" s="17">
        <f>Test!FC169</f>
        <v>0</v>
      </c>
      <c r="GF170" s="17">
        <f>Test!FD169</f>
        <v>0</v>
      </c>
      <c r="GG170" s="17">
        <f>Test!FE169</f>
        <v>0</v>
      </c>
      <c r="GH170" s="17">
        <f>Test!FF169</f>
        <v>0</v>
      </c>
      <c r="GI170" s="17">
        <f>Test!FG169</f>
        <v>0</v>
      </c>
      <c r="GJ170" s="17">
        <f>Test!FH169</f>
        <v>0</v>
      </c>
      <c r="GK170" s="17">
        <f>Test!FI169</f>
        <v>0</v>
      </c>
      <c r="GL170" s="17">
        <f>Test!FJ169</f>
        <v>0</v>
      </c>
      <c r="GM170" s="17">
        <f>Test!FK169</f>
        <v>0</v>
      </c>
      <c r="GN170" s="17">
        <f>Test!FL169</f>
        <v>0</v>
      </c>
      <c r="GO170" s="18" t="b">
        <f t="shared" ref="GO170:GU170" si="889">AND(GO169,FY170&lt;=FY171)</f>
        <v>1</v>
      </c>
      <c r="GP170" s="18" t="b">
        <f t="shared" si="889"/>
        <v>1</v>
      </c>
      <c r="GQ170" s="18" t="b">
        <f t="shared" si="889"/>
        <v>1</v>
      </c>
      <c r="GR170" s="18" t="b">
        <f t="shared" si="889"/>
        <v>1</v>
      </c>
      <c r="GS170" s="18" t="b">
        <f t="shared" si="889"/>
        <v>1</v>
      </c>
      <c r="GT170" s="18" t="b">
        <f t="shared" si="889"/>
        <v>1</v>
      </c>
      <c r="GU170" s="18" t="b">
        <f t="shared" si="889"/>
        <v>1</v>
      </c>
      <c r="GV170" s="18" t="b">
        <f>AND(GV169,GF170&gt;=GF171)</f>
        <v>1</v>
      </c>
      <c r="GW170" s="18" t="b">
        <f>AND(GW169,GG170&lt;=GG171)</f>
        <v>1</v>
      </c>
      <c r="GX170" s="18" t="b">
        <f>AND(GX169,GH170&lt;=GH171)</f>
        <v>1</v>
      </c>
      <c r="GY170" s="18" t="b">
        <f>AND(GY169,GI170&lt;=GI171)</f>
        <v>1</v>
      </c>
      <c r="GZ170" s="112" t="b">
        <f t="shared" si="861"/>
        <v>1</v>
      </c>
      <c r="HA170" s="54"/>
      <c r="HB170" s="35">
        <f t="shared" si="762"/>
        <v>-1</v>
      </c>
      <c r="HC170" s="17">
        <f>Test!FZ169</f>
        <v>0</v>
      </c>
      <c r="HD170" s="17">
        <f>Test!GA169</f>
        <v>0</v>
      </c>
      <c r="HE170" s="17">
        <f>Test!GB169</f>
        <v>0</v>
      </c>
      <c r="HF170" s="17">
        <f>Test!GC169</f>
        <v>0</v>
      </c>
      <c r="HG170" s="17">
        <f>Test!GD169</f>
        <v>0</v>
      </c>
      <c r="HH170" s="17">
        <f>Test!GE169</f>
        <v>0</v>
      </c>
      <c r="HI170" s="17">
        <f>Test!GF169</f>
        <v>0</v>
      </c>
      <c r="HJ170" s="17">
        <f>Test!GG169</f>
        <v>0</v>
      </c>
      <c r="HK170" s="17">
        <f>Test!GH169</f>
        <v>0</v>
      </c>
      <c r="HL170" s="17">
        <f>Test!GI169</f>
        <v>0</v>
      </c>
      <c r="HM170" s="17">
        <f>Test!GJ169</f>
        <v>0</v>
      </c>
      <c r="HN170" s="17">
        <f>Test!GK169</f>
        <v>0</v>
      </c>
      <c r="HO170" s="17">
        <f>Test!GL169</f>
        <v>0</v>
      </c>
      <c r="HP170" s="17">
        <f>Test!GM169</f>
        <v>0</v>
      </c>
      <c r="HQ170" s="17">
        <f>Test!GN169</f>
        <v>0</v>
      </c>
      <c r="HR170" s="17">
        <f>Test!GO169</f>
        <v>0</v>
      </c>
      <c r="HS170" s="17">
        <f>Test!GP169</f>
        <v>0</v>
      </c>
      <c r="HT170" s="18" t="b">
        <f t="shared" ref="HT170:HZ170" si="890">AND(HT169,HD170&lt;=HD171)</f>
        <v>1</v>
      </c>
      <c r="HU170" s="18" t="b">
        <f t="shared" si="890"/>
        <v>1</v>
      </c>
      <c r="HV170" s="18" t="b">
        <f t="shared" si="890"/>
        <v>1</v>
      </c>
      <c r="HW170" s="18" t="b">
        <f t="shared" si="890"/>
        <v>1</v>
      </c>
      <c r="HX170" s="18" t="b">
        <f t="shared" si="890"/>
        <v>1</v>
      </c>
      <c r="HY170" s="18" t="b">
        <f t="shared" si="890"/>
        <v>1</v>
      </c>
      <c r="HZ170" s="18" t="b">
        <f t="shared" si="890"/>
        <v>1</v>
      </c>
      <c r="IA170" s="18" t="b">
        <f>AND(IA169,HK170&gt;=HK171)</f>
        <v>1</v>
      </c>
      <c r="IB170" s="18" t="b">
        <f>AND(IB169,HL170&lt;=HL171)</f>
        <v>1</v>
      </c>
      <c r="IC170" s="18" t="b">
        <f>AND(IC169,HM170&lt;=HM171)</f>
        <v>1</v>
      </c>
      <c r="ID170" s="18" t="b">
        <f>AND(ID169,HN170&lt;=HN171)</f>
        <v>1</v>
      </c>
      <c r="IE170" s="112" t="b">
        <f t="shared" si="862"/>
        <v>1</v>
      </c>
      <c r="IF170" s="3"/>
      <c r="IG170" s="35">
        <f t="shared" si="763"/>
        <v>-1</v>
      </c>
      <c r="IH170" s="17">
        <f>Test!HD169</f>
        <v>0</v>
      </c>
      <c r="II170" s="17">
        <f>Test!HE169</f>
        <v>0</v>
      </c>
      <c r="IJ170" s="17">
        <f>Test!HF169</f>
        <v>0</v>
      </c>
      <c r="IK170" s="17">
        <f>Test!HG169</f>
        <v>0</v>
      </c>
      <c r="IL170" s="17">
        <f>Test!HH169</f>
        <v>0</v>
      </c>
      <c r="IM170" s="17">
        <f>Test!HI169</f>
        <v>0</v>
      </c>
      <c r="IN170" s="17">
        <f>Test!HJ169</f>
        <v>0</v>
      </c>
      <c r="IO170" s="17">
        <f>Test!HK169</f>
        <v>0</v>
      </c>
      <c r="IP170" s="17">
        <f>Test!HL169</f>
        <v>0</v>
      </c>
      <c r="IQ170" s="17">
        <f>Test!HM169</f>
        <v>0</v>
      </c>
      <c r="IR170" s="17">
        <f>Test!HN169</f>
        <v>0</v>
      </c>
      <c r="IS170" s="17">
        <f>Test!HO169</f>
        <v>0</v>
      </c>
      <c r="IT170" s="17">
        <f>Test!HP169</f>
        <v>0</v>
      </c>
      <c r="IU170" s="17">
        <f>Test!HQ169</f>
        <v>0</v>
      </c>
      <c r="IV170" s="17">
        <f>Test!HR169</f>
        <v>0</v>
      </c>
      <c r="IW170" s="17">
        <f>Test!HS169</f>
        <v>0</v>
      </c>
      <c r="IX170" s="17">
        <f>Test!HT169</f>
        <v>0</v>
      </c>
      <c r="IY170" s="18" t="b">
        <f t="shared" ref="IY170:JE170" si="891">AND(IY169,II170&lt;=II171)</f>
        <v>1</v>
      </c>
      <c r="IZ170" s="18" t="b">
        <f t="shared" si="891"/>
        <v>1</v>
      </c>
      <c r="JA170" s="18" t="b">
        <f t="shared" si="891"/>
        <v>1</v>
      </c>
      <c r="JB170" s="18" t="b">
        <f t="shared" si="891"/>
        <v>1</v>
      </c>
      <c r="JC170" s="18" t="b">
        <f t="shared" si="891"/>
        <v>1</v>
      </c>
      <c r="JD170" s="18" t="b">
        <f t="shared" si="891"/>
        <v>1</v>
      </c>
      <c r="JE170" s="18" t="b">
        <f t="shared" si="891"/>
        <v>1</v>
      </c>
      <c r="JF170" s="18" t="b">
        <f>AND(JF169,IP170&gt;=IP171)</f>
        <v>1</v>
      </c>
      <c r="JG170" s="18" t="b">
        <f>AND(JG169,IQ170&lt;=IQ171)</f>
        <v>1</v>
      </c>
      <c r="JH170" s="18" t="b">
        <f>AND(JH169,IR170&lt;=IR171)</f>
        <v>1</v>
      </c>
      <c r="JI170" s="18" t="b">
        <f>AND(JI169,IS170&lt;=IS171)</f>
        <v>1</v>
      </c>
      <c r="JJ170" s="112" t="b">
        <f t="shared" si="863"/>
        <v>1</v>
      </c>
      <c r="JK170" s="3"/>
      <c r="JL170" s="35">
        <f t="shared" si="764"/>
        <v>-1</v>
      </c>
      <c r="JM170" s="17">
        <f>Test!IH169</f>
        <v>0</v>
      </c>
      <c r="JN170" s="17">
        <f>Test!II169</f>
        <v>0</v>
      </c>
      <c r="JO170" s="17">
        <f>Test!IJ169</f>
        <v>0</v>
      </c>
      <c r="JP170" s="17">
        <f>Test!IK169</f>
        <v>0</v>
      </c>
      <c r="JQ170" s="17">
        <f>Test!IL169</f>
        <v>0</v>
      </c>
      <c r="JR170" s="17">
        <f>Test!IM169</f>
        <v>0</v>
      </c>
      <c r="JS170" s="17">
        <f>Test!IN169</f>
        <v>0</v>
      </c>
      <c r="JT170" s="17">
        <f>Test!IO169</f>
        <v>0</v>
      </c>
      <c r="JU170" s="17">
        <f>Test!IP169</f>
        <v>0</v>
      </c>
      <c r="JV170" s="17">
        <f>Test!IQ169</f>
        <v>0</v>
      </c>
      <c r="JW170" s="17">
        <f>Test!IR169</f>
        <v>0</v>
      </c>
      <c r="JX170" s="17">
        <f>Test!IS169</f>
        <v>0</v>
      </c>
      <c r="JY170" s="17">
        <f>Test!IT169</f>
        <v>0</v>
      </c>
      <c r="JZ170" s="17">
        <f>Test!IU169</f>
        <v>0</v>
      </c>
      <c r="KA170" s="17">
        <f>Test!IV169</f>
        <v>0</v>
      </c>
      <c r="KB170" s="17">
        <f>Test!IW169</f>
        <v>0</v>
      </c>
      <c r="KC170" s="17">
        <f>Test!IX169</f>
        <v>0</v>
      </c>
      <c r="KD170" s="18" t="b">
        <f t="shared" ref="KD170:KJ170" si="892">AND(KD169,JN170&lt;=JN171)</f>
        <v>1</v>
      </c>
      <c r="KE170" s="18" t="b">
        <f t="shared" si="892"/>
        <v>1</v>
      </c>
      <c r="KF170" s="18" t="b">
        <f t="shared" si="892"/>
        <v>1</v>
      </c>
      <c r="KG170" s="18" t="b">
        <f t="shared" si="892"/>
        <v>1</v>
      </c>
      <c r="KH170" s="18" t="b">
        <f t="shared" si="892"/>
        <v>1</v>
      </c>
      <c r="KI170" s="18" t="b">
        <f t="shared" si="892"/>
        <v>1</v>
      </c>
      <c r="KJ170" s="18" t="b">
        <f t="shared" si="892"/>
        <v>1</v>
      </c>
      <c r="KK170" s="18" t="b">
        <f>AND(KK169,JU170&gt;=JU171)</f>
        <v>1</v>
      </c>
      <c r="KL170" s="18" t="b">
        <f>AND(KL169,JV170&lt;=JV171)</f>
        <v>1</v>
      </c>
      <c r="KM170" s="18" t="b">
        <f>AND(KM169,JW170&lt;=JW171)</f>
        <v>1</v>
      </c>
      <c r="KN170" s="18" t="b">
        <f>AND(KN169,JX170&lt;=JX171)</f>
        <v>1</v>
      </c>
      <c r="KO170" s="112" t="b">
        <f t="shared" si="864"/>
        <v>1</v>
      </c>
      <c r="KP170" s="3"/>
      <c r="KQ170" s="35">
        <f t="shared" si="765"/>
        <v>-1</v>
      </c>
      <c r="KR170" s="17">
        <f>Test!JL169</f>
        <v>0</v>
      </c>
      <c r="KS170" s="17">
        <f>Test!JM169</f>
        <v>0</v>
      </c>
      <c r="KT170" s="17">
        <f>Test!JN169</f>
        <v>0</v>
      </c>
      <c r="KU170" s="17">
        <f>Test!JO169</f>
        <v>0</v>
      </c>
      <c r="KV170" s="17">
        <f>Test!JP169</f>
        <v>0</v>
      </c>
      <c r="KW170" s="17">
        <f>Test!JQ169</f>
        <v>0</v>
      </c>
      <c r="KX170" s="17">
        <f>Test!JR169</f>
        <v>0</v>
      </c>
      <c r="KY170" s="17">
        <f>Test!JS169</f>
        <v>0</v>
      </c>
      <c r="KZ170" s="17">
        <f>Test!JT169</f>
        <v>0</v>
      </c>
      <c r="LA170" s="17">
        <f>Test!JU169</f>
        <v>0</v>
      </c>
      <c r="LB170" s="17">
        <f>Test!JV169</f>
        <v>0</v>
      </c>
      <c r="LC170" s="17">
        <f>Test!JW169</f>
        <v>0</v>
      </c>
      <c r="LD170" s="17">
        <f>Test!JX169</f>
        <v>0</v>
      </c>
      <c r="LE170" s="17">
        <f>Test!JY169</f>
        <v>0</v>
      </c>
      <c r="LF170" s="17">
        <f>Test!JZ169</f>
        <v>0</v>
      </c>
      <c r="LG170" s="17">
        <f>Test!KA169</f>
        <v>0</v>
      </c>
      <c r="LH170" s="17">
        <f>Test!KB169</f>
        <v>0</v>
      </c>
      <c r="LI170" s="18" t="b">
        <f t="shared" ref="LI170:LO170" si="893">AND(LI169,KS170&lt;=KS171)</f>
        <v>1</v>
      </c>
      <c r="LJ170" s="18" t="b">
        <f t="shared" si="893"/>
        <v>1</v>
      </c>
      <c r="LK170" s="18" t="b">
        <f t="shared" si="893"/>
        <v>1</v>
      </c>
      <c r="LL170" s="18" t="b">
        <f t="shared" si="893"/>
        <v>1</v>
      </c>
      <c r="LM170" s="18" t="b">
        <f t="shared" si="893"/>
        <v>1</v>
      </c>
      <c r="LN170" s="18" t="b">
        <f t="shared" si="893"/>
        <v>1</v>
      </c>
      <c r="LO170" s="18" t="b">
        <f t="shared" si="893"/>
        <v>1</v>
      </c>
      <c r="LP170" s="18" t="b">
        <f>AND(LP169,KZ170&gt;=KZ171)</f>
        <v>1</v>
      </c>
      <c r="LQ170" s="18" t="b">
        <f>AND(LQ169,LA170&lt;=LA171)</f>
        <v>1</v>
      </c>
      <c r="LR170" s="18" t="b">
        <f>AND(LR169,LB170&lt;=LB171)</f>
        <v>1</v>
      </c>
      <c r="LS170" s="18" t="b">
        <f>AND(LS169,LC170&lt;=LC171)</f>
        <v>1</v>
      </c>
      <c r="LT170" s="112" t="b">
        <f t="shared" si="865"/>
        <v>1</v>
      </c>
      <c r="LU170" s="3"/>
      <c r="LV170" s="35">
        <f t="shared" si="766"/>
        <v>-1</v>
      </c>
      <c r="LW170" s="17">
        <f>Test!KP169</f>
        <v>0</v>
      </c>
      <c r="LX170" s="17">
        <f>Test!KQ169</f>
        <v>0</v>
      </c>
      <c r="LY170" s="17">
        <f>Test!KR169</f>
        <v>0</v>
      </c>
      <c r="LZ170" s="17">
        <f>Test!KS169</f>
        <v>0</v>
      </c>
      <c r="MA170" s="17">
        <f>Test!KT169</f>
        <v>0</v>
      </c>
      <c r="MB170" s="17">
        <f>Test!KU169</f>
        <v>0</v>
      </c>
      <c r="MC170" s="17">
        <f>Test!KV169</f>
        <v>0</v>
      </c>
      <c r="MD170" s="17">
        <f>Test!KW169</f>
        <v>0</v>
      </c>
      <c r="ME170" s="17">
        <f>Test!KX169</f>
        <v>0</v>
      </c>
      <c r="MF170" s="17">
        <f>Test!KY169</f>
        <v>0</v>
      </c>
      <c r="MG170" s="17">
        <f>Test!KZ169</f>
        <v>0</v>
      </c>
      <c r="MH170" s="17">
        <f>Test!LA169</f>
        <v>0</v>
      </c>
      <c r="MI170" s="17">
        <f>Test!LB169</f>
        <v>0</v>
      </c>
      <c r="MJ170" s="17">
        <f>Test!LC169</f>
        <v>0</v>
      </c>
      <c r="MK170" s="17">
        <f>Test!LD169</f>
        <v>0</v>
      </c>
      <c r="ML170" s="17">
        <f>Test!LE169</f>
        <v>0</v>
      </c>
      <c r="MM170" s="17">
        <f>Test!LF169</f>
        <v>0</v>
      </c>
      <c r="MN170" s="18" t="b">
        <f t="shared" ref="MN170:MT170" si="894">AND(MN169,LX170&lt;=LX171)</f>
        <v>1</v>
      </c>
      <c r="MO170" s="18" t="b">
        <f t="shared" si="894"/>
        <v>1</v>
      </c>
      <c r="MP170" s="18" t="b">
        <f t="shared" si="894"/>
        <v>1</v>
      </c>
      <c r="MQ170" s="18" t="b">
        <f t="shared" si="894"/>
        <v>1</v>
      </c>
      <c r="MR170" s="18" t="b">
        <f t="shared" si="894"/>
        <v>1</v>
      </c>
      <c r="MS170" s="18" t="b">
        <f t="shared" si="894"/>
        <v>1</v>
      </c>
      <c r="MT170" s="18" t="b">
        <f t="shared" si="894"/>
        <v>1</v>
      </c>
      <c r="MU170" s="18" t="b">
        <f>AND(MU169,ME170&gt;=ME171)</f>
        <v>1</v>
      </c>
      <c r="MV170" s="18" t="b">
        <f>AND(MV169,MF170&lt;=MF171)</f>
        <v>1</v>
      </c>
      <c r="MW170" s="18" t="b">
        <f>AND(MW169,MG170&lt;=MG171)</f>
        <v>1</v>
      </c>
      <c r="MX170" s="18" t="b">
        <f>AND(MX169,MH170&lt;=MH171)</f>
        <v>1</v>
      </c>
      <c r="MY170" s="112" t="b">
        <f t="shared" si="866"/>
        <v>1</v>
      </c>
      <c r="MZ170" s="54"/>
      <c r="NA170" s="35">
        <f t="shared" si="767"/>
        <v>-1</v>
      </c>
      <c r="NB170" s="17">
        <f>Test!LT169</f>
        <v>0</v>
      </c>
      <c r="NC170" s="17">
        <f>Test!LU169</f>
        <v>0</v>
      </c>
      <c r="ND170" s="17">
        <f>Test!LV169</f>
        <v>0</v>
      </c>
      <c r="NE170" s="17">
        <f>Test!LW169</f>
        <v>0</v>
      </c>
      <c r="NF170" s="17">
        <f>Test!LX169</f>
        <v>0</v>
      </c>
      <c r="NG170" s="17">
        <f>Test!LY169</f>
        <v>0</v>
      </c>
      <c r="NH170" s="17">
        <f>Test!LZ169</f>
        <v>0</v>
      </c>
      <c r="NI170" s="17">
        <f>Test!MA169</f>
        <v>0</v>
      </c>
      <c r="NJ170" s="17">
        <f>Test!MB169</f>
        <v>0</v>
      </c>
      <c r="NK170" s="17">
        <f>Test!MC169</f>
        <v>0</v>
      </c>
      <c r="NL170" s="17">
        <f>Test!MD169</f>
        <v>0</v>
      </c>
      <c r="NM170" s="17">
        <f>Test!ME169</f>
        <v>0</v>
      </c>
      <c r="NN170" s="17">
        <f>Test!MF169</f>
        <v>0</v>
      </c>
      <c r="NO170" s="17">
        <f>Test!MG169</f>
        <v>0</v>
      </c>
      <c r="NP170" s="17">
        <f>Test!MH169</f>
        <v>0</v>
      </c>
      <c r="NQ170" s="17">
        <f>Test!MI169</f>
        <v>0</v>
      </c>
      <c r="NR170" s="17">
        <f>Test!MJ169</f>
        <v>0</v>
      </c>
      <c r="NS170" s="18" t="b">
        <f t="shared" ref="NS170:NY170" si="895">AND(NS169,NC170&lt;=NC171)</f>
        <v>1</v>
      </c>
      <c r="NT170" s="18" t="b">
        <f t="shared" si="895"/>
        <v>1</v>
      </c>
      <c r="NU170" s="18" t="b">
        <f t="shared" si="895"/>
        <v>1</v>
      </c>
      <c r="NV170" s="18" t="b">
        <f t="shared" si="895"/>
        <v>1</v>
      </c>
      <c r="NW170" s="18" t="b">
        <f t="shared" si="895"/>
        <v>1</v>
      </c>
      <c r="NX170" s="18" t="b">
        <f t="shared" si="895"/>
        <v>1</v>
      </c>
      <c r="NY170" s="18" t="b">
        <f t="shared" si="895"/>
        <v>1</v>
      </c>
      <c r="NZ170" s="18" t="b">
        <f>AND(NZ169,NJ170&gt;=NJ171)</f>
        <v>1</v>
      </c>
      <c r="OA170" s="18" t="b">
        <f>AND(OA169,NK170&lt;=NK171)</f>
        <v>1</v>
      </c>
      <c r="OB170" s="18" t="b">
        <f>AND(OB169,NL170&lt;=NL171)</f>
        <v>1</v>
      </c>
      <c r="OC170" s="18" t="b">
        <f>AND(OC169,NM170&lt;=NM171)</f>
        <v>1</v>
      </c>
      <c r="OD170" s="112" t="b">
        <f t="shared" si="867"/>
        <v>1</v>
      </c>
      <c r="OE170" s="54"/>
      <c r="OF170" s="35">
        <f t="shared" si="768"/>
        <v>-1</v>
      </c>
      <c r="OG170" s="17">
        <f>Test!MX169</f>
        <v>0</v>
      </c>
      <c r="OH170" s="17">
        <f>Test!MY169</f>
        <v>0</v>
      </c>
      <c r="OI170" s="17">
        <f>Test!MZ169</f>
        <v>0</v>
      </c>
      <c r="OJ170" s="17">
        <f>Test!NA169</f>
        <v>0</v>
      </c>
      <c r="OK170" s="17">
        <f>Test!NB169</f>
        <v>0</v>
      </c>
      <c r="OL170" s="17">
        <f>Test!NC169</f>
        <v>0</v>
      </c>
      <c r="OM170" s="17">
        <f>Test!ND169</f>
        <v>0</v>
      </c>
      <c r="ON170" s="17">
        <f>Test!NE169</f>
        <v>0</v>
      </c>
      <c r="OO170" s="17">
        <f>Test!NF169</f>
        <v>0</v>
      </c>
      <c r="OP170" s="17">
        <f>Test!NG169</f>
        <v>0</v>
      </c>
      <c r="OQ170" s="17">
        <f>Test!NH169</f>
        <v>0</v>
      </c>
      <c r="OR170" s="17">
        <f>Test!NI169</f>
        <v>0</v>
      </c>
      <c r="OS170" s="17">
        <f>Test!NJ169</f>
        <v>0</v>
      </c>
      <c r="OT170" s="17">
        <f>Test!NK169</f>
        <v>0</v>
      </c>
      <c r="OU170" s="17">
        <f>Test!NL169</f>
        <v>0</v>
      </c>
      <c r="OV170" s="17">
        <f>Test!NM169</f>
        <v>0</v>
      </c>
      <c r="OW170" s="17">
        <f>Test!NN169</f>
        <v>0</v>
      </c>
      <c r="OX170" s="18" t="b">
        <f t="shared" ref="OX170:PD170" si="896">AND(OX169,OH170&lt;=OH171)</f>
        <v>1</v>
      </c>
      <c r="OY170" s="18" t="b">
        <f t="shared" si="896"/>
        <v>1</v>
      </c>
      <c r="OZ170" s="18" t="b">
        <f t="shared" si="896"/>
        <v>1</v>
      </c>
      <c r="PA170" s="18" t="b">
        <f t="shared" si="896"/>
        <v>1</v>
      </c>
      <c r="PB170" s="18" t="b">
        <f t="shared" si="896"/>
        <v>1</v>
      </c>
      <c r="PC170" s="18" t="b">
        <f t="shared" si="896"/>
        <v>1</v>
      </c>
      <c r="PD170" s="18" t="b">
        <f t="shared" si="896"/>
        <v>1</v>
      </c>
      <c r="PE170" s="18" t="b">
        <f>AND(PE169,OO170&gt;=OO171)</f>
        <v>1</v>
      </c>
      <c r="PF170" s="18" t="b">
        <f>AND(PF169,OP170&lt;=OP171)</f>
        <v>1</v>
      </c>
      <c r="PG170" s="18" t="b">
        <f>AND(PG169,OQ170&lt;=OQ171)</f>
        <v>1</v>
      </c>
      <c r="PH170" s="18" t="b">
        <f>AND(PH169,OR170&lt;=OR171)</f>
        <v>1</v>
      </c>
      <c r="PI170" s="112" t="b">
        <f t="shared" si="868"/>
        <v>1</v>
      </c>
      <c r="PJ170" s="54"/>
      <c r="PK170" s="35">
        <f t="shared" si="769"/>
        <v>-1</v>
      </c>
      <c r="PL170" s="17">
        <f>Test!OB169</f>
        <v>0</v>
      </c>
      <c r="PM170" s="17">
        <f>Test!OC169</f>
        <v>0</v>
      </c>
      <c r="PN170" s="17">
        <f>Test!OD169</f>
        <v>0</v>
      </c>
      <c r="PO170" s="17">
        <f>Test!OE169</f>
        <v>0</v>
      </c>
      <c r="PP170" s="17">
        <f>Test!OF169</f>
        <v>0</v>
      </c>
      <c r="PQ170" s="17">
        <f>Test!OG169</f>
        <v>0</v>
      </c>
      <c r="PR170" s="17">
        <f>Test!OH169</f>
        <v>0</v>
      </c>
      <c r="PS170" s="17">
        <f>Test!OI169</f>
        <v>0</v>
      </c>
      <c r="PT170" s="17">
        <f>Test!OJ169</f>
        <v>0</v>
      </c>
      <c r="PU170" s="17">
        <f>Test!OK169</f>
        <v>0</v>
      </c>
      <c r="PV170" s="17">
        <f>Test!OL169</f>
        <v>0</v>
      </c>
      <c r="PW170" s="17">
        <f>Test!OM169</f>
        <v>0</v>
      </c>
      <c r="PX170" s="17">
        <f>Test!ON169</f>
        <v>0</v>
      </c>
      <c r="PY170" s="17">
        <f>Test!OO169</f>
        <v>0</v>
      </c>
      <c r="PZ170" s="17">
        <f>Test!OP169</f>
        <v>0</v>
      </c>
      <c r="QA170" s="17">
        <f>Test!OQ169</f>
        <v>0</v>
      </c>
      <c r="QB170" s="17">
        <f>Test!OR169</f>
        <v>0</v>
      </c>
      <c r="QC170" s="18" t="b">
        <f t="shared" ref="QC170:QI170" si="897">AND(QC169,PM170&lt;=PM171)</f>
        <v>1</v>
      </c>
      <c r="QD170" s="18" t="b">
        <f t="shared" si="897"/>
        <v>1</v>
      </c>
      <c r="QE170" s="18" t="b">
        <f t="shared" si="897"/>
        <v>1</v>
      </c>
      <c r="QF170" s="18" t="b">
        <f t="shared" si="897"/>
        <v>1</v>
      </c>
      <c r="QG170" s="18" t="b">
        <f t="shared" si="897"/>
        <v>1</v>
      </c>
      <c r="QH170" s="18" t="b">
        <f t="shared" si="897"/>
        <v>1</v>
      </c>
      <c r="QI170" s="18" t="b">
        <f t="shared" si="897"/>
        <v>1</v>
      </c>
      <c r="QJ170" s="18" t="b">
        <f>AND(QJ169,PT170&gt;=PT171)</f>
        <v>1</v>
      </c>
      <c r="QK170" s="18" t="b">
        <f>AND(QK169,PU170&lt;=PU171)</f>
        <v>1</v>
      </c>
      <c r="QL170" s="18" t="b">
        <f>AND(QL169,PV170&lt;=PV171)</f>
        <v>1</v>
      </c>
      <c r="QM170" s="18" t="b">
        <f>AND(QM169,PW170&lt;=PW171)</f>
        <v>1</v>
      </c>
      <c r="QN170" s="112" t="b">
        <f t="shared" si="869"/>
        <v>1</v>
      </c>
    </row>
    <row r="171" spans="3:456">
      <c r="C171" s="133"/>
      <c r="D171" s="103">
        <f t="shared" si="855"/>
        <v>0.75</v>
      </c>
      <c r="E171" s="36">
        <f t="shared" ca="1" si="755"/>
        <v>6.7899496229543985E-2</v>
      </c>
      <c r="F171" s="11">
        <f ca="1">Reference!B170</f>
        <v>0.80092462217215799</v>
      </c>
      <c r="G171" s="11">
        <f ca="1">Reference!C170</f>
        <v>0.99379605054855302</v>
      </c>
      <c r="H171" s="11">
        <f ca="1">Reference!D170</f>
        <v>0.99377751350402799</v>
      </c>
      <c r="I171" s="11">
        <f ca="1">Reference!E170</f>
        <v>40.125826991698702</v>
      </c>
      <c r="J171" s="11">
        <f ca="1">Reference!F170</f>
        <v>42.597248875910203</v>
      </c>
      <c r="K171" s="11">
        <f ca="1">Reference!G170</f>
        <v>43.4266274014741</v>
      </c>
      <c r="L171" s="11">
        <f ca="1">Reference!H170</f>
        <v>0.71842110157012895</v>
      </c>
      <c r="M171" s="11">
        <f ca="1">Reference!I170</f>
        <v>0.99947100877761796</v>
      </c>
      <c r="N171" s="11">
        <f ca="1">Reference!J170</f>
        <v>7.7628292143344796E-2</v>
      </c>
      <c r="O171" s="11">
        <f ca="1">Reference!K170</f>
        <v>0.99353617429733199</v>
      </c>
      <c r="P171" s="11">
        <f ca="1">Reference!L170</f>
        <v>95.253986999999995</v>
      </c>
      <c r="Q171" s="11">
        <f ca="1">Reference!M170</f>
        <v>39.222921732737298</v>
      </c>
      <c r="R171" s="11" t="str">
        <f ca="1">Reference!N170</f>
        <v>None</v>
      </c>
      <c r="S171" s="11">
        <f ca="1">Reference!O170</f>
        <v>1.51528</v>
      </c>
      <c r="T171" s="11">
        <f ca="1">Reference!P170</f>
        <v>1.51528</v>
      </c>
      <c r="U171" s="11">
        <f ca="1">Reference!Q170</f>
        <v>267.66004299999997</v>
      </c>
      <c r="V171" s="11">
        <f ca="1">Reference!R170</f>
        <v>267.66004299999997</v>
      </c>
      <c r="X171" s="11">
        <f t="shared" si="756"/>
        <v>8.2380550079789394E-2</v>
      </c>
      <c r="Y171" s="11">
        <f>Test!B170</f>
        <v>0.81178541255984205</v>
      </c>
      <c r="Z171" s="11">
        <f>Test!C170</f>
        <v>0.99020123481750399</v>
      </c>
      <c r="AA171" s="11">
        <f>Test!D170</f>
        <v>0.99016970396041804</v>
      </c>
      <c r="AB171" s="11">
        <f>Test!E170</f>
        <v>35.692184270366802</v>
      </c>
      <c r="AC171" s="11">
        <f>Test!F170</f>
        <v>40.680648620960497</v>
      </c>
      <c r="AD171" s="11">
        <f>Test!G170</f>
        <v>41.763239310418697</v>
      </c>
      <c r="AE171" s="11">
        <f>Test!H170</f>
        <v>0.61320698261260898</v>
      </c>
      <c r="AF171" s="11">
        <f>Test!I170</f>
        <v>0.99932146072387695</v>
      </c>
      <c r="AG171" s="11">
        <f>Test!J170</f>
        <v>0.10452773422002699</v>
      </c>
      <c r="AH171" s="11">
        <f>Test!K170</f>
        <v>0.98880064487457198</v>
      </c>
      <c r="AI171" s="11">
        <f>Test!L170</f>
        <v>92.970265999999995</v>
      </c>
      <c r="AJ171" s="11">
        <f>Test!M170</f>
        <v>36.1208370847651</v>
      </c>
      <c r="AK171" s="11" t="str">
        <f>Test!N170</f>
        <v>None</v>
      </c>
      <c r="AL171" s="11">
        <f>Test!O170</f>
        <v>4.1048390000000001</v>
      </c>
      <c r="AM171" s="11">
        <f>Test!P170</f>
        <v>4.1048390000000001</v>
      </c>
      <c r="AN171" s="11">
        <f>Test!Q170</f>
        <v>0.776953</v>
      </c>
      <c r="AO171" s="11">
        <f>Test!R170</f>
        <v>0.776953</v>
      </c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12" t="b">
        <f t="shared" si="856"/>
        <v>1</v>
      </c>
      <c r="BB171" s="3"/>
      <c r="BC171" s="36">
        <f t="shared" si="757"/>
        <v>-2.1903063299966163E-5</v>
      </c>
      <c r="BD171" s="11">
        <f>Test!AF170</f>
        <v>0.74998357270252503</v>
      </c>
      <c r="BE171" s="11">
        <f>Test!AG170</f>
        <v>0.98850977420806796</v>
      </c>
      <c r="BF171" s="11">
        <f>Test!AH170</f>
        <v>0.98846924304962103</v>
      </c>
      <c r="BG171" s="11">
        <f>Test!AI170</f>
        <v>37.679534018082798</v>
      </c>
      <c r="BH171" s="11">
        <f>Test!AJ170</f>
        <v>43.258437822226298</v>
      </c>
      <c r="BI171" s="11">
        <f>Test!AK170</f>
        <v>43.772902794814001</v>
      </c>
      <c r="BJ171" s="11">
        <f>Test!AL170</f>
        <v>0.64017146825790405</v>
      </c>
      <c r="BK171" s="11">
        <f>Test!AM170</f>
        <v>0.99904137849807695</v>
      </c>
      <c r="BL171" s="11">
        <f>Test!AN170</f>
        <v>0.103677012026309</v>
      </c>
      <c r="BM171" s="11">
        <f>Test!AO170</f>
        <v>0.98651242256164495</v>
      </c>
      <c r="BN171" s="11">
        <f>Test!AP170</f>
        <v>93.816062000000002</v>
      </c>
      <c r="BO171" s="11">
        <f>Test!AQ170</f>
        <v>35.606648476830102</v>
      </c>
      <c r="BP171" s="11" t="str">
        <f>Test!AR170</f>
        <v>None</v>
      </c>
      <c r="BQ171" s="11">
        <f>Test!AS170</f>
        <v>1.847718</v>
      </c>
      <c r="BR171" s="11">
        <f>Test!AT170</f>
        <v>1.847718</v>
      </c>
      <c r="BS171" s="11">
        <f>Test!AU170</f>
        <v>0.90457200000000004</v>
      </c>
      <c r="BT171" s="11">
        <f>Test!AV170</f>
        <v>0.90457200000000004</v>
      </c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12" t="b">
        <f t="shared" si="857"/>
        <v>1</v>
      </c>
      <c r="CG171" s="3"/>
      <c r="CH171" s="36">
        <f t="shared" si="758"/>
        <v>1.4080540692666213E-4</v>
      </c>
      <c r="CI171" s="11">
        <f>Test!BJ170</f>
        <v>0.750105604055195</v>
      </c>
      <c r="CJ171" s="11">
        <f>Test!BK170</f>
        <v>0.99256026744842496</v>
      </c>
      <c r="CK171" s="11">
        <f>Test!BL170</f>
        <v>0.99253904819488503</v>
      </c>
      <c r="CL171" s="11">
        <f>Test!BM170</f>
        <v>37.562602183248501</v>
      </c>
      <c r="CM171" s="11">
        <f>Test!BN170</f>
        <v>40.187342170752103</v>
      </c>
      <c r="CN171" s="11">
        <f>Test!BO170</f>
        <v>40.912109310303201</v>
      </c>
      <c r="CO171" s="11">
        <f>Test!BP170</f>
        <v>0.66328591108322099</v>
      </c>
      <c r="CP171" s="11">
        <f>Test!BQ170</f>
        <v>0.99928003549575795</v>
      </c>
      <c r="CQ171" s="11">
        <f>Test!BR170</f>
        <v>8.9195258915424305E-2</v>
      </c>
      <c r="CR171" s="11">
        <f>Test!BS170</f>
        <v>0.99193453788757302</v>
      </c>
      <c r="CS171" s="11">
        <f>Test!BT170</f>
        <v>92.695372000000006</v>
      </c>
      <c r="CT171" s="11">
        <f>Test!BU170</f>
        <v>37.211765965088198</v>
      </c>
      <c r="CU171" s="11" t="str">
        <f>Test!BV170</f>
        <v>None</v>
      </c>
      <c r="CV171" s="11">
        <f>Test!BW170</f>
        <v>2.362123</v>
      </c>
      <c r="CW171" s="11">
        <f>Test!BX170</f>
        <v>2.362123</v>
      </c>
      <c r="CX171" s="11">
        <f>Test!BY170</f>
        <v>2.2152769999999999</v>
      </c>
      <c r="CY171" s="11">
        <f>Test!BZ170</f>
        <v>2.2152769999999999</v>
      </c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12" t="b">
        <f t="shared" si="858"/>
        <v>1</v>
      </c>
      <c r="DL171" s="3"/>
      <c r="DM171" s="36">
        <f t="shared" si="759"/>
        <v>6.7899496229543985E-2</v>
      </c>
      <c r="DN171" s="11">
        <f>Test!CN170</f>
        <v>0.80092462217215799</v>
      </c>
      <c r="DO171" s="11">
        <f>Test!CO170</f>
        <v>0.99379605054855302</v>
      </c>
      <c r="DP171" s="11">
        <f>Test!CP170</f>
        <v>0.99377751350402799</v>
      </c>
      <c r="DQ171" s="11">
        <f>Test!CQ170</f>
        <v>40.125826991698702</v>
      </c>
      <c r="DR171" s="11">
        <f>Test!CR170</f>
        <v>42.597248875910203</v>
      </c>
      <c r="DS171" s="11">
        <f>Test!CS170</f>
        <v>43.4266274014741</v>
      </c>
      <c r="DT171" s="11">
        <f>Test!CT170</f>
        <v>0.71842110157012895</v>
      </c>
      <c r="DU171" s="11">
        <f>Test!CU170</f>
        <v>0.99947100877761796</v>
      </c>
      <c r="DV171" s="11">
        <f>Test!CV170</f>
        <v>7.7628292143344796E-2</v>
      </c>
      <c r="DW171" s="11">
        <f>Test!CW170</f>
        <v>0.99353617429733199</v>
      </c>
      <c r="DX171" s="11">
        <f>Test!CX170</f>
        <v>95.253986999999995</v>
      </c>
      <c r="DY171" s="11">
        <f>Test!CY170</f>
        <v>39.222921732737298</v>
      </c>
      <c r="DZ171" s="11" t="str">
        <f>Test!CZ170</f>
        <v>None</v>
      </c>
      <c r="EA171" s="11">
        <f>Test!DA170</f>
        <v>1.51528</v>
      </c>
      <c r="EB171" s="11">
        <f>Test!DB170</f>
        <v>1.51528</v>
      </c>
      <c r="EC171" s="11">
        <f>Test!DC170</f>
        <v>267.66004299999997</v>
      </c>
      <c r="ED171" s="11">
        <f>Test!DD170</f>
        <v>267.66004299999997</v>
      </c>
      <c r="EE171" s="16"/>
      <c r="EF171" s="16"/>
      <c r="EG171" s="16"/>
      <c r="EH171" s="16"/>
      <c r="EI171" s="16"/>
      <c r="EJ171" s="16"/>
      <c r="EK171" s="16"/>
      <c r="EL171" s="16"/>
      <c r="EM171" s="16"/>
      <c r="EN171" s="16"/>
      <c r="EO171" s="16"/>
      <c r="EP171" s="112" t="b">
        <f t="shared" si="859"/>
        <v>1</v>
      </c>
      <c r="EQ171" s="3"/>
      <c r="ER171" s="36">
        <f t="shared" si="760"/>
        <v>2.5848743702868049E-2</v>
      </c>
      <c r="ES171" s="11">
        <f>Test!DR170</f>
        <v>0.76938655777715104</v>
      </c>
      <c r="ET171" s="11">
        <f>Test!DS170</f>
        <v>0.99331343173980702</v>
      </c>
      <c r="EU171" s="11">
        <f>Test!DT170</f>
        <v>0.99329268932342496</v>
      </c>
      <c r="EV171" s="11">
        <f>Test!DU170</f>
        <v>39.940760834377201</v>
      </c>
      <c r="EW171" s="11">
        <f>Test!DV170</f>
        <v>45.6490044914257</v>
      </c>
      <c r="EX171" s="11">
        <f>Test!DW170</f>
        <v>46.212082735533997</v>
      </c>
      <c r="EY171" s="11">
        <f>Test!DX170</f>
        <v>0.71272808313369695</v>
      </c>
      <c r="EZ171" s="11">
        <f>Test!DY170</f>
        <v>0.99953979253768899</v>
      </c>
      <c r="FA171" s="11">
        <f>Test!DZ170</f>
        <v>7.99142941832542E-2</v>
      </c>
      <c r="FB171" s="11">
        <f>Test!EA170</f>
        <v>0.99303734302520696</v>
      </c>
      <c r="FC171" s="11">
        <f>Test!EB170</f>
        <v>95.347202999999993</v>
      </c>
      <c r="FD171" s="11">
        <f>Test!EC170</f>
        <v>38.794794986611599</v>
      </c>
      <c r="FE171" s="11" t="str">
        <f>Test!ED170</f>
        <v>None</v>
      </c>
      <c r="FF171" s="11">
        <f>Test!EE170</f>
        <v>2.2220439999999999</v>
      </c>
      <c r="FG171" s="11">
        <f>Test!EF170</f>
        <v>2.2220439999999999</v>
      </c>
      <c r="FH171" s="11">
        <f>Test!EG170</f>
        <v>1787.463471</v>
      </c>
      <c r="FI171" s="11">
        <f>Test!EH170</f>
        <v>1787.463471</v>
      </c>
      <c r="FJ171" s="16"/>
      <c r="FK171" s="16"/>
      <c r="FL171" s="16"/>
      <c r="FM171" s="16"/>
      <c r="FN171" s="16"/>
      <c r="FO171" s="16"/>
      <c r="FP171" s="16"/>
      <c r="FQ171" s="16"/>
      <c r="FR171" s="16"/>
      <c r="FS171" s="16"/>
      <c r="FT171" s="16"/>
      <c r="FU171" s="112" t="b">
        <f t="shared" si="860"/>
        <v>1</v>
      </c>
      <c r="FV171" s="54"/>
      <c r="FW171" s="36">
        <f t="shared" si="761"/>
        <v>-1</v>
      </c>
      <c r="FX171" s="11">
        <f>Test!EV170</f>
        <v>0</v>
      </c>
      <c r="FY171" s="11">
        <f>Test!EW170</f>
        <v>0</v>
      </c>
      <c r="FZ171" s="11">
        <f>Test!EX170</f>
        <v>0</v>
      </c>
      <c r="GA171" s="11">
        <f>Test!EY170</f>
        <v>0</v>
      </c>
      <c r="GB171" s="11">
        <f>Test!EZ170</f>
        <v>0</v>
      </c>
      <c r="GC171" s="11">
        <f>Test!FA170</f>
        <v>0</v>
      </c>
      <c r="GD171" s="11">
        <f>Test!FB170</f>
        <v>0</v>
      </c>
      <c r="GE171" s="11">
        <f>Test!FC170</f>
        <v>0</v>
      </c>
      <c r="GF171" s="11">
        <f>Test!FD170</f>
        <v>0</v>
      </c>
      <c r="GG171" s="11">
        <f>Test!FE170</f>
        <v>0</v>
      </c>
      <c r="GH171" s="11">
        <f>Test!FF170</f>
        <v>0</v>
      </c>
      <c r="GI171" s="11">
        <f>Test!FG170</f>
        <v>0</v>
      </c>
      <c r="GJ171" s="11">
        <f>Test!FH170</f>
        <v>0</v>
      </c>
      <c r="GK171" s="11">
        <f>Test!FI170</f>
        <v>0</v>
      </c>
      <c r="GL171" s="11">
        <f>Test!FJ170</f>
        <v>0</v>
      </c>
      <c r="GM171" s="11">
        <f>Test!FK170</f>
        <v>0</v>
      </c>
      <c r="GN171" s="11">
        <f>Test!FL170</f>
        <v>0</v>
      </c>
      <c r="GO171" s="16"/>
      <c r="GP171" s="16"/>
      <c r="GQ171" s="16"/>
      <c r="GR171" s="16"/>
      <c r="GS171" s="16"/>
      <c r="GT171" s="16"/>
      <c r="GU171" s="16"/>
      <c r="GV171" s="16"/>
      <c r="GW171" s="16"/>
      <c r="GX171" s="16"/>
      <c r="GY171" s="16"/>
      <c r="GZ171" s="112" t="b">
        <f t="shared" si="861"/>
        <v>1</v>
      </c>
      <c r="HA171" s="54"/>
      <c r="HB171" s="36">
        <f t="shared" si="762"/>
        <v>-1</v>
      </c>
      <c r="HC171" s="11">
        <f>Test!FZ170</f>
        <v>0</v>
      </c>
      <c r="HD171" s="11">
        <f>Test!GA170</f>
        <v>0</v>
      </c>
      <c r="HE171" s="11">
        <f>Test!GB170</f>
        <v>0</v>
      </c>
      <c r="HF171" s="11">
        <f>Test!GC170</f>
        <v>0</v>
      </c>
      <c r="HG171" s="11">
        <f>Test!GD170</f>
        <v>0</v>
      </c>
      <c r="HH171" s="11">
        <f>Test!GE170</f>
        <v>0</v>
      </c>
      <c r="HI171" s="11">
        <f>Test!GF170</f>
        <v>0</v>
      </c>
      <c r="HJ171" s="11">
        <f>Test!GG170</f>
        <v>0</v>
      </c>
      <c r="HK171" s="11">
        <f>Test!GH170</f>
        <v>0</v>
      </c>
      <c r="HL171" s="11">
        <f>Test!GI170</f>
        <v>0</v>
      </c>
      <c r="HM171" s="11">
        <f>Test!GJ170</f>
        <v>0</v>
      </c>
      <c r="HN171" s="11">
        <f>Test!GK170</f>
        <v>0</v>
      </c>
      <c r="HO171" s="11">
        <f>Test!GL170</f>
        <v>0</v>
      </c>
      <c r="HP171" s="11">
        <f>Test!GM170</f>
        <v>0</v>
      </c>
      <c r="HQ171" s="11">
        <f>Test!GN170</f>
        <v>0</v>
      </c>
      <c r="HR171" s="11">
        <f>Test!GO170</f>
        <v>0</v>
      </c>
      <c r="HS171" s="11">
        <f>Test!GP170</f>
        <v>0</v>
      </c>
      <c r="HT171" s="16"/>
      <c r="HU171" s="16"/>
      <c r="HV171" s="16"/>
      <c r="HW171" s="16"/>
      <c r="HX171" s="16"/>
      <c r="HY171" s="16"/>
      <c r="HZ171" s="16"/>
      <c r="IA171" s="16"/>
      <c r="IB171" s="16"/>
      <c r="IC171" s="16"/>
      <c r="ID171" s="16"/>
      <c r="IE171" s="112" t="b">
        <f t="shared" si="862"/>
        <v>1</v>
      </c>
      <c r="IF171" s="3"/>
      <c r="IG171" s="36">
        <f t="shared" si="763"/>
        <v>-1</v>
      </c>
      <c r="IH171" s="11">
        <f>Test!HD170</f>
        <v>0</v>
      </c>
      <c r="II171" s="11">
        <f>Test!HE170</f>
        <v>0</v>
      </c>
      <c r="IJ171" s="11">
        <f>Test!HF170</f>
        <v>0</v>
      </c>
      <c r="IK171" s="11">
        <f>Test!HG170</f>
        <v>0</v>
      </c>
      <c r="IL171" s="11">
        <f>Test!HH170</f>
        <v>0</v>
      </c>
      <c r="IM171" s="11">
        <f>Test!HI170</f>
        <v>0</v>
      </c>
      <c r="IN171" s="11">
        <f>Test!HJ170</f>
        <v>0</v>
      </c>
      <c r="IO171" s="11">
        <f>Test!HK170</f>
        <v>0</v>
      </c>
      <c r="IP171" s="11">
        <f>Test!HL170</f>
        <v>0</v>
      </c>
      <c r="IQ171" s="11">
        <f>Test!HM170</f>
        <v>0</v>
      </c>
      <c r="IR171" s="11">
        <f>Test!HN170</f>
        <v>0</v>
      </c>
      <c r="IS171" s="11">
        <f>Test!HO170</f>
        <v>0</v>
      </c>
      <c r="IT171" s="11">
        <f>Test!HP170</f>
        <v>0</v>
      </c>
      <c r="IU171" s="11">
        <f>Test!HQ170</f>
        <v>0</v>
      </c>
      <c r="IV171" s="11">
        <f>Test!HR170</f>
        <v>0</v>
      </c>
      <c r="IW171" s="11">
        <f>Test!HS170</f>
        <v>0</v>
      </c>
      <c r="IX171" s="11">
        <f>Test!HT170</f>
        <v>0</v>
      </c>
      <c r="IY171" s="16"/>
      <c r="IZ171" s="16"/>
      <c r="JA171" s="16"/>
      <c r="JB171" s="16"/>
      <c r="JC171" s="16"/>
      <c r="JD171" s="16"/>
      <c r="JE171" s="16"/>
      <c r="JF171" s="16"/>
      <c r="JG171" s="16"/>
      <c r="JH171" s="16"/>
      <c r="JI171" s="16"/>
      <c r="JJ171" s="112" t="b">
        <f t="shared" si="863"/>
        <v>1</v>
      </c>
      <c r="JK171" s="3"/>
      <c r="JL171" s="36">
        <f t="shared" si="764"/>
        <v>-1</v>
      </c>
      <c r="JM171" s="11">
        <f>Test!IH170</f>
        <v>0</v>
      </c>
      <c r="JN171" s="11">
        <f>Test!II170</f>
        <v>0</v>
      </c>
      <c r="JO171" s="11">
        <f>Test!IJ170</f>
        <v>0</v>
      </c>
      <c r="JP171" s="11">
        <f>Test!IK170</f>
        <v>0</v>
      </c>
      <c r="JQ171" s="11">
        <f>Test!IL170</f>
        <v>0</v>
      </c>
      <c r="JR171" s="11">
        <f>Test!IM170</f>
        <v>0</v>
      </c>
      <c r="JS171" s="11">
        <f>Test!IN170</f>
        <v>0</v>
      </c>
      <c r="JT171" s="11">
        <f>Test!IO170</f>
        <v>0</v>
      </c>
      <c r="JU171" s="11">
        <f>Test!IP170</f>
        <v>0</v>
      </c>
      <c r="JV171" s="11">
        <f>Test!IQ170</f>
        <v>0</v>
      </c>
      <c r="JW171" s="11">
        <f>Test!IR170</f>
        <v>0</v>
      </c>
      <c r="JX171" s="11">
        <f>Test!IS170</f>
        <v>0</v>
      </c>
      <c r="JY171" s="11">
        <f>Test!IT170</f>
        <v>0</v>
      </c>
      <c r="JZ171" s="11">
        <f>Test!IU170</f>
        <v>0</v>
      </c>
      <c r="KA171" s="11">
        <f>Test!IV170</f>
        <v>0</v>
      </c>
      <c r="KB171" s="11">
        <f>Test!IW170</f>
        <v>0</v>
      </c>
      <c r="KC171" s="11">
        <f>Test!IX170</f>
        <v>0</v>
      </c>
      <c r="KD171" s="16"/>
      <c r="KE171" s="16"/>
      <c r="KF171" s="16"/>
      <c r="KG171" s="16"/>
      <c r="KH171" s="16"/>
      <c r="KI171" s="16"/>
      <c r="KJ171" s="16"/>
      <c r="KK171" s="16"/>
      <c r="KL171" s="16"/>
      <c r="KM171" s="16"/>
      <c r="KN171" s="16"/>
      <c r="KO171" s="112" t="b">
        <f t="shared" si="864"/>
        <v>1</v>
      </c>
      <c r="KP171" s="3"/>
      <c r="KQ171" s="36">
        <f t="shared" si="765"/>
        <v>-1</v>
      </c>
      <c r="KR171" s="11">
        <f>Test!JL170</f>
        <v>0</v>
      </c>
      <c r="KS171" s="11">
        <f>Test!JM170</f>
        <v>0</v>
      </c>
      <c r="KT171" s="11">
        <f>Test!JN170</f>
        <v>0</v>
      </c>
      <c r="KU171" s="11">
        <f>Test!JO170</f>
        <v>0</v>
      </c>
      <c r="KV171" s="11">
        <f>Test!JP170</f>
        <v>0</v>
      </c>
      <c r="KW171" s="11">
        <f>Test!JQ170</f>
        <v>0</v>
      </c>
      <c r="KX171" s="11">
        <f>Test!JR170</f>
        <v>0</v>
      </c>
      <c r="KY171" s="11">
        <f>Test!JS170</f>
        <v>0</v>
      </c>
      <c r="KZ171" s="11">
        <f>Test!JT170</f>
        <v>0</v>
      </c>
      <c r="LA171" s="11">
        <f>Test!JU170</f>
        <v>0</v>
      </c>
      <c r="LB171" s="11">
        <f>Test!JV170</f>
        <v>0</v>
      </c>
      <c r="LC171" s="11">
        <f>Test!JW170</f>
        <v>0</v>
      </c>
      <c r="LD171" s="11">
        <f>Test!JX170</f>
        <v>0</v>
      </c>
      <c r="LE171" s="11">
        <f>Test!JY170</f>
        <v>0</v>
      </c>
      <c r="LF171" s="11">
        <f>Test!JZ170</f>
        <v>0</v>
      </c>
      <c r="LG171" s="11">
        <f>Test!KA170</f>
        <v>0</v>
      </c>
      <c r="LH171" s="11">
        <f>Test!KB170</f>
        <v>0</v>
      </c>
      <c r="LI171" s="16"/>
      <c r="LJ171" s="16"/>
      <c r="LK171" s="16"/>
      <c r="LL171" s="16"/>
      <c r="LM171" s="16"/>
      <c r="LN171" s="16"/>
      <c r="LO171" s="16"/>
      <c r="LP171" s="16"/>
      <c r="LQ171" s="16"/>
      <c r="LR171" s="16"/>
      <c r="LS171" s="16"/>
      <c r="LT171" s="112" t="b">
        <f t="shared" si="865"/>
        <v>1</v>
      </c>
      <c r="LU171" s="3"/>
      <c r="LV171" s="36">
        <f t="shared" si="766"/>
        <v>-1</v>
      </c>
      <c r="LW171" s="11">
        <f>Test!KP170</f>
        <v>0</v>
      </c>
      <c r="LX171" s="11">
        <f>Test!KQ170</f>
        <v>0</v>
      </c>
      <c r="LY171" s="11">
        <f>Test!KR170</f>
        <v>0</v>
      </c>
      <c r="LZ171" s="11">
        <f>Test!KS170</f>
        <v>0</v>
      </c>
      <c r="MA171" s="11">
        <f>Test!KT170</f>
        <v>0</v>
      </c>
      <c r="MB171" s="11">
        <f>Test!KU170</f>
        <v>0</v>
      </c>
      <c r="MC171" s="11">
        <f>Test!KV170</f>
        <v>0</v>
      </c>
      <c r="MD171" s="11">
        <f>Test!KW170</f>
        <v>0</v>
      </c>
      <c r="ME171" s="11">
        <f>Test!KX170</f>
        <v>0</v>
      </c>
      <c r="MF171" s="11">
        <f>Test!KY170</f>
        <v>0</v>
      </c>
      <c r="MG171" s="11">
        <f>Test!KZ170</f>
        <v>0</v>
      </c>
      <c r="MH171" s="11">
        <f>Test!LA170</f>
        <v>0</v>
      </c>
      <c r="MI171" s="11">
        <f>Test!LB170</f>
        <v>0</v>
      </c>
      <c r="MJ171" s="11">
        <f>Test!LC170</f>
        <v>0</v>
      </c>
      <c r="MK171" s="11">
        <f>Test!LD170</f>
        <v>0</v>
      </c>
      <c r="ML171" s="11">
        <f>Test!LE170</f>
        <v>0</v>
      </c>
      <c r="MM171" s="11">
        <f>Test!LF170</f>
        <v>0</v>
      </c>
      <c r="MN171" s="16"/>
      <c r="MO171" s="16"/>
      <c r="MP171" s="16"/>
      <c r="MQ171" s="16"/>
      <c r="MR171" s="16"/>
      <c r="MS171" s="16"/>
      <c r="MT171" s="16"/>
      <c r="MU171" s="16"/>
      <c r="MV171" s="16"/>
      <c r="MW171" s="16"/>
      <c r="MX171" s="16"/>
      <c r="MY171" s="112" t="b">
        <f t="shared" si="866"/>
        <v>1</v>
      </c>
      <c r="MZ171" s="54"/>
      <c r="NA171" s="36">
        <f t="shared" si="767"/>
        <v>-1</v>
      </c>
      <c r="NB171" s="11">
        <f>Test!LT170</f>
        <v>0</v>
      </c>
      <c r="NC171" s="11">
        <f>Test!LU170</f>
        <v>0</v>
      </c>
      <c r="ND171" s="11">
        <f>Test!LV170</f>
        <v>0</v>
      </c>
      <c r="NE171" s="11">
        <f>Test!LW170</f>
        <v>0</v>
      </c>
      <c r="NF171" s="11">
        <f>Test!LX170</f>
        <v>0</v>
      </c>
      <c r="NG171" s="11">
        <f>Test!LY170</f>
        <v>0</v>
      </c>
      <c r="NH171" s="11">
        <f>Test!LZ170</f>
        <v>0</v>
      </c>
      <c r="NI171" s="11">
        <f>Test!MA170</f>
        <v>0</v>
      </c>
      <c r="NJ171" s="11">
        <f>Test!MB170</f>
        <v>0</v>
      </c>
      <c r="NK171" s="11">
        <f>Test!MC170</f>
        <v>0</v>
      </c>
      <c r="NL171" s="11">
        <f>Test!MD170</f>
        <v>0</v>
      </c>
      <c r="NM171" s="11">
        <f>Test!ME170</f>
        <v>0</v>
      </c>
      <c r="NN171" s="11">
        <f>Test!MF170</f>
        <v>0</v>
      </c>
      <c r="NO171" s="11">
        <f>Test!MG170</f>
        <v>0</v>
      </c>
      <c r="NP171" s="11">
        <f>Test!MH170</f>
        <v>0</v>
      </c>
      <c r="NQ171" s="11">
        <f>Test!MI170</f>
        <v>0</v>
      </c>
      <c r="NR171" s="11">
        <f>Test!MJ170</f>
        <v>0</v>
      </c>
      <c r="NS171" s="16"/>
      <c r="NT171" s="16"/>
      <c r="NU171" s="16"/>
      <c r="NV171" s="16"/>
      <c r="NW171" s="16"/>
      <c r="NX171" s="16"/>
      <c r="NY171" s="16"/>
      <c r="NZ171" s="16"/>
      <c r="OA171" s="16"/>
      <c r="OB171" s="16"/>
      <c r="OC171" s="16"/>
      <c r="OD171" s="112" t="b">
        <f t="shared" si="867"/>
        <v>1</v>
      </c>
      <c r="OE171" s="54"/>
      <c r="OF171" s="36">
        <f t="shared" si="768"/>
        <v>-1</v>
      </c>
      <c r="OG171" s="11">
        <f>Test!MX170</f>
        <v>0</v>
      </c>
      <c r="OH171" s="11">
        <f>Test!MY170</f>
        <v>0</v>
      </c>
      <c r="OI171" s="11">
        <f>Test!MZ170</f>
        <v>0</v>
      </c>
      <c r="OJ171" s="11">
        <f>Test!NA170</f>
        <v>0</v>
      </c>
      <c r="OK171" s="11">
        <f>Test!NB170</f>
        <v>0</v>
      </c>
      <c r="OL171" s="11">
        <f>Test!NC170</f>
        <v>0</v>
      </c>
      <c r="OM171" s="11">
        <f>Test!ND170</f>
        <v>0</v>
      </c>
      <c r="ON171" s="11">
        <f>Test!NE170</f>
        <v>0</v>
      </c>
      <c r="OO171" s="11">
        <f>Test!NF170</f>
        <v>0</v>
      </c>
      <c r="OP171" s="11">
        <f>Test!NG170</f>
        <v>0</v>
      </c>
      <c r="OQ171" s="11">
        <f>Test!NH170</f>
        <v>0</v>
      </c>
      <c r="OR171" s="11">
        <f>Test!NI170</f>
        <v>0</v>
      </c>
      <c r="OS171" s="11">
        <f>Test!NJ170</f>
        <v>0</v>
      </c>
      <c r="OT171" s="11">
        <f>Test!NK170</f>
        <v>0</v>
      </c>
      <c r="OU171" s="11">
        <f>Test!NL170</f>
        <v>0</v>
      </c>
      <c r="OV171" s="11">
        <f>Test!NM170</f>
        <v>0</v>
      </c>
      <c r="OW171" s="11">
        <f>Test!NN170</f>
        <v>0</v>
      </c>
      <c r="OX171" s="16"/>
      <c r="OY171" s="16"/>
      <c r="OZ171" s="16"/>
      <c r="PA171" s="16"/>
      <c r="PB171" s="16"/>
      <c r="PC171" s="16"/>
      <c r="PD171" s="16"/>
      <c r="PE171" s="16"/>
      <c r="PF171" s="16"/>
      <c r="PG171" s="16"/>
      <c r="PH171" s="16"/>
      <c r="PI171" s="112" t="b">
        <f t="shared" si="868"/>
        <v>1</v>
      </c>
      <c r="PJ171" s="54"/>
      <c r="PK171" s="36">
        <f t="shared" si="769"/>
        <v>-1</v>
      </c>
      <c r="PL171" s="11">
        <f>Test!OB170</f>
        <v>0</v>
      </c>
      <c r="PM171" s="11">
        <f>Test!OC170</f>
        <v>0</v>
      </c>
      <c r="PN171" s="11">
        <f>Test!OD170</f>
        <v>0</v>
      </c>
      <c r="PO171" s="11">
        <f>Test!OE170</f>
        <v>0</v>
      </c>
      <c r="PP171" s="11">
        <f>Test!OF170</f>
        <v>0</v>
      </c>
      <c r="PQ171" s="11">
        <f>Test!OG170</f>
        <v>0</v>
      </c>
      <c r="PR171" s="11">
        <f>Test!OH170</f>
        <v>0</v>
      </c>
      <c r="PS171" s="11">
        <f>Test!OI170</f>
        <v>0</v>
      </c>
      <c r="PT171" s="11">
        <f>Test!OJ170</f>
        <v>0</v>
      </c>
      <c r="PU171" s="11">
        <f>Test!OK170</f>
        <v>0</v>
      </c>
      <c r="PV171" s="11">
        <f>Test!OL170</f>
        <v>0</v>
      </c>
      <c r="PW171" s="11">
        <f>Test!OM170</f>
        <v>0</v>
      </c>
      <c r="PX171" s="11">
        <f>Test!ON170</f>
        <v>0</v>
      </c>
      <c r="PY171" s="11">
        <f>Test!OO170</f>
        <v>0</v>
      </c>
      <c r="PZ171" s="11">
        <f>Test!OP170</f>
        <v>0</v>
      </c>
      <c r="QA171" s="11">
        <f>Test!OQ170</f>
        <v>0</v>
      </c>
      <c r="QB171" s="11">
        <f>Test!OR170</f>
        <v>0</v>
      </c>
      <c r="QC171" s="16"/>
      <c r="QD171" s="16"/>
      <c r="QE171" s="16"/>
      <c r="QF171" s="16"/>
      <c r="QG171" s="16"/>
      <c r="QH171" s="16"/>
      <c r="QI171" s="16"/>
      <c r="QJ171" s="16"/>
      <c r="QK171" s="16"/>
      <c r="QL171" s="16"/>
      <c r="QM171" s="16"/>
      <c r="QN171" s="112" t="b">
        <f t="shared" si="869"/>
        <v>1</v>
      </c>
    </row>
    <row r="172" spans="3:456">
      <c r="C172" s="133"/>
      <c r="D172" s="103">
        <f t="shared" si="855"/>
        <v>1</v>
      </c>
      <c r="E172" s="36">
        <f t="shared" ca="1" si="755"/>
        <v>1.2827372571099893E-2</v>
      </c>
      <c r="F172" s="11">
        <f ca="1">Reference!B171</f>
        <v>1.0128273725710999</v>
      </c>
      <c r="G172" s="11">
        <f ca="1">Reference!C171</f>
        <v>0.99532473087310702</v>
      </c>
      <c r="H172" s="11">
        <f ca="1">Reference!D171</f>
        <v>0.99531257152557295</v>
      </c>
      <c r="I172" s="11">
        <f ca="1">Reference!E171</f>
        <v>41.261041820549401</v>
      </c>
      <c r="J172" s="11">
        <f ca="1">Reference!F171</f>
        <v>43.642082946541002</v>
      </c>
      <c r="K172" s="11">
        <f ca="1">Reference!G171</f>
        <v>44.357594371385503</v>
      </c>
      <c r="L172" s="11">
        <f ca="1">Reference!H171</f>
        <v>0.754430651664733</v>
      </c>
      <c r="M172" s="11">
        <f ca="1">Reference!I171</f>
        <v>0.99965232610702504</v>
      </c>
      <c r="N172" s="11">
        <f ca="1">Reference!J171</f>
        <v>6.7759312689304296E-2</v>
      </c>
      <c r="O172" s="11">
        <f ca="1">Reference!K171</f>
        <v>0.99536836147308305</v>
      </c>
      <c r="P172" s="11">
        <f ca="1">Reference!L171</f>
        <v>95.885340999999997</v>
      </c>
      <c r="Q172" s="11">
        <f ca="1">Reference!M171</f>
        <v>40.826463240770799</v>
      </c>
      <c r="R172" s="11" t="str">
        <f ca="1">Reference!N171</f>
        <v>None</v>
      </c>
      <c r="S172" s="11">
        <f ca="1">Reference!O171</f>
        <v>1.800848</v>
      </c>
      <c r="T172" s="11">
        <f ca="1">Reference!P171</f>
        <v>1.800848</v>
      </c>
      <c r="U172" s="11">
        <f ca="1">Reference!Q171</f>
        <v>265.62022100000002</v>
      </c>
      <c r="V172" s="11">
        <f ca="1">Reference!R171</f>
        <v>265.62022100000002</v>
      </c>
      <c r="X172" s="11">
        <f t="shared" si="756"/>
        <v>8.716089364497992E-2</v>
      </c>
      <c r="Y172" s="11">
        <f>Test!B171</f>
        <v>1.0871608936449799</v>
      </c>
      <c r="Z172" s="11">
        <f>Test!C171</f>
        <v>0.99339920282363803</v>
      </c>
      <c r="AA172" s="11">
        <f>Test!D171</f>
        <v>0.99338454008102395</v>
      </c>
      <c r="AB172" s="11">
        <f>Test!E171</f>
        <v>37.183942625332399</v>
      </c>
      <c r="AC172" s="11">
        <f>Test!F171</f>
        <v>41.793298628932703</v>
      </c>
      <c r="AD172" s="11">
        <f>Test!G171</f>
        <v>42.8781125137602</v>
      </c>
      <c r="AE172" s="11">
        <f>Test!H171</f>
        <v>0.65862184762954701</v>
      </c>
      <c r="AF172" s="11">
        <f>Test!I171</f>
        <v>0.99965232610702504</v>
      </c>
      <c r="AG172" s="11">
        <f>Test!J171</f>
        <v>8.69471430778503E-2</v>
      </c>
      <c r="AH172" s="11">
        <f>Test!K171</f>
        <v>0.99283915758132901</v>
      </c>
      <c r="AI172" s="11">
        <f>Test!L171</f>
        <v>94.495349000000004</v>
      </c>
      <c r="AJ172" s="11">
        <f>Test!M171</f>
        <v>38.689519884154898</v>
      </c>
      <c r="AK172" s="11" t="str">
        <f>Test!N171</f>
        <v>None</v>
      </c>
      <c r="AL172" s="11">
        <f>Test!O171</f>
        <v>4.1194980000000001</v>
      </c>
      <c r="AM172" s="11">
        <f>Test!P171</f>
        <v>4.1194980000000001</v>
      </c>
      <c r="AN172" s="11">
        <f>Test!Q171</f>
        <v>0.77807999999999999</v>
      </c>
      <c r="AO172" s="11">
        <f>Test!R171</f>
        <v>0.77807999999999999</v>
      </c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12" t="b">
        <f t="shared" si="856"/>
        <v>1</v>
      </c>
      <c r="BB172" s="3"/>
      <c r="BC172" s="36">
        <f t="shared" si="757"/>
        <v>0</v>
      </c>
      <c r="BD172" s="11">
        <f>Test!AF171</f>
        <v>1</v>
      </c>
      <c r="BE172" s="11">
        <f>Test!AG171</f>
        <v>0.99167460203170699</v>
      </c>
      <c r="BF172" s="11">
        <f>Test!AH171</f>
        <v>0.99165636301040605</v>
      </c>
      <c r="BG172" s="11">
        <f>Test!AI171</f>
        <v>39.077686191122197</v>
      </c>
      <c r="BH172" s="11">
        <f>Test!AJ171</f>
        <v>44.704532967025699</v>
      </c>
      <c r="BI172" s="11">
        <f>Test!AK171</f>
        <v>45.084171061720198</v>
      </c>
      <c r="BJ172" s="11">
        <f>Test!AL171</f>
        <v>0.68538999557495095</v>
      </c>
      <c r="BK172" s="11">
        <f>Test!AM171</f>
        <v>0.99950045347213701</v>
      </c>
      <c r="BL172" s="11">
        <f>Test!AN171</f>
        <v>8.7442457675933796E-2</v>
      </c>
      <c r="BM172" s="11">
        <f>Test!AO171</f>
        <v>0.99080067873001099</v>
      </c>
      <c r="BN172" s="11">
        <f>Test!AP171</f>
        <v>95.404646999999997</v>
      </c>
      <c r="BO172" s="11">
        <f>Test!AQ171</f>
        <v>37.594448027403701</v>
      </c>
      <c r="BP172" s="11" t="str">
        <f>Test!AR171</f>
        <v>None</v>
      </c>
      <c r="BQ172" s="11">
        <f>Test!AS171</f>
        <v>1.9059999999999999</v>
      </c>
      <c r="BR172" s="11">
        <f>Test!AT171</f>
        <v>1.9059999999999999</v>
      </c>
      <c r="BS172" s="11">
        <f>Test!AU171</f>
        <v>0.88789700000000005</v>
      </c>
      <c r="BT172" s="11">
        <f>Test!AV171</f>
        <v>0.88789700000000005</v>
      </c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12" t="b">
        <f t="shared" si="857"/>
        <v>1</v>
      </c>
      <c r="CG172" s="3"/>
      <c r="CH172" s="36">
        <f t="shared" si="758"/>
        <v>-4.2476297756499637E-4</v>
      </c>
      <c r="CI172" s="11">
        <f>Test!BJ171</f>
        <v>0.999575237022435</v>
      </c>
      <c r="CJ172" s="11">
        <f>Test!BK171</f>
        <v>0.99481409788131703</v>
      </c>
      <c r="CK172" s="11">
        <f>Test!BL171</f>
        <v>0.99479800462722701</v>
      </c>
      <c r="CL172" s="11">
        <f>Test!BM171</f>
        <v>39.305536992905601</v>
      </c>
      <c r="CM172" s="11">
        <f>Test!BN171</f>
        <v>40.992902167878299</v>
      </c>
      <c r="CN172" s="11">
        <f>Test!BO171</f>
        <v>41.576402605617098</v>
      </c>
      <c r="CO172" s="11">
        <f>Test!BP171</f>
        <v>0.71163982152938798</v>
      </c>
      <c r="CP172" s="11">
        <f>Test!BQ171</f>
        <v>0.99949127435684204</v>
      </c>
      <c r="CQ172" s="11">
        <f>Test!BR171</f>
        <v>7.4700824916362707E-2</v>
      </c>
      <c r="CR172" s="11">
        <f>Test!BS171</f>
        <v>0.99469190835952703</v>
      </c>
      <c r="CS172" s="11">
        <f>Test!BT171</f>
        <v>94.060226999999998</v>
      </c>
      <c r="CT172" s="11">
        <f>Test!BU171</f>
        <v>39.458758396594298</v>
      </c>
      <c r="CU172" s="11" t="str">
        <f>Test!BV171</f>
        <v>None</v>
      </c>
      <c r="CV172" s="11">
        <f>Test!BW171</f>
        <v>2.3069860000000002</v>
      </c>
      <c r="CW172" s="11">
        <f>Test!BX171</f>
        <v>2.3069860000000002</v>
      </c>
      <c r="CX172" s="11">
        <f>Test!BY171</f>
        <v>1.804759</v>
      </c>
      <c r="CY172" s="11">
        <f>Test!BZ171</f>
        <v>1.804759</v>
      </c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12" t="b">
        <f t="shared" si="858"/>
        <v>1</v>
      </c>
      <c r="DL172" s="3"/>
      <c r="DM172" s="36">
        <f t="shared" si="759"/>
        <v>1.2827372571099893E-2</v>
      </c>
      <c r="DN172" s="11">
        <f>Test!CN171</f>
        <v>1.0128273725710999</v>
      </c>
      <c r="DO172" s="11">
        <f>Test!CO171</f>
        <v>0.99532473087310702</v>
      </c>
      <c r="DP172" s="11">
        <f>Test!CP171</f>
        <v>0.99531257152557295</v>
      </c>
      <c r="DQ172" s="11">
        <f>Test!CQ171</f>
        <v>41.261041820549401</v>
      </c>
      <c r="DR172" s="11">
        <f>Test!CR171</f>
        <v>43.642082946541002</v>
      </c>
      <c r="DS172" s="11">
        <f>Test!CS171</f>
        <v>44.357594371385503</v>
      </c>
      <c r="DT172" s="11">
        <f>Test!CT171</f>
        <v>0.754430651664733</v>
      </c>
      <c r="DU172" s="11">
        <f>Test!CU171</f>
        <v>0.99965232610702504</v>
      </c>
      <c r="DV172" s="11">
        <f>Test!CV171</f>
        <v>6.7759312689304296E-2</v>
      </c>
      <c r="DW172" s="11">
        <f>Test!CW171</f>
        <v>0.99536836147308305</v>
      </c>
      <c r="DX172" s="11">
        <f>Test!CX171</f>
        <v>95.885340999999997</v>
      </c>
      <c r="DY172" s="11">
        <f>Test!CY171</f>
        <v>40.826463240770799</v>
      </c>
      <c r="DZ172" s="11" t="str">
        <f>Test!CZ171</f>
        <v>None</v>
      </c>
      <c r="EA172" s="11">
        <f>Test!DA171</f>
        <v>1.800848</v>
      </c>
      <c r="EB172" s="11">
        <f>Test!DB171</f>
        <v>1.800848</v>
      </c>
      <c r="EC172" s="11">
        <f>Test!DC171</f>
        <v>265.62022100000002</v>
      </c>
      <c r="ED172" s="11">
        <f>Test!DD171</f>
        <v>265.62022100000002</v>
      </c>
      <c r="EE172" s="16"/>
      <c r="EF172" s="16"/>
      <c r="EG172" s="16"/>
      <c r="EH172" s="16"/>
      <c r="EI172" s="16"/>
      <c r="EJ172" s="16"/>
      <c r="EK172" s="16"/>
      <c r="EL172" s="16"/>
      <c r="EM172" s="16"/>
      <c r="EN172" s="16"/>
      <c r="EO172" s="16"/>
      <c r="EP172" s="112" t="b">
        <f t="shared" si="859"/>
        <v>1</v>
      </c>
      <c r="EQ172" s="3"/>
      <c r="ER172" s="36">
        <f t="shared" si="760"/>
        <v>-9.6217028067220323E-3</v>
      </c>
      <c r="ES172" s="11">
        <f>Test!DR171</f>
        <v>0.99037829719327797</v>
      </c>
      <c r="ET172" s="11">
        <f>Test!DS171</f>
        <v>0.99498301744461004</v>
      </c>
      <c r="EU172" s="11">
        <f>Test!DT171</f>
        <v>0.99496984481811501</v>
      </c>
      <c r="EV172" s="11">
        <f>Test!DU171</f>
        <v>41.054134860434502</v>
      </c>
      <c r="EW172" s="11">
        <f>Test!DV171</f>
        <v>46.730515538556602</v>
      </c>
      <c r="EX172" s="11">
        <f>Test!DW171</f>
        <v>47.188017120902501</v>
      </c>
      <c r="EY172" s="11">
        <f>Test!DX171</f>
        <v>0.74769276380538896</v>
      </c>
      <c r="EZ172" s="11">
        <f>Test!DY171</f>
        <v>0.99970716238021795</v>
      </c>
      <c r="FA172" s="11">
        <f>Test!DZ171</f>
        <v>6.9694600999355302E-2</v>
      </c>
      <c r="FB172" s="11">
        <f>Test!EA171</f>
        <v>0.99502712488174405</v>
      </c>
      <c r="FC172" s="11">
        <f>Test!EB171</f>
        <v>95.912429000000003</v>
      </c>
      <c r="FD172" s="11">
        <f>Test!EC171</f>
        <v>40.432762003091199</v>
      </c>
      <c r="FE172" s="11" t="str">
        <f>Test!ED171</f>
        <v>None</v>
      </c>
      <c r="FF172" s="11">
        <f>Test!EE171</f>
        <v>1.4930559999999999</v>
      </c>
      <c r="FG172" s="11">
        <f>Test!EF171</f>
        <v>1.4930559999999999</v>
      </c>
      <c r="FH172" s="11">
        <f>Test!EG171</f>
        <v>2114.331236</v>
      </c>
      <c r="FI172" s="11">
        <f>Test!EH171</f>
        <v>2114.331236</v>
      </c>
      <c r="FJ172" s="16"/>
      <c r="FK172" s="16"/>
      <c r="FL172" s="16"/>
      <c r="FM172" s="16"/>
      <c r="FN172" s="16"/>
      <c r="FO172" s="16"/>
      <c r="FP172" s="16"/>
      <c r="FQ172" s="16"/>
      <c r="FR172" s="16"/>
      <c r="FS172" s="16"/>
      <c r="FT172" s="16"/>
      <c r="FU172" s="112" t="b">
        <f t="shared" si="860"/>
        <v>1</v>
      </c>
      <c r="FV172" s="54"/>
      <c r="FW172" s="36">
        <f t="shared" si="761"/>
        <v>-1</v>
      </c>
      <c r="FX172" s="11">
        <f>Test!EV171</f>
        <v>0</v>
      </c>
      <c r="FY172" s="11">
        <f>Test!EW171</f>
        <v>0</v>
      </c>
      <c r="FZ172" s="11">
        <f>Test!EX171</f>
        <v>0</v>
      </c>
      <c r="GA172" s="11">
        <f>Test!EY171</f>
        <v>0</v>
      </c>
      <c r="GB172" s="11">
        <f>Test!EZ171</f>
        <v>0</v>
      </c>
      <c r="GC172" s="11">
        <f>Test!FA171</f>
        <v>0</v>
      </c>
      <c r="GD172" s="11">
        <f>Test!FB171</f>
        <v>0</v>
      </c>
      <c r="GE172" s="11">
        <f>Test!FC171</f>
        <v>0</v>
      </c>
      <c r="GF172" s="11">
        <f>Test!FD171</f>
        <v>0</v>
      </c>
      <c r="GG172" s="11">
        <f>Test!FE171</f>
        <v>0</v>
      </c>
      <c r="GH172" s="11">
        <f>Test!FF171</f>
        <v>0</v>
      </c>
      <c r="GI172" s="11">
        <f>Test!FG171</f>
        <v>0</v>
      </c>
      <c r="GJ172" s="11">
        <f>Test!FH171</f>
        <v>0</v>
      </c>
      <c r="GK172" s="11">
        <f>Test!FI171</f>
        <v>0</v>
      </c>
      <c r="GL172" s="11">
        <f>Test!FJ171</f>
        <v>0</v>
      </c>
      <c r="GM172" s="11">
        <f>Test!FK171</f>
        <v>0</v>
      </c>
      <c r="GN172" s="11">
        <f>Test!FL171</f>
        <v>0</v>
      </c>
      <c r="GO172" s="16"/>
      <c r="GP172" s="16"/>
      <c r="GQ172" s="16"/>
      <c r="GR172" s="16"/>
      <c r="GS172" s="16"/>
      <c r="GT172" s="16"/>
      <c r="GU172" s="16"/>
      <c r="GV172" s="16"/>
      <c r="GW172" s="16"/>
      <c r="GX172" s="16"/>
      <c r="GY172" s="16"/>
      <c r="GZ172" s="112" t="b">
        <f t="shared" si="861"/>
        <v>1</v>
      </c>
      <c r="HA172" s="54"/>
      <c r="HB172" s="36">
        <f t="shared" si="762"/>
        <v>-1</v>
      </c>
      <c r="HC172" s="11">
        <f>Test!FZ171</f>
        <v>0</v>
      </c>
      <c r="HD172" s="11">
        <f>Test!GA171</f>
        <v>0</v>
      </c>
      <c r="HE172" s="11">
        <f>Test!GB171</f>
        <v>0</v>
      </c>
      <c r="HF172" s="11">
        <f>Test!GC171</f>
        <v>0</v>
      </c>
      <c r="HG172" s="11">
        <f>Test!GD171</f>
        <v>0</v>
      </c>
      <c r="HH172" s="11">
        <f>Test!GE171</f>
        <v>0</v>
      </c>
      <c r="HI172" s="11">
        <f>Test!GF171</f>
        <v>0</v>
      </c>
      <c r="HJ172" s="11">
        <f>Test!GG171</f>
        <v>0</v>
      </c>
      <c r="HK172" s="11">
        <f>Test!GH171</f>
        <v>0</v>
      </c>
      <c r="HL172" s="11">
        <f>Test!GI171</f>
        <v>0</v>
      </c>
      <c r="HM172" s="11">
        <f>Test!GJ171</f>
        <v>0</v>
      </c>
      <c r="HN172" s="11">
        <f>Test!GK171</f>
        <v>0</v>
      </c>
      <c r="HO172" s="11">
        <f>Test!GL171</f>
        <v>0</v>
      </c>
      <c r="HP172" s="11">
        <f>Test!GM171</f>
        <v>0</v>
      </c>
      <c r="HQ172" s="11">
        <f>Test!GN171</f>
        <v>0</v>
      </c>
      <c r="HR172" s="11">
        <f>Test!GO171</f>
        <v>0</v>
      </c>
      <c r="HS172" s="11">
        <f>Test!GP171</f>
        <v>0</v>
      </c>
      <c r="HT172" s="16"/>
      <c r="HU172" s="16"/>
      <c r="HV172" s="16"/>
      <c r="HW172" s="16"/>
      <c r="HX172" s="16"/>
      <c r="HY172" s="16"/>
      <c r="HZ172" s="16"/>
      <c r="IA172" s="16"/>
      <c r="IB172" s="16"/>
      <c r="IC172" s="16"/>
      <c r="ID172" s="16"/>
      <c r="IE172" s="112" t="b">
        <f t="shared" si="862"/>
        <v>1</v>
      </c>
      <c r="IF172" s="3"/>
      <c r="IG172" s="36">
        <f t="shared" si="763"/>
        <v>-1</v>
      </c>
      <c r="IH172" s="11">
        <f>Test!HD171</f>
        <v>0</v>
      </c>
      <c r="II172" s="11">
        <f>Test!HE171</f>
        <v>0</v>
      </c>
      <c r="IJ172" s="11">
        <f>Test!HF171</f>
        <v>0</v>
      </c>
      <c r="IK172" s="11">
        <f>Test!HG171</f>
        <v>0</v>
      </c>
      <c r="IL172" s="11">
        <f>Test!HH171</f>
        <v>0</v>
      </c>
      <c r="IM172" s="11">
        <f>Test!HI171</f>
        <v>0</v>
      </c>
      <c r="IN172" s="11">
        <f>Test!HJ171</f>
        <v>0</v>
      </c>
      <c r="IO172" s="11">
        <f>Test!HK171</f>
        <v>0</v>
      </c>
      <c r="IP172" s="11">
        <f>Test!HL171</f>
        <v>0</v>
      </c>
      <c r="IQ172" s="11">
        <f>Test!HM171</f>
        <v>0</v>
      </c>
      <c r="IR172" s="11">
        <f>Test!HN171</f>
        <v>0</v>
      </c>
      <c r="IS172" s="11">
        <f>Test!HO171</f>
        <v>0</v>
      </c>
      <c r="IT172" s="11">
        <f>Test!HP171</f>
        <v>0</v>
      </c>
      <c r="IU172" s="11">
        <f>Test!HQ171</f>
        <v>0</v>
      </c>
      <c r="IV172" s="11">
        <f>Test!HR171</f>
        <v>0</v>
      </c>
      <c r="IW172" s="11">
        <f>Test!HS171</f>
        <v>0</v>
      </c>
      <c r="IX172" s="11">
        <f>Test!HT171</f>
        <v>0</v>
      </c>
      <c r="IY172" s="16"/>
      <c r="IZ172" s="16"/>
      <c r="JA172" s="16"/>
      <c r="JB172" s="16"/>
      <c r="JC172" s="16"/>
      <c r="JD172" s="16"/>
      <c r="JE172" s="16"/>
      <c r="JF172" s="16"/>
      <c r="JG172" s="16"/>
      <c r="JH172" s="16"/>
      <c r="JI172" s="16"/>
      <c r="JJ172" s="112" t="b">
        <f t="shared" si="863"/>
        <v>1</v>
      </c>
      <c r="JK172" s="3"/>
      <c r="JL172" s="36">
        <f t="shared" si="764"/>
        <v>-1</v>
      </c>
      <c r="JM172" s="11">
        <f>Test!IH171</f>
        <v>0</v>
      </c>
      <c r="JN172" s="11">
        <f>Test!II171</f>
        <v>0</v>
      </c>
      <c r="JO172" s="11">
        <f>Test!IJ171</f>
        <v>0</v>
      </c>
      <c r="JP172" s="11">
        <f>Test!IK171</f>
        <v>0</v>
      </c>
      <c r="JQ172" s="11">
        <f>Test!IL171</f>
        <v>0</v>
      </c>
      <c r="JR172" s="11">
        <f>Test!IM171</f>
        <v>0</v>
      </c>
      <c r="JS172" s="11">
        <f>Test!IN171</f>
        <v>0</v>
      </c>
      <c r="JT172" s="11">
        <f>Test!IO171</f>
        <v>0</v>
      </c>
      <c r="JU172" s="11">
        <f>Test!IP171</f>
        <v>0</v>
      </c>
      <c r="JV172" s="11">
        <f>Test!IQ171</f>
        <v>0</v>
      </c>
      <c r="JW172" s="11">
        <f>Test!IR171</f>
        <v>0</v>
      </c>
      <c r="JX172" s="11">
        <f>Test!IS171</f>
        <v>0</v>
      </c>
      <c r="JY172" s="11">
        <f>Test!IT171</f>
        <v>0</v>
      </c>
      <c r="JZ172" s="11">
        <f>Test!IU171</f>
        <v>0</v>
      </c>
      <c r="KA172" s="11">
        <f>Test!IV171</f>
        <v>0</v>
      </c>
      <c r="KB172" s="11">
        <f>Test!IW171</f>
        <v>0</v>
      </c>
      <c r="KC172" s="11">
        <f>Test!IX171</f>
        <v>0</v>
      </c>
      <c r="KD172" s="16"/>
      <c r="KE172" s="16"/>
      <c r="KF172" s="16"/>
      <c r="KG172" s="16"/>
      <c r="KH172" s="16"/>
      <c r="KI172" s="16"/>
      <c r="KJ172" s="16"/>
      <c r="KK172" s="16"/>
      <c r="KL172" s="16"/>
      <c r="KM172" s="16"/>
      <c r="KN172" s="16"/>
      <c r="KO172" s="112" t="b">
        <f t="shared" si="864"/>
        <v>1</v>
      </c>
      <c r="KP172" s="3"/>
      <c r="KQ172" s="36">
        <f t="shared" si="765"/>
        <v>-1</v>
      </c>
      <c r="KR172" s="11">
        <f>Test!JL171</f>
        <v>0</v>
      </c>
      <c r="KS172" s="11">
        <f>Test!JM171</f>
        <v>0</v>
      </c>
      <c r="KT172" s="11">
        <f>Test!JN171</f>
        <v>0</v>
      </c>
      <c r="KU172" s="11">
        <f>Test!JO171</f>
        <v>0</v>
      </c>
      <c r="KV172" s="11">
        <f>Test!JP171</f>
        <v>0</v>
      </c>
      <c r="KW172" s="11">
        <f>Test!JQ171</f>
        <v>0</v>
      </c>
      <c r="KX172" s="11">
        <f>Test!JR171</f>
        <v>0</v>
      </c>
      <c r="KY172" s="11">
        <f>Test!JS171</f>
        <v>0</v>
      </c>
      <c r="KZ172" s="11">
        <f>Test!JT171</f>
        <v>0</v>
      </c>
      <c r="LA172" s="11">
        <f>Test!JU171</f>
        <v>0</v>
      </c>
      <c r="LB172" s="11">
        <f>Test!JV171</f>
        <v>0</v>
      </c>
      <c r="LC172" s="11">
        <f>Test!JW171</f>
        <v>0</v>
      </c>
      <c r="LD172" s="11">
        <f>Test!JX171</f>
        <v>0</v>
      </c>
      <c r="LE172" s="11">
        <f>Test!JY171</f>
        <v>0</v>
      </c>
      <c r="LF172" s="11">
        <f>Test!JZ171</f>
        <v>0</v>
      </c>
      <c r="LG172" s="11">
        <f>Test!KA171</f>
        <v>0</v>
      </c>
      <c r="LH172" s="11">
        <f>Test!KB171</f>
        <v>0</v>
      </c>
      <c r="LI172" s="16"/>
      <c r="LJ172" s="16"/>
      <c r="LK172" s="16"/>
      <c r="LL172" s="16"/>
      <c r="LM172" s="16"/>
      <c r="LN172" s="16"/>
      <c r="LO172" s="16"/>
      <c r="LP172" s="16"/>
      <c r="LQ172" s="16"/>
      <c r="LR172" s="16"/>
      <c r="LS172" s="16"/>
      <c r="LT172" s="112" t="b">
        <f t="shared" si="865"/>
        <v>1</v>
      </c>
      <c r="LU172" s="3"/>
      <c r="LV172" s="36">
        <f t="shared" si="766"/>
        <v>-1</v>
      </c>
      <c r="LW172" s="11">
        <f>Test!KP171</f>
        <v>0</v>
      </c>
      <c r="LX172" s="11">
        <f>Test!KQ171</f>
        <v>0</v>
      </c>
      <c r="LY172" s="11">
        <f>Test!KR171</f>
        <v>0</v>
      </c>
      <c r="LZ172" s="11">
        <f>Test!KS171</f>
        <v>0</v>
      </c>
      <c r="MA172" s="11">
        <f>Test!KT171</f>
        <v>0</v>
      </c>
      <c r="MB172" s="11">
        <f>Test!KU171</f>
        <v>0</v>
      </c>
      <c r="MC172" s="11">
        <f>Test!KV171</f>
        <v>0</v>
      </c>
      <c r="MD172" s="11">
        <f>Test!KW171</f>
        <v>0</v>
      </c>
      <c r="ME172" s="11">
        <f>Test!KX171</f>
        <v>0</v>
      </c>
      <c r="MF172" s="11">
        <f>Test!KY171</f>
        <v>0</v>
      </c>
      <c r="MG172" s="11">
        <f>Test!KZ171</f>
        <v>0</v>
      </c>
      <c r="MH172" s="11">
        <f>Test!LA171</f>
        <v>0</v>
      </c>
      <c r="MI172" s="11">
        <f>Test!LB171</f>
        <v>0</v>
      </c>
      <c r="MJ172" s="11">
        <f>Test!LC171</f>
        <v>0</v>
      </c>
      <c r="MK172" s="11">
        <f>Test!LD171</f>
        <v>0</v>
      </c>
      <c r="ML172" s="11">
        <f>Test!LE171</f>
        <v>0</v>
      </c>
      <c r="MM172" s="11">
        <f>Test!LF171</f>
        <v>0</v>
      </c>
      <c r="MN172" s="16"/>
      <c r="MO172" s="16"/>
      <c r="MP172" s="16"/>
      <c r="MQ172" s="16"/>
      <c r="MR172" s="16"/>
      <c r="MS172" s="16"/>
      <c r="MT172" s="16"/>
      <c r="MU172" s="16"/>
      <c r="MV172" s="16"/>
      <c r="MW172" s="16"/>
      <c r="MX172" s="16"/>
      <c r="MY172" s="112" t="b">
        <f t="shared" si="866"/>
        <v>1</v>
      </c>
      <c r="MZ172" s="54"/>
      <c r="NA172" s="36">
        <f t="shared" si="767"/>
        <v>-1</v>
      </c>
      <c r="NB172" s="11">
        <f>Test!LT171</f>
        <v>0</v>
      </c>
      <c r="NC172" s="11">
        <f>Test!LU171</f>
        <v>0</v>
      </c>
      <c r="ND172" s="11">
        <f>Test!LV171</f>
        <v>0</v>
      </c>
      <c r="NE172" s="11">
        <f>Test!LW171</f>
        <v>0</v>
      </c>
      <c r="NF172" s="11">
        <f>Test!LX171</f>
        <v>0</v>
      </c>
      <c r="NG172" s="11">
        <f>Test!LY171</f>
        <v>0</v>
      </c>
      <c r="NH172" s="11">
        <f>Test!LZ171</f>
        <v>0</v>
      </c>
      <c r="NI172" s="11">
        <f>Test!MA171</f>
        <v>0</v>
      </c>
      <c r="NJ172" s="11">
        <f>Test!MB171</f>
        <v>0</v>
      </c>
      <c r="NK172" s="11">
        <f>Test!MC171</f>
        <v>0</v>
      </c>
      <c r="NL172" s="11">
        <f>Test!MD171</f>
        <v>0</v>
      </c>
      <c r="NM172" s="11">
        <f>Test!ME171</f>
        <v>0</v>
      </c>
      <c r="NN172" s="11">
        <f>Test!MF171</f>
        <v>0</v>
      </c>
      <c r="NO172" s="11">
        <f>Test!MG171</f>
        <v>0</v>
      </c>
      <c r="NP172" s="11">
        <f>Test!MH171</f>
        <v>0</v>
      </c>
      <c r="NQ172" s="11">
        <f>Test!MI171</f>
        <v>0</v>
      </c>
      <c r="NR172" s="11">
        <f>Test!MJ171</f>
        <v>0</v>
      </c>
      <c r="NS172" s="16"/>
      <c r="NT172" s="16"/>
      <c r="NU172" s="16"/>
      <c r="NV172" s="16"/>
      <c r="NW172" s="16"/>
      <c r="NX172" s="16"/>
      <c r="NY172" s="16"/>
      <c r="NZ172" s="16"/>
      <c r="OA172" s="16"/>
      <c r="OB172" s="16"/>
      <c r="OC172" s="16"/>
      <c r="OD172" s="112" t="b">
        <f t="shared" si="867"/>
        <v>1</v>
      </c>
      <c r="OE172" s="54"/>
      <c r="OF172" s="36">
        <f t="shared" si="768"/>
        <v>-1</v>
      </c>
      <c r="OG172" s="11">
        <f>Test!MX171</f>
        <v>0</v>
      </c>
      <c r="OH172" s="11">
        <f>Test!MY171</f>
        <v>0</v>
      </c>
      <c r="OI172" s="11">
        <f>Test!MZ171</f>
        <v>0</v>
      </c>
      <c r="OJ172" s="11">
        <f>Test!NA171</f>
        <v>0</v>
      </c>
      <c r="OK172" s="11">
        <f>Test!NB171</f>
        <v>0</v>
      </c>
      <c r="OL172" s="11">
        <f>Test!NC171</f>
        <v>0</v>
      </c>
      <c r="OM172" s="11">
        <f>Test!ND171</f>
        <v>0</v>
      </c>
      <c r="ON172" s="11">
        <f>Test!NE171</f>
        <v>0</v>
      </c>
      <c r="OO172" s="11">
        <f>Test!NF171</f>
        <v>0</v>
      </c>
      <c r="OP172" s="11">
        <f>Test!NG171</f>
        <v>0</v>
      </c>
      <c r="OQ172" s="11">
        <f>Test!NH171</f>
        <v>0</v>
      </c>
      <c r="OR172" s="11">
        <f>Test!NI171</f>
        <v>0</v>
      </c>
      <c r="OS172" s="11">
        <f>Test!NJ171</f>
        <v>0</v>
      </c>
      <c r="OT172" s="11">
        <f>Test!NK171</f>
        <v>0</v>
      </c>
      <c r="OU172" s="11">
        <f>Test!NL171</f>
        <v>0</v>
      </c>
      <c r="OV172" s="11">
        <f>Test!NM171</f>
        <v>0</v>
      </c>
      <c r="OW172" s="11">
        <f>Test!NN171</f>
        <v>0</v>
      </c>
      <c r="OX172" s="16"/>
      <c r="OY172" s="16"/>
      <c r="OZ172" s="16"/>
      <c r="PA172" s="16"/>
      <c r="PB172" s="16"/>
      <c r="PC172" s="16"/>
      <c r="PD172" s="16"/>
      <c r="PE172" s="16"/>
      <c r="PF172" s="16"/>
      <c r="PG172" s="16"/>
      <c r="PH172" s="16"/>
      <c r="PI172" s="112" t="b">
        <f t="shared" si="868"/>
        <v>1</v>
      </c>
      <c r="PJ172" s="54"/>
      <c r="PK172" s="36">
        <f t="shared" si="769"/>
        <v>-1</v>
      </c>
      <c r="PL172" s="11">
        <f>Test!OB171</f>
        <v>0</v>
      </c>
      <c r="PM172" s="11">
        <f>Test!OC171</f>
        <v>0</v>
      </c>
      <c r="PN172" s="11">
        <f>Test!OD171</f>
        <v>0</v>
      </c>
      <c r="PO172" s="11">
        <f>Test!OE171</f>
        <v>0</v>
      </c>
      <c r="PP172" s="11">
        <f>Test!OF171</f>
        <v>0</v>
      </c>
      <c r="PQ172" s="11">
        <f>Test!OG171</f>
        <v>0</v>
      </c>
      <c r="PR172" s="11">
        <f>Test!OH171</f>
        <v>0</v>
      </c>
      <c r="PS172" s="11">
        <f>Test!OI171</f>
        <v>0</v>
      </c>
      <c r="PT172" s="11">
        <f>Test!OJ171</f>
        <v>0</v>
      </c>
      <c r="PU172" s="11">
        <f>Test!OK171</f>
        <v>0</v>
      </c>
      <c r="PV172" s="11">
        <f>Test!OL171</f>
        <v>0</v>
      </c>
      <c r="PW172" s="11">
        <f>Test!OM171</f>
        <v>0</v>
      </c>
      <c r="PX172" s="11">
        <f>Test!ON171</f>
        <v>0</v>
      </c>
      <c r="PY172" s="11">
        <f>Test!OO171</f>
        <v>0</v>
      </c>
      <c r="PZ172" s="11">
        <f>Test!OP171</f>
        <v>0</v>
      </c>
      <c r="QA172" s="11">
        <f>Test!OQ171</f>
        <v>0</v>
      </c>
      <c r="QB172" s="11">
        <f>Test!OR171</f>
        <v>0</v>
      </c>
      <c r="QC172" s="16"/>
      <c r="QD172" s="16"/>
      <c r="QE172" s="16"/>
      <c r="QF172" s="16"/>
      <c r="QG172" s="16"/>
      <c r="QH172" s="16"/>
      <c r="QI172" s="16"/>
      <c r="QJ172" s="16"/>
      <c r="QK172" s="16"/>
      <c r="QL172" s="16"/>
      <c r="QM172" s="16"/>
      <c r="QN172" s="112" t="b">
        <f t="shared" si="869"/>
        <v>1</v>
      </c>
    </row>
    <row r="173" spans="3:456">
      <c r="C173" s="133"/>
      <c r="D173" s="103">
        <f t="shared" si="855"/>
        <v>1.5</v>
      </c>
      <c r="E173" s="36">
        <f t="shared" ca="1" si="755"/>
        <v>2.2291060421159987E-2</v>
      </c>
      <c r="F173" s="11">
        <f ca="1">Reference!B172</f>
        <v>1.53343659063174</v>
      </c>
      <c r="G173" s="11">
        <f ca="1">Reference!C172</f>
        <v>0.99735289812088002</v>
      </c>
      <c r="H173" s="11">
        <f ca="1">Reference!D172</f>
        <v>0.99734711647033603</v>
      </c>
      <c r="I173" s="11">
        <f ca="1">Reference!E172</f>
        <v>43.569701344944498</v>
      </c>
      <c r="J173" s="11">
        <f ca="1">Reference!F172</f>
        <v>45.2135152385571</v>
      </c>
      <c r="K173" s="11">
        <f ca="1">Reference!G172</f>
        <v>45.842375368813599</v>
      </c>
      <c r="L173" s="11">
        <f ca="1">Reference!H172</f>
        <v>0.82145595550537098</v>
      </c>
      <c r="M173" s="11">
        <f ca="1">Reference!I172</f>
        <v>0.99981576204299905</v>
      </c>
      <c r="N173" s="11">
        <f ca="1">Reference!J172</f>
        <v>5.1521759480237898E-2</v>
      </c>
      <c r="O173" s="11">
        <f ca="1">Reference!K172</f>
        <v>0.99749326705932595</v>
      </c>
      <c r="P173" s="11">
        <f ca="1">Reference!L172</f>
        <v>96.483160999999996</v>
      </c>
      <c r="Q173" s="11">
        <f ca="1">Reference!M172</f>
        <v>43.622318604287997</v>
      </c>
      <c r="R173" s="11" t="str">
        <f ca="1">Reference!N172</f>
        <v>None</v>
      </c>
      <c r="S173" s="11">
        <f ca="1">Reference!O172</f>
        <v>1.6726030000000001</v>
      </c>
      <c r="T173" s="11">
        <f ca="1">Reference!P172</f>
        <v>1.6726030000000001</v>
      </c>
      <c r="U173" s="11">
        <f ca="1">Reference!Q172</f>
        <v>275.134523</v>
      </c>
      <c r="V173" s="11">
        <f ca="1">Reference!R172</f>
        <v>275.134523</v>
      </c>
      <c r="X173" s="11">
        <f t="shared" si="756"/>
        <v>5.8218342251006604E-2</v>
      </c>
      <c r="Y173" s="11">
        <f>Test!B172</f>
        <v>1.5873275133765099</v>
      </c>
      <c r="Z173" s="11">
        <f>Test!C172</f>
        <v>0.99609100818634</v>
      </c>
      <c r="AA173" s="11">
        <f>Test!D172</f>
        <v>0.99608677625656095</v>
      </c>
      <c r="AB173" s="11">
        <f>Test!E172</f>
        <v>39.1330534667918</v>
      </c>
      <c r="AC173" s="11">
        <f>Test!F172</f>
        <v>43.079312996577002</v>
      </c>
      <c r="AD173" s="11">
        <f>Test!G172</f>
        <v>44.166120756437003</v>
      </c>
      <c r="AE173" s="11">
        <f>Test!H172</f>
        <v>0.71512019634246804</v>
      </c>
      <c r="AF173" s="11">
        <f>Test!I172</f>
        <v>0.99987024068832397</v>
      </c>
      <c r="AG173" s="11">
        <f>Test!J172</f>
        <v>6.7740298807621002E-2</v>
      </c>
      <c r="AH173" s="11">
        <f>Test!K172</f>
        <v>0.99597865343093805</v>
      </c>
      <c r="AI173" s="11">
        <f>Test!L172</f>
        <v>95.72045</v>
      </c>
      <c r="AJ173" s="11">
        <f>Test!M172</f>
        <v>42.175522734306703</v>
      </c>
      <c r="AK173" s="11" t="str">
        <f>Test!N172</f>
        <v>None</v>
      </c>
      <c r="AL173" s="11">
        <f>Test!O172</f>
        <v>4.1435769999999996</v>
      </c>
      <c r="AM173" s="11">
        <f>Test!P172</f>
        <v>4.1435769999999996</v>
      </c>
      <c r="AN173" s="11">
        <f>Test!Q172</f>
        <v>0.79256700000000002</v>
      </c>
      <c r="AO173" s="11">
        <f>Test!R172</f>
        <v>0.79256700000000002</v>
      </c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12" t="b">
        <f t="shared" si="856"/>
        <v>1</v>
      </c>
      <c r="BB173" s="3"/>
      <c r="BC173" s="36">
        <f t="shared" si="757"/>
        <v>-1.2516036171339451E-4</v>
      </c>
      <c r="BD173" s="11">
        <f>Test!AF172</f>
        <v>1.4998122594574299</v>
      </c>
      <c r="BE173" s="11">
        <f>Test!AG172</f>
        <v>0.9950532913208</v>
      </c>
      <c r="BF173" s="11">
        <f>Test!AH172</f>
        <v>0.99504119157791104</v>
      </c>
      <c r="BG173" s="11">
        <f>Test!AI172</f>
        <v>41.239993270454598</v>
      </c>
      <c r="BH173" s="11">
        <f>Test!AJ172</f>
        <v>46.843017536305197</v>
      </c>
      <c r="BI173" s="11">
        <f>Test!AK172</f>
        <v>46.990906066068597</v>
      </c>
      <c r="BJ173" s="11">
        <f>Test!AL172</f>
        <v>0.75652599334716797</v>
      </c>
      <c r="BK173" s="11">
        <f>Test!AM172</f>
        <v>0.999728024005889</v>
      </c>
      <c r="BL173" s="11">
        <f>Test!AN172</f>
        <v>6.8060375750064794E-2</v>
      </c>
      <c r="BM173" s="11">
        <f>Test!AO172</f>
        <v>0.99525940418243397</v>
      </c>
      <c r="BN173" s="11">
        <f>Test!AP172</f>
        <v>96.211248999999995</v>
      </c>
      <c r="BO173" s="11">
        <f>Test!AQ172</f>
        <v>40.4994788643898</v>
      </c>
      <c r="BP173" s="11" t="str">
        <f>Test!AR172</f>
        <v>None</v>
      </c>
      <c r="BQ173" s="11">
        <f>Test!AS172</f>
        <v>1.99543</v>
      </c>
      <c r="BR173" s="11">
        <f>Test!AT172</f>
        <v>1.99543</v>
      </c>
      <c r="BS173" s="11">
        <f>Test!AU172</f>
        <v>0.88453499999999996</v>
      </c>
      <c r="BT173" s="11">
        <f>Test!AV172</f>
        <v>0.88453499999999996</v>
      </c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12" t="b">
        <f t="shared" si="857"/>
        <v>1</v>
      </c>
      <c r="CG173" s="3"/>
      <c r="CH173" s="36">
        <f t="shared" si="758"/>
        <v>-1.1107982102664948E-4</v>
      </c>
      <c r="CI173" s="11">
        <f>Test!BJ172</f>
        <v>1.49983338026846</v>
      </c>
      <c r="CJ173" s="11">
        <f>Test!BK172</f>
        <v>0.99704158306121804</v>
      </c>
      <c r="CK173" s="11">
        <f>Test!BL172</f>
        <v>0.99703377485275202</v>
      </c>
      <c r="CL173" s="11">
        <f>Test!BM172</f>
        <v>41.774100963554503</v>
      </c>
      <c r="CM173" s="11">
        <f>Test!BN172</f>
        <v>42.366264418565102</v>
      </c>
      <c r="CN173" s="11">
        <f>Test!BO172</f>
        <v>42.296334383576699</v>
      </c>
      <c r="CO173" s="11">
        <f>Test!BP172</f>
        <v>0.78230065107345503</v>
      </c>
      <c r="CP173" s="11">
        <f>Test!BQ172</f>
        <v>0.99972087144851596</v>
      </c>
      <c r="CQ173" s="11">
        <f>Test!BR172</f>
        <v>5.7111322879791197E-2</v>
      </c>
      <c r="CR173" s="11">
        <f>Test!BS172</f>
        <v>0.99705475568771296</v>
      </c>
      <c r="CS173" s="11">
        <f>Test!BT172</f>
        <v>95.134101000000001</v>
      </c>
      <c r="CT173" s="11">
        <f>Test!BU172</f>
        <v>42.3920941846293</v>
      </c>
      <c r="CU173" s="11" t="str">
        <f>Test!BV172</f>
        <v>None</v>
      </c>
      <c r="CV173" s="11">
        <f>Test!BW172</f>
        <v>2.2235559999999999</v>
      </c>
      <c r="CW173" s="11">
        <f>Test!BX172</f>
        <v>2.2235559999999999</v>
      </c>
      <c r="CX173" s="11">
        <f>Test!BY172</f>
        <v>1.9806250000000001</v>
      </c>
      <c r="CY173" s="11">
        <f>Test!BZ172</f>
        <v>1.9806250000000001</v>
      </c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12" t="b">
        <f t="shared" si="858"/>
        <v>1</v>
      </c>
      <c r="DL173" s="3"/>
      <c r="DM173" s="36">
        <f t="shared" si="759"/>
        <v>2.2291060421159987E-2</v>
      </c>
      <c r="DN173" s="11">
        <f>Test!CN172</f>
        <v>1.53343659063174</v>
      </c>
      <c r="DO173" s="11">
        <f>Test!CO172</f>
        <v>0.99735289812088002</v>
      </c>
      <c r="DP173" s="11">
        <f>Test!CP172</f>
        <v>0.99734711647033603</v>
      </c>
      <c r="DQ173" s="11">
        <f>Test!CQ172</f>
        <v>43.569701344944498</v>
      </c>
      <c r="DR173" s="11">
        <f>Test!CR172</f>
        <v>45.2135152385571</v>
      </c>
      <c r="DS173" s="11">
        <f>Test!CS172</f>
        <v>45.842375368813599</v>
      </c>
      <c r="DT173" s="11">
        <f>Test!CT172</f>
        <v>0.82145595550537098</v>
      </c>
      <c r="DU173" s="11">
        <f>Test!CU172</f>
        <v>0.99981576204299905</v>
      </c>
      <c r="DV173" s="11">
        <f>Test!CV172</f>
        <v>5.1521759480237898E-2</v>
      </c>
      <c r="DW173" s="11">
        <f>Test!CW172</f>
        <v>0.99749326705932595</v>
      </c>
      <c r="DX173" s="11">
        <f>Test!CX172</f>
        <v>96.483160999999996</v>
      </c>
      <c r="DY173" s="11">
        <f>Test!CY172</f>
        <v>43.622318604287997</v>
      </c>
      <c r="DZ173" s="11" t="str">
        <f>Test!CZ172</f>
        <v>None</v>
      </c>
      <c r="EA173" s="11">
        <f>Test!DA172</f>
        <v>1.6726030000000001</v>
      </c>
      <c r="EB173" s="11">
        <f>Test!DB172</f>
        <v>1.6726030000000001</v>
      </c>
      <c r="EC173" s="11">
        <f>Test!DC172</f>
        <v>275.134523</v>
      </c>
      <c r="ED173" s="11">
        <f>Test!DD172</f>
        <v>275.134523</v>
      </c>
      <c r="EE173" s="16"/>
      <c r="EF173" s="16"/>
      <c r="EG173" s="16"/>
      <c r="EH173" s="16"/>
      <c r="EI173" s="16"/>
      <c r="EJ173" s="16"/>
      <c r="EK173" s="16"/>
      <c r="EL173" s="16"/>
      <c r="EM173" s="16"/>
      <c r="EN173" s="16"/>
      <c r="EO173" s="16"/>
      <c r="EP173" s="112" t="b">
        <f t="shared" si="859"/>
        <v>1</v>
      </c>
      <c r="EQ173" s="3"/>
      <c r="ER173" s="36">
        <f t="shared" si="760"/>
        <v>7.8037485528333521E-3</v>
      </c>
      <c r="ES173" s="11">
        <f>Test!DR172</f>
        <v>1.51170562282925</v>
      </c>
      <c r="ET173" s="11">
        <f>Test!DS172</f>
        <v>0.99708884954452504</v>
      </c>
      <c r="EU173" s="11">
        <f>Test!DT172</f>
        <v>0.99708276987075795</v>
      </c>
      <c r="EV173" s="11">
        <f>Test!DU172</f>
        <v>43.222861980428398</v>
      </c>
      <c r="EW173" s="11">
        <f>Test!DV172</f>
        <v>48.373742167858801</v>
      </c>
      <c r="EX173" s="11">
        <f>Test!DW172</f>
        <v>48.765798655592597</v>
      </c>
      <c r="EY173" s="11">
        <f>Test!DX172</f>
        <v>0.81125551462173395</v>
      </c>
      <c r="EZ173" s="11">
        <f>Test!DY172</f>
        <v>0.99985355138778598</v>
      </c>
      <c r="FA173" s="11">
        <f>Test!DZ172</f>
        <v>5.36440052092075E-2</v>
      </c>
      <c r="FB173" s="11">
        <f>Test!EA172</f>
        <v>0.99726223945617598</v>
      </c>
      <c r="FC173" s="11">
        <f>Test!EB172</f>
        <v>96.561216999999999</v>
      </c>
      <c r="FD173" s="11">
        <f>Test!EC172</f>
        <v>43.1773593917166</v>
      </c>
      <c r="FE173" s="11" t="str">
        <f>Test!ED172</f>
        <v>None</v>
      </c>
      <c r="FF173" s="11">
        <f>Test!EE172</f>
        <v>1.6269260000000001</v>
      </c>
      <c r="FG173" s="11">
        <f>Test!EF172</f>
        <v>1.6269260000000001</v>
      </c>
      <c r="FH173" s="11">
        <f>Test!EG172</f>
        <v>2346.0018970000001</v>
      </c>
      <c r="FI173" s="11">
        <f>Test!EH172</f>
        <v>2346.0018970000001</v>
      </c>
      <c r="FJ173" s="16"/>
      <c r="FK173" s="16"/>
      <c r="FL173" s="16"/>
      <c r="FM173" s="16"/>
      <c r="FN173" s="16"/>
      <c r="FO173" s="16"/>
      <c r="FP173" s="16"/>
      <c r="FQ173" s="16"/>
      <c r="FR173" s="16"/>
      <c r="FS173" s="16"/>
      <c r="FT173" s="16"/>
      <c r="FU173" s="112" t="b">
        <f t="shared" si="860"/>
        <v>1</v>
      </c>
      <c r="FV173" s="54"/>
      <c r="FW173" s="36">
        <f t="shared" si="761"/>
        <v>-1</v>
      </c>
      <c r="FX173" s="11">
        <f>Test!EV172</f>
        <v>0</v>
      </c>
      <c r="FY173" s="11">
        <f>Test!EW172</f>
        <v>0</v>
      </c>
      <c r="FZ173" s="11">
        <f>Test!EX172</f>
        <v>0</v>
      </c>
      <c r="GA173" s="11">
        <f>Test!EY172</f>
        <v>0</v>
      </c>
      <c r="GB173" s="11">
        <f>Test!EZ172</f>
        <v>0</v>
      </c>
      <c r="GC173" s="11">
        <f>Test!FA172</f>
        <v>0</v>
      </c>
      <c r="GD173" s="11">
        <f>Test!FB172</f>
        <v>0</v>
      </c>
      <c r="GE173" s="11">
        <f>Test!FC172</f>
        <v>0</v>
      </c>
      <c r="GF173" s="11">
        <f>Test!FD172</f>
        <v>0</v>
      </c>
      <c r="GG173" s="11">
        <f>Test!FE172</f>
        <v>0</v>
      </c>
      <c r="GH173" s="11">
        <f>Test!FF172</f>
        <v>0</v>
      </c>
      <c r="GI173" s="11">
        <f>Test!FG172</f>
        <v>0</v>
      </c>
      <c r="GJ173" s="11">
        <f>Test!FH172</f>
        <v>0</v>
      </c>
      <c r="GK173" s="11">
        <f>Test!FI172</f>
        <v>0</v>
      </c>
      <c r="GL173" s="11">
        <f>Test!FJ172</f>
        <v>0</v>
      </c>
      <c r="GM173" s="11">
        <f>Test!FK172</f>
        <v>0</v>
      </c>
      <c r="GN173" s="11">
        <f>Test!FL172</f>
        <v>0</v>
      </c>
      <c r="GO173" s="16"/>
      <c r="GP173" s="16"/>
      <c r="GQ173" s="16"/>
      <c r="GR173" s="16"/>
      <c r="GS173" s="16"/>
      <c r="GT173" s="16"/>
      <c r="GU173" s="16"/>
      <c r="GV173" s="16"/>
      <c r="GW173" s="16"/>
      <c r="GX173" s="16"/>
      <c r="GY173" s="16"/>
      <c r="GZ173" s="112" t="b">
        <f t="shared" si="861"/>
        <v>1</v>
      </c>
      <c r="HA173" s="54"/>
      <c r="HB173" s="36">
        <f t="shared" si="762"/>
        <v>-1</v>
      </c>
      <c r="HC173" s="11">
        <f>Test!FZ172</f>
        <v>0</v>
      </c>
      <c r="HD173" s="11">
        <f>Test!GA172</f>
        <v>0</v>
      </c>
      <c r="HE173" s="11">
        <f>Test!GB172</f>
        <v>0</v>
      </c>
      <c r="HF173" s="11">
        <f>Test!GC172</f>
        <v>0</v>
      </c>
      <c r="HG173" s="11">
        <f>Test!GD172</f>
        <v>0</v>
      </c>
      <c r="HH173" s="11">
        <f>Test!GE172</f>
        <v>0</v>
      </c>
      <c r="HI173" s="11">
        <f>Test!GF172</f>
        <v>0</v>
      </c>
      <c r="HJ173" s="11">
        <f>Test!GG172</f>
        <v>0</v>
      </c>
      <c r="HK173" s="11">
        <f>Test!GH172</f>
        <v>0</v>
      </c>
      <c r="HL173" s="11">
        <f>Test!GI172</f>
        <v>0</v>
      </c>
      <c r="HM173" s="11">
        <f>Test!GJ172</f>
        <v>0</v>
      </c>
      <c r="HN173" s="11">
        <f>Test!GK172</f>
        <v>0</v>
      </c>
      <c r="HO173" s="11">
        <f>Test!GL172</f>
        <v>0</v>
      </c>
      <c r="HP173" s="11">
        <f>Test!GM172</f>
        <v>0</v>
      </c>
      <c r="HQ173" s="11">
        <f>Test!GN172</f>
        <v>0</v>
      </c>
      <c r="HR173" s="11">
        <f>Test!GO172</f>
        <v>0</v>
      </c>
      <c r="HS173" s="11">
        <f>Test!GP172</f>
        <v>0</v>
      </c>
      <c r="HT173" s="16"/>
      <c r="HU173" s="16"/>
      <c r="HV173" s="16"/>
      <c r="HW173" s="16"/>
      <c r="HX173" s="16"/>
      <c r="HY173" s="16"/>
      <c r="HZ173" s="16"/>
      <c r="IA173" s="16"/>
      <c r="IB173" s="16"/>
      <c r="IC173" s="16"/>
      <c r="ID173" s="16"/>
      <c r="IE173" s="112" t="b">
        <f t="shared" si="862"/>
        <v>1</v>
      </c>
      <c r="IF173" s="3"/>
      <c r="IG173" s="36">
        <f t="shared" si="763"/>
        <v>-1</v>
      </c>
      <c r="IH173" s="11">
        <f>Test!HD172</f>
        <v>0</v>
      </c>
      <c r="II173" s="11">
        <f>Test!HE172</f>
        <v>0</v>
      </c>
      <c r="IJ173" s="11">
        <f>Test!HF172</f>
        <v>0</v>
      </c>
      <c r="IK173" s="11">
        <f>Test!HG172</f>
        <v>0</v>
      </c>
      <c r="IL173" s="11">
        <f>Test!HH172</f>
        <v>0</v>
      </c>
      <c r="IM173" s="11">
        <f>Test!HI172</f>
        <v>0</v>
      </c>
      <c r="IN173" s="11">
        <f>Test!HJ172</f>
        <v>0</v>
      </c>
      <c r="IO173" s="11">
        <f>Test!HK172</f>
        <v>0</v>
      </c>
      <c r="IP173" s="11">
        <f>Test!HL172</f>
        <v>0</v>
      </c>
      <c r="IQ173" s="11">
        <f>Test!HM172</f>
        <v>0</v>
      </c>
      <c r="IR173" s="11">
        <f>Test!HN172</f>
        <v>0</v>
      </c>
      <c r="IS173" s="11">
        <f>Test!HO172</f>
        <v>0</v>
      </c>
      <c r="IT173" s="11">
        <f>Test!HP172</f>
        <v>0</v>
      </c>
      <c r="IU173" s="11">
        <f>Test!HQ172</f>
        <v>0</v>
      </c>
      <c r="IV173" s="11">
        <f>Test!HR172</f>
        <v>0</v>
      </c>
      <c r="IW173" s="11">
        <f>Test!HS172</f>
        <v>0</v>
      </c>
      <c r="IX173" s="11">
        <f>Test!HT172</f>
        <v>0</v>
      </c>
      <c r="IY173" s="16"/>
      <c r="IZ173" s="16"/>
      <c r="JA173" s="16"/>
      <c r="JB173" s="16"/>
      <c r="JC173" s="16"/>
      <c r="JD173" s="16"/>
      <c r="JE173" s="16"/>
      <c r="JF173" s="16"/>
      <c r="JG173" s="16"/>
      <c r="JH173" s="16"/>
      <c r="JI173" s="16"/>
      <c r="JJ173" s="112" t="b">
        <f t="shared" si="863"/>
        <v>1</v>
      </c>
      <c r="JK173" s="3"/>
      <c r="JL173" s="36">
        <f t="shared" si="764"/>
        <v>-1</v>
      </c>
      <c r="JM173" s="11">
        <f>Test!IH172</f>
        <v>0</v>
      </c>
      <c r="JN173" s="11">
        <f>Test!II172</f>
        <v>0</v>
      </c>
      <c r="JO173" s="11">
        <f>Test!IJ172</f>
        <v>0</v>
      </c>
      <c r="JP173" s="11">
        <f>Test!IK172</f>
        <v>0</v>
      </c>
      <c r="JQ173" s="11">
        <f>Test!IL172</f>
        <v>0</v>
      </c>
      <c r="JR173" s="11">
        <f>Test!IM172</f>
        <v>0</v>
      </c>
      <c r="JS173" s="11">
        <f>Test!IN172</f>
        <v>0</v>
      </c>
      <c r="JT173" s="11">
        <f>Test!IO172</f>
        <v>0</v>
      </c>
      <c r="JU173" s="11">
        <f>Test!IP172</f>
        <v>0</v>
      </c>
      <c r="JV173" s="11">
        <f>Test!IQ172</f>
        <v>0</v>
      </c>
      <c r="JW173" s="11">
        <f>Test!IR172</f>
        <v>0</v>
      </c>
      <c r="JX173" s="11">
        <f>Test!IS172</f>
        <v>0</v>
      </c>
      <c r="JY173" s="11">
        <f>Test!IT172</f>
        <v>0</v>
      </c>
      <c r="JZ173" s="11">
        <f>Test!IU172</f>
        <v>0</v>
      </c>
      <c r="KA173" s="11">
        <f>Test!IV172</f>
        <v>0</v>
      </c>
      <c r="KB173" s="11">
        <f>Test!IW172</f>
        <v>0</v>
      </c>
      <c r="KC173" s="11">
        <f>Test!IX172</f>
        <v>0</v>
      </c>
      <c r="KD173" s="16"/>
      <c r="KE173" s="16"/>
      <c r="KF173" s="16"/>
      <c r="KG173" s="16"/>
      <c r="KH173" s="16"/>
      <c r="KI173" s="16"/>
      <c r="KJ173" s="16"/>
      <c r="KK173" s="16"/>
      <c r="KL173" s="16"/>
      <c r="KM173" s="16"/>
      <c r="KN173" s="16"/>
      <c r="KO173" s="112" t="b">
        <f t="shared" si="864"/>
        <v>1</v>
      </c>
      <c r="KP173" s="3"/>
      <c r="KQ173" s="36">
        <f t="shared" si="765"/>
        <v>-1</v>
      </c>
      <c r="KR173" s="11">
        <f>Test!JL172</f>
        <v>0</v>
      </c>
      <c r="KS173" s="11">
        <f>Test!JM172</f>
        <v>0</v>
      </c>
      <c r="KT173" s="11">
        <f>Test!JN172</f>
        <v>0</v>
      </c>
      <c r="KU173" s="11">
        <f>Test!JO172</f>
        <v>0</v>
      </c>
      <c r="KV173" s="11">
        <f>Test!JP172</f>
        <v>0</v>
      </c>
      <c r="KW173" s="11">
        <f>Test!JQ172</f>
        <v>0</v>
      </c>
      <c r="KX173" s="11">
        <f>Test!JR172</f>
        <v>0</v>
      </c>
      <c r="KY173" s="11">
        <f>Test!JS172</f>
        <v>0</v>
      </c>
      <c r="KZ173" s="11">
        <f>Test!JT172</f>
        <v>0</v>
      </c>
      <c r="LA173" s="11">
        <f>Test!JU172</f>
        <v>0</v>
      </c>
      <c r="LB173" s="11">
        <f>Test!JV172</f>
        <v>0</v>
      </c>
      <c r="LC173" s="11">
        <f>Test!JW172</f>
        <v>0</v>
      </c>
      <c r="LD173" s="11">
        <f>Test!JX172</f>
        <v>0</v>
      </c>
      <c r="LE173" s="11">
        <f>Test!JY172</f>
        <v>0</v>
      </c>
      <c r="LF173" s="11">
        <f>Test!JZ172</f>
        <v>0</v>
      </c>
      <c r="LG173" s="11">
        <f>Test!KA172</f>
        <v>0</v>
      </c>
      <c r="LH173" s="11">
        <f>Test!KB172</f>
        <v>0</v>
      </c>
      <c r="LI173" s="16"/>
      <c r="LJ173" s="16"/>
      <c r="LK173" s="16"/>
      <c r="LL173" s="16"/>
      <c r="LM173" s="16"/>
      <c r="LN173" s="16"/>
      <c r="LO173" s="16"/>
      <c r="LP173" s="16"/>
      <c r="LQ173" s="16"/>
      <c r="LR173" s="16"/>
      <c r="LS173" s="16"/>
      <c r="LT173" s="112" t="b">
        <f t="shared" si="865"/>
        <v>1</v>
      </c>
      <c r="LU173" s="3"/>
      <c r="LV173" s="36">
        <f t="shared" si="766"/>
        <v>-1</v>
      </c>
      <c r="LW173" s="11">
        <f>Test!KP172</f>
        <v>0</v>
      </c>
      <c r="LX173" s="11">
        <f>Test!KQ172</f>
        <v>0</v>
      </c>
      <c r="LY173" s="11">
        <f>Test!KR172</f>
        <v>0</v>
      </c>
      <c r="LZ173" s="11">
        <f>Test!KS172</f>
        <v>0</v>
      </c>
      <c r="MA173" s="11">
        <f>Test!KT172</f>
        <v>0</v>
      </c>
      <c r="MB173" s="11">
        <f>Test!KU172</f>
        <v>0</v>
      </c>
      <c r="MC173" s="11">
        <f>Test!KV172</f>
        <v>0</v>
      </c>
      <c r="MD173" s="11">
        <f>Test!KW172</f>
        <v>0</v>
      </c>
      <c r="ME173" s="11">
        <f>Test!KX172</f>
        <v>0</v>
      </c>
      <c r="MF173" s="11">
        <f>Test!KY172</f>
        <v>0</v>
      </c>
      <c r="MG173" s="11">
        <f>Test!KZ172</f>
        <v>0</v>
      </c>
      <c r="MH173" s="11">
        <f>Test!LA172</f>
        <v>0</v>
      </c>
      <c r="MI173" s="11">
        <f>Test!LB172</f>
        <v>0</v>
      </c>
      <c r="MJ173" s="11">
        <f>Test!LC172</f>
        <v>0</v>
      </c>
      <c r="MK173" s="11">
        <f>Test!LD172</f>
        <v>0</v>
      </c>
      <c r="ML173" s="11">
        <f>Test!LE172</f>
        <v>0</v>
      </c>
      <c r="MM173" s="11">
        <f>Test!LF172</f>
        <v>0</v>
      </c>
      <c r="MN173" s="16"/>
      <c r="MO173" s="16"/>
      <c r="MP173" s="16"/>
      <c r="MQ173" s="16"/>
      <c r="MR173" s="16"/>
      <c r="MS173" s="16"/>
      <c r="MT173" s="16"/>
      <c r="MU173" s="16"/>
      <c r="MV173" s="16"/>
      <c r="MW173" s="16"/>
      <c r="MX173" s="16"/>
      <c r="MY173" s="112" t="b">
        <f t="shared" si="866"/>
        <v>1</v>
      </c>
      <c r="MZ173" s="54"/>
      <c r="NA173" s="36">
        <f t="shared" si="767"/>
        <v>-1</v>
      </c>
      <c r="NB173" s="11">
        <f>Test!LT172</f>
        <v>0</v>
      </c>
      <c r="NC173" s="11">
        <f>Test!LU172</f>
        <v>0</v>
      </c>
      <c r="ND173" s="11">
        <f>Test!LV172</f>
        <v>0</v>
      </c>
      <c r="NE173" s="11">
        <f>Test!LW172</f>
        <v>0</v>
      </c>
      <c r="NF173" s="11">
        <f>Test!LX172</f>
        <v>0</v>
      </c>
      <c r="NG173" s="11">
        <f>Test!LY172</f>
        <v>0</v>
      </c>
      <c r="NH173" s="11">
        <f>Test!LZ172</f>
        <v>0</v>
      </c>
      <c r="NI173" s="11">
        <f>Test!MA172</f>
        <v>0</v>
      </c>
      <c r="NJ173" s="11">
        <f>Test!MB172</f>
        <v>0</v>
      </c>
      <c r="NK173" s="11">
        <f>Test!MC172</f>
        <v>0</v>
      </c>
      <c r="NL173" s="11">
        <f>Test!MD172</f>
        <v>0</v>
      </c>
      <c r="NM173" s="11">
        <f>Test!ME172</f>
        <v>0</v>
      </c>
      <c r="NN173" s="11">
        <f>Test!MF172</f>
        <v>0</v>
      </c>
      <c r="NO173" s="11">
        <f>Test!MG172</f>
        <v>0</v>
      </c>
      <c r="NP173" s="11">
        <f>Test!MH172</f>
        <v>0</v>
      </c>
      <c r="NQ173" s="11">
        <f>Test!MI172</f>
        <v>0</v>
      </c>
      <c r="NR173" s="11">
        <f>Test!MJ172</f>
        <v>0</v>
      </c>
      <c r="NS173" s="16"/>
      <c r="NT173" s="16"/>
      <c r="NU173" s="16"/>
      <c r="NV173" s="16"/>
      <c r="NW173" s="16"/>
      <c r="NX173" s="16"/>
      <c r="NY173" s="16"/>
      <c r="NZ173" s="16"/>
      <c r="OA173" s="16"/>
      <c r="OB173" s="16"/>
      <c r="OC173" s="16"/>
      <c r="OD173" s="112" t="b">
        <f t="shared" si="867"/>
        <v>1</v>
      </c>
      <c r="OE173" s="54"/>
      <c r="OF173" s="36">
        <f t="shared" si="768"/>
        <v>-1</v>
      </c>
      <c r="OG173" s="11">
        <f>Test!MX172</f>
        <v>0</v>
      </c>
      <c r="OH173" s="11">
        <f>Test!MY172</f>
        <v>0</v>
      </c>
      <c r="OI173" s="11">
        <f>Test!MZ172</f>
        <v>0</v>
      </c>
      <c r="OJ173" s="11">
        <f>Test!NA172</f>
        <v>0</v>
      </c>
      <c r="OK173" s="11">
        <f>Test!NB172</f>
        <v>0</v>
      </c>
      <c r="OL173" s="11">
        <f>Test!NC172</f>
        <v>0</v>
      </c>
      <c r="OM173" s="11">
        <f>Test!ND172</f>
        <v>0</v>
      </c>
      <c r="ON173" s="11">
        <f>Test!NE172</f>
        <v>0</v>
      </c>
      <c r="OO173" s="11">
        <f>Test!NF172</f>
        <v>0</v>
      </c>
      <c r="OP173" s="11">
        <f>Test!NG172</f>
        <v>0</v>
      </c>
      <c r="OQ173" s="11">
        <f>Test!NH172</f>
        <v>0</v>
      </c>
      <c r="OR173" s="11">
        <f>Test!NI172</f>
        <v>0</v>
      </c>
      <c r="OS173" s="11">
        <f>Test!NJ172</f>
        <v>0</v>
      </c>
      <c r="OT173" s="11">
        <f>Test!NK172</f>
        <v>0</v>
      </c>
      <c r="OU173" s="11">
        <f>Test!NL172</f>
        <v>0</v>
      </c>
      <c r="OV173" s="11">
        <f>Test!NM172</f>
        <v>0</v>
      </c>
      <c r="OW173" s="11">
        <f>Test!NN172</f>
        <v>0</v>
      </c>
      <c r="OX173" s="16"/>
      <c r="OY173" s="16"/>
      <c r="OZ173" s="16"/>
      <c r="PA173" s="16"/>
      <c r="PB173" s="16"/>
      <c r="PC173" s="16"/>
      <c r="PD173" s="16"/>
      <c r="PE173" s="16"/>
      <c r="PF173" s="16"/>
      <c r="PG173" s="16"/>
      <c r="PH173" s="16"/>
      <c r="PI173" s="112" t="b">
        <f t="shared" si="868"/>
        <v>1</v>
      </c>
      <c r="PJ173" s="54"/>
      <c r="PK173" s="36">
        <f t="shared" si="769"/>
        <v>-1</v>
      </c>
      <c r="PL173" s="11">
        <f>Test!OB172</f>
        <v>0</v>
      </c>
      <c r="PM173" s="11">
        <f>Test!OC172</f>
        <v>0</v>
      </c>
      <c r="PN173" s="11">
        <f>Test!OD172</f>
        <v>0</v>
      </c>
      <c r="PO173" s="11">
        <f>Test!OE172</f>
        <v>0</v>
      </c>
      <c r="PP173" s="11">
        <f>Test!OF172</f>
        <v>0</v>
      </c>
      <c r="PQ173" s="11">
        <f>Test!OG172</f>
        <v>0</v>
      </c>
      <c r="PR173" s="11">
        <f>Test!OH172</f>
        <v>0</v>
      </c>
      <c r="PS173" s="11">
        <f>Test!OI172</f>
        <v>0</v>
      </c>
      <c r="PT173" s="11">
        <f>Test!OJ172</f>
        <v>0</v>
      </c>
      <c r="PU173" s="11">
        <f>Test!OK172</f>
        <v>0</v>
      </c>
      <c r="PV173" s="11">
        <f>Test!OL172</f>
        <v>0</v>
      </c>
      <c r="PW173" s="11">
        <f>Test!OM172</f>
        <v>0</v>
      </c>
      <c r="PX173" s="11">
        <f>Test!ON172</f>
        <v>0</v>
      </c>
      <c r="PY173" s="11">
        <f>Test!OO172</f>
        <v>0</v>
      </c>
      <c r="PZ173" s="11">
        <f>Test!OP172</f>
        <v>0</v>
      </c>
      <c r="QA173" s="11">
        <f>Test!OQ172</f>
        <v>0</v>
      </c>
      <c r="QB173" s="11">
        <f>Test!OR172</f>
        <v>0</v>
      </c>
      <c r="QC173" s="16"/>
      <c r="QD173" s="16"/>
      <c r="QE173" s="16"/>
      <c r="QF173" s="16"/>
      <c r="QG173" s="16"/>
      <c r="QH173" s="16"/>
      <c r="QI173" s="16"/>
      <c r="QJ173" s="16"/>
      <c r="QK173" s="16"/>
      <c r="QL173" s="16"/>
      <c r="QM173" s="16"/>
      <c r="QN173" s="112" t="b">
        <f t="shared" si="869"/>
        <v>1</v>
      </c>
    </row>
    <row r="174" spans="3:456" ht="16" thickBot="1">
      <c r="C174" s="134"/>
      <c r="D174" s="104">
        <f t="shared" si="855"/>
        <v>2</v>
      </c>
      <c r="E174" s="37">
        <f t="shared" ca="1" si="755"/>
        <v>-6.9992021026950013E-3</v>
      </c>
      <c r="F174" s="12">
        <f ca="1">Reference!B173</f>
        <v>1.98600159579461</v>
      </c>
      <c r="G174" s="12">
        <f ca="1">Reference!C173</f>
        <v>0.99833792448043801</v>
      </c>
      <c r="H174" s="12">
        <f ca="1">Reference!D173</f>
        <v>0.99833381175994795</v>
      </c>
      <c r="I174" s="12">
        <f ca="1">Reference!E173</f>
        <v>45.515128252833101</v>
      </c>
      <c r="J174" s="12">
        <f ca="1">Reference!F173</f>
        <v>46.276681500505099</v>
      </c>
      <c r="K174" s="12">
        <f ca="1">Reference!G173</f>
        <v>46.861897839185701</v>
      </c>
      <c r="L174" s="12">
        <f ca="1">Reference!H173</f>
        <v>0.86874759197235096</v>
      </c>
      <c r="M174" s="12">
        <f ca="1">Reference!I173</f>
        <v>0.99988120794296198</v>
      </c>
      <c r="N174" s="12">
        <f ca="1">Reference!J173</f>
        <v>4.1175667196512201E-2</v>
      </c>
      <c r="O174" s="12">
        <f ca="1">Reference!K173</f>
        <v>0.99843573570251398</v>
      </c>
      <c r="P174" s="12">
        <f ca="1">Reference!L173</f>
        <v>96.757801999999998</v>
      </c>
      <c r="Q174" s="12">
        <f ca="1">Reference!M173</f>
        <v>45.620669967763597</v>
      </c>
      <c r="R174" s="12" t="str">
        <f ca="1">Reference!N173</f>
        <v>None</v>
      </c>
      <c r="S174" s="12">
        <f ca="1">Reference!O173</f>
        <v>1.85154</v>
      </c>
      <c r="T174" s="12">
        <f ca="1">Reference!P173</f>
        <v>1.85154</v>
      </c>
      <c r="U174" s="12">
        <f ca="1">Reference!Q173</f>
        <v>285.00058200000001</v>
      </c>
      <c r="V174" s="12">
        <f ca="1">Reference!R173</f>
        <v>285.00058200000001</v>
      </c>
      <c r="X174" s="12">
        <f t="shared" si="756"/>
        <v>3.1116821552610086E-2</v>
      </c>
      <c r="Y174" s="12">
        <f>Test!B173</f>
        <v>2.0622336431052202</v>
      </c>
      <c r="Z174" s="12">
        <f>Test!C173</f>
        <v>0.99736219644546498</v>
      </c>
      <c r="AA174" s="12">
        <f>Test!D173</f>
        <v>0.99735909700393599</v>
      </c>
      <c r="AB174" s="12">
        <f>Test!E173</f>
        <v>40.752998854772201</v>
      </c>
      <c r="AC174" s="12">
        <f>Test!F173</f>
        <v>43.910116869453802</v>
      </c>
      <c r="AD174" s="12">
        <f>Test!G173</f>
        <v>45.004051556669701</v>
      </c>
      <c r="AE174" s="12">
        <f>Test!H173</f>
        <v>0.75980263948440496</v>
      </c>
      <c r="AF174" s="12">
        <f>Test!I173</f>
        <v>0.99992191791534402</v>
      </c>
      <c r="AG174" s="12">
        <f>Test!J173</f>
        <v>5.6433692574501003E-2</v>
      </c>
      <c r="AH174" s="12">
        <f>Test!K173</f>
        <v>0.99732571840286199</v>
      </c>
      <c r="AI174" s="12">
        <f>Test!L173</f>
        <v>96.182008999999994</v>
      </c>
      <c r="AJ174" s="12">
        <f>Test!M173</f>
        <v>44.7592097383192</v>
      </c>
      <c r="AK174" s="12" t="str">
        <f>Test!N173</f>
        <v>None</v>
      </c>
      <c r="AL174" s="12">
        <f>Test!O173</f>
        <v>4.0931990000000003</v>
      </c>
      <c r="AM174" s="12">
        <f>Test!P173</f>
        <v>4.0931990000000003</v>
      </c>
      <c r="AN174" s="12">
        <f>Test!Q173</f>
        <v>0.79662699999999997</v>
      </c>
      <c r="AO174" s="12">
        <f>Test!R173</f>
        <v>0.79662699999999997</v>
      </c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9"/>
      <c r="BC174" s="37">
        <f t="shared" si="757"/>
        <v>-1.1733783950029775E-6</v>
      </c>
      <c r="BD174" s="12">
        <f>Test!AF173</f>
        <v>1.99999765324321</v>
      </c>
      <c r="BE174" s="12">
        <f>Test!AG173</f>
        <v>0.99674141407012895</v>
      </c>
      <c r="BF174" s="12">
        <f>Test!AH173</f>
        <v>0.99673587083816495</v>
      </c>
      <c r="BG174" s="12">
        <f>Test!AI173</f>
        <v>43.053043454015302</v>
      </c>
      <c r="BH174" s="12">
        <f>Test!AJ173</f>
        <v>48.177952981730598</v>
      </c>
      <c r="BI174" s="12">
        <f>Test!AK173</f>
        <v>48.150182719329003</v>
      </c>
      <c r="BJ174" s="12">
        <f>Test!AL173</f>
        <v>0.80927044153213501</v>
      </c>
      <c r="BK174" s="12">
        <f>Test!AM173</f>
        <v>0.99986898899078303</v>
      </c>
      <c r="BL174" s="12">
        <f>Test!AN173</f>
        <v>5.4868329316377598E-2</v>
      </c>
      <c r="BM174" s="12">
        <f>Test!AO173</f>
        <v>0.99691909551620395</v>
      </c>
      <c r="BN174" s="12">
        <f>Test!AP173</f>
        <v>96.742341999999994</v>
      </c>
      <c r="BO174" s="12">
        <f>Test!AQ173</f>
        <v>42.684597084229999</v>
      </c>
      <c r="BP174" s="12" t="str">
        <f>Test!AR173</f>
        <v>None</v>
      </c>
      <c r="BQ174" s="12">
        <f>Test!AS173</f>
        <v>1.9838100000000001</v>
      </c>
      <c r="BR174" s="12">
        <f>Test!AT173</f>
        <v>1.9838100000000001</v>
      </c>
      <c r="BS174" s="12">
        <f>Test!AU173</f>
        <v>0.88678699999999999</v>
      </c>
      <c r="BT174" s="12">
        <f>Test!AV173</f>
        <v>0.88678699999999999</v>
      </c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9"/>
      <c r="CH174" s="37">
        <f t="shared" si="758"/>
        <v>5.0807284332998748E-4</v>
      </c>
      <c r="CI174" s="12">
        <f>Test!BJ173</f>
        <v>2.00101614568666</v>
      </c>
      <c r="CJ174" s="12">
        <f>Test!BK173</f>
        <v>0.99815362691879195</v>
      </c>
      <c r="CK174" s="12">
        <f>Test!BL173</f>
        <v>0.99814903736114502</v>
      </c>
      <c r="CL174" s="12">
        <f>Test!BM173</f>
        <v>43.8668534574674</v>
      </c>
      <c r="CM174" s="12">
        <f>Test!BN173</f>
        <v>43.618084745704301</v>
      </c>
      <c r="CN174" s="12">
        <f>Test!BO173</f>
        <v>43.339366058990898</v>
      </c>
      <c r="CO174" s="12">
        <f>Test!BP173</f>
        <v>0.83719521760940496</v>
      </c>
      <c r="CP174" s="12">
        <f>Test!BQ173</f>
        <v>0.99983257055282504</v>
      </c>
      <c r="CQ174" s="12">
        <f>Test!BR173</f>
        <v>4.5359224081039401E-2</v>
      </c>
      <c r="CR174" s="12">
        <f>Test!BS173</f>
        <v>0.99818432331085205</v>
      </c>
      <c r="CS174" s="12">
        <f>Test!BT173</f>
        <v>95.580410000000001</v>
      </c>
      <c r="CT174" s="12">
        <f>Test!BU173</f>
        <v>44.664026710734703</v>
      </c>
      <c r="CU174" s="12" t="str">
        <f>Test!BV173</f>
        <v>None</v>
      </c>
      <c r="CV174" s="12">
        <f>Test!BW173</f>
        <v>2.364503</v>
      </c>
      <c r="CW174" s="12">
        <f>Test!BX173</f>
        <v>2.364503</v>
      </c>
      <c r="CX174" s="12">
        <f>Test!BY173</f>
        <v>1.915205</v>
      </c>
      <c r="CY174" s="12">
        <f>Test!BZ173</f>
        <v>1.915205</v>
      </c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9"/>
      <c r="DM174" s="37">
        <f t="shared" si="759"/>
        <v>-6.9992021026950013E-3</v>
      </c>
      <c r="DN174" s="12">
        <f>Test!CN173</f>
        <v>1.98600159579461</v>
      </c>
      <c r="DO174" s="12">
        <f>Test!CO173</f>
        <v>0.99833792448043801</v>
      </c>
      <c r="DP174" s="12">
        <f>Test!CP173</f>
        <v>0.99833381175994795</v>
      </c>
      <c r="DQ174" s="12">
        <f>Test!CQ173</f>
        <v>45.515128252833101</v>
      </c>
      <c r="DR174" s="12">
        <f>Test!CR173</f>
        <v>46.276681500505099</v>
      </c>
      <c r="DS174" s="12">
        <f>Test!CS173</f>
        <v>46.861897839185701</v>
      </c>
      <c r="DT174" s="12">
        <f>Test!CT173</f>
        <v>0.86874759197235096</v>
      </c>
      <c r="DU174" s="12">
        <f>Test!CU173</f>
        <v>0.99988120794296198</v>
      </c>
      <c r="DV174" s="12">
        <f>Test!CV173</f>
        <v>4.1175667196512201E-2</v>
      </c>
      <c r="DW174" s="12">
        <f>Test!CW173</f>
        <v>0.99843573570251398</v>
      </c>
      <c r="DX174" s="12">
        <f>Test!CX173</f>
        <v>96.757801999999998</v>
      </c>
      <c r="DY174" s="12">
        <f>Test!CY173</f>
        <v>45.620669967763597</v>
      </c>
      <c r="DZ174" s="12" t="str">
        <f>Test!CZ173</f>
        <v>None</v>
      </c>
      <c r="EA174" s="12">
        <f>Test!DA173</f>
        <v>1.85154</v>
      </c>
      <c r="EB174" s="12">
        <f>Test!DB173</f>
        <v>1.85154</v>
      </c>
      <c r="EC174" s="12">
        <f>Test!DC173</f>
        <v>285.00058200000001</v>
      </c>
      <c r="ED174" s="12">
        <f>Test!DD173</f>
        <v>285.00058200000001</v>
      </c>
      <c r="EE174" s="16"/>
      <c r="EF174" s="16"/>
      <c r="EG174" s="16"/>
      <c r="EH174" s="16"/>
      <c r="EI174" s="16"/>
      <c r="EJ174" s="16"/>
      <c r="EK174" s="16"/>
      <c r="EL174" s="16"/>
      <c r="EM174" s="16"/>
      <c r="EN174" s="16"/>
      <c r="EO174" s="16"/>
      <c r="EP174" s="16"/>
      <c r="EQ174" s="19"/>
      <c r="ER174" s="37">
        <f t="shared" si="760"/>
        <v>1.5379470571664999E-2</v>
      </c>
      <c r="ES174" s="12">
        <f>Test!DR173</f>
        <v>2.03075894114333</v>
      </c>
      <c r="ET174" s="12">
        <f>Test!DS173</f>
        <v>0.99818462133407504</v>
      </c>
      <c r="EU174" s="12">
        <f>Test!DT173</f>
        <v>0.99818068742751997</v>
      </c>
      <c r="EV174" s="12">
        <f>Test!DU173</f>
        <v>45.177290924274601</v>
      </c>
      <c r="EW174" s="12">
        <f>Test!DV173</f>
        <v>49.755571177122903</v>
      </c>
      <c r="EX174" s="12">
        <f>Test!DW173</f>
        <v>50.141546555610297</v>
      </c>
      <c r="EY174" s="12">
        <f>Test!DX173</f>
        <v>0.86035537719726496</v>
      </c>
      <c r="EZ174" s="12">
        <f>Test!DY173</f>
        <v>0.99990922212600697</v>
      </c>
      <c r="FA174" s="12">
        <f>Test!DZ173</f>
        <v>4.2725514620542498E-2</v>
      </c>
      <c r="FB174" s="12">
        <f>Test!EA173</f>
        <v>0.99830311536788896</v>
      </c>
      <c r="FC174" s="12">
        <f>Test!EB173</f>
        <v>96.765321</v>
      </c>
      <c r="FD174" s="12">
        <f>Test!EC173</f>
        <v>45.217016099844301</v>
      </c>
      <c r="FE174" s="12" t="str">
        <f>Test!ED173</f>
        <v>None</v>
      </c>
      <c r="FF174" s="12">
        <f>Test!EE173</f>
        <v>1.7777259999999999</v>
      </c>
      <c r="FG174" s="12">
        <f>Test!EF173</f>
        <v>1.7777259999999999</v>
      </c>
      <c r="FH174" s="12">
        <f>Test!EG173</f>
        <v>2336.4581819999999</v>
      </c>
      <c r="FI174" s="12">
        <f>Test!EH173</f>
        <v>2336.4581819999999</v>
      </c>
      <c r="FJ174" s="16"/>
      <c r="FK174" s="16"/>
      <c r="FL174" s="16"/>
      <c r="FM174" s="16"/>
      <c r="FN174" s="16"/>
      <c r="FO174" s="16"/>
      <c r="FP174" s="16"/>
      <c r="FQ174" s="16"/>
      <c r="FR174" s="16"/>
      <c r="FS174" s="16"/>
      <c r="FT174" s="16"/>
      <c r="FU174" s="16"/>
      <c r="FV174" s="54"/>
      <c r="FW174" s="37">
        <f t="shared" si="761"/>
        <v>-1</v>
      </c>
      <c r="FX174" s="12">
        <f>Test!EV173</f>
        <v>0</v>
      </c>
      <c r="FY174" s="12">
        <f>Test!EW173</f>
        <v>0</v>
      </c>
      <c r="FZ174" s="12">
        <f>Test!EX173</f>
        <v>0</v>
      </c>
      <c r="GA174" s="12">
        <f>Test!EY173</f>
        <v>0</v>
      </c>
      <c r="GB174" s="12">
        <f>Test!EZ173</f>
        <v>0</v>
      </c>
      <c r="GC174" s="12">
        <f>Test!FA173</f>
        <v>0</v>
      </c>
      <c r="GD174" s="12">
        <f>Test!FB173</f>
        <v>0</v>
      </c>
      <c r="GE174" s="12">
        <f>Test!FC173</f>
        <v>0</v>
      </c>
      <c r="GF174" s="12">
        <f>Test!FD173</f>
        <v>0</v>
      </c>
      <c r="GG174" s="12">
        <f>Test!FE173</f>
        <v>0</v>
      </c>
      <c r="GH174" s="12">
        <f>Test!FF173</f>
        <v>0</v>
      </c>
      <c r="GI174" s="12">
        <f>Test!FG173</f>
        <v>0</v>
      </c>
      <c r="GJ174" s="12">
        <f>Test!FH173</f>
        <v>0</v>
      </c>
      <c r="GK174" s="12">
        <f>Test!FI173</f>
        <v>0</v>
      </c>
      <c r="GL174" s="12">
        <f>Test!FJ173</f>
        <v>0</v>
      </c>
      <c r="GM174" s="12">
        <f>Test!FK173</f>
        <v>0</v>
      </c>
      <c r="GN174" s="12">
        <f>Test!FL173</f>
        <v>0</v>
      </c>
      <c r="GO174" s="16"/>
      <c r="GP174" s="16"/>
      <c r="GQ174" s="16"/>
      <c r="GR174" s="16"/>
      <c r="GS174" s="16"/>
      <c r="GT174" s="16"/>
      <c r="GU174" s="16"/>
      <c r="GV174" s="16"/>
      <c r="GW174" s="16"/>
      <c r="GX174" s="16"/>
      <c r="GY174" s="16"/>
      <c r="GZ174" s="16"/>
      <c r="HA174" s="54"/>
      <c r="HB174" s="37">
        <f t="shared" si="762"/>
        <v>-1</v>
      </c>
      <c r="HC174" s="12">
        <f>Test!FZ173</f>
        <v>0</v>
      </c>
      <c r="HD174" s="12">
        <f>Test!GA173</f>
        <v>0</v>
      </c>
      <c r="HE174" s="12">
        <f>Test!GB173</f>
        <v>0</v>
      </c>
      <c r="HF174" s="12">
        <f>Test!GC173</f>
        <v>0</v>
      </c>
      <c r="HG174" s="12">
        <f>Test!GD173</f>
        <v>0</v>
      </c>
      <c r="HH174" s="12">
        <f>Test!GE173</f>
        <v>0</v>
      </c>
      <c r="HI174" s="12">
        <f>Test!GF173</f>
        <v>0</v>
      </c>
      <c r="HJ174" s="12">
        <f>Test!GG173</f>
        <v>0</v>
      </c>
      <c r="HK174" s="12">
        <f>Test!GH173</f>
        <v>0</v>
      </c>
      <c r="HL174" s="12">
        <f>Test!GI173</f>
        <v>0</v>
      </c>
      <c r="HM174" s="12">
        <f>Test!GJ173</f>
        <v>0</v>
      </c>
      <c r="HN174" s="12">
        <f>Test!GK173</f>
        <v>0</v>
      </c>
      <c r="HO174" s="12">
        <f>Test!GL173</f>
        <v>0</v>
      </c>
      <c r="HP174" s="12">
        <f>Test!GM173</f>
        <v>0</v>
      </c>
      <c r="HQ174" s="12">
        <f>Test!GN173</f>
        <v>0</v>
      </c>
      <c r="HR174" s="12">
        <f>Test!GO173</f>
        <v>0</v>
      </c>
      <c r="HS174" s="12">
        <f>Test!GP173</f>
        <v>0</v>
      </c>
      <c r="HT174" s="16"/>
      <c r="HU174" s="16"/>
      <c r="HV174" s="16"/>
      <c r="HW174" s="16"/>
      <c r="HX174" s="16"/>
      <c r="HY174" s="16"/>
      <c r="HZ174" s="16"/>
      <c r="IA174" s="16"/>
      <c r="IB174" s="16"/>
      <c r="IC174" s="16"/>
      <c r="ID174" s="16"/>
      <c r="IE174" s="16"/>
      <c r="IF174" s="19"/>
      <c r="IG174" s="37">
        <f t="shared" si="763"/>
        <v>-1</v>
      </c>
      <c r="IH174" s="12">
        <f>Test!HD173</f>
        <v>0</v>
      </c>
      <c r="II174" s="12">
        <f>Test!HE173</f>
        <v>0</v>
      </c>
      <c r="IJ174" s="12">
        <f>Test!HF173</f>
        <v>0</v>
      </c>
      <c r="IK174" s="12">
        <f>Test!HG173</f>
        <v>0</v>
      </c>
      <c r="IL174" s="12">
        <f>Test!HH173</f>
        <v>0</v>
      </c>
      <c r="IM174" s="12">
        <f>Test!HI173</f>
        <v>0</v>
      </c>
      <c r="IN174" s="12">
        <f>Test!HJ173</f>
        <v>0</v>
      </c>
      <c r="IO174" s="12">
        <f>Test!HK173</f>
        <v>0</v>
      </c>
      <c r="IP174" s="12">
        <f>Test!HL173</f>
        <v>0</v>
      </c>
      <c r="IQ174" s="12">
        <f>Test!HM173</f>
        <v>0</v>
      </c>
      <c r="IR174" s="12">
        <f>Test!HN173</f>
        <v>0</v>
      </c>
      <c r="IS174" s="12">
        <f>Test!HO173</f>
        <v>0</v>
      </c>
      <c r="IT174" s="12">
        <f>Test!HP173</f>
        <v>0</v>
      </c>
      <c r="IU174" s="12">
        <f>Test!HQ173</f>
        <v>0</v>
      </c>
      <c r="IV174" s="12">
        <f>Test!HR173</f>
        <v>0</v>
      </c>
      <c r="IW174" s="12">
        <f>Test!HS173</f>
        <v>0</v>
      </c>
      <c r="IX174" s="12">
        <f>Test!HT173</f>
        <v>0</v>
      </c>
      <c r="IY174" s="16"/>
      <c r="IZ174" s="16"/>
      <c r="JA174" s="16"/>
      <c r="JB174" s="16"/>
      <c r="JC174" s="16"/>
      <c r="JD174" s="16"/>
      <c r="JE174" s="16"/>
      <c r="JF174" s="16"/>
      <c r="JG174" s="16"/>
      <c r="JH174" s="16"/>
      <c r="JI174" s="16"/>
      <c r="JJ174" s="16"/>
      <c r="JK174" s="19"/>
      <c r="JL174" s="37">
        <f t="shared" si="764"/>
        <v>-1</v>
      </c>
      <c r="JM174" s="12">
        <f>Test!IH173</f>
        <v>0</v>
      </c>
      <c r="JN174" s="12">
        <f>Test!II173</f>
        <v>0</v>
      </c>
      <c r="JO174" s="12">
        <f>Test!IJ173</f>
        <v>0</v>
      </c>
      <c r="JP174" s="12">
        <f>Test!IK173</f>
        <v>0</v>
      </c>
      <c r="JQ174" s="12">
        <f>Test!IL173</f>
        <v>0</v>
      </c>
      <c r="JR174" s="12">
        <f>Test!IM173</f>
        <v>0</v>
      </c>
      <c r="JS174" s="12">
        <f>Test!IN173</f>
        <v>0</v>
      </c>
      <c r="JT174" s="12">
        <f>Test!IO173</f>
        <v>0</v>
      </c>
      <c r="JU174" s="12">
        <f>Test!IP173</f>
        <v>0</v>
      </c>
      <c r="JV174" s="12">
        <f>Test!IQ173</f>
        <v>0</v>
      </c>
      <c r="JW174" s="12">
        <f>Test!IR173</f>
        <v>0</v>
      </c>
      <c r="JX174" s="12">
        <f>Test!IS173</f>
        <v>0</v>
      </c>
      <c r="JY174" s="12">
        <f>Test!IT173</f>
        <v>0</v>
      </c>
      <c r="JZ174" s="12">
        <f>Test!IU173</f>
        <v>0</v>
      </c>
      <c r="KA174" s="12">
        <f>Test!IV173</f>
        <v>0</v>
      </c>
      <c r="KB174" s="12">
        <f>Test!IW173</f>
        <v>0</v>
      </c>
      <c r="KC174" s="12">
        <f>Test!IX173</f>
        <v>0</v>
      </c>
      <c r="KD174" s="16"/>
      <c r="KE174" s="16"/>
      <c r="KF174" s="16"/>
      <c r="KG174" s="16"/>
      <c r="KH174" s="16"/>
      <c r="KI174" s="16"/>
      <c r="KJ174" s="16"/>
      <c r="KK174" s="16"/>
      <c r="KL174" s="16"/>
      <c r="KM174" s="16"/>
      <c r="KN174" s="16"/>
      <c r="KO174" s="16"/>
      <c r="KP174" s="19"/>
      <c r="KQ174" s="37">
        <f t="shared" si="765"/>
        <v>-1</v>
      </c>
      <c r="KR174" s="12">
        <f>Test!JL173</f>
        <v>0</v>
      </c>
      <c r="KS174" s="12">
        <f>Test!JM173</f>
        <v>0</v>
      </c>
      <c r="KT174" s="12">
        <f>Test!JN173</f>
        <v>0</v>
      </c>
      <c r="KU174" s="12">
        <f>Test!JO173</f>
        <v>0</v>
      </c>
      <c r="KV174" s="12">
        <f>Test!JP173</f>
        <v>0</v>
      </c>
      <c r="KW174" s="12">
        <f>Test!JQ173</f>
        <v>0</v>
      </c>
      <c r="KX174" s="12">
        <f>Test!JR173</f>
        <v>0</v>
      </c>
      <c r="KY174" s="12">
        <f>Test!JS173</f>
        <v>0</v>
      </c>
      <c r="KZ174" s="12">
        <f>Test!JT173</f>
        <v>0</v>
      </c>
      <c r="LA174" s="12">
        <f>Test!JU173</f>
        <v>0</v>
      </c>
      <c r="LB174" s="12">
        <f>Test!JV173</f>
        <v>0</v>
      </c>
      <c r="LC174" s="12">
        <f>Test!JW173</f>
        <v>0</v>
      </c>
      <c r="LD174" s="12">
        <f>Test!JX173</f>
        <v>0</v>
      </c>
      <c r="LE174" s="12">
        <f>Test!JY173</f>
        <v>0</v>
      </c>
      <c r="LF174" s="12">
        <f>Test!JZ173</f>
        <v>0</v>
      </c>
      <c r="LG174" s="12">
        <f>Test!KA173</f>
        <v>0</v>
      </c>
      <c r="LH174" s="12">
        <f>Test!KB173</f>
        <v>0</v>
      </c>
      <c r="LI174" s="16"/>
      <c r="LJ174" s="16"/>
      <c r="LK174" s="16"/>
      <c r="LL174" s="16"/>
      <c r="LM174" s="16"/>
      <c r="LN174" s="16"/>
      <c r="LO174" s="16"/>
      <c r="LP174" s="16"/>
      <c r="LQ174" s="16"/>
      <c r="LR174" s="16"/>
      <c r="LS174" s="16"/>
      <c r="LT174" s="16"/>
      <c r="LU174" s="19"/>
      <c r="LV174" s="37">
        <f t="shared" si="766"/>
        <v>-1</v>
      </c>
      <c r="LW174" s="12">
        <f>Test!KP173</f>
        <v>0</v>
      </c>
      <c r="LX174" s="12">
        <f>Test!KQ173</f>
        <v>0</v>
      </c>
      <c r="LY174" s="12">
        <f>Test!KR173</f>
        <v>0</v>
      </c>
      <c r="LZ174" s="12">
        <f>Test!KS173</f>
        <v>0</v>
      </c>
      <c r="MA174" s="12">
        <f>Test!KT173</f>
        <v>0</v>
      </c>
      <c r="MB174" s="12">
        <f>Test!KU173</f>
        <v>0</v>
      </c>
      <c r="MC174" s="12">
        <f>Test!KV173</f>
        <v>0</v>
      </c>
      <c r="MD174" s="12">
        <f>Test!KW173</f>
        <v>0</v>
      </c>
      <c r="ME174" s="12">
        <f>Test!KX173</f>
        <v>0</v>
      </c>
      <c r="MF174" s="12">
        <f>Test!KY173</f>
        <v>0</v>
      </c>
      <c r="MG174" s="12">
        <f>Test!KZ173</f>
        <v>0</v>
      </c>
      <c r="MH174" s="12">
        <f>Test!LA173</f>
        <v>0</v>
      </c>
      <c r="MI174" s="12">
        <f>Test!LB173</f>
        <v>0</v>
      </c>
      <c r="MJ174" s="12">
        <f>Test!LC173</f>
        <v>0</v>
      </c>
      <c r="MK174" s="12">
        <f>Test!LD173</f>
        <v>0</v>
      </c>
      <c r="ML174" s="12">
        <f>Test!LE173</f>
        <v>0</v>
      </c>
      <c r="MM174" s="12">
        <f>Test!LF173</f>
        <v>0</v>
      </c>
      <c r="MN174" s="16"/>
      <c r="MO174" s="16"/>
      <c r="MP174" s="16"/>
      <c r="MQ174" s="16"/>
      <c r="MR174" s="16"/>
      <c r="MS174" s="16"/>
      <c r="MT174" s="16"/>
      <c r="MU174" s="16"/>
      <c r="MV174" s="16"/>
      <c r="MW174" s="16"/>
      <c r="MX174" s="16"/>
      <c r="MY174" s="16"/>
      <c r="MZ174" s="54"/>
      <c r="NA174" s="37">
        <f t="shared" si="767"/>
        <v>-1</v>
      </c>
      <c r="NB174" s="12">
        <f>Test!LT173</f>
        <v>0</v>
      </c>
      <c r="NC174" s="12">
        <f>Test!LU173</f>
        <v>0</v>
      </c>
      <c r="ND174" s="12">
        <f>Test!LV173</f>
        <v>0</v>
      </c>
      <c r="NE174" s="12">
        <f>Test!LW173</f>
        <v>0</v>
      </c>
      <c r="NF174" s="12">
        <f>Test!LX173</f>
        <v>0</v>
      </c>
      <c r="NG174" s="12">
        <f>Test!LY173</f>
        <v>0</v>
      </c>
      <c r="NH174" s="12">
        <f>Test!LZ173</f>
        <v>0</v>
      </c>
      <c r="NI174" s="12">
        <f>Test!MA173</f>
        <v>0</v>
      </c>
      <c r="NJ174" s="12">
        <f>Test!MB173</f>
        <v>0</v>
      </c>
      <c r="NK174" s="12">
        <f>Test!MC173</f>
        <v>0</v>
      </c>
      <c r="NL174" s="12">
        <f>Test!MD173</f>
        <v>0</v>
      </c>
      <c r="NM174" s="12">
        <f>Test!ME173</f>
        <v>0</v>
      </c>
      <c r="NN174" s="12">
        <f>Test!MF173</f>
        <v>0</v>
      </c>
      <c r="NO174" s="12">
        <f>Test!MG173</f>
        <v>0</v>
      </c>
      <c r="NP174" s="12">
        <f>Test!MH173</f>
        <v>0</v>
      </c>
      <c r="NQ174" s="12">
        <f>Test!MI173</f>
        <v>0</v>
      </c>
      <c r="NR174" s="12">
        <f>Test!MJ173</f>
        <v>0</v>
      </c>
      <c r="NS174" s="16"/>
      <c r="NT174" s="16"/>
      <c r="NU174" s="16"/>
      <c r="NV174" s="16"/>
      <c r="NW174" s="16"/>
      <c r="NX174" s="16"/>
      <c r="NY174" s="16"/>
      <c r="NZ174" s="16"/>
      <c r="OA174" s="16"/>
      <c r="OB174" s="16"/>
      <c r="OC174" s="16"/>
      <c r="OD174" s="16"/>
      <c r="OE174" s="54"/>
      <c r="OF174" s="37">
        <f t="shared" si="768"/>
        <v>-1</v>
      </c>
      <c r="OG174" s="12">
        <f>Test!MX173</f>
        <v>0</v>
      </c>
      <c r="OH174" s="12">
        <f>Test!MY173</f>
        <v>0</v>
      </c>
      <c r="OI174" s="12">
        <f>Test!MZ173</f>
        <v>0</v>
      </c>
      <c r="OJ174" s="12">
        <f>Test!NA173</f>
        <v>0</v>
      </c>
      <c r="OK174" s="12">
        <f>Test!NB173</f>
        <v>0</v>
      </c>
      <c r="OL174" s="12">
        <f>Test!NC173</f>
        <v>0</v>
      </c>
      <c r="OM174" s="12">
        <f>Test!ND173</f>
        <v>0</v>
      </c>
      <c r="ON174" s="12">
        <f>Test!NE173</f>
        <v>0</v>
      </c>
      <c r="OO174" s="12">
        <f>Test!NF173</f>
        <v>0</v>
      </c>
      <c r="OP174" s="12">
        <f>Test!NG173</f>
        <v>0</v>
      </c>
      <c r="OQ174" s="12">
        <f>Test!NH173</f>
        <v>0</v>
      </c>
      <c r="OR174" s="12">
        <f>Test!NI173</f>
        <v>0</v>
      </c>
      <c r="OS174" s="12">
        <f>Test!NJ173</f>
        <v>0</v>
      </c>
      <c r="OT174" s="12">
        <f>Test!NK173</f>
        <v>0</v>
      </c>
      <c r="OU174" s="12">
        <f>Test!NL173</f>
        <v>0</v>
      </c>
      <c r="OV174" s="12">
        <f>Test!NM173</f>
        <v>0</v>
      </c>
      <c r="OW174" s="12">
        <f>Test!NN173</f>
        <v>0</v>
      </c>
      <c r="OX174" s="16"/>
      <c r="OY174" s="16"/>
      <c r="OZ174" s="16"/>
      <c r="PA174" s="16"/>
      <c r="PB174" s="16"/>
      <c r="PC174" s="16"/>
      <c r="PD174" s="16"/>
      <c r="PE174" s="16"/>
      <c r="PF174" s="16"/>
      <c r="PG174" s="16"/>
      <c r="PH174" s="16"/>
      <c r="PI174" s="16"/>
      <c r="PJ174" s="54"/>
      <c r="PK174" s="37">
        <f t="shared" si="769"/>
        <v>-1</v>
      </c>
      <c r="PL174" s="12">
        <f>Test!OB173</f>
        <v>0</v>
      </c>
      <c r="PM174" s="12">
        <f>Test!OC173</f>
        <v>0</v>
      </c>
      <c r="PN174" s="12">
        <f>Test!OD173</f>
        <v>0</v>
      </c>
      <c r="PO174" s="12">
        <f>Test!OE173</f>
        <v>0</v>
      </c>
      <c r="PP174" s="12">
        <f>Test!OF173</f>
        <v>0</v>
      </c>
      <c r="PQ174" s="12">
        <f>Test!OG173</f>
        <v>0</v>
      </c>
      <c r="PR174" s="12">
        <f>Test!OH173</f>
        <v>0</v>
      </c>
      <c r="PS174" s="12">
        <f>Test!OI173</f>
        <v>0</v>
      </c>
      <c r="PT174" s="12">
        <f>Test!OJ173</f>
        <v>0</v>
      </c>
      <c r="PU174" s="12">
        <f>Test!OK173</f>
        <v>0</v>
      </c>
      <c r="PV174" s="12">
        <f>Test!OL173</f>
        <v>0</v>
      </c>
      <c r="PW174" s="12">
        <f>Test!OM173</f>
        <v>0</v>
      </c>
      <c r="PX174" s="12">
        <f>Test!ON173</f>
        <v>0</v>
      </c>
      <c r="PY174" s="12">
        <f>Test!OO173</f>
        <v>0</v>
      </c>
      <c r="PZ174" s="12">
        <f>Test!OP173</f>
        <v>0</v>
      </c>
      <c r="QA174" s="12">
        <f>Test!OQ173</f>
        <v>0</v>
      </c>
      <c r="QB174" s="12">
        <f>Test!OR173</f>
        <v>0</v>
      </c>
      <c r="QC174" s="16"/>
      <c r="QD174" s="16"/>
      <c r="QE174" s="16"/>
      <c r="QF174" s="16"/>
      <c r="QG174" s="16"/>
      <c r="QH174" s="16"/>
      <c r="QI174" s="16"/>
      <c r="QJ174" s="16"/>
      <c r="QK174" s="16"/>
      <c r="QL174" s="16"/>
      <c r="QM174" s="16"/>
      <c r="QN174" s="16"/>
    </row>
    <row r="175" spans="3:456" ht="16" thickBot="1">
      <c r="C175" s="132" t="s">
        <v>78</v>
      </c>
      <c r="D175" s="102">
        <f>D166</f>
        <v>0.03</v>
      </c>
      <c r="E175" s="32">
        <f t="shared" ca="1" si="755"/>
        <v>-7.9762823811976635E-2</v>
      </c>
      <c r="F175" s="9">
        <f ca="1">Reference!B174</f>
        <v>2.76071152856407E-2</v>
      </c>
      <c r="G175" s="9">
        <f ca="1">Reference!C174</f>
        <v>0.84554153680801303</v>
      </c>
      <c r="H175" s="9">
        <f ca="1">Reference!D174</f>
        <v>0.84123009443283003</v>
      </c>
      <c r="I175" s="9">
        <f ca="1">Reference!E174</f>
        <v>23.998162816964498</v>
      </c>
      <c r="J175" s="9">
        <f ca="1">Reference!F174</f>
        <v>35.851568314396502</v>
      </c>
      <c r="K175" s="9">
        <f ca="1">Reference!G174</f>
        <v>34.605330247644901</v>
      </c>
      <c r="L175" s="9">
        <f ca="1">Reference!H174</f>
        <v>0.180912271142005</v>
      </c>
      <c r="M175" s="9">
        <f ca="1">Reference!I174</f>
        <v>0.913083255290985</v>
      </c>
      <c r="N175" s="9">
        <f ca="1">Reference!J174</f>
        <v>0.42654442787170399</v>
      </c>
      <c r="O175" s="9">
        <f ca="1">Reference!K174</f>
        <v>0.72141021490097001</v>
      </c>
      <c r="P175" s="9">
        <f ca="1">Reference!L174</f>
        <v>20.690009</v>
      </c>
      <c r="Q175" s="9">
        <f ca="1">Reference!M174</f>
        <v>19.7473713237159</v>
      </c>
      <c r="R175" s="9" t="str">
        <f ca="1">Reference!N174</f>
        <v>None</v>
      </c>
      <c r="S175" s="9">
        <f ca="1">Reference!O174</f>
        <v>0.43642399999999998</v>
      </c>
      <c r="T175" s="9">
        <f ca="1">Reference!P174</f>
        <v>0.43642399999999998</v>
      </c>
      <c r="U175" s="9">
        <f ca="1">Reference!Q174</f>
        <v>27.911731</v>
      </c>
      <c r="V175" s="9">
        <f ca="1">Reference!R174</f>
        <v>27.911731</v>
      </c>
      <c r="X175" s="9">
        <f t="shared" si="756"/>
        <v>1.6620668210670768</v>
      </c>
      <c r="Y175" s="9">
        <f>Test!B174</f>
        <v>7.9862004632012304E-2</v>
      </c>
      <c r="Z175" s="9">
        <f>Test!C174</f>
        <v>0.78373891115188599</v>
      </c>
      <c r="AA175" s="9">
        <f>Test!D174</f>
        <v>0.77230066061019897</v>
      </c>
      <c r="AB175" s="9">
        <f>Test!E174</f>
        <v>22.834054674433201</v>
      </c>
      <c r="AC175" s="9">
        <f>Test!F174</f>
        <v>29.843962445272801</v>
      </c>
      <c r="AD175" s="9">
        <f>Test!G174</f>
        <v>30.4502475902339</v>
      </c>
      <c r="AE175" s="9">
        <f>Test!H174</f>
        <v>0.13122719526290799</v>
      </c>
      <c r="AF175" s="9">
        <f>Test!I174</f>
        <v>0.80840462446212702</v>
      </c>
      <c r="AG175" s="9">
        <f>Test!J174</f>
        <v>0.49758592247962902</v>
      </c>
      <c r="AH175" s="9">
        <f>Test!K174</f>
        <v>0.69404512643813998</v>
      </c>
      <c r="AI175" s="9">
        <f>Test!L174</f>
        <v>28.238797000000002</v>
      </c>
      <c r="AJ175" s="9">
        <f>Test!M174</f>
        <v>18.3580129964779</v>
      </c>
      <c r="AK175" s="9" t="str">
        <f>Test!N174</f>
        <v>None</v>
      </c>
      <c r="AL175" s="9">
        <f>Test!O174</f>
        <v>1.193781</v>
      </c>
      <c r="AM175" s="9">
        <f>Test!P174</f>
        <v>1.193781</v>
      </c>
      <c r="AN175" s="9">
        <f>Test!Q174</f>
        <v>0.98099800000000004</v>
      </c>
      <c r="AO175" s="9">
        <f>Test!R174</f>
        <v>0.98099800000000004</v>
      </c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11" t="b">
        <f>AND(Z175&lt;=Z176, AE175&lt;=AE176,AF175&lt;=AF176,AG176&lt;=AG175,AH175&lt;=AH176,AI175&lt;=AI176,AJ175&lt;=AJ176)</f>
        <v>1</v>
      </c>
      <c r="BB175" s="5"/>
      <c r="BC175" s="32">
        <f t="shared" si="757"/>
        <v>-1.5161262652256651E-2</v>
      </c>
      <c r="BD175" s="9">
        <f>Test!AF174</f>
        <v>2.9545162120432299E-2</v>
      </c>
      <c r="BE175" s="9">
        <f>Test!AG174</f>
        <v>0.82788944244384699</v>
      </c>
      <c r="BF175" s="9">
        <f>Test!AH174</f>
        <v>0.82220155000686601</v>
      </c>
      <c r="BG175" s="9">
        <f>Test!AI174</f>
        <v>23.415250663292699</v>
      </c>
      <c r="BH175" s="9">
        <f>Test!AJ174</f>
        <v>35.753556784486499</v>
      </c>
      <c r="BI175" s="9">
        <f>Test!AK174</f>
        <v>33.506087906415097</v>
      </c>
      <c r="BJ175" s="9">
        <f>Test!AL174</f>
        <v>0.16895054280757901</v>
      </c>
      <c r="BK175" s="9">
        <f>Test!AM174</f>
        <v>0.90733563899993896</v>
      </c>
      <c r="BL175" s="9">
        <f>Test!AN174</f>
        <v>0.44991561770439098</v>
      </c>
      <c r="BM175" s="9">
        <f>Test!AO174</f>
        <v>0.68291759490966797</v>
      </c>
      <c r="BN175" s="9">
        <f>Test!AP174</f>
        <v>13.954015999999999</v>
      </c>
      <c r="BO175" s="9">
        <f>Test!AQ174</f>
        <v>18.975081198141101</v>
      </c>
      <c r="BP175" s="9" t="str">
        <f>Test!AR174</f>
        <v>None</v>
      </c>
      <c r="BQ175" s="9">
        <f>Test!AS174</f>
        <v>0.489981</v>
      </c>
      <c r="BR175" s="9">
        <f>Test!AT174</f>
        <v>0.489981</v>
      </c>
      <c r="BS175" s="9">
        <f>Test!AU174</f>
        <v>0.28318100000000002</v>
      </c>
      <c r="BT175" s="9">
        <f>Test!AV174</f>
        <v>0.28318100000000002</v>
      </c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11" t="b">
        <f>AND(BE175&lt;=BE176, BJ175&lt;=BJ176,BK175&lt;=BK176,BL176&lt;=BL175,BM175&lt;=BM176,BN175&lt;=BN176,BO175&lt;=BO176)</f>
        <v>1</v>
      </c>
      <c r="CG175" s="5"/>
      <c r="CH175" s="32">
        <f t="shared" si="758"/>
        <v>4.1387888145467261E-3</v>
      </c>
      <c r="CI175" s="9">
        <f>Test!BJ174</f>
        <v>3.0124163664436401E-2</v>
      </c>
      <c r="CJ175" s="9">
        <f>Test!BK174</f>
        <v>0.82105940580367998</v>
      </c>
      <c r="CK175" s="9">
        <f>Test!BL174</f>
        <v>0.81847757101058904</v>
      </c>
      <c r="CL175" s="9">
        <f>Test!BM174</f>
        <v>22.761587926988</v>
      </c>
      <c r="CM175" s="9">
        <f>Test!BN174</f>
        <v>35.714810736067598</v>
      </c>
      <c r="CN175" s="9">
        <f>Test!BO174</f>
        <v>31.4843311116487</v>
      </c>
      <c r="CO175" s="9">
        <f>Test!BP174</f>
        <v>0.16390138864517201</v>
      </c>
      <c r="CP175" s="9">
        <f>Test!BQ174</f>
        <v>0.89250290393829301</v>
      </c>
      <c r="CQ175" s="9">
        <f>Test!BR174</f>
        <v>0.45085322856902998</v>
      </c>
      <c r="CR175" s="9">
        <f>Test!BS174</f>
        <v>0.627585649490356</v>
      </c>
      <c r="CS175" s="9">
        <f>Test!BT174</f>
        <v>0</v>
      </c>
      <c r="CT175" s="9">
        <f>Test!BU174</f>
        <v>17.886956213333502</v>
      </c>
      <c r="CU175" s="9" t="str">
        <f>Test!BV174</f>
        <v>None</v>
      </c>
      <c r="CV175" s="9">
        <f>Test!BW174</f>
        <v>0.67981999999999998</v>
      </c>
      <c r="CW175" s="9">
        <f>Test!BX174</f>
        <v>0.67981999999999998</v>
      </c>
      <c r="CX175" s="9">
        <f>Test!BY174</f>
        <v>0.30917099999999997</v>
      </c>
      <c r="CY175" s="9">
        <f>Test!BZ174</f>
        <v>0.30917099999999997</v>
      </c>
      <c r="CZ175" s="10"/>
      <c r="DA175" s="10"/>
      <c r="DB175" s="10"/>
      <c r="DC175" s="10"/>
      <c r="DD175" s="10"/>
      <c r="DE175" s="10"/>
      <c r="DF175" s="10"/>
      <c r="DG175" s="10"/>
      <c r="DH175" s="10"/>
      <c r="DI175" s="10"/>
      <c r="DJ175" s="10"/>
      <c r="DK175" s="111" t="b">
        <f>AND(CJ175&lt;=CJ176, CO175&lt;=CO176,CP175&lt;=CP176,CQ176&lt;=CQ175,CR175&lt;=CR176,CS175&lt;=CS176,CT175&lt;=CT176)</f>
        <v>1</v>
      </c>
      <c r="DL175" s="5"/>
      <c r="DM175" s="32">
        <f t="shared" si="759"/>
        <v>-7.9762823811976635E-2</v>
      </c>
      <c r="DN175" s="9">
        <f>Test!CN174</f>
        <v>2.76071152856407E-2</v>
      </c>
      <c r="DO175" s="9">
        <f>Test!CO174</f>
        <v>0.84554153680801303</v>
      </c>
      <c r="DP175" s="9">
        <f>Test!CP174</f>
        <v>0.84123009443283003</v>
      </c>
      <c r="DQ175" s="9">
        <f>Test!CQ174</f>
        <v>23.998162816964498</v>
      </c>
      <c r="DR175" s="9">
        <f>Test!CR174</f>
        <v>35.851568314396502</v>
      </c>
      <c r="DS175" s="9">
        <f>Test!CS174</f>
        <v>34.605330247644901</v>
      </c>
      <c r="DT175" s="9">
        <f>Test!CT174</f>
        <v>0.180912271142005</v>
      </c>
      <c r="DU175" s="9">
        <f>Test!CU174</f>
        <v>0.913083255290985</v>
      </c>
      <c r="DV175" s="9">
        <f>Test!CV174</f>
        <v>0.42654442787170399</v>
      </c>
      <c r="DW175" s="9">
        <f>Test!CW174</f>
        <v>0.72141021490097001</v>
      </c>
      <c r="DX175" s="9">
        <f>Test!CX174</f>
        <v>20.690009</v>
      </c>
      <c r="DY175" s="9">
        <f>Test!CY174</f>
        <v>19.7473713237159</v>
      </c>
      <c r="DZ175" s="9" t="str">
        <f>Test!CZ174</f>
        <v>None</v>
      </c>
      <c r="EA175" s="9">
        <f>Test!DA174</f>
        <v>0.43642399999999998</v>
      </c>
      <c r="EB175" s="9">
        <f>Test!DB174</f>
        <v>0.43642399999999998</v>
      </c>
      <c r="EC175" s="9">
        <f>Test!DC174</f>
        <v>27.911731</v>
      </c>
      <c r="ED175" s="9">
        <f>Test!DD174</f>
        <v>27.911731</v>
      </c>
      <c r="EE175" s="10"/>
      <c r="EF175" s="10"/>
      <c r="EG175" s="10"/>
      <c r="EH175" s="10"/>
      <c r="EI175" s="10"/>
      <c r="EJ175" s="10"/>
      <c r="EK175" s="10"/>
      <c r="EL175" s="10"/>
      <c r="EM175" s="10"/>
      <c r="EN175" s="10"/>
      <c r="EO175" s="10"/>
      <c r="EP175" s="111" t="b">
        <f>AND(DO175&lt;=DO176, DT175&lt;=DT176,DU175&lt;=DU176,DV176&lt;=DV175,DW175&lt;=DW176,DX175&lt;=DX176,DY175&lt;=DY176)</f>
        <v>1</v>
      </c>
      <c r="EQ175" s="5"/>
      <c r="ER175" s="32">
        <f t="shared" si="760"/>
        <v>8.3215388574366805E-2</v>
      </c>
      <c r="ES175" s="9">
        <f>Test!DR174</f>
        <v>3.2496461657231003E-2</v>
      </c>
      <c r="ET175" s="9">
        <f>Test!DS174</f>
        <v>0.87023198604583696</v>
      </c>
      <c r="EU175" s="9">
        <f>Test!DT174</f>
        <v>0.86679488420486395</v>
      </c>
      <c r="EV175" s="9">
        <f>Test!DU174</f>
        <v>24.643318539953601</v>
      </c>
      <c r="EW175" s="9">
        <f>Test!DV174</f>
        <v>38.015352565818802</v>
      </c>
      <c r="EX175" s="9">
        <f>Test!DW174</f>
        <v>36.4233616021871</v>
      </c>
      <c r="EY175" s="9">
        <f>Test!DX174</f>
        <v>0.213643237948417</v>
      </c>
      <c r="EZ175" s="9">
        <f>Test!DY174</f>
        <v>0.93187987804412797</v>
      </c>
      <c r="FA175" s="9">
        <f>Test!DZ174</f>
        <v>0.39055666327476501</v>
      </c>
      <c r="FB175" s="9">
        <f>Test!EA174</f>
        <v>0.76781857013702304</v>
      </c>
      <c r="FC175" s="9">
        <f>Test!EB174</f>
        <v>29.388100999999999</v>
      </c>
      <c r="FD175" s="9">
        <f>Test!EC174</f>
        <v>20.673608250815199</v>
      </c>
      <c r="FE175" s="9" t="str">
        <f>Test!ED174</f>
        <v>None</v>
      </c>
      <c r="FF175" s="9">
        <f>Test!EE174</f>
        <v>1.4961040000000001</v>
      </c>
      <c r="FG175" s="9">
        <f>Test!EF174</f>
        <v>1.4961040000000001</v>
      </c>
      <c r="FH175" s="9">
        <f>Test!EG174</f>
        <v>59.195925000000003</v>
      </c>
      <c r="FI175" s="9">
        <f>Test!EH174</f>
        <v>59.195925000000003</v>
      </c>
      <c r="FJ175" s="10"/>
      <c r="FK175" s="10"/>
      <c r="FL175" s="10"/>
      <c r="FM175" s="10"/>
      <c r="FN175" s="10"/>
      <c r="FO175" s="10"/>
      <c r="FP175" s="10"/>
      <c r="FQ175" s="10"/>
      <c r="FR175" s="10"/>
      <c r="FS175" s="10"/>
      <c r="FT175" s="10"/>
      <c r="FU175" s="111" t="b">
        <f>AND(ET175&lt;=ET176, EY175&lt;=EY176,EZ175&lt;=EZ176,FA176&lt;=FA175,FB175&lt;=FB176,FC175&lt;=FC176,FD175&lt;=FD176)</f>
        <v>1</v>
      </c>
      <c r="FV175" s="52"/>
      <c r="FW175" s="32">
        <f t="shared" si="761"/>
        <v>-1</v>
      </c>
      <c r="FX175" s="9">
        <f>Test!EV174</f>
        <v>0</v>
      </c>
      <c r="FY175" s="9">
        <f>Test!EW174</f>
        <v>0</v>
      </c>
      <c r="FZ175" s="9">
        <f>Test!EX174</f>
        <v>0</v>
      </c>
      <c r="GA175" s="9">
        <f>Test!EY174</f>
        <v>0</v>
      </c>
      <c r="GB175" s="9">
        <f>Test!EZ174</f>
        <v>0</v>
      </c>
      <c r="GC175" s="9">
        <f>Test!FA174</f>
        <v>0</v>
      </c>
      <c r="GD175" s="9">
        <f>Test!FB174</f>
        <v>0</v>
      </c>
      <c r="GE175" s="9">
        <f>Test!FC174</f>
        <v>0</v>
      </c>
      <c r="GF175" s="9">
        <f>Test!FD174</f>
        <v>0</v>
      </c>
      <c r="GG175" s="9">
        <f>Test!FE174</f>
        <v>0</v>
      </c>
      <c r="GH175" s="9">
        <f>Test!FF174</f>
        <v>0</v>
      </c>
      <c r="GI175" s="9">
        <f>Test!FG174</f>
        <v>0</v>
      </c>
      <c r="GJ175" s="9">
        <f>Test!FH174</f>
        <v>0</v>
      </c>
      <c r="GK175" s="9">
        <f>Test!FI174</f>
        <v>0</v>
      </c>
      <c r="GL175" s="9">
        <f>Test!FJ174</f>
        <v>0</v>
      </c>
      <c r="GM175" s="9">
        <f>Test!FK174</f>
        <v>0</v>
      </c>
      <c r="GN175" s="9">
        <f>Test!FL174</f>
        <v>0</v>
      </c>
      <c r="GO175" s="10"/>
      <c r="GP175" s="10"/>
      <c r="GQ175" s="10"/>
      <c r="GR175" s="10"/>
      <c r="GS175" s="10"/>
      <c r="GT175" s="10"/>
      <c r="GU175" s="10"/>
      <c r="GV175" s="10"/>
      <c r="GW175" s="10"/>
      <c r="GX175" s="10"/>
      <c r="GY175" s="10"/>
      <c r="GZ175" s="111" t="b">
        <f>AND(FY175&lt;=FY176, GD175&lt;=GD176,GE175&lt;=GE176,GF176&lt;=GF175,GG175&lt;=GG176,GH175&lt;=GH176,GI175&lt;=GI176)</f>
        <v>1</v>
      </c>
      <c r="HA175" s="52"/>
      <c r="HB175" s="32">
        <f t="shared" si="762"/>
        <v>-1</v>
      </c>
      <c r="HC175" s="9">
        <f>Test!FZ174</f>
        <v>0</v>
      </c>
      <c r="HD175" s="9">
        <f>Test!GA174</f>
        <v>0</v>
      </c>
      <c r="HE175" s="9">
        <f>Test!GB174</f>
        <v>0</v>
      </c>
      <c r="HF175" s="9">
        <f>Test!GC174</f>
        <v>0</v>
      </c>
      <c r="HG175" s="9">
        <f>Test!GD174</f>
        <v>0</v>
      </c>
      <c r="HH175" s="9">
        <f>Test!GE174</f>
        <v>0</v>
      </c>
      <c r="HI175" s="9">
        <f>Test!GF174</f>
        <v>0</v>
      </c>
      <c r="HJ175" s="9">
        <f>Test!GG174</f>
        <v>0</v>
      </c>
      <c r="HK175" s="9">
        <f>Test!GH174</f>
        <v>0</v>
      </c>
      <c r="HL175" s="9">
        <f>Test!GI174</f>
        <v>0</v>
      </c>
      <c r="HM175" s="9">
        <f>Test!GJ174</f>
        <v>0</v>
      </c>
      <c r="HN175" s="9">
        <f>Test!GK174</f>
        <v>0</v>
      </c>
      <c r="HO175" s="9">
        <f>Test!GL174</f>
        <v>0</v>
      </c>
      <c r="HP175" s="9">
        <f>Test!GM174</f>
        <v>0</v>
      </c>
      <c r="HQ175" s="9">
        <f>Test!GN174</f>
        <v>0</v>
      </c>
      <c r="HR175" s="9">
        <f>Test!GO174</f>
        <v>0</v>
      </c>
      <c r="HS175" s="9">
        <f>Test!GP174</f>
        <v>0</v>
      </c>
      <c r="HT175" s="10"/>
      <c r="HU175" s="10"/>
      <c r="HV175" s="10"/>
      <c r="HW175" s="10"/>
      <c r="HX175" s="10"/>
      <c r="HY175" s="10"/>
      <c r="HZ175" s="10"/>
      <c r="IA175" s="10"/>
      <c r="IB175" s="10"/>
      <c r="IC175" s="10"/>
      <c r="ID175" s="10"/>
      <c r="IE175" s="111" t="b">
        <f>AND(HD175&lt;=HD176, HI175&lt;=HI176,HJ175&lt;=HJ176,HK176&lt;=HK175,HL175&lt;=HL176,HM175&lt;=HM176,HN175&lt;=HN176)</f>
        <v>1</v>
      </c>
      <c r="IF175" s="5"/>
      <c r="IG175" s="32">
        <f t="shared" si="763"/>
        <v>-1</v>
      </c>
      <c r="IH175" s="9">
        <f>Test!HD174</f>
        <v>0</v>
      </c>
      <c r="II175" s="9">
        <f>Test!HE174</f>
        <v>0</v>
      </c>
      <c r="IJ175" s="9">
        <f>Test!HF174</f>
        <v>0</v>
      </c>
      <c r="IK175" s="9">
        <f>Test!HG174</f>
        <v>0</v>
      </c>
      <c r="IL175" s="9">
        <f>Test!HH174</f>
        <v>0</v>
      </c>
      <c r="IM175" s="9">
        <f>Test!HI174</f>
        <v>0</v>
      </c>
      <c r="IN175" s="9">
        <f>Test!HJ174</f>
        <v>0</v>
      </c>
      <c r="IO175" s="9">
        <f>Test!HK174</f>
        <v>0</v>
      </c>
      <c r="IP175" s="9">
        <f>Test!HL174</f>
        <v>0</v>
      </c>
      <c r="IQ175" s="9">
        <f>Test!HM174</f>
        <v>0</v>
      </c>
      <c r="IR175" s="9">
        <f>Test!HN174</f>
        <v>0</v>
      </c>
      <c r="IS175" s="9">
        <f>Test!HO174</f>
        <v>0</v>
      </c>
      <c r="IT175" s="9">
        <f>Test!HP174</f>
        <v>0</v>
      </c>
      <c r="IU175" s="9">
        <f>Test!HQ174</f>
        <v>0</v>
      </c>
      <c r="IV175" s="9">
        <f>Test!HR174</f>
        <v>0</v>
      </c>
      <c r="IW175" s="9">
        <f>Test!HS174</f>
        <v>0</v>
      </c>
      <c r="IX175" s="9">
        <f>Test!HT174</f>
        <v>0</v>
      </c>
      <c r="IY175" s="10"/>
      <c r="IZ175" s="10"/>
      <c r="JA175" s="10"/>
      <c r="JB175" s="10"/>
      <c r="JC175" s="10"/>
      <c r="JD175" s="10"/>
      <c r="JE175" s="10"/>
      <c r="JF175" s="10"/>
      <c r="JG175" s="10"/>
      <c r="JH175" s="10"/>
      <c r="JI175" s="10"/>
      <c r="JJ175" s="111" t="b">
        <f>AND(II175&lt;=II176, IN175&lt;=IN176,IO175&lt;=IO176,IP176&lt;=IP175,IQ175&lt;=IQ176,IR175&lt;=IR176,IS175&lt;=IS176)</f>
        <v>1</v>
      </c>
      <c r="JK175" s="5"/>
      <c r="JL175" s="32">
        <f t="shared" si="764"/>
        <v>-1</v>
      </c>
      <c r="JM175" s="9">
        <f>Test!IH174</f>
        <v>0</v>
      </c>
      <c r="JN175" s="9">
        <f>Test!II174</f>
        <v>0</v>
      </c>
      <c r="JO175" s="9">
        <f>Test!IJ174</f>
        <v>0</v>
      </c>
      <c r="JP175" s="9">
        <f>Test!IK174</f>
        <v>0</v>
      </c>
      <c r="JQ175" s="9">
        <f>Test!IL174</f>
        <v>0</v>
      </c>
      <c r="JR175" s="9">
        <f>Test!IM174</f>
        <v>0</v>
      </c>
      <c r="JS175" s="9">
        <f>Test!IN174</f>
        <v>0</v>
      </c>
      <c r="JT175" s="9">
        <f>Test!IO174</f>
        <v>0</v>
      </c>
      <c r="JU175" s="9">
        <f>Test!IP174</f>
        <v>0</v>
      </c>
      <c r="JV175" s="9">
        <f>Test!IQ174</f>
        <v>0</v>
      </c>
      <c r="JW175" s="9">
        <f>Test!IR174</f>
        <v>0</v>
      </c>
      <c r="JX175" s="9">
        <f>Test!IS174</f>
        <v>0</v>
      </c>
      <c r="JY175" s="9">
        <f>Test!IT174</f>
        <v>0</v>
      </c>
      <c r="JZ175" s="9">
        <f>Test!IU174</f>
        <v>0</v>
      </c>
      <c r="KA175" s="9">
        <f>Test!IV174</f>
        <v>0</v>
      </c>
      <c r="KB175" s="9">
        <f>Test!IW174</f>
        <v>0</v>
      </c>
      <c r="KC175" s="9">
        <f>Test!IX174</f>
        <v>0</v>
      </c>
      <c r="KD175" s="10"/>
      <c r="KE175" s="10"/>
      <c r="KF175" s="10"/>
      <c r="KG175" s="10"/>
      <c r="KH175" s="10"/>
      <c r="KI175" s="10"/>
      <c r="KJ175" s="10"/>
      <c r="KK175" s="10"/>
      <c r="KL175" s="10"/>
      <c r="KM175" s="10"/>
      <c r="KN175" s="10"/>
      <c r="KO175" s="111" t="b">
        <f>AND(JN175&lt;=JN176, JS175&lt;=JS176,JT175&lt;=JT176,JU176&lt;=JU175,JV175&lt;=JV176,JW175&lt;=JW176,JX175&lt;=JX176)</f>
        <v>1</v>
      </c>
      <c r="KP175" s="5"/>
      <c r="KQ175" s="32">
        <f t="shared" si="765"/>
        <v>-1</v>
      </c>
      <c r="KR175" s="9">
        <f>Test!JL174</f>
        <v>0</v>
      </c>
      <c r="KS175" s="9">
        <f>Test!JM174</f>
        <v>0</v>
      </c>
      <c r="KT175" s="9">
        <f>Test!JN174</f>
        <v>0</v>
      </c>
      <c r="KU175" s="9">
        <f>Test!JO174</f>
        <v>0</v>
      </c>
      <c r="KV175" s="9">
        <f>Test!JP174</f>
        <v>0</v>
      </c>
      <c r="KW175" s="9">
        <f>Test!JQ174</f>
        <v>0</v>
      </c>
      <c r="KX175" s="9">
        <f>Test!JR174</f>
        <v>0</v>
      </c>
      <c r="KY175" s="9">
        <f>Test!JS174</f>
        <v>0</v>
      </c>
      <c r="KZ175" s="9">
        <f>Test!JT174</f>
        <v>0</v>
      </c>
      <c r="LA175" s="9">
        <f>Test!JU174</f>
        <v>0</v>
      </c>
      <c r="LB175" s="9">
        <f>Test!JV174</f>
        <v>0</v>
      </c>
      <c r="LC175" s="9">
        <f>Test!JW174</f>
        <v>0</v>
      </c>
      <c r="LD175" s="9">
        <f>Test!JX174</f>
        <v>0</v>
      </c>
      <c r="LE175" s="9">
        <f>Test!JY174</f>
        <v>0</v>
      </c>
      <c r="LF175" s="9">
        <f>Test!JZ174</f>
        <v>0</v>
      </c>
      <c r="LG175" s="9">
        <f>Test!KA174</f>
        <v>0</v>
      </c>
      <c r="LH175" s="9">
        <f>Test!KB174</f>
        <v>0</v>
      </c>
      <c r="LI175" s="10"/>
      <c r="LJ175" s="10"/>
      <c r="LK175" s="10"/>
      <c r="LL175" s="10"/>
      <c r="LM175" s="10"/>
      <c r="LN175" s="10"/>
      <c r="LO175" s="10"/>
      <c r="LP175" s="10"/>
      <c r="LQ175" s="10"/>
      <c r="LR175" s="10"/>
      <c r="LS175" s="10"/>
      <c r="LT175" s="111" t="b">
        <f>AND(KS175&lt;=KS176, KX175&lt;=KX176,KY175&lt;=KY176,KZ176&lt;=KZ175,LA175&lt;=LA176,LB175&lt;=LB176,LC175&lt;=LC176)</f>
        <v>1</v>
      </c>
      <c r="LU175" s="5"/>
      <c r="LV175" s="32">
        <f t="shared" si="766"/>
        <v>-1</v>
      </c>
      <c r="LW175" s="9">
        <f>Test!KP174</f>
        <v>0</v>
      </c>
      <c r="LX175" s="9">
        <f>Test!KQ174</f>
        <v>0</v>
      </c>
      <c r="LY175" s="9">
        <f>Test!KR174</f>
        <v>0</v>
      </c>
      <c r="LZ175" s="9">
        <f>Test!KS174</f>
        <v>0</v>
      </c>
      <c r="MA175" s="9">
        <f>Test!KT174</f>
        <v>0</v>
      </c>
      <c r="MB175" s="9">
        <f>Test!KU174</f>
        <v>0</v>
      </c>
      <c r="MC175" s="9">
        <f>Test!KV174</f>
        <v>0</v>
      </c>
      <c r="MD175" s="9">
        <f>Test!KW174</f>
        <v>0</v>
      </c>
      <c r="ME175" s="9">
        <f>Test!KX174</f>
        <v>0</v>
      </c>
      <c r="MF175" s="9">
        <f>Test!KY174</f>
        <v>0</v>
      </c>
      <c r="MG175" s="9">
        <f>Test!KZ174</f>
        <v>0</v>
      </c>
      <c r="MH175" s="9">
        <f>Test!LA174</f>
        <v>0</v>
      </c>
      <c r="MI175" s="9">
        <f>Test!LB174</f>
        <v>0</v>
      </c>
      <c r="MJ175" s="9">
        <f>Test!LC174</f>
        <v>0</v>
      </c>
      <c r="MK175" s="9">
        <f>Test!LD174</f>
        <v>0</v>
      </c>
      <c r="ML175" s="9">
        <f>Test!LE174</f>
        <v>0</v>
      </c>
      <c r="MM175" s="9">
        <f>Test!LF174</f>
        <v>0</v>
      </c>
      <c r="MN175" s="10"/>
      <c r="MO175" s="10"/>
      <c r="MP175" s="10"/>
      <c r="MQ175" s="10"/>
      <c r="MR175" s="10"/>
      <c r="MS175" s="10"/>
      <c r="MT175" s="10"/>
      <c r="MU175" s="10"/>
      <c r="MV175" s="10"/>
      <c r="MW175" s="10"/>
      <c r="MX175" s="10"/>
      <c r="MY175" s="111" t="b">
        <f>AND(LX175&lt;=LX176, MC175&lt;=MC176,MD175&lt;=MD176,ME176&lt;=ME175,MF175&lt;=MF176,MG175&lt;=MG176,MH175&lt;=MH176)</f>
        <v>1</v>
      </c>
      <c r="MZ175" s="52"/>
      <c r="NA175" s="32">
        <f t="shared" si="767"/>
        <v>-1</v>
      </c>
      <c r="NB175" s="9">
        <f>Test!LT174</f>
        <v>0</v>
      </c>
      <c r="NC175" s="9">
        <f>Test!LU174</f>
        <v>0</v>
      </c>
      <c r="ND175" s="9">
        <f>Test!LV174</f>
        <v>0</v>
      </c>
      <c r="NE175" s="9">
        <f>Test!LW174</f>
        <v>0</v>
      </c>
      <c r="NF175" s="9">
        <f>Test!LX174</f>
        <v>0</v>
      </c>
      <c r="NG175" s="9">
        <f>Test!LY174</f>
        <v>0</v>
      </c>
      <c r="NH175" s="9">
        <f>Test!LZ174</f>
        <v>0</v>
      </c>
      <c r="NI175" s="9">
        <f>Test!MA174</f>
        <v>0</v>
      </c>
      <c r="NJ175" s="9">
        <f>Test!MB174</f>
        <v>0</v>
      </c>
      <c r="NK175" s="9">
        <f>Test!MC174</f>
        <v>0</v>
      </c>
      <c r="NL175" s="9">
        <f>Test!MD174</f>
        <v>0</v>
      </c>
      <c r="NM175" s="9">
        <f>Test!ME174</f>
        <v>0</v>
      </c>
      <c r="NN175" s="9">
        <f>Test!MF174</f>
        <v>0</v>
      </c>
      <c r="NO175" s="9">
        <f>Test!MG174</f>
        <v>0</v>
      </c>
      <c r="NP175" s="9">
        <f>Test!MH174</f>
        <v>0</v>
      </c>
      <c r="NQ175" s="9">
        <f>Test!MI174</f>
        <v>0</v>
      </c>
      <c r="NR175" s="9">
        <f>Test!MJ174</f>
        <v>0</v>
      </c>
      <c r="NS175" s="10"/>
      <c r="NT175" s="10"/>
      <c r="NU175" s="10"/>
      <c r="NV175" s="10"/>
      <c r="NW175" s="10"/>
      <c r="NX175" s="10"/>
      <c r="NY175" s="10"/>
      <c r="NZ175" s="10"/>
      <c r="OA175" s="10"/>
      <c r="OB175" s="10"/>
      <c r="OC175" s="10"/>
      <c r="OD175" s="111" t="b">
        <f>AND(NC175&lt;=NC176, NH175&lt;=NH176,NI175&lt;=NI176,NJ176&lt;=NJ175,NK175&lt;=NK176,NL175&lt;=NL176,NM175&lt;=NM176)</f>
        <v>1</v>
      </c>
      <c r="OE175" s="52"/>
      <c r="OF175" s="32">
        <f t="shared" si="768"/>
        <v>-1</v>
      </c>
      <c r="OG175" s="9">
        <f>Test!MX174</f>
        <v>0</v>
      </c>
      <c r="OH175" s="9">
        <f>Test!MY174</f>
        <v>0</v>
      </c>
      <c r="OI175" s="9">
        <f>Test!MZ174</f>
        <v>0</v>
      </c>
      <c r="OJ175" s="9">
        <f>Test!NA174</f>
        <v>0</v>
      </c>
      <c r="OK175" s="9">
        <f>Test!NB174</f>
        <v>0</v>
      </c>
      <c r="OL175" s="9">
        <f>Test!NC174</f>
        <v>0</v>
      </c>
      <c r="OM175" s="9">
        <f>Test!ND174</f>
        <v>0</v>
      </c>
      <c r="ON175" s="9">
        <f>Test!NE174</f>
        <v>0</v>
      </c>
      <c r="OO175" s="9">
        <f>Test!NF174</f>
        <v>0</v>
      </c>
      <c r="OP175" s="9">
        <f>Test!NG174</f>
        <v>0</v>
      </c>
      <c r="OQ175" s="9">
        <f>Test!NH174</f>
        <v>0</v>
      </c>
      <c r="OR175" s="9">
        <f>Test!NI174</f>
        <v>0</v>
      </c>
      <c r="OS175" s="9">
        <f>Test!NJ174</f>
        <v>0</v>
      </c>
      <c r="OT175" s="9">
        <f>Test!NK174</f>
        <v>0</v>
      </c>
      <c r="OU175" s="9">
        <f>Test!NL174</f>
        <v>0</v>
      </c>
      <c r="OV175" s="9">
        <f>Test!NM174</f>
        <v>0</v>
      </c>
      <c r="OW175" s="9">
        <f>Test!NN174</f>
        <v>0</v>
      </c>
      <c r="OX175" s="10"/>
      <c r="OY175" s="10"/>
      <c r="OZ175" s="10"/>
      <c r="PA175" s="10"/>
      <c r="PB175" s="10"/>
      <c r="PC175" s="10"/>
      <c r="PD175" s="10"/>
      <c r="PE175" s="10"/>
      <c r="PF175" s="10"/>
      <c r="PG175" s="10"/>
      <c r="PH175" s="10"/>
      <c r="PI175" s="111" t="b">
        <f>AND(OH175&lt;=OH176, OM175&lt;=OM176,ON175&lt;=ON176,OO176&lt;=OO175,OP175&lt;=OP176,OQ175&lt;=OQ176,OR175&lt;=OR176)</f>
        <v>1</v>
      </c>
      <c r="PJ175" s="52"/>
      <c r="PK175" s="32">
        <f t="shared" si="769"/>
        <v>-1</v>
      </c>
      <c r="PL175" s="9">
        <f>Test!OB174</f>
        <v>0</v>
      </c>
      <c r="PM175" s="9">
        <f>Test!OC174</f>
        <v>0</v>
      </c>
      <c r="PN175" s="9">
        <f>Test!OD174</f>
        <v>0</v>
      </c>
      <c r="PO175" s="9">
        <f>Test!OE174</f>
        <v>0</v>
      </c>
      <c r="PP175" s="9">
        <f>Test!OF174</f>
        <v>0</v>
      </c>
      <c r="PQ175" s="9">
        <f>Test!OG174</f>
        <v>0</v>
      </c>
      <c r="PR175" s="9">
        <f>Test!OH174</f>
        <v>0</v>
      </c>
      <c r="PS175" s="9">
        <f>Test!OI174</f>
        <v>0</v>
      </c>
      <c r="PT175" s="9">
        <f>Test!OJ174</f>
        <v>0</v>
      </c>
      <c r="PU175" s="9">
        <f>Test!OK174</f>
        <v>0</v>
      </c>
      <c r="PV175" s="9">
        <f>Test!OL174</f>
        <v>0</v>
      </c>
      <c r="PW175" s="9">
        <f>Test!OM174</f>
        <v>0</v>
      </c>
      <c r="PX175" s="9">
        <f>Test!ON174</f>
        <v>0</v>
      </c>
      <c r="PY175" s="9">
        <f>Test!OO174</f>
        <v>0</v>
      </c>
      <c r="PZ175" s="9">
        <f>Test!OP174</f>
        <v>0</v>
      </c>
      <c r="QA175" s="9">
        <f>Test!OQ174</f>
        <v>0</v>
      </c>
      <c r="QB175" s="9">
        <f>Test!OR174</f>
        <v>0</v>
      </c>
      <c r="QC175" s="10"/>
      <c r="QD175" s="10"/>
      <c r="QE175" s="10"/>
      <c r="QF175" s="10"/>
      <c r="QG175" s="10"/>
      <c r="QH175" s="10"/>
      <c r="QI175" s="10"/>
      <c r="QJ175" s="10"/>
      <c r="QK175" s="10"/>
      <c r="QL175" s="10"/>
      <c r="QM175" s="10"/>
      <c r="QN175" s="111" t="b">
        <f>AND(PM175&lt;=PM176, PR175&lt;=PR176,PS175&lt;=PS176,PT176&lt;=PT175,PU175&lt;=PU176,PV175&lt;=PV176,PW175&lt;=PW176)</f>
        <v>1</v>
      </c>
    </row>
    <row r="176" spans="3:456">
      <c r="C176" s="133"/>
      <c r="D176" s="103">
        <f t="shared" ref="D176:D183" si="898">D167</f>
        <v>0.06</v>
      </c>
      <c r="E176" s="33">
        <f t="shared" ca="1" si="755"/>
        <v>-6.1132913021101631E-2</v>
      </c>
      <c r="F176" s="13">
        <f ca="1">Reference!B175</f>
        <v>5.63320252187339E-2</v>
      </c>
      <c r="G176" s="13">
        <f ca="1">Reference!C175</f>
        <v>0.901056408882141</v>
      </c>
      <c r="H176" s="13">
        <f ca="1">Reference!D175</f>
        <v>0.89894133806228604</v>
      </c>
      <c r="I176" s="13">
        <f ca="1">Reference!E175</f>
        <v>25.595924032416001</v>
      </c>
      <c r="J176" s="13">
        <f ca="1">Reference!F175</f>
        <v>35.924994281481901</v>
      </c>
      <c r="K176" s="13">
        <f ca="1">Reference!G175</f>
        <v>34.597096444432403</v>
      </c>
      <c r="L176" s="13">
        <f ca="1">Reference!H175</f>
        <v>0.246757492423057</v>
      </c>
      <c r="M176" s="13">
        <f ca="1">Reference!I175</f>
        <v>0.94861561059951705</v>
      </c>
      <c r="N176" s="13">
        <f ca="1">Reference!J175</f>
        <v>0.344245314598083</v>
      </c>
      <c r="O176" s="13">
        <f ca="1">Reference!K175</f>
        <v>0.82839274406433105</v>
      </c>
      <c r="P176" s="13">
        <f ca="1">Reference!L175</f>
        <v>38.364775000000002</v>
      </c>
      <c r="Q176" s="13">
        <f ca="1">Reference!M175</f>
        <v>22.128845880297401</v>
      </c>
      <c r="R176" s="13" t="str">
        <f ca="1">Reference!N175</f>
        <v>None</v>
      </c>
      <c r="S176" s="13">
        <f ca="1">Reference!O175</f>
        <v>1.2513570000000001</v>
      </c>
      <c r="T176" s="13">
        <f ca="1">Reference!P175</f>
        <v>1.2513570000000001</v>
      </c>
      <c r="U176" s="13">
        <f ca="1">Reference!Q175</f>
        <v>33.078522999999997</v>
      </c>
      <c r="V176" s="13">
        <f ca="1">Reference!R175</f>
        <v>33.078522999999997</v>
      </c>
      <c r="X176" s="13">
        <f t="shared" si="756"/>
        <v>0.33103341053353846</v>
      </c>
      <c r="Y176" s="13">
        <f>Test!B175</f>
        <v>7.9862004632012304E-2</v>
      </c>
      <c r="Z176" s="13">
        <f>Test!C175</f>
        <v>0.78373891115188599</v>
      </c>
      <c r="AA176" s="13">
        <f>Test!D175</f>
        <v>0.77230066061019897</v>
      </c>
      <c r="AB176" s="13">
        <f>Test!E175</f>
        <v>22.834054674433201</v>
      </c>
      <c r="AC176" s="13">
        <f>Test!F175</f>
        <v>29.843962445272801</v>
      </c>
      <c r="AD176" s="13">
        <f>Test!G175</f>
        <v>30.4502475902339</v>
      </c>
      <c r="AE176" s="13">
        <f>Test!H175</f>
        <v>0.13122719526290799</v>
      </c>
      <c r="AF176" s="13">
        <f>Test!I175</f>
        <v>0.80840462446212702</v>
      </c>
      <c r="AG176" s="13">
        <f>Test!J175</f>
        <v>0.49758592247962902</v>
      </c>
      <c r="AH176" s="13">
        <f>Test!K175</f>
        <v>0.69404512643813998</v>
      </c>
      <c r="AI176" s="13">
        <f>Test!L175</f>
        <v>28.238797000000002</v>
      </c>
      <c r="AJ176" s="13">
        <f>Test!M175</f>
        <v>18.3580129964779</v>
      </c>
      <c r="AK176" s="13" t="str">
        <f>Test!N175</f>
        <v>None</v>
      </c>
      <c r="AL176" s="13">
        <f>Test!O175</f>
        <v>1.164466</v>
      </c>
      <c r="AM176" s="13">
        <f>Test!P175</f>
        <v>1.164466</v>
      </c>
      <c r="AN176" s="13">
        <f>Test!Q175</f>
        <v>0.98819599999999996</v>
      </c>
      <c r="AO176" s="13">
        <f>Test!R175</f>
        <v>0.98819599999999996</v>
      </c>
      <c r="AP176" s="14">
        <f ca="1">bdRateExtend($F176:$F179,$G176:$G179,Y176:Y179,Z176:Z179)</f>
        <v>0.89867249429526419</v>
      </c>
      <c r="AQ176" s="14">
        <f ca="1">bdRateExtend($F176:$F179,$H176:$H179,Y176:Y179,AA176:AA179)</f>
        <v>0.90209388198744911</v>
      </c>
      <c r="AR176" s="14">
        <f ca="1">bdRateExtend($F176:$F179,$I176:$I179,Y176:Y179,AB176:AB179)</f>
        <v>1.3159025285159442</v>
      </c>
      <c r="AS176" s="14">
        <f ca="1">bdRateExtend($F176:$F179,$J176:$J179,Y176:Y179,AC176:AC179)</f>
        <v>0.32197682588229459</v>
      </c>
      <c r="AT176" s="14">
        <f ca="1">bdRateExtend($F176:$F179,$K176:$K179,Y176:Y179,AD176:AD179)</f>
        <v>0.87039588024925951</v>
      </c>
      <c r="AU176" s="14">
        <f ca="1">bdRateExtend($F176:$F179,$L176:$L179,Y176:Y179,AE176:AE179)</f>
        <v>0.84175325773592724</v>
      </c>
      <c r="AV176" s="14">
        <f ca="1">bdRateExtend($F176:$F179,$M176:$M179,Y176:Y179,AF176:AF179)</f>
        <v>0.84226812054096034</v>
      </c>
      <c r="AW176" s="14">
        <f ca="1">bdRateExtend($F176:$F179,$N176:$N179,Y176:Y179,AG176:AG179)</f>
        <v>0.82393610638157089</v>
      </c>
      <c r="AX176" s="14">
        <f ca="1">bdRateExtend($F176:$F179,$O176:$O179,Y176:Y179,AH176:AH179)</f>
        <v>0.636672238092576</v>
      </c>
      <c r="AY176" s="14">
        <f ca="1">bdRateExtend($F176:$F179,$P176:$P179,Y176:Y179,AI176:AI179)</f>
        <v>0.40414110853882979</v>
      </c>
      <c r="AZ176" s="14">
        <f ca="1">bdRateExtend($F176:$F179,$Q176:$Q179,Y176:Y179,AJ176:AJ179)</f>
        <v>0.71980965031096167</v>
      </c>
      <c r="BA176" s="112" t="b">
        <f t="shared" ref="BA176:BA182" si="899">AND(Z176&lt;=Z177, AE176&lt;=AE177,AF176&lt;=AF177,AG177&lt;=AG176,AH176&lt;=AH177,AI176&lt;=AI177,AJ176&lt;=AJ177)</f>
        <v>1</v>
      </c>
      <c r="BB176" s="3"/>
      <c r="BC176" s="33">
        <f t="shared" si="757"/>
        <v>-5.1091525132966843E-3</v>
      </c>
      <c r="BD176" s="13">
        <f>Test!AF175</f>
        <v>5.9693450849202197E-2</v>
      </c>
      <c r="BE176" s="13">
        <f>Test!AG175</f>
        <v>0.88552671670913696</v>
      </c>
      <c r="BF176" s="13">
        <f>Test!AH175</f>
        <v>0.88312435150146396</v>
      </c>
      <c r="BG176" s="13">
        <f>Test!AI175</f>
        <v>24.736610589466299</v>
      </c>
      <c r="BH176" s="13">
        <f>Test!AJ175</f>
        <v>37.696401544014698</v>
      </c>
      <c r="BI176" s="13">
        <f>Test!AK175</f>
        <v>35.199405998418499</v>
      </c>
      <c r="BJ176" s="13">
        <f>Test!AL175</f>
        <v>0.22412347793579099</v>
      </c>
      <c r="BK176" s="13">
        <f>Test!AM175</f>
        <v>0.94417399168014504</v>
      </c>
      <c r="BL176" s="13">
        <f>Test!AN175</f>
        <v>0.367445558309555</v>
      </c>
      <c r="BM176" s="13">
        <f>Test!AO175</f>
        <v>0.79692989587783802</v>
      </c>
      <c r="BN176" s="13">
        <f>Test!AP175</f>
        <v>35.603042000000002</v>
      </c>
      <c r="BO176" s="13">
        <f>Test!AQ175</f>
        <v>20.888336325700401</v>
      </c>
      <c r="BP176" s="13" t="str">
        <f>Test!AR175</f>
        <v>None</v>
      </c>
      <c r="BQ176" s="13">
        <f>Test!AS175</f>
        <v>0.49039700000000003</v>
      </c>
      <c r="BR176" s="13">
        <f>Test!AT175</f>
        <v>0.49039700000000003</v>
      </c>
      <c r="BS176" s="13">
        <f>Test!AU175</f>
        <v>0.28679500000000002</v>
      </c>
      <c r="BT176" s="13">
        <f>Test!AV175</f>
        <v>0.28679500000000002</v>
      </c>
      <c r="BU176" s="14">
        <f ca="1">bdRateExtend($F176:$F179,$G176:$G179,BD176:BD179,BE176:BE179)</f>
        <v>0.46334644775784994</v>
      </c>
      <c r="BV176" s="14">
        <f ca="1">bdRateExtend($F176:$F179,$H176:$H179,BD176:BD179,BF176:BF179)</f>
        <v>0.46492643554886737</v>
      </c>
      <c r="BW176" s="14">
        <f ca="1">bdRateExtend($F176:$F179,$I176:$I179,BD176:BD179,BG176:BG179)</f>
        <v>0.45889008920583407</v>
      </c>
      <c r="BX176" s="14">
        <f ca="1">bdRateExtend($F176:$F179,$J176:$J179,BD176:BD179,BH176:BH179)</f>
        <v>-0.54058745425220756</v>
      </c>
      <c r="BY176" s="14">
        <f ca="1">bdRateExtend($F176:$F179,$K176:$K179,BD176:BD179,BI176:BI179)</f>
        <v>-0.29717061530430167</v>
      </c>
      <c r="BZ176" s="14">
        <f ca="1">bdRateExtend($F176:$F179,$L176:$L179,BD176:BD179,BJ176:BJ179)</f>
        <v>0.43516362531722308</v>
      </c>
      <c r="CA176" s="14">
        <f ca="1">bdRateExtend($F176:$F179,$M176:$M179,BD176:BD179,BK176:BK179)</f>
        <v>0.3071675089940451</v>
      </c>
      <c r="CB176" s="14">
        <f ca="1">bdRateExtend($F176:$F179,$N176:$N179,BD176:BD179,BL176:BL179)</f>
        <v>0.43167195184778162</v>
      </c>
      <c r="CC176" s="14">
        <f ca="1">bdRateExtend($F176:$F179,$O176:$O179,BD176:BD179,BM176:BM179)</f>
        <v>0.41317653828769596</v>
      </c>
      <c r="CD176" s="14">
        <f ca="1">bdRateExtend($F176:$F179,$P176:$P179,BD176:BD179,BN176:BN179)</f>
        <v>0.13446749699183402</v>
      </c>
      <c r="CE176" s="14">
        <f ca="1">bdRateExtend($F176:$F179,$Q176:$Q179,BD176:BD179,BO176:BO179)</f>
        <v>0.50438695075136031</v>
      </c>
      <c r="CF176" s="112" t="b">
        <f t="shared" ref="CF176:CF182" si="900">AND(BE176&lt;=BE177, BJ176&lt;=BJ177,BK176&lt;=BK177,BL177&lt;=BL176,BM176&lt;=BM177,BN176&lt;=BN177,BO176&lt;=BO177)</f>
        <v>1</v>
      </c>
      <c r="CG176" s="3"/>
      <c r="CH176" s="33">
        <f t="shared" si="758"/>
        <v>-1.0872362326299947E-2</v>
      </c>
      <c r="CI176" s="13">
        <f>Test!BJ175</f>
        <v>5.9347658260422001E-2</v>
      </c>
      <c r="CJ176" s="13">
        <f>Test!BK175</f>
        <v>0.84936136007308904</v>
      </c>
      <c r="CK176" s="13">
        <f>Test!BL175</f>
        <v>0.8485107421875</v>
      </c>
      <c r="CL176" s="13">
        <f>Test!BM175</f>
        <v>23.073385927882299</v>
      </c>
      <c r="CM176" s="13">
        <f>Test!BN175</f>
        <v>38.0342711599042</v>
      </c>
      <c r="CN176" s="13">
        <f>Test!BO175</f>
        <v>33.3106040123537</v>
      </c>
      <c r="CO176" s="13">
        <f>Test!BP175</f>
        <v>0.19326467812061299</v>
      </c>
      <c r="CP176" s="13">
        <f>Test!BQ175</f>
        <v>0.91542065143585205</v>
      </c>
      <c r="CQ176" s="13">
        <f>Test!BR175</f>
        <v>0.41114354133605902</v>
      </c>
      <c r="CR176" s="13">
        <f>Test!BS175</f>
        <v>0.671331226825714</v>
      </c>
      <c r="CS176" s="13">
        <f>Test!BT175</f>
        <v>0</v>
      </c>
      <c r="CT176" s="13">
        <f>Test!BU175</f>
        <v>18.209209924209901</v>
      </c>
      <c r="CU176" s="13" t="str">
        <f>Test!BV175</f>
        <v>None</v>
      </c>
      <c r="CV176" s="13">
        <f>Test!BW175</f>
        <v>0.77878499999999995</v>
      </c>
      <c r="CW176" s="13">
        <f>Test!BX175</f>
        <v>0.77878499999999995</v>
      </c>
      <c r="CX176" s="13">
        <f>Test!BY175</f>
        <v>0.31037700000000001</v>
      </c>
      <c r="CY176" s="13">
        <f>Test!BZ175</f>
        <v>0.31037700000000001</v>
      </c>
      <c r="CZ176" s="14">
        <f ca="1">bdRateExtend($F176:$F179,$G176:$G179,CI176:CI179,CJ176:CJ179)</f>
        <v>0.66879609925571382</v>
      </c>
      <c r="DA176" s="14">
        <f ca="1">bdRateExtend($F176:$F179,$H176:$H179,CI176:CI179,CK176:CK179)</f>
        <v>0.6366492683171745</v>
      </c>
      <c r="DB176" s="14">
        <f ca="1">bdRateExtend($F176:$F179,$I176:$I179,CI176:CI179,CL176:CL179)</f>
        <v>3.2408087115796169</v>
      </c>
      <c r="DC176" s="14">
        <f ca="1">bdRateExtend($F176:$F179,$J176:$J179,CI176:CI179,CM176:CM179)</f>
        <v>-0.69286921782941069</v>
      </c>
      <c r="DD176" s="14">
        <f ca="1">bdRateExtend($F176:$F179,$K176:$K179,CI176:CI179,CN176:CN179)</f>
        <v>0.19380126050718993</v>
      </c>
      <c r="DE176" s="14">
        <f ca="1">bdRateExtend($F176:$F179,$L176:$L179,CI176:CI179,CO176:CO179)</f>
        <v>0.5733854849111093</v>
      </c>
      <c r="DF176" s="14">
        <f ca="1">bdRateExtend($F176:$F179,$M176:$M179,CI176:CI179,CP176:CP179)</f>
        <v>-0.10483062649550945</v>
      </c>
      <c r="DG176" s="14">
        <f ca="1">bdRateExtend($F176:$F179,$N176:$N179,CI176:CI179,CQ176:CQ179)</f>
        <v>0.75657430841232554</v>
      </c>
      <c r="DH176" s="14">
        <f ca="1">bdRateExtend($F176:$F179,$O176:$O179,CI176:CI179,CR176:CR179)</f>
        <v>1.2091868980325979</v>
      </c>
      <c r="DI176" s="14">
        <f ca="1">bdRateExtend($F176:$F179,$P176:$P179,CI176:CI179,CS176:CS179)</f>
        <v>2.1397576416860815</v>
      </c>
      <c r="DJ176" s="14">
        <f ca="1">bdRateExtend($F176:$F179,$Q176:$Q179,CI176:CI179,CT176:CT179)</f>
        <v>2.0636773633588215</v>
      </c>
      <c r="DK176" s="112" t="b">
        <f t="shared" ref="DK176:DK182" si="901">AND(CJ176&lt;=CJ177, CO176&lt;=CO177,CP176&lt;=CP177,CQ177&lt;=CQ176,CR176&lt;=CR177,CS176&lt;=CS177,CT176&lt;=CT177)</f>
        <v>1</v>
      </c>
      <c r="DL176" s="3"/>
      <c r="DM176" s="33">
        <f t="shared" si="759"/>
        <v>-6.1132913021101631E-2</v>
      </c>
      <c r="DN176" s="13">
        <f>Test!CN175</f>
        <v>5.63320252187339E-2</v>
      </c>
      <c r="DO176" s="13">
        <f>Test!CO175</f>
        <v>0.901056408882141</v>
      </c>
      <c r="DP176" s="13">
        <f>Test!CP175</f>
        <v>0.89894133806228604</v>
      </c>
      <c r="DQ176" s="13">
        <f>Test!CQ175</f>
        <v>25.595924032416001</v>
      </c>
      <c r="DR176" s="13">
        <f>Test!CR175</f>
        <v>35.924994281481901</v>
      </c>
      <c r="DS176" s="13">
        <f>Test!CS175</f>
        <v>34.597096444432403</v>
      </c>
      <c r="DT176" s="13">
        <f>Test!CT175</f>
        <v>0.246757492423057</v>
      </c>
      <c r="DU176" s="13">
        <f>Test!CU175</f>
        <v>0.94861561059951705</v>
      </c>
      <c r="DV176" s="13">
        <f>Test!CV175</f>
        <v>0.344245314598083</v>
      </c>
      <c r="DW176" s="13">
        <f>Test!CW175</f>
        <v>0.82839274406433105</v>
      </c>
      <c r="DX176" s="13">
        <f>Test!CX175</f>
        <v>38.364775000000002</v>
      </c>
      <c r="DY176" s="13">
        <f>Test!CY175</f>
        <v>22.128845880297401</v>
      </c>
      <c r="DZ176" s="13" t="str">
        <f>Test!CZ175</f>
        <v>None</v>
      </c>
      <c r="EA176" s="13">
        <f>Test!DA175</f>
        <v>1.2513570000000001</v>
      </c>
      <c r="EB176" s="13">
        <f>Test!DB175</f>
        <v>1.2513570000000001</v>
      </c>
      <c r="EC176" s="13">
        <f>Test!DC175</f>
        <v>33.078522999999997</v>
      </c>
      <c r="ED176" s="13">
        <f>Test!DD175</f>
        <v>33.078522999999997</v>
      </c>
      <c r="EE176" s="14">
        <f ca="1">bdRateExtend($F176:$F179,$G176:$G179,DN176:DN179,DO176:DO179)</f>
        <v>0</v>
      </c>
      <c r="EF176" s="14">
        <f ca="1">bdRateExtend($F176:$F179,$H176:$H179,DN176:DN179,DP176:DP179)</f>
        <v>0</v>
      </c>
      <c r="EG176" s="14">
        <f ca="1">bdRateExtend($F176:$F179,$I176:$I179,DN176:DN179,DQ176:DQ179)</f>
        <v>0</v>
      </c>
      <c r="EH176" s="14">
        <f ca="1">bdRateExtend($F176:$F179,$J176:$J179,DN176:DN179,DR176:DR179)</f>
        <v>0</v>
      </c>
      <c r="EI176" s="14">
        <f ca="1">bdRateExtend($F176:$F179,$K176:$K179,DN176:DN179,DS176:DS179)</f>
        <v>0</v>
      </c>
      <c r="EJ176" s="14">
        <f ca="1">bdRateExtend($F176:$F179,$L176:$L179,DN176:DN179,DT176:DT179)</f>
        <v>0</v>
      </c>
      <c r="EK176" s="14">
        <f ca="1">bdRateExtend($F176:$F179,$M176:$M179,DN176:DN179,DU176:DU179)</f>
        <v>0</v>
      </c>
      <c r="EL176" s="14">
        <f ca="1">bdRateExtend($F176:$F179,$N176:$N179,DN176:DN179,DV176:DV179)</f>
        <v>0</v>
      </c>
      <c r="EM176" s="14">
        <f ca="1">bdRateExtend($F176:$F179,$O176:$O179,DN176:DN179,DW176:DW179)</f>
        <v>0</v>
      </c>
      <c r="EN176" s="14">
        <f ca="1">bdRateExtend($F176:$F179,$P176:$P179,DN176:DN179,DX176:DX179)</f>
        <v>0</v>
      </c>
      <c r="EO176" s="14">
        <f ca="1">bdRateExtend($F176:$F179,$Q176:$Q179,DN176:DN179,DY176:DY179)</f>
        <v>0</v>
      </c>
      <c r="EP176" s="112" t="b">
        <f t="shared" ref="EP176:EP182" si="902">AND(DO176&lt;=DO177, DT176&lt;=DT177,DU176&lt;=DU177,DV177&lt;=DV176,DW176&lt;=DW177,DX176&lt;=DX177,DY176&lt;=DY177)</f>
        <v>1</v>
      </c>
      <c r="EQ176" s="3"/>
      <c r="ER176" s="33">
        <f t="shared" si="760"/>
        <v>-4.0894664607994916E-2</v>
      </c>
      <c r="ES176" s="13">
        <f>Test!DR175</f>
        <v>5.7546320123520303E-2</v>
      </c>
      <c r="ET176" s="13">
        <f>Test!DS175</f>
        <v>0.90720683336257901</v>
      </c>
      <c r="EU176" s="13">
        <f>Test!DT175</f>
        <v>0.90535563230514504</v>
      </c>
      <c r="EV176" s="13">
        <f>Test!DU175</f>
        <v>25.933574479806701</v>
      </c>
      <c r="EW176" s="13">
        <f>Test!DV175</f>
        <v>38.910075511877103</v>
      </c>
      <c r="EX176" s="13">
        <f>Test!DW175</f>
        <v>37.782562160298802</v>
      </c>
      <c r="EY176" s="13">
        <f>Test!DX175</f>
        <v>0.26450026035308799</v>
      </c>
      <c r="EZ176" s="13">
        <f>Test!DY175</f>
        <v>0.95374310016632002</v>
      </c>
      <c r="FA176" s="13">
        <f>Test!DZ175</f>
        <v>0.33115494251251198</v>
      </c>
      <c r="FB176" s="13">
        <f>Test!EA175</f>
        <v>0.84147149324417103</v>
      </c>
      <c r="FC176" s="13">
        <f>Test!EB175</f>
        <v>43.462491999999997</v>
      </c>
      <c r="FD176" s="13">
        <f>Test!EC175</f>
        <v>22.5554142983517</v>
      </c>
      <c r="FE176" s="13" t="str">
        <f>Test!ED175</f>
        <v>None</v>
      </c>
      <c r="FF176" s="13">
        <f>Test!EE175</f>
        <v>1.5434559999999999</v>
      </c>
      <c r="FG176" s="13">
        <f>Test!EF175</f>
        <v>1.5434559999999999</v>
      </c>
      <c r="FH176" s="13">
        <f>Test!EG175</f>
        <v>99.956164999999999</v>
      </c>
      <c r="FI176" s="13">
        <f>Test!EH175</f>
        <v>99.956164999999999</v>
      </c>
      <c r="FJ176" s="14">
        <f ca="1">bdRateExtend($F176:$F179,$G176:$G179,ES176:ES179,ET176:ET179)</f>
        <v>-9.8053702313057545E-2</v>
      </c>
      <c r="FK176" s="14">
        <f ca="1">bdRateExtend($F176:$F179,$H176:$H179,ES176:ES179,EU176:EU179)</f>
        <v>-9.8646094060309886E-2</v>
      </c>
      <c r="FL176" s="14">
        <f ca="1">bdRateExtend($F176:$F179,$I176:$I179,ES176:ES179,EV176:EV179)</f>
        <v>-0.1142929501174621</v>
      </c>
      <c r="FM176" s="14">
        <f ca="1">bdRateExtend($F176:$F179,$J176:$J179,ES176:ES179,EW176:EW179)</f>
        <v>-0.77311721894534546</v>
      </c>
      <c r="FN176" s="14">
        <f ca="1">bdRateExtend($F176:$F179,$K176:$K179,ES176:ES179,EX176:EX179)</f>
        <v>-0.74261795162119082</v>
      </c>
      <c r="FO176" s="14">
        <f ca="1">bdRateExtend($F176:$F179,$L176:$L179,ES176:ES179,EY176:EY179)</f>
        <v>-0.13512477873727391</v>
      </c>
      <c r="FP176" s="14">
        <f ca="1">bdRateExtend($F176:$F179,$M176:$M179,ES176:ES179,EZ176:EZ179)</f>
        <v>-0.16620611042146172</v>
      </c>
      <c r="FQ176" s="14">
        <f ca="1">bdRateExtend($F176:$F179,$N176:$N179,ES176:ES179,FA176:FA179)</f>
        <v>-0.10720965289414719</v>
      </c>
      <c r="FR176" s="14">
        <f ca="1">bdRateExtend($F176:$F179,$O176:$O179,ES176:ES179,FB176:FB179)</f>
        <v>-0.105323960009988</v>
      </c>
      <c r="FS176" s="14">
        <f ca="1">bdRateExtend($F176:$F179,$P176:$P179,ES176:ES179,FC176:FC179)</f>
        <v>-0.13757513899594176</v>
      </c>
      <c r="FT176" s="14">
        <f ca="1">bdRateExtend($F176:$F179,$Q176:$Q179,ES176:ES179,FD176:FD179)</f>
        <v>-9.3547227281008949E-2</v>
      </c>
      <c r="FU176" s="112" t="b">
        <f t="shared" ref="FU176:FU182" si="903">AND(ET176&lt;=ET177, EY176&lt;=EY177,EZ176&lt;=EZ177,FA177&lt;=FA176,FB176&lt;=FB177,FC176&lt;=FC177,FD176&lt;=FD177)</f>
        <v>1</v>
      </c>
      <c r="FV176" s="53"/>
      <c r="FW176" s="33">
        <f t="shared" si="761"/>
        <v>-1</v>
      </c>
      <c r="FX176" s="13">
        <f>Test!EV175</f>
        <v>0</v>
      </c>
      <c r="FY176" s="13">
        <f>Test!EW175</f>
        <v>0</v>
      </c>
      <c r="FZ176" s="13">
        <f>Test!EX175</f>
        <v>0</v>
      </c>
      <c r="GA176" s="13">
        <f>Test!EY175</f>
        <v>0</v>
      </c>
      <c r="GB176" s="13">
        <f>Test!EZ175</f>
        <v>0</v>
      </c>
      <c r="GC176" s="13">
        <f>Test!FA175</f>
        <v>0</v>
      </c>
      <c r="GD176" s="13">
        <f>Test!FB175</f>
        <v>0</v>
      </c>
      <c r="GE176" s="13">
        <f>Test!FC175</f>
        <v>0</v>
      </c>
      <c r="GF176" s="13">
        <f>Test!FD175</f>
        <v>0</v>
      </c>
      <c r="GG176" s="13">
        <f>Test!FE175</f>
        <v>0</v>
      </c>
      <c r="GH176" s="13">
        <f>Test!FF175</f>
        <v>0</v>
      </c>
      <c r="GI176" s="13">
        <f>Test!FG175</f>
        <v>0</v>
      </c>
      <c r="GJ176" s="13">
        <f>Test!FH175</f>
        <v>0</v>
      </c>
      <c r="GK176" s="13">
        <f>Test!FI175</f>
        <v>0</v>
      </c>
      <c r="GL176" s="13">
        <f>Test!FJ175</f>
        <v>0</v>
      </c>
      <c r="GM176" s="13">
        <f>Test!FK175</f>
        <v>0</v>
      </c>
      <c r="GN176" s="13">
        <f>Test!FL175</f>
        <v>0</v>
      </c>
      <c r="GO176" s="14">
        <f ca="1">bdRateExtend($F176:$F179,$G176:$G179,FX176:FX179,FY176:FY179)</f>
        <v>1</v>
      </c>
      <c r="GP176" s="14">
        <f ca="1">bdRateExtend($F176:$F179,$H176:$H179,FX176:FX179,FZ176:FZ179)</f>
        <v>1</v>
      </c>
      <c r="GQ176" s="14">
        <f ca="1">bdRateExtend($F176:$F179,$I176:$I179,FX176:FX179,GA176:GA179)</f>
        <v>1</v>
      </c>
      <c r="GR176" s="14">
        <f ca="1">bdRateExtend($F176:$F179,$J176:$J179,FX176:FX179,GB176:GB179)</f>
        <v>1</v>
      </c>
      <c r="GS176" s="14">
        <f ca="1">bdRateExtend($F176:$F179,$K176:$K179,FX176:FX179,GC176:GC179)</f>
        <v>1</v>
      </c>
      <c r="GT176" s="14">
        <f ca="1">bdRateExtend($F176:$F179,$L176:$L179,FX176:FX179,GD176:GD179)</f>
        <v>1</v>
      </c>
      <c r="GU176" s="14">
        <f ca="1">bdRateExtend($F176:$F179,$M176:$M179,FX176:FX179,GE176:GE179)</f>
        <v>1</v>
      </c>
      <c r="GV176" s="14">
        <f ca="1">bdRateExtend($F176:$F179,$N176:$N179,FX176:FX179,GF176:GF179)</f>
        <v>1</v>
      </c>
      <c r="GW176" s="14">
        <f ca="1">bdRateExtend($F176:$F179,$O176:$O179,FX176:FX179,GG176:GG179)</f>
        <v>1</v>
      </c>
      <c r="GX176" s="14">
        <f ca="1">bdRateExtend($F176:$F179,$P176:$P179,FX176:FX179,GH176:GH179)</f>
        <v>1</v>
      </c>
      <c r="GY176" s="14">
        <f ca="1">bdRateExtend($F176:$F179,$Q176:$Q179,FX176:FX179,GI176:GI179)</f>
        <v>1</v>
      </c>
      <c r="GZ176" s="112" t="b">
        <f t="shared" ref="GZ176:GZ182" si="904">AND(FY176&lt;=FY177, GD176&lt;=GD177,GE176&lt;=GE177,GF177&lt;=GF176,GG176&lt;=GG177,GH176&lt;=GH177,GI176&lt;=GI177)</f>
        <v>1</v>
      </c>
      <c r="HA176" s="53"/>
      <c r="HB176" s="33">
        <f t="shared" si="762"/>
        <v>-1</v>
      </c>
      <c r="HC176" s="13">
        <f>Test!FZ175</f>
        <v>0</v>
      </c>
      <c r="HD176" s="13">
        <f>Test!GA175</f>
        <v>0</v>
      </c>
      <c r="HE176" s="13">
        <f>Test!GB175</f>
        <v>0</v>
      </c>
      <c r="HF176" s="13">
        <f>Test!GC175</f>
        <v>0</v>
      </c>
      <c r="HG176" s="13">
        <f>Test!GD175</f>
        <v>0</v>
      </c>
      <c r="HH176" s="13">
        <f>Test!GE175</f>
        <v>0</v>
      </c>
      <c r="HI176" s="13">
        <f>Test!GF175</f>
        <v>0</v>
      </c>
      <c r="HJ176" s="13">
        <f>Test!GG175</f>
        <v>0</v>
      </c>
      <c r="HK176" s="13">
        <f>Test!GH175</f>
        <v>0</v>
      </c>
      <c r="HL176" s="13">
        <f>Test!GI175</f>
        <v>0</v>
      </c>
      <c r="HM176" s="13">
        <f>Test!GJ175</f>
        <v>0</v>
      </c>
      <c r="HN176" s="13">
        <f>Test!GK175</f>
        <v>0</v>
      </c>
      <c r="HO176" s="13">
        <f>Test!GL175</f>
        <v>0</v>
      </c>
      <c r="HP176" s="13">
        <f>Test!GM175</f>
        <v>0</v>
      </c>
      <c r="HQ176" s="13">
        <f>Test!GN175</f>
        <v>0</v>
      </c>
      <c r="HR176" s="13">
        <f>Test!GO175</f>
        <v>0</v>
      </c>
      <c r="HS176" s="13">
        <f>Test!GP175</f>
        <v>0</v>
      </c>
      <c r="HT176" s="14">
        <f ca="1">bdRateExtend($F176:$F179,$G176:$G179,HC176:HC179,HD176:HD179)</f>
        <v>1</v>
      </c>
      <c r="HU176" s="14">
        <f ca="1">bdRateExtend($F176:$F179,$H176:$H179,HC176:HC179,HE176:HE179)</f>
        <v>1</v>
      </c>
      <c r="HV176" s="14">
        <f ca="1">bdRateExtend($F176:$F179,$I176:$I179,HC176:HC179,HF176:HF179)</f>
        <v>1</v>
      </c>
      <c r="HW176" s="14">
        <f ca="1">bdRateExtend($F176:$F179,$J176:$J179,HC176:HC179,HG176:HG179)</f>
        <v>1</v>
      </c>
      <c r="HX176" s="14">
        <f ca="1">bdRateExtend($F176:$F179,$K176:$K179,HC176:HC179,HH176:HH179)</f>
        <v>1</v>
      </c>
      <c r="HY176" s="14">
        <f ca="1">bdRateExtend($F176:$F179,$L176:$L179,HC176:HC179,HI176:HI179)</f>
        <v>1</v>
      </c>
      <c r="HZ176" s="14">
        <f ca="1">bdRateExtend($F176:$F179,$M176:$M179,HC176:HC179,HJ176:HJ179)</f>
        <v>1</v>
      </c>
      <c r="IA176" s="14">
        <f ca="1">bdRateExtend($F176:$F179,$N176:$N179,HC176:HC179,HK176:HK179)</f>
        <v>1</v>
      </c>
      <c r="IB176" s="14">
        <f ca="1">bdRateExtend($F176:$F179,$O176:$O179,HC176:HC179,HL176:HL179)</f>
        <v>1</v>
      </c>
      <c r="IC176" s="14">
        <f ca="1">bdRateExtend($F176:$F179,$P176:$P179,HC176:HC179,HM176:HM179)</f>
        <v>1</v>
      </c>
      <c r="ID176" s="14">
        <f ca="1">bdRateExtend($F176:$F179,$Q176:$Q179,HC176:HC179,HN176:HN179)</f>
        <v>1</v>
      </c>
      <c r="IE176" s="112" t="b">
        <f t="shared" ref="IE176:IE182" si="905">AND(HD176&lt;=HD177, HI176&lt;=HI177,HJ176&lt;=HJ177,HK177&lt;=HK176,HL176&lt;=HL177,HM176&lt;=HM177,HN176&lt;=HN177)</f>
        <v>1</v>
      </c>
      <c r="IF176" s="3"/>
      <c r="IG176" s="33">
        <f t="shared" si="763"/>
        <v>-1</v>
      </c>
      <c r="IH176" s="13">
        <f>Test!HD175</f>
        <v>0</v>
      </c>
      <c r="II176" s="13">
        <f>Test!HE175</f>
        <v>0</v>
      </c>
      <c r="IJ176" s="13">
        <f>Test!HF175</f>
        <v>0</v>
      </c>
      <c r="IK176" s="13">
        <f>Test!HG175</f>
        <v>0</v>
      </c>
      <c r="IL176" s="13">
        <f>Test!HH175</f>
        <v>0</v>
      </c>
      <c r="IM176" s="13">
        <f>Test!HI175</f>
        <v>0</v>
      </c>
      <c r="IN176" s="13">
        <f>Test!HJ175</f>
        <v>0</v>
      </c>
      <c r="IO176" s="13">
        <f>Test!HK175</f>
        <v>0</v>
      </c>
      <c r="IP176" s="13">
        <f>Test!HL175</f>
        <v>0</v>
      </c>
      <c r="IQ176" s="13">
        <f>Test!HM175</f>
        <v>0</v>
      </c>
      <c r="IR176" s="13">
        <f>Test!HN175</f>
        <v>0</v>
      </c>
      <c r="IS176" s="13">
        <f>Test!HO175</f>
        <v>0</v>
      </c>
      <c r="IT176" s="13">
        <f>Test!HP175</f>
        <v>0</v>
      </c>
      <c r="IU176" s="13">
        <f>Test!HQ175</f>
        <v>0</v>
      </c>
      <c r="IV176" s="13">
        <f>Test!HR175</f>
        <v>0</v>
      </c>
      <c r="IW176" s="13">
        <f>Test!HS175</f>
        <v>0</v>
      </c>
      <c r="IX176" s="13">
        <f>Test!HT175</f>
        <v>0</v>
      </c>
      <c r="IY176" s="14">
        <f ca="1">bdRateExtend($F176:$F179,$G176:$G179,IH176:IH179,II176:II179)</f>
        <v>1</v>
      </c>
      <c r="IZ176" s="14">
        <f ca="1">bdRateExtend($F176:$F179,$H176:$H179,IH176:IH179,IJ176:IJ179)</f>
        <v>1</v>
      </c>
      <c r="JA176" s="14">
        <f ca="1">bdRateExtend($F176:$F179,$I176:$I179,IH176:IH179,IK176:IK179)</f>
        <v>1</v>
      </c>
      <c r="JB176" s="14">
        <f ca="1">bdRateExtend($F176:$F179,$J176:$J179,IH176:IH179,IL176:IL179)</f>
        <v>1</v>
      </c>
      <c r="JC176" s="14">
        <f ca="1">bdRateExtend($F176:$F179,$K176:$K179,IH176:IH179,IM176:IM179)</f>
        <v>1</v>
      </c>
      <c r="JD176" s="14">
        <f ca="1">bdRateExtend($F176:$F179,$L176:$L179,IH176:IH179,IN176:IN179)</f>
        <v>1</v>
      </c>
      <c r="JE176" s="14">
        <f ca="1">bdRateExtend($F176:$F179,$M176:$M179,IH176:IH179,IO176:IO179)</f>
        <v>1</v>
      </c>
      <c r="JF176" s="14">
        <f ca="1">bdRateExtend($F176:$F179,$N176:$N179,IH176:IH179,IP176:IP179)</f>
        <v>1</v>
      </c>
      <c r="JG176" s="14">
        <f ca="1">bdRateExtend($F176:$F179,$O176:$O179,IH176:IH179,IQ176:IQ179)</f>
        <v>1</v>
      </c>
      <c r="JH176" s="14">
        <f ca="1">bdRateExtend($F176:$F179,$P176:$P179,IH176:IH179,IR176:IR179)</f>
        <v>1</v>
      </c>
      <c r="JI176" s="14">
        <f ca="1">bdRateExtend($F176:$F179,$Q176:$Q179,IH176:IH179,IS176:IS179)</f>
        <v>1</v>
      </c>
      <c r="JJ176" s="112" t="b">
        <f t="shared" ref="JJ176:JJ182" si="906">AND(II176&lt;=II177, IN176&lt;=IN177,IO176&lt;=IO177,IP177&lt;=IP176,IQ176&lt;=IQ177,IR176&lt;=IR177,IS176&lt;=IS177)</f>
        <v>1</v>
      </c>
      <c r="JK176" s="3"/>
      <c r="JL176" s="33">
        <f t="shared" si="764"/>
        <v>-1</v>
      </c>
      <c r="JM176" s="13">
        <f>Test!IH175</f>
        <v>0</v>
      </c>
      <c r="JN176" s="13">
        <f>Test!II175</f>
        <v>0</v>
      </c>
      <c r="JO176" s="13">
        <f>Test!IJ175</f>
        <v>0</v>
      </c>
      <c r="JP176" s="13">
        <f>Test!IK175</f>
        <v>0</v>
      </c>
      <c r="JQ176" s="13">
        <f>Test!IL175</f>
        <v>0</v>
      </c>
      <c r="JR176" s="13">
        <f>Test!IM175</f>
        <v>0</v>
      </c>
      <c r="JS176" s="13">
        <f>Test!IN175</f>
        <v>0</v>
      </c>
      <c r="JT176" s="13">
        <f>Test!IO175</f>
        <v>0</v>
      </c>
      <c r="JU176" s="13">
        <f>Test!IP175</f>
        <v>0</v>
      </c>
      <c r="JV176" s="13">
        <f>Test!IQ175</f>
        <v>0</v>
      </c>
      <c r="JW176" s="13">
        <f>Test!IR175</f>
        <v>0</v>
      </c>
      <c r="JX176" s="13">
        <f>Test!IS175</f>
        <v>0</v>
      </c>
      <c r="JY176" s="13">
        <f>Test!IT175</f>
        <v>0</v>
      </c>
      <c r="JZ176" s="13">
        <f>Test!IU175</f>
        <v>0</v>
      </c>
      <c r="KA176" s="13">
        <f>Test!IV175</f>
        <v>0</v>
      </c>
      <c r="KB176" s="13">
        <f>Test!IW175</f>
        <v>0</v>
      </c>
      <c r="KC176" s="13">
        <f>Test!IX175</f>
        <v>0</v>
      </c>
      <c r="KD176" s="14">
        <f ca="1">bdRateExtend($F176:$F179,$G176:$G179,JM176:JM179,JN176:JN179)</f>
        <v>1</v>
      </c>
      <c r="KE176" s="14">
        <f ca="1">bdRateExtend($F176:$F179,$H176:$H179,JM176:JM179,JO176:JO179)</f>
        <v>1</v>
      </c>
      <c r="KF176" s="14">
        <f ca="1">bdRateExtend($F176:$F179,$I176:$I179,JM176:JM179,JP176:JP179)</f>
        <v>1</v>
      </c>
      <c r="KG176" s="14">
        <f ca="1">bdRateExtend($F176:$F179,$J176:$J179,JM176:JM179,JQ176:JQ179)</f>
        <v>1</v>
      </c>
      <c r="KH176" s="14">
        <f ca="1">bdRateExtend($F176:$F179,$K176:$K179,JM176:JM179,JR176:JR179)</f>
        <v>1</v>
      </c>
      <c r="KI176" s="14">
        <f ca="1">bdRateExtend($F176:$F179,$L176:$L179,JM176:JM179,JS176:JS179)</f>
        <v>1</v>
      </c>
      <c r="KJ176" s="14">
        <f ca="1">bdRateExtend($F176:$F179,$M176:$M179,JM176:JM179,JT176:JT179)</f>
        <v>1</v>
      </c>
      <c r="KK176" s="14">
        <f ca="1">bdRateExtend($F176:$F179,$N176:$N179,JM176:JM179,JU176:JU179)</f>
        <v>1</v>
      </c>
      <c r="KL176" s="14">
        <f ca="1">bdRateExtend($F176:$F179,$O176:$O179,JM176:JM179,JV176:JV179)</f>
        <v>1</v>
      </c>
      <c r="KM176" s="14">
        <f ca="1">bdRateExtend($F176:$F179,$P176:$P179,JM176:JM179,JW176:JW179)</f>
        <v>1</v>
      </c>
      <c r="KN176" s="14">
        <f ca="1">bdRateExtend($F176:$F179,$Q176:$Q179,JM176:JM179,JX176:JX179)</f>
        <v>1</v>
      </c>
      <c r="KO176" s="112" t="b">
        <f t="shared" ref="KO176:KO182" si="907">AND(JN176&lt;=JN177, JS176&lt;=JS177,JT176&lt;=JT177,JU177&lt;=JU176,JV176&lt;=JV177,JW176&lt;=JW177,JX176&lt;=JX177)</f>
        <v>1</v>
      </c>
      <c r="KP176" s="3"/>
      <c r="KQ176" s="33">
        <f t="shared" si="765"/>
        <v>-1</v>
      </c>
      <c r="KR176" s="13">
        <f>Test!JL175</f>
        <v>0</v>
      </c>
      <c r="KS176" s="13">
        <f>Test!JM175</f>
        <v>0</v>
      </c>
      <c r="KT176" s="13">
        <f>Test!JN175</f>
        <v>0</v>
      </c>
      <c r="KU176" s="13">
        <f>Test!JO175</f>
        <v>0</v>
      </c>
      <c r="KV176" s="13">
        <f>Test!JP175</f>
        <v>0</v>
      </c>
      <c r="KW176" s="13">
        <f>Test!JQ175</f>
        <v>0</v>
      </c>
      <c r="KX176" s="13">
        <f>Test!JR175</f>
        <v>0</v>
      </c>
      <c r="KY176" s="13">
        <f>Test!JS175</f>
        <v>0</v>
      </c>
      <c r="KZ176" s="13">
        <f>Test!JT175</f>
        <v>0</v>
      </c>
      <c r="LA176" s="13">
        <f>Test!JU175</f>
        <v>0</v>
      </c>
      <c r="LB176" s="13">
        <f>Test!JV175</f>
        <v>0</v>
      </c>
      <c r="LC176" s="13">
        <f>Test!JW175</f>
        <v>0</v>
      </c>
      <c r="LD176" s="13">
        <f>Test!JX175</f>
        <v>0</v>
      </c>
      <c r="LE176" s="13">
        <f>Test!JY175</f>
        <v>0</v>
      </c>
      <c r="LF176" s="13">
        <f>Test!JZ175</f>
        <v>0</v>
      </c>
      <c r="LG176" s="13">
        <f>Test!KA175</f>
        <v>0</v>
      </c>
      <c r="LH176" s="13">
        <f>Test!KB175</f>
        <v>0</v>
      </c>
      <c r="LI176" s="14">
        <f ca="1">bdRateExtend($F176:$F179,$G176:$G179,KR176:KR179,KS176:KS179)</f>
        <v>1</v>
      </c>
      <c r="LJ176" s="14">
        <f ca="1">bdRateExtend($F176:$F179,$H176:$H179,KR176:KR179,KT176:KT179)</f>
        <v>1</v>
      </c>
      <c r="LK176" s="14">
        <f ca="1">bdRateExtend($F176:$F179,$I176:$I179,KR176:KR179,KU176:KU179)</f>
        <v>1</v>
      </c>
      <c r="LL176" s="14">
        <f ca="1">bdRateExtend($F176:$F179,$J176:$J179,KR176:KR179,KV176:KV179)</f>
        <v>1</v>
      </c>
      <c r="LM176" s="14">
        <f ca="1">bdRateExtend($F176:$F179,$K176:$K179,KR176:KR179,KW176:KW179)</f>
        <v>1</v>
      </c>
      <c r="LN176" s="14">
        <f ca="1">bdRateExtend($F176:$F179,$L176:$L179,KR176:KR179,KX176:KX179)</f>
        <v>1</v>
      </c>
      <c r="LO176" s="14">
        <f ca="1">bdRateExtend($F176:$F179,$M176:$M179,KR176:KR179,KY176:KY179)</f>
        <v>1</v>
      </c>
      <c r="LP176" s="14">
        <f ca="1">bdRateExtend($F176:$F179,$N176:$N179,KR176:KR179,KZ176:KZ179)</f>
        <v>1</v>
      </c>
      <c r="LQ176" s="14">
        <f ca="1">bdRateExtend($F176:$F179,$O176:$O179,KR176:KR179,LA176:LA179)</f>
        <v>1</v>
      </c>
      <c r="LR176" s="14">
        <f ca="1">bdRateExtend($F176:$F179,$P176:$P179,KR176:KR179,LB176:LB179)</f>
        <v>1</v>
      </c>
      <c r="LS176" s="14">
        <f ca="1">bdRateExtend($F176:$F179,$Q176:$Q179,KR176:KR179,LC176:LC179)</f>
        <v>1</v>
      </c>
      <c r="LT176" s="112" t="b">
        <f t="shared" ref="LT176:LT182" si="908">AND(KS176&lt;=KS177, KX176&lt;=KX177,KY176&lt;=KY177,KZ177&lt;=KZ176,LA176&lt;=LA177,LB176&lt;=LB177,LC176&lt;=LC177)</f>
        <v>1</v>
      </c>
      <c r="LU176" s="3"/>
      <c r="LV176" s="33">
        <f t="shared" si="766"/>
        <v>-1</v>
      </c>
      <c r="LW176" s="13">
        <f>Test!KP175</f>
        <v>0</v>
      </c>
      <c r="LX176" s="13">
        <f>Test!KQ175</f>
        <v>0</v>
      </c>
      <c r="LY176" s="13">
        <f>Test!KR175</f>
        <v>0</v>
      </c>
      <c r="LZ176" s="13">
        <f>Test!KS175</f>
        <v>0</v>
      </c>
      <c r="MA176" s="13">
        <f>Test!KT175</f>
        <v>0</v>
      </c>
      <c r="MB176" s="13">
        <f>Test!KU175</f>
        <v>0</v>
      </c>
      <c r="MC176" s="13">
        <f>Test!KV175</f>
        <v>0</v>
      </c>
      <c r="MD176" s="13">
        <f>Test!KW175</f>
        <v>0</v>
      </c>
      <c r="ME176" s="13">
        <f>Test!KX175</f>
        <v>0</v>
      </c>
      <c r="MF176" s="13">
        <f>Test!KY175</f>
        <v>0</v>
      </c>
      <c r="MG176" s="13">
        <f>Test!KZ175</f>
        <v>0</v>
      </c>
      <c r="MH176" s="13">
        <f>Test!LA175</f>
        <v>0</v>
      </c>
      <c r="MI176" s="13">
        <f>Test!LB175</f>
        <v>0</v>
      </c>
      <c r="MJ176" s="13">
        <f>Test!LC175</f>
        <v>0</v>
      </c>
      <c r="MK176" s="13">
        <f>Test!LD175</f>
        <v>0</v>
      </c>
      <c r="ML176" s="13">
        <f>Test!LE175</f>
        <v>0</v>
      </c>
      <c r="MM176" s="13">
        <f>Test!LF175</f>
        <v>0</v>
      </c>
      <c r="MN176" s="14">
        <f ca="1">bdRateExtend($F176:$F179,$G176:$G179,LW176:LW179,LX176:LX179)</f>
        <v>1</v>
      </c>
      <c r="MO176" s="14">
        <f ca="1">bdRateExtend($F176:$F179,$H176:$H179,LW176:LW179,LY176:LY179)</f>
        <v>1</v>
      </c>
      <c r="MP176" s="14">
        <f ca="1">bdRateExtend($F176:$F179,$I176:$I179,LW176:LW179,LZ176:LZ179)</f>
        <v>1</v>
      </c>
      <c r="MQ176" s="14">
        <f ca="1">bdRateExtend($F176:$F179,$J176:$J179,LW176:LW179,MA176:MA179)</f>
        <v>1</v>
      </c>
      <c r="MR176" s="14">
        <f ca="1">bdRateExtend($F176:$F179,$K176:$K179,LW176:LW179,MB176:MB179)</f>
        <v>1</v>
      </c>
      <c r="MS176" s="14">
        <f ca="1">bdRateExtend($F176:$F179,$L176:$L179,LW176:LW179,MC176:MC179)</f>
        <v>1</v>
      </c>
      <c r="MT176" s="14">
        <f ca="1">bdRateExtend($F176:$F179,$M176:$M179,LW176:LW179,MD176:MD179)</f>
        <v>1</v>
      </c>
      <c r="MU176" s="14">
        <f ca="1">bdRateExtend($F176:$F179,$N176:$N179,LW176:LW179,ME176:ME179)</f>
        <v>1</v>
      </c>
      <c r="MV176" s="14">
        <f ca="1">bdRateExtend($F176:$F179,$O176:$O179,LW176:LW179,MF176:MF179)</f>
        <v>1</v>
      </c>
      <c r="MW176" s="14">
        <f ca="1">bdRateExtend($F176:$F179,$P176:$P179,LW176:LW179,MG176:MG179)</f>
        <v>1</v>
      </c>
      <c r="MX176" s="14">
        <f ca="1">bdRateExtend($F176:$F179,$Q176:$Q179,LW176:LW179,MH176:MH179)</f>
        <v>1</v>
      </c>
      <c r="MY176" s="112" t="b">
        <f t="shared" ref="MY176:MY182" si="909">AND(LX176&lt;=LX177, MC176&lt;=MC177,MD176&lt;=MD177,ME177&lt;=ME176,MF176&lt;=MF177,MG176&lt;=MG177,MH176&lt;=MH177)</f>
        <v>1</v>
      </c>
      <c r="MZ176" s="53"/>
      <c r="NA176" s="33">
        <f t="shared" si="767"/>
        <v>-1</v>
      </c>
      <c r="NB176" s="13">
        <f>Test!LT175</f>
        <v>0</v>
      </c>
      <c r="NC176" s="13">
        <f>Test!LU175</f>
        <v>0</v>
      </c>
      <c r="ND176" s="13">
        <f>Test!LV175</f>
        <v>0</v>
      </c>
      <c r="NE176" s="13">
        <f>Test!LW175</f>
        <v>0</v>
      </c>
      <c r="NF176" s="13">
        <f>Test!LX175</f>
        <v>0</v>
      </c>
      <c r="NG176" s="13">
        <f>Test!LY175</f>
        <v>0</v>
      </c>
      <c r="NH176" s="13">
        <f>Test!LZ175</f>
        <v>0</v>
      </c>
      <c r="NI176" s="13">
        <f>Test!MA175</f>
        <v>0</v>
      </c>
      <c r="NJ176" s="13">
        <f>Test!MB175</f>
        <v>0</v>
      </c>
      <c r="NK176" s="13">
        <f>Test!MC175</f>
        <v>0</v>
      </c>
      <c r="NL176" s="13">
        <f>Test!MD175</f>
        <v>0</v>
      </c>
      <c r="NM176" s="13">
        <f>Test!ME175</f>
        <v>0</v>
      </c>
      <c r="NN176" s="13">
        <f>Test!MF175</f>
        <v>0</v>
      </c>
      <c r="NO176" s="13">
        <f>Test!MG175</f>
        <v>0</v>
      </c>
      <c r="NP176" s="13">
        <f>Test!MH175</f>
        <v>0</v>
      </c>
      <c r="NQ176" s="13">
        <f>Test!MI175</f>
        <v>0</v>
      </c>
      <c r="NR176" s="13">
        <f>Test!MJ175</f>
        <v>0</v>
      </c>
      <c r="NS176" s="14">
        <f ca="1">bdRateExtend($F176:$F179,$G176:$G179,NB176:NB179,NC176:NC179)</f>
        <v>1</v>
      </c>
      <c r="NT176" s="14">
        <f ca="1">bdRateExtend($F176:$F179,$H176:$H179,NB176:NB179,ND176:ND179)</f>
        <v>1</v>
      </c>
      <c r="NU176" s="14">
        <f ca="1">bdRateExtend($F176:$F179,$I176:$I179,NB176:NB179,NE176:NE179)</f>
        <v>1</v>
      </c>
      <c r="NV176" s="14">
        <f ca="1">bdRateExtend($F176:$F179,$J176:$J179,NB176:NB179,NF176:NF179)</f>
        <v>1</v>
      </c>
      <c r="NW176" s="14">
        <f ca="1">bdRateExtend($F176:$F179,$K176:$K179,NB176:NB179,NG176:NG179)</f>
        <v>1</v>
      </c>
      <c r="NX176" s="14">
        <f ca="1">bdRateExtend($F176:$F179,$L176:$L179,NB176:NB179,NH176:NH179)</f>
        <v>1</v>
      </c>
      <c r="NY176" s="14">
        <f ca="1">bdRateExtend($F176:$F179,$M176:$M179,NB176:NB179,NI176:NI179)</f>
        <v>1</v>
      </c>
      <c r="NZ176" s="14">
        <f ca="1">bdRateExtend($F176:$F179,$N176:$N179,NB176:NB179,NJ176:NJ179)</f>
        <v>1</v>
      </c>
      <c r="OA176" s="14">
        <f ca="1">bdRateExtend($F176:$F179,$O176:$O179,NB176:NB179,NK176:NK179)</f>
        <v>1</v>
      </c>
      <c r="OB176" s="14">
        <f ca="1">bdRateExtend($F176:$F179,$P176:$P179,NB176:NB179,NL176:NL179)</f>
        <v>1</v>
      </c>
      <c r="OC176" s="14">
        <f ca="1">bdRateExtend($F176:$F179,$Q176:$Q179,NB176:NB179,NM176:NM179)</f>
        <v>1</v>
      </c>
      <c r="OD176" s="112" t="b">
        <f t="shared" ref="OD176:OD182" si="910">AND(NC176&lt;=NC177, NH176&lt;=NH177,NI176&lt;=NI177,NJ177&lt;=NJ176,NK176&lt;=NK177,NL176&lt;=NL177,NM176&lt;=NM177)</f>
        <v>1</v>
      </c>
      <c r="OE176" s="53"/>
      <c r="OF176" s="33">
        <f t="shared" si="768"/>
        <v>-1</v>
      </c>
      <c r="OG176" s="13">
        <f>Test!MX175</f>
        <v>0</v>
      </c>
      <c r="OH176" s="13">
        <f>Test!MY175</f>
        <v>0</v>
      </c>
      <c r="OI176" s="13">
        <f>Test!MZ175</f>
        <v>0</v>
      </c>
      <c r="OJ176" s="13">
        <f>Test!NA175</f>
        <v>0</v>
      </c>
      <c r="OK176" s="13">
        <f>Test!NB175</f>
        <v>0</v>
      </c>
      <c r="OL176" s="13">
        <f>Test!NC175</f>
        <v>0</v>
      </c>
      <c r="OM176" s="13">
        <f>Test!ND175</f>
        <v>0</v>
      </c>
      <c r="ON176" s="13">
        <f>Test!NE175</f>
        <v>0</v>
      </c>
      <c r="OO176" s="13">
        <f>Test!NF175</f>
        <v>0</v>
      </c>
      <c r="OP176" s="13">
        <f>Test!NG175</f>
        <v>0</v>
      </c>
      <c r="OQ176" s="13">
        <f>Test!NH175</f>
        <v>0</v>
      </c>
      <c r="OR176" s="13">
        <f>Test!NI175</f>
        <v>0</v>
      </c>
      <c r="OS176" s="13">
        <f>Test!NJ175</f>
        <v>0</v>
      </c>
      <c r="OT176" s="13">
        <f>Test!NK175</f>
        <v>0</v>
      </c>
      <c r="OU176" s="13">
        <f>Test!NL175</f>
        <v>0</v>
      </c>
      <c r="OV176" s="13">
        <f>Test!NM175</f>
        <v>0</v>
      </c>
      <c r="OW176" s="13">
        <f>Test!NN175</f>
        <v>0</v>
      </c>
      <c r="OX176" s="14">
        <f ca="1">bdRateExtend($F176:$F179,$G176:$G179,OG176:OG179,OH176:OH179)</f>
        <v>1</v>
      </c>
      <c r="OY176" s="14">
        <f ca="1">bdRateExtend($F176:$F179,$H176:$H179,OG176:OG179,OI176:OI179)</f>
        <v>1</v>
      </c>
      <c r="OZ176" s="14">
        <f ca="1">bdRateExtend($F176:$F179,$I176:$I179,OG176:OG179,OJ176:OJ179)</f>
        <v>1</v>
      </c>
      <c r="PA176" s="14">
        <f ca="1">bdRateExtend($F176:$F179,$J176:$J179,OG176:OG179,OK176:OK179)</f>
        <v>1</v>
      </c>
      <c r="PB176" s="14">
        <f ca="1">bdRateExtend($F176:$F179,$K176:$K179,OG176:OG179,OL176:OL179)</f>
        <v>1</v>
      </c>
      <c r="PC176" s="14">
        <f ca="1">bdRateExtend($F176:$F179,$L176:$L179,OG176:OG179,OM176:OM179)</f>
        <v>1</v>
      </c>
      <c r="PD176" s="14">
        <f ca="1">bdRateExtend($F176:$F179,$M176:$M179,OG176:OG179,ON176:ON179)</f>
        <v>1</v>
      </c>
      <c r="PE176" s="14">
        <f ca="1">bdRateExtend($F176:$F179,$N176:$N179,OG176:OG179,OO176:OO179)</f>
        <v>1</v>
      </c>
      <c r="PF176" s="14">
        <f ca="1">bdRateExtend($F176:$F179,$O176:$O179,OG176:OG179,OP176:OP179)</f>
        <v>1</v>
      </c>
      <c r="PG176" s="14">
        <f ca="1">bdRateExtend($F176:$F179,$P176:$P179,OG176:OG179,OQ176:OQ179)</f>
        <v>1</v>
      </c>
      <c r="PH176" s="14">
        <f ca="1">bdRateExtend($F176:$F179,$Q176:$Q179,OG176:OG179,OR176:OR179)</f>
        <v>1</v>
      </c>
      <c r="PI176" s="112" t="b">
        <f t="shared" ref="PI176:PI182" si="911">AND(OH176&lt;=OH177, OM176&lt;=OM177,ON176&lt;=ON177,OO177&lt;=OO176,OP176&lt;=OP177,OQ176&lt;=OQ177,OR176&lt;=OR177)</f>
        <v>1</v>
      </c>
      <c r="PJ176" s="53"/>
      <c r="PK176" s="33">
        <f t="shared" si="769"/>
        <v>-1</v>
      </c>
      <c r="PL176" s="13">
        <f>Test!OB175</f>
        <v>0</v>
      </c>
      <c r="PM176" s="13">
        <f>Test!OC175</f>
        <v>0</v>
      </c>
      <c r="PN176" s="13">
        <f>Test!OD175</f>
        <v>0</v>
      </c>
      <c r="PO176" s="13">
        <f>Test!OE175</f>
        <v>0</v>
      </c>
      <c r="PP176" s="13">
        <f>Test!OF175</f>
        <v>0</v>
      </c>
      <c r="PQ176" s="13">
        <f>Test!OG175</f>
        <v>0</v>
      </c>
      <c r="PR176" s="13">
        <f>Test!OH175</f>
        <v>0</v>
      </c>
      <c r="PS176" s="13">
        <f>Test!OI175</f>
        <v>0</v>
      </c>
      <c r="PT176" s="13">
        <f>Test!OJ175</f>
        <v>0</v>
      </c>
      <c r="PU176" s="13">
        <f>Test!OK175</f>
        <v>0</v>
      </c>
      <c r="PV176" s="13">
        <f>Test!OL175</f>
        <v>0</v>
      </c>
      <c r="PW176" s="13">
        <f>Test!OM175</f>
        <v>0</v>
      </c>
      <c r="PX176" s="13">
        <f>Test!ON175</f>
        <v>0</v>
      </c>
      <c r="PY176" s="13">
        <f>Test!OO175</f>
        <v>0</v>
      </c>
      <c r="PZ176" s="13">
        <f>Test!OP175</f>
        <v>0</v>
      </c>
      <c r="QA176" s="13">
        <f>Test!OQ175</f>
        <v>0</v>
      </c>
      <c r="QB176" s="13">
        <f>Test!OR175</f>
        <v>0</v>
      </c>
      <c r="QC176" s="14">
        <f ca="1">bdRateExtend($F176:$F179,$G176:$G179,PL176:PL179,PM176:PM179)</f>
        <v>1</v>
      </c>
      <c r="QD176" s="14">
        <f ca="1">bdRateExtend($F176:$F179,$H176:$H179,PL176:PL179,PN176:PN179)</f>
        <v>1</v>
      </c>
      <c r="QE176" s="14">
        <f ca="1">bdRateExtend($F176:$F179,$I176:$I179,PL176:PL179,PO176:PO179)</f>
        <v>1</v>
      </c>
      <c r="QF176" s="14">
        <f ca="1">bdRateExtend($F176:$F179,$J176:$J179,PL176:PL179,PP176:PP179)</f>
        <v>1</v>
      </c>
      <c r="QG176" s="14">
        <f ca="1">bdRateExtend($F176:$F179,$K176:$K179,PL176:PL179,PQ176:PQ179)</f>
        <v>1</v>
      </c>
      <c r="QH176" s="14">
        <f ca="1">bdRateExtend($F176:$F179,$L176:$L179,PL176:PL179,PR176:PR179)</f>
        <v>1</v>
      </c>
      <c r="QI176" s="14">
        <f ca="1">bdRateExtend($F176:$F179,$M176:$M179,PL176:PL179,PS176:PS179)</f>
        <v>1</v>
      </c>
      <c r="QJ176" s="14">
        <f ca="1">bdRateExtend($F176:$F179,$N176:$N179,PL176:PL179,PT176:PT179)</f>
        <v>1</v>
      </c>
      <c r="QK176" s="14">
        <f ca="1">bdRateExtend($F176:$F179,$O176:$O179,PL176:PL179,PU176:PU179)</f>
        <v>1</v>
      </c>
      <c r="QL176" s="14">
        <f ca="1">bdRateExtend($F176:$F179,$P176:$P179,PL176:PL179,PV176:PV179)</f>
        <v>1</v>
      </c>
      <c r="QM176" s="14">
        <f ca="1">bdRateExtend($F176:$F179,$Q176:$Q179,PL176:PL179,PW176:PW179)</f>
        <v>1</v>
      </c>
      <c r="QN176" s="112" t="b">
        <f t="shared" ref="QN176:QN182" si="912">AND(PM176&lt;=PM177, PR176&lt;=PR177,PS176&lt;=PS177,PT177&lt;=PT176,PU176&lt;=PU177,PV176&lt;=PV177,PW176&lt;=PW177)</f>
        <v>1</v>
      </c>
    </row>
    <row r="177" spans="3:456">
      <c r="C177" s="133"/>
      <c r="D177" s="103">
        <f t="shared" si="898"/>
        <v>0.12</v>
      </c>
      <c r="E177" s="34">
        <f t="shared" ca="1" si="755"/>
        <v>2.4377037227650094E-2</v>
      </c>
      <c r="F177" s="15">
        <f ca="1">Reference!B176</f>
        <v>0.12292524446731801</v>
      </c>
      <c r="G177" s="15">
        <f ca="1">Reference!C176</f>
        <v>0.93851029872894198</v>
      </c>
      <c r="H177" s="15">
        <f ca="1">Reference!D176</f>
        <v>0.93751865625381403</v>
      </c>
      <c r="I177" s="15">
        <f ca="1">Reference!E176</f>
        <v>27.700160486808599</v>
      </c>
      <c r="J177" s="15">
        <f ca="1">Reference!F176</f>
        <v>36.900640466069497</v>
      </c>
      <c r="K177" s="15">
        <f ca="1">Reference!G176</f>
        <v>35.904714968155297</v>
      </c>
      <c r="L177" s="15">
        <f ca="1">Reference!H176</f>
        <v>0.32206976413726801</v>
      </c>
      <c r="M177" s="15">
        <f ca="1">Reference!I176</f>
        <v>0.96925836801528897</v>
      </c>
      <c r="N177" s="15">
        <f ca="1">Reference!J176</f>
        <v>0.270109742879867</v>
      </c>
      <c r="O177" s="15">
        <f ca="1">Reference!K176</f>
        <v>0.89909684658050504</v>
      </c>
      <c r="P177" s="15">
        <f ca="1">Reference!L176</f>
        <v>55.794868999999998</v>
      </c>
      <c r="Q177" s="15">
        <f ca="1">Reference!M176</f>
        <v>25.000052361431599</v>
      </c>
      <c r="R177" s="15" t="str">
        <f ca="1">Reference!N176</f>
        <v>None</v>
      </c>
      <c r="S177" s="15">
        <f ca="1">Reference!O176</f>
        <v>1.311958</v>
      </c>
      <c r="T177" s="15">
        <f ca="1">Reference!P176</f>
        <v>1.311958</v>
      </c>
      <c r="U177" s="15">
        <f ca="1">Reference!Q176</f>
        <v>39.337570999999997</v>
      </c>
      <c r="V177" s="15">
        <f ca="1">Reference!R176</f>
        <v>39.337570999999997</v>
      </c>
      <c r="X177" s="15">
        <f t="shared" si="756"/>
        <v>4.0460413449983426E-2</v>
      </c>
      <c r="Y177" s="15">
        <f>Test!B176</f>
        <v>0.12485524961399801</v>
      </c>
      <c r="Z177" s="15">
        <f>Test!C176</f>
        <v>0.87346404790878296</v>
      </c>
      <c r="AA177" s="15">
        <f>Test!D176</f>
        <v>0.86992657184600797</v>
      </c>
      <c r="AB177" s="15">
        <f>Test!E176</f>
        <v>24.899703194419502</v>
      </c>
      <c r="AC177" s="15">
        <f>Test!F176</f>
        <v>34.6222611293095</v>
      </c>
      <c r="AD177" s="15">
        <f>Test!G176</f>
        <v>32.680303190954298</v>
      </c>
      <c r="AE177" s="15">
        <f>Test!H176</f>
        <v>0.21246993541717499</v>
      </c>
      <c r="AF177" s="15">
        <f>Test!I176</f>
        <v>0.91151690483093195</v>
      </c>
      <c r="AG177" s="15">
        <f>Test!J176</f>
        <v>0.37227383255958502</v>
      </c>
      <c r="AH177" s="15">
        <f>Test!K176</f>
        <v>0.82407981157302801</v>
      </c>
      <c r="AI177" s="15">
        <f>Test!L176</f>
        <v>44.104291000000003</v>
      </c>
      <c r="AJ177" s="15">
        <f>Test!M176</f>
        <v>21.2794112200067</v>
      </c>
      <c r="AK177" s="15" t="str">
        <f>Test!N176</f>
        <v>None</v>
      </c>
      <c r="AL177" s="15">
        <f>Test!O176</f>
        <v>1.335189</v>
      </c>
      <c r="AM177" s="15">
        <f>Test!P176</f>
        <v>1.335189</v>
      </c>
      <c r="AN177" s="15">
        <f>Test!Q176</f>
        <v>1.0059959999999999</v>
      </c>
      <c r="AO177" s="15">
        <f>Test!R176</f>
        <v>1.0059959999999999</v>
      </c>
      <c r="AP177" s="16">
        <f ca="1">bdRateExtend($F176:$F180,$G176:$G180,Y176:Y180,Z176:Z180)</f>
        <v>0.80118903061951197</v>
      </c>
      <c r="AQ177" s="16">
        <f ca="1">bdRateExtend($F176:$F180,$H176:$H180,Y176:Y180,AA176:AA180)</f>
        <v>0.80477189835283536</v>
      </c>
      <c r="AR177" s="16">
        <f ca="1">bdRateExtend($F176:$F180,$I176:$I180,Y176:Y180,AB176:AB180)</f>
        <v>1.2964412678847568</v>
      </c>
      <c r="AS177" s="16">
        <f ca="1">bdRateExtend($F176:$F180,$J176:$J180,Y176:Y180,AC176:AC180)</f>
        <v>0.23723945629709942</v>
      </c>
      <c r="AT177" s="16">
        <f ca="1">bdRateExtend($F176:$F180,$K176:$K180,Y176:Y180,AD176:AD180)</f>
        <v>0.75907519095627873</v>
      </c>
      <c r="AU177" s="16">
        <f ca="1">bdRateExtend($F176:$F180,$L176:$L180,Y176:Y180,AE176:AE180)</f>
        <v>0.75953969912336494</v>
      </c>
      <c r="AV177" s="16">
        <f ca="1">bdRateExtend($F176:$F180,$M176:$M180,Y176:Y180,AF176:AF180)</f>
        <v>0.75124293873975589</v>
      </c>
      <c r="AW177" s="16">
        <f ca="1">bdRateExtend($F176:$F180,$N176:$N180,Y176:Y180,AG176:AG180)</f>
        <v>0.74785764250109943</v>
      </c>
      <c r="AX177" s="16">
        <f ca="1">bdRateExtend($F176:$F180,$O176:$O180,Y176:Y180,AH176:AH180)</f>
        <v>0.5865158256739087</v>
      </c>
      <c r="AY177" s="16">
        <f ca="1">bdRateExtend($F176:$F180,$P176:$P180,Y176:Y180,AI176:AI180)</f>
        <v>0.37126524461039834</v>
      </c>
      <c r="AZ177" s="16">
        <f ca="1">bdRateExtend($F176:$F180,$Q176:$Q180,Y176:Y180,AJ176:AJ180)</f>
        <v>0.57797737833474416</v>
      </c>
      <c r="BA177" s="112" t="b">
        <f t="shared" si="899"/>
        <v>1</v>
      </c>
      <c r="BB177" s="3"/>
      <c r="BC177" s="34">
        <f t="shared" si="757"/>
        <v>-2.2275476067999678E-3</v>
      </c>
      <c r="BD177" s="15">
        <f>Test!AF176</f>
        <v>0.119732694287184</v>
      </c>
      <c r="BE177" s="15">
        <f>Test!AG176</f>
        <v>0.92058455944061202</v>
      </c>
      <c r="BF177" s="15">
        <f>Test!AH176</f>
        <v>0.91912066936492898</v>
      </c>
      <c r="BG177" s="15">
        <f>Test!AI176</f>
        <v>26.4267554812449</v>
      </c>
      <c r="BH177" s="15">
        <f>Test!AJ176</f>
        <v>38.898449174013201</v>
      </c>
      <c r="BI177" s="15">
        <f>Test!AK176</f>
        <v>36.999048448200902</v>
      </c>
      <c r="BJ177" s="15">
        <f>Test!AL176</f>
        <v>0.28018799424171398</v>
      </c>
      <c r="BK177" s="15">
        <f>Test!AM176</f>
        <v>0.96169167757034302</v>
      </c>
      <c r="BL177" s="15">
        <f>Test!AN176</f>
        <v>0.30717635154724099</v>
      </c>
      <c r="BM177" s="15">
        <f>Test!AO176</f>
        <v>0.86938315629959095</v>
      </c>
      <c r="BN177" s="15">
        <f>Test!AP176</f>
        <v>52.044283999999998</v>
      </c>
      <c r="BO177" s="15">
        <f>Test!AQ176</f>
        <v>23.249703400972699</v>
      </c>
      <c r="BP177" s="15" t="str">
        <f>Test!AR176</f>
        <v>None</v>
      </c>
      <c r="BQ177" s="15">
        <f>Test!AS176</f>
        <v>0.49220199999999997</v>
      </c>
      <c r="BR177" s="15">
        <f>Test!AT176</f>
        <v>0.49220199999999997</v>
      </c>
      <c r="BS177" s="15">
        <f>Test!AU176</f>
        <v>0.28460800000000003</v>
      </c>
      <c r="BT177" s="15">
        <f>Test!AV176</f>
        <v>0.28460800000000003</v>
      </c>
      <c r="BU177" s="16">
        <f ca="1">bdRateExtend($F176:$F180,$G176:$G180,BD176:BD180,BE176:BE180)</f>
        <v>0.44924458786513277</v>
      </c>
      <c r="BV177" s="16">
        <f ca="1">bdRateExtend($F176:$F180,$H176:$H180,BD176:BD180,BF176:BF180)</f>
        <v>0.45050774862206011</v>
      </c>
      <c r="BW177" s="16">
        <f ca="1">bdRateExtend($F176:$F180,$I176:$I180,BD176:BD180,BG176:BG180)</f>
        <v>0.43044029377304671</v>
      </c>
      <c r="BX177" s="16">
        <f ca="1">bdRateExtend($F176:$F180,$J176:$J180,BD176:BD180,BH176:BH180)</f>
        <v>-0.46813094452831694</v>
      </c>
      <c r="BY177" s="16">
        <f ca="1">bdRateExtend($F176:$F180,$K176:$K180,BD176:BD180,BI176:BI180)</f>
        <v>-0.22886606003293553</v>
      </c>
      <c r="BZ177" s="16">
        <f ca="1">bdRateExtend($F176:$F180,$L176:$L180,BD176:BD180,BJ176:BJ180)</f>
        <v>0.40158648540295006</v>
      </c>
      <c r="CA177" s="16">
        <f ca="1">bdRateExtend($F176:$F180,$M176:$M180,BD176:BD180,BK176:BK180)</f>
        <v>0.29380226779730445</v>
      </c>
      <c r="CB177" s="16">
        <f ca="1">bdRateExtend($F176:$F180,$N176:$N180,BD176:BD180,BL176:BL180)</f>
        <v>0.41069682779784777</v>
      </c>
      <c r="CC177" s="16">
        <f ca="1">bdRateExtend($F176:$F180,$O176:$O180,BD176:BD180,BM176:BM180)</f>
        <v>0.40050984590564531</v>
      </c>
      <c r="CD177" s="16">
        <f ca="1">bdRateExtend($F176:$F180,$P176:$P180,BD176:BD180,BN176:BN180)</f>
        <v>0.1254904722729564</v>
      </c>
      <c r="CE177" s="16">
        <f ca="1">bdRateExtend($F176:$F180,$Q176:$Q180,BD176:BD180,BO176:BO180)</f>
        <v>0.46790483554562834</v>
      </c>
      <c r="CF177" s="112" t="b">
        <f t="shared" si="900"/>
        <v>1</v>
      </c>
      <c r="CG177" s="3"/>
      <c r="CH177" s="34">
        <f t="shared" si="758"/>
        <v>-1.6914350660499299E-3</v>
      </c>
      <c r="CI177" s="15">
        <f>Test!BJ176</f>
        <v>0.119797027792074</v>
      </c>
      <c r="CJ177" s="15">
        <f>Test!BK176</f>
        <v>0.92167818546295099</v>
      </c>
      <c r="CK177" s="15">
        <f>Test!BL176</f>
        <v>0.92135822772979703</v>
      </c>
      <c r="CL177" s="15">
        <f>Test!BM176</f>
        <v>24.7735283952318</v>
      </c>
      <c r="CM177" s="15">
        <f>Test!BN176</f>
        <v>39.1920420108965</v>
      </c>
      <c r="CN177" s="15">
        <f>Test!BO176</f>
        <v>35.424149597740303</v>
      </c>
      <c r="CO177" s="15">
        <f>Test!BP176</f>
        <v>0.28998869657516402</v>
      </c>
      <c r="CP177" s="15">
        <f>Test!BQ176</f>
        <v>0.97611880302429199</v>
      </c>
      <c r="CQ177" s="15">
        <f>Test!BR176</f>
        <v>0.303891211748123</v>
      </c>
      <c r="CR177" s="15">
        <f>Test!BS176</f>
        <v>0.84325772523880005</v>
      </c>
      <c r="CS177" s="15">
        <f>Test!BT176</f>
        <v>29.542082000000001</v>
      </c>
      <c r="CT177" s="15">
        <f>Test!BU176</f>
        <v>20.870996074553201</v>
      </c>
      <c r="CU177" s="15" t="str">
        <f>Test!BV176</f>
        <v>None</v>
      </c>
      <c r="CV177" s="15">
        <f>Test!BW176</f>
        <v>0.97842799999999996</v>
      </c>
      <c r="CW177" s="15">
        <f>Test!BX176</f>
        <v>0.97842799999999996</v>
      </c>
      <c r="CX177" s="15">
        <f>Test!BY176</f>
        <v>0.30889800000000001</v>
      </c>
      <c r="CY177" s="15">
        <f>Test!BZ176</f>
        <v>0.30889800000000001</v>
      </c>
      <c r="CZ177" s="16">
        <f ca="1">bdRateExtend($F176:$F180,$G176:$G180,CI176:CI180,CJ176:CJ180)</f>
        <v>0.50772039072002784</v>
      </c>
      <c r="DA177" s="16">
        <f ca="1">bdRateExtend($F176:$F180,$H176:$H180,CI176:CI180,CK176:CK180)</f>
        <v>0.48390286830400542</v>
      </c>
      <c r="DB177" s="16">
        <f ca="1">bdRateExtend($F176:$F180,$I176:$I180,CI176:CI180,CL176:CL180)</f>
        <v>1.7029438037281892</v>
      </c>
      <c r="DC177" s="16">
        <f ca="1">bdRateExtend($F176:$F180,$J176:$J180,CI176:CI180,CM176:CM180)</f>
        <v>-0.59519850393428408</v>
      </c>
      <c r="DD177" s="16">
        <f ca="1">bdRateExtend($F176:$F180,$K176:$K180,CI176:CI180,CN176:CN180)</f>
        <v>0.37700381108376346</v>
      </c>
      <c r="DE177" s="16">
        <f ca="1">bdRateExtend($F176:$F180,$L176:$L180,CI176:CI180,CO176:CO180)</f>
        <v>0.42388803405767561</v>
      </c>
      <c r="DF177" s="16">
        <f ca="1">bdRateExtend($F176:$F180,$M176:$M180,CI176:CI180,CP176:CP180)</f>
        <v>-0.11130591370787446</v>
      </c>
      <c r="DG177" s="16">
        <f ca="1">bdRateExtend($F176:$F180,$N176:$N180,CI176:CI180,CQ176:CQ180)</f>
        <v>0.55810031866699106</v>
      </c>
      <c r="DH177" s="16">
        <f ca="1">bdRateExtend($F176:$F180,$O176:$O180,CI176:CI180,CR176:CR180)</f>
        <v>0.91346503071936791</v>
      </c>
      <c r="DI177" s="16">
        <f ca="1">bdRateExtend($F176:$F180,$P176:$P180,CI176:CI180,CS176:CS180)</f>
        <v>1.3952315035347098</v>
      </c>
      <c r="DJ177" s="16">
        <f ca="1">bdRateExtend($F176:$F180,$Q176:$Q180,CI176:CI180,CT176:CT180)</f>
        <v>1.0664600045120625</v>
      </c>
      <c r="DK177" s="112" t="b">
        <f t="shared" si="901"/>
        <v>1</v>
      </c>
      <c r="DL177" s="3"/>
      <c r="DM177" s="34">
        <f t="shared" si="759"/>
        <v>2.4377037227650094E-2</v>
      </c>
      <c r="DN177" s="15">
        <f>Test!CN176</f>
        <v>0.12292524446731801</v>
      </c>
      <c r="DO177" s="15">
        <f>Test!CO176</f>
        <v>0.93851029872894198</v>
      </c>
      <c r="DP177" s="15">
        <f>Test!CP176</f>
        <v>0.93751865625381403</v>
      </c>
      <c r="DQ177" s="15">
        <f>Test!CQ176</f>
        <v>27.700160486808599</v>
      </c>
      <c r="DR177" s="15">
        <f>Test!CR176</f>
        <v>36.900640466069497</v>
      </c>
      <c r="DS177" s="15">
        <f>Test!CS176</f>
        <v>35.904714968155297</v>
      </c>
      <c r="DT177" s="15">
        <f>Test!CT176</f>
        <v>0.32206976413726801</v>
      </c>
      <c r="DU177" s="15">
        <f>Test!CU176</f>
        <v>0.96925836801528897</v>
      </c>
      <c r="DV177" s="15">
        <f>Test!CV176</f>
        <v>0.270109742879867</v>
      </c>
      <c r="DW177" s="15">
        <f>Test!CW176</f>
        <v>0.89909684658050504</v>
      </c>
      <c r="DX177" s="15">
        <f>Test!CX176</f>
        <v>55.794868999999998</v>
      </c>
      <c r="DY177" s="15">
        <f>Test!CY176</f>
        <v>25.000052361431599</v>
      </c>
      <c r="DZ177" s="15" t="str">
        <f>Test!CZ176</f>
        <v>None</v>
      </c>
      <c r="EA177" s="15">
        <f>Test!DA176</f>
        <v>1.311958</v>
      </c>
      <c r="EB177" s="15">
        <f>Test!DB176</f>
        <v>1.311958</v>
      </c>
      <c r="EC177" s="15">
        <f>Test!DC176</f>
        <v>39.337570999999997</v>
      </c>
      <c r="ED177" s="15">
        <f>Test!DD176</f>
        <v>39.337570999999997</v>
      </c>
      <c r="EE177" s="16">
        <f ca="1">bdRateExtend($F176:$F180,$G176:$G180,DN176:DN180,DO176:DO180)</f>
        <v>0</v>
      </c>
      <c r="EF177" s="16">
        <f ca="1">bdRateExtend($F176:$F180,$H176:$H180,DN176:DN180,DP176:DP180)</f>
        <v>0</v>
      </c>
      <c r="EG177" s="16">
        <f ca="1">bdRateExtend($F176:$F180,$I176:$I180,DN176:DN180,DQ176:DQ180)</f>
        <v>0</v>
      </c>
      <c r="EH177" s="16">
        <f ca="1">bdRateExtend($F176:$F180,$J176:$J180,DN176:DN180,DR176:DR180)</f>
        <v>0</v>
      </c>
      <c r="EI177" s="16">
        <f ca="1">bdRateExtend($F176:$F180,$K176:$K180,DN176:DN180,DS176:DS180)</f>
        <v>0</v>
      </c>
      <c r="EJ177" s="16">
        <f ca="1">bdRateExtend($F176:$F180,$L176:$L180,DN176:DN180,DT176:DT180)</f>
        <v>0</v>
      </c>
      <c r="EK177" s="16">
        <f ca="1">bdRateExtend($F176:$F180,$M176:$M180,DN176:DN180,DU176:DU180)</f>
        <v>0</v>
      </c>
      <c r="EL177" s="16">
        <f ca="1">bdRateExtend($F176:$F180,$N176:$N180,DN176:DN180,DV176:DV180)</f>
        <v>0</v>
      </c>
      <c r="EM177" s="16">
        <f ca="1">bdRateExtend($F176:$F180,$O176:$O180,DN176:DN180,DW176:DW180)</f>
        <v>0</v>
      </c>
      <c r="EN177" s="16">
        <f ca="1">bdRateExtend($F176:$F180,$P176:$P180,DN176:DN180,DX176:DX180)</f>
        <v>0</v>
      </c>
      <c r="EO177" s="16">
        <f ca="1">bdRateExtend($F176:$F180,$Q176:$Q180,DN176:DN180,DY176:DY180)</f>
        <v>0</v>
      </c>
      <c r="EP177" s="112" t="b">
        <f t="shared" si="902"/>
        <v>1</v>
      </c>
      <c r="EQ177" s="3"/>
      <c r="ER177" s="34">
        <f t="shared" si="760"/>
        <v>4.0728469720358387E-2</v>
      </c>
      <c r="ES177" s="15">
        <f>Test!DR176</f>
        <v>0.124887416366443</v>
      </c>
      <c r="ET177" s="15">
        <f>Test!DS176</f>
        <v>0.94384181499481201</v>
      </c>
      <c r="EU177" s="15">
        <f>Test!DT176</f>
        <v>0.94300210475921598</v>
      </c>
      <c r="EV177" s="15">
        <f>Test!DU176</f>
        <v>28.199496380625</v>
      </c>
      <c r="EW177" s="15">
        <f>Test!DV176</f>
        <v>40.621143324386097</v>
      </c>
      <c r="EX177" s="15">
        <f>Test!DW176</f>
        <v>39.462926985216797</v>
      </c>
      <c r="EY177" s="15">
        <f>Test!DX176</f>
        <v>0.34445160627365101</v>
      </c>
      <c r="EZ177" s="15">
        <f>Test!DY176</f>
        <v>0.97445642948150601</v>
      </c>
      <c r="FA177" s="15">
        <f>Test!DZ176</f>
        <v>0.25643670558929399</v>
      </c>
      <c r="FB177" s="15">
        <f>Test!EA176</f>
        <v>0.90929841995239202</v>
      </c>
      <c r="FC177" s="15">
        <f>Test!EB176</f>
        <v>59.999561999999997</v>
      </c>
      <c r="FD177" s="15">
        <f>Test!EC176</f>
        <v>25.536883921640001</v>
      </c>
      <c r="FE177" s="15" t="str">
        <f>Test!ED176</f>
        <v>None</v>
      </c>
      <c r="FF177" s="15">
        <f>Test!EE176</f>
        <v>1.552632</v>
      </c>
      <c r="FG177" s="15">
        <f>Test!EF176</f>
        <v>1.552632</v>
      </c>
      <c r="FH177" s="15">
        <f>Test!EG176</f>
        <v>159.785583</v>
      </c>
      <c r="FI177" s="15">
        <f>Test!EH176</f>
        <v>159.785583</v>
      </c>
      <c r="FJ177" s="16">
        <f ca="1">bdRateExtend($F176:$F180,$G176:$G180,ES176:ES180,ET176:ET180)</f>
        <v>-9.634514869986166E-2</v>
      </c>
      <c r="FK177" s="16">
        <f ca="1">bdRateExtend($F176:$F180,$H176:$H180,ES176:ES180,EU176:EU180)</f>
        <v>-9.6904056935553373E-2</v>
      </c>
      <c r="FL177" s="16">
        <f ca="1">bdRateExtend($F176:$F180,$I176:$I180,ES176:ES180,EV176:EV180)</f>
        <v>-0.10509467165460018</v>
      </c>
      <c r="FM177" s="16">
        <f ca="1">bdRateExtend($F176:$F180,$J176:$J180,ES176:ES180,EW176:EW180)</f>
        <v>-0.7404246018147429</v>
      </c>
      <c r="FN177" s="16">
        <f ca="1">bdRateExtend($F176:$F180,$K176:$K180,ES176:ES180,EX176:EX180)</f>
        <v>-0.71182751711228276</v>
      </c>
      <c r="FO177" s="16">
        <f ca="1">bdRateExtend($F176:$F180,$L176:$L180,ES176:ES180,EY176:EY180)</f>
        <v>-0.12467162697092304</v>
      </c>
      <c r="FP177" s="16">
        <f ca="1">bdRateExtend($F176:$F180,$M176:$M180,ES176:ES180,EZ176:EZ180)</f>
        <v>-0.16430972156264245</v>
      </c>
      <c r="FQ177" s="16">
        <f ca="1">bdRateExtend($F176:$F180,$N176:$N180,ES176:ES180,FA176:FA180)</f>
        <v>-0.1037646567856203</v>
      </c>
      <c r="FR177" s="16">
        <f ca="1">bdRateExtend($F176:$F180,$O176:$O180,ES176:ES180,FB176:FB180)</f>
        <v>-0.10360432101958728</v>
      </c>
      <c r="FS177" s="16">
        <f ca="1">bdRateExtend($F176:$F180,$P176:$P180,ES176:ES180,FC176:FC180)</f>
        <v>-0.1348148550880649</v>
      </c>
      <c r="FT177" s="16">
        <f ca="1">bdRateExtend($F176:$F180,$Q176:$Q180,ES176:ES180,FD176:FD180)</f>
        <v>-8.8678212009994928E-2</v>
      </c>
      <c r="FU177" s="112" t="b">
        <f t="shared" si="903"/>
        <v>1</v>
      </c>
      <c r="FV177" s="54"/>
      <c r="FW177" s="34">
        <f t="shared" si="761"/>
        <v>-1</v>
      </c>
      <c r="FX177" s="15">
        <f>Test!EV176</f>
        <v>0</v>
      </c>
      <c r="FY177" s="15">
        <f>Test!EW176</f>
        <v>0</v>
      </c>
      <c r="FZ177" s="15">
        <f>Test!EX176</f>
        <v>0</v>
      </c>
      <c r="GA177" s="15">
        <f>Test!EY176</f>
        <v>0</v>
      </c>
      <c r="GB177" s="15">
        <f>Test!EZ176</f>
        <v>0</v>
      </c>
      <c r="GC177" s="15">
        <f>Test!FA176</f>
        <v>0</v>
      </c>
      <c r="GD177" s="15">
        <f>Test!FB176</f>
        <v>0</v>
      </c>
      <c r="GE177" s="15">
        <f>Test!FC176</f>
        <v>0</v>
      </c>
      <c r="GF177" s="15">
        <f>Test!FD176</f>
        <v>0</v>
      </c>
      <c r="GG177" s="15">
        <f>Test!FE176</f>
        <v>0</v>
      </c>
      <c r="GH177" s="15">
        <f>Test!FF176</f>
        <v>0</v>
      </c>
      <c r="GI177" s="15">
        <f>Test!FG176</f>
        <v>0</v>
      </c>
      <c r="GJ177" s="15">
        <f>Test!FH176</f>
        <v>0</v>
      </c>
      <c r="GK177" s="15">
        <f>Test!FI176</f>
        <v>0</v>
      </c>
      <c r="GL177" s="15">
        <f>Test!FJ176</f>
        <v>0</v>
      </c>
      <c r="GM177" s="15">
        <f>Test!FK176</f>
        <v>0</v>
      </c>
      <c r="GN177" s="15">
        <f>Test!FL176</f>
        <v>0</v>
      </c>
      <c r="GO177" s="16">
        <f ca="1">bdRateExtend($F176:$F180,$G176:$G180,FX176:FX180,FY176:FY180)</f>
        <v>1</v>
      </c>
      <c r="GP177" s="16">
        <f ca="1">bdRateExtend($F176:$F180,$H176:$H180,FX176:FX180,FZ176:FZ180)</f>
        <v>1</v>
      </c>
      <c r="GQ177" s="16">
        <f ca="1">bdRateExtend($F176:$F180,$I176:$I180,FX176:FX180,GA176:GA180)</f>
        <v>1</v>
      </c>
      <c r="GR177" s="16">
        <f ca="1">bdRateExtend($F176:$F180,$J176:$J180,FX176:FX180,GB176:GB180)</f>
        <v>1</v>
      </c>
      <c r="GS177" s="16">
        <f ca="1">bdRateExtend($F176:$F180,$K176:$K180,FX176:FX180,GC176:GC180)</f>
        <v>1</v>
      </c>
      <c r="GT177" s="16">
        <f ca="1">bdRateExtend($F176:$F180,$L176:$L180,FX176:FX180,GD176:GD180)</f>
        <v>1</v>
      </c>
      <c r="GU177" s="16">
        <f ca="1">bdRateExtend($F176:$F180,$M176:$M180,FX176:FX180,GE176:GE180)</f>
        <v>1</v>
      </c>
      <c r="GV177" s="16">
        <f ca="1">bdRateExtend($F176:$F180,$N176:$N180,FX176:FX180,GF176:GF180)</f>
        <v>1</v>
      </c>
      <c r="GW177" s="16">
        <f ca="1">bdRateExtend($F176:$F180,$O176:$O180,FX176:FX180,GG176:GG180)</f>
        <v>1</v>
      </c>
      <c r="GX177" s="16">
        <f ca="1">bdRateExtend($F176:$F180,$P176:$P180,FX176:FX180,GH176:GH180)</f>
        <v>1</v>
      </c>
      <c r="GY177" s="16">
        <f ca="1">bdRateExtend($F176:$F180,$Q176:$Q180,FX176:FX180,GI176:GI180)</f>
        <v>1</v>
      </c>
      <c r="GZ177" s="112" t="b">
        <f t="shared" si="904"/>
        <v>1</v>
      </c>
      <c r="HA177" s="54"/>
      <c r="HB177" s="34">
        <f t="shared" si="762"/>
        <v>-1</v>
      </c>
      <c r="HC177" s="15">
        <f>Test!FZ176</f>
        <v>0</v>
      </c>
      <c r="HD177" s="15">
        <f>Test!GA176</f>
        <v>0</v>
      </c>
      <c r="HE177" s="15">
        <f>Test!GB176</f>
        <v>0</v>
      </c>
      <c r="HF177" s="15">
        <f>Test!GC176</f>
        <v>0</v>
      </c>
      <c r="HG177" s="15">
        <f>Test!GD176</f>
        <v>0</v>
      </c>
      <c r="HH177" s="15">
        <f>Test!GE176</f>
        <v>0</v>
      </c>
      <c r="HI177" s="15">
        <f>Test!GF176</f>
        <v>0</v>
      </c>
      <c r="HJ177" s="15">
        <f>Test!GG176</f>
        <v>0</v>
      </c>
      <c r="HK177" s="15">
        <f>Test!GH176</f>
        <v>0</v>
      </c>
      <c r="HL177" s="15">
        <f>Test!GI176</f>
        <v>0</v>
      </c>
      <c r="HM177" s="15">
        <f>Test!GJ176</f>
        <v>0</v>
      </c>
      <c r="HN177" s="15">
        <f>Test!GK176</f>
        <v>0</v>
      </c>
      <c r="HO177" s="15">
        <f>Test!GL176</f>
        <v>0</v>
      </c>
      <c r="HP177" s="15">
        <f>Test!GM176</f>
        <v>0</v>
      </c>
      <c r="HQ177" s="15">
        <f>Test!GN176</f>
        <v>0</v>
      </c>
      <c r="HR177" s="15">
        <f>Test!GO176</f>
        <v>0</v>
      </c>
      <c r="HS177" s="15">
        <f>Test!GP176</f>
        <v>0</v>
      </c>
      <c r="HT177" s="16">
        <f ca="1">bdRateExtend($F176:$F180,$G176:$G180,HC176:HC180,HD176:HD180)</f>
        <v>1</v>
      </c>
      <c r="HU177" s="16">
        <f ca="1">bdRateExtend($F176:$F180,$H176:$H180,HC176:HC180,HE176:HE180)</f>
        <v>1</v>
      </c>
      <c r="HV177" s="16">
        <f ca="1">bdRateExtend($F176:$F180,$I176:$I180,HC176:HC180,HF176:HF180)</f>
        <v>1</v>
      </c>
      <c r="HW177" s="16">
        <f ca="1">bdRateExtend($F176:$F180,$J176:$J180,HC176:HC180,HG176:HG180)</f>
        <v>1</v>
      </c>
      <c r="HX177" s="16">
        <f ca="1">bdRateExtend($F176:$F180,$K176:$K180,HC176:HC180,HH176:HH180)</f>
        <v>1</v>
      </c>
      <c r="HY177" s="16">
        <f ca="1">bdRateExtend($F176:$F180,$L176:$L180,HC176:HC180,HI176:HI180)</f>
        <v>1</v>
      </c>
      <c r="HZ177" s="16">
        <f ca="1">bdRateExtend($F176:$F180,$M176:$M180,HC176:HC180,HJ176:HJ180)</f>
        <v>1</v>
      </c>
      <c r="IA177" s="16">
        <f ca="1">bdRateExtend($F176:$F180,$N176:$N180,HC176:HC180,HK176:HK180)</f>
        <v>1</v>
      </c>
      <c r="IB177" s="16">
        <f ca="1">bdRateExtend($F176:$F180,$O176:$O180,HC176:HC180,HL176:HL180)</f>
        <v>1</v>
      </c>
      <c r="IC177" s="16">
        <f ca="1">bdRateExtend($F176:$F180,$P176:$P180,HC176:HC180,HM176:HM180)</f>
        <v>1</v>
      </c>
      <c r="ID177" s="16">
        <f ca="1">bdRateExtend($F176:$F180,$Q176:$Q180,HC176:HC180,HN176:HN180)</f>
        <v>1</v>
      </c>
      <c r="IE177" s="112" t="b">
        <f t="shared" si="905"/>
        <v>1</v>
      </c>
      <c r="IF177" s="3"/>
      <c r="IG177" s="34">
        <f t="shared" si="763"/>
        <v>-1</v>
      </c>
      <c r="IH177" s="15">
        <f>Test!HD176</f>
        <v>0</v>
      </c>
      <c r="II177" s="15">
        <f>Test!HE176</f>
        <v>0</v>
      </c>
      <c r="IJ177" s="15">
        <f>Test!HF176</f>
        <v>0</v>
      </c>
      <c r="IK177" s="15">
        <f>Test!HG176</f>
        <v>0</v>
      </c>
      <c r="IL177" s="15">
        <f>Test!HH176</f>
        <v>0</v>
      </c>
      <c r="IM177" s="15">
        <f>Test!HI176</f>
        <v>0</v>
      </c>
      <c r="IN177" s="15">
        <f>Test!HJ176</f>
        <v>0</v>
      </c>
      <c r="IO177" s="15">
        <f>Test!HK176</f>
        <v>0</v>
      </c>
      <c r="IP177" s="15">
        <f>Test!HL176</f>
        <v>0</v>
      </c>
      <c r="IQ177" s="15">
        <f>Test!HM176</f>
        <v>0</v>
      </c>
      <c r="IR177" s="15">
        <f>Test!HN176</f>
        <v>0</v>
      </c>
      <c r="IS177" s="15">
        <f>Test!HO176</f>
        <v>0</v>
      </c>
      <c r="IT177" s="15">
        <f>Test!HP176</f>
        <v>0</v>
      </c>
      <c r="IU177" s="15">
        <f>Test!HQ176</f>
        <v>0</v>
      </c>
      <c r="IV177" s="15">
        <f>Test!HR176</f>
        <v>0</v>
      </c>
      <c r="IW177" s="15">
        <f>Test!HS176</f>
        <v>0</v>
      </c>
      <c r="IX177" s="15">
        <f>Test!HT176</f>
        <v>0</v>
      </c>
      <c r="IY177" s="16">
        <f ca="1">bdRateExtend($F176:$F180,$G176:$G180,IH176:IH180,II176:II180)</f>
        <v>1</v>
      </c>
      <c r="IZ177" s="16">
        <f ca="1">bdRateExtend($F176:$F180,$H176:$H180,IH176:IH180,IJ176:IJ180)</f>
        <v>1</v>
      </c>
      <c r="JA177" s="16">
        <f ca="1">bdRateExtend($F176:$F180,$I176:$I180,IH176:IH180,IK176:IK180)</f>
        <v>1</v>
      </c>
      <c r="JB177" s="16">
        <f ca="1">bdRateExtend($F176:$F180,$J176:$J180,IH176:IH180,IL176:IL180)</f>
        <v>1</v>
      </c>
      <c r="JC177" s="16">
        <f ca="1">bdRateExtend($F176:$F180,$K176:$K180,IH176:IH180,IM176:IM180)</f>
        <v>1</v>
      </c>
      <c r="JD177" s="16">
        <f ca="1">bdRateExtend($F176:$F180,$L176:$L180,IH176:IH180,IN176:IN180)</f>
        <v>1</v>
      </c>
      <c r="JE177" s="16">
        <f ca="1">bdRateExtend($F176:$F180,$M176:$M180,IH176:IH180,IO176:IO180)</f>
        <v>1</v>
      </c>
      <c r="JF177" s="16">
        <f ca="1">bdRateExtend($F176:$F180,$N176:$N180,IH176:IH180,IP176:IP180)</f>
        <v>1</v>
      </c>
      <c r="JG177" s="16">
        <f ca="1">bdRateExtend($F176:$F180,$O176:$O180,IH176:IH180,IQ176:IQ180)</f>
        <v>1</v>
      </c>
      <c r="JH177" s="16">
        <f ca="1">bdRateExtend($F176:$F180,$P176:$P180,IH176:IH180,IR176:IR180)</f>
        <v>1</v>
      </c>
      <c r="JI177" s="16">
        <f ca="1">bdRateExtend($F176:$F180,$Q176:$Q180,IH176:IH180,IS176:IS180)</f>
        <v>1</v>
      </c>
      <c r="JJ177" s="112" t="b">
        <f t="shared" si="906"/>
        <v>1</v>
      </c>
      <c r="JK177" s="3"/>
      <c r="JL177" s="34">
        <f t="shared" si="764"/>
        <v>-1</v>
      </c>
      <c r="JM177" s="15">
        <f>Test!IH176</f>
        <v>0</v>
      </c>
      <c r="JN177" s="15">
        <f>Test!II176</f>
        <v>0</v>
      </c>
      <c r="JO177" s="15">
        <f>Test!IJ176</f>
        <v>0</v>
      </c>
      <c r="JP177" s="15">
        <f>Test!IK176</f>
        <v>0</v>
      </c>
      <c r="JQ177" s="15">
        <f>Test!IL176</f>
        <v>0</v>
      </c>
      <c r="JR177" s="15">
        <f>Test!IM176</f>
        <v>0</v>
      </c>
      <c r="JS177" s="15">
        <f>Test!IN176</f>
        <v>0</v>
      </c>
      <c r="JT177" s="15">
        <f>Test!IO176</f>
        <v>0</v>
      </c>
      <c r="JU177" s="15">
        <f>Test!IP176</f>
        <v>0</v>
      </c>
      <c r="JV177" s="15">
        <f>Test!IQ176</f>
        <v>0</v>
      </c>
      <c r="JW177" s="15">
        <f>Test!IR176</f>
        <v>0</v>
      </c>
      <c r="JX177" s="15">
        <f>Test!IS176</f>
        <v>0</v>
      </c>
      <c r="JY177" s="15">
        <f>Test!IT176</f>
        <v>0</v>
      </c>
      <c r="JZ177" s="15">
        <f>Test!IU176</f>
        <v>0</v>
      </c>
      <c r="KA177" s="15">
        <f>Test!IV176</f>
        <v>0</v>
      </c>
      <c r="KB177" s="15">
        <f>Test!IW176</f>
        <v>0</v>
      </c>
      <c r="KC177" s="15">
        <f>Test!IX176</f>
        <v>0</v>
      </c>
      <c r="KD177" s="16">
        <f ca="1">bdRateExtend($F176:$F180,$G176:$G180,JM176:JM180,JN176:JN180)</f>
        <v>1</v>
      </c>
      <c r="KE177" s="16">
        <f ca="1">bdRateExtend($F176:$F180,$H176:$H180,JM176:JM180,JO176:JO180)</f>
        <v>1</v>
      </c>
      <c r="KF177" s="16">
        <f ca="1">bdRateExtend($F176:$F180,$I176:$I180,JM176:JM180,JP176:JP180)</f>
        <v>1</v>
      </c>
      <c r="KG177" s="16">
        <f ca="1">bdRateExtend($F176:$F180,$J176:$J180,JM176:JM180,JQ176:JQ180)</f>
        <v>1</v>
      </c>
      <c r="KH177" s="16">
        <f ca="1">bdRateExtend($F176:$F180,$K176:$K180,JM176:JM180,JR176:JR180)</f>
        <v>1</v>
      </c>
      <c r="KI177" s="16">
        <f ca="1">bdRateExtend($F176:$F180,$L176:$L180,JM176:JM180,JS176:JS180)</f>
        <v>1</v>
      </c>
      <c r="KJ177" s="16">
        <f ca="1">bdRateExtend($F176:$F180,$M176:$M180,JM176:JM180,JT176:JT180)</f>
        <v>1</v>
      </c>
      <c r="KK177" s="16">
        <f ca="1">bdRateExtend($F176:$F180,$N176:$N180,JM176:JM180,JU176:JU180)</f>
        <v>1</v>
      </c>
      <c r="KL177" s="16">
        <f ca="1">bdRateExtend($F176:$F180,$O176:$O180,JM176:JM180,JV176:JV180)</f>
        <v>1</v>
      </c>
      <c r="KM177" s="16">
        <f ca="1">bdRateExtend($F176:$F180,$P176:$P180,JM176:JM180,JW176:JW180)</f>
        <v>1</v>
      </c>
      <c r="KN177" s="16">
        <f ca="1">bdRateExtend($F176:$F180,$Q176:$Q180,JM176:JM180,JX176:JX180)</f>
        <v>1</v>
      </c>
      <c r="KO177" s="112" t="b">
        <f t="shared" si="907"/>
        <v>1</v>
      </c>
      <c r="KP177" s="3"/>
      <c r="KQ177" s="34">
        <f t="shared" si="765"/>
        <v>-1</v>
      </c>
      <c r="KR177" s="15">
        <f>Test!JL176</f>
        <v>0</v>
      </c>
      <c r="KS177" s="15">
        <f>Test!JM176</f>
        <v>0</v>
      </c>
      <c r="KT177" s="15">
        <f>Test!JN176</f>
        <v>0</v>
      </c>
      <c r="KU177" s="15">
        <f>Test!JO176</f>
        <v>0</v>
      </c>
      <c r="KV177" s="15">
        <f>Test!JP176</f>
        <v>0</v>
      </c>
      <c r="KW177" s="15">
        <f>Test!JQ176</f>
        <v>0</v>
      </c>
      <c r="KX177" s="15">
        <f>Test!JR176</f>
        <v>0</v>
      </c>
      <c r="KY177" s="15">
        <f>Test!JS176</f>
        <v>0</v>
      </c>
      <c r="KZ177" s="15">
        <f>Test!JT176</f>
        <v>0</v>
      </c>
      <c r="LA177" s="15">
        <f>Test!JU176</f>
        <v>0</v>
      </c>
      <c r="LB177" s="15">
        <f>Test!JV176</f>
        <v>0</v>
      </c>
      <c r="LC177" s="15">
        <f>Test!JW176</f>
        <v>0</v>
      </c>
      <c r="LD177" s="15">
        <f>Test!JX176</f>
        <v>0</v>
      </c>
      <c r="LE177" s="15">
        <f>Test!JY176</f>
        <v>0</v>
      </c>
      <c r="LF177" s="15">
        <f>Test!JZ176</f>
        <v>0</v>
      </c>
      <c r="LG177" s="15">
        <f>Test!KA176</f>
        <v>0</v>
      </c>
      <c r="LH177" s="15">
        <f>Test!KB176</f>
        <v>0</v>
      </c>
      <c r="LI177" s="16">
        <f ca="1">bdRateExtend($F176:$F180,$G176:$G180,KR176:KR180,KS176:KS180)</f>
        <v>1</v>
      </c>
      <c r="LJ177" s="16">
        <f ca="1">bdRateExtend($F176:$F180,$H176:$H180,KR176:KR180,KT176:KT180)</f>
        <v>1</v>
      </c>
      <c r="LK177" s="16">
        <f ca="1">bdRateExtend($F176:$F180,$I176:$I180,KR176:KR180,KU176:KU180)</f>
        <v>1</v>
      </c>
      <c r="LL177" s="16">
        <f ca="1">bdRateExtend($F176:$F180,$J176:$J180,KR176:KR180,KV176:KV180)</f>
        <v>1</v>
      </c>
      <c r="LM177" s="16">
        <f ca="1">bdRateExtend($F176:$F180,$K176:$K180,KR176:KR180,KW176:KW180)</f>
        <v>1</v>
      </c>
      <c r="LN177" s="16">
        <f ca="1">bdRateExtend($F176:$F180,$L176:$L180,KR176:KR180,KX176:KX180)</f>
        <v>1</v>
      </c>
      <c r="LO177" s="16">
        <f ca="1">bdRateExtend($F176:$F180,$M176:$M180,KR176:KR180,KY176:KY180)</f>
        <v>1</v>
      </c>
      <c r="LP177" s="16">
        <f ca="1">bdRateExtend($F176:$F180,$N176:$N180,KR176:KR180,KZ176:KZ180)</f>
        <v>1</v>
      </c>
      <c r="LQ177" s="16">
        <f ca="1">bdRateExtend($F176:$F180,$O176:$O180,KR176:KR180,LA176:LA180)</f>
        <v>1</v>
      </c>
      <c r="LR177" s="16">
        <f ca="1">bdRateExtend($F176:$F180,$P176:$P180,KR176:KR180,LB176:LB180)</f>
        <v>1</v>
      </c>
      <c r="LS177" s="16">
        <f ca="1">bdRateExtend($F176:$F180,$Q176:$Q180,KR176:KR180,LC176:LC180)</f>
        <v>1</v>
      </c>
      <c r="LT177" s="112" t="b">
        <f t="shared" si="908"/>
        <v>1</v>
      </c>
      <c r="LU177" s="3"/>
      <c r="LV177" s="34">
        <f t="shared" si="766"/>
        <v>-1</v>
      </c>
      <c r="LW177" s="15">
        <f>Test!KP176</f>
        <v>0</v>
      </c>
      <c r="LX177" s="15">
        <f>Test!KQ176</f>
        <v>0</v>
      </c>
      <c r="LY177" s="15">
        <f>Test!KR176</f>
        <v>0</v>
      </c>
      <c r="LZ177" s="15">
        <f>Test!KS176</f>
        <v>0</v>
      </c>
      <c r="MA177" s="15">
        <f>Test!KT176</f>
        <v>0</v>
      </c>
      <c r="MB177" s="15">
        <f>Test!KU176</f>
        <v>0</v>
      </c>
      <c r="MC177" s="15">
        <f>Test!KV176</f>
        <v>0</v>
      </c>
      <c r="MD177" s="15">
        <f>Test!KW176</f>
        <v>0</v>
      </c>
      <c r="ME177" s="15">
        <f>Test!KX176</f>
        <v>0</v>
      </c>
      <c r="MF177" s="15">
        <f>Test!KY176</f>
        <v>0</v>
      </c>
      <c r="MG177" s="15">
        <f>Test!KZ176</f>
        <v>0</v>
      </c>
      <c r="MH177" s="15">
        <f>Test!LA176</f>
        <v>0</v>
      </c>
      <c r="MI177" s="15">
        <f>Test!LB176</f>
        <v>0</v>
      </c>
      <c r="MJ177" s="15">
        <f>Test!LC176</f>
        <v>0</v>
      </c>
      <c r="MK177" s="15">
        <f>Test!LD176</f>
        <v>0</v>
      </c>
      <c r="ML177" s="15">
        <f>Test!LE176</f>
        <v>0</v>
      </c>
      <c r="MM177" s="15">
        <f>Test!LF176</f>
        <v>0</v>
      </c>
      <c r="MN177" s="16">
        <f ca="1">bdRateExtend($F176:$F180,$G176:$G180,LW176:LW180,LX176:LX180)</f>
        <v>1</v>
      </c>
      <c r="MO177" s="16">
        <f ca="1">bdRateExtend($F176:$F180,$H176:$H180,LW176:LW180,LY176:LY180)</f>
        <v>1</v>
      </c>
      <c r="MP177" s="16">
        <f ca="1">bdRateExtend($F176:$F180,$I176:$I180,LW176:LW180,LZ176:LZ180)</f>
        <v>1</v>
      </c>
      <c r="MQ177" s="16">
        <f ca="1">bdRateExtend($F176:$F180,$J176:$J180,LW176:LW180,MA176:MA180)</f>
        <v>1</v>
      </c>
      <c r="MR177" s="16">
        <f ca="1">bdRateExtend($F176:$F180,$K176:$K180,LW176:LW180,MB176:MB180)</f>
        <v>1</v>
      </c>
      <c r="MS177" s="16">
        <f ca="1">bdRateExtend($F176:$F180,$L176:$L180,LW176:LW180,MC176:MC180)</f>
        <v>1</v>
      </c>
      <c r="MT177" s="16">
        <f ca="1">bdRateExtend($F176:$F180,$M176:$M180,LW176:LW180,MD176:MD180)</f>
        <v>1</v>
      </c>
      <c r="MU177" s="16">
        <f ca="1">bdRateExtend($F176:$F180,$N176:$N180,LW176:LW180,ME176:ME180)</f>
        <v>1</v>
      </c>
      <c r="MV177" s="16">
        <f ca="1">bdRateExtend($F176:$F180,$O176:$O180,LW176:LW180,MF176:MF180)</f>
        <v>1</v>
      </c>
      <c r="MW177" s="16">
        <f ca="1">bdRateExtend($F176:$F180,$P176:$P180,LW176:LW180,MG176:MG180)</f>
        <v>1</v>
      </c>
      <c r="MX177" s="16">
        <f ca="1">bdRateExtend($F176:$F180,$Q176:$Q180,LW176:LW180,MH176:MH180)</f>
        <v>1</v>
      </c>
      <c r="MY177" s="112" t="b">
        <f t="shared" si="909"/>
        <v>1</v>
      </c>
      <c r="MZ177" s="54"/>
      <c r="NA177" s="34">
        <f t="shared" si="767"/>
        <v>-1</v>
      </c>
      <c r="NB177" s="15">
        <f>Test!LT176</f>
        <v>0</v>
      </c>
      <c r="NC177" s="15">
        <f>Test!LU176</f>
        <v>0</v>
      </c>
      <c r="ND177" s="15">
        <f>Test!LV176</f>
        <v>0</v>
      </c>
      <c r="NE177" s="15">
        <f>Test!LW176</f>
        <v>0</v>
      </c>
      <c r="NF177" s="15">
        <f>Test!LX176</f>
        <v>0</v>
      </c>
      <c r="NG177" s="15">
        <f>Test!LY176</f>
        <v>0</v>
      </c>
      <c r="NH177" s="15">
        <f>Test!LZ176</f>
        <v>0</v>
      </c>
      <c r="NI177" s="15">
        <f>Test!MA176</f>
        <v>0</v>
      </c>
      <c r="NJ177" s="15">
        <f>Test!MB176</f>
        <v>0</v>
      </c>
      <c r="NK177" s="15">
        <f>Test!MC176</f>
        <v>0</v>
      </c>
      <c r="NL177" s="15">
        <f>Test!MD176</f>
        <v>0</v>
      </c>
      <c r="NM177" s="15">
        <f>Test!ME176</f>
        <v>0</v>
      </c>
      <c r="NN177" s="15">
        <f>Test!MF176</f>
        <v>0</v>
      </c>
      <c r="NO177" s="15">
        <f>Test!MG176</f>
        <v>0</v>
      </c>
      <c r="NP177" s="15">
        <f>Test!MH176</f>
        <v>0</v>
      </c>
      <c r="NQ177" s="15">
        <f>Test!MI176</f>
        <v>0</v>
      </c>
      <c r="NR177" s="15">
        <f>Test!MJ176</f>
        <v>0</v>
      </c>
      <c r="NS177" s="16">
        <f ca="1">bdRateExtend($F176:$F180,$G176:$G180,NB176:NB180,NC176:NC180)</f>
        <v>1</v>
      </c>
      <c r="NT177" s="16">
        <f ca="1">bdRateExtend($F176:$F180,$H176:$H180,NB176:NB180,ND176:ND180)</f>
        <v>1</v>
      </c>
      <c r="NU177" s="16">
        <f ca="1">bdRateExtend($F176:$F180,$I176:$I180,NB176:NB180,NE176:NE180)</f>
        <v>1</v>
      </c>
      <c r="NV177" s="16">
        <f ca="1">bdRateExtend($F176:$F180,$J176:$J180,NB176:NB180,NF176:NF180)</f>
        <v>1</v>
      </c>
      <c r="NW177" s="16">
        <f ca="1">bdRateExtend($F176:$F180,$K176:$K180,NB176:NB180,NG176:NG180)</f>
        <v>1</v>
      </c>
      <c r="NX177" s="16">
        <f ca="1">bdRateExtend($F176:$F180,$L176:$L180,NB176:NB180,NH176:NH180)</f>
        <v>1</v>
      </c>
      <c r="NY177" s="16">
        <f ca="1">bdRateExtend($F176:$F180,$M176:$M180,NB176:NB180,NI176:NI180)</f>
        <v>1</v>
      </c>
      <c r="NZ177" s="16">
        <f ca="1">bdRateExtend($F176:$F180,$N176:$N180,NB176:NB180,NJ176:NJ180)</f>
        <v>1</v>
      </c>
      <c r="OA177" s="16">
        <f ca="1">bdRateExtend($F176:$F180,$O176:$O180,NB176:NB180,NK176:NK180)</f>
        <v>1</v>
      </c>
      <c r="OB177" s="16">
        <f ca="1">bdRateExtend($F176:$F180,$P176:$P180,NB176:NB180,NL176:NL180)</f>
        <v>1</v>
      </c>
      <c r="OC177" s="16">
        <f ca="1">bdRateExtend($F176:$F180,$Q176:$Q180,NB176:NB180,NM176:NM180)</f>
        <v>1</v>
      </c>
      <c r="OD177" s="112" t="b">
        <f t="shared" si="910"/>
        <v>1</v>
      </c>
      <c r="OE177" s="54"/>
      <c r="OF177" s="34">
        <f t="shared" si="768"/>
        <v>-1</v>
      </c>
      <c r="OG177" s="15">
        <f>Test!MX176</f>
        <v>0</v>
      </c>
      <c r="OH177" s="15">
        <f>Test!MY176</f>
        <v>0</v>
      </c>
      <c r="OI177" s="15">
        <f>Test!MZ176</f>
        <v>0</v>
      </c>
      <c r="OJ177" s="15">
        <f>Test!NA176</f>
        <v>0</v>
      </c>
      <c r="OK177" s="15">
        <f>Test!NB176</f>
        <v>0</v>
      </c>
      <c r="OL177" s="15">
        <f>Test!NC176</f>
        <v>0</v>
      </c>
      <c r="OM177" s="15">
        <f>Test!ND176</f>
        <v>0</v>
      </c>
      <c r="ON177" s="15">
        <f>Test!NE176</f>
        <v>0</v>
      </c>
      <c r="OO177" s="15">
        <f>Test!NF176</f>
        <v>0</v>
      </c>
      <c r="OP177" s="15">
        <f>Test!NG176</f>
        <v>0</v>
      </c>
      <c r="OQ177" s="15">
        <f>Test!NH176</f>
        <v>0</v>
      </c>
      <c r="OR177" s="15">
        <f>Test!NI176</f>
        <v>0</v>
      </c>
      <c r="OS177" s="15">
        <f>Test!NJ176</f>
        <v>0</v>
      </c>
      <c r="OT177" s="15">
        <f>Test!NK176</f>
        <v>0</v>
      </c>
      <c r="OU177" s="15">
        <f>Test!NL176</f>
        <v>0</v>
      </c>
      <c r="OV177" s="15">
        <f>Test!NM176</f>
        <v>0</v>
      </c>
      <c r="OW177" s="15">
        <f>Test!NN176</f>
        <v>0</v>
      </c>
      <c r="OX177" s="16">
        <f ca="1">bdRateExtend($F176:$F180,$G176:$G180,OG176:OG180,OH176:OH180)</f>
        <v>1</v>
      </c>
      <c r="OY177" s="16">
        <f ca="1">bdRateExtend($F176:$F180,$H176:$H180,OG176:OG180,OI176:OI180)</f>
        <v>1</v>
      </c>
      <c r="OZ177" s="16">
        <f ca="1">bdRateExtend($F176:$F180,$I176:$I180,OG176:OG180,OJ176:OJ180)</f>
        <v>1</v>
      </c>
      <c r="PA177" s="16">
        <f ca="1">bdRateExtend($F176:$F180,$J176:$J180,OG176:OG180,OK176:OK180)</f>
        <v>1</v>
      </c>
      <c r="PB177" s="16">
        <f ca="1">bdRateExtend($F176:$F180,$K176:$K180,OG176:OG180,OL176:OL180)</f>
        <v>1</v>
      </c>
      <c r="PC177" s="16">
        <f ca="1">bdRateExtend($F176:$F180,$L176:$L180,OG176:OG180,OM176:OM180)</f>
        <v>1</v>
      </c>
      <c r="PD177" s="16">
        <f ca="1">bdRateExtend($F176:$F180,$M176:$M180,OG176:OG180,ON176:ON180)</f>
        <v>1</v>
      </c>
      <c r="PE177" s="16">
        <f ca="1">bdRateExtend($F176:$F180,$N176:$N180,OG176:OG180,OO176:OO180)</f>
        <v>1</v>
      </c>
      <c r="PF177" s="16">
        <f ca="1">bdRateExtend($F176:$F180,$O176:$O180,OG176:OG180,OP176:OP180)</f>
        <v>1</v>
      </c>
      <c r="PG177" s="16">
        <f ca="1">bdRateExtend($F176:$F180,$P176:$P180,OG176:OG180,OQ176:OQ180)</f>
        <v>1</v>
      </c>
      <c r="PH177" s="16">
        <f ca="1">bdRateExtend($F176:$F180,$Q176:$Q180,OG176:OG180,OR176:OR180)</f>
        <v>1</v>
      </c>
      <c r="PI177" s="112" t="b">
        <f t="shared" si="911"/>
        <v>1</v>
      </c>
      <c r="PJ177" s="54"/>
      <c r="PK177" s="34">
        <f t="shared" si="769"/>
        <v>-1</v>
      </c>
      <c r="PL177" s="15">
        <f>Test!OB176</f>
        <v>0</v>
      </c>
      <c r="PM177" s="15">
        <f>Test!OC176</f>
        <v>0</v>
      </c>
      <c r="PN177" s="15">
        <f>Test!OD176</f>
        <v>0</v>
      </c>
      <c r="PO177" s="15">
        <f>Test!OE176</f>
        <v>0</v>
      </c>
      <c r="PP177" s="15">
        <f>Test!OF176</f>
        <v>0</v>
      </c>
      <c r="PQ177" s="15">
        <f>Test!OG176</f>
        <v>0</v>
      </c>
      <c r="PR177" s="15">
        <f>Test!OH176</f>
        <v>0</v>
      </c>
      <c r="PS177" s="15">
        <f>Test!OI176</f>
        <v>0</v>
      </c>
      <c r="PT177" s="15">
        <f>Test!OJ176</f>
        <v>0</v>
      </c>
      <c r="PU177" s="15">
        <f>Test!OK176</f>
        <v>0</v>
      </c>
      <c r="PV177" s="15">
        <f>Test!OL176</f>
        <v>0</v>
      </c>
      <c r="PW177" s="15">
        <f>Test!OM176</f>
        <v>0</v>
      </c>
      <c r="PX177" s="15">
        <f>Test!ON176</f>
        <v>0</v>
      </c>
      <c r="PY177" s="15">
        <f>Test!OO176</f>
        <v>0</v>
      </c>
      <c r="PZ177" s="15">
        <f>Test!OP176</f>
        <v>0</v>
      </c>
      <c r="QA177" s="15">
        <f>Test!OQ176</f>
        <v>0</v>
      </c>
      <c r="QB177" s="15">
        <f>Test!OR176</f>
        <v>0</v>
      </c>
      <c r="QC177" s="16">
        <f ca="1">bdRateExtend($F176:$F180,$G176:$G180,PL176:PL180,PM176:PM180)</f>
        <v>1</v>
      </c>
      <c r="QD177" s="16">
        <f ca="1">bdRateExtend($F176:$F180,$H176:$H180,PL176:PL180,PN176:PN180)</f>
        <v>1</v>
      </c>
      <c r="QE177" s="16">
        <f ca="1">bdRateExtend($F176:$F180,$I176:$I180,PL176:PL180,PO176:PO180)</f>
        <v>1</v>
      </c>
      <c r="QF177" s="16">
        <f ca="1">bdRateExtend($F176:$F180,$J176:$J180,PL176:PL180,PP176:PP180)</f>
        <v>1</v>
      </c>
      <c r="QG177" s="16">
        <f ca="1">bdRateExtend($F176:$F180,$K176:$K180,PL176:PL180,PQ176:PQ180)</f>
        <v>1</v>
      </c>
      <c r="QH177" s="16">
        <f ca="1">bdRateExtend($F176:$F180,$L176:$L180,PL176:PL180,PR176:PR180)</f>
        <v>1</v>
      </c>
      <c r="QI177" s="16">
        <f ca="1">bdRateExtend($F176:$F180,$M176:$M180,PL176:PL180,PS176:PS180)</f>
        <v>1</v>
      </c>
      <c r="QJ177" s="16">
        <f ca="1">bdRateExtend($F176:$F180,$N176:$N180,PL176:PL180,PT176:PT180)</f>
        <v>1</v>
      </c>
      <c r="QK177" s="16">
        <f ca="1">bdRateExtend($F176:$F180,$O176:$O180,PL176:PL180,PU176:PU180)</f>
        <v>1</v>
      </c>
      <c r="QL177" s="16">
        <f ca="1">bdRateExtend($F176:$F180,$P176:$P180,PL176:PL180,PV176:PV180)</f>
        <v>1</v>
      </c>
      <c r="QM177" s="16">
        <f ca="1">bdRateExtend($F176:$F180,$Q176:$Q180,PL176:PL180,PW176:PW180)</f>
        <v>1</v>
      </c>
      <c r="QN177" s="112" t="b">
        <f t="shared" si="912"/>
        <v>1</v>
      </c>
    </row>
    <row r="178" spans="3:456">
      <c r="C178" s="133"/>
      <c r="D178" s="103">
        <f t="shared" si="898"/>
        <v>0.25</v>
      </c>
      <c r="E178" s="34">
        <f t="shared" ca="1" si="755"/>
        <v>-3.805326814205201E-2</v>
      </c>
      <c r="F178" s="15">
        <f ca="1">Reference!B177</f>
        <v>0.240486682964487</v>
      </c>
      <c r="G178" s="15">
        <f ca="1">Reference!C177</f>
        <v>0.96392184495925903</v>
      </c>
      <c r="H178" s="15">
        <f ca="1">Reference!D177</f>
        <v>0.96348661184310902</v>
      </c>
      <c r="I178" s="15">
        <f ca="1">Reference!E177</f>
        <v>30.336438421697501</v>
      </c>
      <c r="J178" s="15">
        <f ca="1">Reference!F177</f>
        <v>38.493027878518397</v>
      </c>
      <c r="K178" s="15">
        <f ca="1">Reference!G177</f>
        <v>37.529615902557197</v>
      </c>
      <c r="L178" s="15">
        <f ca="1">Reference!H177</f>
        <v>0.41343531012535001</v>
      </c>
      <c r="M178" s="15">
        <f ca="1">Reference!I177</f>
        <v>0.98351812362670898</v>
      </c>
      <c r="N178" s="15">
        <f ca="1">Reference!J177</f>
        <v>0.203989997506141</v>
      </c>
      <c r="O178" s="15">
        <f ca="1">Reference!K177</f>
        <v>0.94464403390884399</v>
      </c>
      <c r="P178" s="15">
        <f ca="1">Reference!L177</f>
        <v>71.583787999999998</v>
      </c>
      <c r="Q178" s="15">
        <f ca="1">Reference!M177</f>
        <v>28.184514288165101</v>
      </c>
      <c r="R178" s="15" t="str">
        <f ca="1">Reference!N177</f>
        <v>None</v>
      </c>
      <c r="S178" s="15">
        <f ca="1">Reference!O177</f>
        <v>0.56420899999999996</v>
      </c>
      <c r="T178" s="15">
        <f ca="1">Reference!P177</f>
        <v>0.56420899999999996</v>
      </c>
      <c r="U178" s="15">
        <f ca="1">Reference!Q177</f>
        <v>47.559727000000002</v>
      </c>
      <c r="V178" s="15">
        <f ca="1">Reference!R177</f>
        <v>47.559727000000002</v>
      </c>
      <c r="X178" s="15">
        <f t="shared" si="756"/>
        <v>6.3979670612452022E-2</v>
      </c>
      <c r="Y178" s="15">
        <f>Test!B177</f>
        <v>0.26599491765311301</v>
      </c>
      <c r="Z178" s="15">
        <f>Test!C177</f>
        <v>0.94660598039626997</v>
      </c>
      <c r="AA178" s="15">
        <f>Test!D177</f>
        <v>0.94576823711395197</v>
      </c>
      <c r="AB178" s="15">
        <f>Test!E177</f>
        <v>27.498463641221999</v>
      </c>
      <c r="AC178" s="15">
        <f>Test!F177</f>
        <v>38.111531103096098</v>
      </c>
      <c r="AD178" s="15">
        <f>Test!G177</f>
        <v>36.030581550500997</v>
      </c>
      <c r="AE178" s="15">
        <f>Test!H177</f>
        <v>0.34158584475517201</v>
      </c>
      <c r="AF178" s="15">
        <f>Test!I177</f>
        <v>0.97539794445037797</v>
      </c>
      <c r="AG178" s="15">
        <f>Test!J177</f>
        <v>0.249709501862525</v>
      </c>
      <c r="AH178" s="15">
        <f>Test!K177</f>
        <v>0.92814326286315896</v>
      </c>
      <c r="AI178" s="15">
        <f>Test!L177</f>
        <v>67.783066000000005</v>
      </c>
      <c r="AJ178" s="15">
        <f>Test!M177</f>
        <v>25.8754657513858</v>
      </c>
      <c r="AK178" s="15" t="str">
        <f>Test!N177</f>
        <v>None</v>
      </c>
      <c r="AL178" s="15">
        <f>Test!O177</f>
        <v>1.311158</v>
      </c>
      <c r="AM178" s="15">
        <f>Test!P177</f>
        <v>1.311158</v>
      </c>
      <c r="AN178" s="15">
        <f>Test!Q177</f>
        <v>1.0334000000000001</v>
      </c>
      <c r="AO178" s="15">
        <f>Test!R177</f>
        <v>1.0334000000000001</v>
      </c>
      <c r="AP178" s="16" t="b">
        <f t="shared" ref="AP178:AV178" si="913">AND(Z176&lt;=Z177,Z177&lt;=Z178,Z178&lt;=Z179)</f>
        <v>1</v>
      </c>
      <c r="AQ178" s="16" t="b">
        <f t="shared" si="913"/>
        <v>1</v>
      </c>
      <c r="AR178" s="16" t="b">
        <f t="shared" si="913"/>
        <v>1</v>
      </c>
      <c r="AS178" s="16" t="b">
        <f t="shared" si="913"/>
        <v>1</v>
      </c>
      <c r="AT178" s="16" t="b">
        <f t="shared" si="913"/>
        <v>1</v>
      </c>
      <c r="AU178" s="16" t="b">
        <f t="shared" si="913"/>
        <v>1</v>
      </c>
      <c r="AV178" s="16" t="b">
        <f t="shared" si="913"/>
        <v>1</v>
      </c>
      <c r="AW178" s="16" t="b">
        <f>AND(AG176&gt;=AG177,AG177&gt;=AG178,AG178&gt;=AG179)</f>
        <v>1</v>
      </c>
      <c r="AX178" s="16" t="b">
        <f>AND(AH176&lt;=AH177,AH177&lt;=AH178,AH178&lt;=AH179)</f>
        <v>1</v>
      </c>
      <c r="AY178" s="16" t="b">
        <f>AND(AI176&lt;=AI177,AI177&lt;=AI178,AI178&lt;=AI179)</f>
        <v>1</v>
      </c>
      <c r="AZ178" s="16" t="b">
        <f>AND(AJ176&lt;=AJ177,AJ177&lt;=AJ178,AJ178&lt;=AJ179)</f>
        <v>1</v>
      </c>
      <c r="BA178" s="112" t="b">
        <f t="shared" si="899"/>
        <v>1</v>
      </c>
      <c r="BB178" s="3"/>
      <c r="BC178" s="34">
        <f t="shared" si="757"/>
        <v>-2.9593412249120377E-3</v>
      </c>
      <c r="BD178" s="15">
        <f>Test!AF177</f>
        <v>0.24926016469377199</v>
      </c>
      <c r="BE178" s="15">
        <f>Test!AG177</f>
        <v>0.95063120126724199</v>
      </c>
      <c r="BF178" s="15">
        <f>Test!AH177</f>
        <v>0.94978857040405196</v>
      </c>
      <c r="BG178" s="15">
        <f>Test!AI177</f>
        <v>28.8707044227307</v>
      </c>
      <c r="BH178" s="15">
        <f>Test!AJ177</f>
        <v>40.262212625824397</v>
      </c>
      <c r="BI178" s="15">
        <f>Test!AK177</f>
        <v>38.468686930278501</v>
      </c>
      <c r="BJ178" s="15">
        <f>Test!AL177</f>
        <v>0.36307817697525002</v>
      </c>
      <c r="BK178" s="15">
        <f>Test!AM177</f>
        <v>0.97861665487289395</v>
      </c>
      <c r="BL178" s="15">
        <f>Test!AN177</f>
        <v>0.23851381242275199</v>
      </c>
      <c r="BM178" s="15">
        <f>Test!AO177</f>
        <v>0.92317867279052701</v>
      </c>
      <c r="BN178" s="15">
        <f>Test!AP177</f>
        <v>69.503422999999998</v>
      </c>
      <c r="BO178" s="15">
        <f>Test!AQ177</f>
        <v>26.2319672038006</v>
      </c>
      <c r="BP178" s="15" t="str">
        <f>Test!AR177</f>
        <v>None</v>
      </c>
      <c r="BQ178" s="15">
        <f>Test!AS177</f>
        <v>0.49530199999999902</v>
      </c>
      <c r="BR178" s="15">
        <f>Test!AT177</f>
        <v>0.49530199999999902</v>
      </c>
      <c r="BS178" s="15">
        <f>Test!AU177</f>
        <v>0.28394000000000003</v>
      </c>
      <c r="BT178" s="15">
        <f>Test!AV177</f>
        <v>0.28394000000000003</v>
      </c>
      <c r="BU178" s="16" t="b">
        <f t="shared" ref="BU178:CA178" si="914">AND(BE176&lt;=BE177,BE177&lt;=BE178,BE178&lt;=BE179)</f>
        <v>1</v>
      </c>
      <c r="BV178" s="16" t="b">
        <f t="shared" si="914"/>
        <v>1</v>
      </c>
      <c r="BW178" s="16" t="b">
        <f t="shared" si="914"/>
        <v>1</v>
      </c>
      <c r="BX178" s="16" t="b">
        <f t="shared" si="914"/>
        <v>1</v>
      </c>
      <c r="BY178" s="16" t="b">
        <f t="shared" si="914"/>
        <v>1</v>
      </c>
      <c r="BZ178" s="16" t="b">
        <f t="shared" si="914"/>
        <v>1</v>
      </c>
      <c r="CA178" s="16" t="b">
        <f t="shared" si="914"/>
        <v>1</v>
      </c>
      <c r="CB178" s="16" t="b">
        <f>AND(BL176&gt;=BL177,BL177&gt;=BL178,BL178&gt;=BL179)</f>
        <v>1</v>
      </c>
      <c r="CC178" s="16" t="b">
        <f>AND(BM176&lt;=BM177,BM177&lt;=BM178,BM178&lt;=BM179)</f>
        <v>1</v>
      </c>
      <c r="CD178" s="16" t="b">
        <f>AND(BN176&lt;=BN177,BN177&lt;=BN178,BN178&lt;=BN179)</f>
        <v>1</v>
      </c>
      <c r="CE178" s="16" t="b">
        <f>AND(BO176&lt;=BO177,BO177&lt;=BO178,BO178&lt;=BO179)</f>
        <v>1</v>
      </c>
      <c r="CF178" s="112" t="b">
        <f t="shared" si="900"/>
        <v>1</v>
      </c>
      <c r="CG178" s="3"/>
      <c r="CH178" s="34">
        <f t="shared" si="758"/>
        <v>-1.4989706639219946E-2</v>
      </c>
      <c r="CI178" s="15">
        <f>Test!BJ177</f>
        <v>0.24625257334019501</v>
      </c>
      <c r="CJ178" s="15">
        <f>Test!BK177</f>
        <v>0.93547576665878296</v>
      </c>
      <c r="CK178" s="15">
        <f>Test!BL177</f>
        <v>0.93532019853591897</v>
      </c>
      <c r="CL178" s="15">
        <f>Test!BM177</f>
        <v>24.967537753793099</v>
      </c>
      <c r="CM178" s="15">
        <f>Test!BN177</f>
        <v>41.666972245096701</v>
      </c>
      <c r="CN178" s="15">
        <f>Test!BO177</f>
        <v>37.383618639061503</v>
      </c>
      <c r="CO178" s="15">
        <f>Test!BP177</f>
        <v>0.33279046416282598</v>
      </c>
      <c r="CP178" s="15">
        <f>Test!BQ177</f>
        <v>0.98674732446670499</v>
      </c>
      <c r="CQ178" s="15">
        <f>Test!BR177</f>
        <v>0.27910846471786499</v>
      </c>
      <c r="CR178" s="15">
        <f>Test!BS177</f>
        <v>0.86762446165084794</v>
      </c>
      <c r="CS178" s="15">
        <f>Test!BT177</f>
        <v>35.705776</v>
      </c>
      <c r="CT178" s="15">
        <f>Test!BU177</f>
        <v>21.209887373992</v>
      </c>
      <c r="CU178" s="15" t="str">
        <f>Test!BV177</f>
        <v>None</v>
      </c>
      <c r="CV178" s="15">
        <f>Test!BW177</f>
        <v>0.81080300000000005</v>
      </c>
      <c r="CW178" s="15">
        <f>Test!BX177</f>
        <v>0.81080300000000005</v>
      </c>
      <c r="CX178" s="15">
        <f>Test!BY177</f>
        <v>0.31038399999999999</v>
      </c>
      <c r="CY178" s="15">
        <f>Test!BZ177</f>
        <v>0.31038399999999999</v>
      </c>
      <c r="CZ178" s="16" t="b">
        <f t="shared" ref="CZ178:DF178" si="915">AND(CJ176&lt;=CJ177,CJ177&lt;=CJ178,CJ178&lt;=CJ179)</f>
        <v>1</v>
      </c>
      <c r="DA178" s="16" t="b">
        <f t="shared" si="915"/>
        <v>1</v>
      </c>
      <c r="DB178" s="16" t="b">
        <f t="shared" si="915"/>
        <v>1</v>
      </c>
      <c r="DC178" s="16" t="b">
        <f t="shared" si="915"/>
        <v>0</v>
      </c>
      <c r="DD178" s="16" t="b">
        <f t="shared" si="915"/>
        <v>1</v>
      </c>
      <c r="DE178" s="16" t="b">
        <f t="shared" si="915"/>
        <v>1</v>
      </c>
      <c r="DF178" s="16" t="b">
        <f t="shared" si="915"/>
        <v>1</v>
      </c>
      <c r="DG178" s="16" t="b">
        <f>AND(CQ176&gt;=CQ177,CQ177&gt;=CQ178,CQ178&gt;=CQ179)</f>
        <v>1</v>
      </c>
      <c r="DH178" s="16" t="b">
        <f>AND(CR176&lt;=CR177,CR177&lt;=CR178,CR178&lt;=CR179)</f>
        <v>1</v>
      </c>
      <c r="DI178" s="16" t="b">
        <f>AND(CS176&lt;=CS177,CS177&lt;=CS178,CS178&lt;=CS179)</f>
        <v>1</v>
      </c>
      <c r="DJ178" s="16" t="b">
        <f>AND(CT176&lt;=CT177,CT177&lt;=CT178,CT178&lt;=CT179)</f>
        <v>1</v>
      </c>
      <c r="DK178" s="112" t="b">
        <f t="shared" si="901"/>
        <v>1</v>
      </c>
      <c r="DL178" s="3"/>
      <c r="DM178" s="34">
        <f t="shared" si="759"/>
        <v>-3.805326814205201E-2</v>
      </c>
      <c r="DN178" s="15">
        <f>Test!CN177</f>
        <v>0.240486682964487</v>
      </c>
      <c r="DO178" s="15">
        <f>Test!CO177</f>
        <v>0.96392184495925903</v>
      </c>
      <c r="DP178" s="15">
        <f>Test!CP177</f>
        <v>0.96348661184310902</v>
      </c>
      <c r="DQ178" s="15">
        <f>Test!CQ177</f>
        <v>30.336438421697501</v>
      </c>
      <c r="DR178" s="15">
        <f>Test!CR177</f>
        <v>38.493027878518397</v>
      </c>
      <c r="DS178" s="15">
        <f>Test!CS177</f>
        <v>37.529615902557197</v>
      </c>
      <c r="DT178" s="15">
        <f>Test!CT177</f>
        <v>0.41343531012535001</v>
      </c>
      <c r="DU178" s="15">
        <f>Test!CU177</f>
        <v>0.98351812362670898</v>
      </c>
      <c r="DV178" s="15">
        <f>Test!CV177</f>
        <v>0.203989997506141</v>
      </c>
      <c r="DW178" s="15">
        <f>Test!CW177</f>
        <v>0.94464403390884399</v>
      </c>
      <c r="DX178" s="15">
        <f>Test!CX177</f>
        <v>71.583787999999998</v>
      </c>
      <c r="DY178" s="15">
        <f>Test!CY177</f>
        <v>28.184514288165101</v>
      </c>
      <c r="DZ178" s="15" t="str">
        <f>Test!CZ177</f>
        <v>None</v>
      </c>
      <c r="EA178" s="15">
        <f>Test!DA177</f>
        <v>0.56420899999999996</v>
      </c>
      <c r="EB178" s="15">
        <f>Test!DB177</f>
        <v>0.56420899999999996</v>
      </c>
      <c r="EC178" s="15">
        <f>Test!DC177</f>
        <v>47.559727000000002</v>
      </c>
      <c r="ED178" s="15">
        <f>Test!DD177</f>
        <v>47.559727000000002</v>
      </c>
      <c r="EE178" s="16" t="b">
        <f t="shared" ref="EE178:EK178" si="916">AND(DO176&lt;=DO177,DO177&lt;=DO178,DO178&lt;=DO179)</f>
        <v>1</v>
      </c>
      <c r="EF178" s="16" t="b">
        <f t="shared" si="916"/>
        <v>1</v>
      </c>
      <c r="EG178" s="16" t="b">
        <f t="shared" si="916"/>
        <v>1</v>
      </c>
      <c r="EH178" s="16" t="b">
        <f t="shared" si="916"/>
        <v>1</v>
      </c>
      <c r="EI178" s="16" t="b">
        <f t="shared" si="916"/>
        <v>1</v>
      </c>
      <c r="EJ178" s="16" t="b">
        <f t="shared" si="916"/>
        <v>1</v>
      </c>
      <c r="EK178" s="16" t="b">
        <f t="shared" si="916"/>
        <v>1</v>
      </c>
      <c r="EL178" s="16" t="b">
        <f>AND(DV176&gt;=DV177,DV177&gt;=DV178,DV178&gt;=DV179)</f>
        <v>1</v>
      </c>
      <c r="EM178" s="16" t="b">
        <f>AND(DW176&lt;=DW177,DW177&lt;=DW178,DW178&lt;=DW179)</f>
        <v>1</v>
      </c>
      <c r="EN178" s="16" t="b">
        <f>AND(DX176&lt;=DX177,DX177&lt;=DX178,DX178&lt;=DX179)</f>
        <v>1</v>
      </c>
      <c r="EO178" s="16" t="b">
        <f>AND(DY176&lt;=DY177,DY177&lt;=DY178,DY178&lt;=DY179)</f>
        <v>1</v>
      </c>
      <c r="EP178" s="112" t="b">
        <f t="shared" si="902"/>
        <v>1</v>
      </c>
      <c r="EQ178" s="3"/>
      <c r="ER178" s="34">
        <f t="shared" si="760"/>
        <v>-3.4740092640248021E-2</v>
      </c>
      <c r="ES178" s="15">
        <f>Test!DR177</f>
        <v>0.24131497683993799</v>
      </c>
      <c r="ET178" s="15">
        <f>Test!DS177</f>
        <v>0.967027187347412</v>
      </c>
      <c r="EU178" s="15">
        <f>Test!DT177</f>
        <v>0.96666717529296797</v>
      </c>
      <c r="EV178" s="15">
        <f>Test!DU177</f>
        <v>30.940921076862001</v>
      </c>
      <c r="EW178" s="15">
        <f>Test!DV177</f>
        <v>41.9363007954545</v>
      </c>
      <c r="EX178" s="15">
        <f>Test!DW177</f>
        <v>41.019831448531697</v>
      </c>
      <c r="EY178" s="15">
        <f>Test!DX177</f>
        <v>0.435095995664596</v>
      </c>
      <c r="EZ178" s="15">
        <f>Test!DY177</f>
        <v>0.98592787981033303</v>
      </c>
      <c r="FA178" s="15">
        <f>Test!DZ177</f>
        <v>0.19328393042087499</v>
      </c>
      <c r="FB178" s="15">
        <f>Test!EA177</f>
        <v>0.95038056373596103</v>
      </c>
      <c r="FC178" s="15">
        <f>Test!EB177</f>
        <v>74.089989000000003</v>
      </c>
      <c r="FD178" s="15">
        <f>Test!EC177</f>
        <v>28.7153602921776</v>
      </c>
      <c r="FE178" s="15" t="str">
        <f>Test!ED177</f>
        <v>None</v>
      </c>
      <c r="FF178" s="15">
        <f>Test!EE177</f>
        <v>1.542916</v>
      </c>
      <c r="FG178" s="15">
        <f>Test!EF177</f>
        <v>1.542916</v>
      </c>
      <c r="FH178" s="15">
        <f>Test!EG177</f>
        <v>253.376306</v>
      </c>
      <c r="FI178" s="15">
        <f>Test!EH177</f>
        <v>253.376306</v>
      </c>
      <c r="FJ178" s="16" t="b">
        <f t="shared" ref="FJ178:FP178" si="917">AND(ET176&lt;=ET177,ET177&lt;=ET178,ET178&lt;=ET179)</f>
        <v>1</v>
      </c>
      <c r="FK178" s="16" t="b">
        <f t="shared" si="917"/>
        <v>1</v>
      </c>
      <c r="FL178" s="16" t="b">
        <f t="shared" si="917"/>
        <v>1</v>
      </c>
      <c r="FM178" s="16" t="b">
        <f t="shared" si="917"/>
        <v>1</v>
      </c>
      <c r="FN178" s="16" t="b">
        <f t="shared" si="917"/>
        <v>1</v>
      </c>
      <c r="FO178" s="16" t="b">
        <f t="shared" si="917"/>
        <v>1</v>
      </c>
      <c r="FP178" s="16" t="b">
        <f t="shared" si="917"/>
        <v>1</v>
      </c>
      <c r="FQ178" s="16" t="b">
        <f>AND(FA176&gt;=FA177,FA177&gt;=FA178,FA178&gt;=FA179)</f>
        <v>1</v>
      </c>
      <c r="FR178" s="16" t="b">
        <f>AND(FB176&lt;=FB177,FB177&lt;=FB178,FB178&lt;=FB179)</f>
        <v>1</v>
      </c>
      <c r="FS178" s="16" t="b">
        <f>AND(FC176&lt;=FC177,FC177&lt;=FC178,FC178&lt;=FC179)</f>
        <v>1</v>
      </c>
      <c r="FT178" s="16" t="b">
        <f>AND(FD176&lt;=FD177,FD177&lt;=FD178,FD178&lt;=FD179)</f>
        <v>1</v>
      </c>
      <c r="FU178" s="112" t="b">
        <f t="shared" si="903"/>
        <v>1</v>
      </c>
      <c r="FV178" s="54"/>
      <c r="FW178" s="34">
        <f t="shared" si="761"/>
        <v>-1</v>
      </c>
      <c r="FX178" s="15">
        <f>Test!EV177</f>
        <v>0</v>
      </c>
      <c r="FY178" s="15">
        <f>Test!EW177</f>
        <v>0</v>
      </c>
      <c r="FZ178" s="15">
        <f>Test!EX177</f>
        <v>0</v>
      </c>
      <c r="GA178" s="15">
        <f>Test!EY177</f>
        <v>0</v>
      </c>
      <c r="GB178" s="15">
        <f>Test!EZ177</f>
        <v>0</v>
      </c>
      <c r="GC178" s="15">
        <f>Test!FA177</f>
        <v>0</v>
      </c>
      <c r="GD178" s="15">
        <f>Test!FB177</f>
        <v>0</v>
      </c>
      <c r="GE178" s="15">
        <f>Test!FC177</f>
        <v>0</v>
      </c>
      <c r="GF178" s="15">
        <f>Test!FD177</f>
        <v>0</v>
      </c>
      <c r="GG178" s="15">
        <f>Test!FE177</f>
        <v>0</v>
      </c>
      <c r="GH178" s="15">
        <f>Test!FF177</f>
        <v>0</v>
      </c>
      <c r="GI178" s="15">
        <f>Test!FG177</f>
        <v>0</v>
      </c>
      <c r="GJ178" s="15">
        <f>Test!FH177</f>
        <v>0</v>
      </c>
      <c r="GK178" s="15">
        <f>Test!FI177</f>
        <v>0</v>
      </c>
      <c r="GL178" s="15">
        <f>Test!FJ177</f>
        <v>0</v>
      </c>
      <c r="GM178" s="15">
        <f>Test!FK177</f>
        <v>0</v>
      </c>
      <c r="GN178" s="15">
        <f>Test!FL177</f>
        <v>0</v>
      </c>
      <c r="GO178" s="16" t="b">
        <f t="shared" ref="GO178:GU178" si="918">AND(FY176&lt;=FY177,FY177&lt;=FY178,FY178&lt;=FY179)</f>
        <v>1</v>
      </c>
      <c r="GP178" s="16" t="b">
        <f t="shared" si="918"/>
        <v>1</v>
      </c>
      <c r="GQ178" s="16" t="b">
        <f t="shared" si="918"/>
        <v>1</v>
      </c>
      <c r="GR178" s="16" t="b">
        <f t="shared" si="918"/>
        <v>1</v>
      </c>
      <c r="GS178" s="16" t="b">
        <f t="shared" si="918"/>
        <v>1</v>
      </c>
      <c r="GT178" s="16" t="b">
        <f t="shared" si="918"/>
        <v>1</v>
      </c>
      <c r="GU178" s="16" t="b">
        <f t="shared" si="918"/>
        <v>1</v>
      </c>
      <c r="GV178" s="16" t="b">
        <f>AND(GF176&gt;=GF177,GF177&gt;=GF178,GF178&gt;=GF179)</f>
        <v>1</v>
      </c>
      <c r="GW178" s="16" t="b">
        <f>AND(GG176&lt;=GG177,GG177&lt;=GG178,GG178&lt;=GG179)</f>
        <v>1</v>
      </c>
      <c r="GX178" s="16" t="b">
        <f>AND(GH176&lt;=GH177,GH177&lt;=GH178,GH178&lt;=GH179)</f>
        <v>1</v>
      </c>
      <c r="GY178" s="16" t="b">
        <f>AND(GI176&lt;=GI177,GI177&lt;=GI178,GI178&lt;=GI179)</f>
        <v>1</v>
      </c>
      <c r="GZ178" s="112" t="b">
        <f t="shared" si="904"/>
        <v>1</v>
      </c>
      <c r="HA178" s="54"/>
      <c r="HB178" s="34">
        <f t="shared" si="762"/>
        <v>-1</v>
      </c>
      <c r="HC178" s="15">
        <f>Test!FZ177</f>
        <v>0</v>
      </c>
      <c r="HD178" s="15">
        <f>Test!GA177</f>
        <v>0</v>
      </c>
      <c r="HE178" s="15">
        <f>Test!GB177</f>
        <v>0</v>
      </c>
      <c r="HF178" s="15">
        <f>Test!GC177</f>
        <v>0</v>
      </c>
      <c r="HG178" s="15">
        <f>Test!GD177</f>
        <v>0</v>
      </c>
      <c r="HH178" s="15">
        <f>Test!GE177</f>
        <v>0</v>
      </c>
      <c r="HI178" s="15">
        <f>Test!GF177</f>
        <v>0</v>
      </c>
      <c r="HJ178" s="15">
        <f>Test!GG177</f>
        <v>0</v>
      </c>
      <c r="HK178" s="15">
        <f>Test!GH177</f>
        <v>0</v>
      </c>
      <c r="HL178" s="15">
        <f>Test!GI177</f>
        <v>0</v>
      </c>
      <c r="HM178" s="15">
        <f>Test!GJ177</f>
        <v>0</v>
      </c>
      <c r="HN178" s="15">
        <f>Test!GK177</f>
        <v>0</v>
      </c>
      <c r="HO178" s="15">
        <f>Test!GL177</f>
        <v>0</v>
      </c>
      <c r="HP178" s="15">
        <f>Test!GM177</f>
        <v>0</v>
      </c>
      <c r="HQ178" s="15">
        <f>Test!GN177</f>
        <v>0</v>
      </c>
      <c r="HR178" s="15">
        <f>Test!GO177</f>
        <v>0</v>
      </c>
      <c r="HS178" s="15">
        <f>Test!GP177</f>
        <v>0</v>
      </c>
      <c r="HT178" s="16" t="b">
        <f t="shared" ref="HT178:HZ178" si="919">AND(HD176&lt;=HD177,HD177&lt;=HD178,HD178&lt;=HD179)</f>
        <v>1</v>
      </c>
      <c r="HU178" s="16" t="b">
        <f t="shared" si="919"/>
        <v>1</v>
      </c>
      <c r="HV178" s="16" t="b">
        <f t="shared" si="919"/>
        <v>1</v>
      </c>
      <c r="HW178" s="16" t="b">
        <f t="shared" si="919"/>
        <v>1</v>
      </c>
      <c r="HX178" s="16" t="b">
        <f t="shared" si="919"/>
        <v>1</v>
      </c>
      <c r="HY178" s="16" t="b">
        <f t="shared" si="919"/>
        <v>1</v>
      </c>
      <c r="HZ178" s="16" t="b">
        <f t="shared" si="919"/>
        <v>1</v>
      </c>
      <c r="IA178" s="16" t="b">
        <f>AND(HK176&gt;=HK177,HK177&gt;=HK178,HK178&gt;=HK179)</f>
        <v>1</v>
      </c>
      <c r="IB178" s="16" t="b">
        <f>AND(HL176&lt;=HL177,HL177&lt;=HL178,HL178&lt;=HL179)</f>
        <v>1</v>
      </c>
      <c r="IC178" s="16" t="b">
        <f>AND(HM176&lt;=HM177,HM177&lt;=HM178,HM178&lt;=HM179)</f>
        <v>1</v>
      </c>
      <c r="ID178" s="16" t="b">
        <f>AND(HN176&lt;=HN177,HN177&lt;=HN178,HN178&lt;=HN179)</f>
        <v>1</v>
      </c>
      <c r="IE178" s="112" t="b">
        <f t="shared" si="905"/>
        <v>1</v>
      </c>
      <c r="IF178" s="3"/>
      <c r="IG178" s="34">
        <f t="shared" si="763"/>
        <v>-1</v>
      </c>
      <c r="IH178" s="15">
        <f>Test!HD177</f>
        <v>0</v>
      </c>
      <c r="II178" s="15">
        <f>Test!HE177</f>
        <v>0</v>
      </c>
      <c r="IJ178" s="15">
        <f>Test!HF177</f>
        <v>0</v>
      </c>
      <c r="IK178" s="15">
        <f>Test!HG177</f>
        <v>0</v>
      </c>
      <c r="IL178" s="15">
        <f>Test!HH177</f>
        <v>0</v>
      </c>
      <c r="IM178" s="15">
        <f>Test!HI177</f>
        <v>0</v>
      </c>
      <c r="IN178" s="15">
        <f>Test!HJ177</f>
        <v>0</v>
      </c>
      <c r="IO178" s="15">
        <f>Test!HK177</f>
        <v>0</v>
      </c>
      <c r="IP178" s="15">
        <f>Test!HL177</f>
        <v>0</v>
      </c>
      <c r="IQ178" s="15">
        <f>Test!HM177</f>
        <v>0</v>
      </c>
      <c r="IR178" s="15">
        <f>Test!HN177</f>
        <v>0</v>
      </c>
      <c r="IS178" s="15">
        <f>Test!HO177</f>
        <v>0</v>
      </c>
      <c r="IT178" s="15">
        <f>Test!HP177</f>
        <v>0</v>
      </c>
      <c r="IU178" s="15">
        <f>Test!HQ177</f>
        <v>0</v>
      </c>
      <c r="IV178" s="15">
        <f>Test!HR177</f>
        <v>0</v>
      </c>
      <c r="IW178" s="15">
        <f>Test!HS177</f>
        <v>0</v>
      </c>
      <c r="IX178" s="15">
        <f>Test!HT177</f>
        <v>0</v>
      </c>
      <c r="IY178" s="16" t="b">
        <f t="shared" ref="IY178:JE178" si="920">AND(II176&lt;=II177,II177&lt;=II178,II178&lt;=II179)</f>
        <v>1</v>
      </c>
      <c r="IZ178" s="16" t="b">
        <f t="shared" si="920"/>
        <v>1</v>
      </c>
      <c r="JA178" s="16" t="b">
        <f t="shared" si="920"/>
        <v>1</v>
      </c>
      <c r="JB178" s="16" t="b">
        <f t="shared" si="920"/>
        <v>1</v>
      </c>
      <c r="JC178" s="16" t="b">
        <f t="shared" si="920"/>
        <v>1</v>
      </c>
      <c r="JD178" s="16" t="b">
        <f t="shared" si="920"/>
        <v>1</v>
      </c>
      <c r="JE178" s="16" t="b">
        <f t="shared" si="920"/>
        <v>1</v>
      </c>
      <c r="JF178" s="16" t="b">
        <f>AND(IP176&gt;=IP177,IP177&gt;=IP178,IP178&gt;=IP179)</f>
        <v>1</v>
      </c>
      <c r="JG178" s="16" t="b">
        <f>AND(IQ176&lt;=IQ177,IQ177&lt;=IQ178,IQ178&lt;=IQ179)</f>
        <v>1</v>
      </c>
      <c r="JH178" s="16" t="b">
        <f>AND(IR176&lt;=IR177,IR177&lt;=IR178,IR178&lt;=IR179)</f>
        <v>1</v>
      </c>
      <c r="JI178" s="16" t="b">
        <f>AND(IS176&lt;=IS177,IS177&lt;=IS178,IS178&lt;=IS179)</f>
        <v>1</v>
      </c>
      <c r="JJ178" s="112" t="b">
        <f t="shared" si="906"/>
        <v>1</v>
      </c>
      <c r="JK178" s="3"/>
      <c r="JL178" s="34">
        <f t="shared" si="764"/>
        <v>-1</v>
      </c>
      <c r="JM178" s="15">
        <f>Test!IH177</f>
        <v>0</v>
      </c>
      <c r="JN178" s="15">
        <f>Test!II177</f>
        <v>0</v>
      </c>
      <c r="JO178" s="15">
        <f>Test!IJ177</f>
        <v>0</v>
      </c>
      <c r="JP178" s="15">
        <f>Test!IK177</f>
        <v>0</v>
      </c>
      <c r="JQ178" s="15">
        <f>Test!IL177</f>
        <v>0</v>
      </c>
      <c r="JR178" s="15">
        <f>Test!IM177</f>
        <v>0</v>
      </c>
      <c r="JS178" s="15">
        <f>Test!IN177</f>
        <v>0</v>
      </c>
      <c r="JT178" s="15">
        <f>Test!IO177</f>
        <v>0</v>
      </c>
      <c r="JU178" s="15">
        <f>Test!IP177</f>
        <v>0</v>
      </c>
      <c r="JV178" s="15">
        <f>Test!IQ177</f>
        <v>0</v>
      </c>
      <c r="JW178" s="15">
        <f>Test!IR177</f>
        <v>0</v>
      </c>
      <c r="JX178" s="15">
        <f>Test!IS177</f>
        <v>0</v>
      </c>
      <c r="JY178" s="15">
        <f>Test!IT177</f>
        <v>0</v>
      </c>
      <c r="JZ178" s="15">
        <f>Test!IU177</f>
        <v>0</v>
      </c>
      <c r="KA178" s="15">
        <f>Test!IV177</f>
        <v>0</v>
      </c>
      <c r="KB178" s="15">
        <f>Test!IW177</f>
        <v>0</v>
      </c>
      <c r="KC178" s="15">
        <f>Test!IX177</f>
        <v>0</v>
      </c>
      <c r="KD178" s="16" t="b">
        <f t="shared" ref="KD178:KJ178" si="921">AND(JN176&lt;=JN177,JN177&lt;=JN178,JN178&lt;=JN179)</f>
        <v>1</v>
      </c>
      <c r="KE178" s="16" t="b">
        <f t="shared" si="921"/>
        <v>1</v>
      </c>
      <c r="KF178" s="16" t="b">
        <f t="shared" si="921"/>
        <v>1</v>
      </c>
      <c r="KG178" s="16" t="b">
        <f t="shared" si="921"/>
        <v>1</v>
      </c>
      <c r="KH178" s="16" t="b">
        <f t="shared" si="921"/>
        <v>1</v>
      </c>
      <c r="KI178" s="16" t="b">
        <f t="shared" si="921"/>
        <v>1</v>
      </c>
      <c r="KJ178" s="16" t="b">
        <f t="shared" si="921"/>
        <v>1</v>
      </c>
      <c r="KK178" s="16" t="b">
        <f>AND(JU176&gt;=JU177,JU177&gt;=JU178,JU178&gt;=JU179)</f>
        <v>1</v>
      </c>
      <c r="KL178" s="16" t="b">
        <f>AND(JV176&lt;=JV177,JV177&lt;=JV178,JV178&lt;=JV179)</f>
        <v>1</v>
      </c>
      <c r="KM178" s="16" t="b">
        <f>AND(JW176&lt;=JW177,JW177&lt;=JW178,JW178&lt;=JW179)</f>
        <v>1</v>
      </c>
      <c r="KN178" s="16" t="b">
        <f>AND(JX176&lt;=JX177,JX177&lt;=JX178,JX178&lt;=JX179)</f>
        <v>1</v>
      </c>
      <c r="KO178" s="112" t="b">
        <f t="shared" si="907"/>
        <v>1</v>
      </c>
      <c r="KP178" s="3"/>
      <c r="KQ178" s="34">
        <f t="shared" si="765"/>
        <v>-1</v>
      </c>
      <c r="KR178" s="15">
        <f>Test!JL177</f>
        <v>0</v>
      </c>
      <c r="KS178" s="15">
        <f>Test!JM177</f>
        <v>0</v>
      </c>
      <c r="KT178" s="15">
        <f>Test!JN177</f>
        <v>0</v>
      </c>
      <c r="KU178" s="15">
        <f>Test!JO177</f>
        <v>0</v>
      </c>
      <c r="KV178" s="15">
        <f>Test!JP177</f>
        <v>0</v>
      </c>
      <c r="KW178" s="15">
        <f>Test!JQ177</f>
        <v>0</v>
      </c>
      <c r="KX178" s="15">
        <f>Test!JR177</f>
        <v>0</v>
      </c>
      <c r="KY178" s="15">
        <f>Test!JS177</f>
        <v>0</v>
      </c>
      <c r="KZ178" s="15">
        <f>Test!JT177</f>
        <v>0</v>
      </c>
      <c r="LA178" s="15">
        <f>Test!JU177</f>
        <v>0</v>
      </c>
      <c r="LB178" s="15">
        <f>Test!JV177</f>
        <v>0</v>
      </c>
      <c r="LC178" s="15">
        <f>Test!JW177</f>
        <v>0</v>
      </c>
      <c r="LD178" s="15">
        <f>Test!JX177</f>
        <v>0</v>
      </c>
      <c r="LE178" s="15">
        <f>Test!JY177</f>
        <v>0</v>
      </c>
      <c r="LF178" s="15">
        <f>Test!JZ177</f>
        <v>0</v>
      </c>
      <c r="LG178" s="15">
        <f>Test!KA177</f>
        <v>0</v>
      </c>
      <c r="LH178" s="15">
        <f>Test!KB177</f>
        <v>0</v>
      </c>
      <c r="LI178" s="16" t="b">
        <f t="shared" ref="LI178:LO178" si="922">AND(KS176&lt;=KS177,KS177&lt;=KS178,KS178&lt;=KS179)</f>
        <v>1</v>
      </c>
      <c r="LJ178" s="16" t="b">
        <f t="shared" si="922"/>
        <v>1</v>
      </c>
      <c r="LK178" s="16" t="b">
        <f t="shared" si="922"/>
        <v>1</v>
      </c>
      <c r="LL178" s="16" t="b">
        <f t="shared" si="922"/>
        <v>1</v>
      </c>
      <c r="LM178" s="16" t="b">
        <f t="shared" si="922"/>
        <v>1</v>
      </c>
      <c r="LN178" s="16" t="b">
        <f t="shared" si="922"/>
        <v>1</v>
      </c>
      <c r="LO178" s="16" t="b">
        <f t="shared" si="922"/>
        <v>1</v>
      </c>
      <c r="LP178" s="16" t="b">
        <f>AND(KZ176&gt;=KZ177,KZ177&gt;=KZ178,KZ178&gt;=KZ179)</f>
        <v>1</v>
      </c>
      <c r="LQ178" s="16" t="b">
        <f>AND(LA176&lt;=LA177,LA177&lt;=LA178,LA178&lt;=LA179)</f>
        <v>1</v>
      </c>
      <c r="LR178" s="16" t="b">
        <f>AND(LB176&lt;=LB177,LB177&lt;=LB178,LB178&lt;=LB179)</f>
        <v>1</v>
      </c>
      <c r="LS178" s="16" t="b">
        <f>AND(LC176&lt;=LC177,LC177&lt;=LC178,LC178&lt;=LC179)</f>
        <v>1</v>
      </c>
      <c r="LT178" s="112" t="b">
        <f t="shared" si="908"/>
        <v>1</v>
      </c>
      <c r="LU178" s="3"/>
      <c r="LV178" s="34">
        <f t="shared" si="766"/>
        <v>-1</v>
      </c>
      <c r="LW178" s="15">
        <f>Test!KP177</f>
        <v>0</v>
      </c>
      <c r="LX178" s="15">
        <f>Test!KQ177</f>
        <v>0</v>
      </c>
      <c r="LY178" s="15">
        <f>Test!KR177</f>
        <v>0</v>
      </c>
      <c r="LZ178" s="15">
        <f>Test!KS177</f>
        <v>0</v>
      </c>
      <c r="MA178" s="15">
        <f>Test!KT177</f>
        <v>0</v>
      </c>
      <c r="MB178" s="15">
        <f>Test!KU177</f>
        <v>0</v>
      </c>
      <c r="MC178" s="15">
        <f>Test!KV177</f>
        <v>0</v>
      </c>
      <c r="MD178" s="15">
        <f>Test!KW177</f>
        <v>0</v>
      </c>
      <c r="ME178" s="15">
        <f>Test!KX177</f>
        <v>0</v>
      </c>
      <c r="MF178" s="15">
        <f>Test!KY177</f>
        <v>0</v>
      </c>
      <c r="MG178" s="15">
        <f>Test!KZ177</f>
        <v>0</v>
      </c>
      <c r="MH178" s="15">
        <f>Test!LA177</f>
        <v>0</v>
      </c>
      <c r="MI178" s="15">
        <f>Test!LB177</f>
        <v>0</v>
      </c>
      <c r="MJ178" s="15">
        <f>Test!LC177</f>
        <v>0</v>
      </c>
      <c r="MK178" s="15">
        <f>Test!LD177</f>
        <v>0</v>
      </c>
      <c r="ML178" s="15">
        <f>Test!LE177</f>
        <v>0</v>
      </c>
      <c r="MM178" s="15">
        <f>Test!LF177</f>
        <v>0</v>
      </c>
      <c r="MN178" s="16" t="b">
        <f t="shared" ref="MN178:MT178" si="923">AND(LX176&lt;=LX177,LX177&lt;=LX178,LX178&lt;=LX179)</f>
        <v>1</v>
      </c>
      <c r="MO178" s="16" t="b">
        <f t="shared" si="923"/>
        <v>1</v>
      </c>
      <c r="MP178" s="16" t="b">
        <f t="shared" si="923"/>
        <v>1</v>
      </c>
      <c r="MQ178" s="16" t="b">
        <f t="shared" si="923"/>
        <v>1</v>
      </c>
      <c r="MR178" s="16" t="b">
        <f t="shared" si="923"/>
        <v>1</v>
      </c>
      <c r="MS178" s="16" t="b">
        <f t="shared" si="923"/>
        <v>1</v>
      </c>
      <c r="MT178" s="16" t="b">
        <f t="shared" si="923"/>
        <v>1</v>
      </c>
      <c r="MU178" s="16" t="b">
        <f>AND(ME176&gt;=ME177,ME177&gt;=ME178,ME178&gt;=ME179)</f>
        <v>1</v>
      </c>
      <c r="MV178" s="16" t="b">
        <f>AND(MF176&lt;=MF177,MF177&lt;=MF178,MF178&lt;=MF179)</f>
        <v>1</v>
      </c>
      <c r="MW178" s="16" t="b">
        <f>AND(MG176&lt;=MG177,MG177&lt;=MG178,MG178&lt;=MG179)</f>
        <v>1</v>
      </c>
      <c r="MX178" s="16" t="b">
        <f>AND(MH176&lt;=MH177,MH177&lt;=MH178,MH178&lt;=MH179)</f>
        <v>1</v>
      </c>
      <c r="MY178" s="112" t="b">
        <f t="shared" si="909"/>
        <v>1</v>
      </c>
      <c r="MZ178" s="54"/>
      <c r="NA178" s="34">
        <f t="shared" si="767"/>
        <v>-1</v>
      </c>
      <c r="NB178" s="15">
        <f>Test!LT177</f>
        <v>0</v>
      </c>
      <c r="NC178" s="15">
        <f>Test!LU177</f>
        <v>0</v>
      </c>
      <c r="ND178" s="15">
        <f>Test!LV177</f>
        <v>0</v>
      </c>
      <c r="NE178" s="15">
        <f>Test!LW177</f>
        <v>0</v>
      </c>
      <c r="NF178" s="15">
        <f>Test!LX177</f>
        <v>0</v>
      </c>
      <c r="NG178" s="15">
        <f>Test!LY177</f>
        <v>0</v>
      </c>
      <c r="NH178" s="15">
        <f>Test!LZ177</f>
        <v>0</v>
      </c>
      <c r="NI178" s="15">
        <f>Test!MA177</f>
        <v>0</v>
      </c>
      <c r="NJ178" s="15">
        <f>Test!MB177</f>
        <v>0</v>
      </c>
      <c r="NK178" s="15">
        <f>Test!MC177</f>
        <v>0</v>
      </c>
      <c r="NL178" s="15">
        <f>Test!MD177</f>
        <v>0</v>
      </c>
      <c r="NM178" s="15">
        <f>Test!ME177</f>
        <v>0</v>
      </c>
      <c r="NN178" s="15">
        <f>Test!MF177</f>
        <v>0</v>
      </c>
      <c r="NO178" s="15">
        <f>Test!MG177</f>
        <v>0</v>
      </c>
      <c r="NP178" s="15">
        <f>Test!MH177</f>
        <v>0</v>
      </c>
      <c r="NQ178" s="15">
        <f>Test!MI177</f>
        <v>0</v>
      </c>
      <c r="NR178" s="15">
        <f>Test!MJ177</f>
        <v>0</v>
      </c>
      <c r="NS178" s="16" t="b">
        <f t="shared" ref="NS178:NY178" si="924">AND(NC176&lt;=NC177,NC177&lt;=NC178,NC178&lt;=NC179)</f>
        <v>1</v>
      </c>
      <c r="NT178" s="16" t="b">
        <f t="shared" si="924"/>
        <v>1</v>
      </c>
      <c r="NU178" s="16" t="b">
        <f t="shared" si="924"/>
        <v>1</v>
      </c>
      <c r="NV178" s="16" t="b">
        <f t="shared" si="924"/>
        <v>1</v>
      </c>
      <c r="NW178" s="16" t="b">
        <f t="shared" si="924"/>
        <v>1</v>
      </c>
      <c r="NX178" s="16" t="b">
        <f t="shared" si="924"/>
        <v>1</v>
      </c>
      <c r="NY178" s="16" t="b">
        <f t="shared" si="924"/>
        <v>1</v>
      </c>
      <c r="NZ178" s="16" t="b">
        <f>AND(NJ176&gt;=NJ177,NJ177&gt;=NJ178,NJ178&gt;=NJ179)</f>
        <v>1</v>
      </c>
      <c r="OA178" s="16" t="b">
        <f>AND(NK176&lt;=NK177,NK177&lt;=NK178,NK178&lt;=NK179)</f>
        <v>1</v>
      </c>
      <c r="OB178" s="16" t="b">
        <f>AND(NL176&lt;=NL177,NL177&lt;=NL178,NL178&lt;=NL179)</f>
        <v>1</v>
      </c>
      <c r="OC178" s="16" t="b">
        <f>AND(NM176&lt;=NM177,NM177&lt;=NM178,NM178&lt;=NM179)</f>
        <v>1</v>
      </c>
      <c r="OD178" s="112" t="b">
        <f t="shared" si="910"/>
        <v>1</v>
      </c>
      <c r="OE178" s="54"/>
      <c r="OF178" s="34">
        <f t="shared" si="768"/>
        <v>-1</v>
      </c>
      <c r="OG178" s="15">
        <f>Test!MX177</f>
        <v>0</v>
      </c>
      <c r="OH178" s="15">
        <f>Test!MY177</f>
        <v>0</v>
      </c>
      <c r="OI178" s="15">
        <f>Test!MZ177</f>
        <v>0</v>
      </c>
      <c r="OJ178" s="15">
        <f>Test!NA177</f>
        <v>0</v>
      </c>
      <c r="OK178" s="15">
        <f>Test!NB177</f>
        <v>0</v>
      </c>
      <c r="OL178" s="15">
        <f>Test!NC177</f>
        <v>0</v>
      </c>
      <c r="OM178" s="15">
        <f>Test!ND177</f>
        <v>0</v>
      </c>
      <c r="ON178" s="15">
        <f>Test!NE177</f>
        <v>0</v>
      </c>
      <c r="OO178" s="15">
        <f>Test!NF177</f>
        <v>0</v>
      </c>
      <c r="OP178" s="15">
        <f>Test!NG177</f>
        <v>0</v>
      </c>
      <c r="OQ178" s="15">
        <f>Test!NH177</f>
        <v>0</v>
      </c>
      <c r="OR178" s="15">
        <f>Test!NI177</f>
        <v>0</v>
      </c>
      <c r="OS178" s="15">
        <f>Test!NJ177</f>
        <v>0</v>
      </c>
      <c r="OT178" s="15">
        <f>Test!NK177</f>
        <v>0</v>
      </c>
      <c r="OU178" s="15">
        <f>Test!NL177</f>
        <v>0</v>
      </c>
      <c r="OV178" s="15">
        <f>Test!NM177</f>
        <v>0</v>
      </c>
      <c r="OW178" s="15">
        <f>Test!NN177</f>
        <v>0</v>
      </c>
      <c r="OX178" s="16" t="b">
        <f t="shared" ref="OX178:PD178" si="925">AND(OH176&lt;=OH177,OH177&lt;=OH178,OH178&lt;=OH179)</f>
        <v>1</v>
      </c>
      <c r="OY178" s="16" t="b">
        <f t="shared" si="925"/>
        <v>1</v>
      </c>
      <c r="OZ178" s="16" t="b">
        <f t="shared" si="925"/>
        <v>1</v>
      </c>
      <c r="PA178" s="16" t="b">
        <f t="shared" si="925"/>
        <v>1</v>
      </c>
      <c r="PB178" s="16" t="b">
        <f t="shared" si="925"/>
        <v>1</v>
      </c>
      <c r="PC178" s="16" t="b">
        <f t="shared" si="925"/>
        <v>1</v>
      </c>
      <c r="PD178" s="16" t="b">
        <f t="shared" si="925"/>
        <v>1</v>
      </c>
      <c r="PE178" s="16" t="b">
        <f>AND(OO176&gt;=OO177,OO177&gt;=OO178,OO178&gt;=OO179)</f>
        <v>1</v>
      </c>
      <c r="PF178" s="16" t="b">
        <f>AND(OP176&lt;=OP177,OP177&lt;=OP178,OP178&lt;=OP179)</f>
        <v>1</v>
      </c>
      <c r="PG178" s="16" t="b">
        <f>AND(OQ176&lt;=OQ177,OQ177&lt;=OQ178,OQ178&lt;=OQ179)</f>
        <v>1</v>
      </c>
      <c r="PH178" s="16" t="b">
        <f>AND(OR176&lt;=OR177,OR177&lt;=OR178,OR178&lt;=OR179)</f>
        <v>1</v>
      </c>
      <c r="PI178" s="112" t="b">
        <f t="shared" si="911"/>
        <v>1</v>
      </c>
      <c r="PJ178" s="54"/>
      <c r="PK178" s="34">
        <f t="shared" si="769"/>
        <v>-1</v>
      </c>
      <c r="PL178" s="15">
        <f>Test!OB177</f>
        <v>0</v>
      </c>
      <c r="PM178" s="15">
        <f>Test!OC177</f>
        <v>0</v>
      </c>
      <c r="PN178" s="15">
        <f>Test!OD177</f>
        <v>0</v>
      </c>
      <c r="PO178" s="15">
        <f>Test!OE177</f>
        <v>0</v>
      </c>
      <c r="PP178" s="15">
        <f>Test!OF177</f>
        <v>0</v>
      </c>
      <c r="PQ178" s="15">
        <f>Test!OG177</f>
        <v>0</v>
      </c>
      <c r="PR178" s="15">
        <f>Test!OH177</f>
        <v>0</v>
      </c>
      <c r="PS178" s="15">
        <f>Test!OI177</f>
        <v>0</v>
      </c>
      <c r="PT178" s="15">
        <f>Test!OJ177</f>
        <v>0</v>
      </c>
      <c r="PU178" s="15">
        <f>Test!OK177</f>
        <v>0</v>
      </c>
      <c r="PV178" s="15">
        <f>Test!OL177</f>
        <v>0</v>
      </c>
      <c r="PW178" s="15">
        <f>Test!OM177</f>
        <v>0</v>
      </c>
      <c r="PX178" s="15">
        <f>Test!ON177</f>
        <v>0</v>
      </c>
      <c r="PY178" s="15">
        <f>Test!OO177</f>
        <v>0</v>
      </c>
      <c r="PZ178" s="15">
        <f>Test!OP177</f>
        <v>0</v>
      </c>
      <c r="QA178" s="15">
        <f>Test!OQ177</f>
        <v>0</v>
      </c>
      <c r="QB178" s="15">
        <f>Test!OR177</f>
        <v>0</v>
      </c>
      <c r="QC178" s="16" t="b">
        <f t="shared" ref="QC178:QI178" si="926">AND(PM176&lt;=PM177,PM177&lt;=PM178,PM178&lt;=PM179)</f>
        <v>1</v>
      </c>
      <c r="QD178" s="16" t="b">
        <f t="shared" si="926"/>
        <v>1</v>
      </c>
      <c r="QE178" s="16" t="b">
        <f t="shared" si="926"/>
        <v>1</v>
      </c>
      <c r="QF178" s="16" t="b">
        <f t="shared" si="926"/>
        <v>1</v>
      </c>
      <c r="QG178" s="16" t="b">
        <f t="shared" si="926"/>
        <v>1</v>
      </c>
      <c r="QH178" s="16" t="b">
        <f t="shared" si="926"/>
        <v>1</v>
      </c>
      <c r="QI178" s="16" t="b">
        <f t="shared" si="926"/>
        <v>1</v>
      </c>
      <c r="QJ178" s="16" t="b">
        <f>AND(PT176&gt;=PT177,PT177&gt;=PT178,PT178&gt;=PT179)</f>
        <v>1</v>
      </c>
      <c r="QK178" s="16" t="b">
        <f>AND(PU176&lt;=PU177,PU177&lt;=PU178,PU178&lt;=PU179)</f>
        <v>1</v>
      </c>
      <c r="QL178" s="16" t="b">
        <f>AND(PV176&lt;=PV177,PV177&lt;=PV178,PV178&lt;=PV179)</f>
        <v>1</v>
      </c>
      <c r="QM178" s="16" t="b">
        <f>AND(PW176&lt;=PW177,PW177&lt;=PW178,PW178&lt;=PW179)</f>
        <v>1</v>
      </c>
      <c r="QN178" s="112" t="b">
        <f t="shared" si="912"/>
        <v>1</v>
      </c>
    </row>
    <row r="179" spans="3:456" ht="16" thickBot="1">
      <c r="C179" s="133"/>
      <c r="D179" s="103">
        <f t="shared" si="898"/>
        <v>0.5</v>
      </c>
      <c r="E179" s="35">
        <f t="shared" ca="1" si="755"/>
        <v>4.3183865156972034E-2</v>
      </c>
      <c r="F179" s="17">
        <f ca="1">Reference!B178</f>
        <v>0.52159193257848602</v>
      </c>
      <c r="G179" s="17">
        <f ca="1">Reference!C178</f>
        <v>0.98424053192138605</v>
      </c>
      <c r="H179" s="17">
        <f ca="1">Reference!D178</f>
        <v>0.98412716388702304</v>
      </c>
      <c r="I179" s="17">
        <f ca="1">Reference!E178</f>
        <v>34.806508071771397</v>
      </c>
      <c r="J179" s="17">
        <f ca="1">Reference!F178</f>
        <v>40.8090344072696</v>
      </c>
      <c r="K179" s="17">
        <f ca="1">Reference!G178</f>
        <v>40.047974721423401</v>
      </c>
      <c r="L179" s="17">
        <f ca="1">Reference!H178</f>
        <v>0.55715441703796298</v>
      </c>
      <c r="M179" s="17">
        <f ca="1">Reference!I178</f>
        <v>0.99403965473175004</v>
      </c>
      <c r="N179" s="17">
        <f ca="1">Reference!J178</f>
        <v>0.129639253020286</v>
      </c>
      <c r="O179" s="17">
        <f ca="1">Reference!K178</f>
        <v>0.97876197099685602</v>
      </c>
      <c r="P179" s="17">
        <f ca="1">Reference!L178</f>
        <v>86.571755999999993</v>
      </c>
      <c r="Q179" s="17">
        <f ca="1">Reference!M178</f>
        <v>33.093703799937202</v>
      </c>
      <c r="R179" s="17" t="str">
        <f ca="1">Reference!N178</f>
        <v>None</v>
      </c>
      <c r="S179" s="17">
        <f ca="1">Reference!O178</f>
        <v>0.80608900000000006</v>
      </c>
      <c r="T179" s="17">
        <f ca="1">Reference!P178</f>
        <v>0.80608900000000006</v>
      </c>
      <c r="U179" s="17">
        <f ca="1">Reference!Q178</f>
        <v>55.800404999999998</v>
      </c>
      <c r="V179" s="17">
        <f ca="1">Reference!R178</f>
        <v>55.800404999999998</v>
      </c>
      <c r="X179" s="17">
        <f t="shared" si="756"/>
        <v>8.3408389089036028E-2</v>
      </c>
      <c r="Y179" s="17">
        <f>Test!B178</f>
        <v>0.54170419454451801</v>
      </c>
      <c r="Z179" s="17">
        <f>Test!C178</f>
        <v>0.97998148202896096</v>
      </c>
      <c r="AA179" s="17">
        <f>Test!D178</f>
        <v>0.97984790802001898</v>
      </c>
      <c r="AB179" s="17">
        <f>Test!E178</f>
        <v>30.4041127732063</v>
      </c>
      <c r="AC179" s="17">
        <f>Test!F178</f>
        <v>40.966948089737002</v>
      </c>
      <c r="AD179" s="17">
        <f>Test!G178</f>
        <v>39.005102131839799</v>
      </c>
      <c r="AE179" s="17">
        <f>Test!H178</f>
        <v>0.47872117161750699</v>
      </c>
      <c r="AF179" s="17">
        <f>Test!I178</f>
        <v>0.99433898925781194</v>
      </c>
      <c r="AG179" s="17">
        <f>Test!J178</f>
        <v>0.16167704761028201</v>
      </c>
      <c r="AH179" s="17">
        <f>Test!K178</f>
        <v>0.97485154867172197</v>
      </c>
      <c r="AI179" s="17">
        <f>Test!L178</f>
        <v>85.028414999999995</v>
      </c>
      <c r="AJ179" s="17">
        <f>Test!M178</f>
        <v>31.325416533101698</v>
      </c>
      <c r="AK179" s="17" t="str">
        <f>Test!N178</f>
        <v>None</v>
      </c>
      <c r="AL179" s="17">
        <f>Test!O178</f>
        <v>1.369327</v>
      </c>
      <c r="AM179" s="17">
        <f>Test!P178</f>
        <v>1.369327</v>
      </c>
      <c r="AN179" s="17">
        <f>Test!Q178</f>
        <v>1.045077</v>
      </c>
      <c r="AO179" s="17">
        <f>Test!R178</f>
        <v>1.045077</v>
      </c>
      <c r="AP179" s="18" t="b">
        <f t="shared" ref="AP179:AV179" si="927">AND(AP178,Z179&lt;=Z180)</f>
        <v>1</v>
      </c>
      <c r="AQ179" s="18" t="b">
        <f t="shared" si="927"/>
        <v>1</v>
      </c>
      <c r="AR179" s="18" t="b">
        <f t="shared" si="927"/>
        <v>1</v>
      </c>
      <c r="AS179" s="18" t="b">
        <f t="shared" si="927"/>
        <v>1</v>
      </c>
      <c r="AT179" s="18" t="b">
        <f t="shared" si="927"/>
        <v>1</v>
      </c>
      <c r="AU179" s="18" t="b">
        <f t="shared" si="927"/>
        <v>1</v>
      </c>
      <c r="AV179" s="18" t="b">
        <f t="shared" si="927"/>
        <v>1</v>
      </c>
      <c r="AW179" s="18" t="b">
        <f>AND(AW178,AG179&gt;=AG180)</f>
        <v>1</v>
      </c>
      <c r="AX179" s="18" t="b">
        <f>AND(AX178,AH179&lt;=AH180)</f>
        <v>1</v>
      </c>
      <c r="AY179" s="18" t="b">
        <f>AND(AY178,AI179&lt;=AI180)</f>
        <v>1</v>
      </c>
      <c r="AZ179" s="18" t="b">
        <f>AND(AZ178,AJ179&lt;=AJ180)</f>
        <v>1</v>
      </c>
      <c r="BA179" s="112" t="b">
        <f t="shared" si="899"/>
        <v>1</v>
      </c>
      <c r="BB179" s="3"/>
      <c r="BC179" s="35">
        <f t="shared" si="757"/>
        <v>-6.7550180134001714E-4</v>
      </c>
      <c r="BD179" s="17">
        <f>Test!AF178</f>
        <v>0.49966224909932999</v>
      </c>
      <c r="BE179" s="17">
        <f>Test!AG178</f>
        <v>0.97607403993606501</v>
      </c>
      <c r="BF179" s="17">
        <f>Test!AH178</f>
        <v>0.975849509239196</v>
      </c>
      <c r="BG179" s="17">
        <f>Test!AI178</f>
        <v>32.479141700380197</v>
      </c>
      <c r="BH179" s="17">
        <f>Test!AJ178</f>
        <v>41.679304710767802</v>
      </c>
      <c r="BI179" s="17">
        <f>Test!AK178</f>
        <v>39.899608746565796</v>
      </c>
      <c r="BJ179" s="17">
        <f>Test!AL178</f>
        <v>0.49070143699645902</v>
      </c>
      <c r="BK179" s="17">
        <f>Test!AM178</f>
        <v>0.99186307191848699</v>
      </c>
      <c r="BL179" s="17">
        <f>Test!AN178</f>
        <v>0.160543218255043</v>
      </c>
      <c r="BM179" s="17">
        <f>Test!AO178</f>
        <v>0.96712499856948797</v>
      </c>
      <c r="BN179" s="17">
        <f>Test!AP178</f>
        <v>85.071426000000002</v>
      </c>
      <c r="BO179" s="17">
        <f>Test!AQ178</f>
        <v>30.531928413777099</v>
      </c>
      <c r="BP179" s="17" t="str">
        <f>Test!AR178</f>
        <v>None</v>
      </c>
      <c r="BQ179" s="17">
        <f>Test!AS178</f>
        <v>0.50167700000000004</v>
      </c>
      <c r="BR179" s="17">
        <f>Test!AT178</f>
        <v>0.50167700000000004</v>
      </c>
      <c r="BS179" s="17">
        <f>Test!AU178</f>
        <v>0.28392800000000001</v>
      </c>
      <c r="BT179" s="17">
        <f>Test!AV178</f>
        <v>0.28392800000000001</v>
      </c>
      <c r="BU179" s="18" t="b">
        <f t="shared" ref="BU179:CA179" si="928">AND(BU178,BE179&lt;=BE180)</f>
        <v>1</v>
      </c>
      <c r="BV179" s="18" t="b">
        <f t="shared" si="928"/>
        <v>1</v>
      </c>
      <c r="BW179" s="18" t="b">
        <f t="shared" si="928"/>
        <v>1</v>
      </c>
      <c r="BX179" s="18" t="b">
        <f t="shared" si="928"/>
        <v>1</v>
      </c>
      <c r="BY179" s="18" t="b">
        <f t="shared" si="928"/>
        <v>1</v>
      </c>
      <c r="BZ179" s="18" t="b">
        <f t="shared" si="928"/>
        <v>1</v>
      </c>
      <c r="CA179" s="18" t="b">
        <f t="shared" si="928"/>
        <v>1</v>
      </c>
      <c r="CB179" s="18" t="b">
        <f>AND(CB178,BL179&gt;=BL180)</f>
        <v>1</v>
      </c>
      <c r="CC179" s="18" t="b">
        <f>AND(CC178,BM179&lt;=BM180)</f>
        <v>1</v>
      </c>
      <c r="CD179" s="18" t="b">
        <f>AND(CD178,BN179&lt;=BN180)</f>
        <v>1</v>
      </c>
      <c r="CE179" s="18" t="b">
        <f>AND(CE178,BO179&lt;=BO180)</f>
        <v>1</v>
      </c>
      <c r="CF179" s="112" t="b">
        <f t="shared" si="900"/>
        <v>1</v>
      </c>
      <c r="CG179" s="3"/>
      <c r="CH179" s="35">
        <f t="shared" si="758"/>
        <v>-2.7824240864660066E-3</v>
      </c>
      <c r="CI179" s="17">
        <f>Test!BJ178</f>
        <v>0.498608787956767</v>
      </c>
      <c r="CJ179" s="17">
        <f>Test!BK178</f>
        <v>0.98407769203186002</v>
      </c>
      <c r="CK179" s="17">
        <f>Test!BL178</f>
        <v>0.98402893543243397</v>
      </c>
      <c r="CL179" s="17">
        <f>Test!BM178</f>
        <v>28.903366027614499</v>
      </c>
      <c r="CM179" s="17">
        <f>Test!BN178</f>
        <v>41.320553194943301</v>
      </c>
      <c r="CN179" s="17">
        <f>Test!BO178</f>
        <v>37.956753354678497</v>
      </c>
      <c r="CO179" s="17">
        <f>Test!BP178</f>
        <v>0.493592798709869</v>
      </c>
      <c r="CP179" s="17">
        <f>Test!BQ178</f>
        <v>0.99553740024566595</v>
      </c>
      <c r="CQ179" s="17">
        <f>Test!BR178</f>
        <v>0.16016013920307101</v>
      </c>
      <c r="CR179" s="17">
        <f>Test!BS178</f>
        <v>0.97462135553359897</v>
      </c>
      <c r="CS179" s="17">
        <f>Test!BT178</f>
        <v>76.340838000000005</v>
      </c>
      <c r="CT179" s="17">
        <f>Test!BU178</f>
        <v>29.416412133426999</v>
      </c>
      <c r="CU179" s="17" t="str">
        <f>Test!BV178</f>
        <v>None</v>
      </c>
      <c r="CV179" s="17">
        <f>Test!BW178</f>
        <v>0.42898399999999998</v>
      </c>
      <c r="CW179" s="17">
        <f>Test!BX178</f>
        <v>0.42898399999999998</v>
      </c>
      <c r="CX179" s="17">
        <f>Test!BY178</f>
        <v>4.0331349999999997</v>
      </c>
      <c r="CY179" s="17">
        <f>Test!BZ178</f>
        <v>4.0331349999999997</v>
      </c>
      <c r="CZ179" s="18" t="b">
        <f t="shared" ref="CZ179:DF179" si="929">AND(CZ178,CJ179&lt;=CJ180)</f>
        <v>1</v>
      </c>
      <c r="DA179" s="18" t="b">
        <f t="shared" si="929"/>
        <v>1</v>
      </c>
      <c r="DB179" s="18" t="b">
        <f t="shared" si="929"/>
        <v>1</v>
      </c>
      <c r="DC179" s="18" t="b">
        <f t="shared" si="929"/>
        <v>0</v>
      </c>
      <c r="DD179" s="18" t="b">
        <f t="shared" si="929"/>
        <v>1</v>
      </c>
      <c r="DE179" s="18" t="b">
        <f t="shared" si="929"/>
        <v>1</v>
      </c>
      <c r="DF179" s="18" t="b">
        <f t="shared" si="929"/>
        <v>1</v>
      </c>
      <c r="DG179" s="18" t="b">
        <f>AND(DG178,CQ179&gt;=CQ180)</f>
        <v>1</v>
      </c>
      <c r="DH179" s="18" t="b">
        <f>AND(DH178,CR179&lt;=CR180)</f>
        <v>1</v>
      </c>
      <c r="DI179" s="18" t="b">
        <f>AND(DI178,CS179&lt;=CS180)</f>
        <v>1</v>
      </c>
      <c r="DJ179" s="18" t="b">
        <f>AND(DJ178,CT179&lt;=CT180)</f>
        <v>1</v>
      </c>
      <c r="DK179" s="112" t="b">
        <f t="shared" si="901"/>
        <v>1</v>
      </c>
      <c r="DL179" s="3"/>
      <c r="DM179" s="35">
        <f t="shared" si="759"/>
        <v>4.3183865156972034E-2</v>
      </c>
      <c r="DN179" s="17">
        <f>Test!CN178</f>
        <v>0.52159193257848602</v>
      </c>
      <c r="DO179" s="17">
        <f>Test!CO178</f>
        <v>0.98424053192138605</v>
      </c>
      <c r="DP179" s="17">
        <f>Test!CP178</f>
        <v>0.98412716388702304</v>
      </c>
      <c r="DQ179" s="17">
        <f>Test!CQ178</f>
        <v>34.806508071771397</v>
      </c>
      <c r="DR179" s="17">
        <f>Test!CR178</f>
        <v>40.8090344072696</v>
      </c>
      <c r="DS179" s="17">
        <f>Test!CS178</f>
        <v>40.047974721423401</v>
      </c>
      <c r="DT179" s="17">
        <f>Test!CT178</f>
        <v>0.55715441703796298</v>
      </c>
      <c r="DU179" s="17">
        <f>Test!CU178</f>
        <v>0.99403965473175004</v>
      </c>
      <c r="DV179" s="17">
        <f>Test!CV178</f>
        <v>0.129639253020286</v>
      </c>
      <c r="DW179" s="17">
        <f>Test!CW178</f>
        <v>0.97876197099685602</v>
      </c>
      <c r="DX179" s="17">
        <f>Test!CX178</f>
        <v>86.571755999999993</v>
      </c>
      <c r="DY179" s="17">
        <f>Test!CY178</f>
        <v>33.093703799937202</v>
      </c>
      <c r="DZ179" s="17" t="str">
        <f>Test!CZ178</f>
        <v>None</v>
      </c>
      <c r="EA179" s="17">
        <f>Test!DA178</f>
        <v>0.80608900000000006</v>
      </c>
      <c r="EB179" s="17">
        <f>Test!DB178</f>
        <v>0.80608900000000006</v>
      </c>
      <c r="EC179" s="17">
        <f>Test!DC178</f>
        <v>55.800404999999998</v>
      </c>
      <c r="ED179" s="17">
        <f>Test!DD178</f>
        <v>55.800404999999998</v>
      </c>
      <c r="EE179" s="18" t="b">
        <f t="shared" ref="EE179:EK179" si="930">AND(EE178,DO179&lt;=DO180)</f>
        <v>1</v>
      </c>
      <c r="EF179" s="18" t="b">
        <f t="shared" si="930"/>
        <v>1</v>
      </c>
      <c r="EG179" s="18" t="b">
        <f t="shared" si="930"/>
        <v>1</v>
      </c>
      <c r="EH179" s="18" t="b">
        <f t="shared" si="930"/>
        <v>1</v>
      </c>
      <c r="EI179" s="18" t="b">
        <f t="shared" si="930"/>
        <v>1</v>
      </c>
      <c r="EJ179" s="18" t="b">
        <f t="shared" si="930"/>
        <v>1</v>
      </c>
      <c r="EK179" s="18" t="b">
        <f t="shared" si="930"/>
        <v>1</v>
      </c>
      <c r="EL179" s="18" t="b">
        <f>AND(EL178,DV179&gt;=DV180)</f>
        <v>1</v>
      </c>
      <c r="EM179" s="18" t="b">
        <f>AND(EM178,DW179&lt;=DW180)</f>
        <v>1</v>
      </c>
      <c r="EN179" s="18" t="b">
        <f>AND(EN178,DX179&lt;=DX180)</f>
        <v>1</v>
      </c>
      <c r="EO179" s="18" t="b">
        <f>AND(EO178,DY179&lt;=DY180)</f>
        <v>1</v>
      </c>
      <c r="EP179" s="112" t="b">
        <f t="shared" si="902"/>
        <v>1</v>
      </c>
      <c r="EQ179" s="3"/>
      <c r="ER179" s="35">
        <f t="shared" si="760"/>
        <v>2.5958569222849892E-2</v>
      </c>
      <c r="ES179" s="17">
        <f>Test!DR178</f>
        <v>0.51297928461142495</v>
      </c>
      <c r="ET179" s="17">
        <f>Test!DS178</f>
        <v>0.98556321859359697</v>
      </c>
      <c r="EU179" s="17">
        <f>Test!DT178</f>
        <v>0.98546713590621904</v>
      </c>
      <c r="EV179" s="17">
        <f>Test!DU178</f>
        <v>35.343597040158897</v>
      </c>
      <c r="EW179" s="17">
        <f>Test!DV178</f>
        <v>43.966224596376797</v>
      </c>
      <c r="EX179" s="17">
        <f>Test!DW178</f>
        <v>42.965232276348502</v>
      </c>
      <c r="EY179" s="17">
        <f>Test!DX178</f>
        <v>0.57683950662612904</v>
      </c>
      <c r="EZ179" s="17">
        <f>Test!DY178</f>
        <v>0.99518054723739602</v>
      </c>
      <c r="FA179" s="17">
        <f>Test!DZ178</f>
        <v>0.12288058549165699</v>
      </c>
      <c r="FB179" s="17">
        <f>Test!EA178</f>
        <v>0.98103654384613004</v>
      </c>
      <c r="FC179" s="17">
        <f>Test!EB178</f>
        <v>88.029809</v>
      </c>
      <c r="FD179" s="17">
        <f>Test!EC178</f>
        <v>33.584602335222499</v>
      </c>
      <c r="FE179" s="17" t="str">
        <f>Test!ED178</f>
        <v>None</v>
      </c>
      <c r="FF179" s="17">
        <f>Test!EE178</f>
        <v>1.74812099999999</v>
      </c>
      <c r="FG179" s="17">
        <f>Test!EF178</f>
        <v>1.74812099999999</v>
      </c>
      <c r="FH179" s="17">
        <f>Test!EG178</f>
        <v>388.52485999999999</v>
      </c>
      <c r="FI179" s="17">
        <f>Test!EH178</f>
        <v>388.52485999999999</v>
      </c>
      <c r="FJ179" s="18" t="b">
        <f t="shared" ref="FJ179:FP179" si="931">AND(FJ178,ET179&lt;=ET180)</f>
        <v>1</v>
      </c>
      <c r="FK179" s="18" t="b">
        <f t="shared" si="931"/>
        <v>1</v>
      </c>
      <c r="FL179" s="18" t="b">
        <f t="shared" si="931"/>
        <v>1</v>
      </c>
      <c r="FM179" s="18" t="b">
        <f t="shared" si="931"/>
        <v>1</v>
      </c>
      <c r="FN179" s="18" t="b">
        <f t="shared" si="931"/>
        <v>1</v>
      </c>
      <c r="FO179" s="18" t="b">
        <f t="shared" si="931"/>
        <v>1</v>
      </c>
      <c r="FP179" s="18" t="b">
        <f t="shared" si="931"/>
        <v>1</v>
      </c>
      <c r="FQ179" s="18" t="b">
        <f>AND(FQ178,FA179&gt;=FA180)</f>
        <v>1</v>
      </c>
      <c r="FR179" s="18" t="b">
        <f>AND(FR178,FB179&lt;=FB180)</f>
        <v>1</v>
      </c>
      <c r="FS179" s="18" t="b">
        <f>AND(FS178,FC179&lt;=FC180)</f>
        <v>1</v>
      </c>
      <c r="FT179" s="18" t="b">
        <f>AND(FT178,FD179&lt;=FD180)</f>
        <v>1</v>
      </c>
      <c r="FU179" s="112" t="b">
        <f t="shared" si="903"/>
        <v>1</v>
      </c>
      <c r="FV179" s="54"/>
      <c r="FW179" s="35">
        <f t="shared" si="761"/>
        <v>-1</v>
      </c>
      <c r="FX179" s="17">
        <f>Test!EV178</f>
        <v>0</v>
      </c>
      <c r="FY179" s="17">
        <f>Test!EW178</f>
        <v>0</v>
      </c>
      <c r="FZ179" s="17">
        <f>Test!EX178</f>
        <v>0</v>
      </c>
      <c r="GA179" s="17">
        <f>Test!EY178</f>
        <v>0</v>
      </c>
      <c r="GB179" s="17">
        <f>Test!EZ178</f>
        <v>0</v>
      </c>
      <c r="GC179" s="17">
        <f>Test!FA178</f>
        <v>0</v>
      </c>
      <c r="GD179" s="17">
        <f>Test!FB178</f>
        <v>0</v>
      </c>
      <c r="GE179" s="17">
        <f>Test!FC178</f>
        <v>0</v>
      </c>
      <c r="GF179" s="17">
        <f>Test!FD178</f>
        <v>0</v>
      </c>
      <c r="GG179" s="17">
        <f>Test!FE178</f>
        <v>0</v>
      </c>
      <c r="GH179" s="17">
        <f>Test!FF178</f>
        <v>0</v>
      </c>
      <c r="GI179" s="17">
        <f>Test!FG178</f>
        <v>0</v>
      </c>
      <c r="GJ179" s="17">
        <f>Test!FH178</f>
        <v>0</v>
      </c>
      <c r="GK179" s="17">
        <f>Test!FI178</f>
        <v>0</v>
      </c>
      <c r="GL179" s="17">
        <f>Test!FJ178</f>
        <v>0</v>
      </c>
      <c r="GM179" s="17">
        <f>Test!FK178</f>
        <v>0</v>
      </c>
      <c r="GN179" s="17">
        <f>Test!FL178</f>
        <v>0</v>
      </c>
      <c r="GO179" s="18" t="b">
        <f t="shared" ref="GO179:GU179" si="932">AND(GO178,FY179&lt;=FY180)</f>
        <v>1</v>
      </c>
      <c r="GP179" s="18" t="b">
        <f t="shared" si="932"/>
        <v>1</v>
      </c>
      <c r="GQ179" s="18" t="b">
        <f t="shared" si="932"/>
        <v>1</v>
      </c>
      <c r="GR179" s="18" t="b">
        <f t="shared" si="932"/>
        <v>1</v>
      </c>
      <c r="GS179" s="18" t="b">
        <f t="shared" si="932"/>
        <v>1</v>
      </c>
      <c r="GT179" s="18" t="b">
        <f t="shared" si="932"/>
        <v>1</v>
      </c>
      <c r="GU179" s="18" t="b">
        <f t="shared" si="932"/>
        <v>1</v>
      </c>
      <c r="GV179" s="18" t="b">
        <f>AND(GV178,GF179&gt;=GF180)</f>
        <v>1</v>
      </c>
      <c r="GW179" s="18" t="b">
        <f>AND(GW178,GG179&lt;=GG180)</f>
        <v>1</v>
      </c>
      <c r="GX179" s="18" t="b">
        <f>AND(GX178,GH179&lt;=GH180)</f>
        <v>1</v>
      </c>
      <c r="GY179" s="18" t="b">
        <f>AND(GY178,GI179&lt;=GI180)</f>
        <v>1</v>
      </c>
      <c r="GZ179" s="112" t="b">
        <f t="shared" si="904"/>
        <v>1</v>
      </c>
      <c r="HA179" s="54"/>
      <c r="HB179" s="35">
        <f t="shared" si="762"/>
        <v>-1</v>
      </c>
      <c r="HC179" s="17">
        <f>Test!FZ178</f>
        <v>0</v>
      </c>
      <c r="HD179" s="17">
        <f>Test!GA178</f>
        <v>0</v>
      </c>
      <c r="HE179" s="17">
        <f>Test!GB178</f>
        <v>0</v>
      </c>
      <c r="HF179" s="17">
        <f>Test!GC178</f>
        <v>0</v>
      </c>
      <c r="HG179" s="17">
        <f>Test!GD178</f>
        <v>0</v>
      </c>
      <c r="HH179" s="17">
        <f>Test!GE178</f>
        <v>0</v>
      </c>
      <c r="HI179" s="17">
        <f>Test!GF178</f>
        <v>0</v>
      </c>
      <c r="HJ179" s="17">
        <f>Test!GG178</f>
        <v>0</v>
      </c>
      <c r="HK179" s="17">
        <f>Test!GH178</f>
        <v>0</v>
      </c>
      <c r="HL179" s="17">
        <f>Test!GI178</f>
        <v>0</v>
      </c>
      <c r="HM179" s="17">
        <f>Test!GJ178</f>
        <v>0</v>
      </c>
      <c r="HN179" s="17">
        <f>Test!GK178</f>
        <v>0</v>
      </c>
      <c r="HO179" s="17">
        <f>Test!GL178</f>
        <v>0</v>
      </c>
      <c r="HP179" s="17">
        <f>Test!GM178</f>
        <v>0</v>
      </c>
      <c r="HQ179" s="17">
        <f>Test!GN178</f>
        <v>0</v>
      </c>
      <c r="HR179" s="17">
        <f>Test!GO178</f>
        <v>0</v>
      </c>
      <c r="HS179" s="17">
        <f>Test!GP178</f>
        <v>0</v>
      </c>
      <c r="HT179" s="18" t="b">
        <f t="shared" ref="HT179:HZ179" si="933">AND(HT178,HD179&lt;=HD180)</f>
        <v>1</v>
      </c>
      <c r="HU179" s="18" t="b">
        <f t="shared" si="933"/>
        <v>1</v>
      </c>
      <c r="HV179" s="18" t="b">
        <f t="shared" si="933"/>
        <v>1</v>
      </c>
      <c r="HW179" s="18" t="b">
        <f t="shared" si="933"/>
        <v>1</v>
      </c>
      <c r="HX179" s="18" t="b">
        <f t="shared" si="933"/>
        <v>1</v>
      </c>
      <c r="HY179" s="18" t="b">
        <f t="shared" si="933"/>
        <v>1</v>
      </c>
      <c r="HZ179" s="18" t="b">
        <f t="shared" si="933"/>
        <v>1</v>
      </c>
      <c r="IA179" s="18" t="b">
        <f>AND(IA178,HK179&gt;=HK180)</f>
        <v>1</v>
      </c>
      <c r="IB179" s="18" t="b">
        <f>AND(IB178,HL179&lt;=HL180)</f>
        <v>1</v>
      </c>
      <c r="IC179" s="18" t="b">
        <f>AND(IC178,HM179&lt;=HM180)</f>
        <v>1</v>
      </c>
      <c r="ID179" s="18" t="b">
        <f>AND(ID178,HN179&lt;=HN180)</f>
        <v>1</v>
      </c>
      <c r="IE179" s="112" t="b">
        <f t="shared" si="905"/>
        <v>1</v>
      </c>
      <c r="IF179" s="3"/>
      <c r="IG179" s="35">
        <f t="shared" si="763"/>
        <v>-1</v>
      </c>
      <c r="IH179" s="17">
        <f>Test!HD178</f>
        <v>0</v>
      </c>
      <c r="II179" s="17">
        <f>Test!HE178</f>
        <v>0</v>
      </c>
      <c r="IJ179" s="17">
        <f>Test!HF178</f>
        <v>0</v>
      </c>
      <c r="IK179" s="17">
        <f>Test!HG178</f>
        <v>0</v>
      </c>
      <c r="IL179" s="17">
        <f>Test!HH178</f>
        <v>0</v>
      </c>
      <c r="IM179" s="17">
        <f>Test!HI178</f>
        <v>0</v>
      </c>
      <c r="IN179" s="17">
        <f>Test!HJ178</f>
        <v>0</v>
      </c>
      <c r="IO179" s="17">
        <f>Test!HK178</f>
        <v>0</v>
      </c>
      <c r="IP179" s="17">
        <f>Test!HL178</f>
        <v>0</v>
      </c>
      <c r="IQ179" s="17">
        <f>Test!HM178</f>
        <v>0</v>
      </c>
      <c r="IR179" s="17">
        <f>Test!HN178</f>
        <v>0</v>
      </c>
      <c r="IS179" s="17">
        <f>Test!HO178</f>
        <v>0</v>
      </c>
      <c r="IT179" s="17">
        <f>Test!HP178</f>
        <v>0</v>
      </c>
      <c r="IU179" s="17">
        <f>Test!HQ178</f>
        <v>0</v>
      </c>
      <c r="IV179" s="17">
        <f>Test!HR178</f>
        <v>0</v>
      </c>
      <c r="IW179" s="17">
        <f>Test!HS178</f>
        <v>0</v>
      </c>
      <c r="IX179" s="17">
        <f>Test!HT178</f>
        <v>0</v>
      </c>
      <c r="IY179" s="18" t="b">
        <f t="shared" ref="IY179:JE179" si="934">AND(IY178,II179&lt;=II180)</f>
        <v>1</v>
      </c>
      <c r="IZ179" s="18" t="b">
        <f t="shared" si="934"/>
        <v>1</v>
      </c>
      <c r="JA179" s="18" t="b">
        <f t="shared" si="934"/>
        <v>1</v>
      </c>
      <c r="JB179" s="18" t="b">
        <f t="shared" si="934"/>
        <v>1</v>
      </c>
      <c r="JC179" s="18" t="b">
        <f t="shared" si="934"/>
        <v>1</v>
      </c>
      <c r="JD179" s="18" t="b">
        <f t="shared" si="934"/>
        <v>1</v>
      </c>
      <c r="JE179" s="18" t="b">
        <f t="shared" si="934"/>
        <v>1</v>
      </c>
      <c r="JF179" s="18" t="b">
        <f>AND(JF178,IP179&gt;=IP180)</f>
        <v>1</v>
      </c>
      <c r="JG179" s="18" t="b">
        <f>AND(JG178,IQ179&lt;=IQ180)</f>
        <v>1</v>
      </c>
      <c r="JH179" s="18" t="b">
        <f>AND(JH178,IR179&lt;=IR180)</f>
        <v>1</v>
      </c>
      <c r="JI179" s="18" t="b">
        <f>AND(JI178,IS179&lt;=IS180)</f>
        <v>1</v>
      </c>
      <c r="JJ179" s="112" t="b">
        <f t="shared" si="906"/>
        <v>1</v>
      </c>
      <c r="JK179" s="3"/>
      <c r="JL179" s="35">
        <f t="shared" si="764"/>
        <v>-1</v>
      </c>
      <c r="JM179" s="17">
        <f>Test!IH178</f>
        <v>0</v>
      </c>
      <c r="JN179" s="17">
        <f>Test!II178</f>
        <v>0</v>
      </c>
      <c r="JO179" s="17">
        <f>Test!IJ178</f>
        <v>0</v>
      </c>
      <c r="JP179" s="17">
        <f>Test!IK178</f>
        <v>0</v>
      </c>
      <c r="JQ179" s="17">
        <f>Test!IL178</f>
        <v>0</v>
      </c>
      <c r="JR179" s="17">
        <f>Test!IM178</f>
        <v>0</v>
      </c>
      <c r="JS179" s="17">
        <f>Test!IN178</f>
        <v>0</v>
      </c>
      <c r="JT179" s="17">
        <f>Test!IO178</f>
        <v>0</v>
      </c>
      <c r="JU179" s="17">
        <f>Test!IP178</f>
        <v>0</v>
      </c>
      <c r="JV179" s="17">
        <f>Test!IQ178</f>
        <v>0</v>
      </c>
      <c r="JW179" s="17">
        <f>Test!IR178</f>
        <v>0</v>
      </c>
      <c r="JX179" s="17">
        <f>Test!IS178</f>
        <v>0</v>
      </c>
      <c r="JY179" s="17">
        <f>Test!IT178</f>
        <v>0</v>
      </c>
      <c r="JZ179" s="17">
        <f>Test!IU178</f>
        <v>0</v>
      </c>
      <c r="KA179" s="17">
        <f>Test!IV178</f>
        <v>0</v>
      </c>
      <c r="KB179" s="17">
        <f>Test!IW178</f>
        <v>0</v>
      </c>
      <c r="KC179" s="17">
        <f>Test!IX178</f>
        <v>0</v>
      </c>
      <c r="KD179" s="18" t="b">
        <f t="shared" ref="KD179:KJ179" si="935">AND(KD178,JN179&lt;=JN180)</f>
        <v>1</v>
      </c>
      <c r="KE179" s="18" t="b">
        <f t="shared" si="935"/>
        <v>1</v>
      </c>
      <c r="KF179" s="18" t="b">
        <f t="shared" si="935"/>
        <v>1</v>
      </c>
      <c r="KG179" s="18" t="b">
        <f t="shared" si="935"/>
        <v>1</v>
      </c>
      <c r="KH179" s="18" t="b">
        <f t="shared" si="935"/>
        <v>1</v>
      </c>
      <c r="KI179" s="18" t="b">
        <f t="shared" si="935"/>
        <v>1</v>
      </c>
      <c r="KJ179" s="18" t="b">
        <f t="shared" si="935"/>
        <v>1</v>
      </c>
      <c r="KK179" s="18" t="b">
        <f>AND(KK178,JU179&gt;=JU180)</f>
        <v>1</v>
      </c>
      <c r="KL179" s="18" t="b">
        <f>AND(KL178,JV179&lt;=JV180)</f>
        <v>1</v>
      </c>
      <c r="KM179" s="18" t="b">
        <f>AND(KM178,JW179&lt;=JW180)</f>
        <v>1</v>
      </c>
      <c r="KN179" s="18" t="b">
        <f>AND(KN178,JX179&lt;=JX180)</f>
        <v>1</v>
      </c>
      <c r="KO179" s="112" t="b">
        <f t="shared" si="907"/>
        <v>1</v>
      </c>
      <c r="KP179" s="3"/>
      <c r="KQ179" s="35">
        <f t="shared" si="765"/>
        <v>-1</v>
      </c>
      <c r="KR179" s="17">
        <f>Test!JL178</f>
        <v>0</v>
      </c>
      <c r="KS179" s="17">
        <f>Test!JM178</f>
        <v>0</v>
      </c>
      <c r="KT179" s="17">
        <f>Test!JN178</f>
        <v>0</v>
      </c>
      <c r="KU179" s="17">
        <f>Test!JO178</f>
        <v>0</v>
      </c>
      <c r="KV179" s="17">
        <f>Test!JP178</f>
        <v>0</v>
      </c>
      <c r="KW179" s="17">
        <f>Test!JQ178</f>
        <v>0</v>
      </c>
      <c r="KX179" s="17">
        <f>Test!JR178</f>
        <v>0</v>
      </c>
      <c r="KY179" s="17">
        <f>Test!JS178</f>
        <v>0</v>
      </c>
      <c r="KZ179" s="17">
        <f>Test!JT178</f>
        <v>0</v>
      </c>
      <c r="LA179" s="17">
        <f>Test!JU178</f>
        <v>0</v>
      </c>
      <c r="LB179" s="17">
        <f>Test!JV178</f>
        <v>0</v>
      </c>
      <c r="LC179" s="17">
        <f>Test!JW178</f>
        <v>0</v>
      </c>
      <c r="LD179" s="17">
        <f>Test!JX178</f>
        <v>0</v>
      </c>
      <c r="LE179" s="17">
        <f>Test!JY178</f>
        <v>0</v>
      </c>
      <c r="LF179" s="17">
        <f>Test!JZ178</f>
        <v>0</v>
      </c>
      <c r="LG179" s="17">
        <f>Test!KA178</f>
        <v>0</v>
      </c>
      <c r="LH179" s="17">
        <f>Test!KB178</f>
        <v>0</v>
      </c>
      <c r="LI179" s="18" t="b">
        <f t="shared" ref="LI179:LO179" si="936">AND(LI178,KS179&lt;=KS180)</f>
        <v>1</v>
      </c>
      <c r="LJ179" s="18" t="b">
        <f t="shared" si="936"/>
        <v>1</v>
      </c>
      <c r="LK179" s="18" t="b">
        <f t="shared" si="936"/>
        <v>1</v>
      </c>
      <c r="LL179" s="18" t="b">
        <f t="shared" si="936"/>
        <v>1</v>
      </c>
      <c r="LM179" s="18" t="b">
        <f t="shared" si="936"/>
        <v>1</v>
      </c>
      <c r="LN179" s="18" t="b">
        <f t="shared" si="936"/>
        <v>1</v>
      </c>
      <c r="LO179" s="18" t="b">
        <f t="shared" si="936"/>
        <v>1</v>
      </c>
      <c r="LP179" s="18" t="b">
        <f>AND(LP178,KZ179&gt;=KZ180)</f>
        <v>1</v>
      </c>
      <c r="LQ179" s="18" t="b">
        <f>AND(LQ178,LA179&lt;=LA180)</f>
        <v>1</v>
      </c>
      <c r="LR179" s="18" t="b">
        <f>AND(LR178,LB179&lt;=LB180)</f>
        <v>1</v>
      </c>
      <c r="LS179" s="18" t="b">
        <f>AND(LS178,LC179&lt;=LC180)</f>
        <v>1</v>
      </c>
      <c r="LT179" s="112" t="b">
        <f t="shared" si="908"/>
        <v>1</v>
      </c>
      <c r="LU179" s="3"/>
      <c r="LV179" s="35">
        <f t="shared" si="766"/>
        <v>-1</v>
      </c>
      <c r="LW179" s="17">
        <f>Test!KP178</f>
        <v>0</v>
      </c>
      <c r="LX179" s="17">
        <f>Test!KQ178</f>
        <v>0</v>
      </c>
      <c r="LY179" s="17">
        <f>Test!KR178</f>
        <v>0</v>
      </c>
      <c r="LZ179" s="17">
        <f>Test!KS178</f>
        <v>0</v>
      </c>
      <c r="MA179" s="17">
        <f>Test!KT178</f>
        <v>0</v>
      </c>
      <c r="MB179" s="17">
        <f>Test!KU178</f>
        <v>0</v>
      </c>
      <c r="MC179" s="17">
        <f>Test!KV178</f>
        <v>0</v>
      </c>
      <c r="MD179" s="17">
        <f>Test!KW178</f>
        <v>0</v>
      </c>
      <c r="ME179" s="17">
        <f>Test!KX178</f>
        <v>0</v>
      </c>
      <c r="MF179" s="17">
        <f>Test!KY178</f>
        <v>0</v>
      </c>
      <c r="MG179" s="17">
        <f>Test!KZ178</f>
        <v>0</v>
      </c>
      <c r="MH179" s="17">
        <f>Test!LA178</f>
        <v>0</v>
      </c>
      <c r="MI179" s="17">
        <f>Test!LB178</f>
        <v>0</v>
      </c>
      <c r="MJ179" s="17">
        <f>Test!LC178</f>
        <v>0</v>
      </c>
      <c r="MK179" s="17">
        <f>Test!LD178</f>
        <v>0</v>
      </c>
      <c r="ML179" s="17">
        <f>Test!LE178</f>
        <v>0</v>
      </c>
      <c r="MM179" s="17">
        <f>Test!LF178</f>
        <v>0</v>
      </c>
      <c r="MN179" s="18" t="b">
        <f t="shared" ref="MN179:MT179" si="937">AND(MN178,LX179&lt;=LX180)</f>
        <v>1</v>
      </c>
      <c r="MO179" s="18" t="b">
        <f t="shared" si="937"/>
        <v>1</v>
      </c>
      <c r="MP179" s="18" t="b">
        <f t="shared" si="937"/>
        <v>1</v>
      </c>
      <c r="MQ179" s="18" t="b">
        <f t="shared" si="937"/>
        <v>1</v>
      </c>
      <c r="MR179" s="18" t="b">
        <f t="shared" si="937"/>
        <v>1</v>
      </c>
      <c r="MS179" s="18" t="b">
        <f t="shared" si="937"/>
        <v>1</v>
      </c>
      <c r="MT179" s="18" t="b">
        <f t="shared" si="937"/>
        <v>1</v>
      </c>
      <c r="MU179" s="18" t="b">
        <f>AND(MU178,ME179&gt;=ME180)</f>
        <v>1</v>
      </c>
      <c r="MV179" s="18" t="b">
        <f>AND(MV178,MF179&lt;=MF180)</f>
        <v>1</v>
      </c>
      <c r="MW179" s="18" t="b">
        <f>AND(MW178,MG179&lt;=MG180)</f>
        <v>1</v>
      </c>
      <c r="MX179" s="18" t="b">
        <f>AND(MX178,MH179&lt;=MH180)</f>
        <v>1</v>
      </c>
      <c r="MY179" s="112" t="b">
        <f t="shared" si="909"/>
        <v>1</v>
      </c>
      <c r="MZ179" s="54"/>
      <c r="NA179" s="35">
        <f t="shared" si="767"/>
        <v>-1</v>
      </c>
      <c r="NB179" s="17">
        <f>Test!LT178</f>
        <v>0</v>
      </c>
      <c r="NC179" s="17">
        <f>Test!LU178</f>
        <v>0</v>
      </c>
      <c r="ND179" s="17">
        <f>Test!LV178</f>
        <v>0</v>
      </c>
      <c r="NE179" s="17">
        <f>Test!LW178</f>
        <v>0</v>
      </c>
      <c r="NF179" s="17">
        <f>Test!LX178</f>
        <v>0</v>
      </c>
      <c r="NG179" s="17">
        <f>Test!LY178</f>
        <v>0</v>
      </c>
      <c r="NH179" s="17">
        <f>Test!LZ178</f>
        <v>0</v>
      </c>
      <c r="NI179" s="17">
        <f>Test!MA178</f>
        <v>0</v>
      </c>
      <c r="NJ179" s="17">
        <f>Test!MB178</f>
        <v>0</v>
      </c>
      <c r="NK179" s="17">
        <f>Test!MC178</f>
        <v>0</v>
      </c>
      <c r="NL179" s="17">
        <f>Test!MD178</f>
        <v>0</v>
      </c>
      <c r="NM179" s="17">
        <f>Test!ME178</f>
        <v>0</v>
      </c>
      <c r="NN179" s="17">
        <f>Test!MF178</f>
        <v>0</v>
      </c>
      <c r="NO179" s="17">
        <f>Test!MG178</f>
        <v>0</v>
      </c>
      <c r="NP179" s="17">
        <f>Test!MH178</f>
        <v>0</v>
      </c>
      <c r="NQ179" s="17">
        <f>Test!MI178</f>
        <v>0</v>
      </c>
      <c r="NR179" s="17">
        <f>Test!MJ178</f>
        <v>0</v>
      </c>
      <c r="NS179" s="18" t="b">
        <f t="shared" ref="NS179:NY179" si="938">AND(NS178,NC179&lt;=NC180)</f>
        <v>1</v>
      </c>
      <c r="NT179" s="18" t="b">
        <f t="shared" si="938"/>
        <v>1</v>
      </c>
      <c r="NU179" s="18" t="b">
        <f t="shared" si="938"/>
        <v>1</v>
      </c>
      <c r="NV179" s="18" t="b">
        <f t="shared" si="938"/>
        <v>1</v>
      </c>
      <c r="NW179" s="18" t="b">
        <f t="shared" si="938"/>
        <v>1</v>
      </c>
      <c r="NX179" s="18" t="b">
        <f t="shared" si="938"/>
        <v>1</v>
      </c>
      <c r="NY179" s="18" t="b">
        <f t="shared" si="938"/>
        <v>1</v>
      </c>
      <c r="NZ179" s="18" t="b">
        <f>AND(NZ178,NJ179&gt;=NJ180)</f>
        <v>1</v>
      </c>
      <c r="OA179" s="18" t="b">
        <f>AND(OA178,NK179&lt;=NK180)</f>
        <v>1</v>
      </c>
      <c r="OB179" s="18" t="b">
        <f>AND(OB178,NL179&lt;=NL180)</f>
        <v>1</v>
      </c>
      <c r="OC179" s="18" t="b">
        <f>AND(OC178,NM179&lt;=NM180)</f>
        <v>1</v>
      </c>
      <c r="OD179" s="112" t="b">
        <f t="shared" si="910"/>
        <v>1</v>
      </c>
      <c r="OE179" s="54"/>
      <c r="OF179" s="35">
        <f t="shared" si="768"/>
        <v>-1</v>
      </c>
      <c r="OG179" s="17">
        <f>Test!MX178</f>
        <v>0</v>
      </c>
      <c r="OH179" s="17">
        <f>Test!MY178</f>
        <v>0</v>
      </c>
      <c r="OI179" s="17">
        <f>Test!MZ178</f>
        <v>0</v>
      </c>
      <c r="OJ179" s="17">
        <f>Test!NA178</f>
        <v>0</v>
      </c>
      <c r="OK179" s="17">
        <f>Test!NB178</f>
        <v>0</v>
      </c>
      <c r="OL179" s="17">
        <f>Test!NC178</f>
        <v>0</v>
      </c>
      <c r="OM179" s="17">
        <f>Test!ND178</f>
        <v>0</v>
      </c>
      <c r="ON179" s="17">
        <f>Test!NE178</f>
        <v>0</v>
      </c>
      <c r="OO179" s="17">
        <f>Test!NF178</f>
        <v>0</v>
      </c>
      <c r="OP179" s="17">
        <f>Test!NG178</f>
        <v>0</v>
      </c>
      <c r="OQ179" s="17">
        <f>Test!NH178</f>
        <v>0</v>
      </c>
      <c r="OR179" s="17">
        <f>Test!NI178</f>
        <v>0</v>
      </c>
      <c r="OS179" s="17">
        <f>Test!NJ178</f>
        <v>0</v>
      </c>
      <c r="OT179" s="17">
        <f>Test!NK178</f>
        <v>0</v>
      </c>
      <c r="OU179" s="17">
        <f>Test!NL178</f>
        <v>0</v>
      </c>
      <c r="OV179" s="17">
        <f>Test!NM178</f>
        <v>0</v>
      </c>
      <c r="OW179" s="17">
        <f>Test!NN178</f>
        <v>0</v>
      </c>
      <c r="OX179" s="18" t="b">
        <f t="shared" ref="OX179:PD179" si="939">AND(OX178,OH179&lt;=OH180)</f>
        <v>1</v>
      </c>
      <c r="OY179" s="18" t="b">
        <f t="shared" si="939"/>
        <v>1</v>
      </c>
      <c r="OZ179" s="18" t="b">
        <f t="shared" si="939"/>
        <v>1</v>
      </c>
      <c r="PA179" s="18" t="b">
        <f t="shared" si="939"/>
        <v>1</v>
      </c>
      <c r="PB179" s="18" t="b">
        <f t="shared" si="939"/>
        <v>1</v>
      </c>
      <c r="PC179" s="18" t="b">
        <f t="shared" si="939"/>
        <v>1</v>
      </c>
      <c r="PD179" s="18" t="b">
        <f t="shared" si="939"/>
        <v>1</v>
      </c>
      <c r="PE179" s="18" t="b">
        <f>AND(PE178,OO179&gt;=OO180)</f>
        <v>1</v>
      </c>
      <c r="PF179" s="18" t="b">
        <f>AND(PF178,OP179&lt;=OP180)</f>
        <v>1</v>
      </c>
      <c r="PG179" s="18" t="b">
        <f>AND(PG178,OQ179&lt;=OQ180)</f>
        <v>1</v>
      </c>
      <c r="PH179" s="18" t="b">
        <f>AND(PH178,OR179&lt;=OR180)</f>
        <v>1</v>
      </c>
      <c r="PI179" s="112" t="b">
        <f t="shared" si="911"/>
        <v>1</v>
      </c>
      <c r="PJ179" s="54"/>
      <c r="PK179" s="35">
        <f t="shared" si="769"/>
        <v>-1</v>
      </c>
      <c r="PL179" s="17">
        <f>Test!OB178</f>
        <v>0</v>
      </c>
      <c r="PM179" s="17">
        <f>Test!OC178</f>
        <v>0</v>
      </c>
      <c r="PN179" s="17">
        <f>Test!OD178</f>
        <v>0</v>
      </c>
      <c r="PO179" s="17">
        <f>Test!OE178</f>
        <v>0</v>
      </c>
      <c r="PP179" s="17">
        <f>Test!OF178</f>
        <v>0</v>
      </c>
      <c r="PQ179" s="17">
        <f>Test!OG178</f>
        <v>0</v>
      </c>
      <c r="PR179" s="17">
        <f>Test!OH178</f>
        <v>0</v>
      </c>
      <c r="PS179" s="17">
        <f>Test!OI178</f>
        <v>0</v>
      </c>
      <c r="PT179" s="17">
        <f>Test!OJ178</f>
        <v>0</v>
      </c>
      <c r="PU179" s="17">
        <f>Test!OK178</f>
        <v>0</v>
      </c>
      <c r="PV179" s="17">
        <f>Test!OL178</f>
        <v>0</v>
      </c>
      <c r="PW179" s="17">
        <f>Test!OM178</f>
        <v>0</v>
      </c>
      <c r="PX179" s="17">
        <f>Test!ON178</f>
        <v>0</v>
      </c>
      <c r="PY179" s="17">
        <f>Test!OO178</f>
        <v>0</v>
      </c>
      <c r="PZ179" s="17">
        <f>Test!OP178</f>
        <v>0</v>
      </c>
      <c r="QA179" s="17">
        <f>Test!OQ178</f>
        <v>0</v>
      </c>
      <c r="QB179" s="17">
        <f>Test!OR178</f>
        <v>0</v>
      </c>
      <c r="QC179" s="18" t="b">
        <f t="shared" ref="QC179:QI179" si="940">AND(QC178,PM179&lt;=PM180)</f>
        <v>1</v>
      </c>
      <c r="QD179" s="18" t="b">
        <f t="shared" si="940"/>
        <v>1</v>
      </c>
      <c r="QE179" s="18" t="b">
        <f t="shared" si="940"/>
        <v>1</v>
      </c>
      <c r="QF179" s="18" t="b">
        <f t="shared" si="940"/>
        <v>1</v>
      </c>
      <c r="QG179" s="18" t="b">
        <f t="shared" si="940"/>
        <v>1</v>
      </c>
      <c r="QH179" s="18" t="b">
        <f t="shared" si="940"/>
        <v>1</v>
      </c>
      <c r="QI179" s="18" t="b">
        <f t="shared" si="940"/>
        <v>1</v>
      </c>
      <c r="QJ179" s="18" t="b">
        <f>AND(QJ178,PT179&gt;=PT180)</f>
        <v>1</v>
      </c>
      <c r="QK179" s="18" t="b">
        <f>AND(QK178,PU179&lt;=PU180)</f>
        <v>1</v>
      </c>
      <c r="QL179" s="18" t="b">
        <f>AND(QL178,PV179&lt;=PV180)</f>
        <v>1</v>
      </c>
      <c r="QM179" s="18" t="b">
        <f>AND(QM178,PW179&lt;=PW180)</f>
        <v>1</v>
      </c>
      <c r="QN179" s="112" t="b">
        <f t="shared" si="912"/>
        <v>1</v>
      </c>
    </row>
    <row r="180" spans="3:456">
      <c r="C180" s="133"/>
      <c r="D180" s="103">
        <f t="shared" si="898"/>
        <v>0.75</v>
      </c>
      <c r="E180" s="36">
        <f t="shared" ca="1" si="755"/>
        <v>4.8207239663749402E-2</v>
      </c>
      <c r="F180" s="11">
        <f ca="1">Reference!B179</f>
        <v>0.78615542974781205</v>
      </c>
      <c r="G180" s="11">
        <f ca="1">Reference!C179</f>
        <v>0.99111753702163696</v>
      </c>
      <c r="H180" s="11">
        <f ca="1">Reference!D179</f>
        <v>0.991072118282318</v>
      </c>
      <c r="I180" s="11">
        <f ca="1">Reference!E179</f>
        <v>37.897874653414497</v>
      </c>
      <c r="J180" s="11">
        <f ca="1">Reference!F179</f>
        <v>42.264306812417502</v>
      </c>
      <c r="K180" s="11">
        <f ca="1">Reference!G179</f>
        <v>41.477675038393102</v>
      </c>
      <c r="L180" s="11">
        <f ca="1">Reference!H179</f>
        <v>0.65439343452453602</v>
      </c>
      <c r="M180" s="11">
        <f ca="1">Reference!I179</f>
        <v>0.99711585044860795</v>
      </c>
      <c r="N180" s="11">
        <f ca="1">Reference!J179</f>
        <v>9.4591490924358299E-2</v>
      </c>
      <c r="O180" s="11">
        <f ca="1">Reference!K179</f>
        <v>0.98939883708953802</v>
      </c>
      <c r="P180" s="11">
        <f ca="1">Reference!L179</f>
        <v>91.890720999999999</v>
      </c>
      <c r="Q180" s="11">
        <f ca="1">Reference!M179</f>
        <v>36.418380643804099</v>
      </c>
      <c r="R180" s="11" t="str">
        <f ca="1">Reference!N179</f>
        <v>None</v>
      </c>
      <c r="S180" s="11">
        <f ca="1">Reference!O179</f>
        <v>0.70428099999999905</v>
      </c>
      <c r="T180" s="11">
        <f ca="1">Reference!P179</f>
        <v>0.70428099999999905</v>
      </c>
      <c r="U180" s="11">
        <f ca="1">Reference!Q179</f>
        <v>63.589886</v>
      </c>
      <c r="V180" s="11">
        <f ca="1">Reference!R179</f>
        <v>63.589886</v>
      </c>
      <c r="X180" s="11">
        <f t="shared" si="756"/>
        <v>9.531008749356662E-2</v>
      </c>
      <c r="Y180" s="11">
        <f>Test!B179</f>
        <v>0.82148256562017496</v>
      </c>
      <c r="Z180" s="11">
        <f>Test!C179</f>
        <v>0.98952281475067105</v>
      </c>
      <c r="AA180" s="11">
        <f>Test!D179</f>
        <v>0.98948431015014604</v>
      </c>
      <c r="AB180" s="11">
        <f>Test!E179</f>
        <v>32.466698888474603</v>
      </c>
      <c r="AC180" s="11">
        <f>Test!F179</f>
        <v>42.441545842881901</v>
      </c>
      <c r="AD180" s="11">
        <f>Test!G179</f>
        <v>40.248349733200499</v>
      </c>
      <c r="AE180" s="11">
        <f>Test!H179</f>
        <v>0.55786186456680298</v>
      </c>
      <c r="AF180" s="11">
        <f>Test!I179</f>
        <v>0.99790412187576205</v>
      </c>
      <c r="AG180" s="11">
        <f>Test!J179</f>
        <v>0.121400363743305</v>
      </c>
      <c r="AH180" s="11">
        <f>Test!K179</f>
        <v>0.98748558759689298</v>
      </c>
      <c r="AI180" s="11">
        <f>Test!L179</f>
        <v>90.634563</v>
      </c>
      <c r="AJ180" s="11">
        <f>Test!M179</f>
        <v>35.022392690448598</v>
      </c>
      <c r="AK180" s="11" t="str">
        <f>Test!N179</f>
        <v>None</v>
      </c>
      <c r="AL180" s="11">
        <f>Test!O179</f>
        <v>1.9944359999999901</v>
      </c>
      <c r="AM180" s="11">
        <f>Test!P179</f>
        <v>1.9944359999999901</v>
      </c>
      <c r="AN180" s="11">
        <f>Test!Q179</f>
        <v>9.8132999999999998E-2</v>
      </c>
      <c r="AO180" s="11">
        <f>Test!R179</f>
        <v>9.8132999999999998E-2</v>
      </c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12" t="b">
        <f t="shared" si="899"/>
        <v>1</v>
      </c>
      <c r="BB180" s="3"/>
      <c r="BC180" s="36">
        <f t="shared" si="757"/>
        <v>-1.5225596157146803E-3</v>
      </c>
      <c r="BD180" s="11">
        <f>Test!AF179</f>
        <v>0.74885808028821399</v>
      </c>
      <c r="BE180" s="11">
        <f>Test!AG179</f>
        <v>0.98447299003600997</v>
      </c>
      <c r="BF180" s="11">
        <f>Test!AH179</f>
        <v>0.98437160253524703</v>
      </c>
      <c r="BG180" s="11">
        <f>Test!AI179</f>
        <v>35.184423905397999</v>
      </c>
      <c r="BH180" s="11">
        <f>Test!AJ179</f>
        <v>42.974821670500702</v>
      </c>
      <c r="BI180" s="11">
        <f>Test!AK179</f>
        <v>41.859381030596701</v>
      </c>
      <c r="BJ180" s="11">
        <f>Test!AL179</f>
        <v>0.56962132453918402</v>
      </c>
      <c r="BK180" s="11">
        <f>Test!AM179</f>
        <v>0.99510210752487105</v>
      </c>
      <c r="BL180" s="11">
        <f>Test!AN179</f>
        <v>0.125091597437858</v>
      </c>
      <c r="BM180" s="11">
        <f>Test!AO179</f>
        <v>0.97959071397781305</v>
      </c>
      <c r="BN180" s="11">
        <f>Test!AP179</f>
        <v>89.998222999999996</v>
      </c>
      <c r="BO180" s="11">
        <f>Test!AQ179</f>
        <v>33.328237450792201</v>
      </c>
      <c r="BP180" s="11" t="str">
        <f>Test!AR179</f>
        <v>None</v>
      </c>
      <c r="BQ180" s="11">
        <f>Test!AS179</f>
        <v>0.510158</v>
      </c>
      <c r="BR180" s="11">
        <f>Test!AT179</f>
        <v>0.510158</v>
      </c>
      <c r="BS180" s="11">
        <f>Test!AU179</f>
        <v>0.28406300000000001</v>
      </c>
      <c r="BT180" s="11">
        <f>Test!AV179</f>
        <v>0.28406300000000001</v>
      </c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12" t="b">
        <f t="shared" si="900"/>
        <v>1</v>
      </c>
      <c r="CG180" s="3"/>
      <c r="CH180" s="36">
        <f t="shared" si="758"/>
        <v>4.0744553096535202E-4</v>
      </c>
      <c r="CI180" s="11">
        <f>Test!BJ179</f>
        <v>0.75030558414822401</v>
      </c>
      <c r="CJ180" s="11">
        <f>Test!BK179</f>
        <v>0.99180215597152699</v>
      </c>
      <c r="CK180" s="11">
        <f>Test!BL179</f>
        <v>0.99177497625350897</v>
      </c>
      <c r="CL180" s="11">
        <f>Test!BM179</f>
        <v>34.333686523030003</v>
      </c>
      <c r="CM180" s="11">
        <f>Test!BN179</f>
        <v>42.6506437898868</v>
      </c>
      <c r="CN180" s="11">
        <f>Test!BO179</f>
        <v>40.044326180795998</v>
      </c>
      <c r="CO180" s="11">
        <f>Test!BP179</f>
        <v>0.60513788461685103</v>
      </c>
      <c r="CP180" s="11">
        <f>Test!BQ179</f>
        <v>0.99811130762100198</v>
      </c>
      <c r="CQ180" s="11">
        <f>Test!BR179</f>
        <v>0.105215154588222</v>
      </c>
      <c r="CR180" s="11">
        <f>Test!BS179</f>
        <v>0.99002009630203203</v>
      </c>
      <c r="CS180" s="11">
        <f>Test!BT179</f>
        <v>89.728280999999996</v>
      </c>
      <c r="CT180" s="11">
        <f>Test!BU179</f>
        <v>35.0643387219761</v>
      </c>
      <c r="CU180" s="11" t="str">
        <f>Test!BV179</f>
        <v>None</v>
      </c>
      <c r="CV180" s="11">
        <f>Test!BW179</f>
        <v>0.84555899999999995</v>
      </c>
      <c r="CW180" s="11">
        <f>Test!BX179</f>
        <v>0.84555899999999995</v>
      </c>
      <c r="CX180" s="11">
        <f>Test!BY179</f>
        <v>0.57550299999999999</v>
      </c>
      <c r="CY180" s="11">
        <f>Test!BZ179</f>
        <v>0.57550299999999999</v>
      </c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12" t="b">
        <f t="shared" si="901"/>
        <v>1</v>
      </c>
      <c r="DL180" s="3"/>
      <c r="DM180" s="36">
        <f t="shared" si="759"/>
        <v>4.8207239663749402E-2</v>
      </c>
      <c r="DN180" s="11">
        <f>Test!CN179</f>
        <v>0.78615542974781205</v>
      </c>
      <c r="DO180" s="11">
        <f>Test!CO179</f>
        <v>0.99111753702163696</v>
      </c>
      <c r="DP180" s="11">
        <f>Test!CP179</f>
        <v>0.991072118282318</v>
      </c>
      <c r="DQ180" s="11">
        <f>Test!CQ179</f>
        <v>37.897874653414497</v>
      </c>
      <c r="DR180" s="11">
        <f>Test!CR179</f>
        <v>42.264306812417502</v>
      </c>
      <c r="DS180" s="11">
        <f>Test!CS179</f>
        <v>41.477675038393102</v>
      </c>
      <c r="DT180" s="11">
        <f>Test!CT179</f>
        <v>0.65439343452453602</v>
      </c>
      <c r="DU180" s="11">
        <f>Test!CU179</f>
        <v>0.99711585044860795</v>
      </c>
      <c r="DV180" s="11">
        <f>Test!CV179</f>
        <v>9.4591490924358299E-2</v>
      </c>
      <c r="DW180" s="11">
        <f>Test!CW179</f>
        <v>0.98939883708953802</v>
      </c>
      <c r="DX180" s="11">
        <f>Test!CX179</f>
        <v>91.890720999999999</v>
      </c>
      <c r="DY180" s="11">
        <f>Test!CY179</f>
        <v>36.418380643804099</v>
      </c>
      <c r="DZ180" s="11" t="str">
        <f>Test!CZ179</f>
        <v>None</v>
      </c>
      <c r="EA180" s="11">
        <f>Test!DA179</f>
        <v>0.70428099999999905</v>
      </c>
      <c r="EB180" s="11">
        <f>Test!DB179</f>
        <v>0.70428099999999905</v>
      </c>
      <c r="EC180" s="11">
        <f>Test!DC179</f>
        <v>63.589886</v>
      </c>
      <c r="ED180" s="11">
        <f>Test!DD179</f>
        <v>63.589886</v>
      </c>
      <c r="EE180" s="16"/>
      <c r="EF180" s="16"/>
      <c r="EG180" s="16"/>
      <c r="EH180" s="16"/>
      <c r="EI180" s="16"/>
      <c r="EJ180" s="16"/>
      <c r="EK180" s="16"/>
      <c r="EL180" s="16"/>
      <c r="EM180" s="16"/>
      <c r="EN180" s="16"/>
      <c r="EO180" s="16"/>
      <c r="EP180" s="112" t="b">
        <f t="shared" si="902"/>
        <v>1</v>
      </c>
      <c r="EQ180" s="3"/>
      <c r="ER180" s="36">
        <f t="shared" si="760"/>
        <v>3.7345599588265298E-2</v>
      </c>
      <c r="ES180" s="11">
        <f>Test!DR179</f>
        <v>0.77800919969119897</v>
      </c>
      <c r="ET180" s="11">
        <f>Test!DS179</f>
        <v>0.99179387092590299</v>
      </c>
      <c r="EU180" s="11">
        <f>Test!DT179</f>
        <v>0.99175512790679898</v>
      </c>
      <c r="EV180" s="11">
        <f>Test!DU179</f>
        <v>38.332778974363102</v>
      </c>
      <c r="EW180" s="11">
        <f>Test!DV179</f>
        <v>45.225048299900898</v>
      </c>
      <c r="EX180" s="11">
        <f>Test!DW179</f>
        <v>44.212991935389702</v>
      </c>
      <c r="EY180" s="11">
        <f>Test!DX179</f>
        <v>0.66856473684310902</v>
      </c>
      <c r="EZ180" s="11">
        <f>Test!DY179</f>
        <v>0.997711241245269</v>
      </c>
      <c r="FA180" s="11">
        <f>Test!DZ179</f>
        <v>9.0435944497585297E-2</v>
      </c>
      <c r="FB180" s="11">
        <f>Test!EA179</f>
        <v>0.99031394720077504</v>
      </c>
      <c r="FC180" s="11">
        <f>Test!EB179</f>
        <v>92.669569999999993</v>
      </c>
      <c r="FD180" s="11">
        <f>Test!EC179</f>
        <v>36.820402752043599</v>
      </c>
      <c r="FE180" s="11" t="str">
        <f>Test!ED179</f>
        <v>None</v>
      </c>
      <c r="FF180" s="11">
        <f>Test!EE179</f>
        <v>0.78916200000000003</v>
      </c>
      <c r="FG180" s="11">
        <f>Test!EF179</f>
        <v>0.78916200000000003</v>
      </c>
      <c r="FH180" s="11">
        <f>Test!EG179</f>
        <v>516.28159100000005</v>
      </c>
      <c r="FI180" s="11">
        <f>Test!EH179</f>
        <v>516.28159100000005</v>
      </c>
      <c r="FJ180" s="16"/>
      <c r="FK180" s="16"/>
      <c r="FL180" s="16"/>
      <c r="FM180" s="16"/>
      <c r="FN180" s="16"/>
      <c r="FO180" s="16"/>
      <c r="FP180" s="16"/>
      <c r="FQ180" s="16"/>
      <c r="FR180" s="16"/>
      <c r="FS180" s="16"/>
      <c r="FT180" s="16"/>
      <c r="FU180" s="112" t="b">
        <f t="shared" si="903"/>
        <v>1</v>
      </c>
      <c r="FV180" s="54"/>
      <c r="FW180" s="36">
        <f t="shared" si="761"/>
        <v>-1</v>
      </c>
      <c r="FX180" s="11">
        <f>Test!EV179</f>
        <v>0</v>
      </c>
      <c r="FY180" s="11">
        <f>Test!EW179</f>
        <v>0</v>
      </c>
      <c r="FZ180" s="11">
        <f>Test!EX179</f>
        <v>0</v>
      </c>
      <c r="GA180" s="11">
        <f>Test!EY179</f>
        <v>0</v>
      </c>
      <c r="GB180" s="11">
        <f>Test!EZ179</f>
        <v>0</v>
      </c>
      <c r="GC180" s="11">
        <f>Test!FA179</f>
        <v>0</v>
      </c>
      <c r="GD180" s="11">
        <f>Test!FB179</f>
        <v>0</v>
      </c>
      <c r="GE180" s="11">
        <f>Test!FC179</f>
        <v>0</v>
      </c>
      <c r="GF180" s="11">
        <f>Test!FD179</f>
        <v>0</v>
      </c>
      <c r="GG180" s="11">
        <f>Test!FE179</f>
        <v>0</v>
      </c>
      <c r="GH180" s="11">
        <f>Test!FF179</f>
        <v>0</v>
      </c>
      <c r="GI180" s="11">
        <f>Test!FG179</f>
        <v>0</v>
      </c>
      <c r="GJ180" s="11">
        <f>Test!FH179</f>
        <v>0</v>
      </c>
      <c r="GK180" s="11">
        <f>Test!FI179</f>
        <v>0</v>
      </c>
      <c r="GL180" s="11">
        <f>Test!FJ179</f>
        <v>0</v>
      </c>
      <c r="GM180" s="11">
        <f>Test!FK179</f>
        <v>0</v>
      </c>
      <c r="GN180" s="11">
        <f>Test!FL179</f>
        <v>0</v>
      </c>
      <c r="GO180" s="16"/>
      <c r="GP180" s="16"/>
      <c r="GQ180" s="16"/>
      <c r="GR180" s="16"/>
      <c r="GS180" s="16"/>
      <c r="GT180" s="16"/>
      <c r="GU180" s="16"/>
      <c r="GV180" s="16"/>
      <c r="GW180" s="16"/>
      <c r="GX180" s="16"/>
      <c r="GY180" s="16"/>
      <c r="GZ180" s="112" t="b">
        <f t="shared" si="904"/>
        <v>1</v>
      </c>
      <c r="HA180" s="54"/>
      <c r="HB180" s="36">
        <f t="shared" si="762"/>
        <v>-1</v>
      </c>
      <c r="HC180" s="11">
        <f>Test!FZ179</f>
        <v>0</v>
      </c>
      <c r="HD180" s="11">
        <f>Test!GA179</f>
        <v>0</v>
      </c>
      <c r="HE180" s="11">
        <f>Test!GB179</f>
        <v>0</v>
      </c>
      <c r="HF180" s="11">
        <f>Test!GC179</f>
        <v>0</v>
      </c>
      <c r="HG180" s="11">
        <f>Test!GD179</f>
        <v>0</v>
      </c>
      <c r="HH180" s="11">
        <f>Test!GE179</f>
        <v>0</v>
      </c>
      <c r="HI180" s="11">
        <f>Test!GF179</f>
        <v>0</v>
      </c>
      <c r="HJ180" s="11">
        <f>Test!GG179</f>
        <v>0</v>
      </c>
      <c r="HK180" s="11">
        <f>Test!GH179</f>
        <v>0</v>
      </c>
      <c r="HL180" s="11">
        <f>Test!GI179</f>
        <v>0</v>
      </c>
      <c r="HM180" s="11">
        <f>Test!GJ179</f>
        <v>0</v>
      </c>
      <c r="HN180" s="11">
        <f>Test!GK179</f>
        <v>0</v>
      </c>
      <c r="HO180" s="11">
        <f>Test!GL179</f>
        <v>0</v>
      </c>
      <c r="HP180" s="11">
        <f>Test!GM179</f>
        <v>0</v>
      </c>
      <c r="HQ180" s="11">
        <f>Test!GN179</f>
        <v>0</v>
      </c>
      <c r="HR180" s="11">
        <f>Test!GO179</f>
        <v>0</v>
      </c>
      <c r="HS180" s="11">
        <f>Test!GP179</f>
        <v>0</v>
      </c>
      <c r="HT180" s="16"/>
      <c r="HU180" s="16"/>
      <c r="HV180" s="16"/>
      <c r="HW180" s="16"/>
      <c r="HX180" s="16"/>
      <c r="HY180" s="16"/>
      <c r="HZ180" s="16"/>
      <c r="IA180" s="16"/>
      <c r="IB180" s="16"/>
      <c r="IC180" s="16"/>
      <c r="ID180" s="16"/>
      <c r="IE180" s="112" t="b">
        <f t="shared" si="905"/>
        <v>1</v>
      </c>
      <c r="IF180" s="3"/>
      <c r="IG180" s="36">
        <f t="shared" si="763"/>
        <v>-1</v>
      </c>
      <c r="IH180" s="11">
        <f>Test!HD179</f>
        <v>0</v>
      </c>
      <c r="II180" s="11">
        <f>Test!HE179</f>
        <v>0</v>
      </c>
      <c r="IJ180" s="11">
        <f>Test!HF179</f>
        <v>0</v>
      </c>
      <c r="IK180" s="11">
        <f>Test!HG179</f>
        <v>0</v>
      </c>
      <c r="IL180" s="11">
        <f>Test!HH179</f>
        <v>0</v>
      </c>
      <c r="IM180" s="11">
        <f>Test!HI179</f>
        <v>0</v>
      </c>
      <c r="IN180" s="11">
        <f>Test!HJ179</f>
        <v>0</v>
      </c>
      <c r="IO180" s="11">
        <f>Test!HK179</f>
        <v>0</v>
      </c>
      <c r="IP180" s="11">
        <f>Test!HL179</f>
        <v>0</v>
      </c>
      <c r="IQ180" s="11">
        <f>Test!HM179</f>
        <v>0</v>
      </c>
      <c r="IR180" s="11">
        <f>Test!HN179</f>
        <v>0</v>
      </c>
      <c r="IS180" s="11">
        <f>Test!HO179</f>
        <v>0</v>
      </c>
      <c r="IT180" s="11">
        <f>Test!HP179</f>
        <v>0</v>
      </c>
      <c r="IU180" s="11">
        <f>Test!HQ179</f>
        <v>0</v>
      </c>
      <c r="IV180" s="11">
        <f>Test!HR179</f>
        <v>0</v>
      </c>
      <c r="IW180" s="11">
        <f>Test!HS179</f>
        <v>0</v>
      </c>
      <c r="IX180" s="11">
        <f>Test!HT179</f>
        <v>0</v>
      </c>
      <c r="IY180" s="16"/>
      <c r="IZ180" s="16"/>
      <c r="JA180" s="16"/>
      <c r="JB180" s="16"/>
      <c r="JC180" s="16"/>
      <c r="JD180" s="16"/>
      <c r="JE180" s="16"/>
      <c r="JF180" s="16"/>
      <c r="JG180" s="16"/>
      <c r="JH180" s="16"/>
      <c r="JI180" s="16"/>
      <c r="JJ180" s="112" t="b">
        <f t="shared" si="906"/>
        <v>1</v>
      </c>
      <c r="JK180" s="3"/>
      <c r="JL180" s="36">
        <f t="shared" si="764"/>
        <v>-1</v>
      </c>
      <c r="JM180" s="11">
        <f>Test!IH179</f>
        <v>0</v>
      </c>
      <c r="JN180" s="11">
        <f>Test!II179</f>
        <v>0</v>
      </c>
      <c r="JO180" s="11">
        <f>Test!IJ179</f>
        <v>0</v>
      </c>
      <c r="JP180" s="11">
        <f>Test!IK179</f>
        <v>0</v>
      </c>
      <c r="JQ180" s="11">
        <f>Test!IL179</f>
        <v>0</v>
      </c>
      <c r="JR180" s="11">
        <f>Test!IM179</f>
        <v>0</v>
      </c>
      <c r="JS180" s="11">
        <f>Test!IN179</f>
        <v>0</v>
      </c>
      <c r="JT180" s="11">
        <f>Test!IO179</f>
        <v>0</v>
      </c>
      <c r="JU180" s="11">
        <f>Test!IP179</f>
        <v>0</v>
      </c>
      <c r="JV180" s="11">
        <f>Test!IQ179</f>
        <v>0</v>
      </c>
      <c r="JW180" s="11">
        <f>Test!IR179</f>
        <v>0</v>
      </c>
      <c r="JX180" s="11">
        <f>Test!IS179</f>
        <v>0</v>
      </c>
      <c r="JY180" s="11">
        <f>Test!IT179</f>
        <v>0</v>
      </c>
      <c r="JZ180" s="11">
        <f>Test!IU179</f>
        <v>0</v>
      </c>
      <c r="KA180" s="11">
        <f>Test!IV179</f>
        <v>0</v>
      </c>
      <c r="KB180" s="11">
        <f>Test!IW179</f>
        <v>0</v>
      </c>
      <c r="KC180" s="11">
        <f>Test!IX179</f>
        <v>0</v>
      </c>
      <c r="KD180" s="16"/>
      <c r="KE180" s="16"/>
      <c r="KF180" s="16"/>
      <c r="KG180" s="16"/>
      <c r="KH180" s="16"/>
      <c r="KI180" s="16"/>
      <c r="KJ180" s="16"/>
      <c r="KK180" s="16"/>
      <c r="KL180" s="16"/>
      <c r="KM180" s="16"/>
      <c r="KN180" s="16"/>
      <c r="KO180" s="112" t="b">
        <f t="shared" si="907"/>
        <v>1</v>
      </c>
      <c r="KP180" s="3"/>
      <c r="KQ180" s="36">
        <f t="shared" si="765"/>
        <v>-1</v>
      </c>
      <c r="KR180" s="11">
        <f>Test!JL179</f>
        <v>0</v>
      </c>
      <c r="KS180" s="11">
        <f>Test!JM179</f>
        <v>0</v>
      </c>
      <c r="KT180" s="11">
        <f>Test!JN179</f>
        <v>0</v>
      </c>
      <c r="KU180" s="11">
        <f>Test!JO179</f>
        <v>0</v>
      </c>
      <c r="KV180" s="11">
        <f>Test!JP179</f>
        <v>0</v>
      </c>
      <c r="KW180" s="11">
        <f>Test!JQ179</f>
        <v>0</v>
      </c>
      <c r="KX180" s="11">
        <f>Test!JR179</f>
        <v>0</v>
      </c>
      <c r="KY180" s="11">
        <f>Test!JS179</f>
        <v>0</v>
      </c>
      <c r="KZ180" s="11">
        <f>Test!JT179</f>
        <v>0</v>
      </c>
      <c r="LA180" s="11">
        <f>Test!JU179</f>
        <v>0</v>
      </c>
      <c r="LB180" s="11">
        <f>Test!JV179</f>
        <v>0</v>
      </c>
      <c r="LC180" s="11">
        <f>Test!JW179</f>
        <v>0</v>
      </c>
      <c r="LD180" s="11">
        <f>Test!JX179</f>
        <v>0</v>
      </c>
      <c r="LE180" s="11">
        <f>Test!JY179</f>
        <v>0</v>
      </c>
      <c r="LF180" s="11">
        <f>Test!JZ179</f>
        <v>0</v>
      </c>
      <c r="LG180" s="11">
        <f>Test!KA179</f>
        <v>0</v>
      </c>
      <c r="LH180" s="11">
        <f>Test!KB179</f>
        <v>0</v>
      </c>
      <c r="LI180" s="16"/>
      <c r="LJ180" s="16"/>
      <c r="LK180" s="16"/>
      <c r="LL180" s="16"/>
      <c r="LM180" s="16"/>
      <c r="LN180" s="16"/>
      <c r="LO180" s="16"/>
      <c r="LP180" s="16"/>
      <c r="LQ180" s="16"/>
      <c r="LR180" s="16"/>
      <c r="LS180" s="16"/>
      <c r="LT180" s="112" t="b">
        <f t="shared" si="908"/>
        <v>1</v>
      </c>
      <c r="LU180" s="3"/>
      <c r="LV180" s="36">
        <f t="shared" si="766"/>
        <v>-1</v>
      </c>
      <c r="LW180" s="11">
        <f>Test!KP179</f>
        <v>0</v>
      </c>
      <c r="LX180" s="11">
        <f>Test!KQ179</f>
        <v>0</v>
      </c>
      <c r="LY180" s="11">
        <f>Test!KR179</f>
        <v>0</v>
      </c>
      <c r="LZ180" s="11">
        <f>Test!KS179</f>
        <v>0</v>
      </c>
      <c r="MA180" s="11">
        <f>Test!KT179</f>
        <v>0</v>
      </c>
      <c r="MB180" s="11">
        <f>Test!KU179</f>
        <v>0</v>
      </c>
      <c r="MC180" s="11">
        <f>Test!KV179</f>
        <v>0</v>
      </c>
      <c r="MD180" s="11">
        <f>Test!KW179</f>
        <v>0</v>
      </c>
      <c r="ME180" s="11">
        <f>Test!KX179</f>
        <v>0</v>
      </c>
      <c r="MF180" s="11">
        <f>Test!KY179</f>
        <v>0</v>
      </c>
      <c r="MG180" s="11">
        <f>Test!KZ179</f>
        <v>0</v>
      </c>
      <c r="MH180" s="11">
        <f>Test!LA179</f>
        <v>0</v>
      </c>
      <c r="MI180" s="11">
        <f>Test!LB179</f>
        <v>0</v>
      </c>
      <c r="MJ180" s="11">
        <f>Test!LC179</f>
        <v>0</v>
      </c>
      <c r="MK180" s="11">
        <f>Test!LD179</f>
        <v>0</v>
      </c>
      <c r="ML180" s="11">
        <f>Test!LE179</f>
        <v>0</v>
      </c>
      <c r="MM180" s="11">
        <f>Test!LF179</f>
        <v>0</v>
      </c>
      <c r="MN180" s="16"/>
      <c r="MO180" s="16"/>
      <c r="MP180" s="16"/>
      <c r="MQ180" s="16"/>
      <c r="MR180" s="16"/>
      <c r="MS180" s="16"/>
      <c r="MT180" s="16"/>
      <c r="MU180" s="16"/>
      <c r="MV180" s="16"/>
      <c r="MW180" s="16"/>
      <c r="MX180" s="16"/>
      <c r="MY180" s="112" t="b">
        <f t="shared" si="909"/>
        <v>1</v>
      </c>
      <c r="MZ180" s="54"/>
      <c r="NA180" s="36">
        <f t="shared" si="767"/>
        <v>-1</v>
      </c>
      <c r="NB180" s="11">
        <f>Test!LT179</f>
        <v>0</v>
      </c>
      <c r="NC180" s="11">
        <f>Test!LU179</f>
        <v>0</v>
      </c>
      <c r="ND180" s="11">
        <f>Test!LV179</f>
        <v>0</v>
      </c>
      <c r="NE180" s="11">
        <f>Test!LW179</f>
        <v>0</v>
      </c>
      <c r="NF180" s="11">
        <f>Test!LX179</f>
        <v>0</v>
      </c>
      <c r="NG180" s="11">
        <f>Test!LY179</f>
        <v>0</v>
      </c>
      <c r="NH180" s="11">
        <f>Test!LZ179</f>
        <v>0</v>
      </c>
      <c r="NI180" s="11">
        <f>Test!MA179</f>
        <v>0</v>
      </c>
      <c r="NJ180" s="11">
        <f>Test!MB179</f>
        <v>0</v>
      </c>
      <c r="NK180" s="11">
        <f>Test!MC179</f>
        <v>0</v>
      </c>
      <c r="NL180" s="11">
        <f>Test!MD179</f>
        <v>0</v>
      </c>
      <c r="NM180" s="11">
        <f>Test!ME179</f>
        <v>0</v>
      </c>
      <c r="NN180" s="11">
        <f>Test!MF179</f>
        <v>0</v>
      </c>
      <c r="NO180" s="11">
        <f>Test!MG179</f>
        <v>0</v>
      </c>
      <c r="NP180" s="11">
        <f>Test!MH179</f>
        <v>0</v>
      </c>
      <c r="NQ180" s="11">
        <f>Test!MI179</f>
        <v>0</v>
      </c>
      <c r="NR180" s="11">
        <f>Test!MJ179</f>
        <v>0</v>
      </c>
      <c r="NS180" s="16"/>
      <c r="NT180" s="16"/>
      <c r="NU180" s="16"/>
      <c r="NV180" s="16"/>
      <c r="NW180" s="16"/>
      <c r="NX180" s="16"/>
      <c r="NY180" s="16"/>
      <c r="NZ180" s="16"/>
      <c r="OA180" s="16"/>
      <c r="OB180" s="16"/>
      <c r="OC180" s="16"/>
      <c r="OD180" s="112" t="b">
        <f t="shared" si="910"/>
        <v>1</v>
      </c>
      <c r="OE180" s="54"/>
      <c r="OF180" s="36">
        <f t="shared" si="768"/>
        <v>-1</v>
      </c>
      <c r="OG180" s="11">
        <f>Test!MX179</f>
        <v>0</v>
      </c>
      <c r="OH180" s="11">
        <f>Test!MY179</f>
        <v>0</v>
      </c>
      <c r="OI180" s="11">
        <f>Test!MZ179</f>
        <v>0</v>
      </c>
      <c r="OJ180" s="11">
        <f>Test!NA179</f>
        <v>0</v>
      </c>
      <c r="OK180" s="11">
        <f>Test!NB179</f>
        <v>0</v>
      </c>
      <c r="OL180" s="11">
        <f>Test!NC179</f>
        <v>0</v>
      </c>
      <c r="OM180" s="11">
        <f>Test!ND179</f>
        <v>0</v>
      </c>
      <c r="ON180" s="11">
        <f>Test!NE179</f>
        <v>0</v>
      </c>
      <c r="OO180" s="11">
        <f>Test!NF179</f>
        <v>0</v>
      </c>
      <c r="OP180" s="11">
        <f>Test!NG179</f>
        <v>0</v>
      </c>
      <c r="OQ180" s="11">
        <f>Test!NH179</f>
        <v>0</v>
      </c>
      <c r="OR180" s="11">
        <f>Test!NI179</f>
        <v>0</v>
      </c>
      <c r="OS180" s="11">
        <f>Test!NJ179</f>
        <v>0</v>
      </c>
      <c r="OT180" s="11">
        <f>Test!NK179</f>
        <v>0</v>
      </c>
      <c r="OU180" s="11">
        <f>Test!NL179</f>
        <v>0</v>
      </c>
      <c r="OV180" s="11">
        <f>Test!NM179</f>
        <v>0</v>
      </c>
      <c r="OW180" s="11">
        <f>Test!NN179</f>
        <v>0</v>
      </c>
      <c r="OX180" s="16"/>
      <c r="OY180" s="16"/>
      <c r="OZ180" s="16"/>
      <c r="PA180" s="16"/>
      <c r="PB180" s="16"/>
      <c r="PC180" s="16"/>
      <c r="PD180" s="16"/>
      <c r="PE180" s="16"/>
      <c r="PF180" s="16"/>
      <c r="PG180" s="16"/>
      <c r="PH180" s="16"/>
      <c r="PI180" s="112" t="b">
        <f t="shared" si="911"/>
        <v>1</v>
      </c>
      <c r="PJ180" s="54"/>
      <c r="PK180" s="36">
        <f t="shared" si="769"/>
        <v>-1</v>
      </c>
      <c r="PL180" s="11">
        <f>Test!OB179</f>
        <v>0</v>
      </c>
      <c r="PM180" s="11">
        <f>Test!OC179</f>
        <v>0</v>
      </c>
      <c r="PN180" s="11">
        <f>Test!OD179</f>
        <v>0</v>
      </c>
      <c r="PO180" s="11">
        <f>Test!OE179</f>
        <v>0</v>
      </c>
      <c r="PP180" s="11">
        <f>Test!OF179</f>
        <v>0</v>
      </c>
      <c r="PQ180" s="11">
        <f>Test!OG179</f>
        <v>0</v>
      </c>
      <c r="PR180" s="11">
        <f>Test!OH179</f>
        <v>0</v>
      </c>
      <c r="PS180" s="11">
        <f>Test!OI179</f>
        <v>0</v>
      </c>
      <c r="PT180" s="11">
        <f>Test!OJ179</f>
        <v>0</v>
      </c>
      <c r="PU180" s="11">
        <f>Test!OK179</f>
        <v>0</v>
      </c>
      <c r="PV180" s="11">
        <f>Test!OL179</f>
        <v>0</v>
      </c>
      <c r="PW180" s="11">
        <f>Test!OM179</f>
        <v>0</v>
      </c>
      <c r="PX180" s="11">
        <f>Test!ON179</f>
        <v>0</v>
      </c>
      <c r="PY180" s="11">
        <f>Test!OO179</f>
        <v>0</v>
      </c>
      <c r="PZ180" s="11">
        <f>Test!OP179</f>
        <v>0</v>
      </c>
      <c r="QA180" s="11">
        <f>Test!OQ179</f>
        <v>0</v>
      </c>
      <c r="QB180" s="11">
        <f>Test!OR179</f>
        <v>0</v>
      </c>
      <c r="QC180" s="16"/>
      <c r="QD180" s="16"/>
      <c r="QE180" s="16"/>
      <c r="QF180" s="16"/>
      <c r="QG180" s="16"/>
      <c r="QH180" s="16"/>
      <c r="QI180" s="16"/>
      <c r="QJ180" s="16"/>
      <c r="QK180" s="16"/>
      <c r="QL180" s="16"/>
      <c r="QM180" s="16"/>
      <c r="QN180" s="112" t="b">
        <f t="shared" si="912"/>
        <v>1</v>
      </c>
    </row>
    <row r="181" spans="3:456">
      <c r="C181" s="133"/>
      <c r="D181" s="103">
        <f t="shared" si="898"/>
        <v>1</v>
      </c>
      <c r="E181" s="36">
        <f t="shared" ca="1" si="755"/>
        <v>3.2850295934119922E-2</v>
      </c>
      <c r="F181" s="11">
        <f ca="1">Reference!B180</f>
        <v>1.0328502959341199</v>
      </c>
      <c r="G181" s="11">
        <f ca="1">Reference!C180</f>
        <v>0.99428868293762196</v>
      </c>
      <c r="H181" s="11">
        <f ca="1">Reference!D180</f>
        <v>0.99426394701003995</v>
      </c>
      <c r="I181" s="11">
        <f ca="1">Reference!E180</f>
        <v>40.199085500525896</v>
      </c>
      <c r="J181" s="11">
        <f ca="1">Reference!F180</f>
        <v>43.303617354242199</v>
      </c>
      <c r="K181" s="11">
        <f ca="1">Reference!G180</f>
        <v>42.5868781444305</v>
      </c>
      <c r="L181" s="11">
        <f ca="1">Reference!H180</f>
        <v>0.72376501560211104</v>
      </c>
      <c r="M181" s="11">
        <f ca="1">Reference!I180</f>
        <v>0.99836361408233598</v>
      </c>
      <c r="N181" s="11">
        <f ca="1">Reference!J180</f>
        <v>7.4407167732715607E-2</v>
      </c>
      <c r="O181" s="11">
        <f ca="1">Reference!K180</f>
        <v>0.99380338191985995</v>
      </c>
      <c r="P181" s="11">
        <f ca="1">Reference!L180</f>
        <v>94.172492000000005</v>
      </c>
      <c r="Q181" s="11">
        <f ca="1">Reference!M180</f>
        <v>38.903223563854603</v>
      </c>
      <c r="R181" s="11" t="str">
        <f ca="1">Reference!N180</f>
        <v>None</v>
      </c>
      <c r="S181" s="11">
        <f ca="1">Reference!O180</f>
        <v>1.432763</v>
      </c>
      <c r="T181" s="11">
        <f ca="1">Reference!P180</f>
        <v>1.432763</v>
      </c>
      <c r="U181" s="11">
        <f ca="1">Reference!Q180</f>
        <v>70.466189999999997</v>
      </c>
      <c r="V181" s="11">
        <f ca="1">Reference!R180</f>
        <v>70.466189999999997</v>
      </c>
      <c r="X181" s="11">
        <f t="shared" si="756"/>
        <v>8.8635486361289928E-2</v>
      </c>
      <c r="Y181" s="11">
        <f>Test!B180</f>
        <v>1.0886354863612899</v>
      </c>
      <c r="Z181" s="11">
        <f>Test!C180</f>
        <v>0.99331080913543701</v>
      </c>
      <c r="AA181" s="11">
        <f>Test!D180</f>
        <v>0.99329113960266102</v>
      </c>
      <c r="AB181" s="11">
        <f>Test!E180</f>
        <v>34.230214881432701</v>
      </c>
      <c r="AC181" s="11">
        <f>Test!F180</f>
        <v>43.2603460090629</v>
      </c>
      <c r="AD181" s="11">
        <f>Test!G180</f>
        <v>41.0486439068412</v>
      </c>
      <c r="AE181" s="11">
        <f>Test!H180</f>
        <v>0.61171966791152899</v>
      </c>
      <c r="AF181" s="11">
        <f>Test!I180</f>
        <v>0.99889963865280096</v>
      </c>
      <c r="AG181" s="11">
        <f>Test!J180</f>
        <v>9.8726607859134605E-2</v>
      </c>
      <c r="AH181" s="11">
        <f>Test!K180</f>
        <v>0.99228811264037997</v>
      </c>
      <c r="AI181" s="11">
        <f>Test!L180</f>
        <v>92.890118999999999</v>
      </c>
      <c r="AJ181" s="11">
        <f>Test!M180</f>
        <v>37.710523906209502</v>
      </c>
      <c r="AK181" s="11" t="str">
        <f>Test!N180</f>
        <v>None</v>
      </c>
      <c r="AL181" s="11">
        <f>Test!O180</f>
        <v>2.164838</v>
      </c>
      <c r="AM181" s="11">
        <f>Test!P180</f>
        <v>2.164838</v>
      </c>
      <c r="AN181" s="11">
        <f>Test!Q180</f>
        <v>1.0485370000000001</v>
      </c>
      <c r="AO181" s="11">
        <f>Test!R180</f>
        <v>1.0485370000000001</v>
      </c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12" t="b">
        <f t="shared" si="899"/>
        <v>1</v>
      </c>
      <c r="BB181" s="3"/>
      <c r="BC181" s="36">
        <f t="shared" si="757"/>
        <v>-2.4929233144699303E-4</v>
      </c>
      <c r="BD181" s="11">
        <f>Test!AF180</f>
        <v>0.99975070766855301</v>
      </c>
      <c r="BE181" s="11">
        <f>Test!AG180</f>
        <v>0.99007654190063399</v>
      </c>
      <c r="BF181" s="11">
        <f>Test!AH180</f>
        <v>0.99001735448837203</v>
      </c>
      <c r="BG181" s="11">
        <f>Test!AI180</f>
        <v>37.674350433350597</v>
      </c>
      <c r="BH181" s="11">
        <f>Test!AJ180</f>
        <v>43.818048337694897</v>
      </c>
      <c r="BI181" s="11">
        <f>Test!AK180</f>
        <v>42.664078623821403</v>
      </c>
      <c r="BJ181" s="11">
        <f>Test!AL180</f>
        <v>0.64996242523193304</v>
      </c>
      <c r="BK181" s="11">
        <f>Test!AM180</f>
        <v>0.99731427431106501</v>
      </c>
      <c r="BL181" s="11">
        <f>Test!AN180</f>
        <v>9.7476728260517106E-2</v>
      </c>
      <c r="BM181" s="11">
        <f>Test!AO180</f>
        <v>0.98839294910430897</v>
      </c>
      <c r="BN181" s="11">
        <f>Test!AP180</f>
        <v>92.788875000000004</v>
      </c>
      <c r="BO181" s="11">
        <f>Test!AQ180</f>
        <v>35.868679942341899</v>
      </c>
      <c r="BP181" s="11" t="str">
        <f>Test!AR180</f>
        <v>None</v>
      </c>
      <c r="BQ181" s="11">
        <f>Test!AS180</f>
        <v>0.51452999999999904</v>
      </c>
      <c r="BR181" s="11">
        <f>Test!AT180</f>
        <v>0.51452999999999904</v>
      </c>
      <c r="BS181" s="11">
        <f>Test!AU180</f>
        <v>0.283771</v>
      </c>
      <c r="BT181" s="11">
        <f>Test!AV180</f>
        <v>0.283771</v>
      </c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12" t="b">
        <f t="shared" si="900"/>
        <v>1</v>
      </c>
      <c r="CG181" s="3"/>
      <c r="CH181" s="36">
        <f t="shared" si="758"/>
        <v>3.2166752443996138E-4</v>
      </c>
      <c r="CI181" s="11">
        <f>Test!BJ180</f>
        <v>1.00032166752444</v>
      </c>
      <c r="CJ181" s="11">
        <f>Test!BK180</f>
        <v>0.99484544992446899</v>
      </c>
      <c r="CK181" s="11">
        <f>Test!BL180</f>
        <v>0.99482971429824796</v>
      </c>
      <c r="CL181" s="11">
        <f>Test!BM180</f>
        <v>36.991171228586403</v>
      </c>
      <c r="CM181" s="11">
        <f>Test!BN180</f>
        <v>42.9200882045605</v>
      </c>
      <c r="CN181" s="11">
        <f>Test!BO180</f>
        <v>40.775167123823202</v>
      </c>
      <c r="CO181" s="11">
        <f>Test!BP180</f>
        <v>0.67140442132949796</v>
      </c>
      <c r="CP181" s="11">
        <f>Test!BQ180</f>
        <v>0.99883532524108798</v>
      </c>
      <c r="CQ181" s="11">
        <f>Test!BR180</f>
        <v>8.1541478633880601E-2</v>
      </c>
      <c r="CR181" s="11">
        <f>Test!BS180</f>
        <v>0.99419808387756303</v>
      </c>
      <c r="CS181" s="11">
        <f>Test!BT180</f>
        <v>92.223967999999999</v>
      </c>
      <c r="CT181" s="11">
        <f>Test!BU180</f>
        <v>37.799711819671103</v>
      </c>
      <c r="CU181" s="11" t="str">
        <f>Test!BV180</f>
        <v>None</v>
      </c>
      <c r="CV181" s="11">
        <f>Test!BW180</f>
        <v>0.91636499999999999</v>
      </c>
      <c r="CW181" s="11">
        <f>Test!BX180</f>
        <v>0.91636499999999999</v>
      </c>
      <c r="CX181" s="11">
        <f>Test!BY180</f>
        <v>0.50507299999999999</v>
      </c>
      <c r="CY181" s="11">
        <f>Test!BZ180</f>
        <v>0.50507299999999999</v>
      </c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12" t="b">
        <f t="shared" si="901"/>
        <v>1</v>
      </c>
      <c r="DL181" s="3"/>
      <c r="DM181" s="36">
        <f t="shared" si="759"/>
        <v>3.2850295934119922E-2</v>
      </c>
      <c r="DN181" s="11">
        <f>Test!CN180</f>
        <v>1.0328502959341199</v>
      </c>
      <c r="DO181" s="11">
        <f>Test!CO180</f>
        <v>0.99428868293762196</v>
      </c>
      <c r="DP181" s="11">
        <f>Test!CP180</f>
        <v>0.99426394701003995</v>
      </c>
      <c r="DQ181" s="11">
        <f>Test!CQ180</f>
        <v>40.199085500525896</v>
      </c>
      <c r="DR181" s="11">
        <f>Test!CR180</f>
        <v>43.303617354242199</v>
      </c>
      <c r="DS181" s="11">
        <f>Test!CS180</f>
        <v>42.5868781444305</v>
      </c>
      <c r="DT181" s="11">
        <f>Test!CT180</f>
        <v>0.72376501560211104</v>
      </c>
      <c r="DU181" s="11">
        <f>Test!CU180</f>
        <v>0.99836361408233598</v>
      </c>
      <c r="DV181" s="11">
        <f>Test!CV180</f>
        <v>7.4407167732715607E-2</v>
      </c>
      <c r="DW181" s="11">
        <f>Test!CW180</f>
        <v>0.99380338191985995</v>
      </c>
      <c r="DX181" s="11">
        <f>Test!CX180</f>
        <v>94.172492000000005</v>
      </c>
      <c r="DY181" s="11">
        <f>Test!CY180</f>
        <v>38.903223563854603</v>
      </c>
      <c r="DZ181" s="11" t="str">
        <f>Test!CZ180</f>
        <v>None</v>
      </c>
      <c r="EA181" s="11">
        <f>Test!DA180</f>
        <v>1.432763</v>
      </c>
      <c r="EB181" s="11">
        <f>Test!DB180</f>
        <v>1.432763</v>
      </c>
      <c r="EC181" s="11">
        <f>Test!DC180</f>
        <v>70.466189999999997</v>
      </c>
      <c r="ED181" s="11">
        <f>Test!DD180</f>
        <v>70.466189999999997</v>
      </c>
      <c r="EE181" s="16"/>
      <c r="EF181" s="16"/>
      <c r="EG181" s="16"/>
      <c r="EH181" s="16"/>
      <c r="EI181" s="16"/>
      <c r="EJ181" s="16"/>
      <c r="EK181" s="16"/>
      <c r="EL181" s="16"/>
      <c r="EM181" s="16"/>
      <c r="EN181" s="16"/>
      <c r="EO181" s="16"/>
      <c r="EP181" s="112" t="b">
        <f t="shared" si="902"/>
        <v>1</v>
      </c>
      <c r="EQ181" s="3"/>
      <c r="ER181" s="36">
        <f t="shared" si="760"/>
        <v>4.3449240864640082E-2</v>
      </c>
      <c r="ES181" s="11">
        <f>Test!DR180</f>
        <v>1.0434492408646401</v>
      </c>
      <c r="ET181" s="11">
        <f>Test!DS180</f>
        <v>0.99475961923599199</v>
      </c>
      <c r="EU181" s="11">
        <f>Test!DT180</f>
        <v>0.99474018812179499</v>
      </c>
      <c r="EV181" s="11">
        <f>Test!DU180</f>
        <v>40.585522100655602</v>
      </c>
      <c r="EW181" s="11">
        <f>Test!DV180</f>
        <v>46.286517604031701</v>
      </c>
      <c r="EX181" s="11">
        <f>Test!DW180</f>
        <v>45.286615716397698</v>
      </c>
      <c r="EY181" s="11">
        <f>Test!DX180</f>
        <v>0.73549133539199796</v>
      </c>
      <c r="EZ181" s="11">
        <f>Test!DY180</f>
        <v>0.99876987934112504</v>
      </c>
      <c r="FA181" s="11">
        <f>Test!DZ180</f>
        <v>7.1080558001995003E-2</v>
      </c>
      <c r="FB181" s="11">
        <f>Test!EA180</f>
        <v>0.99440985918045</v>
      </c>
      <c r="FC181" s="11">
        <f>Test!EB180</f>
        <v>94.622626999999994</v>
      </c>
      <c r="FD181" s="11">
        <f>Test!EC180</f>
        <v>39.305628431274101</v>
      </c>
      <c r="FE181" s="11" t="str">
        <f>Test!ED180</f>
        <v>None</v>
      </c>
      <c r="FF181" s="11">
        <f>Test!EE180</f>
        <v>0.867421</v>
      </c>
      <c r="FG181" s="11">
        <f>Test!EF180</f>
        <v>0.867421</v>
      </c>
      <c r="FH181" s="11">
        <f>Test!EG180</f>
        <v>605.07390599999997</v>
      </c>
      <c r="FI181" s="11">
        <f>Test!EH180</f>
        <v>605.07390599999997</v>
      </c>
      <c r="FJ181" s="16"/>
      <c r="FK181" s="16"/>
      <c r="FL181" s="16"/>
      <c r="FM181" s="16"/>
      <c r="FN181" s="16"/>
      <c r="FO181" s="16"/>
      <c r="FP181" s="16"/>
      <c r="FQ181" s="16"/>
      <c r="FR181" s="16"/>
      <c r="FS181" s="16"/>
      <c r="FT181" s="16"/>
      <c r="FU181" s="112" t="b">
        <f t="shared" si="903"/>
        <v>1</v>
      </c>
      <c r="FV181" s="54"/>
      <c r="FW181" s="36">
        <f t="shared" si="761"/>
        <v>-1</v>
      </c>
      <c r="FX181" s="11">
        <f>Test!EV180</f>
        <v>0</v>
      </c>
      <c r="FY181" s="11">
        <f>Test!EW180</f>
        <v>0</v>
      </c>
      <c r="FZ181" s="11">
        <f>Test!EX180</f>
        <v>0</v>
      </c>
      <c r="GA181" s="11">
        <f>Test!EY180</f>
        <v>0</v>
      </c>
      <c r="GB181" s="11">
        <f>Test!EZ180</f>
        <v>0</v>
      </c>
      <c r="GC181" s="11">
        <f>Test!FA180</f>
        <v>0</v>
      </c>
      <c r="GD181" s="11">
        <f>Test!FB180</f>
        <v>0</v>
      </c>
      <c r="GE181" s="11">
        <f>Test!FC180</f>
        <v>0</v>
      </c>
      <c r="GF181" s="11">
        <f>Test!FD180</f>
        <v>0</v>
      </c>
      <c r="GG181" s="11">
        <f>Test!FE180</f>
        <v>0</v>
      </c>
      <c r="GH181" s="11">
        <f>Test!FF180</f>
        <v>0</v>
      </c>
      <c r="GI181" s="11">
        <f>Test!FG180</f>
        <v>0</v>
      </c>
      <c r="GJ181" s="11">
        <f>Test!FH180</f>
        <v>0</v>
      </c>
      <c r="GK181" s="11">
        <f>Test!FI180</f>
        <v>0</v>
      </c>
      <c r="GL181" s="11">
        <f>Test!FJ180</f>
        <v>0</v>
      </c>
      <c r="GM181" s="11">
        <f>Test!FK180</f>
        <v>0</v>
      </c>
      <c r="GN181" s="11">
        <f>Test!FL180</f>
        <v>0</v>
      </c>
      <c r="GO181" s="16"/>
      <c r="GP181" s="16"/>
      <c r="GQ181" s="16"/>
      <c r="GR181" s="16"/>
      <c r="GS181" s="16"/>
      <c r="GT181" s="16"/>
      <c r="GU181" s="16"/>
      <c r="GV181" s="16"/>
      <c r="GW181" s="16"/>
      <c r="GX181" s="16"/>
      <c r="GY181" s="16"/>
      <c r="GZ181" s="112" t="b">
        <f t="shared" si="904"/>
        <v>1</v>
      </c>
      <c r="HA181" s="54"/>
      <c r="HB181" s="36">
        <f t="shared" si="762"/>
        <v>-1</v>
      </c>
      <c r="HC181" s="11">
        <f>Test!FZ180</f>
        <v>0</v>
      </c>
      <c r="HD181" s="11">
        <f>Test!GA180</f>
        <v>0</v>
      </c>
      <c r="HE181" s="11">
        <f>Test!GB180</f>
        <v>0</v>
      </c>
      <c r="HF181" s="11">
        <f>Test!GC180</f>
        <v>0</v>
      </c>
      <c r="HG181" s="11">
        <f>Test!GD180</f>
        <v>0</v>
      </c>
      <c r="HH181" s="11">
        <f>Test!GE180</f>
        <v>0</v>
      </c>
      <c r="HI181" s="11">
        <f>Test!GF180</f>
        <v>0</v>
      </c>
      <c r="HJ181" s="11">
        <f>Test!GG180</f>
        <v>0</v>
      </c>
      <c r="HK181" s="11">
        <f>Test!GH180</f>
        <v>0</v>
      </c>
      <c r="HL181" s="11">
        <f>Test!GI180</f>
        <v>0</v>
      </c>
      <c r="HM181" s="11">
        <f>Test!GJ180</f>
        <v>0</v>
      </c>
      <c r="HN181" s="11">
        <f>Test!GK180</f>
        <v>0</v>
      </c>
      <c r="HO181" s="11">
        <f>Test!GL180</f>
        <v>0</v>
      </c>
      <c r="HP181" s="11">
        <f>Test!GM180</f>
        <v>0</v>
      </c>
      <c r="HQ181" s="11">
        <f>Test!GN180</f>
        <v>0</v>
      </c>
      <c r="HR181" s="11">
        <f>Test!GO180</f>
        <v>0</v>
      </c>
      <c r="HS181" s="11">
        <f>Test!GP180</f>
        <v>0</v>
      </c>
      <c r="HT181" s="16"/>
      <c r="HU181" s="16"/>
      <c r="HV181" s="16"/>
      <c r="HW181" s="16"/>
      <c r="HX181" s="16"/>
      <c r="HY181" s="16"/>
      <c r="HZ181" s="16"/>
      <c r="IA181" s="16"/>
      <c r="IB181" s="16"/>
      <c r="IC181" s="16"/>
      <c r="ID181" s="16"/>
      <c r="IE181" s="112" t="b">
        <f t="shared" si="905"/>
        <v>1</v>
      </c>
      <c r="IF181" s="3"/>
      <c r="IG181" s="36">
        <f t="shared" si="763"/>
        <v>-1</v>
      </c>
      <c r="IH181" s="11">
        <f>Test!HD180</f>
        <v>0</v>
      </c>
      <c r="II181" s="11">
        <f>Test!HE180</f>
        <v>0</v>
      </c>
      <c r="IJ181" s="11">
        <f>Test!HF180</f>
        <v>0</v>
      </c>
      <c r="IK181" s="11">
        <f>Test!HG180</f>
        <v>0</v>
      </c>
      <c r="IL181" s="11">
        <f>Test!HH180</f>
        <v>0</v>
      </c>
      <c r="IM181" s="11">
        <f>Test!HI180</f>
        <v>0</v>
      </c>
      <c r="IN181" s="11">
        <f>Test!HJ180</f>
        <v>0</v>
      </c>
      <c r="IO181" s="11">
        <f>Test!HK180</f>
        <v>0</v>
      </c>
      <c r="IP181" s="11">
        <f>Test!HL180</f>
        <v>0</v>
      </c>
      <c r="IQ181" s="11">
        <f>Test!HM180</f>
        <v>0</v>
      </c>
      <c r="IR181" s="11">
        <f>Test!HN180</f>
        <v>0</v>
      </c>
      <c r="IS181" s="11">
        <f>Test!HO180</f>
        <v>0</v>
      </c>
      <c r="IT181" s="11">
        <f>Test!HP180</f>
        <v>0</v>
      </c>
      <c r="IU181" s="11">
        <f>Test!HQ180</f>
        <v>0</v>
      </c>
      <c r="IV181" s="11">
        <f>Test!HR180</f>
        <v>0</v>
      </c>
      <c r="IW181" s="11">
        <f>Test!HS180</f>
        <v>0</v>
      </c>
      <c r="IX181" s="11">
        <f>Test!HT180</f>
        <v>0</v>
      </c>
      <c r="IY181" s="16"/>
      <c r="IZ181" s="16"/>
      <c r="JA181" s="16"/>
      <c r="JB181" s="16"/>
      <c r="JC181" s="16"/>
      <c r="JD181" s="16"/>
      <c r="JE181" s="16"/>
      <c r="JF181" s="16"/>
      <c r="JG181" s="16"/>
      <c r="JH181" s="16"/>
      <c r="JI181" s="16"/>
      <c r="JJ181" s="112" t="b">
        <f t="shared" si="906"/>
        <v>1</v>
      </c>
      <c r="JK181" s="3"/>
      <c r="JL181" s="36">
        <f t="shared" si="764"/>
        <v>-1</v>
      </c>
      <c r="JM181" s="11">
        <f>Test!IH180</f>
        <v>0</v>
      </c>
      <c r="JN181" s="11">
        <f>Test!II180</f>
        <v>0</v>
      </c>
      <c r="JO181" s="11">
        <f>Test!IJ180</f>
        <v>0</v>
      </c>
      <c r="JP181" s="11">
        <f>Test!IK180</f>
        <v>0</v>
      </c>
      <c r="JQ181" s="11">
        <f>Test!IL180</f>
        <v>0</v>
      </c>
      <c r="JR181" s="11">
        <f>Test!IM180</f>
        <v>0</v>
      </c>
      <c r="JS181" s="11">
        <f>Test!IN180</f>
        <v>0</v>
      </c>
      <c r="JT181" s="11">
        <f>Test!IO180</f>
        <v>0</v>
      </c>
      <c r="JU181" s="11">
        <f>Test!IP180</f>
        <v>0</v>
      </c>
      <c r="JV181" s="11">
        <f>Test!IQ180</f>
        <v>0</v>
      </c>
      <c r="JW181" s="11">
        <f>Test!IR180</f>
        <v>0</v>
      </c>
      <c r="JX181" s="11">
        <f>Test!IS180</f>
        <v>0</v>
      </c>
      <c r="JY181" s="11">
        <f>Test!IT180</f>
        <v>0</v>
      </c>
      <c r="JZ181" s="11">
        <f>Test!IU180</f>
        <v>0</v>
      </c>
      <c r="KA181" s="11">
        <f>Test!IV180</f>
        <v>0</v>
      </c>
      <c r="KB181" s="11">
        <f>Test!IW180</f>
        <v>0</v>
      </c>
      <c r="KC181" s="11">
        <f>Test!IX180</f>
        <v>0</v>
      </c>
      <c r="KD181" s="16"/>
      <c r="KE181" s="16"/>
      <c r="KF181" s="16"/>
      <c r="KG181" s="16"/>
      <c r="KH181" s="16"/>
      <c r="KI181" s="16"/>
      <c r="KJ181" s="16"/>
      <c r="KK181" s="16"/>
      <c r="KL181" s="16"/>
      <c r="KM181" s="16"/>
      <c r="KN181" s="16"/>
      <c r="KO181" s="112" t="b">
        <f t="shared" si="907"/>
        <v>1</v>
      </c>
      <c r="KP181" s="3"/>
      <c r="KQ181" s="36">
        <f t="shared" si="765"/>
        <v>-1</v>
      </c>
      <c r="KR181" s="11">
        <f>Test!JL180</f>
        <v>0</v>
      </c>
      <c r="KS181" s="11">
        <f>Test!JM180</f>
        <v>0</v>
      </c>
      <c r="KT181" s="11">
        <f>Test!JN180</f>
        <v>0</v>
      </c>
      <c r="KU181" s="11">
        <f>Test!JO180</f>
        <v>0</v>
      </c>
      <c r="KV181" s="11">
        <f>Test!JP180</f>
        <v>0</v>
      </c>
      <c r="KW181" s="11">
        <f>Test!JQ180</f>
        <v>0</v>
      </c>
      <c r="KX181" s="11">
        <f>Test!JR180</f>
        <v>0</v>
      </c>
      <c r="KY181" s="11">
        <f>Test!JS180</f>
        <v>0</v>
      </c>
      <c r="KZ181" s="11">
        <f>Test!JT180</f>
        <v>0</v>
      </c>
      <c r="LA181" s="11">
        <f>Test!JU180</f>
        <v>0</v>
      </c>
      <c r="LB181" s="11">
        <f>Test!JV180</f>
        <v>0</v>
      </c>
      <c r="LC181" s="11">
        <f>Test!JW180</f>
        <v>0</v>
      </c>
      <c r="LD181" s="11">
        <f>Test!JX180</f>
        <v>0</v>
      </c>
      <c r="LE181" s="11">
        <f>Test!JY180</f>
        <v>0</v>
      </c>
      <c r="LF181" s="11">
        <f>Test!JZ180</f>
        <v>0</v>
      </c>
      <c r="LG181" s="11">
        <f>Test!KA180</f>
        <v>0</v>
      </c>
      <c r="LH181" s="11">
        <f>Test!KB180</f>
        <v>0</v>
      </c>
      <c r="LI181" s="16"/>
      <c r="LJ181" s="16"/>
      <c r="LK181" s="16"/>
      <c r="LL181" s="16"/>
      <c r="LM181" s="16"/>
      <c r="LN181" s="16"/>
      <c r="LO181" s="16"/>
      <c r="LP181" s="16"/>
      <c r="LQ181" s="16"/>
      <c r="LR181" s="16"/>
      <c r="LS181" s="16"/>
      <c r="LT181" s="112" t="b">
        <f t="shared" si="908"/>
        <v>1</v>
      </c>
      <c r="LU181" s="3"/>
      <c r="LV181" s="36">
        <f t="shared" si="766"/>
        <v>-1</v>
      </c>
      <c r="LW181" s="11">
        <f>Test!KP180</f>
        <v>0</v>
      </c>
      <c r="LX181" s="11">
        <f>Test!KQ180</f>
        <v>0</v>
      </c>
      <c r="LY181" s="11">
        <f>Test!KR180</f>
        <v>0</v>
      </c>
      <c r="LZ181" s="11">
        <f>Test!KS180</f>
        <v>0</v>
      </c>
      <c r="MA181" s="11">
        <f>Test!KT180</f>
        <v>0</v>
      </c>
      <c r="MB181" s="11">
        <f>Test!KU180</f>
        <v>0</v>
      </c>
      <c r="MC181" s="11">
        <f>Test!KV180</f>
        <v>0</v>
      </c>
      <c r="MD181" s="11">
        <f>Test!KW180</f>
        <v>0</v>
      </c>
      <c r="ME181" s="11">
        <f>Test!KX180</f>
        <v>0</v>
      </c>
      <c r="MF181" s="11">
        <f>Test!KY180</f>
        <v>0</v>
      </c>
      <c r="MG181" s="11">
        <f>Test!KZ180</f>
        <v>0</v>
      </c>
      <c r="MH181" s="11">
        <f>Test!LA180</f>
        <v>0</v>
      </c>
      <c r="MI181" s="11">
        <f>Test!LB180</f>
        <v>0</v>
      </c>
      <c r="MJ181" s="11">
        <f>Test!LC180</f>
        <v>0</v>
      </c>
      <c r="MK181" s="11">
        <f>Test!LD180</f>
        <v>0</v>
      </c>
      <c r="ML181" s="11">
        <f>Test!LE180</f>
        <v>0</v>
      </c>
      <c r="MM181" s="11">
        <f>Test!LF180</f>
        <v>0</v>
      </c>
      <c r="MN181" s="16"/>
      <c r="MO181" s="16"/>
      <c r="MP181" s="16"/>
      <c r="MQ181" s="16"/>
      <c r="MR181" s="16"/>
      <c r="MS181" s="16"/>
      <c r="MT181" s="16"/>
      <c r="MU181" s="16"/>
      <c r="MV181" s="16"/>
      <c r="MW181" s="16"/>
      <c r="MX181" s="16"/>
      <c r="MY181" s="112" t="b">
        <f t="shared" si="909"/>
        <v>1</v>
      </c>
      <c r="MZ181" s="54"/>
      <c r="NA181" s="36">
        <f t="shared" si="767"/>
        <v>-1</v>
      </c>
      <c r="NB181" s="11">
        <f>Test!LT180</f>
        <v>0</v>
      </c>
      <c r="NC181" s="11">
        <f>Test!LU180</f>
        <v>0</v>
      </c>
      <c r="ND181" s="11">
        <f>Test!LV180</f>
        <v>0</v>
      </c>
      <c r="NE181" s="11">
        <f>Test!LW180</f>
        <v>0</v>
      </c>
      <c r="NF181" s="11">
        <f>Test!LX180</f>
        <v>0</v>
      </c>
      <c r="NG181" s="11">
        <f>Test!LY180</f>
        <v>0</v>
      </c>
      <c r="NH181" s="11">
        <f>Test!LZ180</f>
        <v>0</v>
      </c>
      <c r="NI181" s="11">
        <f>Test!MA180</f>
        <v>0</v>
      </c>
      <c r="NJ181" s="11">
        <f>Test!MB180</f>
        <v>0</v>
      </c>
      <c r="NK181" s="11">
        <f>Test!MC180</f>
        <v>0</v>
      </c>
      <c r="NL181" s="11">
        <f>Test!MD180</f>
        <v>0</v>
      </c>
      <c r="NM181" s="11">
        <f>Test!ME180</f>
        <v>0</v>
      </c>
      <c r="NN181" s="11">
        <f>Test!MF180</f>
        <v>0</v>
      </c>
      <c r="NO181" s="11">
        <f>Test!MG180</f>
        <v>0</v>
      </c>
      <c r="NP181" s="11">
        <f>Test!MH180</f>
        <v>0</v>
      </c>
      <c r="NQ181" s="11">
        <f>Test!MI180</f>
        <v>0</v>
      </c>
      <c r="NR181" s="11">
        <f>Test!MJ180</f>
        <v>0</v>
      </c>
      <c r="NS181" s="16"/>
      <c r="NT181" s="16"/>
      <c r="NU181" s="16"/>
      <c r="NV181" s="16"/>
      <c r="NW181" s="16"/>
      <c r="NX181" s="16"/>
      <c r="NY181" s="16"/>
      <c r="NZ181" s="16"/>
      <c r="OA181" s="16"/>
      <c r="OB181" s="16"/>
      <c r="OC181" s="16"/>
      <c r="OD181" s="112" t="b">
        <f t="shared" si="910"/>
        <v>1</v>
      </c>
      <c r="OE181" s="54"/>
      <c r="OF181" s="36">
        <f t="shared" si="768"/>
        <v>-1</v>
      </c>
      <c r="OG181" s="11">
        <f>Test!MX180</f>
        <v>0</v>
      </c>
      <c r="OH181" s="11">
        <f>Test!MY180</f>
        <v>0</v>
      </c>
      <c r="OI181" s="11">
        <f>Test!MZ180</f>
        <v>0</v>
      </c>
      <c r="OJ181" s="11">
        <f>Test!NA180</f>
        <v>0</v>
      </c>
      <c r="OK181" s="11">
        <f>Test!NB180</f>
        <v>0</v>
      </c>
      <c r="OL181" s="11">
        <f>Test!NC180</f>
        <v>0</v>
      </c>
      <c r="OM181" s="11">
        <f>Test!ND180</f>
        <v>0</v>
      </c>
      <c r="ON181" s="11">
        <f>Test!NE180</f>
        <v>0</v>
      </c>
      <c r="OO181" s="11">
        <f>Test!NF180</f>
        <v>0</v>
      </c>
      <c r="OP181" s="11">
        <f>Test!NG180</f>
        <v>0</v>
      </c>
      <c r="OQ181" s="11">
        <f>Test!NH180</f>
        <v>0</v>
      </c>
      <c r="OR181" s="11">
        <f>Test!NI180</f>
        <v>0</v>
      </c>
      <c r="OS181" s="11">
        <f>Test!NJ180</f>
        <v>0</v>
      </c>
      <c r="OT181" s="11">
        <f>Test!NK180</f>
        <v>0</v>
      </c>
      <c r="OU181" s="11">
        <f>Test!NL180</f>
        <v>0</v>
      </c>
      <c r="OV181" s="11">
        <f>Test!NM180</f>
        <v>0</v>
      </c>
      <c r="OW181" s="11">
        <f>Test!NN180</f>
        <v>0</v>
      </c>
      <c r="OX181" s="16"/>
      <c r="OY181" s="16"/>
      <c r="OZ181" s="16"/>
      <c r="PA181" s="16"/>
      <c r="PB181" s="16"/>
      <c r="PC181" s="16"/>
      <c r="PD181" s="16"/>
      <c r="PE181" s="16"/>
      <c r="PF181" s="16"/>
      <c r="PG181" s="16"/>
      <c r="PH181" s="16"/>
      <c r="PI181" s="112" t="b">
        <f t="shared" si="911"/>
        <v>1</v>
      </c>
      <c r="PJ181" s="54"/>
      <c r="PK181" s="36">
        <f t="shared" si="769"/>
        <v>-1</v>
      </c>
      <c r="PL181" s="11">
        <f>Test!OB180</f>
        <v>0</v>
      </c>
      <c r="PM181" s="11">
        <f>Test!OC180</f>
        <v>0</v>
      </c>
      <c r="PN181" s="11">
        <f>Test!OD180</f>
        <v>0</v>
      </c>
      <c r="PO181" s="11">
        <f>Test!OE180</f>
        <v>0</v>
      </c>
      <c r="PP181" s="11">
        <f>Test!OF180</f>
        <v>0</v>
      </c>
      <c r="PQ181" s="11">
        <f>Test!OG180</f>
        <v>0</v>
      </c>
      <c r="PR181" s="11">
        <f>Test!OH180</f>
        <v>0</v>
      </c>
      <c r="PS181" s="11">
        <f>Test!OI180</f>
        <v>0</v>
      </c>
      <c r="PT181" s="11">
        <f>Test!OJ180</f>
        <v>0</v>
      </c>
      <c r="PU181" s="11">
        <f>Test!OK180</f>
        <v>0</v>
      </c>
      <c r="PV181" s="11">
        <f>Test!OL180</f>
        <v>0</v>
      </c>
      <c r="PW181" s="11">
        <f>Test!OM180</f>
        <v>0</v>
      </c>
      <c r="PX181" s="11">
        <f>Test!ON180</f>
        <v>0</v>
      </c>
      <c r="PY181" s="11">
        <f>Test!OO180</f>
        <v>0</v>
      </c>
      <c r="PZ181" s="11">
        <f>Test!OP180</f>
        <v>0</v>
      </c>
      <c r="QA181" s="11">
        <f>Test!OQ180</f>
        <v>0</v>
      </c>
      <c r="QB181" s="11">
        <f>Test!OR180</f>
        <v>0</v>
      </c>
      <c r="QC181" s="16"/>
      <c r="QD181" s="16"/>
      <c r="QE181" s="16"/>
      <c r="QF181" s="16"/>
      <c r="QG181" s="16"/>
      <c r="QH181" s="16"/>
      <c r="QI181" s="16"/>
      <c r="QJ181" s="16"/>
      <c r="QK181" s="16"/>
      <c r="QL181" s="16"/>
      <c r="QM181" s="16"/>
      <c r="QN181" s="112" t="b">
        <f t="shared" si="912"/>
        <v>1</v>
      </c>
    </row>
    <row r="182" spans="3:456">
      <c r="C182" s="133"/>
      <c r="D182" s="103">
        <f t="shared" si="898"/>
        <v>1.5</v>
      </c>
      <c r="E182" s="36">
        <f t="shared" ca="1" si="755"/>
        <v>5.3611254074453406E-2</v>
      </c>
      <c r="F182" s="11">
        <f ca="1">Reference!B181</f>
        <v>1.5804168811116801</v>
      </c>
      <c r="G182" s="11">
        <f ca="1">Reference!C181</f>
        <v>0.99752408266067505</v>
      </c>
      <c r="H182" s="11">
        <f ca="1">Reference!D181</f>
        <v>0.99751526117324796</v>
      </c>
      <c r="I182" s="11">
        <f ca="1">Reference!E181</f>
        <v>44.088560705648803</v>
      </c>
      <c r="J182" s="11">
        <f ca="1">Reference!F181</f>
        <v>45.150914834815097</v>
      </c>
      <c r="K182" s="11">
        <f ca="1">Reference!G181</f>
        <v>44.403084747345403</v>
      </c>
      <c r="L182" s="11">
        <f ca="1">Reference!H181</f>
        <v>0.83039820194244296</v>
      </c>
      <c r="M182" s="11">
        <f ca="1">Reference!I181</f>
        <v>0.99940717220306396</v>
      </c>
      <c r="N182" s="11">
        <f ca="1">Reference!J181</f>
        <v>4.8595860600471497E-2</v>
      </c>
      <c r="O182" s="11">
        <f ca="1">Reference!K181</f>
        <v>0.99767553806304898</v>
      </c>
      <c r="P182" s="11">
        <f ca="1">Reference!L181</f>
        <v>96.046065999999996</v>
      </c>
      <c r="Q182" s="11">
        <f ca="1">Reference!M181</f>
        <v>43.254025159744799</v>
      </c>
      <c r="R182" s="11" t="str">
        <f ca="1">Reference!N181</f>
        <v>None</v>
      </c>
      <c r="S182" s="11">
        <f ca="1">Reference!O181</f>
        <v>1.779166</v>
      </c>
      <c r="T182" s="11">
        <f ca="1">Reference!P181</f>
        <v>1.779166</v>
      </c>
      <c r="U182" s="11">
        <f ca="1">Reference!Q181</f>
        <v>76.644777000000005</v>
      </c>
      <c r="V182" s="11">
        <f ca="1">Reference!R181</f>
        <v>76.644777000000005</v>
      </c>
      <c r="X182" s="11">
        <f t="shared" si="756"/>
        <v>5.6458011665806662E-2</v>
      </c>
      <c r="Y182" s="11">
        <f>Test!B181</f>
        <v>1.58468701749871</v>
      </c>
      <c r="Z182" s="11">
        <f>Test!C181</f>
        <v>0.99659943580627397</v>
      </c>
      <c r="AA182" s="11">
        <f>Test!D181</f>
        <v>0.99659341573715199</v>
      </c>
      <c r="AB182" s="11">
        <f>Test!E181</f>
        <v>36.892391249889997</v>
      </c>
      <c r="AC182" s="11">
        <f>Test!F181</f>
        <v>44.409131501540202</v>
      </c>
      <c r="AD182" s="11">
        <f>Test!G181</f>
        <v>41.961955640202298</v>
      </c>
      <c r="AE182" s="11">
        <f>Test!H181</f>
        <v>0.68654602766036898</v>
      </c>
      <c r="AF182" s="11">
        <f>Test!I181</f>
        <v>0.99957650899886996</v>
      </c>
      <c r="AG182" s="11">
        <f>Test!J181</f>
        <v>7.2131052613258306E-2</v>
      </c>
      <c r="AH182" s="11">
        <f>Test!K181</f>
        <v>0.996215879917144</v>
      </c>
      <c r="AI182" s="11">
        <f>Test!L181</f>
        <v>94.947125999999997</v>
      </c>
      <c r="AJ182" s="11">
        <f>Test!M181</f>
        <v>41.627591841674601</v>
      </c>
      <c r="AK182" s="11" t="str">
        <f>Test!N181</f>
        <v>None</v>
      </c>
      <c r="AL182" s="11">
        <f>Test!O181</f>
        <v>2.2093389999999999</v>
      </c>
      <c r="AM182" s="11">
        <f>Test!P181</f>
        <v>2.2093389999999999</v>
      </c>
      <c r="AN182" s="11">
        <f>Test!Q181</f>
        <v>1.0426960000000001</v>
      </c>
      <c r="AO182" s="11">
        <f>Test!R181</f>
        <v>1.0426960000000001</v>
      </c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12" t="b">
        <f t="shared" si="899"/>
        <v>1</v>
      </c>
      <c r="BB182" s="3"/>
      <c r="BC182" s="36">
        <f t="shared" si="757"/>
        <v>-9.9716932578663986E-4</v>
      </c>
      <c r="BD182" s="11">
        <f>Test!AF181</f>
        <v>1.49850424601132</v>
      </c>
      <c r="BE182" s="11">
        <f>Test!AG181</f>
        <v>0.99463427066802901</v>
      </c>
      <c r="BF182" s="11">
        <f>Test!AH181</f>
        <v>0.99461448192596402</v>
      </c>
      <c r="BG182" s="11">
        <f>Test!AI181</f>
        <v>41.035716348492997</v>
      </c>
      <c r="BH182" s="11">
        <f>Test!AJ181</f>
        <v>45.359191413857502</v>
      </c>
      <c r="BI182" s="11">
        <f>Test!AK181</f>
        <v>44.313672186544302</v>
      </c>
      <c r="BJ182" s="11">
        <f>Test!AL181</f>
        <v>0.75178581476211503</v>
      </c>
      <c r="BK182" s="11">
        <f>Test!AM181</f>
        <v>0.998884618282318</v>
      </c>
      <c r="BL182" s="11">
        <f>Test!AN181</f>
        <v>6.8742722272872897E-2</v>
      </c>
      <c r="BM182" s="11">
        <f>Test!AO181</f>
        <v>0.994509637355804</v>
      </c>
      <c r="BN182" s="11">
        <f>Test!AP181</f>
        <v>95.418914000000001</v>
      </c>
      <c r="BO182" s="11">
        <f>Test!AQ181</f>
        <v>39.450546740304198</v>
      </c>
      <c r="BP182" s="11" t="str">
        <f>Test!AR181</f>
        <v>None</v>
      </c>
      <c r="BQ182" s="11">
        <f>Test!AS181</f>
        <v>0.525779</v>
      </c>
      <c r="BR182" s="11">
        <f>Test!AT181</f>
        <v>0.525779</v>
      </c>
      <c r="BS182" s="11">
        <f>Test!AU181</f>
        <v>0.283665</v>
      </c>
      <c r="BT182" s="11">
        <f>Test!AV181</f>
        <v>0.283665</v>
      </c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12" t="b">
        <f t="shared" si="900"/>
        <v>1</v>
      </c>
      <c r="CG182" s="3"/>
      <c r="CH182" s="36">
        <f t="shared" si="758"/>
        <v>-7.7736318407994887E-4</v>
      </c>
      <c r="CI182" s="11">
        <f>Test!BJ181</f>
        <v>1.4988339552238801</v>
      </c>
      <c r="CJ182" s="11">
        <f>Test!BK181</f>
        <v>0.99757778644561701</v>
      </c>
      <c r="CK182" s="11">
        <f>Test!BL181</f>
        <v>0.99757218360900801</v>
      </c>
      <c r="CL182" s="11">
        <f>Test!BM181</f>
        <v>40.952290269310197</v>
      </c>
      <c r="CM182" s="11">
        <f>Test!BN181</f>
        <v>44.255203366854303</v>
      </c>
      <c r="CN182" s="11">
        <f>Test!BO181</f>
        <v>41.634105182404902</v>
      </c>
      <c r="CO182" s="11">
        <f>Test!BP181</f>
        <v>0.77117794752120905</v>
      </c>
      <c r="CP182" s="11">
        <f>Test!BQ181</f>
        <v>0.99944597482681197</v>
      </c>
      <c r="CQ182" s="11">
        <f>Test!BR181</f>
        <v>5.4724093526601701E-2</v>
      </c>
      <c r="CR182" s="11">
        <f>Test!BS181</f>
        <v>0.997541844844818</v>
      </c>
      <c r="CS182" s="11">
        <f>Test!BT181</f>
        <v>94.471147999999999</v>
      </c>
      <c r="CT182" s="11">
        <f>Test!BU181</f>
        <v>41.789954137285903</v>
      </c>
      <c r="CU182" s="11" t="str">
        <f>Test!BV181</f>
        <v>None</v>
      </c>
      <c r="CV182" s="11">
        <f>Test!BW181</f>
        <v>0.79459400000000002</v>
      </c>
      <c r="CW182" s="11">
        <f>Test!BX181</f>
        <v>0.79459400000000002</v>
      </c>
      <c r="CX182" s="11">
        <f>Test!BY181</f>
        <v>0.64571699999999999</v>
      </c>
      <c r="CY182" s="11">
        <f>Test!BZ181</f>
        <v>0.64571699999999999</v>
      </c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12" t="b">
        <f t="shared" si="901"/>
        <v>1</v>
      </c>
      <c r="DL182" s="3"/>
      <c r="DM182" s="36">
        <f t="shared" si="759"/>
        <v>5.3611254074453406E-2</v>
      </c>
      <c r="DN182" s="11">
        <f>Test!CN181</f>
        <v>1.5804168811116801</v>
      </c>
      <c r="DO182" s="11">
        <f>Test!CO181</f>
        <v>0.99752408266067505</v>
      </c>
      <c r="DP182" s="11">
        <f>Test!CP181</f>
        <v>0.99751526117324796</v>
      </c>
      <c r="DQ182" s="11">
        <f>Test!CQ181</f>
        <v>44.088560705648803</v>
      </c>
      <c r="DR182" s="11">
        <f>Test!CR181</f>
        <v>45.150914834815097</v>
      </c>
      <c r="DS182" s="11">
        <f>Test!CS181</f>
        <v>44.403084747345403</v>
      </c>
      <c r="DT182" s="11">
        <f>Test!CT181</f>
        <v>0.83039820194244296</v>
      </c>
      <c r="DU182" s="11">
        <f>Test!CU181</f>
        <v>0.99940717220306396</v>
      </c>
      <c r="DV182" s="11">
        <f>Test!CV181</f>
        <v>4.8595860600471497E-2</v>
      </c>
      <c r="DW182" s="11">
        <f>Test!CW181</f>
        <v>0.99767553806304898</v>
      </c>
      <c r="DX182" s="11">
        <f>Test!CX181</f>
        <v>96.046065999999996</v>
      </c>
      <c r="DY182" s="11">
        <f>Test!CY181</f>
        <v>43.254025159744799</v>
      </c>
      <c r="DZ182" s="11" t="str">
        <f>Test!CZ181</f>
        <v>None</v>
      </c>
      <c r="EA182" s="11">
        <f>Test!DA181</f>
        <v>1.779166</v>
      </c>
      <c r="EB182" s="11">
        <f>Test!DB181</f>
        <v>1.779166</v>
      </c>
      <c r="EC182" s="11">
        <f>Test!DC181</f>
        <v>76.644777000000005</v>
      </c>
      <c r="ED182" s="11">
        <f>Test!DD181</f>
        <v>76.644777000000005</v>
      </c>
      <c r="EE182" s="16"/>
      <c r="EF182" s="16"/>
      <c r="EG182" s="16"/>
      <c r="EH182" s="16"/>
      <c r="EI182" s="16"/>
      <c r="EJ182" s="16"/>
      <c r="EK182" s="16"/>
      <c r="EL182" s="16"/>
      <c r="EM182" s="16"/>
      <c r="EN182" s="16"/>
      <c r="EO182" s="16"/>
      <c r="EP182" s="112" t="b">
        <f t="shared" si="902"/>
        <v>1</v>
      </c>
      <c r="EQ182" s="3"/>
      <c r="ER182" s="36">
        <f t="shared" si="760"/>
        <v>2.3830202436093312E-2</v>
      </c>
      <c r="ES182" s="11">
        <f>Test!DR181</f>
        <v>1.53574530365414</v>
      </c>
      <c r="ET182" s="11">
        <f>Test!DS181</f>
        <v>0.99727153778076105</v>
      </c>
      <c r="EU182" s="11">
        <f>Test!DT181</f>
        <v>0.99726265668868996</v>
      </c>
      <c r="EV182" s="11">
        <f>Test!DU181</f>
        <v>43.682573885228301</v>
      </c>
      <c r="EW182" s="11">
        <f>Test!DV181</f>
        <v>47.885910829411102</v>
      </c>
      <c r="EX182" s="11">
        <f>Test!DW181</f>
        <v>46.951213107330702</v>
      </c>
      <c r="EY182" s="11">
        <f>Test!DX181</f>
        <v>0.82000869512557895</v>
      </c>
      <c r="EZ182" s="11">
        <f>Test!DY181</f>
        <v>0.99944943189620905</v>
      </c>
      <c r="FA182" s="11">
        <f>Test!DZ181</f>
        <v>5.0762105733156197E-2</v>
      </c>
      <c r="FB182" s="11">
        <f>Test!EA181</f>
        <v>0.99743252992630005</v>
      </c>
      <c r="FC182" s="11">
        <f>Test!EB181</f>
        <v>96.010581999999999</v>
      </c>
      <c r="FD182" s="11">
        <f>Test!EC181</f>
        <v>42.756450757636003</v>
      </c>
      <c r="FE182" s="11" t="str">
        <f>Test!ED181</f>
        <v>None</v>
      </c>
      <c r="FF182" s="11">
        <f>Test!EE181</f>
        <v>0.95506599999999997</v>
      </c>
      <c r="FG182" s="11">
        <f>Test!EF181</f>
        <v>0.95506599999999997</v>
      </c>
      <c r="FH182" s="11">
        <f>Test!EG181</f>
        <v>759.28239699999995</v>
      </c>
      <c r="FI182" s="11">
        <f>Test!EH181</f>
        <v>759.28239699999995</v>
      </c>
      <c r="FJ182" s="16"/>
      <c r="FK182" s="16"/>
      <c r="FL182" s="16"/>
      <c r="FM182" s="16"/>
      <c r="FN182" s="16"/>
      <c r="FO182" s="16"/>
      <c r="FP182" s="16"/>
      <c r="FQ182" s="16"/>
      <c r="FR182" s="16"/>
      <c r="FS182" s="16"/>
      <c r="FT182" s="16"/>
      <c r="FU182" s="112" t="b">
        <f t="shared" si="903"/>
        <v>1</v>
      </c>
      <c r="FV182" s="54"/>
      <c r="FW182" s="36">
        <f t="shared" si="761"/>
        <v>-1</v>
      </c>
      <c r="FX182" s="11">
        <f>Test!EV181</f>
        <v>0</v>
      </c>
      <c r="FY182" s="11">
        <f>Test!EW181</f>
        <v>0</v>
      </c>
      <c r="FZ182" s="11">
        <f>Test!EX181</f>
        <v>0</v>
      </c>
      <c r="GA182" s="11">
        <f>Test!EY181</f>
        <v>0</v>
      </c>
      <c r="GB182" s="11">
        <f>Test!EZ181</f>
        <v>0</v>
      </c>
      <c r="GC182" s="11">
        <f>Test!FA181</f>
        <v>0</v>
      </c>
      <c r="GD182" s="11">
        <f>Test!FB181</f>
        <v>0</v>
      </c>
      <c r="GE182" s="11">
        <f>Test!FC181</f>
        <v>0</v>
      </c>
      <c r="GF182" s="11">
        <f>Test!FD181</f>
        <v>0</v>
      </c>
      <c r="GG182" s="11">
        <f>Test!FE181</f>
        <v>0</v>
      </c>
      <c r="GH182" s="11">
        <f>Test!FF181</f>
        <v>0</v>
      </c>
      <c r="GI182" s="11">
        <f>Test!FG181</f>
        <v>0</v>
      </c>
      <c r="GJ182" s="11">
        <f>Test!FH181</f>
        <v>0</v>
      </c>
      <c r="GK182" s="11">
        <f>Test!FI181</f>
        <v>0</v>
      </c>
      <c r="GL182" s="11">
        <f>Test!FJ181</f>
        <v>0</v>
      </c>
      <c r="GM182" s="11">
        <f>Test!FK181</f>
        <v>0</v>
      </c>
      <c r="GN182" s="11">
        <f>Test!FL181</f>
        <v>0</v>
      </c>
      <c r="GO182" s="16"/>
      <c r="GP182" s="16"/>
      <c r="GQ182" s="16"/>
      <c r="GR182" s="16"/>
      <c r="GS182" s="16"/>
      <c r="GT182" s="16"/>
      <c r="GU182" s="16"/>
      <c r="GV182" s="16"/>
      <c r="GW182" s="16"/>
      <c r="GX182" s="16"/>
      <c r="GY182" s="16"/>
      <c r="GZ182" s="112" t="b">
        <f t="shared" si="904"/>
        <v>1</v>
      </c>
      <c r="HA182" s="54"/>
      <c r="HB182" s="36">
        <f t="shared" si="762"/>
        <v>-1</v>
      </c>
      <c r="HC182" s="11">
        <f>Test!FZ181</f>
        <v>0</v>
      </c>
      <c r="HD182" s="11">
        <f>Test!GA181</f>
        <v>0</v>
      </c>
      <c r="HE182" s="11">
        <f>Test!GB181</f>
        <v>0</v>
      </c>
      <c r="HF182" s="11">
        <f>Test!GC181</f>
        <v>0</v>
      </c>
      <c r="HG182" s="11">
        <f>Test!GD181</f>
        <v>0</v>
      </c>
      <c r="HH182" s="11">
        <f>Test!GE181</f>
        <v>0</v>
      </c>
      <c r="HI182" s="11">
        <f>Test!GF181</f>
        <v>0</v>
      </c>
      <c r="HJ182" s="11">
        <f>Test!GG181</f>
        <v>0</v>
      </c>
      <c r="HK182" s="11">
        <f>Test!GH181</f>
        <v>0</v>
      </c>
      <c r="HL182" s="11">
        <f>Test!GI181</f>
        <v>0</v>
      </c>
      <c r="HM182" s="11">
        <f>Test!GJ181</f>
        <v>0</v>
      </c>
      <c r="HN182" s="11">
        <f>Test!GK181</f>
        <v>0</v>
      </c>
      <c r="HO182" s="11">
        <f>Test!GL181</f>
        <v>0</v>
      </c>
      <c r="HP182" s="11">
        <f>Test!GM181</f>
        <v>0</v>
      </c>
      <c r="HQ182" s="11">
        <f>Test!GN181</f>
        <v>0</v>
      </c>
      <c r="HR182" s="11">
        <f>Test!GO181</f>
        <v>0</v>
      </c>
      <c r="HS182" s="11">
        <f>Test!GP181</f>
        <v>0</v>
      </c>
      <c r="HT182" s="16"/>
      <c r="HU182" s="16"/>
      <c r="HV182" s="16"/>
      <c r="HW182" s="16"/>
      <c r="HX182" s="16"/>
      <c r="HY182" s="16"/>
      <c r="HZ182" s="16"/>
      <c r="IA182" s="16"/>
      <c r="IB182" s="16"/>
      <c r="IC182" s="16"/>
      <c r="ID182" s="16"/>
      <c r="IE182" s="112" t="b">
        <f t="shared" si="905"/>
        <v>1</v>
      </c>
      <c r="IF182" s="3"/>
      <c r="IG182" s="36">
        <f t="shared" si="763"/>
        <v>-1</v>
      </c>
      <c r="IH182" s="11">
        <f>Test!HD181</f>
        <v>0</v>
      </c>
      <c r="II182" s="11">
        <f>Test!HE181</f>
        <v>0</v>
      </c>
      <c r="IJ182" s="11">
        <f>Test!HF181</f>
        <v>0</v>
      </c>
      <c r="IK182" s="11">
        <f>Test!HG181</f>
        <v>0</v>
      </c>
      <c r="IL182" s="11">
        <f>Test!HH181</f>
        <v>0</v>
      </c>
      <c r="IM182" s="11">
        <f>Test!HI181</f>
        <v>0</v>
      </c>
      <c r="IN182" s="11">
        <f>Test!HJ181</f>
        <v>0</v>
      </c>
      <c r="IO182" s="11">
        <f>Test!HK181</f>
        <v>0</v>
      </c>
      <c r="IP182" s="11">
        <f>Test!HL181</f>
        <v>0</v>
      </c>
      <c r="IQ182" s="11">
        <f>Test!HM181</f>
        <v>0</v>
      </c>
      <c r="IR182" s="11">
        <f>Test!HN181</f>
        <v>0</v>
      </c>
      <c r="IS182" s="11">
        <f>Test!HO181</f>
        <v>0</v>
      </c>
      <c r="IT182" s="11">
        <f>Test!HP181</f>
        <v>0</v>
      </c>
      <c r="IU182" s="11">
        <f>Test!HQ181</f>
        <v>0</v>
      </c>
      <c r="IV182" s="11">
        <f>Test!HR181</f>
        <v>0</v>
      </c>
      <c r="IW182" s="11">
        <f>Test!HS181</f>
        <v>0</v>
      </c>
      <c r="IX182" s="11">
        <f>Test!HT181</f>
        <v>0</v>
      </c>
      <c r="IY182" s="16"/>
      <c r="IZ182" s="16"/>
      <c r="JA182" s="16"/>
      <c r="JB182" s="16"/>
      <c r="JC182" s="16"/>
      <c r="JD182" s="16"/>
      <c r="JE182" s="16"/>
      <c r="JF182" s="16"/>
      <c r="JG182" s="16"/>
      <c r="JH182" s="16"/>
      <c r="JI182" s="16"/>
      <c r="JJ182" s="112" t="b">
        <f t="shared" si="906"/>
        <v>1</v>
      </c>
      <c r="JK182" s="3"/>
      <c r="JL182" s="36">
        <f t="shared" si="764"/>
        <v>-1</v>
      </c>
      <c r="JM182" s="11">
        <f>Test!IH181</f>
        <v>0</v>
      </c>
      <c r="JN182" s="11">
        <f>Test!II181</f>
        <v>0</v>
      </c>
      <c r="JO182" s="11">
        <f>Test!IJ181</f>
        <v>0</v>
      </c>
      <c r="JP182" s="11">
        <f>Test!IK181</f>
        <v>0</v>
      </c>
      <c r="JQ182" s="11">
        <f>Test!IL181</f>
        <v>0</v>
      </c>
      <c r="JR182" s="11">
        <f>Test!IM181</f>
        <v>0</v>
      </c>
      <c r="JS182" s="11">
        <f>Test!IN181</f>
        <v>0</v>
      </c>
      <c r="JT182" s="11">
        <f>Test!IO181</f>
        <v>0</v>
      </c>
      <c r="JU182" s="11">
        <f>Test!IP181</f>
        <v>0</v>
      </c>
      <c r="JV182" s="11">
        <f>Test!IQ181</f>
        <v>0</v>
      </c>
      <c r="JW182" s="11">
        <f>Test!IR181</f>
        <v>0</v>
      </c>
      <c r="JX182" s="11">
        <f>Test!IS181</f>
        <v>0</v>
      </c>
      <c r="JY182" s="11">
        <f>Test!IT181</f>
        <v>0</v>
      </c>
      <c r="JZ182" s="11">
        <f>Test!IU181</f>
        <v>0</v>
      </c>
      <c r="KA182" s="11">
        <f>Test!IV181</f>
        <v>0</v>
      </c>
      <c r="KB182" s="11">
        <f>Test!IW181</f>
        <v>0</v>
      </c>
      <c r="KC182" s="11">
        <f>Test!IX181</f>
        <v>0</v>
      </c>
      <c r="KD182" s="16"/>
      <c r="KE182" s="16"/>
      <c r="KF182" s="16"/>
      <c r="KG182" s="16"/>
      <c r="KH182" s="16"/>
      <c r="KI182" s="16"/>
      <c r="KJ182" s="16"/>
      <c r="KK182" s="16"/>
      <c r="KL182" s="16"/>
      <c r="KM182" s="16"/>
      <c r="KN182" s="16"/>
      <c r="KO182" s="112" t="b">
        <f t="shared" si="907"/>
        <v>1</v>
      </c>
      <c r="KP182" s="3"/>
      <c r="KQ182" s="36">
        <f t="shared" si="765"/>
        <v>-1</v>
      </c>
      <c r="KR182" s="11">
        <f>Test!JL181</f>
        <v>0</v>
      </c>
      <c r="KS182" s="11">
        <f>Test!JM181</f>
        <v>0</v>
      </c>
      <c r="KT182" s="11">
        <f>Test!JN181</f>
        <v>0</v>
      </c>
      <c r="KU182" s="11">
        <f>Test!JO181</f>
        <v>0</v>
      </c>
      <c r="KV182" s="11">
        <f>Test!JP181</f>
        <v>0</v>
      </c>
      <c r="KW182" s="11">
        <f>Test!JQ181</f>
        <v>0</v>
      </c>
      <c r="KX182" s="11">
        <f>Test!JR181</f>
        <v>0</v>
      </c>
      <c r="KY182" s="11">
        <f>Test!JS181</f>
        <v>0</v>
      </c>
      <c r="KZ182" s="11">
        <f>Test!JT181</f>
        <v>0</v>
      </c>
      <c r="LA182" s="11">
        <f>Test!JU181</f>
        <v>0</v>
      </c>
      <c r="LB182" s="11">
        <f>Test!JV181</f>
        <v>0</v>
      </c>
      <c r="LC182" s="11">
        <f>Test!JW181</f>
        <v>0</v>
      </c>
      <c r="LD182" s="11">
        <f>Test!JX181</f>
        <v>0</v>
      </c>
      <c r="LE182" s="11">
        <f>Test!JY181</f>
        <v>0</v>
      </c>
      <c r="LF182" s="11">
        <f>Test!JZ181</f>
        <v>0</v>
      </c>
      <c r="LG182" s="11">
        <f>Test!KA181</f>
        <v>0</v>
      </c>
      <c r="LH182" s="11">
        <f>Test!KB181</f>
        <v>0</v>
      </c>
      <c r="LI182" s="16"/>
      <c r="LJ182" s="16"/>
      <c r="LK182" s="16"/>
      <c r="LL182" s="16"/>
      <c r="LM182" s="16"/>
      <c r="LN182" s="16"/>
      <c r="LO182" s="16"/>
      <c r="LP182" s="16"/>
      <c r="LQ182" s="16"/>
      <c r="LR182" s="16"/>
      <c r="LS182" s="16"/>
      <c r="LT182" s="112" t="b">
        <f t="shared" si="908"/>
        <v>1</v>
      </c>
      <c r="LU182" s="3"/>
      <c r="LV182" s="36">
        <f t="shared" si="766"/>
        <v>-1</v>
      </c>
      <c r="LW182" s="11">
        <f>Test!KP181</f>
        <v>0</v>
      </c>
      <c r="LX182" s="11">
        <f>Test!KQ181</f>
        <v>0</v>
      </c>
      <c r="LY182" s="11">
        <f>Test!KR181</f>
        <v>0</v>
      </c>
      <c r="LZ182" s="11">
        <f>Test!KS181</f>
        <v>0</v>
      </c>
      <c r="MA182" s="11">
        <f>Test!KT181</f>
        <v>0</v>
      </c>
      <c r="MB182" s="11">
        <f>Test!KU181</f>
        <v>0</v>
      </c>
      <c r="MC182" s="11">
        <f>Test!KV181</f>
        <v>0</v>
      </c>
      <c r="MD182" s="11">
        <f>Test!KW181</f>
        <v>0</v>
      </c>
      <c r="ME182" s="11">
        <f>Test!KX181</f>
        <v>0</v>
      </c>
      <c r="MF182" s="11">
        <f>Test!KY181</f>
        <v>0</v>
      </c>
      <c r="MG182" s="11">
        <f>Test!KZ181</f>
        <v>0</v>
      </c>
      <c r="MH182" s="11">
        <f>Test!LA181</f>
        <v>0</v>
      </c>
      <c r="MI182" s="11">
        <f>Test!LB181</f>
        <v>0</v>
      </c>
      <c r="MJ182" s="11">
        <f>Test!LC181</f>
        <v>0</v>
      </c>
      <c r="MK182" s="11">
        <f>Test!LD181</f>
        <v>0</v>
      </c>
      <c r="ML182" s="11">
        <f>Test!LE181</f>
        <v>0</v>
      </c>
      <c r="MM182" s="11">
        <f>Test!LF181</f>
        <v>0</v>
      </c>
      <c r="MN182" s="16"/>
      <c r="MO182" s="16"/>
      <c r="MP182" s="16"/>
      <c r="MQ182" s="16"/>
      <c r="MR182" s="16"/>
      <c r="MS182" s="16"/>
      <c r="MT182" s="16"/>
      <c r="MU182" s="16"/>
      <c r="MV182" s="16"/>
      <c r="MW182" s="16"/>
      <c r="MX182" s="16"/>
      <c r="MY182" s="112" t="b">
        <f t="shared" si="909"/>
        <v>1</v>
      </c>
      <c r="MZ182" s="54"/>
      <c r="NA182" s="36">
        <f t="shared" si="767"/>
        <v>-1</v>
      </c>
      <c r="NB182" s="11">
        <f>Test!LT181</f>
        <v>0</v>
      </c>
      <c r="NC182" s="11">
        <f>Test!LU181</f>
        <v>0</v>
      </c>
      <c r="ND182" s="11">
        <f>Test!LV181</f>
        <v>0</v>
      </c>
      <c r="NE182" s="11">
        <f>Test!LW181</f>
        <v>0</v>
      </c>
      <c r="NF182" s="11">
        <f>Test!LX181</f>
        <v>0</v>
      </c>
      <c r="NG182" s="11">
        <f>Test!LY181</f>
        <v>0</v>
      </c>
      <c r="NH182" s="11">
        <f>Test!LZ181</f>
        <v>0</v>
      </c>
      <c r="NI182" s="11">
        <f>Test!MA181</f>
        <v>0</v>
      </c>
      <c r="NJ182" s="11">
        <f>Test!MB181</f>
        <v>0</v>
      </c>
      <c r="NK182" s="11">
        <f>Test!MC181</f>
        <v>0</v>
      </c>
      <c r="NL182" s="11">
        <f>Test!MD181</f>
        <v>0</v>
      </c>
      <c r="NM182" s="11">
        <f>Test!ME181</f>
        <v>0</v>
      </c>
      <c r="NN182" s="11">
        <f>Test!MF181</f>
        <v>0</v>
      </c>
      <c r="NO182" s="11">
        <f>Test!MG181</f>
        <v>0</v>
      </c>
      <c r="NP182" s="11">
        <f>Test!MH181</f>
        <v>0</v>
      </c>
      <c r="NQ182" s="11">
        <f>Test!MI181</f>
        <v>0</v>
      </c>
      <c r="NR182" s="11">
        <f>Test!MJ181</f>
        <v>0</v>
      </c>
      <c r="NS182" s="16"/>
      <c r="NT182" s="16"/>
      <c r="NU182" s="16"/>
      <c r="NV182" s="16"/>
      <c r="NW182" s="16"/>
      <c r="NX182" s="16"/>
      <c r="NY182" s="16"/>
      <c r="NZ182" s="16"/>
      <c r="OA182" s="16"/>
      <c r="OB182" s="16"/>
      <c r="OC182" s="16"/>
      <c r="OD182" s="112" t="b">
        <f t="shared" si="910"/>
        <v>1</v>
      </c>
      <c r="OE182" s="54"/>
      <c r="OF182" s="36">
        <f t="shared" si="768"/>
        <v>-1</v>
      </c>
      <c r="OG182" s="11">
        <f>Test!MX181</f>
        <v>0</v>
      </c>
      <c r="OH182" s="11">
        <f>Test!MY181</f>
        <v>0</v>
      </c>
      <c r="OI182" s="11">
        <f>Test!MZ181</f>
        <v>0</v>
      </c>
      <c r="OJ182" s="11">
        <f>Test!NA181</f>
        <v>0</v>
      </c>
      <c r="OK182" s="11">
        <f>Test!NB181</f>
        <v>0</v>
      </c>
      <c r="OL182" s="11">
        <f>Test!NC181</f>
        <v>0</v>
      </c>
      <c r="OM182" s="11">
        <f>Test!ND181</f>
        <v>0</v>
      </c>
      <c r="ON182" s="11">
        <f>Test!NE181</f>
        <v>0</v>
      </c>
      <c r="OO182" s="11">
        <f>Test!NF181</f>
        <v>0</v>
      </c>
      <c r="OP182" s="11">
        <f>Test!NG181</f>
        <v>0</v>
      </c>
      <c r="OQ182" s="11">
        <f>Test!NH181</f>
        <v>0</v>
      </c>
      <c r="OR182" s="11">
        <f>Test!NI181</f>
        <v>0</v>
      </c>
      <c r="OS182" s="11">
        <f>Test!NJ181</f>
        <v>0</v>
      </c>
      <c r="OT182" s="11">
        <f>Test!NK181</f>
        <v>0</v>
      </c>
      <c r="OU182" s="11">
        <f>Test!NL181</f>
        <v>0</v>
      </c>
      <c r="OV182" s="11">
        <f>Test!NM181</f>
        <v>0</v>
      </c>
      <c r="OW182" s="11">
        <f>Test!NN181</f>
        <v>0</v>
      </c>
      <c r="OX182" s="16"/>
      <c r="OY182" s="16"/>
      <c r="OZ182" s="16"/>
      <c r="PA182" s="16"/>
      <c r="PB182" s="16"/>
      <c r="PC182" s="16"/>
      <c r="PD182" s="16"/>
      <c r="PE182" s="16"/>
      <c r="PF182" s="16"/>
      <c r="PG182" s="16"/>
      <c r="PH182" s="16"/>
      <c r="PI182" s="112" t="b">
        <f t="shared" si="911"/>
        <v>1</v>
      </c>
      <c r="PJ182" s="54"/>
      <c r="PK182" s="36">
        <f t="shared" si="769"/>
        <v>-1</v>
      </c>
      <c r="PL182" s="11">
        <f>Test!OB181</f>
        <v>0</v>
      </c>
      <c r="PM182" s="11">
        <f>Test!OC181</f>
        <v>0</v>
      </c>
      <c r="PN182" s="11">
        <f>Test!OD181</f>
        <v>0</v>
      </c>
      <c r="PO182" s="11">
        <f>Test!OE181</f>
        <v>0</v>
      </c>
      <c r="PP182" s="11">
        <f>Test!OF181</f>
        <v>0</v>
      </c>
      <c r="PQ182" s="11">
        <f>Test!OG181</f>
        <v>0</v>
      </c>
      <c r="PR182" s="11">
        <f>Test!OH181</f>
        <v>0</v>
      </c>
      <c r="PS182" s="11">
        <f>Test!OI181</f>
        <v>0</v>
      </c>
      <c r="PT182" s="11">
        <f>Test!OJ181</f>
        <v>0</v>
      </c>
      <c r="PU182" s="11">
        <f>Test!OK181</f>
        <v>0</v>
      </c>
      <c r="PV182" s="11">
        <f>Test!OL181</f>
        <v>0</v>
      </c>
      <c r="PW182" s="11">
        <f>Test!OM181</f>
        <v>0</v>
      </c>
      <c r="PX182" s="11">
        <f>Test!ON181</f>
        <v>0</v>
      </c>
      <c r="PY182" s="11">
        <f>Test!OO181</f>
        <v>0</v>
      </c>
      <c r="PZ182" s="11">
        <f>Test!OP181</f>
        <v>0</v>
      </c>
      <c r="QA182" s="11">
        <f>Test!OQ181</f>
        <v>0</v>
      </c>
      <c r="QB182" s="11">
        <f>Test!OR181</f>
        <v>0</v>
      </c>
      <c r="QC182" s="16"/>
      <c r="QD182" s="16"/>
      <c r="QE182" s="16"/>
      <c r="QF182" s="16"/>
      <c r="QG182" s="16"/>
      <c r="QH182" s="16"/>
      <c r="QI182" s="16"/>
      <c r="QJ182" s="16"/>
      <c r="QK182" s="16"/>
      <c r="QL182" s="16"/>
      <c r="QM182" s="16"/>
      <c r="QN182" s="112" t="b">
        <f t="shared" si="912"/>
        <v>1</v>
      </c>
    </row>
    <row r="183" spans="3:456" ht="16" thickBot="1">
      <c r="C183" s="134"/>
      <c r="D183" s="104">
        <f t="shared" si="898"/>
        <v>2</v>
      </c>
      <c r="E183" s="37">
        <f t="shared" ca="1" si="755"/>
        <v>1.7418296448789894E-2</v>
      </c>
      <c r="F183" s="12">
        <f ca="1">Reference!B182</f>
        <v>2.0348365928975798</v>
      </c>
      <c r="G183" s="12">
        <f ca="1">Reference!C182</f>
        <v>0.99855995178222601</v>
      </c>
      <c r="H183" s="12">
        <f ca="1">Reference!D182</f>
        <v>0.99855536222457797</v>
      </c>
      <c r="I183" s="12">
        <f ca="1">Reference!E182</f>
        <v>46.525421777644901</v>
      </c>
      <c r="J183" s="12">
        <f ca="1">Reference!F182</f>
        <v>46.474330573265298</v>
      </c>
      <c r="K183" s="12">
        <f ca="1">Reference!G182</f>
        <v>45.749552113805898</v>
      </c>
      <c r="L183" s="12">
        <f ca="1">Reference!H182</f>
        <v>0.88409894704818703</v>
      </c>
      <c r="M183" s="12">
        <f ca="1">Reference!I182</f>
        <v>0.99967479705810502</v>
      </c>
      <c r="N183" s="12">
        <f ca="1">Reference!J182</f>
        <v>3.7066716700792299E-2</v>
      </c>
      <c r="O183" s="12">
        <f ca="1">Reference!K182</f>
        <v>0.99874866008758501</v>
      </c>
      <c r="P183" s="12">
        <f ca="1">Reference!L182</f>
        <v>96.684838999999997</v>
      </c>
      <c r="Q183" s="12">
        <f ca="1">Reference!M182</f>
        <v>45.9468442308332</v>
      </c>
      <c r="R183" s="12" t="str">
        <f ca="1">Reference!N182</f>
        <v>None</v>
      </c>
      <c r="S183" s="12">
        <f ca="1">Reference!O182</f>
        <v>1.884787</v>
      </c>
      <c r="T183" s="12">
        <f ca="1">Reference!P182</f>
        <v>1.884787</v>
      </c>
      <c r="U183" s="12">
        <f ca="1">Reference!Q182</f>
        <v>75.207556999999994</v>
      </c>
      <c r="V183" s="12">
        <f ca="1">Reference!R182</f>
        <v>75.207556999999994</v>
      </c>
      <c r="X183" s="12">
        <f t="shared" si="756"/>
        <v>5.626367086978501E-2</v>
      </c>
      <c r="Y183" s="12">
        <f>Test!B182</f>
        <v>2.11252734173957</v>
      </c>
      <c r="Z183" s="12">
        <f>Test!C182</f>
        <v>0.998024702072143</v>
      </c>
      <c r="AA183" s="12">
        <f>Test!D182</f>
        <v>0.99802219867706299</v>
      </c>
      <c r="AB183" s="12">
        <f>Test!E182</f>
        <v>39.415261341362097</v>
      </c>
      <c r="AC183" s="12">
        <f>Test!F182</f>
        <v>45.196196927230098</v>
      </c>
      <c r="AD183" s="12">
        <f>Test!G182</f>
        <v>42.526218527398299</v>
      </c>
      <c r="AE183" s="12">
        <f>Test!H182</f>
        <v>0.74838006496429399</v>
      </c>
      <c r="AF183" s="12">
        <f>Test!I182</f>
        <v>0.99980103969573897</v>
      </c>
      <c r="AG183" s="12">
        <f>Test!J182</f>
        <v>5.49030266702175E-2</v>
      </c>
      <c r="AH183" s="12">
        <f>Test!K182</f>
        <v>0.99788808822631803</v>
      </c>
      <c r="AI183" s="12">
        <f>Test!L182</f>
        <v>95.841035000000005</v>
      </c>
      <c r="AJ183" s="12">
        <f>Test!M182</f>
        <v>44.732982336928202</v>
      </c>
      <c r="AK183" s="12" t="str">
        <f>Test!N182</f>
        <v>None</v>
      </c>
      <c r="AL183" s="12">
        <f>Test!O182</f>
        <v>2.2055400000000001</v>
      </c>
      <c r="AM183" s="12">
        <f>Test!P182</f>
        <v>2.2055400000000001</v>
      </c>
      <c r="AN183" s="12">
        <f>Test!Q182</f>
        <v>1.0496829999999999</v>
      </c>
      <c r="AO183" s="12">
        <f>Test!R182</f>
        <v>1.0496829999999999</v>
      </c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9"/>
      <c r="BC183" s="37">
        <f t="shared" si="757"/>
        <v>-3.0558414822501323E-4</v>
      </c>
      <c r="BD183" s="12">
        <f>Test!AF182</f>
        <v>1.99938883170355</v>
      </c>
      <c r="BE183" s="12">
        <f>Test!AG182</f>
        <v>0.99683487415313698</v>
      </c>
      <c r="BF183" s="12">
        <f>Test!AH182</f>
        <v>0.99682033061981201</v>
      </c>
      <c r="BG183" s="12">
        <f>Test!AI182</f>
        <v>43.320731197996601</v>
      </c>
      <c r="BH183" s="12">
        <f>Test!AJ182</f>
        <v>47.529007893357402</v>
      </c>
      <c r="BI183" s="12">
        <f>Test!AK182</f>
        <v>45.918648766291497</v>
      </c>
      <c r="BJ183" s="12">
        <f>Test!AL182</f>
        <v>0.81410706043243397</v>
      </c>
      <c r="BK183" s="12">
        <f>Test!AM182</f>
        <v>0.99933588504791204</v>
      </c>
      <c r="BL183" s="12">
        <f>Test!AN182</f>
        <v>5.3936976939439697E-2</v>
      </c>
      <c r="BM183" s="12">
        <f>Test!AO182</f>
        <v>0.99702692031860296</v>
      </c>
      <c r="BN183" s="12">
        <f>Test!AP182</f>
        <v>95.970315999999997</v>
      </c>
      <c r="BO183" s="12">
        <f>Test!AQ182</f>
        <v>41.952451246685698</v>
      </c>
      <c r="BP183" s="12" t="str">
        <f>Test!AR182</f>
        <v>None</v>
      </c>
      <c r="BQ183" s="12">
        <f>Test!AS182</f>
        <v>0.53732999999999997</v>
      </c>
      <c r="BR183" s="12">
        <f>Test!AT182</f>
        <v>0.53732999999999997</v>
      </c>
      <c r="BS183" s="12">
        <f>Test!AU182</f>
        <v>0.28476099999999999</v>
      </c>
      <c r="BT183" s="12">
        <f>Test!AV182</f>
        <v>0.28476099999999999</v>
      </c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9"/>
      <c r="CH183" s="37">
        <f t="shared" si="758"/>
        <v>-5.1868888317496697E-4</v>
      </c>
      <c r="CI183" s="12">
        <f>Test!BJ182</f>
        <v>1.9989626222336501</v>
      </c>
      <c r="CJ183" s="12">
        <f>Test!BK182</f>
        <v>0.99867409467697099</v>
      </c>
      <c r="CK183" s="12">
        <f>Test!BL182</f>
        <v>0.998671054840087</v>
      </c>
      <c r="CL183" s="12">
        <f>Test!BM182</f>
        <v>43.947643429651897</v>
      </c>
      <c r="CM183" s="12">
        <f>Test!BN182</f>
        <v>45.270763001721399</v>
      </c>
      <c r="CN183" s="12">
        <f>Test!BO182</f>
        <v>42.769063548121103</v>
      </c>
      <c r="CO183" s="12">
        <f>Test!BP182</f>
        <v>0.84150183200836104</v>
      </c>
      <c r="CP183" s="12">
        <f>Test!BQ182</f>
        <v>0.99970066547393799</v>
      </c>
      <c r="CQ183" s="12">
        <f>Test!BR182</f>
        <v>4.0019869804382303E-2</v>
      </c>
      <c r="CR183" s="12">
        <f>Test!BS182</f>
        <v>0.99874240159988403</v>
      </c>
      <c r="CS183" s="12">
        <f>Test!BT182</f>
        <v>95.384957</v>
      </c>
      <c r="CT183" s="12">
        <f>Test!BU182</f>
        <v>44.880043308738799</v>
      </c>
      <c r="CU183" s="12" t="str">
        <f>Test!BV182</f>
        <v>None</v>
      </c>
      <c r="CV183" s="12">
        <f>Test!BW182</f>
        <v>0.83380299999999996</v>
      </c>
      <c r="CW183" s="12">
        <f>Test!BX182</f>
        <v>0.83380299999999996</v>
      </c>
      <c r="CX183" s="12">
        <f>Test!BY182</f>
        <v>0.55740000000000001</v>
      </c>
      <c r="CY183" s="12">
        <f>Test!BZ182</f>
        <v>0.55740000000000001</v>
      </c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9"/>
      <c r="DM183" s="37">
        <f t="shared" si="759"/>
        <v>1.7418296448789894E-2</v>
      </c>
      <c r="DN183" s="12">
        <f>Test!CN182</f>
        <v>2.0348365928975798</v>
      </c>
      <c r="DO183" s="12">
        <f>Test!CO182</f>
        <v>0.99855995178222601</v>
      </c>
      <c r="DP183" s="12">
        <f>Test!CP182</f>
        <v>0.99855536222457797</v>
      </c>
      <c r="DQ183" s="12">
        <f>Test!CQ182</f>
        <v>46.525421777644901</v>
      </c>
      <c r="DR183" s="12">
        <f>Test!CR182</f>
        <v>46.474330573265298</v>
      </c>
      <c r="DS183" s="12">
        <f>Test!CS182</f>
        <v>45.749552113805898</v>
      </c>
      <c r="DT183" s="12">
        <f>Test!CT182</f>
        <v>0.88409894704818703</v>
      </c>
      <c r="DU183" s="12">
        <f>Test!CU182</f>
        <v>0.99967479705810502</v>
      </c>
      <c r="DV183" s="12">
        <f>Test!CV182</f>
        <v>3.7066716700792299E-2</v>
      </c>
      <c r="DW183" s="12">
        <f>Test!CW182</f>
        <v>0.99874866008758501</v>
      </c>
      <c r="DX183" s="12">
        <f>Test!CX182</f>
        <v>96.684838999999997</v>
      </c>
      <c r="DY183" s="12">
        <f>Test!CY182</f>
        <v>45.9468442308332</v>
      </c>
      <c r="DZ183" s="12" t="str">
        <f>Test!CZ182</f>
        <v>None</v>
      </c>
      <c r="EA183" s="12">
        <f>Test!DA182</f>
        <v>1.884787</v>
      </c>
      <c r="EB183" s="12">
        <f>Test!DB182</f>
        <v>1.884787</v>
      </c>
      <c r="EC183" s="12">
        <f>Test!DC182</f>
        <v>75.207556999999994</v>
      </c>
      <c r="ED183" s="12">
        <f>Test!DD182</f>
        <v>75.207556999999994</v>
      </c>
      <c r="EE183" s="16"/>
      <c r="EF183" s="16"/>
      <c r="EG183" s="16"/>
      <c r="EH183" s="16"/>
      <c r="EI183" s="16"/>
      <c r="EJ183" s="16"/>
      <c r="EK183" s="16"/>
      <c r="EL183" s="16"/>
      <c r="EM183" s="16"/>
      <c r="EN183" s="16"/>
      <c r="EO183" s="16"/>
      <c r="EP183" s="16"/>
      <c r="EQ183" s="19"/>
      <c r="ER183" s="37">
        <f t="shared" si="760"/>
        <v>3.6625868502315084E-2</v>
      </c>
      <c r="ES183" s="12">
        <f>Test!DR182</f>
        <v>2.0732517370046302</v>
      </c>
      <c r="ET183" s="12">
        <f>Test!DS182</f>
        <v>0.99841421842574996</v>
      </c>
      <c r="EU183" s="12">
        <f>Test!DT182</f>
        <v>0.99840921163558904</v>
      </c>
      <c r="EV183" s="12">
        <f>Test!DU182</f>
        <v>46.075623117547401</v>
      </c>
      <c r="EW183" s="12">
        <f>Test!DV182</f>
        <v>49.4307429174861</v>
      </c>
      <c r="EX183" s="12">
        <f>Test!DW182</f>
        <v>48.581986678480902</v>
      </c>
      <c r="EY183" s="12">
        <f>Test!DX182</f>
        <v>0.87479948997497503</v>
      </c>
      <c r="EZ183" s="12">
        <f>Test!DY182</f>
        <v>0.99971228837966897</v>
      </c>
      <c r="FA183" s="12">
        <f>Test!DZ182</f>
        <v>3.8741573691368103E-2</v>
      </c>
      <c r="FB183" s="12">
        <f>Test!EA182</f>
        <v>0.99861764907836903</v>
      </c>
      <c r="FC183" s="12">
        <f>Test!EB182</f>
        <v>96.625596000000002</v>
      </c>
      <c r="FD183" s="12">
        <f>Test!EC182</f>
        <v>45.441067264084602</v>
      </c>
      <c r="FE183" s="12" t="str">
        <f>Test!ED182</f>
        <v>None</v>
      </c>
      <c r="FF183" s="12">
        <f>Test!EE182</f>
        <v>1.0251710000000001</v>
      </c>
      <c r="FG183" s="12">
        <f>Test!EF182</f>
        <v>1.0251710000000001</v>
      </c>
      <c r="FH183" s="12">
        <f>Test!EG182</f>
        <v>931.81352800000002</v>
      </c>
      <c r="FI183" s="12">
        <f>Test!EH182</f>
        <v>931.81352800000002</v>
      </c>
      <c r="FJ183" s="16"/>
      <c r="FK183" s="16"/>
      <c r="FL183" s="16"/>
      <c r="FM183" s="16"/>
      <c r="FN183" s="16"/>
      <c r="FO183" s="16"/>
      <c r="FP183" s="16"/>
      <c r="FQ183" s="16"/>
      <c r="FR183" s="16"/>
      <c r="FS183" s="16"/>
      <c r="FT183" s="16"/>
      <c r="FU183" s="16"/>
      <c r="FV183" s="54"/>
      <c r="FW183" s="37">
        <f t="shared" si="761"/>
        <v>-1</v>
      </c>
      <c r="FX183" s="12">
        <f>Test!EV182</f>
        <v>0</v>
      </c>
      <c r="FY183" s="12">
        <f>Test!EW182</f>
        <v>0</v>
      </c>
      <c r="FZ183" s="12">
        <f>Test!EX182</f>
        <v>0</v>
      </c>
      <c r="GA183" s="12">
        <f>Test!EY182</f>
        <v>0</v>
      </c>
      <c r="GB183" s="12">
        <f>Test!EZ182</f>
        <v>0</v>
      </c>
      <c r="GC183" s="12">
        <f>Test!FA182</f>
        <v>0</v>
      </c>
      <c r="GD183" s="12">
        <f>Test!FB182</f>
        <v>0</v>
      </c>
      <c r="GE183" s="12">
        <f>Test!FC182</f>
        <v>0</v>
      </c>
      <c r="GF183" s="12">
        <f>Test!FD182</f>
        <v>0</v>
      </c>
      <c r="GG183" s="12">
        <f>Test!FE182</f>
        <v>0</v>
      </c>
      <c r="GH183" s="12">
        <f>Test!FF182</f>
        <v>0</v>
      </c>
      <c r="GI183" s="12">
        <f>Test!FG182</f>
        <v>0</v>
      </c>
      <c r="GJ183" s="12">
        <f>Test!FH182</f>
        <v>0</v>
      </c>
      <c r="GK183" s="12">
        <f>Test!FI182</f>
        <v>0</v>
      </c>
      <c r="GL183" s="12">
        <f>Test!FJ182</f>
        <v>0</v>
      </c>
      <c r="GM183" s="12">
        <f>Test!FK182</f>
        <v>0</v>
      </c>
      <c r="GN183" s="12">
        <f>Test!FL182</f>
        <v>0</v>
      </c>
      <c r="GO183" s="16"/>
      <c r="GP183" s="16"/>
      <c r="GQ183" s="16"/>
      <c r="GR183" s="16"/>
      <c r="GS183" s="16"/>
      <c r="GT183" s="16"/>
      <c r="GU183" s="16"/>
      <c r="GV183" s="16"/>
      <c r="GW183" s="16"/>
      <c r="GX183" s="16"/>
      <c r="GY183" s="16"/>
      <c r="GZ183" s="16"/>
      <c r="HA183" s="54"/>
      <c r="HB183" s="37">
        <f t="shared" si="762"/>
        <v>-1</v>
      </c>
      <c r="HC183" s="12">
        <f>Test!FZ182</f>
        <v>0</v>
      </c>
      <c r="HD183" s="12">
        <f>Test!GA182</f>
        <v>0</v>
      </c>
      <c r="HE183" s="12">
        <f>Test!GB182</f>
        <v>0</v>
      </c>
      <c r="HF183" s="12">
        <f>Test!GC182</f>
        <v>0</v>
      </c>
      <c r="HG183" s="12">
        <f>Test!GD182</f>
        <v>0</v>
      </c>
      <c r="HH183" s="12">
        <f>Test!GE182</f>
        <v>0</v>
      </c>
      <c r="HI183" s="12">
        <f>Test!GF182</f>
        <v>0</v>
      </c>
      <c r="HJ183" s="12">
        <f>Test!GG182</f>
        <v>0</v>
      </c>
      <c r="HK183" s="12">
        <f>Test!GH182</f>
        <v>0</v>
      </c>
      <c r="HL183" s="12">
        <f>Test!GI182</f>
        <v>0</v>
      </c>
      <c r="HM183" s="12">
        <f>Test!GJ182</f>
        <v>0</v>
      </c>
      <c r="HN183" s="12">
        <f>Test!GK182</f>
        <v>0</v>
      </c>
      <c r="HO183" s="12">
        <f>Test!GL182</f>
        <v>0</v>
      </c>
      <c r="HP183" s="12">
        <f>Test!GM182</f>
        <v>0</v>
      </c>
      <c r="HQ183" s="12">
        <f>Test!GN182</f>
        <v>0</v>
      </c>
      <c r="HR183" s="12">
        <f>Test!GO182</f>
        <v>0</v>
      </c>
      <c r="HS183" s="12">
        <f>Test!GP182</f>
        <v>0</v>
      </c>
      <c r="HT183" s="16"/>
      <c r="HU183" s="16"/>
      <c r="HV183" s="16"/>
      <c r="HW183" s="16"/>
      <c r="HX183" s="16"/>
      <c r="HY183" s="16"/>
      <c r="HZ183" s="16"/>
      <c r="IA183" s="16"/>
      <c r="IB183" s="16"/>
      <c r="IC183" s="16"/>
      <c r="ID183" s="16"/>
      <c r="IE183" s="16"/>
      <c r="IF183" s="19"/>
      <c r="IG183" s="37">
        <f t="shared" si="763"/>
        <v>-1</v>
      </c>
      <c r="IH183" s="12">
        <f>Test!HD182</f>
        <v>0</v>
      </c>
      <c r="II183" s="12">
        <f>Test!HE182</f>
        <v>0</v>
      </c>
      <c r="IJ183" s="12">
        <f>Test!HF182</f>
        <v>0</v>
      </c>
      <c r="IK183" s="12">
        <f>Test!HG182</f>
        <v>0</v>
      </c>
      <c r="IL183" s="12">
        <f>Test!HH182</f>
        <v>0</v>
      </c>
      <c r="IM183" s="12">
        <f>Test!HI182</f>
        <v>0</v>
      </c>
      <c r="IN183" s="12">
        <f>Test!HJ182</f>
        <v>0</v>
      </c>
      <c r="IO183" s="12">
        <f>Test!HK182</f>
        <v>0</v>
      </c>
      <c r="IP183" s="12">
        <f>Test!HL182</f>
        <v>0</v>
      </c>
      <c r="IQ183" s="12">
        <f>Test!HM182</f>
        <v>0</v>
      </c>
      <c r="IR183" s="12">
        <f>Test!HN182</f>
        <v>0</v>
      </c>
      <c r="IS183" s="12">
        <f>Test!HO182</f>
        <v>0</v>
      </c>
      <c r="IT183" s="12">
        <f>Test!HP182</f>
        <v>0</v>
      </c>
      <c r="IU183" s="12">
        <f>Test!HQ182</f>
        <v>0</v>
      </c>
      <c r="IV183" s="12">
        <f>Test!HR182</f>
        <v>0</v>
      </c>
      <c r="IW183" s="12">
        <f>Test!HS182</f>
        <v>0</v>
      </c>
      <c r="IX183" s="12">
        <f>Test!HT182</f>
        <v>0</v>
      </c>
      <c r="IY183" s="16"/>
      <c r="IZ183" s="16"/>
      <c r="JA183" s="16"/>
      <c r="JB183" s="16"/>
      <c r="JC183" s="16"/>
      <c r="JD183" s="16"/>
      <c r="JE183" s="16"/>
      <c r="JF183" s="16"/>
      <c r="JG183" s="16"/>
      <c r="JH183" s="16"/>
      <c r="JI183" s="16"/>
      <c r="JJ183" s="16"/>
      <c r="JK183" s="19"/>
      <c r="JL183" s="37">
        <f t="shared" si="764"/>
        <v>-1</v>
      </c>
      <c r="JM183" s="12">
        <f>Test!IH182</f>
        <v>0</v>
      </c>
      <c r="JN183" s="12">
        <f>Test!II182</f>
        <v>0</v>
      </c>
      <c r="JO183" s="12">
        <f>Test!IJ182</f>
        <v>0</v>
      </c>
      <c r="JP183" s="12">
        <f>Test!IK182</f>
        <v>0</v>
      </c>
      <c r="JQ183" s="12">
        <f>Test!IL182</f>
        <v>0</v>
      </c>
      <c r="JR183" s="12">
        <f>Test!IM182</f>
        <v>0</v>
      </c>
      <c r="JS183" s="12">
        <f>Test!IN182</f>
        <v>0</v>
      </c>
      <c r="JT183" s="12">
        <f>Test!IO182</f>
        <v>0</v>
      </c>
      <c r="JU183" s="12">
        <f>Test!IP182</f>
        <v>0</v>
      </c>
      <c r="JV183" s="12">
        <f>Test!IQ182</f>
        <v>0</v>
      </c>
      <c r="JW183" s="12">
        <f>Test!IR182</f>
        <v>0</v>
      </c>
      <c r="JX183" s="12">
        <f>Test!IS182</f>
        <v>0</v>
      </c>
      <c r="JY183" s="12">
        <f>Test!IT182</f>
        <v>0</v>
      </c>
      <c r="JZ183" s="12">
        <f>Test!IU182</f>
        <v>0</v>
      </c>
      <c r="KA183" s="12">
        <f>Test!IV182</f>
        <v>0</v>
      </c>
      <c r="KB183" s="12">
        <f>Test!IW182</f>
        <v>0</v>
      </c>
      <c r="KC183" s="12">
        <f>Test!IX182</f>
        <v>0</v>
      </c>
      <c r="KD183" s="16"/>
      <c r="KE183" s="16"/>
      <c r="KF183" s="16"/>
      <c r="KG183" s="16"/>
      <c r="KH183" s="16"/>
      <c r="KI183" s="16"/>
      <c r="KJ183" s="16"/>
      <c r="KK183" s="16"/>
      <c r="KL183" s="16"/>
      <c r="KM183" s="16"/>
      <c r="KN183" s="16"/>
      <c r="KO183" s="16"/>
      <c r="KP183" s="19"/>
      <c r="KQ183" s="37">
        <f t="shared" si="765"/>
        <v>-1</v>
      </c>
      <c r="KR183" s="12">
        <f>Test!JL182</f>
        <v>0</v>
      </c>
      <c r="KS183" s="12">
        <f>Test!JM182</f>
        <v>0</v>
      </c>
      <c r="KT183" s="12">
        <f>Test!JN182</f>
        <v>0</v>
      </c>
      <c r="KU183" s="12">
        <f>Test!JO182</f>
        <v>0</v>
      </c>
      <c r="KV183" s="12">
        <f>Test!JP182</f>
        <v>0</v>
      </c>
      <c r="KW183" s="12">
        <f>Test!JQ182</f>
        <v>0</v>
      </c>
      <c r="KX183" s="12">
        <f>Test!JR182</f>
        <v>0</v>
      </c>
      <c r="KY183" s="12">
        <f>Test!JS182</f>
        <v>0</v>
      </c>
      <c r="KZ183" s="12">
        <f>Test!JT182</f>
        <v>0</v>
      </c>
      <c r="LA183" s="12">
        <f>Test!JU182</f>
        <v>0</v>
      </c>
      <c r="LB183" s="12">
        <f>Test!JV182</f>
        <v>0</v>
      </c>
      <c r="LC183" s="12">
        <f>Test!JW182</f>
        <v>0</v>
      </c>
      <c r="LD183" s="12">
        <f>Test!JX182</f>
        <v>0</v>
      </c>
      <c r="LE183" s="12">
        <f>Test!JY182</f>
        <v>0</v>
      </c>
      <c r="LF183" s="12">
        <f>Test!JZ182</f>
        <v>0</v>
      </c>
      <c r="LG183" s="12">
        <f>Test!KA182</f>
        <v>0</v>
      </c>
      <c r="LH183" s="12">
        <f>Test!KB182</f>
        <v>0</v>
      </c>
      <c r="LI183" s="16"/>
      <c r="LJ183" s="16"/>
      <c r="LK183" s="16"/>
      <c r="LL183" s="16"/>
      <c r="LM183" s="16"/>
      <c r="LN183" s="16"/>
      <c r="LO183" s="16"/>
      <c r="LP183" s="16"/>
      <c r="LQ183" s="16"/>
      <c r="LR183" s="16"/>
      <c r="LS183" s="16"/>
      <c r="LT183" s="16"/>
      <c r="LU183" s="19"/>
      <c r="LV183" s="37">
        <f t="shared" si="766"/>
        <v>-1</v>
      </c>
      <c r="LW183" s="12">
        <f>Test!KP182</f>
        <v>0</v>
      </c>
      <c r="LX183" s="12">
        <f>Test!KQ182</f>
        <v>0</v>
      </c>
      <c r="LY183" s="12">
        <f>Test!KR182</f>
        <v>0</v>
      </c>
      <c r="LZ183" s="12">
        <f>Test!KS182</f>
        <v>0</v>
      </c>
      <c r="MA183" s="12">
        <f>Test!KT182</f>
        <v>0</v>
      </c>
      <c r="MB183" s="12">
        <f>Test!KU182</f>
        <v>0</v>
      </c>
      <c r="MC183" s="12">
        <f>Test!KV182</f>
        <v>0</v>
      </c>
      <c r="MD183" s="12">
        <f>Test!KW182</f>
        <v>0</v>
      </c>
      <c r="ME183" s="12">
        <f>Test!KX182</f>
        <v>0</v>
      </c>
      <c r="MF183" s="12">
        <f>Test!KY182</f>
        <v>0</v>
      </c>
      <c r="MG183" s="12">
        <f>Test!KZ182</f>
        <v>0</v>
      </c>
      <c r="MH183" s="12">
        <f>Test!LA182</f>
        <v>0</v>
      </c>
      <c r="MI183" s="12">
        <f>Test!LB182</f>
        <v>0</v>
      </c>
      <c r="MJ183" s="12">
        <f>Test!LC182</f>
        <v>0</v>
      </c>
      <c r="MK183" s="12">
        <f>Test!LD182</f>
        <v>0</v>
      </c>
      <c r="ML183" s="12">
        <f>Test!LE182</f>
        <v>0</v>
      </c>
      <c r="MM183" s="12">
        <f>Test!LF182</f>
        <v>0</v>
      </c>
      <c r="MN183" s="16"/>
      <c r="MO183" s="16"/>
      <c r="MP183" s="16"/>
      <c r="MQ183" s="16"/>
      <c r="MR183" s="16"/>
      <c r="MS183" s="16"/>
      <c r="MT183" s="16"/>
      <c r="MU183" s="16"/>
      <c r="MV183" s="16"/>
      <c r="MW183" s="16"/>
      <c r="MX183" s="16"/>
      <c r="MY183" s="16"/>
      <c r="MZ183" s="54"/>
      <c r="NA183" s="37">
        <f t="shared" si="767"/>
        <v>-1</v>
      </c>
      <c r="NB183" s="12">
        <f>Test!LT182</f>
        <v>0</v>
      </c>
      <c r="NC183" s="12">
        <f>Test!LU182</f>
        <v>0</v>
      </c>
      <c r="ND183" s="12">
        <f>Test!LV182</f>
        <v>0</v>
      </c>
      <c r="NE183" s="12">
        <f>Test!LW182</f>
        <v>0</v>
      </c>
      <c r="NF183" s="12">
        <f>Test!LX182</f>
        <v>0</v>
      </c>
      <c r="NG183" s="12">
        <f>Test!LY182</f>
        <v>0</v>
      </c>
      <c r="NH183" s="12">
        <f>Test!LZ182</f>
        <v>0</v>
      </c>
      <c r="NI183" s="12">
        <f>Test!MA182</f>
        <v>0</v>
      </c>
      <c r="NJ183" s="12">
        <f>Test!MB182</f>
        <v>0</v>
      </c>
      <c r="NK183" s="12">
        <f>Test!MC182</f>
        <v>0</v>
      </c>
      <c r="NL183" s="12">
        <f>Test!MD182</f>
        <v>0</v>
      </c>
      <c r="NM183" s="12">
        <f>Test!ME182</f>
        <v>0</v>
      </c>
      <c r="NN183" s="12">
        <f>Test!MF182</f>
        <v>0</v>
      </c>
      <c r="NO183" s="12">
        <f>Test!MG182</f>
        <v>0</v>
      </c>
      <c r="NP183" s="12">
        <f>Test!MH182</f>
        <v>0</v>
      </c>
      <c r="NQ183" s="12">
        <f>Test!MI182</f>
        <v>0</v>
      </c>
      <c r="NR183" s="12">
        <f>Test!MJ182</f>
        <v>0</v>
      </c>
      <c r="NS183" s="16"/>
      <c r="NT183" s="16"/>
      <c r="NU183" s="16"/>
      <c r="NV183" s="16"/>
      <c r="NW183" s="16"/>
      <c r="NX183" s="16"/>
      <c r="NY183" s="16"/>
      <c r="NZ183" s="16"/>
      <c r="OA183" s="16"/>
      <c r="OB183" s="16"/>
      <c r="OC183" s="16"/>
      <c r="OD183" s="16"/>
      <c r="OE183" s="54"/>
      <c r="OF183" s="37">
        <f t="shared" si="768"/>
        <v>-1</v>
      </c>
      <c r="OG183" s="12">
        <f>Test!MX182</f>
        <v>0</v>
      </c>
      <c r="OH183" s="12">
        <f>Test!MY182</f>
        <v>0</v>
      </c>
      <c r="OI183" s="12">
        <f>Test!MZ182</f>
        <v>0</v>
      </c>
      <c r="OJ183" s="12">
        <f>Test!NA182</f>
        <v>0</v>
      </c>
      <c r="OK183" s="12">
        <f>Test!NB182</f>
        <v>0</v>
      </c>
      <c r="OL183" s="12">
        <f>Test!NC182</f>
        <v>0</v>
      </c>
      <c r="OM183" s="12">
        <f>Test!ND182</f>
        <v>0</v>
      </c>
      <c r="ON183" s="12">
        <f>Test!NE182</f>
        <v>0</v>
      </c>
      <c r="OO183" s="12">
        <f>Test!NF182</f>
        <v>0</v>
      </c>
      <c r="OP183" s="12">
        <f>Test!NG182</f>
        <v>0</v>
      </c>
      <c r="OQ183" s="12">
        <f>Test!NH182</f>
        <v>0</v>
      </c>
      <c r="OR183" s="12">
        <f>Test!NI182</f>
        <v>0</v>
      </c>
      <c r="OS183" s="12">
        <f>Test!NJ182</f>
        <v>0</v>
      </c>
      <c r="OT183" s="12">
        <f>Test!NK182</f>
        <v>0</v>
      </c>
      <c r="OU183" s="12">
        <f>Test!NL182</f>
        <v>0</v>
      </c>
      <c r="OV183" s="12">
        <f>Test!NM182</f>
        <v>0</v>
      </c>
      <c r="OW183" s="12">
        <f>Test!NN182</f>
        <v>0</v>
      </c>
      <c r="OX183" s="16"/>
      <c r="OY183" s="16"/>
      <c r="OZ183" s="16"/>
      <c r="PA183" s="16"/>
      <c r="PB183" s="16"/>
      <c r="PC183" s="16"/>
      <c r="PD183" s="16"/>
      <c r="PE183" s="16"/>
      <c r="PF183" s="16"/>
      <c r="PG183" s="16"/>
      <c r="PH183" s="16"/>
      <c r="PI183" s="16"/>
      <c r="PJ183" s="54"/>
      <c r="PK183" s="37">
        <f t="shared" si="769"/>
        <v>-1</v>
      </c>
      <c r="PL183" s="12">
        <f>Test!OB182</f>
        <v>0</v>
      </c>
      <c r="PM183" s="12">
        <f>Test!OC182</f>
        <v>0</v>
      </c>
      <c r="PN183" s="12">
        <f>Test!OD182</f>
        <v>0</v>
      </c>
      <c r="PO183" s="12">
        <f>Test!OE182</f>
        <v>0</v>
      </c>
      <c r="PP183" s="12">
        <f>Test!OF182</f>
        <v>0</v>
      </c>
      <c r="PQ183" s="12">
        <f>Test!OG182</f>
        <v>0</v>
      </c>
      <c r="PR183" s="12">
        <f>Test!OH182</f>
        <v>0</v>
      </c>
      <c r="PS183" s="12">
        <f>Test!OI182</f>
        <v>0</v>
      </c>
      <c r="PT183" s="12">
        <f>Test!OJ182</f>
        <v>0</v>
      </c>
      <c r="PU183" s="12">
        <f>Test!OK182</f>
        <v>0</v>
      </c>
      <c r="PV183" s="12">
        <f>Test!OL182</f>
        <v>0</v>
      </c>
      <c r="PW183" s="12">
        <f>Test!OM182</f>
        <v>0</v>
      </c>
      <c r="PX183" s="12">
        <f>Test!ON182</f>
        <v>0</v>
      </c>
      <c r="PY183" s="12">
        <f>Test!OO182</f>
        <v>0</v>
      </c>
      <c r="PZ183" s="12">
        <f>Test!OP182</f>
        <v>0</v>
      </c>
      <c r="QA183" s="12">
        <f>Test!OQ182</f>
        <v>0</v>
      </c>
      <c r="QB183" s="12">
        <f>Test!OR182</f>
        <v>0</v>
      </c>
      <c r="QC183" s="16"/>
      <c r="QD183" s="16"/>
      <c r="QE183" s="16"/>
      <c r="QF183" s="16"/>
      <c r="QG183" s="16"/>
      <c r="QH183" s="16"/>
      <c r="QI183" s="16"/>
      <c r="QJ183" s="16"/>
      <c r="QK183" s="16"/>
      <c r="QL183" s="16"/>
      <c r="QM183" s="16"/>
      <c r="QN183" s="16"/>
    </row>
    <row r="184" spans="3:456" ht="16" thickBot="1">
      <c r="C184" s="132" t="s">
        <v>79</v>
      </c>
      <c r="D184" s="102">
        <f t="shared" ref="D184:D192" si="941">D175</f>
        <v>0.03</v>
      </c>
      <c r="E184" s="32">
        <f t="shared" ref="E184:E201" ca="1" si="942">-($D184-F184)/$D184</f>
        <v>-0.10554108796296327</v>
      </c>
      <c r="F184" s="9">
        <f ca="1">Reference!B183</f>
        <v>2.6833767361111101E-2</v>
      </c>
      <c r="G184" s="9">
        <f ca="1">Reference!C183</f>
        <v>0.89733231067657404</v>
      </c>
      <c r="H184" s="9">
        <f ca="1">Reference!D183</f>
        <v>0.88927370309829701</v>
      </c>
      <c r="I184" s="9">
        <f ca="1">Reference!E183</f>
        <v>22.288199625031499</v>
      </c>
      <c r="J184" s="9">
        <f ca="1">Reference!F183</f>
        <v>33.161496555706201</v>
      </c>
      <c r="K184" s="9">
        <f ca="1">Reference!G183</f>
        <v>33.041555107495498</v>
      </c>
      <c r="L184" s="9">
        <f ca="1">Reference!H183</f>
        <v>0.19830133020877799</v>
      </c>
      <c r="M184" s="9">
        <f ca="1">Reference!I183</f>
        <v>0.92068898677825906</v>
      </c>
      <c r="N184" s="9">
        <f ca="1">Reference!J183</f>
        <v>0.37335643172264099</v>
      </c>
      <c r="O184" s="9">
        <f ca="1">Reference!K183</f>
        <v>0.82137697935104304</v>
      </c>
      <c r="P184" s="9">
        <f ca="1">Reference!L183</f>
        <v>35.221941000000001</v>
      </c>
      <c r="Q184" s="9">
        <f ca="1">Reference!M183</f>
        <v>19.6058343378591</v>
      </c>
      <c r="R184" s="9" t="str">
        <f ca="1">Reference!N183</f>
        <v>None</v>
      </c>
      <c r="S184" s="9">
        <f ca="1">Reference!O183</f>
        <v>0.67193499999999995</v>
      </c>
      <c r="T184" s="9">
        <f ca="1">Reference!P183</f>
        <v>0.67193499999999995</v>
      </c>
      <c r="U184" s="9">
        <f ca="1">Reference!Q183</f>
        <v>55.896737999999999</v>
      </c>
      <c r="V184" s="9">
        <f ca="1">Reference!R183</f>
        <v>55.896737999999999</v>
      </c>
      <c r="X184" s="9">
        <f t="shared" ref="X184:X192" si="943">ABS($D184-Y184)/$D184</f>
        <v>2.5312982253086331</v>
      </c>
      <c r="Y184" s="9">
        <f>Test!B183</f>
        <v>0.105938946759259</v>
      </c>
      <c r="Z184" s="9">
        <f>Test!C183</f>
        <v>0.88749355077743497</v>
      </c>
      <c r="AA184" s="9">
        <f>Test!D183</f>
        <v>0.87479650974273604</v>
      </c>
      <c r="AB184" s="9">
        <f>Test!E183</f>
        <v>21.6536239749672</v>
      </c>
      <c r="AC184" s="9">
        <f>Test!F183</f>
        <v>25.836182162790799</v>
      </c>
      <c r="AD184" s="9">
        <f>Test!G183</f>
        <v>30.087845861016699</v>
      </c>
      <c r="AE184" s="9">
        <f>Test!H183</f>
        <v>0.181575551629066</v>
      </c>
      <c r="AF184" s="9">
        <f>Test!I183</f>
        <v>0.87954115867614702</v>
      </c>
      <c r="AG184" s="9">
        <f>Test!J183</f>
        <v>0.41887226700782698</v>
      </c>
      <c r="AH184" s="9">
        <f>Test!K183</f>
        <v>0.81568372249603205</v>
      </c>
      <c r="AI184" s="9">
        <f>Test!L183</f>
        <v>41.132218999999999</v>
      </c>
      <c r="AJ184" s="9">
        <f>Test!M183</f>
        <v>18.4676776709025</v>
      </c>
      <c r="AK184" s="9" t="str">
        <f>Test!N183</f>
        <v>None</v>
      </c>
      <c r="AL184" s="9">
        <f>Test!O183</f>
        <v>1.61311</v>
      </c>
      <c r="AM184" s="9">
        <f>Test!P183</f>
        <v>1.61311</v>
      </c>
      <c r="AN184" s="9">
        <f>Test!Q183</f>
        <v>0.33886100000000002</v>
      </c>
      <c r="AO184" s="9">
        <f>Test!R183</f>
        <v>0.33886100000000002</v>
      </c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11" t="b">
        <f>AND(Z184&lt;=Z185, AE184&lt;=AE185,AF184&lt;=AF185,AG185&lt;=AG184,AH184&lt;=AH185,AI184&lt;=AI185,AJ184&lt;=AJ185)</f>
        <v>1</v>
      </c>
      <c r="BB184" s="5"/>
      <c r="BC184" s="32">
        <f t="shared" ref="BC184:BC210" si="944">-($D184-BD184)/$D184</f>
        <v>-6.076388888889955E-3</v>
      </c>
      <c r="BD184" s="9">
        <f>Test!AF183</f>
        <v>2.98177083333333E-2</v>
      </c>
      <c r="BE184" s="9">
        <f>Test!AG183</f>
        <v>0.83821690082550004</v>
      </c>
      <c r="BF184" s="9">
        <f>Test!AH183</f>
        <v>0.82685548067092896</v>
      </c>
      <c r="BG184" s="9">
        <f>Test!AI183</f>
        <v>21.143801055093899</v>
      </c>
      <c r="BH184" s="9">
        <f>Test!AJ183</f>
        <v>32.887766844677799</v>
      </c>
      <c r="BI184" s="9">
        <f>Test!AK183</f>
        <v>32.133430184947898</v>
      </c>
      <c r="BJ184" s="9">
        <f>Test!AL183</f>
        <v>0.138766229152679</v>
      </c>
      <c r="BK184" s="9">
        <f>Test!AM183</f>
        <v>0.86519718170166005</v>
      </c>
      <c r="BL184" s="9">
        <f>Test!AN183</f>
        <v>0.43839552998542702</v>
      </c>
      <c r="BM184" s="9">
        <f>Test!AO183</f>
        <v>0.72786313295364302</v>
      </c>
      <c r="BN184" s="9">
        <f>Test!AP183</f>
        <v>23.364958000000001</v>
      </c>
      <c r="BO184" s="9">
        <f>Test!AQ183</f>
        <v>17.9940039311799</v>
      </c>
      <c r="BP184" s="9" t="str">
        <f>Test!AR183</f>
        <v>None</v>
      </c>
      <c r="BQ184" s="9">
        <f>Test!AS183</f>
        <v>0.75949999999999995</v>
      </c>
      <c r="BR184" s="9">
        <f>Test!AT183</f>
        <v>0.75949999999999995</v>
      </c>
      <c r="BS184" s="9">
        <f>Test!AU183</f>
        <v>0.396399</v>
      </c>
      <c r="BT184" s="9">
        <f>Test!AV183</f>
        <v>0.396399</v>
      </c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11" t="b">
        <f>AND(BE184&lt;=BE185, BJ184&lt;=BJ185,BK184&lt;=BK185,BL185&lt;=BL184,BM184&lt;=BM185,BN184&lt;=BN185,BO184&lt;=BO185)</f>
        <v>1</v>
      </c>
      <c r="CG184" s="5"/>
      <c r="CH184" s="32">
        <f t="shared" ref="CH184:CH210" si="945">-($D184-CI184)/$D184</f>
        <v>-2.0978009259266009E-3</v>
      </c>
      <c r="CI184" s="9">
        <f>Test!BJ183</f>
        <v>2.9937065972222201E-2</v>
      </c>
      <c r="CJ184" s="9">
        <f>Test!BK183</f>
        <v>0.80330985784530595</v>
      </c>
      <c r="CK184" s="9">
        <f>Test!BL183</f>
        <v>0.80123484134673995</v>
      </c>
      <c r="CL184" s="9">
        <f>Test!BM183</f>
        <v>19.841774319861901</v>
      </c>
      <c r="CM184" s="9">
        <f>Test!BN183</f>
        <v>32.466074062718803</v>
      </c>
      <c r="CN184" s="9">
        <f>Test!BO183</f>
        <v>30.533599226385899</v>
      </c>
      <c r="CO184" s="9">
        <f>Test!BP183</f>
        <v>8.8920786976814201E-2</v>
      </c>
      <c r="CP184" s="9">
        <f>Test!BQ183</f>
        <v>0.82214039564132602</v>
      </c>
      <c r="CQ184" s="9">
        <f>Test!BR183</f>
        <v>0.48348280787467901</v>
      </c>
      <c r="CR184" s="9">
        <f>Test!BS183</f>
        <v>0.55594462156295699</v>
      </c>
      <c r="CS184" s="9">
        <f>Test!BT183</f>
        <v>0</v>
      </c>
      <c r="CT184" s="9">
        <f>Test!BU183</f>
        <v>15.4998191907071</v>
      </c>
      <c r="CU184" s="9" t="str">
        <f>Test!BV183</f>
        <v>None</v>
      </c>
      <c r="CV184" s="9">
        <f>Test!BW183</f>
        <v>0.99759900000000001</v>
      </c>
      <c r="CW184" s="9">
        <f>Test!BX183</f>
        <v>0.99759900000000001</v>
      </c>
      <c r="CX184" s="9">
        <f>Test!BY183</f>
        <v>0.41552499999999998</v>
      </c>
      <c r="CY184" s="9">
        <f>Test!BZ183</f>
        <v>0.41552499999999998</v>
      </c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11" t="b">
        <f>AND(CJ184&lt;=CJ185, CO184&lt;=CO185,CP184&lt;=CP185,CQ185&lt;=CQ184,CR184&lt;=CR185,CS184&lt;=CS185,CT184&lt;=CT185)</f>
        <v>1</v>
      </c>
      <c r="DL184" s="5"/>
      <c r="DM184" s="32">
        <f t="shared" ref="DM184:DM210" si="946">-($D184-DN184)/$D184</f>
        <v>-0.10554108796296327</v>
      </c>
      <c r="DN184" s="9">
        <f>Test!CN183</f>
        <v>2.6833767361111101E-2</v>
      </c>
      <c r="DO184" s="9">
        <f>Test!CO183</f>
        <v>0.89733231067657404</v>
      </c>
      <c r="DP184" s="9">
        <f>Test!CP183</f>
        <v>0.88927370309829701</v>
      </c>
      <c r="DQ184" s="9">
        <f>Test!CQ183</f>
        <v>22.288199625031499</v>
      </c>
      <c r="DR184" s="9">
        <f>Test!CR183</f>
        <v>33.161496555706201</v>
      </c>
      <c r="DS184" s="9">
        <f>Test!CS183</f>
        <v>33.041555107495498</v>
      </c>
      <c r="DT184" s="9">
        <f>Test!CT183</f>
        <v>0.19830133020877799</v>
      </c>
      <c r="DU184" s="9">
        <f>Test!CU183</f>
        <v>0.92068898677825906</v>
      </c>
      <c r="DV184" s="9">
        <f>Test!CV183</f>
        <v>0.37335643172264099</v>
      </c>
      <c r="DW184" s="9">
        <f>Test!CW183</f>
        <v>0.82137697935104304</v>
      </c>
      <c r="DX184" s="9">
        <f>Test!CX183</f>
        <v>35.221941000000001</v>
      </c>
      <c r="DY184" s="9">
        <f>Test!CY183</f>
        <v>19.6058343378591</v>
      </c>
      <c r="DZ184" s="9" t="str">
        <f>Test!CZ183</f>
        <v>None</v>
      </c>
      <c r="EA184" s="9">
        <f>Test!DA183</f>
        <v>0.67193499999999995</v>
      </c>
      <c r="EB184" s="9">
        <f>Test!DB183</f>
        <v>0.67193499999999995</v>
      </c>
      <c r="EC184" s="9">
        <f>Test!DC183</f>
        <v>55.896737999999999</v>
      </c>
      <c r="ED184" s="9">
        <f>Test!DD183</f>
        <v>55.896737999999999</v>
      </c>
      <c r="EE184" s="10"/>
      <c r="EF184" s="10"/>
      <c r="EG184" s="10"/>
      <c r="EH184" s="10"/>
      <c r="EI184" s="10"/>
      <c r="EJ184" s="10"/>
      <c r="EK184" s="10"/>
      <c r="EL184" s="10"/>
      <c r="EM184" s="10"/>
      <c r="EN184" s="10"/>
      <c r="EO184" s="10"/>
      <c r="EP184" s="111" t="b">
        <f>AND(DO184&lt;=DO185, DT184&lt;=DT185,DU184&lt;=DU185,DV185&lt;=DV184,DW184&lt;=DW185,DX184&lt;=DX185,DY184&lt;=DY185)</f>
        <v>1</v>
      </c>
      <c r="EQ184" s="5"/>
      <c r="ER184" s="32">
        <f t="shared" ref="ER184:ER210" si="947">-($D184-ES184)/$D184</f>
        <v>-0.26540798611111327</v>
      </c>
      <c r="ES184" s="9">
        <f>Test!DR183</f>
        <v>2.2037760416666601E-2</v>
      </c>
      <c r="ET184" s="9">
        <f>Test!DS183</f>
        <v>0.90689009428024203</v>
      </c>
      <c r="EU184" s="9">
        <f>Test!DT183</f>
        <v>0.90027159452438299</v>
      </c>
      <c r="EV184" s="9">
        <f>Test!DU183</f>
        <v>22.520960295032399</v>
      </c>
      <c r="EW184" s="9">
        <f>Test!DV183</f>
        <v>34.257370651320599</v>
      </c>
      <c r="EX184" s="9">
        <f>Test!DW183</f>
        <v>34.128032863548</v>
      </c>
      <c r="EY184" s="9">
        <f>Test!DX183</f>
        <v>0.228381723165512</v>
      </c>
      <c r="EZ184" s="9">
        <f>Test!DY183</f>
        <v>0.93389767408370905</v>
      </c>
      <c r="FA184" s="9">
        <f>Test!DZ183</f>
        <v>0.359076768159866</v>
      </c>
      <c r="FB184" s="9">
        <f>Test!EA183</f>
        <v>0.83564764261245705</v>
      </c>
      <c r="FC184" s="9">
        <f>Test!EB183</f>
        <v>37.092599</v>
      </c>
      <c r="FD184" s="9">
        <f>Test!EC183</f>
        <v>19.862672188784099</v>
      </c>
      <c r="FE184" s="9" t="str">
        <f>Test!ED183</f>
        <v>None</v>
      </c>
      <c r="FF184" s="9">
        <f>Test!EE183</f>
        <v>0.61802400000000002</v>
      </c>
      <c r="FG184" s="9">
        <f>Test!EF183</f>
        <v>0.61802400000000002</v>
      </c>
      <c r="FH184" s="9">
        <f>Test!EG183</f>
        <v>202.06972500000001</v>
      </c>
      <c r="FI184" s="9">
        <f>Test!EH183</f>
        <v>202.06972500000001</v>
      </c>
      <c r="FJ184" s="10"/>
      <c r="FK184" s="10"/>
      <c r="FL184" s="10"/>
      <c r="FM184" s="10"/>
      <c r="FN184" s="10"/>
      <c r="FO184" s="10"/>
      <c r="FP184" s="10"/>
      <c r="FQ184" s="10"/>
      <c r="FR184" s="10"/>
      <c r="FS184" s="10"/>
      <c r="FT184" s="10"/>
      <c r="FU184" s="111" t="b">
        <f>AND(ET184&lt;=ET185, EY184&lt;=EY185,EZ184&lt;=EZ185,FA185&lt;=FA184,FB184&lt;=FB185,FC184&lt;=FC185,FD184&lt;=FD185)</f>
        <v>1</v>
      </c>
      <c r="FV184" s="52"/>
      <c r="FW184" s="32">
        <f t="shared" ref="FW184:FW210" si="948">-($D184-FX184)/$D184</f>
        <v>-1</v>
      </c>
      <c r="FX184" s="9">
        <f>Test!EV183</f>
        <v>0</v>
      </c>
      <c r="FY184" s="9">
        <f>Test!EW183</f>
        <v>0</v>
      </c>
      <c r="FZ184" s="9">
        <f>Test!EX183</f>
        <v>0</v>
      </c>
      <c r="GA184" s="9">
        <f>Test!EY183</f>
        <v>0</v>
      </c>
      <c r="GB184" s="9">
        <f>Test!EZ183</f>
        <v>0</v>
      </c>
      <c r="GC184" s="9">
        <f>Test!FA183</f>
        <v>0</v>
      </c>
      <c r="GD184" s="9">
        <f>Test!FB183</f>
        <v>0</v>
      </c>
      <c r="GE184" s="9">
        <f>Test!FC183</f>
        <v>0</v>
      </c>
      <c r="GF184" s="9">
        <f>Test!FD183</f>
        <v>0</v>
      </c>
      <c r="GG184" s="9">
        <f>Test!FE183</f>
        <v>0</v>
      </c>
      <c r="GH184" s="9">
        <f>Test!FF183</f>
        <v>0</v>
      </c>
      <c r="GI184" s="9">
        <f>Test!FG183</f>
        <v>0</v>
      </c>
      <c r="GJ184" s="9">
        <f>Test!FH183</f>
        <v>0</v>
      </c>
      <c r="GK184" s="9">
        <f>Test!FI183</f>
        <v>0</v>
      </c>
      <c r="GL184" s="9">
        <f>Test!FJ183</f>
        <v>0</v>
      </c>
      <c r="GM184" s="9">
        <f>Test!FK183</f>
        <v>0</v>
      </c>
      <c r="GN184" s="9">
        <f>Test!FL183</f>
        <v>0</v>
      </c>
      <c r="GO184" s="10"/>
      <c r="GP184" s="10"/>
      <c r="GQ184" s="10"/>
      <c r="GR184" s="10"/>
      <c r="GS184" s="10"/>
      <c r="GT184" s="10"/>
      <c r="GU184" s="10"/>
      <c r="GV184" s="10"/>
      <c r="GW184" s="10"/>
      <c r="GX184" s="10"/>
      <c r="GY184" s="10"/>
      <c r="GZ184" s="111" t="b">
        <f>AND(FY184&lt;=FY185, GD184&lt;=GD185,GE184&lt;=GE185,GF185&lt;=GF184,GG184&lt;=GG185,GH184&lt;=GH185,GI184&lt;=GI185)</f>
        <v>1</v>
      </c>
      <c r="HA184" s="52"/>
      <c r="HB184" s="32">
        <f t="shared" ref="HB184:HB210" si="949">-($D184-HC184)/$D184</f>
        <v>-1</v>
      </c>
      <c r="HC184" s="9">
        <f>Test!FZ183</f>
        <v>0</v>
      </c>
      <c r="HD184" s="9">
        <f>Test!GA183</f>
        <v>0</v>
      </c>
      <c r="HE184" s="9">
        <f>Test!GB183</f>
        <v>0</v>
      </c>
      <c r="HF184" s="9">
        <f>Test!GC183</f>
        <v>0</v>
      </c>
      <c r="HG184" s="9">
        <f>Test!GD183</f>
        <v>0</v>
      </c>
      <c r="HH184" s="9">
        <f>Test!GE183</f>
        <v>0</v>
      </c>
      <c r="HI184" s="9">
        <f>Test!GF183</f>
        <v>0</v>
      </c>
      <c r="HJ184" s="9">
        <f>Test!GG183</f>
        <v>0</v>
      </c>
      <c r="HK184" s="9">
        <f>Test!GH183</f>
        <v>0</v>
      </c>
      <c r="HL184" s="9">
        <f>Test!GI183</f>
        <v>0</v>
      </c>
      <c r="HM184" s="9">
        <f>Test!GJ183</f>
        <v>0</v>
      </c>
      <c r="HN184" s="9">
        <f>Test!GK183</f>
        <v>0</v>
      </c>
      <c r="HO184" s="9">
        <f>Test!GL183</f>
        <v>0</v>
      </c>
      <c r="HP184" s="9">
        <f>Test!GM183</f>
        <v>0</v>
      </c>
      <c r="HQ184" s="9">
        <f>Test!GN183</f>
        <v>0</v>
      </c>
      <c r="HR184" s="9">
        <f>Test!GO183</f>
        <v>0</v>
      </c>
      <c r="HS184" s="9">
        <f>Test!GP183</f>
        <v>0</v>
      </c>
      <c r="HT184" s="10"/>
      <c r="HU184" s="10"/>
      <c r="HV184" s="10"/>
      <c r="HW184" s="10"/>
      <c r="HX184" s="10"/>
      <c r="HY184" s="10"/>
      <c r="HZ184" s="10"/>
      <c r="IA184" s="10"/>
      <c r="IB184" s="10"/>
      <c r="IC184" s="10"/>
      <c r="ID184" s="10"/>
      <c r="IE184" s="111" t="b">
        <f>AND(HD184&lt;=HD185, HI184&lt;=HI185,HJ184&lt;=HJ185,HK185&lt;=HK184,HL184&lt;=HL185,HM184&lt;=HM185,HN184&lt;=HN185)</f>
        <v>1</v>
      </c>
      <c r="IF184" s="5"/>
      <c r="IG184" s="32">
        <f t="shared" ref="IG184:IG210" si="950">-($D184-IH184)/$D184</f>
        <v>-1</v>
      </c>
      <c r="IH184" s="9">
        <f>Test!HD183</f>
        <v>0</v>
      </c>
      <c r="II184" s="9">
        <f>Test!HE183</f>
        <v>0</v>
      </c>
      <c r="IJ184" s="9">
        <f>Test!HF183</f>
        <v>0</v>
      </c>
      <c r="IK184" s="9">
        <f>Test!HG183</f>
        <v>0</v>
      </c>
      <c r="IL184" s="9">
        <f>Test!HH183</f>
        <v>0</v>
      </c>
      <c r="IM184" s="9">
        <f>Test!HI183</f>
        <v>0</v>
      </c>
      <c r="IN184" s="9">
        <f>Test!HJ183</f>
        <v>0</v>
      </c>
      <c r="IO184" s="9">
        <f>Test!HK183</f>
        <v>0</v>
      </c>
      <c r="IP184" s="9">
        <f>Test!HL183</f>
        <v>0</v>
      </c>
      <c r="IQ184" s="9">
        <f>Test!HM183</f>
        <v>0</v>
      </c>
      <c r="IR184" s="9">
        <f>Test!HN183</f>
        <v>0</v>
      </c>
      <c r="IS184" s="9">
        <f>Test!HO183</f>
        <v>0</v>
      </c>
      <c r="IT184" s="9">
        <f>Test!HP183</f>
        <v>0</v>
      </c>
      <c r="IU184" s="9">
        <f>Test!HQ183</f>
        <v>0</v>
      </c>
      <c r="IV184" s="9">
        <f>Test!HR183</f>
        <v>0</v>
      </c>
      <c r="IW184" s="9">
        <f>Test!HS183</f>
        <v>0</v>
      </c>
      <c r="IX184" s="9">
        <f>Test!HT183</f>
        <v>0</v>
      </c>
      <c r="IY184" s="10"/>
      <c r="IZ184" s="10"/>
      <c r="JA184" s="10"/>
      <c r="JB184" s="10"/>
      <c r="JC184" s="10"/>
      <c r="JD184" s="10"/>
      <c r="JE184" s="10"/>
      <c r="JF184" s="10"/>
      <c r="JG184" s="10"/>
      <c r="JH184" s="10"/>
      <c r="JI184" s="10"/>
      <c r="JJ184" s="111" t="b">
        <f>AND(II184&lt;=II185, IN184&lt;=IN185,IO184&lt;=IO185,IP185&lt;=IP184,IQ184&lt;=IQ185,IR184&lt;=IR185,IS184&lt;=IS185)</f>
        <v>1</v>
      </c>
      <c r="JK184" s="5"/>
      <c r="JL184" s="32">
        <f t="shared" ref="JL184:JL210" si="951">-($D184-JM184)/$D184</f>
        <v>-1</v>
      </c>
      <c r="JM184" s="9">
        <f>Test!IH183</f>
        <v>0</v>
      </c>
      <c r="JN184" s="9">
        <f>Test!II183</f>
        <v>0</v>
      </c>
      <c r="JO184" s="9">
        <f>Test!IJ183</f>
        <v>0</v>
      </c>
      <c r="JP184" s="9">
        <f>Test!IK183</f>
        <v>0</v>
      </c>
      <c r="JQ184" s="9">
        <f>Test!IL183</f>
        <v>0</v>
      </c>
      <c r="JR184" s="9">
        <f>Test!IM183</f>
        <v>0</v>
      </c>
      <c r="JS184" s="9">
        <f>Test!IN183</f>
        <v>0</v>
      </c>
      <c r="JT184" s="9">
        <f>Test!IO183</f>
        <v>0</v>
      </c>
      <c r="JU184" s="9">
        <f>Test!IP183</f>
        <v>0</v>
      </c>
      <c r="JV184" s="9">
        <f>Test!IQ183</f>
        <v>0</v>
      </c>
      <c r="JW184" s="9">
        <f>Test!IR183</f>
        <v>0</v>
      </c>
      <c r="JX184" s="9">
        <f>Test!IS183</f>
        <v>0</v>
      </c>
      <c r="JY184" s="9">
        <f>Test!IT183</f>
        <v>0</v>
      </c>
      <c r="JZ184" s="9">
        <f>Test!IU183</f>
        <v>0</v>
      </c>
      <c r="KA184" s="9">
        <f>Test!IV183</f>
        <v>0</v>
      </c>
      <c r="KB184" s="9">
        <f>Test!IW183</f>
        <v>0</v>
      </c>
      <c r="KC184" s="9">
        <f>Test!IX183</f>
        <v>0</v>
      </c>
      <c r="KD184" s="10"/>
      <c r="KE184" s="10"/>
      <c r="KF184" s="10"/>
      <c r="KG184" s="10"/>
      <c r="KH184" s="10"/>
      <c r="KI184" s="10"/>
      <c r="KJ184" s="10"/>
      <c r="KK184" s="10"/>
      <c r="KL184" s="10"/>
      <c r="KM184" s="10"/>
      <c r="KN184" s="10"/>
      <c r="KO184" s="111" t="b">
        <f>AND(JN184&lt;=JN185, JS184&lt;=JS185,JT184&lt;=JT185,JU185&lt;=JU184,JV184&lt;=JV185,JW184&lt;=JW185,JX184&lt;=JX185)</f>
        <v>1</v>
      </c>
      <c r="KP184" s="5"/>
      <c r="KQ184" s="32">
        <f t="shared" ref="KQ184:KQ210" si="952">-($D184-KR184)/$D184</f>
        <v>-1</v>
      </c>
      <c r="KR184" s="9">
        <f>Test!JL183</f>
        <v>0</v>
      </c>
      <c r="KS184" s="9">
        <f>Test!JM183</f>
        <v>0</v>
      </c>
      <c r="KT184" s="9">
        <f>Test!JN183</f>
        <v>0</v>
      </c>
      <c r="KU184" s="9">
        <f>Test!JO183</f>
        <v>0</v>
      </c>
      <c r="KV184" s="9">
        <f>Test!JP183</f>
        <v>0</v>
      </c>
      <c r="KW184" s="9">
        <f>Test!JQ183</f>
        <v>0</v>
      </c>
      <c r="KX184" s="9">
        <f>Test!JR183</f>
        <v>0</v>
      </c>
      <c r="KY184" s="9">
        <f>Test!JS183</f>
        <v>0</v>
      </c>
      <c r="KZ184" s="9">
        <f>Test!JT183</f>
        <v>0</v>
      </c>
      <c r="LA184" s="9">
        <f>Test!JU183</f>
        <v>0</v>
      </c>
      <c r="LB184" s="9">
        <f>Test!JV183</f>
        <v>0</v>
      </c>
      <c r="LC184" s="9">
        <f>Test!JW183</f>
        <v>0</v>
      </c>
      <c r="LD184" s="9">
        <f>Test!JX183</f>
        <v>0</v>
      </c>
      <c r="LE184" s="9">
        <f>Test!JY183</f>
        <v>0</v>
      </c>
      <c r="LF184" s="9">
        <f>Test!JZ183</f>
        <v>0</v>
      </c>
      <c r="LG184" s="9">
        <f>Test!KA183</f>
        <v>0</v>
      </c>
      <c r="LH184" s="9">
        <f>Test!KB183</f>
        <v>0</v>
      </c>
      <c r="LI184" s="10"/>
      <c r="LJ184" s="10"/>
      <c r="LK184" s="10"/>
      <c r="LL184" s="10"/>
      <c r="LM184" s="10"/>
      <c r="LN184" s="10"/>
      <c r="LO184" s="10"/>
      <c r="LP184" s="10"/>
      <c r="LQ184" s="10"/>
      <c r="LR184" s="10"/>
      <c r="LS184" s="10"/>
      <c r="LT184" s="111" t="b">
        <f>AND(KS184&lt;=KS185, KX184&lt;=KX185,KY184&lt;=KY185,KZ185&lt;=KZ184,LA184&lt;=LA185,LB184&lt;=LB185,LC184&lt;=LC185)</f>
        <v>1</v>
      </c>
      <c r="LU184" s="5"/>
      <c r="LV184" s="32">
        <f t="shared" ref="LV184:LV210" si="953">-($D184-LW184)/$D184</f>
        <v>-1</v>
      </c>
      <c r="LW184" s="9">
        <f>Test!KP183</f>
        <v>0</v>
      </c>
      <c r="LX184" s="9">
        <f>Test!KQ183</f>
        <v>0</v>
      </c>
      <c r="LY184" s="9">
        <f>Test!KR183</f>
        <v>0</v>
      </c>
      <c r="LZ184" s="9">
        <f>Test!KS183</f>
        <v>0</v>
      </c>
      <c r="MA184" s="9">
        <f>Test!KT183</f>
        <v>0</v>
      </c>
      <c r="MB184" s="9">
        <f>Test!KU183</f>
        <v>0</v>
      </c>
      <c r="MC184" s="9">
        <f>Test!KV183</f>
        <v>0</v>
      </c>
      <c r="MD184" s="9">
        <f>Test!KW183</f>
        <v>0</v>
      </c>
      <c r="ME184" s="9">
        <f>Test!KX183</f>
        <v>0</v>
      </c>
      <c r="MF184" s="9">
        <f>Test!KY183</f>
        <v>0</v>
      </c>
      <c r="MG184" s="9">
        <f>Test!KZ183</f>
        <v>0</v>
      </c>
      <c r="MH184" s="9">
        <f>Test!LA183</f>
        <v>0</v>
      </c>
      <c r="MI184" s="9">
        <f>Test!LB183</f>
        <v>0</v>
      </c>
      <c r="MJ184" s="9">
        <f>Test!LC183</f>
        <v>0</v>
      </c>
      <c r="MK184" s="9">
        <f>Test!LD183</f>
        <v>0</v>
      </c>
      <c r="ML184" s="9">
        <f>Test!LE183</f>
        <v>0</v>
      </c>
      <c r="MM184" s="9">
        <f>Test!LF183</f>
        <v>0</v>
      </c>
      <c r="MN184" s="10"/>
      <c r="MO184" s="10"/>
      <c r="MP184" s="10"/>
      <c r="MQ184" s="10"/>
      <c r="MR184" s="10"/>
      <c r="MS184" s="10"/>
      <c r="MT184" s="10"/>
      <c r="MU184" s="10"/>
      <c r="MV184" s="10"/>
      <c r="MW184" s="10"/>
      <c r="MX184" s="10"/>
      <c r="MY184" s="111" t="b">
        <f>AND(LX184&lt;=LX185, MC184&lt;=MC185,MD184&lt;=MD185,ME185&lt;=ME184,MF184&lt;=MF185,MG184&lt;=MG185,MH184&lt;=MH185)</f>
        <v>1</v>
      </c>
      <c r="MZ184" s="52"/>
      <c r="NA184" s="32">
        <f t="shared" ref="NA184:NA210" si="954">-($D184-NB184)/$D184</f>
        <v>-1</v>
      </c>
      <c r="NB184" s="9">
        <f>Test!LT183</f>
        <v>0</v>
      </c>
      <c r="NC184" s="9">
        <f>Test!LU183</f>
        <v>0</v>
      </c>
      <c r="ND184" s="9">
        <f>Test!LV183</f>
        <v>0</v>
      </c>
      <c r="NE184" s="9">
        <f>Test!LW183</f>
        <v>0</v>
      </c>
      <c r="NF184" s="9">
        <f>Test!LX183</f>
        <v>0</v>
      </c>
      <c r="NG184" s="9">
        <f>Test!LY183</f>
        <v>0</v>
      </c>
      <c r="NH184" s="9">
        <f>Test!LZ183</f>
        <v>0</v>
      </c>
      <c r="NI184" s="9">
        <f>Test!MA183</f>
        <v>0</v>
      </c>
      <c r="NJ184" s="9">
        <f>Test!MB183</f>
        <v>0</v>
      </c>
      <c r="NK184" s="9">
        <f>Test!MC183</f>
        <v>0</v>
      </c>
      <c r="NL184" s="9">
        <f>Test!MD183</f>
        <v>0</v>
      </c>
      <c r="NM184" s="9">
        <f>Test!ME183</f>
        <v>0</v>
      </c>
      <c r="NN184" s="9">
        <f>Test!MF183</f>
        <v>0</v>
      </c>
      <c r="NO184" s="9">
        <f>Test!MG183</f>
        <v>0</v>
      </c>
      <c r="NP184" s="9">
        <f>Test!MH183</f>
        <v>0</v>
      </c>
      <c r="NQ184" s="9">
        <f>Test!MI183</f>
        <v>0</v>
      </c>
      <c r="NR184" s="9">
        <f>Test!MJ183</f>
        <v>0</v>
      </c>
      <c r="NS184" s="10"/>
      <c r="NT184" s="10"/>
      <c r="NU184" s="10"/>
      <c r="NV184" s="10"/>
      <c r="NW184" s="10"/>
      <c r="NX184" s="10"/>
      <c r="NY184" s="10"/>
      <c r="NZ184" s="10"/>
      <c r="OA184" s="10"/>
      <c r="OB184" s="10"/>
      <c r="OC184" s="10"/>
      <c r="OD184" s="111" t="b">
        <f>AND(NC184&lt;=NC185, NH184&lt;=NH185,NI184&lt;=NI185,NJ185&lt;=NJ184,NK184&lt;=NK185,NL184&lt;=NL185,NM184&lt;=NM185)</f>
        <v>1</v>
      </c>
      <c r="OE184" s="52"/>
      <c r="OF184" s="32">
        <f t="shared" ref="OF184:OF210" si="955">-($D184-OG184)/$D184</f>
        <v>-1</v>
      </c>
      <c r="OG184" s="9">
        <f>Test!MX183</f>
        <v>0</v>
      </c>
      <c r="OH184" s="9">
        <f>Test!MY183</f>
        <v>0</v>
      </c>
      <c r="OI184" s="9">
        <f>Test!MZ183</f>
        <v>0</v>
      </c>
      <c r="OJ184" s="9">
        <f>Test!NA183</f>
        <v>0</v>
      </c>
      <c r="OK184" s="9">
        <f>Test!NB183</f>
        <v>0</v>
      </c>
      <c r="OL184" s="9">
        <f>Test!NC183</f>
        <v>0</v>
      </c>
      <c r="OM184" s="9">
        <f>Test!ND183</f>
        <v>0</v>
      </c>
      <c r="ON184" s="9">
        <f>Test!NE183</f>
        <v>0</v>
      </c>
      <c r="OO184" s="9">
        <f>Test!NF183</f>
        <v>0</v>
      </c>
      <c r="OP184" s="9">
        <f>Test!NG183</f>
        <v>0</v>
      </c>
      <c r="OQ184" s="9">
        <f>Test!NH183</f>
        <v>0</v>
      </c>
      <c r="OR184" s="9">
        <f>Test!NI183</f>
        <v>0</v>
      </c>
      <c r="OS184" s="9">
        <f>Test!NJ183</f>
        <v>0</v>
      </c>
      <c r="OT184" s="9">
        <f>Test!NK183</f>
        <v>0</v>
      </c>
      <c r="OU184" s="9">
        <f>Test!NL183</f>
        <v>0</v>
      </c>
      <c r="OV184" s="9">
        <f>Test!NM183</f>
        <v>0</v>
      </c>
      <c r="OW184" s="9">
        <f>Test!NN183</f>
        <v>0</v>
      </c>
      <c r="OX184" s="10"/>
      <c r="OY184" s="10"/>
      <c r="OZ184" s="10"/>
      <c r="PA184" s="10"/>
      <c r="PB184" s="10"/>
      <c r="PC184" s="10"/>
      <c r="PD184" s="10"/>
      <c r="PE184" s="10"/>
      <c r="PF184" s="10"/>
      <c r="PG184" s="10"/>
      <c r="PH184" s="10"/>
      <c r="PI184" s="111" t="b">
        <f>AND(OH184&lt;=OH185, OM184&lt;=OM185,ON184&lt;=ON185,OO185&lt;=OO184,OP184&lt;=OP185,OQ184&lt;=OQ185,OR184&lt;=OR185)</f>
        <v>1</v>
      </c>
      <c r="PJ184" s="52"/>
      <c r="PK184" s="32">
        <f t="shared" ref="PK184:PK210" si="956">-($D184-PL184)/$D184</f>
        <v>-1</v>
      </c>
      <c r="PL184" s="9">
        <f>Test!OB183</f>
        <v>0</v>
      </c>
      <c r="PM184" s="9">
        <f>Test!OC183</f>
        <v>0</v>
      </c>
      <c r="PN184" s="9">
        <f>Test!OD183</f>
        <v>0</v>
      </c>
      <c r="PO184" s="9">
        <f>Test!OE183</f>
        <v>0</v>
      </c>
      <c r="PP184" s="9">
        <f>Test!OF183</f>
        <v>0</v>
      </c>
      <c r="PQ184" s="9">
        <f>Test!OG183</f>
        <v>0</v>
      </c>
      <c r="PR184" s="9">
        <f>Test!OH183</f>
        <v>0</v>
      </c>
      <c r="PS184" s="9">
        <f>Test!OI183</f>
        <v>0</v>
      </c>
      <c r="PT184" s="9">
        <f>Test!OJ183</f>
        <v>0</v>
      </c>
      <c r="PU184" s="9">
        <f>Test!OK183</f>
        <v>0</v>
      </c>
      <c r="PV184" s="9">
        <f>Test!OL183</f>
        <v>0</v>
      </c>
      <c r="PW184" s="9">
        <f>Test!OM183</f>
        <v>0</v>
      </c>
      <c r="PX184" s="9">
        <f>Test!ON183</f>
        <v>0</v>
      </c>
      <c r="PY184" s="9">
        <f>Test!OO183</f>
        <v>0</v>
      </c>
      <c r="PZ184" s="9">
        <f>Test!OP183</f>
        <v>0</v>
      </c>
      <c r="QA184" s="9">
        <f>Test!OQ183</f>
        <v>0</v>
      </c>
      <c r="QB184" s="9">
        <f>Test!OR183</f>
        <v>0</v>
      </c>
      <c r="QC184" s="10"/>
      <c r="QD184" s="10"/>
      <c r="QE184" s="10"/>
      <c r="QF184" s="10"/>
      <c r="QG184" s="10"/>
      <c r="QH184" s="10"/>
      <c r="QI184" s="10"/>
      <c r="QJ184" s="10"/>
      <c r="QK184" s="10"/>
      <c r="QL184" s="10"/>
      <c r="QM184" s="10"/>
      <c r="QN184" s="111" t="b">
        <f>AND(PM184&lt;=PM185, PR184&lt;=PR185,PS184&lt;=PS185,PT185&lt;=PT184,PU184&lt;=PU185,PV184&lt;=PV185,PW184&lt;=PW185)</f>
        <v>1</v>
      </c>
    </row>
    <row r="185" spans="3:456">
      <c r="C185" s="133"/>
      <c r="D185" s="103">
        <f t="shared" si="941"/>
        <v>0.06</v>
      </c>
      <c r="E185" s="33">
        <f t="shared" ca="1" si="942"/>
        <v>9.596836419751658E-3</v>
      </c>
      <c r="F185" s="13">
        <f ca="1">Reference!B184</f>
        <v>6.0575810185185097E-2</v>
      </c>
      <c r="G185" s="13">
        <f ca="1">Reference!C184</f>
        <v>0.950447797775268</v>
      </c>
      <c r="H185" s="13">
        <f ca="1">Reference!D184</f>
        <v>0.946111619472503</v>
      </c>
      <c r="I185" s="13">
        <f ca="1">Reference!E184</f>
        <v>24.764539492094102</v>
      </c>
      <c r="J185" s="13">
        <f ca="1">Reference!F184</f>
        <v>34.115242613004</v>
      </c>
      <c r="K185" s="13">
        <f ca="1">Reference!G184</f>
        <v>34.014677991905302</v>
      </c>
      <c r="L185" s="13">
        <f ca="1">Reference!H184</f>
        <v>0.30384194850921598</v>
      </c>
      <c r="M185" s="13">
        <f ca="1">Reference!I184</f>
        <v>0.95642662048339799</v>
      </c>
      <c r="N185" s="13">
        <f ca="1">Reference!J184</f>
        <v>0.280521631240844</v>
      </c>
      <c r="O185" s="13">
        <f ca="1">Reference!K184</f>
        <v>0.91357833147048895</v>
      </c>
      <c r="P185" s="13">
        <f ca="1">Reference!L184</f>
        <v>51.958613</v>
      </c>
      <c r="Q185" s="13">
        <f ca="1">Reference!M184</f>
        <v>22.392355848542898</v>
      </c>
      <c r="R185" s="13" t="str">
        <f ca="1">Reference!N184</f>
        <v>None</v>
      </c>
      <c r="S185" s="13">
        <f ca="1">Reference!O184</f>
        <v>1.0458069999999999</v>
      </c>
      <c r="T185" s="13">
        <f ca="1">Reference!P184</f>
        <v>1.0458069999999999</v>
      </c>
      <c r="U185" s="13">
        <f ca="1">Reference!Q184</f>
        <v>61.053494000000001</v>
      </c>
      <c r="V185" s="13">
        <f ca="1">Reference!R184</f>
        <v>61.053494000000001</v>
      </c>
      <c r="X185" s="13">
        <f t="shared" si="943"/>
        <v>0.76564911265431668</v>
      </c>
      <c r="Y185" s="13">
        <f>Test!B184</f>
        <v>0.105938946759259</v>
      </c>
      <c r="Z185" s="13">
        <f>Test!C184</f>
        <v>0.88749355077743497</v>
      </c>
      <c r="AA185" s="13">
        <f>Test!D184</f>
        <v>0.87479650974273604</v>
      </c>
      <c r="AB185" s="13">
        <f>Test!E184</f>
        <v>21.6536239749672</v>
      </c>
      <c r="AC185" s="13">
        <f>Test!F184</f>
        <v>25.836182162790799</v>
      </c>
      <c r="AD185" s="13">
        <f>Test!G184</f>
        <v>30.087845861016699</v>
      </c>
      <c r="AE185" s="13">
        <f>Test!H184</f>
        <v>0.181575551629066</v>
      </c>
      <c r="AF185" s="13">
        <f>Test!I184</f>
        <v>0.87954115867614702</v>
      </c>
      <c r="AG185" s="13">
        <f>Test!J184</f>
        <v>0.41887226700782698</v>
      </c>
      <c r="AH185" s="13">
        <f>Test!K184</f>
        <v>0.81568372249603205</v>
      </c>
      <c r="AI185" s="13">
        <f>Test!L184</f>
        <v>41.132218999999999</v>
      </c>
      <c r="AJ185" s="13">
        <f>Test!M184</f>
        <v>18.4676776709025</v>
      </c>
      <c r="AK185" s="13" t="str">
        <f>Test!N184</f>
        <v>None</v>
      </c>
      <c r="AL185" s="13">
        <f>Test!O184</f>
        <v>1.628735</v>
      </c>
      <c r="AM185" s="13">
        <f>Test!P184</f>
        <v>1.628735</v>
      </c>
      <c r="AN185" s="13">
        <f>Test!Q184</f>
        <v>0.34667999999999999</v>
      </c>
      <c r="AO185" s="13">
        <f>Test!R184</f>
        <v>0.34667999999999999</v>
      </c>
      <c r="AP185" s="14">
        <f ca="1">bdRateExtend($F185:$F188,$G185:$G188,Y185:Y188,Z185:Z188)</f>
        <v>2.4007029727037437</v>
      </c>
      <c r="AQ185" s="14">
        <f ca="1">bdRateExtend($F185:$F188,$H185:$H188,Y185:Y188,AA185:AA188)</f>
        <v>2.3716356604330118</v>
      </c>
      <c r="AR185" s="14">
        <f ca="1">bdRateExtend($F185:$F188,$I185:$I188,Y185:Y188,AB185:AB188)</f>
        <v>3.9730883601966003</v>
      </c>
      <c r="AS185" s="14">
        <f ca="1">bdRateExtend($F185:$F188,$J185:$J188,Y185:Y188,AC185:AC188)</f>
        <v>3.0918311838109345</v>
      </c>
      <c r="AT185" s="14">
        <f ca="1">bdRateExtend($F185:$F188,$K185:$K188,Y185:Y188,AD185:AD188)</f>
        <v>2.7498109650292428</v>
      </c>
      <c r="AU185" s="14">
        <f ca="1">bdRateExtend($F185:$F188,$L185:$L188,Y185:Y188,AE185:AE188)</f>
        <v>3.3085215652804312</v>
      </c>
      <c r="AV185" s="14">
        <f ca="1">bdRateExtend($F185:$F188,$M185:$M188,Y185:Y188,AF185:AF188)</f>
        <v>2.1217834224590271</v>
      </c>
      <c r="AW185" s="14">
        <f ca="1">bdRateExtend($F185:$F188,$N185:$N188,Y185:Y188,AG185:AG188)</f>
        <v>2.6598787048855033</v>
      </c>
      <c r="AX185" s="14">
        <f ca="1">bdRateExtend($F185:$F188,$O185:$O188,Y185:Y188,AH185:AH188)</f>
        <v>2.2456936787362136</v>
      </c>
      <c r="AY185" s="14">
        <f ca="1">bdRateExtend($F185:$F188,$P185:$P188,Y185:Y188,AI185:AI188)</f>
        <v>1.903542752581957</v>
      </c>
      <c r="AZ185" s="14">
        <f ca="1">bdRateExtend($F185:$F188,$Q185:$Q188,Y185:Y188,AJ185:AJ188)</f>
        <v>2.1886003665471381</v>
      </c>
      <c r="BA185" s="112" t="b">
        <f t="shared" ref="BA185:BA191" si="957">AND(Z185&lt;=Z186, AE185&lt;=AE186,AF185&lt;=AF186,AG186&lt;=AG185,AH185&lt;=AH186,AI185&lt;=AI186,AJ185&lt;=AJ186)</f>
        <v>1</v>
      </c>
      <c r="BB185" s="3"/>
      <c r="BC185" s="33">
        <f t="shared" si="944"/>
        <v>-5.2927276234582734E-3</v>
      </c>
      <c r="BD185" s="13">
        <f>Test!AF184</f>
        <v>5.9682436342592501E-2</v>
      </c>
      <c r="BE185" s="13">
        <f>Test!AG184</f>
        <v>0.89074730873107899</v>
      </c>
      <c r="BF185" s="13">
        <f>Test!AH184</f>
        <v>0.88457655906677202</v>
      </c>
      <c r="BG185" s="13">
        <f>Test!AI184</f>
        <v>22.382957865078701</v>
      </c>
      <c r="BH185" s="13">
        <f>Test!AJ184</f>
        <v>33.5480350494609</v>
      </c>
      <c r="BI185" s="13">
        <f>Test!AK184</f>
        <v>33.239122110438998</v>
      </c>
      <c r="BJ185" s="13">
        <f>Test!AL184</f>
        <v>0.18389990925788799</v>
      </c>
      <c r="BK185" s="13">
        <f>Test!AM184</f>
        <v>0.90535330772399902</v>
      </c>
      <c r="BL185" s="13">
        <f>Test!AN184</f>
        <v>0.37310051918029702</v>
      </c>
      <c r="BM185" s="13">
        <f>Test!AO184</f>
        <v>0.82051640748977595</v>
      </c>
      <c r="BN185" s="13">
        <f>Test!AP184</f>
        <v>36.277563000000001</v>
      </c>
      <c r="BO185" s="13">
        <f>Test!AQ184</f>
        <v>19.528084577495399</v>
      </c>
      <c r="BP185" s="13" t="str">
        <f>Test!AR184</f>
        <v>None</v>
      </c>
      <c r="BQ185" s="13">
        <f>Test!AS184</f>
        <v>0.76345700000000005</v>
      </c>
      <c r="BR185" s="13">
        <f>Test!AT184</f>
        <v>0.76345700000000005</v>
      </c>
      <c r="BS185" s="13">
        <f>Test!AU184</f>
        <v>0.396872</v>
      </c>
      <c r="BT185" s="13">
        <f>Test!AV184</f>
        <v>0.396872</v>
      </c>
      <c r="BU185" s="14">
        <f ca="1">bdRateExtend($F185:$F188,$G185:$G188,BD185:BD188,BE185:BE188)</f>
        <v>2.1937338244607067</v>
      </c>
      <c r="BV185" s="14">
        <f ca="1">bdRateExtend($F185:$F188,$H185:$H188,BD185:BD188,BF185:BF188)</f>
        <v>2.1222194153812342</v>
      </c>
      <c r="BW185" s="14">
        <f ca="1">bdRateExtend($F185:$F188,$I185:$I188,BD185:BD188,BG185:BG188)</f>
        <v>2.1024142405184381</v>
      </c>
      <c r="BX185" s="14">
        <f ca="1">bdRateExtend($F185:$F188,$J185:$J188,BD185:BD188,BH185:BH188)</f>
        <v>0.68426633089748257</v>
      </c>
      <c r="BY185" s="14">
        <f ca="1">bdRateExtend($F185:$F188,$K185:$K188,BD185:BD188,BI185:BI188)</f>
        <v>0.85457020173670228</v>
      </c>
      <c r="BZ185" s="14">
        <f ca="1">bdRateExtend($F185:$F188,$L185:$L188,BD185:BD188,BJ185:BJ188)</f>
        <v>2.330736747616597</v>
      </c>
      <c r="CA185" s="14">
        <f ca="1">bdRateExtend($F185:$F188,$M185:$M188,BD185:BD188,BK185:BK188)</f>
        <v>2.1172262366237473</v>
      </c>
      <c r="CB185" s="14">
        <f ca="1">bdRateExtend($F185:$F188,$N185:$N188,BD185:BD188,BL185:BL188)</f>
        <v>1.9853592125985458</v>
      </c>
      <c r="CC185" s="14">
        <f ca="1">bdRateExtend($F185:$F188,$O185:$O188,BD185:BD188,BM185:BM188)</f>
        <v>1.9332642079960936</v>
      </c>
      <c r="CD185" s="14">
        <f ca="1">bdRateExtend($F185:$F188,$P185:$P188,BD185:BD188,BN185:BN188)</f>
        <v>1.4881202825215918</v>
      </c>
      <c r="CE185" s="14">
        <f ca="1">bdRateExtend($F185:$F188,$Q185:$Q188,BD185:BD188,BO185:BO188)</f>
        <v>1.9961657999795355</v>
      </c>
      <c r="CF185" s="112" t="b">
        <f t="shared" ref="CF185:CF191" si="958">AND(BE185&lt;=BE186, BJ185&lt;=BJ186,BK185&lt;=BK186,BL186&lt;=BL185,BM185&lt;=BM186,BN185&lt;=BN186,BO185&lt;=BO186)</f>
        <v>1</v>
      </c>
      <c r="CG185" s="3"/>
      <c r="CH185" s="33">
        <f t="shared" si="945"/>
        <v>-3.665123456791583E-3</v>
      </c>
      <c r="CI185" s="13">
        <f>Test!BJ184</f>
        <v>5.9780092592592503E-2</v>
      </c>
      <c r="CJ185" s="13">
        <f>Test!BK184</f>
        <v>0.90930080413818304</v>
      </c>
      <c r="CK185" s="13">
        <f>Test!BL184</f>
        <v>0.90711319446563698</v>
      </c>
      <c r="CL185" s="13">
        <f>Test!BM184</f>
        <v>21.2357301261146</v>
      </c>
      <c r="CM185" s="13">
        <f>Test!BN184</f>
        <v>33.443621244714301</v>
      </c>
      <c r="CN185" s="13">
        <f>Test!BO184</f>
        <v>31.723564389289201</v>
      </c>
      <c r="CO185" s="13">
        <f>Test!BP184</f>
        <v>0.173961281776428</v>
      </c>
      <c r="CP185" s="13">
        <f>Test!BQ184</f>
        <v>0.94074535369873002</v>
      </c>
      <c r="CQ185" s="13">
        <f>Test!BR184</f>
        <v>0.34716489911079401</v>
      </c>
      <c r="CR185" s="13">
        <f>Test!BS184</f>
        <v>0.80291223526000899</v>
      </c>
      <c r="CS185" s="13">
        <f>Test!BT184</f>
        <v>17.041436999999998</v>
      </c>
      <c r="CT185" s="13">
        <f>Test!BU184</f>
        <v>18.045316672807399</v>
      </c>
      <c r="CU185" s="13" t="str">
        <f>Test!BV184</f>
        <v>None</v>
      </c>
      <c r="CV185" s="13">
        <f>Test!BW184</f>
        <v>0.88352699999999995</v>
      </c>
      <c r="CW185" s="13">
        <f>Test!BX184</f>
        <v>0.88352699999999995</v>
      </c>
      <c r="CX185" s="13">
        <f>Test!BY184</f>
        <v>0.58508400000000005</v>
      </c>
      <c r="CY185" s="13">
        <f>Test!BZ184</f>
        <v>0.58508400000000005</v>
      </c>
      <c r="CZ185" s="14">
        <f ca="1">bdRateExtend($F185:$F188,$G185:$G188,CI185:CI188,CJ185:CJ188)</f>
        <v>1.854012580155934</v>
      </c>
      <c r="DA185" s="14">
        <f ca="1">bdRateExtend($F185:$F188,$H185:$H188,CI185:CI188,CK185:CK188)</f>
        <v>1.8187835240795591</v>
      </c>
      <c r="DB185" s="14">
        <f ca="1">bdRateExtend($F185:$F188,$I185:$I188,CI185:CI188,CL185:CL188)</f>
        <v>2.8398836888117804</v>
      </c>
      <c r="DC185" s="14">
        <f ca="1">bdRateExtend($F185:$F188,$J185:$J188,CI185:CI188,CM185:CM188)</f>
        <v>0.72539610772683871</v>
      </c>
      <c r="DD185" s="14">
        <f ca="1">bdRateExtend($F185:$F188,$K185:$K188,CI185:CI188,CN185:CN188)</f>
        <v>4.2919587307896592</v>
      </c>
      <c r="DE185" s="14">
        <f ca="1">bdRateExtend($F185:$F188,$L185:$L188,CI185:CI188,CO185:CO188)</f>
        <v>2.3396547040230709</v>
      </c>
      <c r="DF185" s="14">
        <f ca="1">bdRateExtend($F185:$F188,$M185:$M188,CI185:CI188,CP185:CP188)</f>
        <v>1.5244598536296516</v>
      </c>
      <c r="DG185" s="14">
        <f ca="1">bdRateExtend($F185:$F188,$N185:$N188,CI185:CI188,CQ185:CQ188)</f>
        <v>1.992427821215732</v>
      </c>
      <c r="DH185" s="14">
        <f ca="1">bdRateExtend($F185:$F188,$O185:$O188,CI185:CI188,CR185:CR188)</f>
        <v>2.1141314505156887</v>
      </c>
      <c r="DI185" s="14">
        <f ca="1">bdRateExtend($F185:$F188,$P185:$P188,CI185:CI188,CS185:CS188)</f>
        <v>2.2752122405038695</v>
      </c>
      <c r="DJ185" s="14">
        <f ca="1">bdRateExtend($F185:$F188,$Q185:$Q188,CI185:CI188,CT185:CT188)</f>
        <v>2.0559098856124742</v>
      </c>
      <c r="DK185" s="112" t="b">
        <f t="shared" ref="DK185:DK191" si="959">AND(CJ185&lt;=CJ186, CO185&lt;=CO186,CP185&lt;=CP186,CQ186&lt;=CQ185,CR185&lt;=CR186,CS185&lt;=CS186,CT185&lt;=CT186)</f>
        <v>1</v>
      </c>
      <c r="DL185" s="3"/>
      <c r="DM185" s="33">
        <f t="shared" si="946"/>
        <v>9.596836419751658E-3</v>
      </c>
      <c r="DN185" s="13">
        <f>Test!CN184</f>
        <v>6.0575810185185097E-2</v>
      </c>
      <c r="DO185" s="13">
        <f>Test!CO184</f>
        <v>0.950447797775268</v>
      </c>
      <c r="DP185" s="13">
        <f>Test!CP184</f>
        <v>0.946111619472503</v>
      </c>
      <c r="DQ185" s="13">
        <f>Test!CQ184</f>
        <v>24.764539492094102</v>
      </c>
      <c r="DR185" s="13">
        <f>Test!CR184</f>
        <v>34.115242613004</v>
      </c>
      <c r="DS185" s="13">
        <f>Test!CS184</f>
        <v>34.014677991905302</v>
      </c>
      <c r="DT185" s="13">
        <f>Test!CT184</f>
        <v>0.30384194850921598</v>
      </c>
      <c r="DU185" s="13">
        <f>Test!CU184</f>
        <v>0.95642662048339799</v>
      </c>
      <c r="DV185" s="13">
        <f>Test!CV184</f>
        <v>0.280521631240844</v>
      </c>
      <c r="DW185" s="13">
        <f>Test!CW184</f>
        <v>0.91357833147048895</v>
      </c>
      <c r="DX185" s="13">
        <f>Test!CX184</f>
        <v>51.958613</v>
      </c>
      <c r="DY185" s="13">
        <f>Test!CY184</f>
        <v>22.392355848542898</v>
      </c>
      <c r="DZ185" s="13" t="str">
        <f>Test!CZ184</f>
        <v>None</v>
      </c>
      <c r="EA185" s="13">
        <f>Test!DA184</f>
        <v>1.0458069999999999</v>
      </c>
      <c r="EB185" s="13">
        <f>Test!DB184</f>
        <v>1.0458069999999999</v>
      </c>
      <c r="EC185" s="13">
        <f>Test!DC184</f>
        <v>61.053494000000001</v>
      </c>
      <c r="ED185" s="13">
        <f>Test!DD184</f>
        <v>61.053494000000001</v>
      </c>
      <c r="EE185" s="14">
        <f ca="1">bdRateExtend($F185:$F188,$G185:$G188,DN185:DN188,DO185:DO188)</f>
        <v>0</v>
      </c>
      <c r="EF185" s="14">
        <f ca="1">bdRateExtend($F185:$F188,$H185:$H188,DN185:DN188,DP185:DP188)</f>
        <v>0</v>
      </c>
      <c r="EG185" s="14">
        <f ca="1">bdRateExtend($F185:$F188,$I185:$I188,DN185:DN188,DQ185:DQ188)</f>
        <v>0</v>
      </c>
      <c r="EH185" s="14">
        <f ca="1">bdRateExtend($F185:$F188,$J185:$J188,DN185:DN188,DR185:DR188)</f>
        <v>0</v>
      </c>
      <c r="EI185" s="14">
        <f ca="1">bdRateExtend($F185:$F188,$K185:$K188,DN185:DN188,DS185:DS188)</f>
        <v>0</v>
      </c>
      <c r="EJ185" s="14">
        <f ca="1">bdRateExtend($F185:$F188,$L185:$L188,DN185:DN188,DT185:DT188)</f>
        <v>0</v>
      </c>
      <c r="EK185" s="14">
        <f ca="1">bdRateExtend($F185:$F188,$M185:$M188,DN185:DN188,DU185:DU188)</f>
        <v>0</v>
      </c>
      <c r="EL185" s="14">
        <f ca="1">bdRateExtend($F185:$F188,$N185:$N188,DN185:DN188,DV185:DV188)</f>
        <v>0</v>
      </c>
      <c r="EM185" s="14">
        <f ca="1">bdRateExtend($F185:$F188,$O185:$O188,DN185:DN188,DW185:DW188)</f>
        <v>0</v>
      </c>
      <c r="EN185" s="14">
        <f ca="1">bdRateExtend($F185:$F188,$P185:$P188,DN185:DN188,DX185:DX188)</f>
        <v>0</v>
      </c>
      <c r="EO185" s="14">
        <f ca="1">bdRateExtend($F185:$F188,$Q185:$Q188,DN185:DN188,DY185:DY188)</f>
        <v>0</v>
      </c>
      <c r="EP185" s="112" t="b">
        <f t="shared" ref="EP185:EP191" si="960">AND(DO185&lt;=DO186, DT185&lt;=DT186,DU185&lt;=DU186,DV186&lt;=DV185,DW185&lt;=DW186,DX185&lt;=DX186,DY185&lt;=DY186)</f>
        <v>1</v>
      </c>
      <c r="EQ185" s="3"/>
      <c r="ER185" s="33">
        <f t="shared" si="947"/>
        <v>-0.12410783179012501</v>
      </c>
      <c r="ES185" s="13">
        <f>Test!DR184</f>
        <v>5.2553530092592497E-2</v>
      </c>
      <c r="ET185" s="13">
        <f>Test!DS184</f>
        <v>0.95249032974243097</v>
      </c>
      <c r="EU185" s="13">
        <f>Test!DT184</f>
        <v>0.94891810417175204</v>
      </c>
      <c r="EV185" s="13">
        <f>Test!DU184</f>
        <v>24.8856150018145</v>
      </c>
      <c r="EW185" s="13">
        <f>Test!DV184</f>
        <v>35.442542284021897</v>
      </c>
      <c r="EX185" s="13">
        <f>Test!DW184</f>
        <v>35.362139409850499</v>
      </c>
      <c r="EY185" s="13">
        <f>Test!DX184</f>
        <v>0.31763312220573398</v>
      </c>
      <c r="EZ185" s="13">
        <f>Test!DY184</f>
        <v>0.96139413118362405</v>
      </c>
      <c r="FA185" s="13">
        <f>Test!DZ184</f>
        <v>0.27436354756355202</v>
      </c>
      <c r="FB185" s="13">
        <f>Test!EA184</f>
        <v>0.91745424270629805</v>
      </c>
      <c r="FC185" s="13">
        <f>Test!EB184</f>
        <v>53.244757999999997</v>
      </c>
      <c r="FD185" s="13">
        <f>Test!EC184</f>
        <v>22.517754201071</v>
      </c>
      <c r="FE185" s="13" t="str">
        <f>Test!ED184</f>
        <v>None</v>
      </c>
      <c r="FF185" s="13">
        <f>Test!EE184</f>
        <v>0.52109300000000003</v>
      </c>
      <c r="FG185" s="13">
        <f>Test!EF184</f>
        <v>0.52109300000000003</v>
      </c>
      <c r="FH185" s="13">
        <f>Test!EG184</f>
        <v>431.43940700000002</v>
      </c>
      <c r="FI185" s="13">
        <f>Test!EH184</f>
        <v>431.43940700000002</v>
      </c>
      <c r="FJ185" s="14">
        <f ca="1">bdRateExtend($F185:$F188,$G185:$G188,ES185:ES188,ET185:ET188)</f>
        <v>-3.8948355129573065E-2</v>
      </c>
      <c r="FK185" s="14">
        <f ca="1">bdRateExtend($F185:$F188,$H185:$H188,ES185:ES188,EU185:EU188)</f>
        <v>-4.1266307701030791E-2</v>
      </c>
      <c r="FL185" s="14">
        <f ca="1">bdRateExtend($F185:$F188,$I185:$I188,ES185:ES188,EV185:EV188)</f>
        <v>2.4470596296231717E-2</v>
      </c>
      <c r="FM185" s="14">
        <f ca="1">bdRateExtend($F185:$F188,$J185:$J188,ES185:ES188,EW185:EW188)</f>
        <v>-0.40957317083196454</v>
      </c>
      <c r="FN185" s="14">
        <f ca="1">bdRateExtend($F185:$F188,$K185:$K188,ES185:ES188,EX185:EX188)</f>
        <v>-0.36602914306994128</v>
      </c>
      <c r="FO185" s="14">
        <f ca="1">bdRateExtend($F185:$F188,$L185:$L188,ES185:ES188,EY185:EY188)</f>
        <v>-2.7671179054431505E-2</v>
      </c>
      <c r="FP185" s="14">
        <f ca="1">bdRateExtend($F185:$F188,$M185:$M188,ES185:ES188,EZ185:EZ188)</f>
        <v>-0.12559195776933296</v>
      </c>
      <c r="FQ185" s="14">
        <f ca="1">bdRateExtend($F185:$F188,$N185:$N188,ES185:ES188,FA185:FA188)</f>
        <v>-2.2154381797688694E-2</v>
      </c>
      <c r="FR185" s="14">
        <f ca="1">bdRateExtend($F185:$F188,$O185:$O188,ES185:ES188,FB185:FB188)</f>
        <v>-3.3577669974348412E-2</v>
      </c>
      <c r="FS185" s="14">
        <f ca="1">bdRateExtend($F185:$F188,$P185:$P188,ES185:ES188,FC185:FC188)</f>
        <v>-1.4524694552212614E-2</v>
      </c>
      <c r="FT185" s="14">
        <f ca="1">bdRateExtend($F185:$F188,$Q185:$Q188,ES185:ES188,FD185:FD188)</f>
        <v>1.3730250324149651E-2</v>
      </c>
      <c r="FU185" s="112" t="b">
        <f t="shared" ref="FU185:FU191" si="961">AND(ET185&lt;=ET186, EY185&lt;=EY186,EZ185&lt;=EZ186,FA186&lt;=FA185,FB185&lt;=FB186,FC185&lt;=FC186,FD185&lt;=FD186)</f>
        <v>1</v>
      </c>
      <c r="FV185" s="53"/>
      <c r="FW185" s="33">
        <f t="shared" si="948"/>
        <v>-1</v>
      </c>
      <c r="FX185" s="13">
        <f>Test!EV184</f>
        <v>0</v>
      </c>
      <c r="FY185" s="13">
        <f>Test!EW184</f>
        <v>0</v>
      </c>
      <c r="FZ185" s="13">
        <f>Test!EX184</f>
        <v>0</v>
      </c>
      <c r="GA185" s="13">
        <f>Test!EY184</f>
        <v>0</v>
      </c>
      <c r="GB185" s="13">
        <f>Test!EZ184</f>
        <v>0</v>
      </c>
      <c r="GC185" s="13">
        <f>Test!FA184</f>
        <v>0</v>
      </c>
      <c r="GD185" s="13">
        <f>Test!FB184</f>
        <v>0</v>
      </c>
      <c r="GE185" s="13">
        <f>Test!FC184</f>
        <v>0</v>
      </c>
      <c r="GF185" s="13">
        <f>Test!FD184</f>
        <v>0</v>
      </c>
      <c r="GG185" s="13">
        <f>Test!FE184</f>
        <v>0</v>
      </c>
      <c r="GH185" s="13">
        <f>Test!FF184</f>
        <v>0</v>
      </c>
      <c r="GI185" s="13">
        <f>Test!FG184</f>
        <v>0</v>
      </c>
      <c r="GJ185" s="13">
        <f>Test!FH184</f>
        <v>0</v>
      </c>
      <c r="GK185" s="13">
        <f>Test!FI184</f>
        <v>0</v>
      </c>
      <c r="GL185" s="13">
        <f>Test!FJ184</f>
        <v>0</v>
      </c>
      <c r="GM185" s="13">
        <f>Test!FK184</f>
        <v>0</v>
      </c>
      <c r="GN185" s="13">
        <f>Test!FL184</f>
        <v>0</v>
      </c>
      <c r="GO185" s="14">
        <f ca="1">bdRateExtend($F185:$F188,$G185:$G188,FX185:FX188,FY185:FY188)</f>
        <v>1</v>
      </c>
      <c r="GP185" s="14">
        <f ca="1">bdRateExtend($F185:$F188,$H185:$H188,FX185:FX188,FZ185:FZ188)</f>
        <v>1</v>
      </c>
      <c r="GQ185" s="14">
        <f ca="1">bdRateExtend($F185:$F188,$I185:$I188,FX185:FX188,GA185:GA188)</f>
        <v>1</v>
      </c>
      <c r="GR185" s="14">
        <f ca="1">bdRateExtend($F185:$F188,$J185:$J188,FX185:FX188,GB185:GB188)</f>
        <v>1</v>
      </c>
      <c r="GS185" s="14">
        <f ca="1">bdRateExtend($F185:$F188,$K185:$K188,FX185:FX188,GC185:GC188)</f>
        <v>1</v>
      </c>
      <c r="GT185" s="14">
        <f ca="1">bdRateExtend($F185:$F188,$L185:$L188,FX185:FX188,GD185:GD188)</f>
        <v>1</v>
      </c>
      <c r="GU185" s="14">
        <f ca="1">bdRateExtend($F185:$F188,$M185:$M188,FX185:FX188,GE185:GE188)</f>
        <v>1</v>
      </c>
      <c r="GV185" s="14">
        <f ca="1">bdRateExtend($F185:$F188,$N185:$N188,FX185:FX188,GF185:GF188)</f>
        <v>1</v>
      </c>
      <c r="GW185" s="14">
        <f ca="1">bdRateExtend($F185:$F188,$O185:$O188,FX185:FX188,GG185:GG188)</f>
        <v>1</v>
      </c>
      <c r="GX185" s="14">
        <f ca="1">bdRateExtend($F185:$F188,$P185:$P188,FX185:FX188,GH185:GH188)</f>
        <v>1</v>
      </c>
      <c r="GY185" s="14">
        <f ca="1">bdRateExtend($F185:$F188,$Q185:$Q188,FX185:FX188,GI185:GI188)</f>
        <v>1</v>
      </c>
      <c r="GZ185" s="112" t="b">
        <f t="shared" ref="GZ185:GZ191" si="962">AND(FY185&lt;=FY186, GD185&lt;=GD186,GE185&lt;=GE186,GF186&lt;=GF185,GG185&lt;=GG186,GH185&lt;=GH186,GI185&lt;=GI186)</f>
        <v>1</v>
      </c>
      <c r="HA185" s="53"/>
      <c r="HB185" s="33">
        <f t="shared" si="949"/>
        <v>-1</v>
      </c>
      <c r="HC185" s="13">
        <f>Test!FZ184</f>
        <v>0</v>
      </c>
      <c r="HD185" s="13">
        <f>Test!GA184</f>
        <v>0</v>
      </c>
      <c r="HE185" s="13">
        <f>Test!GB184</f>
        <v>0</v>
      </c>
      <c r="HF185" s="13">
        <f>Test!GC184</f>
        <v>0</v>
      </c>
      <c r="HG185" s="13">
        <f>Test!GD184</f>
        <v>0</v>
      </c>
      <c r="HH185" s="13">
        <f>Test!GE184</f>
        <v>0</v>
      </c>
      <c r="HI185" s="13">
        <f>Test!GF184</f>
        <v>0</v>
      </c>
      <c r="HJ185" s="13">
        <f>Test!GG184</f>
        <v>0</v>
      </c>
      <c r="HK185" s="13">
        <f>Test!GH184</f>
        <v>0</v>
      </c>
      <c r="HL185" s="13">
        <f>Test!GI184</f>
        <v>0</v>
      </c>
      <c r="HM185" s="13">
        <f>Test!GJ184</f>
        <v>0</v>
      </c>
      <c r="HN185" s="13">
        <f>Test!GK184</f>
        <v>0</v>
      </c>
      <c r="HO185" s="13">
        <f>Test!GL184</f>
        <v>0</v>
      </c>
      <c r="HP185" s="13">
        <f>Test!GM184</f>
        <v>0</v>
      </c>
      <c r="HQ185" s="13">
        <f>Test!GN184</f>
        <v>0</v>
      </c>
      <c r="HR185" s="13">
        <f>Test!GO184</f>
        <v>0</v>
      </c>
      <c r="HS185" s="13">
        <f>Test!GP184</f>
        <v>0</v>
      </c>
      <c r="HT185" s="14">
        <f ca="1">bdRateExtend($F185:$F188,$G185:$G188,HC185:HC188,HD185:HD188)</f>
        <v>1</v>
      </c>
      <c r="HU185" s="14">
        <f ca="1">bdRateExtend($F185:$F188,$H185:$H188,HC185:HC188,HE185:HE188)</f>
        <v>1</v>
      </c>
      <c r="HV185" s="14">
        <f ca="1">bdRateExtend($F185:$F188,$I185:$I188,HC185:HC188,HF185:HF188)</f>
        <v>1</v>
      </c>
      <c r="HW185" s="14">
        <f ca="1">bdRateExtend($F185:$F188,$J185:$J188,HC185:HC188,HG185:HG188)</f>
        <v>1</v>
      </c>
      <c r="HX185" s="14">
        <f ca="1">bdRateExtend($F185:$F188,$K185:$K188,HC185:HC188,HH185:HH188)</f>
        <v>1</v>
      </c>
      <c r="HY185" s="14">
        <f ca="1">bdRateExtend($F185:$F188,$L185:$L188,HC185:HC188,HI185:HI188)</f>
        <v>1</v>
      </c>
      <c r="HZ185" s="14">
        <f ca="1">bdRateExtend($F185:$F188,$M185:$M188,HC185:HC188,HJ185:HJ188)</f>
        <v>1</v>
      </c>
      <c r="IA185" s="14">
        <f ca="1">bdRateExtend($F185:$F188,$N185:$N188,HC185:HC188,HK185:HK188)</f>
        <v>1</v>
      </c>
      <c r="IB185" s="14">
        <f ca="1">bdRateExtend($F185:$F188,$O185:$O188,HC185:HC188,HL185:HL188)</f>
        <v>1</v>
      </c>
      <c r="IC185" s="14">
        <f ca="1">bdRateExtend($F185:$F188,$P185:$P188,HC185:HC188,HM185:HM188)</f>
        <v>1</v>
      </c>
      <c r="ID185" s="14">
        <f ca="1">bdRateExtend($F185:$F188,$Q185:$Q188,HC185:HC188,HN185:HN188)</f>
        <v>1</v>
      </c>
      <c r="IE185" s="112" t="b">
        <f t="shared" ref="IE185:IE191" si="963">AND(HD185&lt;=HD186, HI185&lt;=HI186,HJ185&lt;=HJ186,HK186&lt;=HK185,HL185&lt;=HL186,HM185&lt;=HM186,HN185&lt;=HN186)</f>
        <v>1</v>
      </c>
      <c r="IF185" s="3"/>
      <c r="IG185" s="33">
        <f t="shared" si="950"/>
        <v>-1</v>
      </c>
      <c r="IH185" s="13">
        <f>Test!HD184</f>
        <v>0</v>
      </c>
      <c r="II185" s="13">
        <f>Test!HE184</f>
        <v>0</v>
      </c>
      <c r="IJ185" s="13">
        <f>Test!HF184</f>
        <v>0</v>
      </c>
      <c r="IK185" s="13">
        <f>Test!HG184</f>
        <v>0</v>
      </c>
      <c r="IL185" s="13">
        <f>Test!HH184</f>
        <v>0</v>
      </c>
      <c r="IM185" s="13">
        <f>Test!HI184</f>
        <v>0</v>
      </c>
      <c r="IN185" s="13">
        <f>Test!HJ184</f>
        <v>0</v>
      </c>
      <c r="IO185" s="13">
        <f>Test!HK184</f>
        <v>0</v>
      </c>
      <c r="IP185" s="13">
        <f>Test!HL184</f>
        <v>0</v>
      </c>
      <c r="IQ185" s="13">
        <f>Test!HM184</f>
        <v>0</v>
      </c>
      <c r="IR185" s="13">
        <f>Test!HN184</f>
        <v>0</v>
      </c>
      <c r="IS185" s="13">
        <f>Test!HO184</f>
        <v>0</v>
      </c>
      <c r="IT185" s="13">
        <f>Test!HP184</f>
        <v>0</v>
      </c>
      <c r="IU185" s="13">
        <f>Test!HQ184</f>
        <v>0</v>
      </c>
      <c r="IV185" s="13">
        <f>Test!HR184</f>
        <v>0</v>
      </c>
      <c r="IW185" s="13">
        <f>Test!HS184</f>
        <v>0</v>
      </c>
      <c r="IX185" s="13">
        <f>Test!HT184</f>
        <v>0</v>
      </c>
      <c r="IY185" s="14">
        <f ca="1">bdRateExtend($F185:$F188,$G185:$G188,IH185:IH188,II185:II188)</f>
        <v>1</v>
      </c>
      <c r="IZ185" s="14">
        <f ca="1">bdRateExtend($F185:$F188,$H185:$H188,IH185:IH188,IJ185:IJ188)</f>
        <v>1</v>
      </c>
      <c r="JA185" s="14">
        <f ca="1">bdRateExtend($F185:$F188,$I185:$I188,IH185:IH188,IK185:IK188)</f>
        <v>1</v>
      </c>
      <c r="JB185" s="14">
        <f ca="1">bdRateExtend($F185:$F188,$J185:$J188,IH185:IH188,IL185:IL188)</f>
        <v>1</v>
      </c>
      <c r="JC185" s="14">
        <f ca="1">bdRateExtend($F185:$F188,$K185:$K188,IH185:IH188,IM185:IM188)</f>
        <v>1</v>
      </c>
      <c r="JD185" s="14">
        <f ca="1">bdRateExtend($F185:$F188,$L185:$L188,IH185:IH188,IN185:IN188)</f>
        <v>1</v>
      </c>
      <c r="JE185" s="14">
        <f ca="1">bdRateExtend($F185:$F188,$M185:$M188,IH185:IH188,IO185:IO188)</f>
        <v>1</v>
      </c>
      <c r="JF185" s="14">
        <f ca="1">bdRateExtend($F185:$F188,$N185:$N188,IH185:IH188,IP185:IP188)</f>
        <v>1</v>
      </c>
      <c r="JG185" s="14">
        <f ca="1">bdRateExtend($F185:$F188,$O185:$O188,IH185:IH188,IQ185:IQ188)</f>
        <v>1</v>
      </c>
      <c r="JH185" s="14">
        <f ca="1">bdRateExtend($F185:$F188,$P185:$P188,IH185:IH188,IR185:IR188)</f>
        <v>1</v>
      </c>
      <c r="JI185" s="14">
        <f ca="1">bdRateExtend($F185:$F188,$Q185:$Q188,IH185:IH188,IS185:IS188)</f>
        <v>1</v>
      </c>
      <c r="JJ185" s="112" t="b">
        <f t="shared" ref="JJ185:JJ191" si="964">AND(II185&lt;=II186, IN185&lt;=IN186,IO185&lt;=IO186,IP186&lt;=IP185,IQ185&lt;=IQ186,IR185&lt;=IR186,IS185&lt;=IS186)</f>
        <v>1</v>
      </c>
      <c r="JK185" s="3"/>
      <c r="JL185" s="33">
        <f t="shared" si="951"/>
        <v>-1</v>
      </c>
      <c r="JM185" s="13">
        <f>Test!IH184</f>
        <v>0</v>
      </c>
      <c r="JN185" s="13">
        <f>Test!II184</f>
        <v>0</v>
      </c>
      <c r="JO185" s="13">
        <f>Test!IJ184</f>
        <v>0</v>
      </c>
      <c r="JP185" s="13">
        <f>Test!IK184</f>
        <v>0</v>
      </c>
      <c r="JQ185" s="13">
        <f>Test!IL184</f>
        <v>0</v>
      </c>
      <c r="JR185" s="13">
        <f>Test!IM184</f>
        <v>0</v>
      </c>
      <c r="JS185" s="13">
        <f>Test!IN184</f>
        <v>0</v>
      </c>
      <c r="JT185" s="13">
        <f>Test!IO184</f>
        <v>0</v>
      </c>
      <c r="JU185" s="13">
        <f>Test!IP184</f>
        <v>0</v>
      </c>
      <c r="JV185" s="13">
        <f>Test!IQ184</f>
        <v>0</v>
      </c>
      <c r="JW185" s="13">
        <f>Test!IR184</f>
        <v>0</v>
      </c>
      <c r="JX185" s="13">
        <f>Test!IS184</f>
        <v>0</v>
      </c>
      <c r="JY185" s="13">
        <f>Test!IT184</f>
        <v>0</v>
      </c>
      <c r="JZ185" s="13">
        <f>Test!IU184</f>
        <v>0</v>
      </c>
      <c r="KA185" s="13">
        <f>Test!IV184</f>
        <v>0</v>
      </c>
      <c r="KB185" s="13">
        <f>Test!IW184</f>
        <v>0</v>
      </c>
      <c r="KC185" s="13">
        <f>Test!IX184</f>
        <v>0</v>
      </c>
      <c r="KD185" s="14">
        <f ca="1">bdRateExtend($F185:$F188,$G185:$G188,JM185:JM188,JN185:JN188)</f>
        <v>1</v>
      </c>
      <c r="KE185" s="14">
        <f ca="1">bdRateExtend($F185:$F188,$H185:$H188,JM185:JM188,JO185:JO188)</f>
        <v>1</v>
      </c>
      <c r="KF185" s="14">
        <f ca="1">bdRateExtend($F185:$F188,$I185:$I188,JM185:JM188,JP185:JP188)</f>
        <v>1</v>
      </c>
      <c r="KG185" s="14">
        <f ca="1">bdRateExtend($F185:$F188,$J185:$J188,JM185:JM188,JQ185:JQ188)</f>
        <v>1</v>
      </c>
      <c r="KH185" s="14">
        <f ca="1">bdRateExtend($F185:$F188,$K185:$K188,JM185:JM188,JR185:JR188)</f>
        <v>1</v>
      </c>
      <c r="KI185" s="14">
        <f ca="1">bdRateExtend($F185:$F188,$L185:$L188,JM185:JM188,JS185:JS188)</f>
        <v>1</v>
      </c>
      <c r="KJ185" s="14">
        <f ca="1">bdRateExtend($F185:$F188,$M185:$M188,JM185:JM188,JT185:JT188)</f>
        <v>1</v>
      </c>
      <c r="KK185" s="14">
        <f ca="1">bdRateExtend($F185:$F188,$N185:$N188,JM185:JM188,JU185:JU188)</f>
        <v>1</v>
      </c>
      <c r="KL185" s="14">
        <f ca="1">bdRateExtend($F185:$F188,$O185:$O188,JM185:JM188,JV185:JV188)</f>
        <v>1</v>
      </c>
      <c r="KM185" s="14">
        <f ca="1">bdRateExtend($F185:$F188,$P185:$P188,JM185:JM188,JW185:JW188)</f>
        <v>1</v>
      </c>
      <c r="KN185" s="14">
        <f ca="1">bdRateExtend($F185:$F188,$Q185:$Q188,JM185:JM188,JX185:JX188)</f>
        <v>1</v>
      </c>
      <c r="KO185" s="112" t="b">
        <f t="shared" ref="KO185:KO191" si="965">AND(JN185&lt;=JN186, JS185&lt;=JS186,JT185&lt;=JT186,JU186&lt;=JU185,JV185&lt;=JV186,JW185&lt;=JW186,JX185&lt;=JX186)</f>
        <v>1</v>
      </c>
      <c r="KP185" s="3"/>
      <c r="KQ185" s="33">
        <f t="shared" si="952"/>
        <v>-1</v>
      </c>
      <c r="KR185" s="13">
        <f>Test!JL184</f>
        <v>0</v>
      </c>
      <c r="KS185" s="13">
        <f>Test!JM184</f>
        <v>0</v>
      </c>
      <c r="KT185" s="13">
        <f>Test!JN184</f>
        <v>0</v>
      </c>
      <c r="KU185" s="13">
        <f>Test!JO184</f>
        <v>0</v>
      </c>
      <c r="KV185" s="13">
        <f>Test!JP184</f>
        <v>0</v>
      </c>
      <c r="KW185" s="13">
        <f>Test!JQ184</f>
        <v>0</v>
      </c>
      <c r="KX185" s="13">
        <f>Test!JR184</f>
        <v>0</v>
      </c>
      <c r="KY185" s="13">
        <f>Test!JS184</f>
        <v>0</v>
      </c>
      <c r="KZ185" s="13">
        <f>Test!JT184</f>
        <v>0</v>
      </c>
      <c r="LA185" s="13">
        <f>Test!JU184</f>
        <v>0</v>
      </c>
      <c r="LB185" s="13">
        <f>Test!JV184</f>
        <v>0</v>
      </c>
      <c r="LC185" s="13">
        <f>Test!JW184</f>
        <v>0</v>
      </c>
      <c r="LD185" s="13">
        <f>Test!JX184</f>
        <v>0</v>
      </c>
      <c r="LE185" s="13">
        <f>Test!JY184</f>
        <v>0</v>
      </c>
      <c r="LF185" s="13">
        <f>Test!JZ184</f>
        <v>0</v>
      </c>
      <c r="LG185" s="13">
        <f>Test!KA184</f>
        <v>0</v>
      </c>
      <c r="LH185" s="13">
        <f>Test!KB184</f>
        <v>0</v>
      </c>
      <c r="LI185" s="14">
        <f ca="1">bdRateExtend($F185:$F188,$G185:$G188,KR185:KR188,KS185:KS188)</f>
        <v>1</v>
      </c>
      <c r="LJ185" s="14">
        <f ca="1">bdRateExtend($F185:$F188,$H185:$H188,KR185:KR188,KT185:KT188)</f>
        <v>1</v>
      </c>
      <c r="LK185" s="14">
        <f ca="1">bdRateExtend($F185:$F188,$I185:$I188,KR185:KR188,KU185:KU188)</f>
        <v>1</v>
      </c>
      <c r="LL185" s="14">
        <f ca="1">bdRateExtend($F185:$F188,$J185:$J188,KR185:KR188,KV185:KV188)</f>
        <v>1</v>
      </c>
      <c r="LM185" s="14">
        <f ca="1">bdRateExtend($F185:$F188,$K185:$K188,KR185:KR188,KW185:KW188)</f>
        <v>1</v>
      </c>
      <c r="LN185" s="14">
        <f ca="1">bdRateExtend($F185:$F188,$L185:$L188,KR185:KR188,KX185:KX188)</f>
        <v>1</v>
      </c>
      <c r="LO185" s="14">
        <f ca="1">bdRateExtend($F185:$F188,$M185:$M188,KR185:KR188,KY185:KY188)</f>
        <v>1</v>
      </c>
      <c r="LP185" s="14">
        <f ca="1">bdRateExtend($F185:$F188,$N185:$N188,KR185:KR188,KZ185:KZ188)</f>
        <v>1</v>
      </c>
      <c r="LQ185" s="14">
        <f ca="1">bdRateExtend($F185:$F188,$O185:$O188,KR185:KR188,LA185:LA188)</f>
        <v>1</v>
      </c>
      <c r="LR185" s="14">
        <f ca="1">bdRateExtend($F185:$F188,$P185:$P188,KR185:KR188,LB185:LB188)</f>
        <v>1</v>
      </c>
      <c r="LS185" s="14">
        <f ca="1">bdRateExtend($F185:$F188,$Q185:$Q188,KR185:KR188,LC185:LC188)</f>
        <v>1</v>
      </c>
      <c r="LT185" s="112" t="b">
        <f t="shared" ref="LT185:LT191" si="966">AND(KS185&lt;=KS186, KX185&lt;=KX186,KY185&lt;=KY186,KZ186&lt;=KZ185,LA185&lt;=LA186,LB185&lt;=LB186,LC185&lt;=LC186)</f>
        <v>1</v>
      </c>
      <c r="LU185" s="3"/>
      <c r="LV185" s="33">
        <f t="shared" si="953"/>
        <v>-1</v>
      </c>
      <c r="LW185" s="13">
        <f>Test!KP184</f>
        <v>0</v>
      </c>
      <c r="LX185" s="13">
        <f>Test!KQ184</f>
        <v>0</v>
      </c>
      <c r="LY185" s="13">
        <f>Test!KR184</f>
        <v>0</v>
      </c>
      <c r="LZ185" s="13">
        <f>Test!KS184</f>
        <v>0</v>
      </c>
      <c r="MA185" s="13">
        <f>Test!KT184</f>
        <v>0</v>
      </c>
      <c r="MB185" s="13">
        <f>Test!KU184</f>
        <v>0</v>
      </c>
      <c r="MC185" s="13">
        <f>Test!KV184</f>
        <v>0</v>
      </c>
      <c r="MD185" s="13">
        <f>Test!KW184</f>
        <v>0</v>
      </c>
      <c r="ME185" s="13">
        <f>Test!KX184</f>
        <v>0</v>
      </c>
      <c r="MF185" s="13">
        <f>Test!KY184</f>
        <v>0</v>
      </c>
      <c r="MG185" s="13">
        <f>Test!KZ184</f>
        <v>0</v>
      </c>
      <c r="MH185" s="13">
        <f>Test!LA184</f>
        <v>0</v>
      </c>
      <c r="MI185" s="13">
        <f>Test!LB184</f>
        <v>0</v>
      </c>
      <c r="MJ185" s="13">
        <f>Test!LC184</f>
        <v>0</v>
      </c>
      <c r="MK185" s="13">
        <f>Test!LD184</f>
        <v>0</v>
      </c>
      <c r="ML185" s="13">
        <f>Test!LE184</f>
        <v>0</v>
      </c>
      <c r="MM185" s="13">
        <f>Test!LF184</f>
        <v>0</v>
      </c>
      <c r="MN185" s="14">
        <f ca="1">bdRateExtend($F185:$F188,$G185:$G188,LW185:LW188,LX185:LX188)</f>
        <v>1</v>
      </c>
      <c r="MO185" s="14">
        <f ca="1">bdRateExtend($F185:$F188,$H185:$H188,LW185:LW188,LY185:LY188)</f>
        <v>1</v>
      </c>
      <c r="MP185" s="14">
        <f ca="1">bdRateExtend($F185:$F188,$I185:$I188,LW185:LW188,LZ185:LZ188)</f>
        <v>1</v>
      </c>
      <c r="MQ185" s="14">
        <f ca="1">bdRateExtend($F185:$F188,$J185:$J188,LW185:LW188,MA185:MA188)</f>
        <v>1</v>
      </c>
      <c r="MR185" s="14">
        <f ca="1">bdRateExtend($F185:$F188,$K185:$K188,LW185:LW188,MB185:MB188)</f>
        <v>1</v>
      </c>
      <c r="MS185" s="14">
        <f ca="1">bdRateExtend($F185:$F188,$L185:$L188,LW185:LW188,MC185:MC188)</f>
        <v>1</v>
      </c>
      <c r="MT185" s="14">
        <f ca="1">bdRateExtend($F185:$F188,$M185:$M188,LW185:LW188,MD185:MD188)</f>
        <v>1</v>
      </c>
      <c r="MU185" s="14">
        <f ca="1">bdRateExtend($F185:$F188,$N185:$N188,LW185:LW188,ME185:ME188)</f>
        <v>1</v>
      </c>
      <c r="MV185" s="14">
        <f ca="1">bdRateExtend($F185:$F188,$O185:$O188,LW185:LW188,MF185:MF188)</f>
        <v>1</v>
      </c>
      <c r="MW185" s="14">
        <f ca="1">bdRateExtend($F185:$F188,$P185:$P188,LW185:LW188,MG185:MG188)</f>
        <v>1</v>
      </c>
      <c r="MX185" s="14">
        <f ca="1">bdRateExtend($F185:$F188,$Q185:$Q188,LW185:LW188,MH185:MH188)</f>
        <v>1</v>
      </c>
      <c r="MY185" s="112" t="b">
        <f t="shared" ref="MY185:MY191" si="967">AND(LX185&lt;=LX186, MC185&lt;=MC186,MD185&lt;=MD186,ME186&lt;=ME185,MF185&lt;=MF186,MG185&lt;=MG186,MH185&lt;=MH186)</f>
        <v>1</v>
      </c>
      <c r="MZ185" s="53"/>
      <c r="NA185" s="33">
        <f t="shared" si="954"/>
        <v>-1</v>
      </c>
      <c r="NB185" s="13">
        <f>Test!LT184</f>
        <v>0</v>
      </c>
      <c r="NC185" s="13">
        <f>Test!LU184</f>
        <v>0</v>
      </c>
      <c r="ND185" s="13">
        <f>Test!LV184</f>
        <v>0</v>
      </c>
      <c r="NE185" s="13">
        <f>Test!LW184</f>
        <v>0</v>
      </c>
      <c r="NF185" s="13">
        <f>Test!LX184</f>
        <v>0</v>
      </c>
      <c r="NG185" s="13">
        <f>Test!LY184</f>
        <v>0</v>
      </c>
      <c r="NH185" s="13">
        <f>Test!LZ184</f>
        <v>0</v>
      </c>
      <c r="NI185" s="13">
        <f>Test!MA184</f>
        <v>0</v>
      </c>
      <c r="NJ185" s="13">
        <f>Test!MB184</f>
        <v>0</v>
      </c>
      <c r="NK185" s="13">
        <f>Test!MC184</f>
        <v>0</v>
      </c>
      <c r="NL185" s="13">
        <f>Test!MD184</f>
        <v>0</v>
      </c>
      <c r="NM185" s="13">
        <f>Test!ME184</f>
        <v>0</v>
      </c>
      <c r="NN185" s="13">
        <f>Test!MF184</f>
        <v>0</v>
      </c>
      <c r="NO185" s="13">
        <f>Test!MG184</f>
        <v>0</v>
      </c>
      <c r="NP185" s="13">
        <f>Test!MH184</f>
        <v>0</v>
      </c>
      <c r="NQ185" s="13">
        <f>Test!MI184</f>
        <v>0</v>
      </c>
      <c r="NR185" s="13">
        <f>Test!MJ184</f>
        <v>0</v>
      </c>
      <c r="NS185" s="14">
        <f ca="1">bdRateExtend($F185:$F188,$G185:$G188,NB185:NB188,NC185:NC188)</f>
        <v>1</v>
      </c>
      <c r="NT185" s="14">
        <f ca="1">bdRateExtend($F185:$F188,$H185:$H188,NB185:NB188,ND185:ND188)</f>
        <v>1</v>
      </c>
      <c r="NU185" s="14">
        <f ca="1">bdRateExtend($F185:$F188,$I185:$I188,NB185:NB188,NE185:NE188)</f>
        <v>1</v>
      </c>
      <c r="NV185" s="14">
        <f ca="1">bdRateExtend($F185:$F188,$J185:$J188,NB185:NB188,NF185:NF188)</f>
        <v>1</v>
      </c>
      <c r="NW185" s="14">
        <f ca="1">bdRateExtend($F185:$F188,$K185:$K188,NB185:NB188,NG185:NG188)</f>
        <v>1</v>
      </c>
      <c r="NX185" s="14">
        <f ca="1">bdRateExtend($F185:$F188,$L185:$L188,NB185:NB188,NH185:NH188)</f>
        <v>1</v>
      </c>
      <c r="NY185" s="14">
        <f ca="1">bdRateExtend($F185:$F188,$M185:$M188,NB185:NB188,NI185:NI188)</f>
        <v>1</v>
      </c>
      <c r="NZ185" s="14">
        <f ca="1">bdRateExtend($F185:$F188,$N185:$N188,NB185:NB188,NJ185:NJ188)</f>
        <v>1</v>
      </c>
      <c r="OA185" s="14">
        <f ca="1">bdRateExtend($F185:$F188,$O185:$O188,NB185:NB188,NK185:NK188)</f>
        <v>1</v>
      </c>
      <c r="OB185" s="14">
        <f ca="1">bdRateExtend($F185:$F188,$P185:$P188,NB185:NB188,NL185:NL188)</f>
        <v>1</v>
      </c>
      <c r="OC185" s="14">
        <f ca="1">bdRateExtend($F185:$F188,$Q185:$Q188,NB185:NB188,NM185:NM188)</f>
        <v>1</v>
      </c>
      <c r="OD185" s="112" t="b">
        <f t="shared" ref="OD185:OD191" si="968">AND(NC185&lt;=NC186, NH185&lt;=NH186,NI185&lt;=NI186,NJ186&lt;=NJ185,NK185&lt;=NK186,NL185&lt;=NL186,NM185&lt;=NM186)</f>
        <v>1</v>
      </c>
      <c r="OE185" s="53"/>
      <c r="OF185" s="33">
        <f t="shared" si="955"/>
        <v>-1</v>
      </c>
      <c r="OG185" s="13">
        <f>Test!MX184</f>
        <v>0</v>
      </c>
      <c r="OH185" s="13">
        <f>Test!MY184</f>
        <v>0</v>
      </c>
      <c r="OI185" s="13">
        <f>Test!MZ184</f>
        <v>0</v>
      </c>
      <c r="OJ185" s="13">
        <f>Test!NA184</f>
        <v>0</v>
      </c>
      <c r="OK185" s="13">
        <f>Test!NB184</f>
        <v>0</v>
      </c>
      <c r="OL185" s="13">
        <f>Test!NC184</f>
        <v>0</v>
      </c>
      <c r="OM185" s="13">
        <f>Test!ND184</f>
        <v>0</v>
      </c>
      <c r="ON185" s="13">
        <f>Test!NE184</f>
        <v>0</v>
      </c>
      <c r="OO185" s="13">
        <f>Test!NF184</f>
        <v>0</v>
      </c>
      <c r="OP185" s="13">
        <f>Test!NG184</f>
        <v>0</v>
      </c>
      <c r="OQ185" s="13">
        <f>Test!NH184</f>
        <v>0</v>
      </c>
      <c r="OR185" s="13">
        <f>Test!NI184</f>
        <v>0</v>
      </c>
      <c r="OS185" s="13">
        <f>Test!NJ184</f>
        <v>0</v>
      </c>
      <c r="OT185" s="13">
        <f>Test!NK184</f>
        <v>0</v>
      </c>
      <c r="OU185" s="13">
        <f>Test!NL184</f>
        <v>0</v>
      </c>
      <c r="OV185" s="13">
        <f>Test!NM184</f>
        <v>0</v>
      </c>
      <c r="OW185" s="13">
        <f>Test!NN184</f>
        <v>0</v>
      </c>
      <c r="OX185" s="14">
        <f ca="1">bdRateExtend($F185:$F188,$G185:$G188,OG185:OG188,OH185:OH188)</f>
        <v>1</v>
      </c>
      <c r="OY185" s="14">
        <f ca="1">bdRateExtend($F185:$F188,$H185:$H188,OG185:OG188,OI185:OI188)</f>
        <v>1</v>
      </c>
      <c r="OZ185" s="14">
        <f ca="1">bdRateExtend($F185:$F188,$I185:$I188,OG185:OG188,OJ185:OJ188)</f>
        <v>1</v>
      </c>
      <c r="PA185" s="14">
        <f ca="1">bdRateExtend($F185:$F188,$J185:$J188,OG185:OG188,OK185:OK188)</f>
        <v>1</v>
      </c>
      <c r="PB185" s="14">
        <f ca="1">bdRateExtend($F185:$F188,$K185:$K188,OG185:OG188,OL185:OL188)</f>
        <v>1</v>
      </c>
      <c r="PC185" s="14">
        <f ca="1">bdRateExtend($F185:$F188,$L185:$L188,OG185:OG188,OM185:OM188)</f>
        <v>1</v>
      </c>
      <c r="PD185" s="14">
        <f ca="1">bdRateExtend($F185:$F188,$M185:$M188,OG185:OG188,ON185:ON188)</f>
        <v>1</v>
      </c>
      <c r="PE185" s="14">
        <f ca="1">bdRateExtend($F185:$F188,$N185:$N188,OG185:OG188,OO185:OO188)</f>
        <v>1</v>
      </c>
      <c r="PF185" s="14">
        <f ca="1">bdRateExtend($F185:$F188,$O185:$O188,OG185:OG188,OP185:OP188)</f>
        <v>1</v>
      </c>
      <c r="PG185" s="14">
        <f ca="1">bdRateExtend($F185:$F188,$P185:$P188,OG185:OG188,OQ185:OQ188)</f>
        <v>1</v>
      </c>
      <c r="PH185" s="14">
        <f ca="1">bdRateExtend($F185:$F188,$Q185:$Q188,OG185:OG188,OR185:OR188)</f>
        <v>1</v>
      </c>
      <c r="PI185" s="112" t="b">
        <f t="shared" ref="PI185:PI191" si="969">AND(OH185&lt;=OH186, OM185&lt;=OM186,ON185&lt;=ON186,OO186&lt;=OO185,OP185&lt;=OP186,OQ185&lt;=OQ186,OR185&lt;=OR186)</f>
        <v>1</v>
      </c>
      <c r="PJ185" s="53"/>
      <c r="PK185" s="33">
        <f t="shared" si="956"/>
        <v>-1</v>
      </c>
      <c r="PL185" s="13">
        <f>Test!OB184</f>
        <v>0</v>
      </c>
      <c r="PM185" s="13">
        <f>Test!OC184</f>
        <v>0</v>
      </c>
      <c r="PN185" s="13">
        <f>Test!OD184</f>
        <v>0</v>
      </c>
      <c r="PO185" s="13">
        <f>Test!OE184</f>
        <v>0</v>
      </c>
      <c r="PP185" s="13">
        <f>Test!OF184</f>
        <v>0</v>
      </c>
      <c r="PQ185" s="13">
        <f>Test!OG184</f>
        <v>0</v>
      </c>
      <c r="PR185" s="13">
        <f>Test!OH184</f>
        <v>0</v>
      </c>
      <c r="PS185" s="13">
        <f>Test!OI184</f>
        <v>0</v>
      </c>
      <c r="PT185" s="13">
        <f>Test!OJ184</f>
        <v>0</v>
      </c>
      <c r="PU185" s="13">
        <f>Test!OK184</f>
        <v>0</v>
      </c>
      <c r="PV185" s="13">
        <f>Test!OL184</f>
        <v>0</v>
      </c>
      <c r="PW185" s="13">
        <f>Test!OM184</f>
        <v>0</v>
      </c>
      <c r="PX185" s="13">
        <f>Test!ON184</f>
        <v>0</v>
      </c>
      <c r="PY185" s="13">
        <f>Test!OO184</f>
        <v>0</v>
      </c>
      <c r="PZ185" s="13">
        <f>Test!OP184</f>
        <v>0</v>
      </c>
      <c r="QA185" s="13">
        <f>Test!OQ184</f>
        <v>0</v>
      </c>
      <c r="QB185" s="13">
        <f>Test!OR184</f>
        <v>0</v>
      </c>
      <c r="QC185" s="14">
        <f ca="1">bdRateExtend($F185:$F188,$G185:$G188,PL185:PL188,PM185:PM188)</f>
        <v>1</v>
      </c>
      <c r="QD185" s="14">
        <f ca="1">bdRateExtend($F185:$F188,$H185:$H188,PL185:PL188,PN185:PN188)</f>
        <v>1</v>
      </c>
      <c r="QE185" s="14">
        <f ca="1">bdRateExtend($F185:$F188,$I185:$I188,PL185:PL188,PO185:PO188)</f>
        <v>1</v>
      </c>
      <c r="QF185" s="14">
        <f ca="1">bdRateExtend($F185:$F188,$J185:$J188,PL185:PL188,PP185:PP188)</f>
        <v>1</v>
      </c>
      <c r="QG185" s="14">
        <f ca="1">bdRateExtend($F185:$F188,$K185:$K188,PL185:PL188,PQ185:PQ188)</f>
        <v>1</v>
      </c>
      <c r="QH185" s="14">
        <f ca="1">bdRateExtend($F185:$F188,$L185:$L188,PL185:PL188,PR185:PR188)</f>
        <v>1</v>
      </c>
      <c r="QI185" s="14">
        <f ca="1">bdRateExtend($F185:$F188,$M185:$M188,PL185:PL188,PS185:PS188)</f>
        <v>1</v>
      </c>
      <c r="QJ185" s="14">
        <f ca="1">bdRateExtend($F185:$F188,$N185:$N188,PL185:PL188,PT185:PT188)</f>
        <v>1</v>
      </c>
      <c r="QK185" s="14">
        <f ca="1">bdRateExtend($F185:$F188,$O185:$O188,PL185:PL188,PU185:PU188)</f>
        <v>1</v>
      </c>
      <c r="QL185" s="14">
        <f ca="1">bdRateExtend($F185:$F188,$P185:$P188,PL185:PL188,PV185:PV188)</f>
        <v>1</v>
      </c>
      <c r="QM185" s="14">
        <f ca="1">bdRateExtend($F185:$F188,$Q185:$Q188,PL185:PL188,PW185:PW188)</f>
        <v>1</v>
      </c>
      <c r="QN185" s="112" t="b">
        <f t="shared" ref="QN185:QN191" si="970">AND(PM185&lt;=PM186, PR185&lt;=PR186,PS185&lt;=PS186,PT186&lt;=PT185,PU185&lt;=PU186,PV185&lt;=PV186,PW185&lt;=PW186)</f>
        <v>1</v>
      </c>
    </row>
    <row r="186" spans="3:456">
      <c r="C186" s="133"/>
      <c r="D186" s="103">
        <f t="shared" si="941"/>
        <v>0.12</v>
      </c>
      <c r="E186" s="34">
        <f t="shared" ca="1" si="942"/>
        <v>5.3481867283950116E-2</v>
      </c>
      <c r="F186" s="15">
        <f ca="1">Reference!B185</f>
        <v>0.12641782407407401</v>
      </c>
      <c r="G186" s="15">
        <f ca="1">Reference!C185</f>
        <v>0.98687100410461404</v>
      </c>
      <c r="H186" s="15">
        <f ca="1">Reference!D185</f>
        <v>0.98604792356491</v>
      </c>
      <c r="I186" s="15">
        <f ca="1">Reference!E185</f>
        <v>30.185048586825701</v>
      </c>
      <c r="J186" s="15">
        <f ca="1">Reference!F185</f>
        <v>35.316555000361603</v>
      </c>
      <c r="K186" s="15">
        <f ca="1">Reference!G185</f>
        <v>36.0826257626059</v>
      </c>
      <c r="L186" s="15">
        <f ca="1">Reference!H185</f>
        <v>0.49527707695960999</v>
      </c>
      <c r="M186" s="15">
        <f ca="1">Reference!I185</f>
        <v>0.98519939184188798</v>
      </c>
      <c r="N186" s="15">
        <f ca="1">Reference!J185</f>
        <v>0.149848267436027</v>
      </c>
      <c r="O186" s="15">
        <f ca="1">Reference!K185</f>
        <v>0.97853904962539595</v>
      </c>
      <c r="P186" s="15">
        <f ca="1">Reference!L185</f>
        <v>76.965744000000001</v>
      </c>
      <c r="Q186" s="15">
        <f ca="1">Reference!M185</f>
        <v>28.569492455588598</v>
      </c>
      <c r="R186" s="15" t="str">
        <f ca="1">Reference!N185</f>
        <v>None</v>
      </c>
      <c r="S186" s="15">
        <f ca="1">Reference!O185</f>
        <v>0.65741799999999995</v>
      </c>
      <c r="T186" s="15">
        <f ca="1">Reference!P185</f>
        <v>0.65741799999999995</v>
      </c>
      <c r="U186" s="15">
        <f ca="1">Reference!Q185</f>
        <v>85.080821</v>
      </c>
      <c r="V186" s="15">
        <f ca="1">Reference!R185</f>
        <v>85.080821</v>
      </c>
      <c r="X186" s="15">
        <f t="shared" si="943"/>
        <v>7.7883873456749877E-3</v>
      </c>
      <c r="Y186" s="15">
        <f>Test!B185</f>
        <v>0.12093460648148099</v>
      </c>
      <c r="Z186" s="15">
        <f>Test!C185</f>
        <v>0.91886132955551103</v>
      </c>
      <c r="AA186" s="15">
        <f>Test!D185</f>
        <v>0.913410604000091</v>
      </c>
      <c r="AB186" s="15">
        <f>Test!E185</f>
        <v>22.3780441695382</v>
      </c>
      <c r="AC186" s="15">
        <f>Test!F185</f>
        <v>28.8538312404342</v>
      </c>
      <c r="AD186" s="15">
        <f>Test!G185</f>
        <v>31.345726336175101</v>
      </c>
      <c r="AE186" s="15">
        <f>Test!H185</f>
        <v>0.202963978052139</v>
      </c>
      <c r="AF186" s="15">
        <f>Test!I185</f>
        <v>0.91271543502807595</v>
      </c>
      <c r="AG186" s="15">
        <f>Test!J185</f>
        <v>0.36173579096794101</v>
      </c>
      <c r="AH186" s="15">
        <f>Test!K185</f>
        <v>0.86280906200408902</v>
      </c>
      <c r="AI186" s="15">
        <f>Test!L185</f>
        <v>44.538839000000003</v>
      </c>
      <c r="AJ186" s="15">
        <f>Test!M185</f>
        <v>19.744738513961401</v>
      </c>
      <c r="AK186" s="15" t="str">
        <f>Test!N185</f>
        <v>None</v>
      </c>
      <c r="AL186" s="15">
        <f>Test!O185</f>
        <v>0.80559400000000003</v>
      </c>
      <c r="AM186" s="15">
        <f>Test!P185</f>
        <v>0.80559400000000003</v>
      </c>
      <c r="AN186" s="15">
        <f>Test!Q185</f>
        <v>0.225078</v>
      </c>
      <c r="AO186" s="15">
        <f>Test!R185</f>
        <v>0.225078</v>
      </c>
      <c r="AP186" s="16">
        <f ca="1">bdRateExtend($F185:$F189,$G185:$G189,Y185:Y189,Z185:Z189)</f>
        <v>2.4469996283906799</v>
      </c>
      <c r="AQ186" s="16">
        <f ca="1">bdRateExtend($F185:$F189,$H185:$H189,Y185:Y189,AA185:AA189)</f>
        <v>2.4256894547867316</v>
      </c>
      <c r="AR186" s="16">
        <f ca="1">bdRateExtend($F185:$F189,$I185:$I189,Y185:Y189,AB185:AB189)</f>
        <v>4.2993339000483708</v>
      </c>
      <c r="AS186" s="16">
        <f ca="1">bdRateExtend($F185:$F189,$J185:$J189,Y185:Y189,AC185:AC189)</f>
        <v>3.2109628530737044</v>
      </c>
      <c r="AT186" s="16">
        <f ca="1">bdRateExtend($F185:$F189,$K185:$K189,Y185:Y189,AD185:AD189)</f>
        <v>3.0278585396252131</v>
      </c>
      <c r="AU186" s="16">
        <f ca="1">bdRateExtend($F185:$F189,$L185:$L189,Y185:Y189,AE185:AE189)</f>
        <v>3.6160792355459535</v>
      </c>
      <c r="AV186" s="16">
        <f ca="1">bdRateExtend($F185:$F189,$M185:$M189,Y185:Y189,AF185:AF189)</f>
        <v>2.0873841022445432</v>
      </c>
      <c r="AW186" s="16">
        <f ca="1">bdRateExtend($F185:$F189,$N185:$N189,Y185:Y189,AG185:AG189)</f>
        <v>2.8519991703110597</v>
      </c>
      <c r="AX186" s="16">
        <f ca="1">bdRateExtend($F185:$F189,$O185:$O189,Y185:Y189,AH185:AH189)</f>
        <v>2.3007083854630572</v>
      </c>
      <c r="AY186" s="16">
        <f ca="1">bdRateExtend($F185:$F189,$P185:$P189,Y185:Y189,AI185:AI189)</f>
        <v>2.0124532211424229</v>
      </c>
      <c r="AZ186" s="16">
        <f ca="1">bdRateExtend($F185:$F189,$Q185:$Q189,Y185:Y189,AJ185:AJ189)</f>
        <v>2.367962804006992</v>
      </c>
      <c r="BA186" s="112" t="b">
        <f t="shared" si="957"/>
        <v>1</v>
      </c>
      <c r="BB186" s="3"/>
      <c r="BC186" s="34">
        <f t="shared" si="944"/>
        <v>-9.8259066358327251E-4</v>
      </c>
      <c r="BD186" s="15">
        <f>Test!AF185</f>
        <v>0.11988208912037</v>
      </c>
      <c r="BE186" s="15">
        <f>Test!AG185</f>
        <v>0.93471747636795</v>
      </c>
      <c r="BF186" s="15">
        <f>Test!AH185</f>
        <v>0.93115490674972501</v>
      </c>
      <c r="BG186" s="15">
        <f>Test!AI185</f>
        <v>24.167052404962298</v>
      </c>
      <c r="BH186" s="15">
        <f>Test!AJ185</f>
        <v>34.508474903711402</v>
      </c>
      <c r="BI186" s="15">
        <f>Test!AK185</f>
        <v>34.630547240335503</v>
      </c>
      <c r="BJ186" s="15">
        <f>Test!AL185</f>
        <v>0.26071077585220298</v>
      </c>
      <c r="BK186" s="15">
        <f>Test!AM185</f>
        <v>0.94119298458099299</v>
      </c>
      <c r="BL186" s="15">
        <f>Test!AN185</f>
        <v>0.29858556389808599</v>
      </c>
      <c r="BM186" s="15">
        <f>Test!AO185</f>
        <v>0.89734321832656805</v>
      </c>
      <c r="BN186" s="15">
        <f>Test!AP185</f>
        <v>53.174014999999997</v>
      </c>
      <c r="BO186" s="15">
        <f>Test!AQ185</f>
        <v>21.711301754009501</v>
      </c>
      <c r="BP186" s="15" t="str">
        <f>Test!AR185</f>
        <v>None</v>
      </c>
      <c r="BQ186" s="15">
        <f>Test!AS185</f>
        <v>0.76675799999999905</v>
      </c>
      <c r="BR186" s="15">
        <f>Test!AT185</f>
        <v>0.76675799999999905</v>
      </c>
      <c r="BS186" s="15">
        <f>Test!AU185</f>
        <v>0.39575199999999999</v>
      </c>
      <c r="BT186" s="15">
        <f>Test!AV185</f>
        <v>0.39575199999999999</v>
      </c>
      <c r="BU186" s="16">
        <f ca="1">bdRateExtend($F185:$F189,$G185:$G189,BD185:BD189,BE185:BE189)</f>
        <v>2.3070369339117294</v>
      </c>
      <c r="BV186" s="16">
        <f ca="1">bdRateExtend($F185:$F189,$H185:$H189,BD185:BD189,BF185:BF189)</f>
        <v>2.2366122873966687</v>
      </c>
      <c r="BW186" s="16">
        <f ca="1">bdRateExtend($F185:$F189,$I185:$I189,BD185:BD189,BG185:BG189)</f>
        <v>2.2286007070880132</v>
      </c>
      <c r="BX186" s="16">
        <f ca="1">bdRateExtend($F185:$F189,$J185:$J189,BD185:BD189,BH185:BH189)</f>
        <v>0.95079780190811003</v>
      </c>
      <c r="BY186" s="16">
        <f ca="1">bdRateExtend($F185:$F189,$K185:$K189,BD185:BD189,BI185:BI189)</f>
        <v>1.2226780533456281</v>
      </c>
      <c r="BZ186" s="16">
        <f ca="1">bdRateExtend($F185:$F189,$L185:$L189,BD185:BD189,BJ185:BJ189)</f>
        <v>2.4646979795685424</v>
      </c>
      <c r="CA186" s="16">
        <f ca="1">bdRateExtend($F185:$F189,$M185:$M189,BD185:BD189,BK185:BK189)</f>
        <v>2.212115905526276</v>
      </c>
      <c r="CB186" s="16">
        <f ca="1">bdRateExtend($F185:$F189,$N185:$N189,BD185:BD189,BL185:BL189)</f>
        <v>2.1484069861015076</v>
      </c>
      <c r="CC186" s="16">
        <f ca="1">bdRateExtend($F185:$F189,$O185:$O189,BD185:BD189,BM185:BM189)</f>
        <v>2.0337572539023454</v>
      </c>
      <c r="CD186" s="16">
        <f ca="1">bdRateExtend($F185:$F189,$P185:$P189,BD185:BD189,BN185:BN189)</f>
        <v>1.5959740209196775</v>
      </c>
      <c r="CE186" s="16">
        <f ca="1">bdRateExtend($F185:$F189,$Q185:$Q189,BD185:BD189,BO185:BO189)</f>
        <v>2.1917618268591381</v>
      </c>
      <c r="CF186" s="112" t="b">
        <f t="shared" si="958"/>
        <v>1</v>
      </c>
      <c r="CG186" s="3"/>
      <c r="CH186" s="34">
        <f t="shared" si="945"/>
        <v>-7.8546971450666383E-3</v>
      </c>
      <c r="CI186" s="15">
        <f>Test!BJ185</f>
        <v>0.119057436342592</v>
      </c>
      <c r="CJ186" s="15">
        <f>Test!BK185</f>
        <v>0.92438483238220204</v>
      </c>
      <c r="CK186" s="15">
        <f>Test!BL185</f>
        <v>0.92298400402069003</v>
      </c>
      <c r="CL186" s="15">
        <f>Test!BM185</f>
        <v>21.4035793650709</v>
      </c>
      <c r="CM186" s="15">
        <f>Test!BN185</f>
        <v>34.960874253224098</v>
      </c>
      <c r="CN186" s="15">
        <f>Test!BO185</f>
        <v>33.342396561558402</v>
      </c>
      <c r="CO186" s="15">
        <f>Test!BP185</f>
        <v>0.19076485931873299</v>
      </c>
      <c r="CP186" s="15">
        <f>Test!BQ185</f>
        <v>0.96180838346481301</v>
      </c>
      <c r="CQ186" s="15">
        <f>Test!BR185</f>
        <v>0.32034283876419001</v>
      </c>
      <c r="CR186" s="15">
        <f>Test!BS185</f>
        <v>0.82787138223648005</v>
      </c>
      <c r="CS186" s="15">
        <f>Test!BT185</f>
        <v>23.357129</v>
      </c>
      <c r="CT186" s="15">
        <f>Test!BU185</f>
        <v>18.386234849437901</v>
      </c>
      <c r="CU186" s="15" t="str">
        <f>Test!BV185</f>
        <v>None</v>
      </c>
      <c r="CV186" s="15">
        <f>Test!BW185</f>
        <v>0.94884800000000002</v>
      </c>
      <c r="CW186" s="15">
        <f>Test!BX185</f>
        <v>0.94884800000000002</v>
      </c>
      <c r="CX186" s="15">
        <f>Test!BY185</f>
        <v>0.60774899999999998</v>
      </c>
      <c r="CY186" s="15">
        <f>Test!BZ185</f>
        <v>0.60774899999999998</v>
      </c>
      <c r="CZ186" s="16">
        <f ca="1">bdRateExtend($F185:$F189,$G185:$G189,CI185:CI189,CJ185:CJ189)</f>
        <v>1.7780270843461405</v>
      </c>
      <c r="DA186" s="16">
        <f ca="1">bdRateExtend($F185:$F189,$H185:$H189,CI185:CI189,CK185:CK189)</f>
        <v>1.7462576710899973</v>
      </c>
      <c r="DB186" s="16">
        <f ca="1">bdRateExtend($F185:$F189,$I185:$I189,CI185:CI189,CL185:CL189)</f>
        <v>2.3396929345111981</v>
      </c>
      <c r="DC186" s="16">
        <f ca="1">bdRateExtend($F185:$F189,$J185:$J189,CI185:CI189,CM185:CM189)</f>
        <v>1.3947387184651974</v>
      </c>
      <c r="DD186" s="16">
        <f ca="1">bdRateExtend($F185:$F189,$K185:$K189,CI185:CI189,CN185:CN189)</f>
        <v>3.6853696617505882</v>
      </c>
      <c r="DE186" s="16">
        <f ca="1">bdRateExtend($F185:$F189,$L185:$L189,CI185:CI189,CO185:CO189)</f>
        <v>1.962208610705547</v>
      </c>
      <c r="DF186" s="16">
        <f ca="1">bdRateExtend($F185:$F189,$M185:$M189,CI185:CI189,CP185:CP189)</f>
        <v>1.5348880563982092</v>
      </c>
      <c r="DG186" s="16">
        <f ca="1">bdRateExtend($F185:$F189,$N185:$N189,CI185:CI189,CQ185:CQ189)</f>
        <v>1.8842979813208225</v>
      </c>
      <c r="DH186" s="16">
        <f ca="1">bdRateExtend($F185:$F189,$O185:$O189,CI185:CI189,CR185:CR189)</f>
        <v>1.9988477116432444</v>
      </c>
      <c r="DI186" s="16">
        <f ca="1">bdRateExtend($F185:$F189,$P185:$P189,CI185:CI189,CS185:CS189)</f>
        <v>2.1291041955823493</v>
      </c>
      <c r="DJ186" s="16">
        <f ca="1">bdRateExtend($F185:$F189,$Q185:$Q189,CI185:CI189,CT185:CT189)</f>
        <v>1.8795643560430815</v>
      </c>
      <c r="DK186" s="112" t="b">
        <f t="shared" si="959"/>
        <v>1</v>
      </c>
      <c r="DL186" s="3"/>
      <c r="DM186" s="34">
        <f t="shared" si="946"/>
        <v>5.3481867283950116E-2</v>
      </c>
      <c r="DN186" s="15">
        <f>Test!CN185</f>
        <v>0.12641782407407401</v>
      </c>
      <c r="DO186" s="15">
        <f>Test!CO185</f>
        <v>0.98687100410461404</v>
      </c>
      <c r="DP186" s="15">
        <f>Test!CP185</f>
        <v>0.98604792356491</v>
      </c>
      <c r="DQ186" s="15">
        <f>Test!CQ185</f>
        <v>30.185048586825701</v>
      </c>
      <c r="DR186" s="15">
        <f>Test!CR185</f>
        <v>35.316555000361603</v>
      </c>
      <c r="DS186" s="15">
        <f>Test!CS185</f>
        <v>36.0826257626059</v>
      </c>
      <c r="DT186" s="15">
        <f>Test!CT185</f>
        <v>0.49527707695960999</v>
      </c>
      <c r="DU186" s="15">
        <f>Test!CU185</f>
        <v>0.98519939184188798</v>
      </c>
      <c r="DV186" s="15">
        <f>Test!CV185</f>
        <v>0.149848267436027</v>
      </c>
      <c r="DW186" s="15">
        <f>Test!CW185</f>
        <v>0.97853904962539595</v>
      </c>
      <c r="DX186" s="15">
        <f>Test!CX185</f>
        <v>76.965744000000001</v>
      </c>
      <c r="DY186" s="15">
        <f>Test!CY185</f>
        <v>28.569492455588598</v>
      </c>
      <c r="DZ186" s="15" t="str">
        <f>Test!CZ185</f>
        <v>None</v>
      </c>
      <c r="EA186" s="15">
        <f>Test!DA185</f>
        <v>0.65741799999999995</v>
      </c>
      <c r="EB186" s="15">
        <f>Test!DB185</f>
        <v>0.65741799999999995</v>
      </c>
      <c r="EC186" s="15">
        <f>Test!DC185</f>
        <v>85.080821</v>
      </c>
      <c r="ED186" s="15">
        <f>Test!DD185</f>
        <v>85.080821</v>
      </c>
      <c r="EE186" s="16">
        <f ca="1">bdRateExtend($F185:$F189,$G185:$G189,DN185:DN189,DO185:DO189)</f>
        <v>0</v>
      </c>
      <c r="EF186" s="16">
        <f ca="1">bdRateExtend($F185:$F189,$H185:$H189,DN185:DN189,DP185:DP189)</f>
        <v>0</v>
      </c>
      <c r="EG186" s="16">
        <f ca="1">bdRateExtend($F185:$F189,$I185:$I189,DN185:DN189,DQ185:DQ189)</f>
        <v>0</v>
      </c>
      <c r="EH186" s="16">
        <f ca="1">bdRateExtend($F185:$F189,$J185:$J189,DN185:DN189,DR185:DR189)</f>
        <v>0</v>
      </c>
      <c r="EI186" s="16">
        <f ca="1">bdRateExtend($F185:$F189,$K185:$K189,DN185:DN189,DS185:DS189)</f>
        <v>0</v>
      </c>
      <c r="EJ186" s="16">
        <f ca="1">bdRateExtend($F185:$F189,$L185:$L189,DN185:DN189,DT185:DT189)</f>
        <v>0</v>
      </c>
      <c r="EK186" s="16">
        <f ca="1">bdRateExtend($F185:$F189,$M185:$M189,DN185:DN189,DU185:DU189)</f>
        <v>0</v>
      </c>
      <c r="EL186" s="16">
        <f ca="1">bdRateExtend($F185:$F189,$N185:$N189,DN185:DN189,DV185:DV189)</f>
        <v>0</v>
      </c>
      <c r="EM186" s="16">
        <f ca="1">bdRateExtend($F185:$F189,$O185:$O189,DN185:DN189,DW185:DW189)</f>
        <v>0</v>
      </c>
      <c r="EN186" s="16">
        <f ca="1">bdRateExtend($F185:$F189,$P185:$P189,DN185:DN189,DX185:DX189)</f>
        <v>0</v>
      </c>
      <c r="EO186" s="16">
        <f ca="1">bdRateExtend($F185:$F189,$Q185:$Q189,DN185:DN189,DY185:DY189)</f>
        <v>0</v>
      </c>
      <c r="EP186" s="112" t="b">
        <f t="shared" si="960"/>
        <v>1</v>
      </c>
      <c r="EQ186" s="3"/>
      <c r="ER186" s="34">
        <f t="shared" si="947"/>
        <v>-0.29768880208333331</v>
      </c>
      <c r="ES186" s="15">
        <f>Test!DR185</f>
        <v>8.4277343749999997E-2</v>
      </c>
      <c r="ET186" s="15">
        <f>Test!DS185</f>
        <v>0.97431135177612305</v>
      </c>
      <c r="EU186" s="15">
        <f>Test!DT185</f>
        <v>0.97254955768585205</v>
      </c>
      <c r="EV186" s="15">
        <f>Test!DU185</f>
        <v>27.169018149380399</v>
      </c>
      <c r="EW186" s="15">
        <f>Test!DV185</f>
        <v>37.011275642389798</v>
      </c>
      <c r="EX186" s="15">
        <f>Test!DW185</f>
        <v>36.791064581253003</v>
      </c>
      <c r="EY186" s="15">
        <f>Test!DX185</f>
        <v>0.40392762422561601</v>
      </c>
      <c r="EZ186" s="15">
        <f>Test!DY185</f>
        <v>0.97783237695693903</v>
      </c>
      <c r="FA186" s="15">
        <f>Test!DZ185</f>
        <v>0.20752190053462899</v>
      </c>
      <c r="FB186" s="15">
        <f>Test!EA185</f>
        <v>0.95614463090896595</v>
      </c>
      <c r="FC186" s="15">
        <f>Test!EB185</f>
        <v>65.516848999999993</v>
      </c>
      <c r="FD186" s="15">
        <f>Test!EC185</f>
        <v>25.1386861712935</v>
      </c>
      <c r="FE186" s="15" t="str">
        <f>Test!ED185</f>
        <v>None</v>
      </c>
      <c r="FF186" s="15">
        <f>Test!EE185</f>
        <v>0.595221</v>
      </c>
      <c r="FG186" s="15">
        <f>Test!EF185</f>
        <v>0.595221</v>
      </c>
      <c r="FH186" s="15">
        <f>Test!EG185</f>
        <v>614.67278699999997</v>
      </c>
      <c r="FI186" s="15">
        <f>Test!EH185</f>
        <v>614.67278699999997</v>
      </c>
      <c r="FJ186" s="16">
        <f ca="1">bdRateExtend($F185:$F189,$G185:$G189,ES185:ES189,ET185:ET189)</f>
        <v>-4.1809570069312518E-2</v>
      </c>
      <c r="FK186" s="16">
        <f ca="1">bdRateExtend($F185:$F189,$H185:$H189,ES185:ES189,EU185:EU189)</f>
        <v>-4.3913072062427339E-2</v>
      </c>
      <c r="FL186" s="16">
        <f ca="1">bdRateExtend($F185:$F189,$I185:$I189,ES185:ES189,EV185:EV189)</f>
        <v>4.4851299862043836E-2</v>
      </c>
      <c r="FM186" s="16">
        <f ca="1">bdRateExtend($F185:$F189,$J185:$J189,ES185:ES189,EW185:EW189)</f>
        <v>-0.38272665554806329</v>
      </c>
      <c r="FN186" s="16">
        <f ca="1">bdRateExtend($F185:$F189,$K185:$K189,ES185:ES189,EX185:EX189)</f>
        <v>-0.33905190002076424</v>
      </c>
      <c r="FO186" s="16">
        <f ca="1">bdRateExtend($F185:$F189,$L185:$L189,ES185:ES189,EY185:EY189)</f>
        <v>-8.327182091371288E-3</v>
      </c>
      <c r="FP186" s="16">
        <f ca="1">bdRateExtend($F185:$F189,$M185:$M189,ES185:ES189,EZ185:EZ189)</f>
        <v>-0.12710749494576956</v>
      </c>
      <c r="FQ186" s="16">
        <f ca="1">bdRateExtend($F185:$F189,$N185:$N189,ES185:ES189,FA185:FA189)</f>
        <v>-1.7043235783384292E-2</v>
      </c>
      <c r="FR186" s="16">
        <f ca="1">bdRateExtend($F185:$F189,$O185:$O189,ES185:ES189,FB185:FB189)</f>
        <v>-3.6211979477852485E-2</v>
      </c>
      <c r="FS186" s="16">
        <f ca="1">bdRateExtend($F185:$F189,$P185:$P189,ES185:ES189,FC185:FC189)</f>
        <v>-1.2426601767432599E-2</v>
      </c>
      <c r="FT186" s="16">
        <f ca="1">bdRateExtend($F185:$F189,$Q185:$Q189,ES185:ES189,FD185:FD189)</f>
        <v>3.274311945008046E-2</v>
      </c>
      <c r="FU186" s="112" t="b">
        <f t="shared" si="961"/>
        <v>1</v>
      </c>
      <c r="FV186" s="54"/>
      <c r="FW186" s="34">
        <f t="shared" si="948"/>
        <v>-1</v>
      </c>
      <c r="FX186" s="15">
        <f>Test!EV185</f>
        <v>0</v>
      </c>
      <c r="FY186" s="15">
        <f>Test!EW185</f>
        <v>0</v>
      </c>
      <c r="FZ186" s="15">
        <f>Test!EX185</f>
        <v>0</v>
      </c>
      <c r="GA186" s="15">
        <f>Test!EY185</f>
        <v>0</v>
      </c>
      <c r="GB186" s="15">
        <f>Test!EZ185</f>
        <v>0</v>
      </c>
      <c r="GC186" s="15">
        <f>Test!FA185</f>
        <v>0</v>
      </c>
      <c r="GD186" s="15">
        <f>Test!FB185</f>
        <v>0</v>
      </c>
      <c r="GE186" s="15">
        <f>Test!FC185</f>
        <v>0</v>
      </c>
      <c r="GF186" s="15">
        <f>Test!FD185</f>
        <v>0</v>
      </c>
      <c r="GG186" s="15">
        <f>Test!FE185</f>
        <v>0</v>
      </c>
      <c r="GH186" s="15">
        <f>Test!FF185</f>
        <v>0</v>
      </c>
      <c r="GI186" s="15">
        <f>Test!FG185</f>
        <v>0</v>
      </c>
      <c r="GJ186" s="15">
        <f>Test!FH185</f>
        <v>0</v>
      </c>
      <c r="GK186" s="15">
        <f>Test!FI185</f>
        <v>0</v>
      </c>
      <c r="GL186" s="15">
        <f>Test!FJ185</f>
        <v>0</v>
      </c>
      <c r="GM186" s="15">
        <f>Test!FK185</f>
        <v>0</v>
      </c>
      <c r="GN186" s="15">
        <f>Test!FL185</f>
        <v>0</v>
      </c>
      <c r="GO186" s="16">
        <f ca="1">bdRateExtend($F185:$F189,$G185:$G189,FX185:FX189,FY185:FY189)</f>
        <v>1</v>
      </c>
      <c r="GP186" s="16">
        <f ca="1">bdRateExtend($F185:$F189,$H185:$H189,FX185:FX189,FZ185:FZ189)</f>
        <v>1</v>
      </c>
      <c r="GQ186" s="16">
        <f ca="1">bdRateExtend($F185:$F189,$I185:$I189,FX185:FX189,GA185:GA189)</f>
        <v>1</v>
      </c>
      <c r="GR186" s="16">
        <f ca="1">bdRateExtend($F185:$F189,$J185:$J189,FX185:FX189,GB185:GB189)</f>
        <v>1</v>
      </c>
      <c r="GS186" s="16">
        <f ca="1">bdRateExtend($F185:$F189,$K185:$K189,FX185:FX189,GC185:GC189)</f>
        <v>1</v>
      </c>
      <c r="GT186" s="16">
        <f ca="1">bdRateExtend($F185:$F189,$L185:$L189,FX185:FX189,GD185:GD189)</f>
        <v>1</v>
      </c>
      <c r="GU186" s="16">
        <f ca="1">bdRateExtend($F185:$F189,$M185:$M189,FX185:FX189,GE185:GE189)</f>
        <v>1</v>
      </c>
      <c r="GV186" s="16">
        <f ca="1">bdRateExtend($F185:$F189,$N185:$N189,FX185:FX189,GF185:GF189)</f>
        <v>1</v>
      </c>
      <c r="GW186" s="16">
        <f ca="1">bdRateExtend($F185:$F189,$O185:$O189,FX185:FX189,GG185:GG189)</f>
        <v>1</v>
      </c>
      <c r="GX186" s="16">
        <f ca="1">bdRateExtend($F185:$F189,$P185:$P189,FX185:FX189,GH185:GH189)</f>
        <v>1</v>
      </c>
      <c r="GY186" s="16">
        <f ca="1">bdRateExtend($F185:$F189,$Q185:$Q189,FX185:FX189,GI185:GI189)</f>
        <v>1</v>
      </c>
      <c r="GZ186" s="112" t="b">
        <f t="shared" si="962"/>
        <v>1</v>
      </c>
      <c r="HA186" s="54"/>
      <c r="HB186" s="34">
        <f t="shared" si="949"/>
        <v>-1</v>
      </c>
      <c r="HC186" s="15">
        <f>Test!FZ185</f>
        <v>0</v>
      </c>
      <c r="HD186" s="15">
        <f>Test!GA185</f>
        <v>0</v>
      </c>
      <c r="HE186" s="15">
        <f>Test!GB185</f>
        <v>0</v>
      </c>
      <c r="HF186" s="15">
        <f>Test!GC185</f>
        <v>0</v>
      </c>
      <c r="HG186" s="15">
        <f>Test!GD185</f>
        <v>0</v>
      </c>
      <c r="HH186" s="15">
        <f>Test!GE185</f>
        <v>0</v>
      </c>
      <c r="HI186" s="15">
        <f>Test!GF185</f>
        <v>0</v>
      </c>
      <c r="HJ186" s="15">
        <f>Test!GG185</f>
        <v>0</v>
      </c>
      <c r="HK186" s="15">
        <f>Test!GH185</f>
        <v>0</v>
      </c>
      <c r="HL186" s="15">
        <f>Test!GI185</f>
        <v>0</v>
      </c>
      <c r="HM186" s="15">
        <f>Test!GJ185</f>
        <v>0</v>
      </c>
      <c r="HN186" s="15">
        <f>Test!GK185</f>
        <v>0</v>
      </c>
      <c r="HO186" s="15">
        <f>Test!GL185</f>
        <v>0</v>
      </c>
      <c r="HP186" s="15">
        <f>Test!GM185</f>
        <v>0</v>
      </c>
      <c r="HQ186" s="15">
        <f>Test!GN185</f>
        <v>0</v>
      </c>
      <c r="HR186" s="15">
        <f>Test!GO185</f>
        <v>0</v>
      </c>
      <c r="HS186" s="15">
        <f>Test!GP185</f>
        <v>0</v>
      </c>
      <c r="HT186" s="16">
        <f ca="1">bdRateExtend($F185:$F189,$G185:$G189,HC185:HC189,HD185:HD189)</f>
        <v>1</v>
      </c>
      <c r="HU186" s="16">
        <f ca="1">bdRateExtend($F185:$F189,$H185:$H189,HC185:HC189,HE185:HE189)</f>
        <v>1</v>
      </c>
      <c r="HV186" s="16">
        <f ca="1">bdRateExtend($F185:$F189,$I185:$I189,HC185:HC189,HF185:HF189)</f>
        <v>1</v>
      </c>
      <c r="HW186" s="16">
        <f ca="1">bdRateExtend($F185:$F189,$J185:$J189,HC185:HC189,HG185:HG189)</f>
        <v>1</v>
      </c>
      <c r="HX186" s="16">
        <f ca="1">bdRateExtend($F185:$F189,$K185:$K189,HC185:HC189,HH185:HH189)</f>
        <v>1</v>
      </c>
      <c r="HY186" s="16">
        <f ca="1">bdRateExtend($F185:$F189,$L185:$L189,HC185:HC189,HI185:HI189)</f>
        <v>1</v>
      </c>
      <c r="HZ186" s="16">
        <f ca="1">bdRateExtend($F185:$F189,$M185:$M189,HC185:HC189,HJ185:HJ189)</f>
        <v>1</v>
      </c>
      <c r="IA186" s="16">
        <f ca="1">bdRateExtend($F185:$F189,$N185:$N189,HC185:HC189,HK185:HK189)</f>
        <v>1</v>
      </c>
      <c r="IB186" s="16">
        <f ca="1">bdRateExtend($F185:$F189,$O185:$O189,HC185:HC189,HL185:HL189)</f>
        <v>1</v>
      </c>
      <c r="IC186" s="16">
        <f ca="1">bdRateExtend($F185:$F189,$P185:$P189,HC185:HC189,HM185:HM189)</f>
        <v>1</v>
      </c>
      <c r="ID186" s="16">
        <f ca="1">bdRateExtend($F185:$F189,$Q185:$Q189,HC185:HC189,HN185:HN189)</f>
        <v>1</v>
      </c>
      <c r="IE186" s="112" t="b">
        <f t="shared" si="963"/>
        <v>1</v>
      </c>
      <c r="IF186" s="3"/>
      <c r="IG186" s="34">
        <f t="shared" si="950"/>
        <v>-1</v>
      </c>
      <c r="IH186" s="15">
        <f>Test!HD185</f>
        <v>0</v>
      </c>
      <c r="II186" s="15">
        <f>Test!HE185</f>
        <v>0</v>
      </c>
      <c r="IJ186" s="15">
        <f>Test!HF185</f>
        <v>0</v>
      </c>
      <c r="IK186" s="15">
        <f>Test!HG185</f>
        <v>0</v>
      </c>
      <c r="IL186" s="15">
        <f>Test!HH185</f>
        <v>0</v>
      </c>
      <c r="IM186" s="15">
        <f>Test!HI185</f>
        <v>0</v>
      </c>
      <c r="IN186" s="15">
        <f>Test!HJ185</f>
        <v>0</v>
      </c>
      <c r="IO186" s="15">
        <f>Test!HK185</f>
        <v>0</v>
      </c>
      <c r="IP186" s="15">
        <f>Test!HL185</f>
        <v>0</v>
      </c>
      <c r="IQ186" s="15">
        <f>Test!HM185</f>
        <v>0</v>
      </c>
      <c r="IR186" s="15">
        <f>Test!HN185</f>
        <v>0</v>
      </c>
      <c r="IS186" s="15">
        <f>Test!HO185</f>
        <v>0</v>
      </c>
      <c r="IT186" s="15">
        <f>Test!HP185</f>
        <v>0</v>
      </c>
      <c r="IU186" s="15">
        <f>Test!HQ185</f>
        <v>0</v>
      </c>
      <c r="IV186" s="15">
        <f>Test!HR185</f>
        <v>0</v>
      </c>
      <c r="IW186" s="15">
        <f>Test!HS185</f>
        <v>0</v>
      </c>
      <c r="IX186" s="15">
        <f>Test!HT185</f>
        <v>0</v>
      </c>
      <c r="IY186" s="16">
        <f ca="1">bdRateExtend($F185:$F189,$G185:$G189,IH185:IH189,II185:II189)</f>
        <v>1</v>
      </c>
      <c r="IZ186" s="16">
        <f ca="1">bdRateExtend($F185:$F189,$H185:$H189,IH185:IH189,IJ185:IJ189)</f>
        <v>1</v>
      </c>
      <c r="JA186" s="16">
        <f ca="1">bdRateExtend($F185:$F189,$I185:$I189,IH185:IH189,IK185:IK189)</f>
        <v>1</v>
      </c>
      <c r="JB186" s="16">
        <f ca="1">bdRateExtend($F185:$F189,$J185:$J189,IH185:IH189,IL185:IL189)</f>
        <v>1</v>
      </c>
      <c r="JC186" s="16">
        <f ca="1">bdRateExtend($F185:$F189,$K185:$K189,IH185:IH189,IM185:IM189)</f>
        <v>1</v>
      </c>
      <c r="JD186" s="16">
        <f ca="1">bdRateExtend($F185:$F189,$L185:$L189,IH185:IH189,IN185:IN189)</f>
        <v>1</v>
      </c>
      <c r="JE186" s="16">
        <f ca="1">bdRateExtend($F185:$F189,$M185:$M189,IH185:IH189,IO185:IO189)</f>
        <v>1</v>
      </c>
      <c r="JF186" s="16">
        <f ca="1">bdRateExtend($F185:$F189,$N185:$N189,IH185:IH189,IP185:IP189)</f>
        <v>1</v>
      </c>
      <c r="JG186" s="16">
        <f ca="1">bdRateExtend($F185:$F189,$O185:$O189,IH185:IH189,IQ185:IQ189)</f>
        <v>1</v>
      </c>
      <c r="JH186" s="16">
        <f ca="1">bdRateExtend($F185:$F189,$P185:$P189,IH185:IH189,IR185:IR189)</f>
        <v>1</v>
      </c>
      <c r="JI186" s="16">
        <f ca="1">bdRateExtend($F185:$F189,$Q185:$Q189,IH185:IH189,IS185:IS189)</f>
        <v>1</v>
      </c>
      <c r="JJ186" s="112" t="b">
        <f t="shared" si="964"/>
        <v>1</v>
      </c>
      <c r="JK186" s="3"/>
      <c r="JL186" s="34">
        <f t="shared" si="951"/>
        <v>-1</v>
      </c>
      <c r="JM186" s="15">
        <f>Test!IH185</f>
        <v>0</v>
      </c>
      <c r="JN186" s="15">
        <f>Test!II185</f>
        <v>0</v>
      </c>
      <c r="JO186" s="15">
        <f>Test!IJ185</f>
        <v>0</v>
      </c>
      <c r="JP186" s="15">
        <f>Test!IK185</f>
        <v>0</v>
      </c>
      <c r="JQ186" s="15">
        <f>Test!IL185</f>
        <v>0</v>
      </c>
      <c r="JR186" s="15">
        <f>Test!IM185</f>
        <v>0</v>
      </c>
      <c r="JS186" s="15">
        <f>Test!IN185</f>
        <v>0</v>
      </c>
      <c r="JT186" s="15">
        <f>Test!IO185</f>
        <v>0</v>
      </c>
      <c r="JU186" s="15">
        <f>Test!IP185</f>
        <v>0</v>
      </c>
      <c r="JV186" s="15">
        <f>Test!IQ185</f>
        <v>0</v>
      </c>
      <c r="JW186" s="15">
        <f>Test!IR185</f>
        <v>0</v>
      </c>
      <c r="JX186" s="15">
        <f>Test!IS185</f>
        <v>0</v>
      </c>
      <c r="JY186" s="15">
        <f>Test!IT185</f>
        <v>0</v>
      </c>
      <c r="JZ186" s="15">
        <f>Test!IU185</f>
        <v>0</v>
      </c>
      <c r="KA186" s="15">
        <f>Test!IV185</f>
        <v>0</v>
      </c>
      <c r="KB186" s="15">
        <f>Test!IW185</f>
        <v>0</v>
      </c>
      <c r="KC186" s="15">
        <f>Test!IX185</f>
        <v>0</v>
      </c>
      <c r="KD186" s="16">
        <f ca="1">bdRateExtend($F185:$F189,$G185:$G189,JM185:JM189,JN185:JN189)</f>
        <v>1</v>
      </c>
      <c r="KE186" s="16">
        <f ca="1">bdRateExtend($F185:$F189,$H185:$H189,JM185:JM189,JO185:JO189)</f>
        <v>1</v>
      </c>
      <c r="KF186" s="16">
        <f ca="1">bdRateExtend($F185:$F189,$I185:$I189,JM185:JM189,JP185:JP189)</f>
        <v>1</v>
      </c>
      <c r="KG186" s="16">
        <f ca="1">bdRateExtend($F185:$F189,$J185:$J189,JM185:JM189,JQ185:JQ189)</f>
        <v>1</v>
      </c>
      <c r="KH186" s="16">
        <f ca="1">bdRateExtend($F185:$F189,$K185:$K189,JM185:JM189,JR185:JR189)</f>
        <v>1</v>
      </c>
      <c r="KI186" s="16">
        <f ca="1">bdRateExtend($F185:$F189,$L185:$L189,JM185:JM189,JS185:JS189)</f>
        <v>1</v>
      </c>
      <c r="KJ186" s="16">
        <f ca="1">bdRateExtend($F185:$F189,$M185:$M189,JM185:JM189,JT185:JT189)</f>
        <v>1</v>
      </c>
      <c r="KK186" s="16">
        <f ca="1">bdRateExtend($F185:$F189,$N185:$N189,JM185:JM189,JU185:JU189)</f>
        <v>1</v>
      </c>
      <c r="KL186" s="16">
        <f ca="1">bdRateExtend($F185:$F189,$O185:$O189,JM185:JM189,JV185:JV189)</f>
        <v>1</v>
      </c>
      <c r="KM186" s="16">
        <f ca="1">bdRateExtend($F185:$F189,$P185:$P189,JM185:JM189,JW185:JW189)</f>
        <v>1</v>
      </c>
      <c r="KN186" s="16">
        <f ca="1">bdRateExtend($F185:$F189,$Q185:$Q189,JM185:JM189,JX185:JX189)</f>
        <v>1</v>
      </c>
      <c r="KO186" s="112" t="b">
        <f t="shared" si="965"/>
        <v>1</v>
      </c>
      <c r="KP186" s="3"/>
      <c r="KQ186" s="34">
        <f t="shared" si="952"/>
        <v>-1</v>
      </c>
      <c r="KR186" s="15">
        <f>Test!JL185</f>
        <v>0</v>
      </c>
      <c r="KS186" s="15">
        <f>Test!JM185</f>
        <v>0</v>
      </c>
      <c r="KT186" s="15">
        <f>Test!JN185</f>
        <v>0</v>
      </c>
      <c r="KU186" s="15">
        <f>Test!JO185</f>
        <v>0</v>
      </c>
      <c r="KV186" s="15">
        <f>Test!JP185</f>
        <v>0</v>
      </c>
      <c r="KW186" s="15">
        <f>Test!JQ185</f>
        <v>0</v>
      </c>
      <c r="KX186" s="15">
        <f>Test!JR185</f>
        <v>0</v>
      </c>
      <c r="KY186" s="15">
        <f>Test!JS185</f>
        <v>0</v>
      </c>
      <c r="KZ186" s="15">
        <f>Test!JT185</f>
        <v>0</v>
      </c>
      <c r="LA186" s="15">
        <f>Test!JU185</f>
        <v>0</v>
      </c>
      <c r="LB186" s="15">
        <f>Test!JV185</f>
        <v>0</v>
      </c>
      <c r="LC186" s="15">
        <f>Test!JW185</f>
        <v>0</v>
      </c>
      <c r="LD186" s="15">
        <f>Test!JX185</f>
        <v>0</v>
      </c>
      <c r="LE186" s="15">
        <f>Test!JY185</f>
        <v>0</v>
      </c>
      <c r="LF186" s="15">
        <f>Test!JZ185</f>
        <v>0</v>
      </c>
      <c r="LG186" s="15">
        <f>Test!KA185</f>
        <v>0</v>
      </c>
      <c r="LH186" s="15">
        <f>Test!KB185</f>
        <v>0</v>
      </c>
      <c r="LI186" s="16">
        <f ca="1">bdRateExtend($F185:$F189,$G185:$G189,KR185:KR189,KS185:KS189)</f>
        <v>1</v>
      </c>
      <c r="LJ186" s="16">
        <f ca="1">bdRateExtend($F185:$F189,$H185:$H189,KR185:KR189,KT185:KT189)</f>
        <v>1</v>
      </c>
      <c r="LK186" s="16">
        <f ca="1">bdRateExtend($F185:$F189,$I185:$I189,KR185:KR189,KU185:KU189)</f>
        <v>1</v>
      </c>
      <c r="LL186" s="16">
        <f ca="1">bdRateExtend($F185:$F189,$J185:$J189,KR185:KR189,KV185:KV189)</f>
        <v>1</v>
      </c>
      <c r="LM186" s="16">
        <f ca="1">bdRateExtend($F185:$F189,$K185:$K189,KR185:KR189,KW185:KW189)</f>
        <v>1</v>
      </c>
      <c r="LN186" s="16">
        <f ca="1">bdRateExtend($F185:$F189,$L185:$L189,KR185:KR189,KX185:KX189)</f>
        <v>1</v>
      </c>
      <c r="LO186" s="16">
        <f ca="1">bdRateExtend($F185:$F189,$M185:$M189,KR185:KR189,KY185:KY189)</f>
        <v>1</v>
      </c>
      <c r="LP186" s="16">
        <f ca="1">bdRateExtend($F185:$F189,$N185:$N189,KR185:KR189,KZ185:KZ189)</f>
        <v>1</v>
      </c>
      <c r="LQ186" s="16">
        <f ca="1">bdRateExtend($F185:$F189,$O185:$O189,KR185:KR189,LA185:LA189)</f>
        <v>1</v>
      </c>
      <c r="LR186" s="16">
        <f ca="1">bdRateExtend($F185:$F189,$P185:$P189,KR185:KR189,LB185:LB189)</f>
        <v>1</v>
      </c>
      <c r="LS186" s="16">
        <f ca="1">bdRateExtend($F185:$F189,$Q185:$Q189,KR185:KR189,LC185:LC189)</f>
        <v>1</v>
      </c>
      <c r="LT186" s="112" t="b">
        <f t="shared" si="966"/>
        <v>1</v>
      </c>
      <c r="LU186" s="3"/>
      <c r="LV186" s="34">
        <f t="shared" si="953"/>
        <v>-1</v>
      </c>
      <c r="LW186" s="15">
        <f>Test!KP185</f>
        <v>0</v>
      </c>
      <c r="LX186" s="15">
        <f>Test!KQ185</f>
        <v>0</v>
      </c>
      <c r="LY186" s="15">
        <f>Test!KR185</f>
        <v>0</v>
      </c>
      <c r="LZ186" s="15">
        <f>Test!KS185</f>
        <v>0</v>
      </c>
      <c r="MA186" s="15">
        <f>Test!KT185</f>
        <v>0</v>
      </c>
      <c r="MB186" s="15">
        <f>Test!KU185</f>
        <v>0</v>
      </c>
      <c r="MC186" s="15">
        <f>Test!KV185</f>
        <v>0</v>
      </c>
      <c r="MD186" s="15">
        <f>Test!KW185</f>
        <v>0</v>
      </c>
      <c r="ME186" s="15">
        <f>Test!KX185</f>
        <v>0</v>
      </c>
      <c r="MF186" s="15">
        <f>Test!KY185</f>
        <v>0</v>
      </c>
      <c r="MG186" s="15">
        <f>Test!KZ185</f>
        <v>0</v>
      </c>
      <c r="MH186" s="15">
        <f>Test!LA185</f>
        <v>0</v>
      </c>
      <c r="MI186" s="15">
        <f>Test!LB185</f>
        <v>0</v>
      </c>
      <c r="MJ186" s="15">
        <f>Test!LC185</f>
        <v>0</v>
      </c>
      <c r="MK186" s="15">
        <f>Test!LD185</f>
        <v>0</v>
      </c>
      <c r="ML186" s="15">
        <f>Test!LE185</f>
        <v>0</v>
      </c>
      <c r="MM186" s="15">
        <f>Test!LF185</f>
        <v>0</v>
      </c>
      <c r="MN186" s="16">
        <f ca="1">bdRateExtend($F185:$F189,$G185:$G189,LW185:LW189,LX185:LX189)</f>
        <v>1</v>
      </c>
      <c r="MO186" s="16">
        <f ca="1">bdRateExtend($F185:$F189,$H185:$H189,LW185:LW189,LY185:LY189)</f>
        <v>1</v>
      </c>
      <c r="MP186" s="16">
        <f ca="1">bdRateExtend($F185:$F189,$I185:$I189,LW185:LW189,LZ185:LZ189)</f>
        <v>1</v>
      </c>
      <c r="MQ186" s="16">
        <f ca="1">bdRateExtend($F185:$F189,$J185:$J189,LW185:LW189,MA185:MA189)</f>
        <v>1</v>
      </c>
      <c r="MR186" s="16">
        <f ca="1">bdRateExtend($F185:$F189,$K185:$K189,LW185:LW189,MB185:MB189)</f>
        <v>1</v>
      </c>
      <c r="MS186" s="16">
        <f ca="1">bdRateExtend($F185:$F189,$L185:$L189,LW185:LW189,MC185:MC189)</f>
        <v>1</v>
      </c>
      <c r="MT186" s="16">
        <f ca="1">bdRateExtend($F185:$F189,$M185:$M189,LW185:LW189,MD185:MD189)</f>
        <v>1</v>
      </c>
      <c r="MU186" s="16">
        <f ca="1">bdRateExtend($F185:$F189,$N185:$N189,LW185:LW189,ME185:ME189)</f>
        <v>1</v>
      </c>
      <c r="MV186" s="16">
        <f ca="1">bdRateExtend($F185:$F189,$O185:$O189,LW185:LW189,MF185:MF189)</f>
        <v>1</v>
      </c>
      <c r="MW186" s="16">
        <f ca="1">bdRateExtend($F185:$F189,$P185:$P189,LW185:LW189,MG185:MG189)</f>
        <v>1</v>
      </c>
      <c r="MX186" s="16">
        <f ca="1">bdRateExtend($F185:$F189,$Q185:$Q189,LW185:LW189,MH185:MH189)</f>
        <v>1</v>
      </c>
      <c r="MY186" s="112" t="b">
        <f t="shared" si="967"/>
        <v>1</v>
      </c>
      <c r="MZ186" s="54"/>
      <c r="NA186" s="34">
        <f t="shared" si="954"/>
        <v>-1</v>
      </c>
      <c r="NB186" s="15">
        <f>Test!LT185</f>
        <v>0</v>
      </c>
      <c r="NC186" s="15">
        <f>Test!LU185</f>
        <v>0</v>
      </c>
      <c r="ND186" s="15">
        <f>Test!LV185</f>
        <v>0</v>
      </c>
      <c r="NE186" s="15">
        <f>Test!LW185</f>
        <v>0</v>
      </c>
      <c r="NF186" s="15">
        <f>Test!LX185</f>
        <v>0</v>
      </c>
      <c r="NG186" s="15">
        <f>Test!LY185</f>
        <v>0</v>
      </c>
      <c r="NH186" s="15">
        <f>Test!LZ185</f>
        <v>0</v>
      </c>
      <c r="NI186" s="15">
        <f>Test!MA185</f>
        <v>0</v>
      </c>
      <c r="NJ186" s="15">
        <f>Test!MB185</f>
        <v>0</v>
      </c>
      <c r="NK186" s="15">
        <f>Test!MC185</f>
        <v>0</v>
      </c>
      <c r="NL186" s="15">
        <f>Test!MD185</f>
        <v>0</v>
      </c>
      <c r="NM186" s="15">
        <f>Test!ME185</f>
        <v>0</v>
      </c>
      <c r="NN186" s="15">
        <f>Test!MF185</f>
        <v>0</v>
      </c>
      <c r="NO186" s="15">
        <f>Test!MG185</f>
        <v>0</v>
      </c>
      <c r="NP186" s="15">
        <f>Test!MH185</f>
        <v>0</v>
      </c>
      <c r="NQ186" s="15">
        <f>Test!MI185</f>
        <v>0</v>
      </c>
      <c r="NR186" s="15">
        <f>Test!MJ185</f>
        <v>0</v>
      </c>
      <c r="NS186" s="16">
        <f ca="1">bdRateExtend($F185:$F189,$G185:$G189,NB185:NB189,NC185:NC189)</f>
        <v>1</v>
      </c>
      <c r="NT186" s="16">
        <f ca="1">bdRateExtend($F185:$F189,$H185:$H189,NB185:NB189,ND185:ND189)</f>
        <v>1</v>
      </c>
      <c r="NU186" s="16">
        <f ca="1">bdRateExtend($F185:$F189,$I185:$I189,NB185:NB189,NE185:NE189)</f>
        <v>1</v>
      </c>
      <c r="NV186" s="16">
        <f ca="1">bdRateExtend($F185:$F189,$J185:$J189,NB185:NB189,NF185:NF189)</f>
        <v>1</v>
      </c>
      <c r="NW186" s="16">
        <f ca="1">bdRateExtend($F185:$F189,$K185:$K189,NB185:NB189,NG185:NG189)</f>
        <v>1</v>
      </c>
      <c r="NX186" s="16">
        <f ca="1">bdRateExtend($F185:$F189,$L185:$L189,NB185:NB189,NH185:NH189)</f>
        <v>1</v>
      </c>
      <c r="NY186" s="16">
        <f ca="1">bdRateExtend($F185:$F189,$M185:$M189,NB185:NB189,NI185:NI189)</f>
        <v>1</v>
      </c>
      <c r="NZ186" s="16">
        <f ca="1">bdRateExtend($F185:$F189,$N185:$N189,NB185:NB189,NJ185:NJ189)</f>
        <v>1</v>
      </c>
      <c r="OA186" s="16">
        <f ca="1">bdRateExtend($F185:$F189,$O185:$O189,NB185:NB189,NK185:NK189)</f>
        <v>1</v>
      </c>
      <c r="OB186" s="16">
        <f ca="1">bdRateExtend($F185:$F189,$P185:$P189,NB185:NB189,NL185:NL189)</f>
        <v>1</v>
      </c>
      <c r="OC186" s="16">
        <f ca="1">bdRateExtend($F185:$F189,$Q185:$Q189,NB185:NB189,NM185:NM189)</f>
        <v>1</v>
      </c>
      <c r="OD186" s="112" t="b">
        <f t="shared" si="968"/>
        <v>1</v>
      </c>
      <c r="OE186" s="54"/>
      <c r="OF186" s="34">
        <f t="shared" si="955"/>
        <v>-1</v>
      </c>
      <c r="OG186" s="15">
        <f>Test!MX185</f>
        <v>0</v>
      </c>
      <c r="OH186" s="15">
        <f>Test!MY185</f>
        <v>0</v>
      </c>
      <c r="OI186" s="15">
        <f>Test!MZ185</f>
        <v>0</v>
      </c>
      <c r="OJ186" s="15">
        <f>Test!NA185</f>
        <v>0</v>
      </c>
      <c r="OK186" s="15">
        <f>Test!NB185</f>
        <v>0</v>
      </c>
      <c r="OL186" s="15">
        <f>Test!NC185</f>
        <v>0</v>
      </c>
      <c r="OM186" s="15">
        <f>Test!ND185</f>
        <v>0</v>
      </c>
      <c r="ON186" s="15">
        <f>Test!NE185</f>
        <v>0</v>
      </c>
      <c r="OO186" s="15">
        <f>Test!NF185</f>
        <v>0</v>
      </c>
      <c r="OP186" s="15">
        <f>Test!NG185</f>
        <v>0</v>
      </c>
      <c r="OQ186" s="15">
        <f>Test!NH185</f>
        <v>0</v>
      </c>
      <c r="OR186" s="15">
        <f>Test!NI185</f>
        <v>0</v>
      </c>
      <c r="OS186" s="15">
        <f>Test!NJ185</f>
        <v>0</v>
      </c>
      <c r="OT186" s="15">
        <f>Test!NK185</f>
        <v>0</v>
      </c>
      <c r="OU186" s="15">
        <f>Test!NL185</f>
        <v>0</v>
      </c>
      <c r="OV186" s="15">
        <f>Test!NM185</f>
        <v>0</v>
      </c>
      <c r="OW186" s="15">
        <f>Test!NN185</f>
        <v>0</v>
      </c>
      <c r="OX186" s="16">
        <f ca="1">bdRateExtend($F185:$F189,$G185:$G189,OG185:OG189,OH185:OH189)</f>
        <v>1</v>
      </c>
      <c r="OY186" s="16">
        <f ca="1">bdRateExtend($F185:$F189,$H185:$H189,OG185:OG189,OI185:OI189)</f>
        <v>1</v>
      </c>
      <c r="OZ186" s="16">
        <f ca="1">bdRateExtend($F185:$F189,$I185:$I189,OG185:OG189,OJ185:OJ189)</f>
        <v>1</v>
      </c>
      <c r="PA186" s="16">
        <f ca="1">bdRateExtend($F185:$F189,$J185:$J189,OG185:OG189,OK185:OK189)</f>
        <v>1</v>
      </c>
      <c r="PB186" s="16">
        <f ca="1">bdRateExtend($F185:$F189,$K185:$K189,OG185:OG189,OL185:OL189)</f>
        <v>1</v>
      </c>
      <c r="PC186" s="16">
        <f ca="1">bdRateExtend($F185:$F189,$L185:$L189,OG185:OG189,OM185:OM189)</f>
        <v>1</v>
      </c>
      <c r="PD186" s="16">
        <f ca="1">bdRateExtend($F185:$F189,$M185:$M189,OG185:OG189,ON185:ON189)</f>
        <v>1</v>
      </c>
      <c r="PE186" s="16">
        <f ca="1">bdRateExtend($F185:$F189,$N185:$N189,OG185:OG189,OO185:OO189)</f>
        <v>1</v>
      </c>
      <c r="PF186" s="16">
        <f ca="1">bdRateExtend($F185:$F189,$O185:$O189,OG185:OG189,OP185:OP189)</f>
        <v>1</v>
      </c>
      <c r="PG186" s="16">
        <f ca="1">bdRateExtend($F185:$F189,$P185:$P189,OG185:OG189,OQ185:OQ189)</f>
        <v>1</v>
      </c>
      <c r="PH186" s="16">
        <f ca="1">bdRateExtend($F185:$F189,$Q185:$Q189,OG185:OG189,OR185:OR189)</f>
        <v>1</v>
      </c>
      <c r="PI186" s="112" t="b">
        <f t="shared" si="969"/>
        <v>1</v>
      </c>
      <c r="PJ186" s="54"/>
      <c r="PK186" s="34">
        <f t="shared" si="956"/>
        <v>-1</v>
      </c>
      <c r="PL186" s="15">
        <f>Test!OB185</f>
        <v>0</v>
      </c>
      <c r="PM186" s="15">
        <f>Test!OC185</f>
        <v>0</v>
      </c>
      <c r="PN186" s="15">
        <f>Test!OD185</f>
        <v>0</v>
      </c>
      <c r="PO186" s="15">
        <f>Test!OE185</f>
        <v>0</v>
      </c>
      <c r="PP186" s="15">
        <f>Test!OF185</f>
        <v>0</v>
      </c>
      <c r="PQ186" s="15">
        <f>Test!OG185</f>
        <v>0</v>
      </c>
      <c r="PR186" s="15">
        <f>Test!OH185</f>
        <v>0</v>
      </c>
      <c r="PS186" s="15">
        <f>Test!OI185</f>
        <v>0</v>
      </c>
      <c r="PT186" s="15">
        <f>Test!OJ185</f>
        <v>0</v>
      </c>
      <c r="PU186" s="15">
        <f>Test!OK185</f>
        <v>0</v>
      </c>
      <c r="PV186" s="15">
        <f>Test!OL185</f>
        <v>0</v>
      </c>
      <c r="PW186" s="15">
        <f>Test!OM185</f>
        <v>0</v>
      </c>
      <c r="PX186" s="15">
        <f>Test!ON185</f>
        <v>0</v>
      </c>
      <c r="PY186" s="15">
        <f>Test!OO185</f>
        <v>0</v>
      </c>
      <c r="PZ186" s="15">
        <f>Test!OP185</f>
        <v>0</v>
      </c>
      <c r="QA186" s="15">
        <f>Test!OQ185</f>
        <v>0</v>
      </c>
      <c r="QB186" s="15">
        <f>Test!OR185</f>
        <v>0</v>
      </c>
      <c r="QC186" s="16">
        <f ca="1">bdRateExtend($F185:$F189,$G185:$G189,PL185:PL189,PM185:PM189)</f>
        <v>1</v>
      </c>
      <c r="QD186" s="16">
        <f ca="1">bdRateExtend($F185:$F189,$H185:$H189,PL185:PL189,PN185:PN189)</f>
        <v>1</v>
      </c>
      <c r="QE186" s="16">
        <f ca="1">bdRateExtend($F185:$F189,$I185:$I189,PL185:PL189,PO185:PO189)</f>
        <v>1</v>
      </c>
      <c r="QF186" s="16">
        <f ca="1">bdRateExtend($F185:$F189,$J185:$J189,PL185:PL189,PP185:PP189)</f>
        <v>1</v>
      </c>
      <c r="QG186" s="16">
        <f ca="1">bdRateExtend($F185:$F189,$K185:$K189,PL185:PL189,PQ185:PQ189)</f>
        <v>1</v>
      </c>
      <c r="QH186" s="16">
        <f ca="1">bdRateExtend($F185:$F189,$L185:$L189,PL185:PL189,PR185:PR189)</f>
        <v>1</v>
      </c>
      <c r="QI186" s="16">
        <f ca="1">bdRateExtend($F185:$F189,$M185:$M189,PL185:PL189,PS185:PS189)</f>
        <v>1</v>
      </c>
      <c r="QJ186" s="16">
        <f ca="1">bdRateExtend($F185:$F189,$N185:$N189,PL185:PL189,PT185:PT189)</f>
        <v>1</v>
      </c>
      <c r="QK186" s="16">
        <f ca="1">bdRateExtend($F185:$F189,$O185:$O189,PL185:PL189,PU185:PU189)</f>
        <v>1</v>
      </c>
      <c r="QL186" s="16">
        <f ca="1">bdRateExtend($F185:$F189,$P185:$P189,PL185:PL189,PV185:PV189)</f>
        <v>1</v>
      </c>
      <c r="QM186" s="16">
        <f ca="1">bdRateExtend($F185:$F189,$Q185:$Q189,PL185:PL189,PW185:PW189)</f>
        <v>1</v>
      </c>
      <c r="QN186" s="112" t="b">
        <f t="shared" si="970"/>
        <v>1</v>
      </c>
    </row>
    <row r="187" spans="3:456">
      <c r="C187" s="133"/>
      <c r="D187" s="103">
        <f t="shared" si="941"/>
        <v>0.25</v>
      </c>
      <c r="E187" s="34">
        <f t="shared" ca="1" si="942"/>
        <v>3.6791087962960045E-2</v>
      </c>
      <c r="F187" s="15">
        <f ca="1">Reference!B186</f>
        <v>0.25919777199074001</v>
      </c>
      <c r="G187" s="15">
        <f ca="1">Reference!C186</f>
        <v>0.99764752388000399</v>
      </c>
      <c r="H187" s="15">
        <f ca="1">Reference!D186</f>
        <v>0.99752658605575495</v>
      </c>
      <c r="I187" s="15">
        <f ca="1">Reference!E186</f>
        <v>38.138451035492402</v>
      </c>
      <c r="J187" s="15">
        <f ca="1">Reference!F186</f>
        <v>39.566405220203798</v>
      </c>
      <c r="K187" s="15">
        <f ca="1">Reference!G186</f>
        <v>40.556965409836202</v>
      </c>
      <c r="L187" s="15">
        <f ca="1">Reference!H186</f>
        <v>0.72922933101653997</v>
      </c>
      <c r="M187" s="15">
        <f ca="1">Reference!I186</f>
        <v>0.99723786115646296</v>
      </c>
      <c r="N187" s="15">
        <f ca="1">Reference!J186</f>
        <v>6.3730478286743095E-2</v>
      </c>
      <c r="O187" s="15">
        <f ca="1">Reference!K186</f>
        <v>0.99656921625137296</v>
      </c>
      <c r="P187" s="15">
        <f ca="1">Reference!L186</f>
        <v>91.938602000000003</v>
      </c>
      <c r="Q187" s="15">
        <f ca="1">Reference!M186</f>
        <v>36.995358452294496</v>
      </c>
      <c r="R187" s="15" t="str">
        <f ca="1">Reference!N186</f>
        <v>None</v>
      </c>
      <c r="S187" s="15">
        <f ca="1">Reference!O186</f>
        <v>0.67562299999999997</v>
      </c>
      <c r="T187" s="15">
        <f ca="1">Reference!P186</f>
        <v>0.67562299999999997</v>
      </c>
      <c r="U187" s="15">
        <f ca="1">Reference!Q186</f>
        <v>100.31519</v>
      </c>
      <c r="V187" s="15">
        <f ca="1">Reference!R186</f>
        <v>100.31519</v>
      </c>
      <c r="X187" s="15">
        <f t="shared" si="943"/>
        <v>5.2445023148147918E-2</v>
      </c>
      <c r="Y187" s="15">
        <f>Test!B186</f>
        <v>0.26311125578703698</v>
      </c>
      <c r="Z187" s="15">
        <f>Test!C186</f>
        <v>0.97038292884826605</v>
      </c>
      <c r="AA187" s="15">
        <f>Test!D186</f>
        <v>0.96842181682586603</v>
      </c>
      <c r="AB187" s="15">
        <f>Test!E186</f>
        <v>24.818780548710599</v>
      </c>
      <c r="AC187" s="15">
        <f>Test!F186</f>
        <v>33.6758448492048</v>
      </c>
      <c r="AD187" s="15">
        <f>Test!G186</f>
        <v>34.399465701686701</v>
      </c>
      <c r="AE187" s="15">
        <f>Test!H186</f>
        <v>0.32789400219917297</v>
      </c>
      <c r="AF187" s="15">
        <f>Test!I186</f>
        <v>0.97455883026123002</v>
      </c>
      <c r="AG187" s="15">
        <f>Test!J186</f>
        <v>0.234282076358795</v>
      </c>
      <c r="AH187" s="15">
        <f>Test!K186</f>
        <v>0.95312362909317005</v>
      </c>
      <c r="AI187" s="15">
        <f>Test!L186</f>
        <v>67.970963999999995</v>
      </c>
      <c r="AJ187" s="15">
        <f>Test!M186</f>
        <v>25.078658625011698</v>
      </c>
      <c r="AK187" s="15" t="str">
        <f>Test!N186</f>
        <v>None</v>
      </c>
      <c r="AL187" s="15">
        <f>Test!O186</f>
        <v>1.7242150000000001</v>
      </c>
      <c r="AM187" s="15">
        <f>Test!P186</f>
        <v>1.7242150000000001</v>
      </c>
      <c r="AN187" s="15">
        <f>Test!Q186</f>
        <v>0.30180699999999999</v>
      </c>
      <c r="AO187" s="15">
        <f>Test!R186</f>
        <v>0.30180699999999999</v>
      </c>
      <c r="AP187" s="16" t="b">
        <f t="shared" ref="AP187:AV187" si="971">AND(Z185&lt;=Z186,Z186&lt;=Z187,Z187&lt;=Z188)</f>
        <v>1</v>
      </c>
      <c r="AQ187" s="16" t="b">
        <f t="shared" si="971"/>
        <v>1</v>
      </c>
      <c r="AR187" s="16" t="b">
        <f t="shared" si="971"/>
        <v>1</v>
      </c>
      <c r="AS187" s="16" t="b">
        <f t="shared" si="971"/>
        <v>1</v>
      </c>
      <c r="AT187" s="16" t="b">
        <f t="shared" si="971"/>
        <v>1</v>
      </c>
      <c r="AU187" s="16" t="b">
        <f t="shared" si="971"/>
        <v>1</v>
      </c>
      <c r="AV187" s="16" t="b">
        <f t="shared" si="971"/>
        <v>1</v>
      </c>
      <c r="AW187" s="16" t="b">
        <f>AND(AG185&gt;=AG186,AG186&gt;=AG187,AG187&gt;=AG188)</f>
        <v>1</v>
      </c>
      <c r="AX187" s="16" t="b">
        <f>AND(AH185&lt;=AH186,AH186&lt;=AH187,AH187&lt;=AH188)</f>
        <v>1</v>
      </c>
      <c r="AY187" s="16" t="b">
        <f>AND(AI185&lt;=AI186,AI186&lt;=AI187,AI187&lt;=AI188)</f>
        <v>1</v>
      </c>
      <c r="AZ187" s="16" t="b">
        <f>AND(AJ185&lt;=AJ186,AJ186&lt;=AJ187,AJ187&lt;=AJ188)</f>
        <v>1</v>
      </c>
      <c r="BA187" s="112" t="b">
        <f t="shared" si="957"/>
        <v>1</v>
      </c>
      <c r="BB187" s="3"/>
      <c r="BC187" s="34">
        <f t="shared" si="944"/>
        <v>-1.6493055555559799E-3</v>
      </c>
      <c r="BD187" s="15">
        <f>Test!AF186</f>
        <v>0.24958767361111101</v>
      </c>
      <c r="BE187" s="15">
        <f>Test!AG186</f>
        <v>0.97039210796356201</v>
      </c>
      <c r="BF187" s="15">
        <f>Test!AH186</f>
        <v>0.96894317865371704</v>
      </c>
      <c r="BG187" s="15">
        <f>Test!AI186</f>
        <v>26.910373784340798</v>
      </c>
      <c r="BH187" s="15">
        <f>Test!AJ186</f>
        <v>36.118240913359102</v>
      </c>
      <c r="BI187" s="15">
        <f>Test!AK186</f>
        <v>36.330376572353998</v>
      </c>
      <c r="BJ187" s="15">
        <f>Test!AL186</f>
        <v>0.36654886603355402</v>
      </c>
      <c r="BK187" s="15">
        <f>Test!AM186</f>
        <v>0.97241419553756703</v>
      </c>
      <c r="BL187" s="15">
        <f>Test!AN186</f>
        <v>0.214530989527702</v>
      </c>
      <c r="BM187" s="15">
        <f>Test!AO186</f>
        <v>0.95460426807403498</v>
      </c>
      <c r="BN187" s="15">
        <f>Test!AP186</f>
        <v>69.422565000000006</v>
      </c>
      <c r="BO187" s="15">
        <f>Test!AQ186</f>
        <v>25.1376771281146</v>
      </c>
      <c r="BP187" s="15" t="str">
        <f>Test!AR186</f>
        <v>None</v>
      </c>
      <c r="BQ187" s="15">
        <f>Test!AS186</f>
        <v>0.732298</v>
      </c>
      <c r="BR187" s="15">
        <f>Test!AT186</f>
        <v>0.732298</v>
      </c>
      <c r="BS187" s="15">
        <f>Test!AU186</f>
        <v>0.39892899999999998</v>
      </c>
      <c r="BT187" s="15">
        <f>Test!AV186</f>
        <v>0.39892899999999998</v>
      </c>
      <c r="BU187" s="16" t="b">
        <f t="shared" ref="BU187:CA187" si="972">AND(BE185&lt;=BE186,BE186&lt;=BE187,BE187&lt;=BE188)</f>
        <v>1</v>
      </c>
      <c r="BV187" s="16" t="b">
        <f t="shared" si="972"/>
        <v>1</v>
      </c>
      <c r="BW187" s="16" t="b">
        <f t="shared" si="972"/>
        <v>1</v>
      </c>
      <c r="BX187" s="16" t="b">
        <f t="shared" si="972"/>
        <v>1</v>
      </c>
      <c r="BY187" s="16" t="b">
        <f t="shared" si="972"/>
        <v>1</v>
      </c>
      <c r="BZ187" s="16" t="b">
        <f t="shared" si="972"/>
        <v>1</v>
      </c>
      <c r="CA187" s="16" t="b">
        <f t="shared" si="972"/>
        <v>1</v>
      </c>
      <c r="CB187" s="16" t="b">
        <f>AND(BL185&gt;=BL186,BL186&gt;=BL187,BL187&gt;=BL188)</f>
        <v>1</v>
      </c>
      <c r="CC187" s="16" t="b">
        <f>AND(BM185&lt;=BM186,BM186&lt;=BM187,BM187&lt;=BM188)</f>
        <v>1</v>
      </c>
      <c r="CD187" s="16" t="b">
        <f>AND(BN185&lt;=BN186,BN186&lt;=BN187,BN187&lt;=BN188)</f>
        <v>1</v>
      </c>
      <c r="CE187" s="16" t="b">
        <f>AND(BO185&lt;=BO186,BO186&lt;=BO187,BO187&lt;=BO188)</f>
        <v>1</v>
      </c>
      <c r="CF187" s="112" t="b">
        <f t="shared" si="958"/>
        <v>1</v>
      </c>
      <c r="CG187" s="3"/>
      <c r="CH187" s="34">
        <f t="shared" si="945"/>
        <v>-2.2714120370399549E-3</v>
      </c>
      <c r="CI187" s="15">
        <f>Test!BJ186</f>
        <v>0.24943214699074001</v>
      </c>
      <c r="CJ187" s="15">
        <f>Test!BK186</f>
        <v>0.97575849294662398</v>
      </c>
      <c r="CK187" s="15">
        <f>Test!BL186</f>
        <v>0.97440105676651001</v>
      </c>
      <c r="CL187" s="15">
        <f>Test!BM186</f>
        <v>23.592337870270299</v>
      </c>
      <c r="CM187" s="15">
        <f>Test!BN186</f>
        <v>34.895923875844503</v>
      </c>
      <c r="CN187" s="15">
        <f>Test!BO186</f>
        <v>33.443397919911902</v>
      </c>
      <c r="CO187" s="15">
        <f>Test!BP186</f>
        <v>0.31251981854438698</v>
      </c>
      <c r="CP187" s="15">
        <f>Test!BQ186</f>
        <v>0.97522544860839799</v>
      </c>
      <c r="CQ187" s="15">
        <f>Test!BR186</f>
        <v>0.22074723243713301</v>
      </c>
      <c r="CR187" s="15">
        <f>Test!BS186</f>
        <v>0.95085924863815297</v>
      </c>
      <c r="CS187" s="15">
        <f>Test!BT186</f>
        <v>58.652279999999998</v>
      </c>
      <c r="CT187" s="15">
        <f>Test!BU186</f>
        <v>23.902056110306201</v>
      </c>
      <c r="CU187" s="15" t="str">
        <f>Test!BV186</f>
        <v>None</v>
      </c>
      <c r="CV187" s="15">
        <f>Test!BW186</f>
        <v>0.43293599999999999</v>
      </c>
      <c r="CW187" s="15">
        <f>Test!BX186</f>
        <v>0.43293599999999999</v>
      </c>
      <c r="CX187" s="15">
        <f>Test!BY186</f>
        <v>7.4538019999999996</v>
      </c>
      <c r="CY187" s="15">
        <f>Test!BZ186</f>
        <v>7.4538019999999996</v>
      </c>
      <c r="CZ187" s="16" t="b">
        <f t="shared" ref="CZ187:DF187" si="973">AND(CJ185&lt;=CJ186,CJ186&lt;=CJ187,CJ187&lt;=CJ188)</f>
        <v>1</v>
      </c>
      <c r="DA187" s="16" t="b">
        <f t="shared" si="973"/>
        <v>1</v>
      </c>
      <c r="DB187" s="16" t="b">
        <f t="shared" si="973"/>
        <v>1</v>
      </c>
      <c r="DC187" s="16" t="b">
        <f t="shared" si="973"/>
        <v>0</v>
      </c>
      <c r="DD187" s="16" t="b">
        <f t="shared" si="973"/>
        <v>1</v>
      </c>
      <c r="DE187" s="16" t="b">
        <f t="shared" si="973"/>
        <v>1</v>
      </c>
      <c r="DF187" s="16" t="b">
        <f t="shared" si="973"/>
        <v>1</v>
      </c>
      <c r="DG187" s="16" t="b">
        <f>AND(CQ185&gt;=CQ186,CQ186&gt;=CQ187,CQ187&gt;=CQ188)</f>
        <v>1</v>
      </c>
      <c r="DH187" s="16" t="b">
        <f>AND(CR185&lt;=CR186,CR186&lt;=CR187,CR187&lt;=CR188)</f>
        <v>1</v>
      </c>
      <c r="DI187" s="16" t="b">
        <f>AND(CS185&lt;=CS186,CS186&lt;=CS187,CS187&lt;=CS188)</f>
        <v>1</v>
      </c>
      <c r="DJ187" s="16" t="b">
        <f>AND(CT185&lt;=CT186,CT186&lt;=CT187,CT187&lt;=CT188)</f>
        <v>1</v>
      </c>
      <c r="DK187" s="112" t="b">
        <f t="shared" si="959"/>
        <v>1</v>
      </c>
      <c r="DL187" s="3"/>
      <c r="DM187" s="34">
        <f t="shared" si="946"/>
        <v>3.6791087962960045E-2</v>
      </c>
      <c r="DN187" s="15">
        <f>Test!CN186</f>
        <v>0.25919777199074001</v>
      </c>
      <c r="DO187" s="15">
        <f>Test!CO186</f>
        <v>0.99764752388000399</v>
      </c>
      <c r="DP187" s="15">
        <f>Test!CP186</f>
        <v>0.99752658605575495</v>
      </c>
      <c r="DQ187" s="15">
        <f>Test!CQ186</f>
        <v>38.138451035492402</v>
      </c>
      <c r="DR187" s="15">
        <f>Test!CR186</f>
        <v>39.566405220203798</v>
      </c>
      <c r="DS187" s="15">
        <f>Test!CS186</f>
        <v>40.556965409836202</v>
      </c>
      <c r="DT187" s="15">
        <f>Test!CT186</f>
        <v>0.72922933101653997</v>
      </c>
      <c r="DU187" s="15">
        <f>Test!CU186</f>
        <v>0.99723786115646296</v>
      </c>
      <c r="DV187" s="15">
        <f>Test!CV186</f>
        <v>6.3730478286743095E-2</v>
      </c>
      <c r="DW187" s="15">
        <f>Test!CW186</f>
        <v>0.99656921625137296</v>
      </c>
      <c r="DX187" s="15">
        <f>Test!CX186</f>
        <v>91.938602000000003</v>
      </c>
      <c r="DY187" s="15">
        <f>Test!CY186</f>
        <v>36.995358452294496</v>
      </c>
      <c r="DZ187" s="15" t="str">
        <f>Test!CZ186</f>
        <v>None</v>
      </c>
      <c r="EA187" s="15">
        <f>Test!DA186</f>
        <v>0.67562299999999997</v>
      </c>
      <c r="EB187" s="15">
        <f>Test!DB186</f>
        <v>0.67562299999999997</v>
      </c>
      <c r="EC187" s="15">
        <f>Test!DC186</f>
        <v>100.31519</v>
      </c>
      <c r="ED187" s="15">
        <f>Test!DD186</f>
        <v>100.31519</v>
      </c>
      <c r="EE187" s="16" t="b">
        <f t="shared" ref="EE187:EK187" si="974">AND(DO185&lt;=DO186,DO186&lt;=DO187,DO187&lt;=DO188)</f>
        <v>1</v>
      </c>
      <c r="EF187" s="16" t="b">
        <f t="shared" si="974"/>
        <v>1</v>
      </c>
      <c r="EG187" s="16" t="b">
        <f t="shared" si="974"/>
        <v>1</v>
      </c>
      <c r="EH187" s="16" t="b">
        <f t="shared" si="974"/>
        <v>1</v>
      </c>
      <c r="EI187" s="16" t="b">
        <f t="shared" si="974"/>
        <v>1</v>
      </c>
      <c r="EJ187" s="16" t="b">
        <f t="shared" si="974"/>
        <v>1</v>
      </c>
      <c r="EK187" s="16" t="b">
        <f t="shared" si="974"/>
        <v>1</v>
      </c>
      <c r="EL187" s="16" t="b">
        <f>AND(DV185&gt;=DV186,DV186&gt;=DV187,DV187&gt;=DV188)</f>
        <v>1</v>
      </c>
      <c r="EM187" s="16" t="b">
        <f>AND(DW185&lt;=DW186,DW186&lt;=DW187,DW187&lt;=DW188)</f>
        <v>1</v>
      </c>
      <c r="EN187" s="16" t="b">
        <f>AND(DX185&lt;=DX186,DX186&lt;=DX187,DX187&lt;=DX188)</f>
        <v>1</v>
      </c>
      <c r="EO187" s="16" t="b">
        <f>AND(DY185&lt;=DY186,DY186&lt;=DY187,DY187&lt;=DY188)</f>
        <v>1</v>
      </c>
      <c r="EP187" s="112" t="b">
        <f t="shared" si="960"/>
        <v>1</v>
      </c>
      <c r="EQ187" s="3"/>
      <c r="ER187" s="34">
        <f t="shared" si="947"/>
        <v>-0.32831307870370396</v>
      </c>
      <c r="ES187" s="15">
        <f>Test!DR186</f>
        <v>0.16792173032407401</v>
      </c>
      <c r="ET187" s="15">
        <f>Test!DS186</f>
        <v>0.99352842569351196</v>
      </c>
      <c r="EU187" s="15">
        <f>Test!DT186</f>
        <v>0.99311184883117598</v>
      </c>
      <c r="EV187" s="15">
        <f>Test!DU186</f>
        <v>32.762934197813301</v>
      </c>
      <c r="EW187" s="15">
        <f>Test!DV186</f>
        <v>39.683621587570997</v>
      </c>
      <c r="EX187" s="15">
        <f>Test!DW186</f>
        <v>40.5957250146758</v>
      </c>
      <c r="EY187" s="15">
        <f>Test!DX186</f>
        <v>0.593447685241699</v>
      </c>
      <c r="EZ187" s="15">
        <f>Test!DY186</f>
        <v>0.99397468566894498</v>
      </c>
      <c r="FA187" s="15">
        <f>Test!DZ186</f>
        <v>0.10978158563375399</v>
      </c>
      <c r="FB187" s="15">
        <f>Test!EA186</f>
        <v>0.98944228887557895</v>
      </c>
      <c r="FC187" s="15">
        <f>Test!EB186</f>
        <v>84.548072000000005</v>
      </c>
      <c r="FD187" s="15">
        <f>Test!EC186</f>
        <v>31.4809013115627</v>
      </c>
      <c r="FE187" s="15" t="str">
        <f>Test!ED186</f>
        <v>None</v>
      </c>
      <c r="FF187" s="15">
        <f>Test!EE186</f>
        <v>0.63278100000000004</v>
      </c>
      <c r="FG187" s="15">
        <f>Test!EF186</f>
        <v>0.63278100000000004</v>
      </c>
      <c r="FH187" s="15">
        <f>Test!EG186</f>
        <v>821.52761499999997</v>
      </c>
      <c r="FI187" s="15">
        <f>Test!EH186</f>
        <v>821.52761499999997</v>
      </c>
      <c r="FJ187" s="16" t="b">
        <f t="shared" ref="FJ187:FP187" si="975">AND(ET185&lt;=ET186,ET186&lt;=ET187,ET187&lt;=ET188)</f>
        <v>1</v>
      </c>
      <c r="FK187" s="16" t="b">
        <f t="shared" si="975"/>
        <v>1</v>
      </c>
      <c r="FL187" s="16" t="b">
        <f t="shared" si="975"/>
        <v>1</v>
      </c>
      <c r="FM187" s="16" t="b">
        <f t="shared" si="975"/>
        <v>1</v>
      </c>
      <c r="FN187" s="16" t="b">
        <f t="shared" si="975"/>
        <v>1</v>
      </c>
      <c r="FO187" s="16" t="b">
        <f t="shared" si="975"/>
        <v>1</v>
      </c>
      <c r="FP187" s="16" t="b">
        <f t="shared" si="975"/>
        <v>1</v>
      </c>
      <c r="FQ187" s="16" t="b">
        <f>AND(FA185&gt;=FA186,FA186&gt;=FA187,FA187&gt;=FA188)</f>
        <v>1</v>
      </c>
      <c r="FR187" s="16" t="b">
        <f>AND(FB185&lt;=FB186,FB186&lt;=FB187,FB187&lt;=FB188)</f>
        <v>1</v>
      </c>
      <c r="FS187" s="16" t="b">
        <f>AND(FC185&lt;=FC186,FC186&lt;=FC187,FC187&lt;=FC188)</f>
        <v>1</v>
      </c>
      <c r="FT187" s="16" t="b">
        <f>AND(FD185&lt;=FD186,FD186&lt;=FD187,FD187&lt;=FD188)</f>
        <v>1</v>
      </c>
      <c r="FU187" s="112" t="b">
        <f t="shared" si="961"/>
        <v>1</v>
      </c>
      <c r="FV187" s="54"/>
      <c r="FW187" s="34">
        <f t="shared" si="948"/>
        <v>-1</v>
      </c>
      <c r="FX187" s="15">
        <f>Test!EV186</f>
        <v>0</v>
      </c>
      <c r="FY187" s="15">
        <f>Test!EW186</f>
        <v>0</v>
      </c>
      <c r="FZ187" s="15">
        <f>Test!EX186</f>
        <v>0</v>
      </c>
      <c r="GA187" s="15">
        <f>Test!EY186</f>
        <v>0</v>
      </c>
      <c r="GB187" s="15">
        <f>Test!EZ186</f>
        <v>0</v>
      </c>
      <c r="GC187" s="15">
        <f>Test!FA186</f>
        <v>0</v>
      </c>
      <c r="GD187" s="15">
        <f>Test!FB186</f>
        <v>0</v>
      </c>
      <c r="GE187" s="15">
        <f>Test!FC186</f>
        <v>0</v>
      </c>
      <c r="GF187" s="15">
        <f>Test!FD186</f>
        <v>0</v>
      </c>
      <c r="GG187" s="15">
        <f>Test!FE186</f>
        <v>0</v>
      </c>
      <c r="GH187" s="15">
        <f>Test!FF186</f>
        <v>0</v>
      </c>
      <c r="GI187" s="15">
        <f>Test!FG186</f>
        <v>0</v>
      </c>
      <c r="GJ187" s="15">
        <f>Test!FH186</f>
        <v>0</v>
      </c>
      <c r="GK187" s="15">
        <f>Test!FI186</f>
        <v>0</v>
      </c>
      <c r="GL187" s="15">
        <f>Test!FJ186</f>
        <v>0</v>
      </c>
      <c r="GM187" s="15">
        <f>Test!FK186</f>
        <v>0</v>
      </c>
      <c r="GN187" s="15">
        <f>Test!FL186</f>
        <v>0</v>
      </c>
      <c r="GO187" s="16" t="b">
        <f t="shared" ref="GO187:GU187" si="976">AND(FY185&lt;=FY186,FY186&lt;=FY187,FY187&lt;=FY188)</f>
        <v>1</v>
      </c>
      <c r="GP187" s="16" t="b">
        <f t="shared" si="976"/>
        <v>1</v>
      </c>
      <c r="GQ187" s="16" t="b">
        <f t="shared" si="976"/>
        <v>1</v>
      </c>
      <c r="GR187" s="16" t="b">
        <f t="shared" si="976"/>
        <v>1</v>
      </c>
      <c r="GS187" s="16" t="b">
        <f t="shared" si="976"/>
        <v>1</v>
      </c>
      <c r="GT187" s="16" t="b">
        <f t="shared" si="976"/>
        <v>1</v>
      </c>
      <c r="GU187" s="16" t="b">
        <f t="shared" si="976"/>
        <v>1</v>
      </c>
      <c r="GV187" s="16" t="b">
        <f>AND(GF185&gt;=GF186,GF186&gt;=GF187,GF187&gt;=GF188)</f>
        <v>1</v>
      </c>
      <c r="GW187" s="16" t="b">
        <f>AND(GG185&lt;=GG186,GG186&lt;=GG187,GG187&lt;=GG188)</f>
        <v>1</v>
      </c>
      <c r="GX187" s="16" t="b">
        <f>AND(GH185&lt;=GH186,GH186&lt;=GH187,GH187&lt;=GH188)</f>
        <v>1</v>
      </c>
      <c r="GY187" s="16" t="b">
        <f>AND(GI185&lt;=GI186,GI186&lt;=GI187,GI187&lt;=GI188)</f>
        <v>1</v>
      </c>
      <c r="GZ187" s="112" t="b">
        <f t="shared" si="962"/>
        <v>1</v>
      </c>
      <c r="HA187" s="54"/>
      <c r="HB187" s="34">
        <f t="shared" si="949"/>
        <v>-1</v>
      </c>
      <c r="HC187" s="15">
        <f>Test!FZ186</f>
        <v>0</v>
      </c>
      <c r="HD187" s="15">
        <f>Test!GA186</f>
        <v>0</v>
      </c>
      <c r="HE187" s="15">
        <f>Test!GB186</f>
        <v>0</v>
      </c>
      <c r="HF187" s="15">
        <f>Test!GC186</f>
        <v>0</v>
      </c>
      <c r="HG187" s="15">
        <f>Test!GD186</f>
        <v>0</v>
      </c>
      <c r="HH187" s="15">
        <f>Test!GE186</f>
        <v>0</v>
      </c>
      <c r="HI187" s="15">
        <f>Test!GF186</f>
        <v>0</v>
      </c>
      <c r="HJ187" s="15">
        <f>Test!GG186</f>
        <v>0</v>
      </c>
      <c r="HK187" s="15">
        <f>Test!GH186</f>
        <v>0</v>
      </c>
      <c r="HL187" s="15">
        <f>Test!GI186</f>
        <v>0</v>
      </c>
      <c r="HM187" s="15">
        <f>Test!GJ186</f>
        <v>0</v>
      </c>
      <c r="HN187" s="15">
        <f>Test!GK186</f>
        <v>0</v>
      </c>
      <c r="HO187" s="15">
        <f>Test!GL186</f>
        <v>0</v>
      </c>
      <c r="HP187" s="15">
        <f>Test!GM186</f>
        <v>0</v>
      </c>
      <c r="HQ187" s="15">
        <f>Test!GN186</f>
        <v>0</v>
      </c>
      <c r="HR187" s="15">
        <f>Test!GO186</f>
        <v>0</v>
      </c>
      <c r="HS187" s="15">
        <f>Test!GP186</f>
        <v>0</v>
      </c>
      <c r="HT187" s="16" t="b">
        <f t="shared" ref="HT187:HZ187" si="977">AND(HD185&lt;=HD186,HD186&lt;=HD187,HD187&lt;=HD188)</f>
        <v>1</v>
      </c>
      <c r="HU187" s="16" t="b">
        <f t="shared" si="977"/>
        <v>1</v>
      </c>
      <c r="HV187" s="16" t="b">
        <f t="shared" si="977"/>
        <v>1</v>
      </c>
      <c r="HW187" s="16" t="b">
        <f t="shared" si="977"/>
        <v>1</v>
      </c>
      <c r="HX187" s="16" t="b">
        <f t="shared" si="977"/>
        <v>1</v>
      </c>
      <c r="HY187" s="16" t="b">
        <f t="shared" si="977"/>
        <v>1</v>
      </c>
      <c r="HZ187" s="16" t="b">
        <f t="shared" si="977"/>
        <v>1</v>
      </c>
      <c r="IA187" s="16" t="b">
        <f>AND(HK185&gt;=HK186,HK186&gt;=HK187,HK187&gt;=HK188)</f>
        <v>1</v>
      </c>
      <c r="IB187" s="16" t="b">
        <f>AND(HL185&lt;=HL186,HL186&lt;=HL187,HL187&lt;=HL188)</f>
        <v>1</v>
      </c>
      <c r="IC187" s="16" t="b">
        <f>AND(HM185&lt;=HM186,HM186&lt;=HM187,HM187&lt;=HM188)</f>
        <v>1</v>
      </c>
      <c r="ID187" s="16" t="b">
        <f>AND(HN185&lt;=HN186,HN186&lt;=HN187,HN187&lt;=HN188)</f>
        <v>1</v>
      </c>
      <c r="IE187" s="112" t="b">
        <f t="shared" si="963"/>
        <v>1</v>
      </c>
      <c r="IF187" s="3"/>
      <c r="IG187" s="34">
        <f t="shared" si="950"/>
        <v>-1</v>
      </c>
      <c r="IH187" s="15">
        <f>Test!HD186</f>
        <v>0</v>
      </c>
      <c r="II187" s="15">
        <f>Test!HE186</f>
        <v>0</v>
      </c>
      <c r="IJ187" s="15">
        <f>Test!HF186</f>
        <v>0</v>
      </c>
      <c r="IK187" s="15">
        <f>Test!HG186</f>
        <v>0</v>
      </c>
      <c r="IL187" s="15">
        <f>Test!HH186</f>
        <v>0</v>
      </c>
      <c r="IM187" s="15">
        <f>Test!HI186</f>
        <v>0</v>
      </c>
      <c r="IN187" s="15">
        <f>Test!HJ186</f>
        <v>0</v>
      </c>
      <c r="IO187" s="15">
        <f>Test!HK186</f>
        <v>0</v>
      </c>
      <c r="IP187" s="15">
        <f>Test!HL186</f>
        <v>0</v>
      </c>
      <c r="IQ187" s="15">
        <f>Test!HM186</f>
        <v>0</v>
      </c>
      <c r="IR187" s="15">
        <f>Test!HN186</f>
        <v>0</v>
      </c>
      <c r="IS187" s="15">
        <f>Test!HO186</f>
        <v>0</v>
      </c>
      <c r="IT187" s="15">
        <f>Test!HP186</f>
        <v>0</v>
      </c>
      <c r="IU187" s="15">
        <f>Test!HQ186</f>
        <v>0</v>
      </c>
      <c r="IV187" s="15">
        <f>Test!HR186</f>
        <v>0</v>
      </c>
      <c r="IW187" s="15">
        <f>Test!HS186</f>
        <v>0</v>
      </c>
      <c r="IX187" s="15">
        <f>Test!HT186</f>
        <v>0</v>
      </c>
      <c r="IY187" s="16" t="b">
        <f t="shared" ref="IY187:JE187" si="978">AND(II185&lt;=II186,II186&lt;=II187,II187&lt;=II188)</f>
        <v>1</v>
      </c>
      <c r="IZ187" s="16" t="b">
        <f t="shared" si="978"/>
        <v>1</v>
      </c>
      <c r="JA187" s="16" t="b">
        <f t="shared" si="978"/>
        <v>1</v>
      </c>
      <c r="JB187" s="16" t="b">
        <f t="shared" si="978"/>
        <v>1</v>
      </c>
      <c r="JC187" s="16" t="b">
        <f t="shared" si="978"/>
        <v>1</v>
      </c>
      <c r="JD187" s="16" t="b">
        <f t="shared" si="978"/>
        <v>1</v>
      </c>
      <c r="JE187" s="16" t="b">
        <f t="shared" si="978"/>
        <v>1</v>
      </c>
      <c r="JF187" s="16" t="b">
        <f>AND(IP185&gt;=IP186,IP186&gt;=IP187,IP187&gt;=IP188)</f>
        <v>1</v>
      </c>
      <c r="JG187" s="16" t="b">
        <f>AND(IQ185&lt;=IQ186,IQ186&lt;=IQ187,IQ187&lt;=IQ188)</f>
        <v>1</v>
      </c>
      <c r="JH187" s="16" t="b">
        <f>AND(IR185&lt;=IR186,IR186&lt;=IR187,IR187&lt;=IR188)</f>
        <v>1</v>
      </c>
      <c r="JI187" s="16" t="b">
        <f>AND(IS185&lt;=IS186,IS186&lt;=IS187,IS187&lt;=IS188)</f>
        <v>1</v>
      </c>
      <c r="JJ187" s="112" t="b">
        <f t="shared" si="964"/>
        <v>1</v>
      </c>
      <c r="JK187" s="3"/>
      <c r="JL187" s="34">
        <f t="shared" si="951"/>
        <v>-1</v>
      </c>
      <c r="JM187" s="15">
        <f>Test!IH186</f>
        <v>0</v>
      </c>
      <c r="JN187" s="15">
        <f>Test!II186</f>
        <v>0</v>
      </c>
      <c r="JO187" s="15">
        <f>Test!IJ186</f>
        <v>0</v>
      </c>
      <c r="JP187" s="15">
        <f>Test!IK186</f>
        <v>0</v>
      </c>
      <c r="JQ187" s="15">
        <f>Test!IL186</f>
        <v>0</v>
      </c>
      <c r="JR187" s="15">
        <f>Test!IM186</f>
        <v>0</v>
      </c>
      <c r="JS187" s="15">
        <f>Test!IN186</f>
        <v>0</v>
      </c>
      <c r="JT187" s="15">
        <f>Test!IO186</f>
        <v>0</v>
      </c>
      <c r="JU187" s="15">
        <f>Test!IP186</f>
        <v>0</v>
      </c>
      <c r="JV187" s="15">
        <f>Test!IQ186</f>
        <v>0</v>
      </c>
      <c r="JW187" s="15">
        <f>Test!IR186</f>
        <v>0</v>
      </c>
      <c r="JX187" s="15">
        <f>Test!IS186</f>
        <v>0</v>
      </c>
      <c r="JY187" s="15">
        <f>Test!IT186</f>
        <v>0</v>
      </c>
      <c r="JZ187" s="15">
        <f>Test!IU186</f>
        <v>0</v>
      </c>
      <c r="KA187" s="15">
        <f>Test!IV186</f>
        <v>0</v>
      </c>
      <c r="KB187" s="15">
        <f>Test!IW186</f>
        <v>0</v>
      </c>
      <c r="KC187" s="15">
        <f>Test!IX186</f>
        <v>0</v>
      </c>
      <c r="KD187" s="16" t="b">
        <f t="shared" ref="KD187:KJ187" si="979">AND(JN185&lt;=JN186,JN186&lt;=JN187,JN187&lt;=JN188)</f>
        <v>1</v>
      </c>
      <c r="KE187" s="16" t="b">
        <f t="shared" si="979"/>
        <v>1</v>
      </c>
      <c r="KF187" s="16" t="b">
        <f t="shared" si="979"/>
        <v>1</v>
      </c>
      <c r="KG187" s="16" t="b">
        <f t="shared" si="979"/>
        <v>1</v>
      </c>
      <c r="KH187" s="16" t="b">
        <f t="shared" si="979"/>
        <v>1</v>
      </c>
      <c r="KI187" s="16" t="b">
        <f t="shared" si="979"/>
        <v>1</v>
      </c>
      <c r="KJ187" s="16" t="b">
        <f t="shared" si="979"/>
        <v>1</v>
      </c>
      <c r="KK187" s="16" t="b">
        <f>AND(JU185&gt;=JU186,JU186&gt;=JU187,JU187&gt;=JU188)</f>
        <v>1</v>
      </c>
      <c r="KL187" s="16" t="b">
        <f>AND(JV185&lt;=JV186,JV186&lt;=JV187,JV187&lt;=JV188)</f>
        <v>1</v>
      </c>
      <c r="KM187" s="16" t="b">
        <f>AND(JW185&lt;=JW186,JW186&lt;=JW187,JW187&lt;=JW188)</f>
        <v>1</v>
      </c>
      <c r="KN187" s="16" t="b">
        <f>AND(JX185&lt;=JX186,JX186&lt;=JX187,JX187&lt;=JX188)</f>
        <v>1</v>
      </c>
      <c r="KO187" s="112" t="b">
        <f t="shared" si="965"/>
        <v>1</v>
      </c>
      <c r="KP187" s="3"/>
      <c r="KQ187" s="34">
        <f t="shared" si="952"/>
        <v>-1</v>
      </c>
      <c r="KR187" s="15">
        <f>Test!JL186</f>
        <v>0</v>
      </c>
      <c r="KS187" s="15">
        <f>Test!JM186</f>
        <v>0</v>
      </c>
      <c r="KT187" s="15">
        <f>Test!JN186</f>
        <v>0</v>
      </c>
      <c r="KU187" s="15">
        <f>Test!JO186</f>
        <v>0</v>
      </c>
      <c r="KV187" s="15">
        <f>Test!JP186</f>
        <v>0</v>
      </c>
      <c r="KW187" s="15">
        <f>Test!JQ186</f>
        <v>0</v>
      </c>
      <c r="KX187" s="15">
        <f>Test!JR186</f>
        <v>0</v>
      </c>
      <c r="KY187" s="15">
        <f>Test!JS186</f>
        <v>0</v>
      </c>
      <c r="KZ187" s="15">
        <f>Test!JT186</f>
        <v>0</v>
      </c>
      <c r="LA187" s="15">
        <f>Test!JU186</f>
        <v>0</v>
      </c>
      <c r="LB187" s="15">
        <f>Test!JV186</f>
        <v>0</v>
      </c>
      <c r="LC187" s="15">
        <f>Test!JW186</f>
        <v>0</v>
      </c>
      <c r="LD187" s="15">
        <f>Test!JX186</f>
        <v>0</v>
      </c>
      <c r="LE187" s="15">
        <f>Test!JY186</f>
        <v>0</v>
      </c>
      <c r="LF187" s="15">
        <f>Test!JZ186</f>
        <v>0</v>
      </c>
      <c r="LG187" s="15">
        <f>Test!KA186</f>
        <v>0</v>
      </c>
      <c r="LH187" s="15">
        <f>Test!KB186</f>
        <v>0</v>
      </c>
      <c r="LI187" s="16" t="b">
        <f t="shared" ref="LI187:LO187" si="980">AND(KS185&lt;=KS186,KS186&lt;=KS187,KS187&lt;=KS188)</f>
        <v>1</v>
      </c>
      <c r="LJ187" s="16" t="b">
        <f t="shared" si="980"/>
        <v>1</v>
      </c>
      <c r="LK187" s="16" t="b">
        <f t="shared" si="980"/>
        <v>1</v>
      </c>
      <c r="LL187" s="16" t="b">
        <f t="shared" si="980"/>
        <v>1</v>
      </c>
      <c r="LM187" s="16" t="b">
        <f t="shared" si="980"/>
        <v>1</v>
      </c>
      <c r="LN187" s="16" t="b">
        <f t="shared" si="980"/>
        <v>1</v>
      </c>
      <c r="LO187" s="16" t="b">
        <f t="shared" si="980"/>
        <v>1</v>
      </c>
      <c r="LP187" s="16" t="b">
        <f>AND(KZ185&gt;=KZ186,KZ186&gt;=KZ187,KZ187&gt;=KZ188)</f>
        <v>1</v>
      </c>
      <c r="LQ187" s="16" t="b">
        <f>AND(LA185&lt;=LA186,LA186&lt;=LA187,LA187&lt;=LA188)</f>
        <v>1</v>
      </c>
      <c r="LR187" s="16" t="b">
        <f>AND(LB185&lt;=LB186,LB186&lt;=LB187,LB187&lt;=LB188)</f>
        <v>1</v>
      </c>
      <c r="LS187" s="16" t="b">
        <f>AND(LC185&lt;=LC186,LC186&lt;=LC187,LC187&lt;=LC188)</f>
        <v>1</v>
      </c>
      <c r="LT187" s="112" t="b">
        <f t="shared" si="966"/>
        <v>1</v>
      </c>
      <c r="LU187" s="3"/>
      <c r="LV187" s="34">
        <f t="shared" si="953"/>
        <v>-1</v>
      </c>
      <c r="LW187" s="15">
        <f>Test!KP186</f>
        <v>0</v>
      </c>
      <c r="LX187" s="15">
        <f>Test!KQ186</f>
        <v>0</v>
      </c>
      <c r="LY187" s="15">
        <f>Test!KR186</f>
        <v>0</v>
      </c>
      <c r="LZ187" s="15">
        <f>Test!KS186</f>
        <v>0</v>
      </c>
      <c r="MA187" s="15">
        <f>Test!KT186</f>
        <v>0</v>
      </c>
      <c r="MB187" s="15">
        <f>Test!KU186</f>
        <v>0</v>
      </c>
      <c r="MC187" s="15">
        <f>Test!KV186</f>
        <v>0</v>
      </c>
      <c r="MD187" s="15">
        <f>Test!KW186</f>
        <v>0</v>
      </c>
      <c r="ME187" s="15">
        <f>Test!KX186</f>
        <v>0</v>
      </c>
      <c r="MF187" s="15">
        <f>Test!KY186</f>
        <v>0</v>
      </c>
      <c r="MG187" s="15">
        <f>Test!KZ186</f>
        <v>0</v>
      </c>
      <c r="MH187" s="15">
        <f>Test!LA186</f>
        <v>0</v>
      </c>
      <c r="MI187" s="15">
        <f>Test!LB186</f>
        <v>0</v>
      </c>
      <c r="MJ187" s="15">
        <f>Test!LC186</f>
        <v>0</v>
      </c>
      <c r="MK187" s="15">
        <f>Test!LD186</f>
        <v>0</v>
      </c>
      <c r="ML187" s="15">
        <f>Test!LE186</f>
        <v>0</v>
      </c>
      <c r="MM187" s="15">
        <f>Test!LF186</f>
        <v>0</v>
      </c>
      <c r="MN187" s="16" t="b">
        <f t="shared" ref="MN187:MT187" si="981">AND(LX185&lt;=LX186,LX186&lt;=LX187,LX187&lt;=LX188)</f>
        <v>1</v>
      </c>
      <c r="MO187" s="16" t="b">
        <f t="shared" si="981"/>
        <v>1</v>
      </c>
      <c r="MP187" s="16" t="b">
        <f t="shared" si="981"/>
        <v>1</v>
      </c>
      <c r="MQ187" s="16" t="b">
        <f t="shared" si="981"/>
        <v>1</v>
      </c>
      <c r="MR187" s="16" t="b">
        <f t="shared" si="981"/>
        <v>1</v>
      </c>
      <c r="MS187" s="16" t="b">
        <f t="shared" si="981"/>
        <v>1</v>
      </c>
      <c r="MT187" s="16" t="b">
        <f t="shared" si="981"/>
        <v>1</v>
      </c>
      <c r="MU187" s="16" t="b">
        <f>AND(ME185&gt;=ME186,ME186&gt;=ME187,ME187&gt;=ME188)</f>
        <v>1</v>
      </c>
      <c r="MV187" s="16" t="b">
        <f>AND(MF185&lt;=MF186,MF186&lt;=MF187,MF187&lt;=MF188)</f>
        <v>1</v>
      </c>
      <c r="MW187" s="16" t="b">
        <f>AND(MG185&lt;=MG186,MG186&lt;=MG187,MG187&lt;=MG188)</f>
        <v>1</v>
      </c>
      <c r="MX187" s="16" t="b">
        <f>AND(MH185&lt;=MH186,MH186&lt;=MH187,MH187&lt;=MH188)</f>
        <v>1</v>
      </c>
      <c r="MY187" s="112" t="b">
        <f t="shared" si="967"/>
        <v>1</v>
      </c>
      <c r="MZ187" s="54"/>
      <c r="NA187" s="34">
        <f t="shared" si="954"/>
        <v>-1</v>
      </c>
      <c r="NB187" s="15">
        <f>Test!LT186</f>
        <v>0</v>
      </c>
      <c r="NC187" s="15">
        <f>Test!LU186</f>
        <v>0</v>
      </c>
      <c r="ND187" s="15">
        <f>Test!LV186</f>
        <v>0</v>
      </c>
      <c r="NE187" s="15">
        <f>Test!LW186</f>
        <v>0</v>
      </c>
      <c r="NF187" s="15">
        <f>Test!LX186</f>
        <v>0</v>
      </c>
      <c r="NG187" s="15">
        <f>Test!LY186</f>
        <v>0</v>
      </c>
      <c r="NH187" s="15">
        <f>Test!LZ186</f>
        <v>0</v>
      </c>
      <c r="NI187" s="15">
        <f>Test!MA186</f>
        <v>0</v>
      </c>
      <c r="NJ187" s="15">
        <f>Test!MB186</f>
        <v>0</v>
      </c>
      <c r="NK187" s="15">
        <f>Test!MC186</f>
        <v>0</v>
      </c>
      <c r="NL187" s="15">
        <f>Test!MD186</f>
        <v>0</v>
      </c>
      <c r="NM187" s="15">
        <f>Test!ME186</f>
        <v>0</v>
      </c>
      <c r="NN187" s="15">
        <f>Test!MF186</f>
        <v>0</v>
      </c>
      <c r="NO187" s="15">
        <f>Test!MG186</f>
        <v>0</v>
      </c>
      <c r="NP187" s="15">
        <f>Test!MH186</f>
        <v>0</v>
      </c>
      <c r="NQ187" s="15">
        <f>Test!MI186</f>
        <v>0</v>
      </c>
      <c r="NR187" s="15">
        <f>Test!MJ186</f>
        <v>0</v>
      </c>
      <c r="NS187" s="16" t="b">
        <f t="shared" ref="NS187:NY187" si="982">AND(NC185&lt;=NC186,NC186&lt;=NC187,NC187&lt;=NC188)</f>
        <v>1</v>
      </c>
      <c r="NT187" s="16" t="b">
        <f t="shared" si="982"/>
        <v>1</v>
      </c>
      <c r="NU187" s="16" t="b">
        <f t="shared" si="982"/>
        <v>1</v>
      </c>
      <c r="NV187" s="16" t="b">
        <f t="shared" si="982"/>
        <v>1</v>
      </c>
      <c r="NW187" s="16" t="b">
        <f t="shared" si="982"/>
        <v>1</v>
      </c>
      <c r="NX187" s="16" t="b">
        <f t="shared" si="982"/>
        <v>1</v>
      </c>
      <c r="NY187" s="16" t="b">
        <f t="shared" si="982"/>
        <v>1</v>
      </c>
      <c r="NZ187" s="16" t="b">
        <f>AND(NJ185&gt;=NJ186,NJ186&gt;=NJ187,NJ187&gt;=NJ188)</f>
        <v>1</v>
      </c>
      <c r="OA187" s="16" t="b">
        <f>AND(NK185&lt;=NK186,NK186&lt;=NK187,NK187&lt;=NK188)</f>
        <v>1</v>
      </c>
      <c r="OB187" s="16" t="b">
        <f>AND(NL185&lt;=NL186,NL186&lt;=NL187,NL187&lt;=NL188)</f>
        <v>1</v>
      </c>
      <c r="OC187" s="16" t="b">
        <f>AND(NM185&lt;=NM186,NM186&lt;=NM187,NM187&lt;=NM188)</f>
        <v>1</v>
      </c>
      <c r="OD187" s="112" t="b">
        <f t="shared" si="968"/>
        <v>1</v>
      </c>
      <c r="OE187" s="54"/>
      <c r="OF187" s="34">
        <f t="shared" si="955"/>
        <v>-1</v>
      </c>
      <c r="OG187" s="15">
        <f>Test!MX186</f>
        <v>0</v>
      </c>
      <c r="OH187" s="15">
        <f>Test!MY186</f>
        <v>0</v>
      </c>
      <c r="OI187" s="15">
        <f>Test!MZ186</f>
        <v>0</v>
      </c>
      <c r="OJ187" s="15">
        <f>Test!NA186</f>
        <v>0</v>
      </c>
      <c r="OK187" s="15">
        <f>Test!NB186</f>
        <v>0</v>
      </c>
      <c r="OL187" s="15">
        <f>Test!NC186</f>
        <v>0</v>
      </c>
      <c r="OM187" s="15">
        <f>Test!ND186</f>
        <v>0</v>
      </c>
      <c r="ON187" s="15">
        <f>Test!NE186</f>
        <v>0</v>
      </c>
      <c r="OO187" s="15">
        <f>Test!NF186</f>
        <v>0</v>
      </c>
      <c r="OP187" s="15">
        <f>Test!NG186</f>
        <v>0</v>
      </c>
      <c r="OQ187" s="15">
        <f>Test!NH186</f>
        <v>0</v>
      </c>
      <c r="OR187" s="15">
        <f>Test!NI186</f>
        <v>0</v>
      </c>
      <c r="OS187" s="15">
        <f>Test!NJ186</f>
        <v>0</v>
      </c>
      <c r="OT187" s="15">
        <f>Test!NK186</f>
        <v>0</v>
      </c>
      <c r="OU187" s="15">
        <f>Test!NL186</f>
        <v>0</v>
      </c>
      <c r="OV187" s="15">
        <f>Test!NM186</f>
        <v>0</v>
      </c>
      <c r="OW187" s="15">
        <f>Test!NN186</f>
        <v>0</v>
      </c>
      <c r="OX187" s="16" t="b">
        <f t="shared" ref="OX187:PD187" si="983">AND(OH185&lt;=OH186,OH186&lt;=OH187,OH187&lt;=OH188)</f>
        <v>1</v>
      </c>
      <c r="OY187" s="16" t="b">
        <f t="shared" si="983"/>
        <v>1</v>
      </c>
      <c r="OZ187" s="16" t="b">
        <f t="shared" si="983"/>
        <v>1</v>
      </c>
      <c r="PA187" s="16" t="b">
        <f t="shared" si="983"/>
        <v>1</v>
      </c>
      <c r="PB187" s="16" t="b">
        <f t="shared" si="983"/>
        <v>1</v>
      </c>
      <c r="PC187" s="16" t="b">
        <f t="shared" si="983"/>
        <v>1</v>
      </c>
      <c r="PD187" s="16" t="b">
        <f t="shared" si="983"/>
        <v>1</v>
      </c>
      <c r="PE187" s="16" t="b">
        <f>AND(OO185&gt;=OO186,OO186&gt;=OO187,OO187&gt;=OO188)</f>
        <v>1</v>
      </c>
      <c r="PF187" s="16" t="b">
        <f>AND(OP185&lt;=OP186,OP186&lt;=OP187,OP187&lt;=OP188)</f>
        <v>1</v>
      </c>
      <c r="PG187" s="16" t="b">
        <f>AND(OQ185&lt;=OQ186,OQ186&lt;=OQ187,OQ187&lt;=OQ188)</f>
        <v>1</v>
      </c>
      <c r="PH187" s="16" t="b">
        <f>AND(OR185&lt;=OR186,OR186&lt;=OR187,OR187&lt;=OR188)</f>
        <v>1</v>
      </c>
      <c r="PI187" s="112" t="b">
        <f t="shared" si="969"/>
        <v>1</v>
      </c>
      <c r="PJ187" s="54"/>
      <c r="PK187" s="34">
        <f t="shared" si="956"/>
        <v>-1</v>
      </c>
      <c r="PL187" s="15">
        <f>Test!OB186</f>
        <v>0</v>
      </c>
      <c r="PM187" s="15">
        <f>Test!OC186</f>
        <v>0</v>
      </c>
      <c r="PN187" s="15">
        <f>Test!OD186</f>
        <v>0</v>
      </c>
      <c r="PO187" s="15">
        <f>Test!OE186</f>
        <v>0</v>
      </c>
      <c r="PP187" s="15">
        <f>Test!OF186</f>
        <v>0</v>
      </c>
      <c r="PQ187" s="15">
        <f>Test!OG186</f>
        <v>0</v>
      </c>
      <c r="PR187" s="15">
        <f>Test!OH186</f>
        <v>0</v>
      </c>
      <c r="PS187" s="15">
        <f>Test!OI186</f>
        <v>0</v>
      </c>
      <c r="PT187" s="15">
        <f>Test!OJ186</f>
        <v>0</v>
      </c>
      <c r="PU187" s="15">
        <f>Test!OK186</f>
        <v>0</v>
      </c>
      <c r="PV187" s="15">
        <f>Test!OL186</f>
        <v>0</v>
      </c>
      <c r="PW187" s="15">
        <f>Test!OM186</f>
        <v>0</v>
      </c>
      <c r="PX187" s="15">
        <f>Test!ON186</f>
        <v>0</v>
      </c>
      <c r="PY187" s="15">
        <f>Test!OO186</f>
        <v>0</v>
      </c>
      <c r="PZ187" s="15">
        <f>Test!OP186</f>
        <v>0</v>
      </c>
      <c r="QA187" s="15">
        <f>Test!OQ186</f>
        <v>0</v>
      </c>
      <c r="QB187" s="15">
        <f>Test!OR186</f>
        <v>0</v>
      </c>
      <c r="QC187" s="16" t="b">
        <f t="shared" ref="QC187:QI187" si="984">AND(PM185&lt;=PM186,PM186&lt;=PM187,PM187&lt;=PM188)</f>
        <v>1</v>
      </c>
      <c r="QD187" s="16" t="b">
        <f t="shared" si="984"/>
        <v>1</v>
      </c>
      <c r="QE187" s="16" t="b">
        <f t="shared" si="984"/>
        <v>1</v>
      </c>
      <c r="QF187" s="16" t="b">
        <f t="shared" si="984"/>
        <v>1</v>
      </c>
      <c r="QG187" s="16" t="b">
        <f t="shared" si="984"/>
        <v>1</v>
      </c>
      <c r="QH187" s="16" t="b">
        <f t="shared" si="984"/>
        <v>1</v>
      </c>
      <c r="QI187" s="16" t="b">
        <f t="shared" si="984"/>
        <v>1</v>
      </c>
      <c r="QJ187" s="16" t="b">
        <f>AND(PT185&gt;=PT186,PT186&gt;=PT187,PT187&gt;=PT188)</f>
        <v>1</v>
      </c>
      <c r="QK187" s="16" t="b">
        <f>AND(PU185&lt;=PU186,PU186&lt;=PU187,PU187&lt;=PU188)</f>
        <v>1</v>
      </c>
      <c r="QL187" s="16" t="b">
        <f>AND(PV185&lt;=PV186,PV186&lt;=PV187,PV187&lt;=PV188)</f>
        <v>1</v>
      </c>
      <c r="QM187" s="16" t="b">
        <f>AND(PW185&lt;=PW186,PW186&lt;=PW187,PW187&lt;=PW188)</f>
        <v>1</v>
      </c>
      <c r="QN187" s="112" t="b">
        <f t="shared" si="970"/>
        <v>1</v>
      </c>
    </row>
    <row r="188" spans="3:456" ht="16" thickBot="1">
      <c r="C188" s="133"/>
      <c r="D188" s="103">
        <f t="shared" si="941"/>
        <v>0.5</v>
      </c>
      <c r="E188" s="35">
        <f t="shared" ca="1" si="942"/>
        <v>3.5040509259258057E-2</v>
      </c>
      <c r="F188" s="17">
        <f ca="1">Reference!B187</f>
        <v>0.51752025462962903</v>
      </c>
      <c r="G188" s="17">
        <f ca="1">Reference!C187</f>
        <v>0.99953991174697798</v>
      </c>
      <c r="H188" s="17">
        <f ca="1">Reference!D187</f>
        <v>0.99952733516693104</v>
      </c>
      <c r="I188" s="17">
        <f ca="1">Reference!E187</f>
        <v>46.935493543122497</v>
      </c>
      <c r="J188" s="17">
        <f ca="1">Reference!F187</f>
        <v>44.720689904980702</v>
      </c>
      <c r="K188" s="17">
        <f ca="1">Reference!G187</f>
        <v>46.550577475259502</v>
      </c>
      <c r="L188" s="17">
        <f ca="1">Reference!H187</f>
        <v>0.90519493818283003</v>
      </c>
      <c r="M188" s="17">
        <f ca="1">Reference!I187</f>
        <v>0.99950408935546797</v>
      </c>
      <c r="N188" s="17">
        <f ca="1">Reference!J187</f>
        <v>2.6292130351066499E-2</v>
      </c>
      <c r="O188" s="17">
        <f ca="1">Reference!K187</f>
        <v>0.99946647882461503</v>
      </c>
      <c r="P188" s="17">
        <f ca="1">Reference!L187</f>
        <v>96.401705000000007</v>
      </c>
      <c r="Q188" s="17">
        <f ca="1">Reference!M187</f>
        <v>45.971791500496998</v>
      </c>
      <c r="R188" s="17" t="str">
        <f ca="1">Reference!N187</f>
        <v>None</v>
      </c>
      <c r="S188" s="17">
        <f ca="1">Reference!O187</f>
        <v>0.67864100000000005</v>
      </c>
      <c r="T188" s="17">
        <f ca="1">Reference!P187</f>
        <v>0.67864100000000005</v>
      </c>
      <c r="U188" s="17">
        <f ca="1">Reference!Q187</f>
        <v>107.233822</v>
      </c>
      <c r="V188" s="17">
        <f ca="1">Reference!R187</f>
        <v>107.233822</v>
      </c>
      <c r="X188" s="17">
        <f t="shared" si="943"/>
        <v>9.5464409722221921E-2</v>
      </c>
      <c r="Y188" s="17">
        <f>Test!B187</f>
        <v>0.54773220486111096</v>
      </c>
      <c r="Z188" s="17">
        <f>Test!C187</f>
        <v>0.98969203233718805</v>
      </c>
      <c r="AA188" s="17">
        <f>Test!D187</f>
        <v>0.98879694938659601</v>
      </c>
      <c r="AB188" s="17">
        <f>Test!E187</f>
        <v>28.190546320048401</v>
      </c>
      <c r="AC188" s="17">
        <f>Test!F187</f>
        <v>35.582908544735098</v>
      </c>
      <c r="AD188" s="17">
        <f>Test!G187</f>
        <v>36.217310022711601</v>
      </c>
      <c r="AE188" s="17">
        <f>Test!H187</f>
        <v>0.45977693796157798</v>
      </c>
      <c r="AF188" s="17">
        <f>Test!I187</f>
        <v>0.99292939901351895</v>
      </c>
      <c r="AG188" s="17">
        <f>Test!J187</f>
        <v>0.14973229169845501</v>
      </c>
      <c r="AH188" s="17">
        <f>Test!K187</f>
        <v>0.98385703563690097</v>
      </c>
      <c r="AI188" s="17">
        <f>Test!L187</f>
        <v>83.072597000000002</v>
      </c>
      <c r="AJ188" s="17">
        <f>Test!M187</f>
        <v>30.515168962990899</v>
      </c>
      <c r="AK188" s="17" t="str">
        <f>Test!N187</f>
        <v>None</v>
      </c>
      <c r="AL188" s="17">
        <f>Test!O187</f>
        <v>1.72438799999999</v>
      </c>
      <c r="AM188" s="17">
        <f>Test!P187</f>
        <v>1.72438799999999</v>
      </c>
      <c r="AN188" s="17">
        <f>Test!Q187</f>
        <v>0.33017600000000003</v>
      </c>
      <c r="AO188" s="17">
        <f>Test!R187</f>
        <v>0.33017600000000003</v>
      </c>
      <c r="AP188" s="18" t="b">
        <f t="shared" ref="AP188:AV188" si="985">AND(AP187,Z188&lt;=Z189)</f>
        <v>1</v>
      </c>
      <c r="AQ188" s="18" t="b">
        <f t="shared" si="985"/>
        <v>1</v>
      </c>
      <c r="AR188" s="18" t="b">
        <f t="shared" si="985"/>
        <v>1</v>
      </c>
      <c r="AS188" s="18" t="b">
        <f t="shared" si="985"/>
        <v>1</v>
      </c>
      <c r="AT188" s="18" t="b">
        <f t="shared" si="985"/>
        <v>1</v>
      </c>
      <c r="AU188" s="18" t="b">
        <f t="shared" si="985"/>
        <v>1</v>
      </c>
      <c r="AV188" s="18" t="b">
        <f t="shared" si="985"/>
        <v>1</v>
      </c>
      <c r="AW188" s="18" t="b">
        <f>AND(AW187,AG188&gt;=AG189)</f>
        <v>1</v>
      </c>
      <c r="AX188" s="18" t="b">
        <f>AND(AX187,AH188&lt;=AH189)</f>
        <v>1</v>
      </c>
      <c r="AY188" s="18" t="b">
        <f>AND(AY187,AI188&lt;=AI189)</f>
        <v>1</v>
      </c>
      <c r="AZ188" s="18" t="b">
        <f>AND(AZ187,AJ188&lt;=AJ189)</f>
        <v>1</v>
      </c>
      <c r="BA188" s="112" t="b">
        <f t="shared" si="957"/>
        <v>1</v>
      </c>
      <c r="BB188" s="3"/>
      <c r="BC188" s="35">
        <f t="shared" si="944"/>
        <v>-2.3148148148199876E-4</v>
      </c>
      <c r="BD188" s="17">
        <f>Test!AF187</f>
        <v>0.499884259259259</v>
      </c>
      <c r="BE188" s="17">
        <f>Test!AG187</f>
        <v>0.98761612176895097</v>
      </c>
      <c r="BF188" s="17">
        <f>Test!AH187</f>
        <v>0.98702251911163297</v>
      </c>
      <c r="BG188" s="17">
        <f>Test!AI187</f>
        <v>31.577294263093901</v>
      </c>
      <c r="BH188" s="17">
        <f>Test!AJ187</f>
        <v>37.912174609285401</v>
      </c>
      <c r="BI188" s="17">
        <f>Test!AK187</f>
        <v>38.002457185175501</v>
      </c>
      <c r="BJ188" s="17">
        <f>Test!AL187</f>
        <v>0.51953601837158203</v>
      </c>
      <c r="BK188" s="17">
        <f>Test!AM187</f>
        <v>0.98799759149551303</v>
      </c>
      <c r="BL188" s="17">
        <f>Test!AN187</f>
        <v>0.13611938059329901</v>
      </c>
      <c r="BM188" s="17">
        <f>Test!AO187</f>
        <v>0.98181855678558305</v>
      </c>
      <c r="BN188" s="17">
        <f>Test!AP187</f>
        <v>83.398672000000005</v>
      </c>
      <c r="BO188" s="17">
        <f>Test!AQ187</f>
        <v>29.907192066259999</v>
      </c>
      <c r="BP188" s="17" t="str">
        <f>Test!AR187</f>
        <v>None</v>
      </c>
      <c r="BQ188" s="17">
        <f>Test!AS187</f>
        <v>0.69131600000000004</v>
      </c>
      <c r="BR188" s="17">
        <f>Test!AT187</f>
        <v>0.69131600000000004</v>
      </c>
      <c r="BS188" s="17">
        <f>Test!AU187</f>
        <v>0.39688200000000001</v>
      </c>
      <c r="BT188" s="17">
        <f>Test!AV187</f>
        <v>0.39688200000000001</v>
      </c>
      <c r="BU188" s="18" t="b">
        <f t="shared" ref="BU188:CA188" si="986">AND(BU187,BE188&lt;=BE189)</f>
        <v>1</v>
      </c>
      <c r="BV188" s="18" t="b">
        <f t="shared" si="986"/>
        <v>1</v>
      </c>
      <c r="BW188" s="18" t="b">
        <f t="shared" si="986"/>
        <v>1</v>
      </c>
      <c r="BX188" s="18" t="b">
        <f t="shared" si="986"/>
        <v>1</v>
      </c>
      <c r="BY188" s="18" t="b">
        <f t="shared" si="986"/>
        <v>1</v>
      </c>
      <c r="BZ188" s="18" t="b">
        <f t="shared" si="986"/>
        <v>1</v>
      </c>
      <c r="CA188" s="18" t="b">
        <f t="shared" si="986"/>
        <v>1</v>
      </c>
      <c r="CB188" s="18" t="b">
        <f>AND(CB187,BL188&gt;=BL189)</f>
        <v>1</v>
      </c>
      <c r="CC188" s="18" t="b">
        <f>AND(CC187,BM188&lt;=BM189)</f>
        <v>1</v>
      </c>
      <c r="CD188" s="18" t="b">
        <f>AND(CD187,BN188&lt;=BN189)</f>
        <v>1</v>
      </c>
      <c r="CE188" s="18" t="b">
        <f>AND(CE187,BO188&lt;=BO189)</f>
        <v>1</v>
      </c>
      <c r="CF188" s="112" t="b">
        <f t="shared" si="958"/>
        <v>1</v>
      </c>
      <c r="CG188" s="3"/>
      <c r="CH188" s="35">
        <f t="shared" si="945"/>
        <v>4.1232638888799578E-4</v>
      </c>
      <c r="CI188" s="17">
        <f>Test!BJ187</f>
        <v>0.500206163194444</v>
      </c>
      <c r="CJ188" s="17">
        <f>Test!BK187</f>
        <v>0.99573475122451705</v>
      </c>
      <c r="CK188" s="17">
        <f>Test!BL187</f>
        <v>0.99556678533553999</v>
      </c>
      <c r="CL188" s="17">
        <f>Test!BM187</f>
        <v>33.443427024247796</v>
      </c>
      <c r="CM188" s="17">
        <f>Test!BN187</f>
        <v>36.825080480954298</v>
      </c>
      <c r="CN188" s="17">
        <f>Test!BO187</f>
        <v>35.793008296863398</v>
      </c>
      <c r="CO188" s="17">
        <f>Test!BP187</f>
        <v>0.645577251911163</v>
      </c>
      <c r="CP188" s="17">
        <f>Test!BQ187</f>
        <v>0.99151265621185303</v>
      </c>
      <c r="CQ188" s="17">
        <f>Test!BR187</f>
        <v>9.4517551362514496E-2</v>
      </c>
      <c r="CR188" s="17">
        <f>Test!BS187</f>
        <v>0.99295216798782304</v>
      </c>
      <c r="CS188" s="17">
        <f>Test!BT187</f>
        <v>86.530193999999995</v>
      </c>
      <c r="CT188" s="17">
        <f>Test!BU187</f>
        <v>33.284297246100003</v>
      </c>
      <c r="CU188" s="17" t="str">
        <f>Test!BV187</f>
        <v>None</v>
      </c>
      <c r="CV188" s="17">
        <f>Test!BW187</f>
        <v>0.66504300000000005</v>
      </c>
      <c r="CW188" s="17">
        <f>Test!BX187</f>
        <v>0.66504300000000005</v>
      </c>
      <c r="CX188" s="17">
        <f>Test!BY187</f>
        <v>2.2739720000000001</v>
      </c>
      <c r="CY188" s="17">
        <f>Test!BZ187</f>
        <v>2.2739720000000001</v>
      </c>
      <c r="CZ188" s="18" t="b">
        <f t="shared" ref="CZ188:DF188" si="987">AND(CZ187,CJ188&lt;=CJ189)</f>
        <v>1</v>
      </c>
      <c r="DA188" s="18" t="b">
        <f t="shared" si="987"/>
        <v>1</v>
      </c>
      <c r="DB188" s="18" t="b">
        <f t="shared" si="987"/>
        <v>1</v>
      </c>
      <c r="DC188" s="18" t="b">
        <f t="shared" si="987"/>
        <v>0</v>
      </c>
      <c r="DD188" s="18" t="b">
        <f t="shared" si="987"/>
        <v>1</v>
      </c>
      <c r="DE188" s="18" t="b">
        <f t="shared" si="987"/>
        <v>1</v>
      </c>
      <c r="DF188" s="18" t="b">
        <f t="shared" si="987"/>
        <v>1</v>
      </c>
      <c r="DG188" s="18" t="b">
        <f>AND(DG187,CQ188&gt;=CQ189)</f>
        <v>1</v>
      </c>
      <c r="DH188" s="18" t="b">
        <f>AND(DH187,CR188&lt;=CR189)</f>
        <v>1</v>
      </c>
      <c r="DI188" s="18" t="b">
        <f>AND(DI187,CS188&lt;=CS189)</f>
        <v>1</v>
      </c>
      <c r="DJ188" s="18" t="b">
        <f>AND(DJ187,CT188&lt;=CT189)</f>
        <v>1</v>
      </c>
      <c r="DK188" s="112" t="b">
        <f t="shared" si="959"/>
        <v>1</v>
      </c>
      <c r="DL188" s="3"/>
      <c r="DM188" s="35">
        <f t="shared" si="946"/>
        <v>3.5040509259258057E-2</v>
      </c>
      <c r="DN188" s="17">
        <f>Test!CN187</f>
        <v>0.51752025462962903</v>
      </c>
      <c r="DO188" s="17">
        <f>Test!CO187</f>
        <v>0.99953991174697798</v>
      </c>
      <c r="DP188" s="17">
        <f>Test!CP187</f>
        <v>0.99952733516693104</v>
      </c>
      <c r="DQ188" s="17">
        <f>Test!CQ187</f>
        <v>46.935493543122497</v>
      </c>
      <c r="DR188" s="17">
        <f>Test!CR187</f>
        <v>44.720689904980702</v>
      </c>
      <c r="DS188" s="17">
        <f>Test!CS187</f>
        <v>46.550577475259502</v>
      </c>
      <c r="DT188" s="17">
        <f>Test!CT187</f>
        <v>0.90519493818283003</v>
      </c>
      <c r="DU188" s="17">
        <f>Test!CU187</f>
        <v>0.99950408935546797</v>
      </c>
      <c r="DV188" s="17">
        <f>Test!CV187</f>
        <v>2.6292130351066499E-2</v>
      </c>
      <c r="DW188" s="17">
        <f>Test!CW187</f>
        <v>0.99946647882461503</v>
      </c>
      <c r="DX188" s="17">
        <f>Test!CX187</f>
        <v>96.401705000000007</v>
      </c>
      <c r="DY188" s="17">
        <f>Test!CY187</f>
        <v>45.971791500496998</v>
      </c>
      <c r="DZ188" s="17" t="str">
        <f>Test!CZ187</f>
        <v>None</v>
      </c>
      <c r="EA188" s="17">
        <f>Test!DA187</f>
        <v>0.67864100000000005</v>
      </c>
      <c r="EB188" s="17">
        <f>Test!DB187</f>
        <v>0.67864100000000005</v>
      </c>
      <c r="EC188" s="17">
        <f>Test!DC187</f>
        <v>107.233822</v>
      </c>
      <c r="ED188" s="17">
        <f>Test!DD187</f>
        <v>107.233822</v>
      </c>
      <c r="EE188" s="18" t="b">
        <f t="shared" ref="EE188:EK188" si="988">AND(EE187,DO188&lt;=DO189)</f>
        <v>1</v>
      </c>
      <c r="EF188" s="18" t="b">
        <f t="shared" si="988"/>
        <v>1</v>
      </c>
      <c r="EG188" s="18" t="b">
        <f t="shared" si="988"/>
        <v>1</v>
      </c>
      <c r="EH188" s="18" t="b">
        <f t="shared" si="988"/>
        <v>1</v>
      </c>
      <c r="EI188" s="18" t="b">
        <f t="shared" si="988"/>
        <v>1</v>
      </c>
      <c r="EJ188" s="18" t="b">
        <f t="shared" si="988"/>
        <v>1</v>
      </c>
      <c r="EK188" s="18" t="b">
        <f t="shared" si="988"/>
        <v>1</v>
      </c>
      <c r="EL188" s="18" t="b">
        <f>AND(EL187,DV188&gt;=DV189)</f>
        <v>1</v>
      </c>
      <c r="EM188" s="18" t="b">
        <f>AND(EM187,DW188&lt;=DW189)</f>
        <v>1</v>
      </c>
      <c r="EN188" s="18" t="b">
        <f>AND(EN187,DX188&lt;=DX189)</f>
        <v>1</v>
      </c>
      <c r="EO188" s="18" t="b">
        <f>AND(EO187,DY188&lt;=DY189)</f>
        <v>1</v>
      </c>
      <c r="EP188" s="112" t="b">
        <f t="shared" si="960"/>
        <v>1</v>
      </c>
      <c r="EQ188" s="3"/>
      <c r="ER188" s="35">
        <f t="shared" si="947"/>
        <v>-0.30661892361111198</v>
      </c>
      <c r="ES188" s="17">
        <f>Test!DR187</f>
        <v>0.34669053819444401</v>
      </c>
      <c r="ET188" s="17">
        <f>Test!DS187</f>
        <v>0.99876439571380604</v>
      </c>
      <c r="EU188" s="17">
        <f>Test!DT187</f>
        <v>0.99868845939636197</v>
      </c>
      <c r="EV188" s="17">
        <f>Test!DU187</f>
        <v>40.612365157584499</v>
      </c>
      <c r="EW188" s="17">
        <f>Test!DV187</f>
        <v>44.475515299036303</v>
      </c>
      <c r="EX188" s="17">
        <f>Test!DW187</f>
        <v>45.955949435884101</v>
      </c>
      <c r="EY188" s="17">
        <f>Test!DX187</f>
        <v>0.79505097866058305</v>
      </c>
      <c r="EZ188" s="17">
        <f>Test!DY187</f>
        <v>0.99882173538207997</v>
      </c>
      <c r="FA188" s="17">
        <f>Test!DZ187</f>
        <v>4.7684874385595301E-2</v>
      </c>
      <c r="FB188" s="17">
        <f>Test!EA187</f>
        <v>0.99818152189254705</v>
      </c>
      <c r="FC188" s="17">
        <f>Test!EB187</f>
        <v>93.959192000000002</v>
      </c>
      <c r="FD188" s="17">
        <f>Test!EC187</f>
        <v>39.748676427693901</v>
      </c>
      <c r="FE188" s="17" t="str">
        <f>Test!ED187</f>
        <v>None</v>
      </c>
      <c r="FF188" s="17">
        <f>Test!EE187</f>
        <v>0.66412899999999997</v>
      </c>
      <c r="FG188" s="17">
        <f>Test!EF187</f>
        <v>0.66412899999999997</v>
      </c>
      <c r="FH188" s="17">
        <f>Test!EG187</f>
        <v>971.774179</v>
      </c>
      <c r="FI188" s="17">
        <f>Test!EH187</f>
        <v>971.774179</v>
      </c>
      <c r="FJ188" s="18" t="b">
        <f t="shared" ref="FJ188:FP188" si="989">AND(FJ187,ET188&lt;=ET189)</f>
        <v>1</v>
      </c>
      <c r="FK188" s="18" t="b">
        <f t="shared" si="989"/>
        <v>1</v>
      </c>
      <c r="FL188" s="18" t="b">
        <f t="shared" si="989"/>
        <v>1</v>
      </c>
      <c r="FM188" s="18" t="b">
        <f t="shared" si="989"/>
        <v>1</v>
      </c>
      <c r="FN188" s="18" t="b">
        <f t="shared" si="989"/>
        <v>1</v>
      </c>
      <c r="FO188" s="18" t="b">
        <f t="shared" si="989"/>
        <v>1</v>
      </c>
      <c r="FP188" s="18" t="b">
        <f t="shared" si="989"/>
        <v>1</v>
      </c>
      <c r="FQ188" s="18" t="b">
        <f>AND(FQ187,FA188&gt;=FA189)</f>
        <v>1</v>
      </c>
      <c r="FR188" s="18" t="b">
        <f>AND(FR187,FB188&lt;=FB189)</f>
        <v>1</v>
      </c>
      <c r="FS188" s="18" t="b">
        <f>AND(FS187,FC188&lt;=FC189)</f>
        <v>1</v>
      </c>
      <c r="FT188" s="18" t="b">
        <f>AND(FT187,FD188&lt;=FD189)</f>
        <v>1</v>
      </c>
      <c r="FU188" s="112" t="b">
        <f t="shared" si="961"/>
        <v>1</v>
      </c>
      <c r="FV188" s="54"/>
      <c r="FW188" s="35">
        <f t="shared" si="948"/>
        <v>-1</v>
      </c>
      <c r="FX188" s="17">
        <f>Test!EV187</f>
        <v>0</v>
      </c>
      <c r="FY188" s="17">
        <f>Test!EW187</f>
        <v>0</v>
      </c>
      <c r="FZ188" s="17">
        <f>Test!EX187</f>
        <v>0</v>
      </c>
      <c r="GA188" s="17">
        <f>Test!EY187</f>
        <v>0</v>
      </c>
      <c r="GB188" s="17">
        <f>Test!EZ187</f>
        <v>0</v>
      </c>
      <c r="GC188" s="17">
        <f>Test!FA187</f>
        <v>0</v>
      </c>
      <c r="GD188" s="17">
        <f>Test!FB187</f>
        <v>0</v>
      </c>
      <c r="GE188" s="17">
        <f>Test!FC187</f>
        <v>0</v>
      </c>
      <c r="GF188" s="17">
        <f>Test!FD187</f>
        <v>0</v>
      </c>
      <c r="GG188" s="17">
        <f>Test!FE187</f>
        <v>0</v>
      </c>
      <c r="GH188" s="17">
        <f>Test!FF187</f>
        <v>0</v>
      </c>
      <c r="GI188" s="17">
        <f>Test!FG187</f>
        <v>0</v>
      </c>
      <c r="GJ188" s="17">
        <f>Test!FH187</f>
        <v>0</v>
      </c>
      <c r="GK188" s="17">
        <f>Test!FI187</f>
        <v>0</v>
      </c>
      <c r="GL188" s="17">
        <f>Test!FJ187</f>
        <v>0</v>
      </c>
      <c r="GM188" s="17">
        <f>Test!FK187</f>
        <v>0</v>
      </c>
      <c r="GN188" s="17">
        <f>Test!FL187</f>
        <v>0</v>
      </c>
      <c r="GO188" s="18" t="b">
        <f t="shared" ref="GO188:GU188" si="990">AND(GO187,FY188&lt;=FY189)</f>
        <v>1</v>
      </c>
      <c r="GP188" s="18" t="b">
        <f t="shared" si="990"/>
        <v>1</v>
      </c>
      <c r="GQ188" s="18" t="b">
        <f t="shared" si="990"/>
        <v>1</v>
      </c>
      <c r="GR188" s="18" t="b">
        <f t="shared" si="990"/>
        <v>1</v>
      </c>
      <c r="GS188" s="18" t="b">
        <f t="shared" si="990"/>
        <v>1</v>
      </c>
      <c r="GT188" s="18" t="b">
        <f t="shared" si="990"/>
        <v>1</v>
      </c>
      <c r="GU188" s="18" t="b">
        <f t="shared" si="990"/>
        <v>1</v>
      </c>
      <c r="GV188" s="18" t="b">
        <f>AND(GV187,GF188&gt;=GF189)</f>
        <v>1</v>
      </c>
      <c r="GW188" s="18" t="b">
        <f>AND(GW187,GG188&lt;=GG189)</f>
        <v>1</v>
      </c>
      <c r="GX188" s="18" t="b">
        <f>AND(GX187,GH188&lt;=GH189)</f>
        <v>1</v>
      </c>
      <c r="GY188" s="18" t="b">
        <f>AND(GY187,GI188&lt;=GI189)</f>
        <v>1</v>
      </c>
      <c r="GZ188" s="112" t="b">
        <f t="shared" si="962"/>
        <v>1</v>
      </c>
      <c r="HA188" s="54"/>
      <c r="HB188" s="35">
        <f t="shared" si="949"/>
        <v>-1</v>
      </c>
      <c r="HC188" s="17">
        <f>Test!FZ187</f>
        <v>0</v>
      </c>
      <c r="HD188" s="17">
        <f>Test!GA187</f>
        <v>0</v>
      </c>
      <c r="HE188" s="17">
        <f>Test!GB187</f>
        <v>0</v>
      </c>
      <c r="HF188" s="17">
        <f>Test!GC187</f>
        <v>0</v>
      </c>
      <c r="HG188" s="17">
        <f>Test!GD187</f>
        <v>0</v>
      </c>
      <c r="HH188" s="17">
        <f>Test!GE187</f>
        <v>0</v>
      </c>
      <c r="HI188" s="17">
        <f>Test!GF187</f>
        <v>0</v>
      </c>
      <c r="HJ188" s="17">
        <f>Test!GG187</f>
        <v>0</v>
      </c>
      <c r="HK188" s="17">
        <f>Test!GH187</f>
        <v>0</v>
      </c>
      <c r="HL188" s="17">
        <f>Test!GI187</f>
        <v>0</v>
      </c>
      <c r="HM188" s="17">
        <f>Test!GJ187</f>
        <v>0</v>
      </c>
      <c r="HN188" s="17">
        <f>Test!GK187</f>
        <v>0</v>
      </c>
      <c r="HO188" s="17">
        <f>Test!GL187</f>
        <v>0</v>
      </c>
      <c r="HP188" s="17">
        <f>Test!GM187</f>
        <v>0</v>
      </c>
      <c r="HQ188" s="17">
        <f>Test!GN187</f>
        <v>0</v>
      </c>
      <c r="HR188" s="17">
        <f>Test!GO187</f>
        <v>0</v>
      </c>
      <c r="HS188" s="17">
        <f>Test!GP187</f>
        <v>0</v>
      </c>
      <c r="HT188" s="18" t="b">
        <f t="shared" ref="HT188:HZ188" si="991">AND(HT187,HD188&lt;=HD189)</f>
        <v>1</v>
      </c>
      <c r="HU188" s="18" t="b">
        <f t="shared" si="991"/>
        <v>1</v>
      </c>
      <c r="HV188" s="18" t="b">
        <f t="shared" si="991"/>
        <v>1</v>
      </c>
      <c r="HW188" s="18" t="b">
        <f t="shared" si="991"/>
        <v>1</v>
      </c>
      <c r="HX188" s="18" t="b">
        <f t="shared" si="991"/>
        <v>1</v>
      </c>
      <c r="HY188" s="18" t="b">
        <f t="shared" si="991"/>
        <v>1</v>
      </c>
      <c r="HZ188" s="18" t="b">
        <f t="shared" si="991"/>
        <v>1</v>
      </c>
      <c r="IA188" s="18" t="b">
        <f>AND(IA187,HK188&gt;=HK189)</f>
        <v>1</v>
      </c>
      <c r="IB188" s="18" t="b">
        <f>AND(IB187,HL188&lt;=HL189)</f>
        <v>1</v>
      </c>
      <c r="IC188" s="18" t="b">
        <f>AND(IC187,HM188&lt;=HM189)</f>
        <v>1</v>
      </c>
      <c r="ID188" s="18" t="b">
        <f>AND(ID187,HN188&lt;=HN189)</f>
        <v>1</v>
      </c>
      <c r="IE188" s="112" t="b">
        <f t="shared" si="963"/>
        <v>1</v>
      </c>
      <c r="IF188" s="3"/>
      <c r="IG188" s="35">
        <f t="shared" si="950"/>
        <v>-1</v>
      </c>
      <c r="IH188" s="17">
        <f>Test!HD187</f>
        <v>0</v>
      </c>
      <c r="II188" s="17">
        <f>Test!HE187</f>
        <v>0</v>
      </c>
      <c r="IJ188" s="17">
        <f>Test!HF187</f>
        <v>0</v>
      </c>
      <c r="IK188" s="17">
        <f>Test!HG187</f>
        <v>0</v>
      </c>
      <c r="IL188" s="17">
        <f>Test!HH187</f>
        <v>0</v>
      </c>
      <c r="IM188" s="17">
        <f>Test!HI187</f>
        <v>0</v>
      </c>
      <c r="IN188" s="17">
        <f>Test!HJ187</f>
        <v>0</v>
      </c>
      <c r="IO188" s="17">
        <f>Test!HK187</f>
        <v>0</v>
      </c>
      <c r="IP188" s="17">
        <f>Test!HL187</f>
        <v>0</v>
      </c>
      <c r="IQ188" s="17">
        <f>Test!HM187</f>
        <v>0</v>
      </c>
      <c r="IR188" s="17">
        <f>Test!HN187</f>
        <v>0</v>
      </c>
      <c r="IS188" s="17">
        <f>Test!HO187</f>
        <v>0</v>
      </c>
      <c r="IT188" s="17">
        <f>Test!HP187</f>
        <v>0</v>
      </c>
      <c r="IU188" s="17">
        <f>Test!HQ187</f>
        <v>0</v>
      </c>
      <c r="IV188" s="17">
        <f>Test!HR187</f>
        <v>0</v>
      </c>
      <c r="IW188" s="17">
        <f>Test!HS187</f>
        <v>0</v>
      </c>
      <c r="IX188" s="17">
        <f>Test!HT187</f>
        <v>0</v>
      </c>
      <c r="IY188" s="18" t="b">
        <f t="shared" ref="IY188:JE188" si="992">AND(IY187,II188&lt;=II189)</f>
        <v>1</v>
      </c>
      <c r="IZ188" s="18" t="b">
        <f t="shared" si="992"/>
        <v>1</v>
      </c>
      <c r="JA188" s="18" t="b">
        <f t="shared" si="992"/>
        <v>1</v>
      </c>
      <c r="JB188" s="18" t="b">
        <f t="shared" si="992"/>
        <v>1</v>
      </c>
      <c r="JC188" s="18" t="b">
        <f t="shared" si="992"/>
        <v>1</v>
      </c>
      <c r="JD188" s="18" t="b">
        <f t="shared" si="992"/>
        <v>1</v>
      </c>
      <c r="JE188" s="18" t="b">
        <f t="shared" si="992"/>
        <v>1</v>
      </c>
      <c r="JF188" s="18" t="b">
        <f>AND(JF187,IP188&gt;=IP189)</f>
        <v>1</v>
      </c>
      <c r="JG188" s="18" t="b">
        <f>AND(JG187,IQ188&lt;=IQ189)</f>
        <v>1</v>
      </c>
      <c r="JH188" s="18" t="b">
        <f>AND(JH187,IR188&lt;=IR189)</f>
        <v>1</v>
      </c>
      <c r="JI188" s="18" t="b">
        <f>AND(JI187,IS188&lt;=IS189)</f>
        <v>1</v>
      </c>
      <c r="JJ188" s="112" t="b">
        <f t="shared" si="964"/>
        <v>1</v>
      </c>
      <c r="JK188" s="3"/>
      <c r="JL188" s="35">
        <f t="shared" si="951"/>
        <v>-1</v>
      </c>
      <c r="JM188" s="17">
        <f>Test!IH187</f>
        <v>0</v>
      </c>
      <c r="JN188" s="17">
        <f>Test!II187</f>
        <v>0</v>
      </c>
      <c r="JO188" s="17">
        <f>Test!IJ187</f>
        <v>0</v>
      </c>
      <c r="JP188" s="17">
        <f>Test!IK187</f>
        <v>0</v>
      </c>
      <c r="JQ188" s="17">
        <f>Test!IL187</f>
        <v>0</v>
      </c>
      <c r="JR188" s="17">
        <f>Test!IM187</f>
        <v>0</v>
      </c>
      <c r="JS188" s="17">
        <f>Test!IN187</f>
        <v>0</v>
      </c>
      <c r="JT188" s="17">
        <f>Test!IO187</f>
        <v>0</v>
      </c>
      <c r="JU188" s="17">
        <f>Test!IP187</f>
        <v>0</v>
      </c>
      <c r="JV188" s="17">
        <f>Test!IQ187</f>
        <v>0</v>
      </c>
      <c r="JW188" s="17">
        <f>Test!IR187</f>
        <v>0</v>
      </c>
      <c r="JX188" s="17">
        <f>Test!IS187</f>
        <v>0</v>
      </c>
      <c r="JY188" s="17">
        <f>Test!IT187</f>
        <v>0</v>
      </c>
      <c r="JZ188" s="17">
        <f>Test!IU187</f>
        <v>0</v>
      </c>
      <c r="KA188" s="17">
        <f>Test!IV187</f>
        <v>0</v>
      </c>
      <c r="KB188" s="17">
        <f>Test!IW187</f>
        <v>0</v>
      </c>
      <c r="KC188" s="17">
        <f>Test!IX187</f>
        <v>0</v>
      </c>
      <c r="KD188" s="18" t="b">
        <f t="shared" ref="KD188:KJ188" si="993">AND(KD187,JN188&lt;=JN189)</f>
        <v>1</v>
      </c>
      <c r="KE188" s="18" t="b">
        <f t="shared" si="993"/>
        <v>1</v>
      </c>
      <c r="KF188" s="18" t="b">
        <f t="shared" si="993"/>
        <v>1</v>
      </c>
      <c r="KG188" s="18" t="b">
        <f t="shared" si="993"/>
        <v>1</v>
      </c>
      <c r="KH188" s="18" t="b">
        <f t="shared" si="993"/>
        <v>1</v>
      </c>
      <c r="KI188" s="18" t="b">
        <f t="shared" si="993"/>
        <v>1</v>
      </c>
      <c r="KJ188" s="18" t="b">
        <f t="shared" si="993"/>
        <v>1</v>
      </c>
      <c r="KK188" s="18" t="b">
        <f>AND(KK187,JU188&gt;=JU189)</f>
        <v>1</v>
      </c>
      <c r="KL188" s="18" t="b">
        <f>AND(KL187,JV188&lt;=JV189)</f>
        <v>1</v>
      </c>
      <c r="KM188" s="18" t="b">
        <f>AND(KM187,JW188&lt;=JW189)</f>
        <v>1</v>
      </c>
      <c r="KN188" s="18" t="b">
        <f>AND(KN187,JX188&lt;=JX189)</f>
        <v>1</v>
      </c>
      <c r="KO188" s="112" t="b">
        <f t="shared" si="965"/>
        <v>1</v>
      </c>
      <c r="KP188" s="3"/>
      <c r="KQ188" s="35">
        <f t="shared" si="952"/>
        <v>-1</v>
      </c>
      <c r="KR188" s="17">
        <f>Test!JL187</f>
        <v>0</v>
      </c>
      <c r="KS188" s="17">
        <f>Test!JM187</f>
        <v>0</v>
      </c>
      <c r="KT188" s="17">
        <f>Test!JN187</f>
        <v>0</v>
      </c>
      <c r="KU188" s="17">
        <f>Test!JO187</f>
        <v>0</v>
      </c>
      <c r="KV188" s="17">
        <f>Test!JP187</f>
        <v>0</v>
      </c>
      <c r="KW188" s="17">
        <f>Test!JQ187</f>
        <v>0</v>
      </c>
      <c r="KX188" s="17">
        <f>Test!JR187</f>
        <v>0</v>
      </c>
      <c r="KY188" s="17">
        <f>Test!JS187</f>
        <v>0</v>
      </c>
      <c r="KZ188" s="17">
        <f>Test!JT187</f>
        <v>0</v>
      </c>
      <c r="LA188" s="17">
        <f>Test!JU187</f>
        <v>0</v>
      </c>
      <c r="LB188" s="17">
        <f>Test!JV187</f>
        <v>0</v>
      </c>
      <c r="LC188" s="17">
        <f>Test!JW187</f>
        <v>0</v>
      </c>
      <c r="LD188" s="17">
        <f>Test!JX187</f>
        <v>0</v>
      </c>
      <c r="LE188" s="17">
        <f>Test!JY187</f>
        <v>0</v>
      </c>
      <c r="LF188" s="17">
        <f>Test!JZ187</f>
        <v>0</v>
      </c>
      <c r="LG188" s="17">
        <f>Test!KA187</f>
        <v>0</v>
      </c>
      <c r="LH188" s="17">
        <f>Test!KB187</f>
        <v>0</v>
      </c>
      <c r="LI188" s="18" t="b">
        <f t="shared" ref="LI188:LO188" si="994">AND(LI187,KS188&lt;=KS189)</f>
        <v>1</v>
      </c>
      <c r="LJ188" s="18" t="b">
        <f t="shared" si="994"/>
        <v>1</v>
      </c>
      <c r="LK188" s="18" t="b">
        <f t="shared" si="994"/>
        <v>1</v>
      </c>
      <c r="LL188" s="18" t="b">
        <f t="shared" si="994"/>
        <v>1</v>
      </c>
      <c r="LM188" s="18" t="b">
        <f t="shared" si="994"/>
        <v>1</v>
      </c>
      <c r="LN188" s="18" t="b">
        <f t="shared" si="994"/>
        <v>1</v>
      </c>
      <c r="LO188" s="18" t="b">
        <f t="shared" si="994"/>
        <v>1</v>
      </c>
      <c r="LP188" s="18" t="b">
        <f>AND(LP187,KZ188&gt;=KZ189)</f>
        <v>1</v>
      </c>
      <c r="LQ188" s="18" t="b">
        <f>AND(LQ187,LA188&lt;=LA189)</f>
        <v>1</v>
      </c>
      <c r="LR188" s="18" t="b">
        <f>AND(LR187,LB188&lt;=LB189)</f>
        <v>1</v>
      </c>
      <c r="LS188" s="18" t="b">
        <f>AND(LS187,LC188&lt;=LC189)</f>
        <v>1</v>
      </c>
      <c r="LT188" s="112" t="b">
        <f t="shared" si="966"/>
        <v>1</v>
      </c>
      <c r="LU188" s="3"/>
      <c r="LV188" s="35">
        <f t="shared" si="953"/>
        <v>-1</v>
      </c>
      <c r="LW188" s="17">
        <f>Test!KP187</f>
        <v>0</v>
      </c>
      <c r="LX188" s="17">
        <f>Test!KQ187</f>
        <v>0</v>
      </c>
      <c r="LY188" s="17">
        <f>Test!KR187</f>
        <v>0</v>
      </c>
      <c r="LZ188" s="17">
        <f>Test!KS187</f>
        <v>0</v>
      </c>
      <c r="MA188" s="17">
        <f>Test!KT187</f>
        <v>0</v>
      </c>
      <c r="MB188" s="17">
        <f>Test!KU187</f>
        <v>0</v>
      </c>
      <c r="MC188" s="17">
        <f>Test!KV187</f>
        <v>0</v>
      </c>
      <c r="MD188" s="17">
        <f>Test!KW187</f>
        <v>0</v>
      </c>
      <c r="ME188" s="17">
        <f>Test!KX187</f>
        <v>0</v>
      </c>
      <c r="MF188" s="17">
        <f>Test!KY187</f>
        <v>0</v>
      </c>
      <c r="MG188" s="17">
        <f>Test!KZ187</f>
        <v>0</v>
      </c>
      <c r="MH188" s="17">
        <f>Test!LA187</f>
        <v>0</v>
      </c>
      <c r="MI188" s="17">
        <f>Test!LB187</f>
        <v>0</v>
      </c>
      <c r="MJ188" s="17">
        <f>Test!LC187</f>
        <v>0</v>
      </c>
      <c r="MK188" s="17">
        <f>Test!LD187</f>
        <v>0</v>
      </c>
      <c r="ML188" s="17">
        <f>Test!LE187</f>
        <v>0</v>
      </c>
      <c r="MM188" s="17">
        <f>Test!LF187</f>
        <v>0</v>
      </c>
      <c r="MN188" s="18" t="b">
        <f t="shared" ref="MN188:MT188" si="995">AND(MN187,LX188&lt;=LX189)</f>
        <v>1</v>
      </c>
      <c r="MO188" s="18" t="b">
        <f t="shared" si="995"/>
        <v>1</v>
      </c>
      <c r="MP188" s="18" t="b">
        <f t="shared" si="995"/>
        <v>1</v>
      </c>
      <c r="MQ188" s="18" t="b">
        <f t="shared" si="995"/>
        <v>1</v>
      </c>
      <c r="MR188" s="18" t="b">
        <f t="shared" si="995"/>
        <v>1</v>
      </c>
      <c r="MS188" s="18" t="b">
        <f t="shared" si="995"/>
        <v>1</v>
      </c>
      <c r="MT188" s="18" t="b">
        <f t="shared" si="995"/>
        <v>1</v>
      </c>
      <c r="MU188" s="18" t="b">
        <f>AND(MU187,ME188&gt;=ME189)</f>
        <v>1</v>
      </c>
      <c r="MV188" s="18" t="b">
        <f>AND(MV187,MF188&lt;=MF189)</f>
        <v>1</v>
      </c>
      <c r="MW188" s="18" t="b">
        <f>AND(MW187,MG188&lt;=MG189)</f>
        <v>1</v>
      </c>
      <c r="MX188" s="18" t="b">
        <f>AND(MX187,MH188&lt;=MH189)</f>
        <v>1</v>
      </c>
      <c r="MY188" s="112" t="b">
        <f t="shared" si="967"/>
        <v>1</v>
      </c>
      <c r="MZ188" s="54"/>
      <c r="NA188" s="35">
        <f t="shared" si="954"/>
        <v>-1</v>
      </c>
      <c r="NB188" s="17">
        <f>Test!LT187</f>
        <v>0</v>
      </c>
      <c r="NC188" s="17">
        <f>Test!LU187</f>
        <v>0</v>
      </c>
      <c r="ND188" s="17">
        <f>Test!LV187</f>
        <v>0</v>
      </c>
      <c r="NE188" s="17">
        <f>Test!LW187</f>
        <v>0</v>
      </c>
      <c r="NF188" s="17">
        <f>Test!LX187</f>
        <v>0</v>
      </c>
      <c r="NG188" s="17">
        <f>Test!LY187</f>
        <v>0</v>
      </c>
      <c r="NH188" s="17">
        <f>Test!LZ187</f>
        <v>0</v>
      </c>
      <c r="NI188" s="17">
        <f>Test!MA187</f>
        <v>0</v>
      </c>
      <c r="NJ188" s="17">
        <f>Test!MB187</f>
        <v>0</v>
      </c>
      <c r="NK188" s="17">
        <f>Test!MC187</f>
        <v>0</v>
      </c>
      <c r="NL188" s="17">
        <f>Test!MD187</f>
        <v>0</v>
      </c>
      <c r="NM188" s="17">
        <f>Test!ME187</f>
        <v>0</v>
      </c>
      <c r="NN188" s="17">
        <f>Test!MF187</f>
        <v>0</v>
      </c>
      <c r="NO188" s="17">
        <f>Test!MG187</f>
        <v>0</v>
      </c>
      <c r="NP188" s="17">
        <f>Test!MH187</f>
        <v>0</v>
      </c>
      <c r="NQ188" s="17">
        <f>Test!MI187</f>
        <v>0</v>
      </c>
      <c r="NR188" s="17">
        <f>Test!MJ187</f>
        <v>0</v>
      </c>
      <c r="NS188" s="18" t="b">
        <f t="shared" ref="NS188:NY188" si="996">AND(NS187,NC188&lt;=NC189)</f>
        <v>1</v>
      </c>
      <c r="NT188" s="18" t="b">
        <f t="shared" si="996"/>
        <v>1</v>
      </c>
      <c r="NU188" s="18" t="b">
        <f t="shared" si="996"/>
        <v>1</v>
      </c>
      <c r="NV188" s="18" t="b">
        <f t="shared" si="996"/>
        <v>1</v>
      </c>
      <c r="NW188" s="18" t="b">
        <f t="shared" si="996"/>
        <v>1</v>
      </c>
      <c r="NX188" s="18" t="b">
        <f t="shared" si="996"/>
        <v>1</v>
      </c>
      <c r="NY188" s="18" t="b">
        <f t="shared" si="996"/>
        <v>1</v>
      </c>
      <c r="NZ188" s="18" t="b">
        <f>AND(NZ187,NJ188&gt;=NJ189)</f>
        <v>1</v>
      </c>
      <c r="OA188" s="18" t="b">
        <f>AND(OA187,NK188&lt;=NK189)</f>
        <v>1</v>
      </c>
      <c r="OB188" s="18" t="b">
        <f>AND(OB187,NL188&lt;=NL189)</f>
        <v>1</v>
      </c>
      <c r="OC188" s="18" t="b">
        <f>AND(OC187,NM188&lt;=NM189)</f>
        <v>1</v>
      </c>
      <c r="OD188" s="112" t="b">
        <f t="shared" si="968"/>
        <v>1</v>
      </c>
      <c r="OE188" s="54"/>
      <c r="OF188" s="35">
        <f t="shared" si="955"/>
        <v>-1</v>
      </c>
      <c r="OG188" s="17">
        <f>Test!MX187</f>
        <v>0</v>
      </c>
      <c r="OH188" s="17">
        <f>Test!MY187</f>
        <v>0</v>
      </c>
      <c r="OI188" s="17">
        <f>Test!MZ187</f>
        <v>0</v>
      </c>
      <c r="OJ188" s="17">
        <f>Test!NA187</f>
        <v>0</v>
      </c>
      <c r="OK188" s="17">
        <f>Test!NB187</f>
        <v>0</v>
      </c>
      <c r="OL188" s="17">
        <f>Test!NC187</f>
        <v>0</v>
      </c>
      <c r="OM188" s="17">
        <f>Test!ND187</f>
        <v>0</v>
      </c>
      <c r="ON188" s="17">
        <f>Test!NE187</f>
        <v>0</v>
      </c>
      <c r="OO188" s="17">
        <f>Test!NF187</f>
        <v>0</v>
      </c>
      <c r="OP188" s="17">
        <f>Test!NG187</f>
        <v>0</v>
      </c>
      <c r="OQ188" s="17">
        <f>Test!NH187</f>
        <v>0</v>
      </c>
      <c r="OR188" s="17">
        <f>Test!NI187</f>
        <v>0</v>
      </c>
      <c r="OS188" s="17">
        <f>Test!NJ187</f>
        <v>0</v>
      </c>
      <c r="OT188" s="17">
        <f>Test!NK187</f>
        <v>0</v>
      </c>
      <c r="OU188" s="17">
        <f>Test!NL187</f>
        <v>0</v>
      </c>
      <c r="OV188" s="17">
        <f>Test!NM187</f>
        <v>0</v>
      </c>
      <c r="OW188" s="17">
        <f>Test!NN187</f>
        <v>0</v>
      </c>
      <c r="OX188" s="18" t="b">
        <f t="shared" ref="OX188:PD188" si="997">AND(OX187,OH188&lt;=OH189)</f>
        <v>1</v>
      </c>
      <c r="OY188" s="18" t="b">
        <f t="shared" si="997"/>
        <v>1</v>
      </c>
      <c r="OZ188" s="18" t="b">
        <f t="shared" si="997"/>
        <v>1</v>
      </c>
      <c r="PA188" s="18" t="b">
        <f t="shared" si="997"/>
        <v>1</v>
      </c>
      <c r="PB188" s="18" t="b">
        <f t="shared" si="997"/>
        <v>1</v>
      </c>
      <c r="PC188" s="18" t="b">
        <f t="shared" si="997"/>
        <v>1</v>
      </c>
      <c r="PD188" s="18" t="b">
        <f t="shared" si="997"/>
        <v>1</v>
      </c>
      <c r="PE188" s="18" t="b">
        <f>AND(PE187,OO188&gt;=OO189)</f>
        <v>1</v>
      </c>
      <c r="PF188" s="18" t="b">
        <f>AND(PF187,OP188&lt;=OP189)</f>
        <v>1</v>
      </c>
      <c r="PG188" s="18" t="b">
        <f>AND(PG187,OQ188&lt;=OQ189)</f>
        <v>1</v>
      </c>
      <c r="PH188" s="18" t="b">
        <f>AND(PH187,OR188&lt;=OR189)</f>
        <v>1</v>
      </c>
      <c r="PI188" s="112" t="b">
        <f t="shared" si="969"/>
        <v>1</v>
      </c>
      <c r="PJ188" s="54"/>
      <c r="PK188" s="35">
        <f t="shared" si="956"/>
        <v>-1</v>
      </c>
      <c r="PL188" s="17">
        <f>Test!OB187</f>
        <v>0</v>
      </c>
      <c r="PM188" s="17">
        <f>Test!OC187</f>
        <v>0</v>
      </c>
      <c r="PN188" s="17">
        <f>Test!OD187</f>
        <v>0</v>
      </c>
      <c r="PO188" s="17">
        <f>Test!OE187</f>
        <v>0</v>
      </c>
      <c r="PP188" s="17">
        <f>Test!OF187</f>
        <v>0</v>
      </c>
      <c r="PQ188" s="17">
        <f>Test!OG187</f>
        <v>0</v>
      </c>
      <c r="PR188" s="17">
        <f>Test!OH187</f>
        <v>0</v>
      </c>
      <c r="PS188" s="17">
        <f>Test!OI187</f>
        <v>0</v>
      </c>
      <c r="PT188" s="17">
        <f>Test!OJ187</f>
        <v>0</v>
      </c>
      <c r="PU188" s="17">
        <f>Test!OK187</f>
        <v>0</v>
      </c>
      <c r="PV188" s="17">
        <f>Test!OL187</f>
        <v>0</v>
      </c>
      <c r="PW188" s="17">
        <f>Test!OM187</f>
        <v>0</v>
      </c>
      <c r="PX188" s="17">
        <f>Test!ON187</f>
        <v>0</v>
      </c>
      <c r="PY188" s="17">
        <f>Test!OO187</f>
        <v>0</v>
      </c>
      <c r="PZ188" s="17">
        <f>Test!OP187</f>
        <v>0</v>
      </c>
      <c r="QA188" s="17">
        <f>Test!OQ187</f>
        <v>0</v>
      </c>
      <c r="QB188" s="17">
        <f>Test!OR187</f>
        <v>0</v>
      </c>
      <c r="QC188" s="18" t="b">
        <f t="shared" ref="QC188:QI188" si="998">AND(QC187,PM188&lt;=PM189)</f>
        <v>1</v>
      </c>
      <c r="QD188" s="18" t="b">
        <f t="shared" si="998"/>
        <v>1</v>
      </c>
      <c r="QE188" s="18" t="b">
        <f t="shared" si="998"/>
        <v>1</v>
      </c>
      <c r="QF188" s="18" t="b">
        <f t="shared" si="998"/>
        <v>1</v>
      </c>
      <c r="QG188" s="18" t="b">
        <f t="shared" si="998"/>
        <v>1</v>
      </c>
      <c r="QH188" s="18" t="b">
        <f t="shared" si="998"/>
        <v>1</v>
      </c>
      <c r="QI188" s="18" t="b">
        <f t="shared" si="998"/>
        <v>1</v>
      </c>
      <c r="QJ188" s="18" t="b">
        <f>AND(QJ187,PT188&gt;=PT189)</f>
        <v>1</v>
      </c>
      <c r="QK188" s="18" t="b">
        <f>AND(QK187,PU188&lt;=PU189)</f>
        <v>1</v>
      </c>
      <c r="QL188" s="18" t="b">
        <f>AND(QL187,PV188&lt;=PV189)</f>
        <v>1</v>
      </c>
      <c r="QM188" s="18" t="b">
        <f>AND(QM187,PW188&lt;=PW189)</f>
        <v>1</v>
      </c>
      <c r="QN188" s="112" t="b">
        <f t="shared" si="970"/>
        <v>1</v>
      </c>
    </row>
    <row r="189" spans="3:456">
      <c r="C189" s="133"/>
      <c r="D189" s="103">
        <f t="shared" si="941"/>
        <v>0.75</v>
      </c>
      <c r="E189" s="36">
        <f t="shared" ca="1" si="942"/>
        <v>9.241898148148131E-2</v>
      </c>
      <c r="F189" s="11">
        <f ca="1">Reference!B188</f>
        <v>0.81931423611111098</v>
      </c>
      <c r="G189" s="11">
        <f ca="1">Reference!C188</f>
        <v>0.99980974197387695</v>
      </c>
      <c r="H189" s="11">
        <f ca="1">Reference!D188</f>
        <v>0.99980717897415095</v>
      </c>
      <c r="I189" s="11">
        <f ca="1">Reference!E188</f>
        <v>52.571393087955897</v>
      </c>
      <c r="J189" s="11">
        <f ca="1">Reference!F188</f>
        <v>48.9963505927523</v>
      </c>
      <c r="K189" s="11">
        <f ca="1">Reference!G188</f>
        <v>51.624969651612098</v>
      </c>
      <c r="L189" s="11">
        <f ca="1">Reference!H188</f>
        <v>0.96324872970580999</v>
      </c>
      <c r="M189" s="11">
        <f ca="1">Reference!I188</f>
        <v>0.99982261657714799</v>
      </c>
      <c r="N189" s="11">
        <f ca="1">Reference!J188</f>
        <v>1.5537210740149E-2</v>
      </c>
      <c r="O189" s="11">
        <f ca="1">Reference!K188</f>
        <v>0.99978685379028298</v>
      </c>
      <c r="P189" s="11">
        <f ca="1">Reference!L188</f>
        <v>97.036662000000007</v>
      </c>
      <c r="Q189" s="11">
        <f ca="1">Reference!M188</f>
        <v>51.388967849250299</v>
      </c>
      <c r="R189" s="11" t="str">
        <f ca="1">Reference!N188</f>
        <v>None</v>
      </c>
      <c r="S189" s="11">
        <f ca="1">Reference!O188</f>
        <v>0.75306300000000004</v>
      </c>
      <c r="T189" s="11">
        <f ca="1">Reference!P188</f>
        <v>0.75306300000000004</v>
      </c>
      <c r="U189" s="11">
        <f ca="1">Reference!Q188</f>
        <v>115.926739</v>
      </c>
      <c r="V189" s="11">
        <f ca="1">Reference!R188</f>
        <v>115.926739</v>
      </c>
      <c r="X189" s="11">
        <f t="shared" si="943"/>
        <v>8.3613040123455981E-2</v>
      </c>
      <c r="Y189" s="11">
        <f>Test!B188</f>
        <v>0.81270978009259198</v>
      </c>
      <c r="Z189" s="11">
        <f>Test!C188</f>
        <v>0.99446177482604903</v>
      </c>
      <c r="AA189" s="11">
        <f>Test!D188</f>
        <v>0.99385654926300004</v>
      </c>
      <c r="AB189" s="11">
        <f>Test!E188</f>
        <v>30.881018357799601</v>
      </c>
      <c r="AC189" s="11">
        <f>Test!F188</f>
        <v>36.9247931665275</v>
      </c>
      <c r="AD189" s="11">
        <f>Test!G188</f>
        <v>37.262377219366897</v>
      </c>
      <c r="AE189" s="11">
        <f>Test!H188</f>
        <v>0.55513238906860296</v>
      </c>
      <c r="AF189" s="11">
        <f>Test!I188</f>
        <v>0.996298968791961</v>
      </c>
      <c r="AG189" s="11">
        <f>Test!J188</f>
        <v>0.113270260393619</v>
      </c>
      <c r="AH189" s="11">
        <f>Test!K188</f>
        <v>0.99172061681747403</v>
      </c>
      <c r="AI189" s="11">
        <f>Test!L188</f>
        <v>89.109864999999999</v>
      </c>
      <c r="AJ189" s="11">
        <f>Test!M188</f>
        <v>34.174712720095201</v>
      </c>
      <c r="AK189" s="11" t="str">
        <f>Test!N188</f>
        <v>None</v>
      </c>
      <c r="AL189" s="11">
        <f>Test!O188</f>
        <v>1.2562449999999901</v>
      </c>
      <c r="AM189" s="11">
        <f>Test!P188</f>
        <v>1.2562449999999901</v>
      </c>
      <c r="AN189" s="11">
        <f>Test!Q188</f>
        <v>0.501884</v>
      </c>
      <c r="AO189" s="11">
        <f>Test!R188</f>
        <v>0.501884</v>
      </c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12" t="b">
        <f t="shared" si="957"/>
        <v>1</v>
      </c>
      <c r="BB189" s="3"/>
      <c r="BC189" s="36">
        <f t="shared" si="944"/>
        <v>-9.6450617284027373E-5</v>
      </c>
      <c r="BD189" s="11">
        <f>Test!AF188</f>
        <v>0.74992766203703698</v>
      </c>
      <c r="BE189" s="11">
        <f>Test!AG188</f>
        <v>0.99443387985229403</v>
      </c>
      <c r="BF189" s="11">
        <f>Test!AH188</f>
        <v>0.99410974979400601</v>
      </c>
      <c r="BG189" s="11">
        <f>Test!AI188</f>
        <v>35.504988563854297</v>
      </c>
      <c r="BH189" s="11">
        <f>Test!AJ188</f>
        <v>39.618563146105103</v>
      </c>
      <c r="BI189" s="11">
        <f>Test!AK188</f>
        <v>40.372323245529003</v>
      </c>
      <c r="BJ189" s="11">
        <f>Test!AL188</f>
        <v>0.64234817028045599</v>
      </c>
      <c r="BK189" s="11">
        <f>Test!AM188</f>
        <v>0.994470834732055</v>
      </c>
      <c r="BL189" s="11">
        <f>Test!AN188</f>
        <v>9.3505226075649206E-2</v>
      </c>
      <c r="BM189" s="11">
        <f>Test!AO188</f>
        <v>0.99161654710769598</v>
      </c>
      <c r="BN189" s="11">
        <f>Test!AP188</f>
        <v>89.275071999999994</v>
      </c>
      <c r="BO189" s="11">
        <f>Test!AQ188</f>
        <v>33.845202825699303</v>
      </c>
      <c r="BP189" s="11" t="str">
        <f>Test!AR188</f>
        <v>None</v>
      </c>
      <c r="BQ189" s="11">
        <f>Test!AS188</f>
        <v>0.656304</v>
      </c>
      <c r="BR189" s="11">
        <f>Test!AT188</f>
        <v>0.656304</v>
      </c>
      <c r="BS189" s="11">
        <f>Test!AU188</f>
        <v>0.39869199999999999</v>
      </c>
      <c r="BT189" s="11">
        <f>Test!AV188</f>
        <v>0.39869199999999999</v>
      </c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12" t="b">
        <f t="shared" si="958"/>
        <v>1</v>
      </c>
      <c r="CG189" s="3"/>
      <c r="CH189" s="36">
        <f t="shared" si="945"/>
        <v>-2.8935185185356243E-5</v>
      </c>
      <c r="CI189" s="11">
        <f>Test!BJ188</f>
        <v>0.74997829861111098</v>
      </c>
      <c r="CJ189" s="11">
        <f>Test!BK188</f>
        <v>0.99793606996536199</v>
      </c>
      <c r="CK189" s="11">
        <f>Test!BL188</f>
        <v>0.997877717018127</v>
      </c>
      <c r="CL189" s="11">
        <f>Test!BM188</f>
        <v>37.493873987883198</v>
      </c>
      <c r="CM189" s="11">
        <f>Test!BN188</f>
        <v>37.996316824239599</v>
      </c>
      <c r="CN189" s="11">
        <f>Test!BO188</f>
        <v>37.309530055145203</v>
      </c>
      <c r="CO189" s="11">
        <f>Test!BP188</f>
        <v>0.75107026100158603</v>
      </c>
      <c r="CP189" s="11">
        <f>Test!BQ188</f>
        <v>0.99485337734222401</v>
      </c>
      <c r="CQ189" s="11">
        <f>Test!BR188</f>
        <v>6.3932143151760101E-2</v>
      </c>
      <c r="CR189" s="11">
        <f>Test!BS188</f>
        <v>0.99665486812591497</v>
      </c>
      <c r="CS189" s="11">
        <f>Test!BT188</f>
        <v>90.933518000000007</v>
      </c>
      <c r="CT189" s="11">
        <f>Test!BU188</f>
        <v>37.295775522215997</v>
      </c>
      <c r="CU189" s="11" t="str">
        <f>Test!BV188</f>
        <v>None</v>
      </c>
      <c r="CV189" s="11">
        <f>Test!BW188</f>
        <v>0.543014</v>
      </c>
      <c r="CW189" s="11">
        <f>Test!BX188</f>
        <v>0.543014</v>
      </c>
      <c r="CX189" s="11">
        <f>Test!BY188</f>
        <v>2.0907640000000001</v>
      </c>
      <c r="CY189" s="11">
        <f>Test!BZ188</f>
        <v>2.0907640000000001</v>
      </c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12" t="b">
        <f t="shared" si="959"/>
        <v>1</v>
      </c>
      <c r="DL189" s="3"/>
      <c r="DM189" s="36">
        <f t="shared" si="946"/>
        <v>9.241898148148131E-2</v>
      </c>
      <c r="DN189" s="11">
        <f>Test!CN188</f>
        <v>0.81931423611111098</v>
      </c>
      <c r="DO189" s="11">
        <f>Test!CO188</f>
        <v>0.99980974197387695</v>
      </c>
      <c r="DP189" s="11">
        <f>Test!CP188</f>
        <v>0.99980717897415095</v>
      </c>
      <c r="DQ189" s="11">
        <f>Test!CQ188</f>
        <v>52.571393087955897</v>
      </c>
      <c r="DR189" s="11">
        <f>Test!CR188</f>
        <v>48.9963505927523</v>
      </c>
      <c r="DS189" s="11">
        <f>Test!CS188</f>
        <v>51.624969651612098</v>
      </c>
      <c r="DT189" s="11">
        <f>Test!CT188</f>
        <v>0.96324872970580999</v>
      </c>
      <c r="DU189" s="11">
        <f>Test!CU188</f>
        <v>0.99982261657714799</v>
      </c>
      <c r="DV189" s="11">
        <f>Test!CV188</f>
        <v>1.5537210740149E-2</v>
      </c>
      <c r="DW189" s="11">
        <f>Test!CW188</f>
        <v>0.99978685379028298</v>
      </c>
      <c r="DX189" s="11">
        <f>Test!CX188</f>
        <v>97.036662000000007</v>
      </c>
      <c r="DY189" s="11">
        <f>Test!CY188</f>
        <v>51.388967849250299</v>
      </c>
      <c r="DZ189" s="11" t="str">
        <f>Test!CZ188</f>
        <v>None</v>
      </c>
      <c r="EA189" s="11">
        <f>Test!DA188</f>
        <v>0.75306300000000004</v>
      </c>
      <c r="EB189" s="11">
        <f>Test!DB188</f>
        <v>0.75306300000000004</v>
      </c>
      <c r="EC189" s="11">
        <f>Test!DC188</f>
        <v>115.926739</v>
      </c>
      <c r="ED189" s="11">
        <f>Test!DD188</f>
        <v>115.926739</v>
      </c>
      <c r="EE189" s="16"/>
      <c r="EF189" s="16"/>
      <c r="EG189" s="16"/>
      <c r="EH189" s="16"/>
      <c r="EI189" s="16"/>
      <c r="EJ189" s="16"/>
      <c r="EK189" s="16"/>
      <c r="EL189" s="16"/>
      <c r="EM189" s="16"/>
      <c r="EN189" s="16"/>
      <c r="EO189" s="16"/>
      <c r="EP189" s="112" t="b">
        <f t="shared" si="960"/>
        <v>1</v>
      </c>
      <c r="EQ189" s="3"/>
      <c r="ER189" s="36">
        <f t="shared" si="947"/>
        <v>-0.27294560185185207</v>
      </c>
      <c r="ES189" s="11">
        <f>Test!DR188</f>
        <v>0.54529079861111096</v>
      </c>
      <c r="ET189" s="11">
        <f>Test!DS188</f>
        <v>0.99952179193496704</v>
      </c>
      <c r="EU189" s="11">
        <f>Test!DT188</f>
        <v>0.99950736761093095</v>
      </c>
      <c r="EV189" s="11">
        <f>Test!DU188</f>
        <v>45.769195649110998</v>
      </c>
      <c r="EW189" s="11">
        <f>Test!DV188</f>
        <v>47.9427478960041</v>
      </c>
      <c r="EX189" s="11">
        <f>Test!DW188</f>
        <v>50.085052084607</v>
      </c>
      <c r="EY189" s="11">
        <f>Test!DX188</f>
        <v>0.88881874084472601</v>
      </c>
      <c r="EZ189" s="11">
        <f>Test!DY188</f>
        <v>0.99956274032592696</v>
      </c>
      <c r="FA189" s="11">
        <f>Test!DZ188</f>
        <v>2.8019094839692098E-2</v>
      </c>
      <c r="FB189" s="11">
        <f>Test!EA188</f>
        <v>0.99936455488204901</v>
      </c>
      <c r="FC189" s="11">
        <f>Test!EB188</f>
        <v>96.063793000000004</v>
      </c>
      <c r="FD189" s="11">
        <f>Test!EC188</f>
        <v>45.039691678649902</v>
      </c>
      <c r="FE189" s="11" t="str">
        <f>Test!ED188</f>
        <v>None</v>
      </c>
      <c r="FF189" s="11">
        <f>Test!EE188</f>
        <v>0.67357099999999903</v>
      </c>
      <c r="FG189" s="11">
        <f>Test!EF188</f>
        <v>0.67357099999999903</v>
      </c>
      <c r="FH189" s="11">
        <f>Test!EG188</f>
        <v>1108.440022</v>
      </c>
      <c r="FI189" s="11">
        <f>Test!EH188</f>
        <v>1108.440022</v>
      </c>
      <c r="FJ189" s="16"/>
      <c r="FK189" s="16"/>
      <c r="FL189" s="16"/>
      <c r="FM189" s="16"/>
      <c r="FN189" s="16"/>
      <c r="FO189" s="16"/>
      <c r="FP189" s="16"/>
      <c r="FQ189" s="16"/>
      <c r="FR189" s="16"/>
      <c r="FS189" s="16"/>
      <c r="FT189" s="16"/>
      <c r="FU189" s="112" t="b">
        <f t="shared" si="961"/>
        <v>1</v>
      </c>
      <c r="FV189" s="54"/>
      <c r="FW189" s="36">
        <f t="shared" si="948"/>
        <v>-1</v>
      </c>
      <c r="FX189" s="11">
        <f>Test!EV188</f>
        <v>0</v>
      </c>
      <c r="FY189" s="11">
        <f>Test!EW188</f>
        <v>0</v>
      </c>
      <c r="FZ189" s="11">
        <f>Test!EX188</f>
        <v>0</v>
      </c>
      <c r="GA189" s="11">
        <f>Test!EY188</f>
        <v>0</v>
      </c>
      <c r="GB189" s="11">
        <f>Test!EZ188</f>
        <v>0</v>
      </c>
      <c r="GC189" s="11">
        <f>Test!FA188</f>
        <v>0</v>
      </c>
      <c r="GD189" s="11">
        <f>Test!FB188</f>
        <v>0</v>
      </c>
      <c r="GE189" s="11">
        <f>Test!FC188</f>
        <v>0</v>
      </c>
      <c r="GF189" s="11">
        <f>Test!FD188</f>
        <v>0</v>
      </c>
      <c r="GG189" s="11">
        <f>Test!FE188</f>
        <v>0</v>
      </c>
      <c r="GH189" s="11">
        <f>Test!FF188</f>
        <v>0</v>
      </c>
      <c r="GI189" s="11">
        <f>Test!FG188</f>
        <v>0</v>
      </c>
      <c r="GJ189" s="11">
        <f>Test!FH188</f>
        <v>0</v>
      </c>
      <c r="GK189" s="11">
        <f>Test!FI188</f>
        <v>0</v>
      </c>
      <c r="GL189" s="11">
        <f>Test!FJ188</f>
        <v>0</v>
      </c>
      <c r="GM189" s="11">
        <f>Test!FK188</f>
        <v>0</v>
      </c>
      <c r="GN189" s="11">
        <f>Test!FL188</f>
        <v>0</v>
      </c>
      <c r="GO189" s="16"/>
      <c r="GP189" s="16"/>
      <c r="GQ189" s="16"/>
      <c r="GR189" s="16"/>
      <c r="GS189" s="16"/>
      <c r="GT189" s="16"/>
      <c r="GU189" s="16"/>
      <c r="GV189" s="16"/>
      <c r="GW189" s="16"/>
      <c r="GX189" s="16"/>
      <c r="GY189" s="16"/>
      <c r="GZ189" s="112" t="b">
        <f t="shared" si="962"/>
        <v>1</v>
      </c>
      <c r="HA189" s="54"/>
      <c r="HB189" s="36">
        <f t="shared" si="949"/>
        <v>-1</v>
      </c>
      <c r="HC189" s="11">
        <f>Test!FZ188</f>
        <v>0</v>
      </c>
      <c r="HD189" s="11">
        <f>Test!GA188</f>
        <v>0</v>
      </c>
      <c r="HE189" s="11">
        <f>Test!GB188</f>
        <v>0</v>
      </c>
      <c r="HF189" s="11">
        <f>Test!GC188</f>
        <v>0</v>
      </c>
      <c r="HG189" s="11">
        <f>Test!GD188</f>
        <v>0</v>
      </c>
      <c r="HH189" s="11">
        <f>Test!GE188</f>
        <v>0</v>
      </c>
      <c r="HI189" s="11">
        <f>Test!GF188</f>
        <v>0</v>
      </c>
      <c r="HJ189" s="11">
        <f>Test!GG188</f>
        <v>0</v>
      </c>
      <c r="HK189" s="11">
        <f>Test!GH188</f>
        <v>0</v>
      </c>
      <c r="HL189" s="11">
        <f>Test!GI188</f>
        <v>0</v>
      </c>
      <c r="HM189" s="11">
        <f>Test!GJ188</f>
        <v>0</v>
      </c>
      <c r="HN189" s="11">
        <f>Test!GK188</f>
        <v>0</v>
      </c>
      <c r="HO189" s="11">
        <f>Test!GL188</f>
        <v>0</v>
      </c>
      <c r="HP189" s="11">
        <f>Test!GM188</f>
        <v>0</v>
      </c>
      <c r="HQ189" s="11">
        <f>Test!GN188</f>
        <v>0</v>
      </c>
      <c r="HR189" s="11">
        <f>Test!GO188</f>
        <v>0</v>
      </c>
      <c r="HS189" s="11">
        <f>Test!GP188</f>
        <v>0</v>
      </c>
      <c r="HT189" s="16"/>
      <c r="HU189" s="16"/>
      <c r="HV189" s="16"/>
      <c r="HW189" s="16"/>
      <c r="HX189" s="16"/>
      <c r="HY189" s="16"/>
      <c r="HZ189" s="16"/>
      <c r="IA189" s="16"/>
      <c r="IB189" s="16"/>
      <c r="IC189" s="16"/>
      <c r="ID189" s="16"/>
      <c r="IE189" s="112" t="b">
        <f t="shared" si="963"/>
        <v>1</v>
      </c>
      <c r="IF189" s="3"/>
      <c r="IG189" s="36">
        <f t="shared" si="950"/>
        <v>-1</v>
      </c>
      <c r="IH189" s="11">
        <f>Test!HD188</f>
        <v>0</v>
      </c>
      <c r="II189" s="11">
        <f>Test!HE188</f>
        <v>0</v>
      </c>
      <c r="IJ189" s="11">
        <f>Test!HF188</f>
        <v>0</v>
      </c>
      <c r="IK189" s="11">
        <f>Test!HG188</f>
        <v>0</v>
      </c>
      <c r="IL189" s="11">
        <f>Test!HH188</f>
        <v>0</v>
      </c>
      <c r="IM189" s="11">
        <f>Test!HI188</f>
        <v>0</v>
      </c>
      <c r="IN189" s="11">
        <f>Test!HJ188</f>
        <v>0</v>
      </c>
      <c r="IO189" s="11">
        <f>Test!HK188</f>
        <v>0</v>
      </c>
      <c r="IP189" s="11">
        <f>Test!HL188</f>
        <v>0</v>
      </c>
      <c r="IQ189" s="11">
        <f>Test!HM188</f>
        <v>0</v>
      </c>
      <c r="IR189" s="11">
        <f>Test!HN188</f>
        <v>0</v>
      </c>
      <c r="IS189" s="11">
        <f>Test!HO188</f>
        <v>0</v>
      </c>
      <c r="IT189" s="11">
        <f>Test!HP188</f>
        <v>0</v>
      </c>
      <c r="IU189" s="11">
        <f>Test!HQ188</f>
        <v>0</v>
      </c>
      <c r="IV189" s="11">
        <f>Test!HR188</f>
        <v>0</v>
      </c>
      <c r="IW189" s="11">
        <f>Test!HS188</f>
        <v>0</v>
      </c>
      <c r="IX189" s="11">
        <f>Test!HT188</f>
        <v>0</v>
      </c>
      <c r="IY189" s="16"/>
      <c r="IZ189" s="16"/>
      <c r="JA189" s="16"/>
      <c r="JB189" s="16"/>
      <c r="JC189" s="16"/>
      <c r="JD189" s="16"/>
      <c r="JE189" s="16"/>
      <c r="JF189" s="16"/>
      <c r="JG189" s="16"/>
      <c r="JH189" s="16"/>
      <c r="JI189" s="16"/>
      <c r="JJ189" s="112" t="b">
        <f t="shared" si="964"/>
        <v>1</v>
      </c>
      <c r="JK189" s="3"/>
      <c r="JL189" s="36">
        <f t="shared" si="951"/>
        <v>-1</v>
      </c>
      <c r="JM189" s="11">
        <f>Test!IH188</f>
        <v>0</v>
      </c>
      <c r="JN189" s="11">
        <f>Test!II188</f>
        <v>0</v>
      </c>
      <c r="JO189" s="11">
        <f>Test!IJ188</f>
        <v>0</v>
      </c>
      <c r="JP189" s="11">
        <f>Test!IK188</f>
        <v>0</v>
      </c>
      <c r="JQ189" s="11">
        <f>Test!IL188</f>
        <v>0</v>
      </c>
      <c r="JR189" s="11">
        <f>Test!IM188</f>
        <v>0</v>
      </c>
      <c r="JS189" s="11">
        <f>Test!IN188</f>
        <v>0</v>
      </c>
      <c r="JT189" s="11">
        <f>Test!IO188</f>
        <v>0</v>
      </c>
      <c r="JU189" s="11">
        <f>Test!IP188</f>
        <v>0</v>
      </c>
      <c r="JV189" s="11">
        <f>Test!IQ188</f>
        <v>0</v>
      </c>
      <c r="JW189" s="11">
        <f>Test!IR188</f>
        <v>0</v>
      </c>
      <c r="JX189" s="11">
        <f>Test!IS188</f>
        <v>0</v>
      </c>
      <c r="JY189" s="11">
        <f>Test!IT188</f>
        <v>0</v>
      </c>
      <c r="JZ189" s="11">
        <f>Test!IU188</f>
        <v>0</v>
      </c>
      <c r="KA189" s="11">
        <f>Test!IV188</f>
        <v>0</v>
      </c>
      <c r="KB189" s="11">
        <f>Test!IW188</f>
        <v>0</v>
      </c>
      <c r="KC189" s="11">
        <f>Test!IX188</f>
        <v>0</v>
      </c>
      <c r="KD189" s="16"/>
      <c r="KE189" s="16"/>
      <c r="KF189" s="16"/>
      <c r="KG189" s="16"/>
      <c r="KH189" s="16"/>
      <c r="KI189" s="16"/>
      <c r="KJ189" s="16"/>
      <c r="KK189" s="16"/>
      <c r="KL189" s="16"/>
      <c r="KM189" s="16"/>
      <c r="KN189" s="16"/>
      <c r="KO189" s="112" t="b">
        <f t="shared" si="965"/>
        <v>1</v>
      </c>
      <c r="KP189" s="3"/>
      <c r="KQ189" s="36">
        <f t="shared" si="952"/>
        <v>-1</v>
      </c>
      <c r="KR189" s="11">
        <f>Test!JL188</f>
        <v>0</v>
      </c>
      <c r="KS189" s="11">
        <f>Test!JM188</f>
        <v>0</v>
      </c>
      <c r="KT189" s="11">
        <f>Test!JN188</f>
        <v>0</v>
      </c>
      <c r="KU189" s="11">
        <f>Test!JO188</f>
        <v>0</v>
      </c>
      <c r="KV189" s="11">
        <f>Test!JP188</f>
        <v>0</v>
      </c>
      <c r="KW189" s="11">
        <f>Test!JQ188</f>
        <v>0</v>
      </c>
      <c r="KX189" s="11">
        <f>Test!JR188</f>
        <v>0</v>
      </c>
      <c r="KY189" s="11">
        <f>Test!JS188</f>
        <v>0</v>
      </c>
      <c r="KZ189" s="11">
        <f>Test!JT188</f>
        <v>0</v>
      </c>
      <c r="LA189" s="11">
        <f>Test!JU188</f>
        <v>0</v>
      </c>
      <c r="LB189" s="11">
        <f>Test!JV188</f>
        <v>0</v>
      </c>
      <c r="LC189" s="11">
        <f>Test!JW188</f>
        <v>0</v>
      </c>
      <c r="LD189" s="11">
        <f>Test!JX188</f>
        <v>0</v>
      </c>
      <c r="LE189" s="11">
        <f>Test!JY188</f>
        <v>0</v>
      </c>
      <c r="LF189" s="11">
        <f>Test!JZ188</f>
        <v>0</v>
      </c>
      <c r="LG189" s="11">
        <f>Test!KA188</f>
        <v>0</v>
      </c>
      <c r="LH189" s="11">
        <f>Test!KB188</f>
        <v>0</v>
      </c>
      <c r="LI189" s="16"/>
      <c r="LJ189" s="16"/>
      <c r="LK189" s="16"/>
      <c r="LL189" s="16"/>
      <c r="LM189" s="16"/>
      <c r="LN189" s="16"/>
      <c r="LO189" s="16"/>
      <c r="LP189" s="16"/>
      <c r="LQ189" s="16"/>
      <c r="LR189" s="16"/>
      <c r="LS189" s="16"/>
      <c r="LT189" s="112" t="b">
        <f t="shared" si="966"/>
        <v>1</v>
      </c>
      <c r="LU189" s="3"/>
      <c r="LV189" s="36">
        <f t="shared" si="953"/>
        <v>-1</v>
      </c>
      <c r="LW189" s="11">
        <f>Test!KP188</f>
        <v>0</v>
      </c>
      <c r="LX189" s="11">
        <f>Test!KQ188</f>
        <v>0</v>
      </c>
      <c r="LY189" s="11">
        <f>Test!KR188</f>
        <v>0</v>
      </c>
      <c r="LZ189" s="11">
        <f>Test!KS188</f>
        <v>0</v>
      </c>
      <c r="MA189" s="11">
        <f>Test!KT188</f>
        <v>0</v>
      </c>
      <c r="MB189" s="11">
        <f>Test!KU188</f>
        <v>0</v>
      </c>
      <c r="MC189" s="11">
        <f>Test!KV188</f>
        <v>0</v>
      </c>
      <c r="MD189" s="11">
        <f>Test!KW188</f>
        <v>0</v>
      </c>
      <c r="ME189" s="11">
        <f>Test!KX188</f>
        <v>0</v>
      </c>
      <c r="MF189" s="11">
        <f>Test!KY188</f>
        <v>0</v>
      </c>
      <c r="MG189" s="11">
        <f>Test!KZ188</f>
        <v>0</v>
      </c>
      <c r="MH189" s="11">
        <f>Test!LA188</f>
        <v>0</v>
      </c>
      <c r="MI189" s="11">
        <f>Test!LB188</f>
        <v>0</v>
      </c>
      <c r="MJ189" s="11">
        <f>Test!LC188</f>
        <v>0</v>
      </c>
      <c r="MK189" s="11">
        <f>Test!LD188</f>
        <v>0</v>
      </c>
      <c r="ML189" s="11">
        <f>Test!LE188</f>
        <v>0</v>
      </c>
      <c r="MM189" s="11">
        <f>Test!LF188</f>
        <v>0</v>
      </c>
      <c r="MN189" s="16"/>
      <c r="MO189" s="16"/>
      <c r="MP189" s="16"/>
      <c r="MQ189" s="16"/>
      <c r="MR189" s="16"/>
      <c r="MS189" s="16"/>
      <c r="MT189" s="16"/>
      <c r="MU189" s="16"/>
      <c r="MV189" s="16"/>
      <c r="MW189" s="16"/>
      <c r="MX189" s="16"/>
      <c r="MY189" s="112" t="b">
        <f t="shared" si="967"/>
        <v>1</v>
      </c>
      <c r="MZ189" s="54"/>
      <c r="NA189" s="36">
        <f t="shared" si="954"/>
        <v>-1</v>
      </c>
      <c r="NB189" s="11">
        <f>Test!LT188</f>
        <v>0</v>
      </c>
      <c r="NC189" s="11">
        <f>Test!LU188</f>
        <v>0</v>
      </c>
      <c r="ND189" s="11">
        <f>Test!LV188</f>
        <v>0</v>
      </c>
      <c r="NE189" s="11">
        <f>Test!LW188</f>
        <v>0</v>
      </c>
      <c r="NF189" s="11">
        <f>Test!LX188</f>
        <v>0</v>
      </c>
      <c r="NG189" s="11">
        <f>Test!LY188</f>
        <v>0</v>
      </c>
      <c r="NH189" s="11">
        <f>Test!LZ188</f>
        <v>0</v>
      </c>
      <c r="NI189" s="11">
        <f>Test!MA188</f>
        <v>0</v>
      </c>
      <c r="NJ189" s="11">
        <f>Test!MB188</f>
        <v>0</v>
      </c>
      <c r="NK189" s="11">
        <f>Test!MC188</f>
        <v>0</v>
      </c>
      <c r="NL189" s="11">
        <f>Test!MD188</f>
        <v>0</v>
      </c>
      <c r="NM189" s="11">
        <f>Test!ME188</f>
        <v>0</v>
      </c>
      <c r="NN189" s="11">
        <f>Test!MF188</f>
        <v>0</v>
      </c>
      <c r="NO189" s="11">
        <f>Test!MG188</f>
        <v>0</v>
      </c>
      <c r="NP189" s="11">
        <f>Test!MH188</f>
        <v>0</v>
      </c>
      <c r="NQ189" s="11">
        <f>Test!MI188</f>
        <v>0</v>
      </c>
      <c r="NR189" s="11">
        <f>Test!MJ188</f>
        <v>0</v>
      </c>
      <c r="NS189" s="16"/>
      <c r="NT189" s="16"/>
      <c r="NU189" s="16"/>
      <c r="NV189" s="16"/>
      <c r="NW189" s="16"/>
      <c r="NX189" s="16"/>
      <c r="NY189" s="16"/>
      <c r="NZ189" s="16"/>
      <c r="OA189" s="16"/>
      <c r="OB189" s="16"/>
      <c r="OC189" s="16"/>
      <c r="OD189" s="112" t="b">
        <f t="shared" si="968"/>
        <v>1</v>
      </c>
      <c r="OE189" s="54"/>
      <c r="OF189" s="36">
        <f t="shared" si="955"/>
        <v>-1</v>
      </c>
      <c r="OG189" s="11">
        <f>Test!MX188</f>
        <v>0</v>
      </c>
      <c r="OH189" s="11">
        <f>Test!MY188</f>
        <v>0</v>
      </c>
      <c r="OI189" s="11">
        <f>Test!MZ188</f>
        <v>0</v>
      </c>
      <c r="OJ189" s="11">
        <f>Test!NA188</f>
        <v>0</v>
      </c>
      <c r="OK189" s="11">
        <f>Test!NB188</f>
        <v>0</v>
      </c>
      <c r="OL189" s="11">
        <f>Test!NC188</f>
        <v>0</v>
      </c>
      <c r="OM189" s="11">
        <f>Test!ND188</f>
        <v>0</v>
      </c>
      <c r="ON189" s="11">
        <f>Test!NE188</f>
        <v>0</v>
      </c>
      <c r="OO189" s="11">
        <f>Test!NF188</f>
        <v>0</v>
      </c>
      <c r="OP189" s="11">
        <f>Test!NG188</f>
        <v>0</v>
      </c>
      <c r="OQ189" s="11">
        <f>Test!NH188</f>
        <v>0</v>
      </c>
      <c r="OR189" s="11">
        <f>Test!NI188</f>
        <v>0</v>
      </c>
      <c r="OS189" s="11">
        <f>Test!NJ188</f>
        <v>0</v>
      </c>
      <c r="OT189" s="11">
        <f>Test!NK188</f>
        <v>0</v>
      </c>
      <c r="OU189" s="11">
        <f>Test!NL188</f>
        <v>0</v>
      </c>
      <c r="OV189" s="11">
        <f>Test!NM188</f>
        <v>0</v>
      </c>
      <c r="OW189" s="11">
        <f>Test!NN188</f>
        <v>0</v>
      </c>
      <c r="OX189" s="16"/>
      <c r="OY189" s="16"/>
      <c r="OZ189" s="16"/>
      <c r="PA189" s="16"/>
      <c r="PB189" s="16"/>
      <c r="PC189" s="16"/>
      <c r="PD189" s="16"/>
      <c r="PE189" s="16"/>
      <c r="PF189" s="16"/>
      <c r="PG189" s="16"/>
      <c r="PH189" s="16"/>
      <c r="PI189" s="112" t="b">
        <f t="shared" si="969"/>
        <v>1</v>
      </c>
      <c r="PJ189" s="54"/>
      <c r="PK189" s="36">
        <f t="shared" si="956"/>
        <v>-1</v>
      </c>
      <c r="PL189" s="11">
        <f>Test!OB188</f>
        <v>0</v>
      </c>
      <c r="PM189" s="11">
        <f>Test!OC188</f>
        <v>0</v>
      </c>
      <c r="PN189" s="11">
        <f>Test!OD188</f>
        <v>0</v>
      </c>
      <c r="PO189" s="11">
        <f>Test!OE188</f>
        <v>0</v>
      </c>
      <c r="PP189" s="11">
        <f>Test!OF188</f>
        <v>0</v>
      </c>
      <c r="PQ189" s="11">
        <f>Test!OG188</f>
        <v>0</v>
      </c>
      <c r="PR189" s="11">
        <f>Test!OH188</f>
        <v>0</v>
      </c>
      <c r="PS189" s="11">
        <f>Test!OI188</f>
        <v>0</v>
      </c>
      <c r="PT189" s="11">
        <f>Test!OJ188</f>
        <v>0</v>
      </c>
      <c r="PU189" s="11">
        <f>Test!OK188</f>
        <v>0</v>
      </c>
      <c r="PV189" s="11">
        <f>Test!OL188</f>
        <v>0</v>
      </c>
      <c r="PW189" s="11">
        <f>Test!OM188</f>
        <v>0</v>
      </c>
      <c r="PX189" s="11">
        <f>Test!ON188</f>
        <v>0</v>
      </c>
      <c r="PY189" s="11">
        <f>Test!OO188</f>
        <v>0</v>
      </c>
      <c r="PZ189" s="11">
        <f>Test!OP188</f>
        <v>0</v>
      </c>
      <c r="QA189" s="11">
        <f>Test!OQ188</f>
        <v>0</v>
      </c>
      <c r="QB189" s="11">
        <f>Test!OR188</f>
        <v>0</v>
      </c>
      <c r="QC189" s="16"/>
      <c r="QD189" s="16"/>
      <c r="QE189" s="16"/>
      <c r="QF189" s="16"/>
      <c r="QG189" s="16"/>
      <c r="QH189" s="16"/>
      <c r="QI189" s="16"/>
      <c r="QJ189" s="16"/>
      <c r="QK189" s="16"/>
      <c r="QL189" s="16"/>
      <c r="QM189" s="16"/>
      <c r="QN189" s="112" t="b">
        <f t="shared" si="970"/>
        <v>1</v>
      </c>
    </row>
    <row r="190" spans="3:456">
      <c r="C190" s="133"/>
      <c r="D190" s="103">
        <f t="shared" si="941"/>
        <v>1</v>
      </c>
      <c r="E190" s="36">
        <f t="shared" ca="1" si="942"/>
        <v>5.154441550924993E-2</v>
      </c>
      <c r="F190" s="11">
        <f ca="1">Reference!B189</f>
        <v>1.0515444155092499</v>
      </c>
      <c r="G190" s="11">
        <f ca="1">Reference!C189</f>
        <v>0.99986910820007302</v>
      </c>
      <c r="H190" s="11">
        <f ca="1">Reference!D189</f>
        <v>0.99986881017684903</v>
      </c>
      <c r="I190" s="11">
        <f ca="1">Reference!E189</f>
        <v>55.419334796928503</v>
      </c>
      <c r="J190" s="11">
        <f ca="1">Reference!F189</f>
        <v>51.579178370884101</v>
      </c>
      <c r="K190" s="11">
        <f ca="1">Reference!G189</f>
        <v>54.066083478025803</v>
      </c>
      <c r="L190" s="11">
        <f ca="1">Reference!H189</f>
        <v>0.97940599918365401</v>
      </c>
      <c r="M190" s="11">
        <f ca="1">Reference!I189</f>
        <v>0.99987912178039495</v>
      </c>
      <c r="N190" s="11">
        <f ca="1">Reference!J189</f>
        <v>1.21783064678311E-2</v>
      </c>
      <c r="O190" s="11">
        <f ca="1">Reference!K189</f>
        <v>0.99987429380416804</v>
      </c>
      <c r="P190" s="11">
        <f ca="1">Reference!L189</f>
        <v>97.172011999999995</v>
      </c>
      <c r="Q190" s="11">
        <f ca="1">Reference!M189</f>
        <v>53.932044480216199</v>
      </c>
      <c r="R190" s="11" t="str">
        <f ca="1">Reference!N189</f>
        <v>None</v>
      </c>
      <c r="S190" s="11">
        <f ca="1">Reference!O189</f>
        <v>0.76256199999999996</v>
      </c>
      <c r="T190" s="11">
        <f ca="1">Reference!P189</f>
        <v>0.76256199999999996</v>
      </c>
      <c r="U190" s="11">
        <f ca="1">Reference!Q189</f>
        <v>126.902627</v>
      </c>
      <c r="V190" s="11">
        <f ca="1">Reference!R189</f>
        <v>126.902627</v>
      </c>
      <c r="X190" s="11">
        <f t="shared" si="943"/>
        <v>7.9130497685180101E-2</v>
      </c>
      <c r="Y190" s="11">
        <f>Test!B189</f>
        <v>1.0791304976851801</v>
      </c>
      <c r="Z190" s="11">
        <f>Test!C189</f>
        <v>0.99666637182235696</v>
      </c>
      <c r="AA190" s="11">
        <f>Test!D189</f>
        <v>0.99612492322921697</v>
      </c>
      <c r="AB190" s="11">
        <f>Test!E189</f>
        <v>33.360259100900002</v>
      </c>
      <c r="AC190" s="11">
        <f>Test!F189</f>
        <v>37.7828152626697</v>
      </c>
      <c r="AD190" s="11">
        <f>Test!G189</f>
        <v>37.814862666731997</v>
      </c>
      <c r="AE190" s="11">
        <f>Test!H189</f>
        <v>0.62436980009078902</v>
      </c>
      <c r="AF190" s="11">
        <f>Test!I189</f>
        <v>0.99769884347915605</v>
      </c>
      <c r="AG190" s="11">
        <f>Test!J189</f>
        <v>8.8764719665050507E-2</v>
      </c>
      <c r="AH190" s="11">
        <f>Test!K189</f>
        <v>0.994997799396514</v>
      </c>
      <c r="AI190" s="11">
        <f>Test!L189</f>
        <v>91.885542999999998</v>
      </c>
      <c r="AJ190" s="11">
        <f>Test!M189</f>
        <v>36.999874568754898</v>
      </c>
      <c r="AK190" s="11" t="str">
        <f>Test!N189</f>
        <v>None</v>
      </c>
      <c r="AL190" s="11">
        <f>Test!O189</f>
        <v>1.7260359999999999</v>
      </c>
      <c r="AM190" s="11">
        <f>Test!P189</f>
        <v>1.7260359999999999</v>
      </c>
      <c r="AN190" s="11">
        <f>Test!Q189</f>
        <v>1.416361</v>
      </c>
      <c r="AO190" s="11">
        <f>Test!R189</f>
        <v>1.416361</v>
      </c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12" t="b">
        <f t="shared" si="957"/>
        <v>1</v>
      </c>
      <c r="BB190" s="3"/>
      <c r="BC190" s="36">
        <f t="shared" si="944"/>
        <v>-1.4467592593048195E-5</v>
      </c>
      <c r="BD190" s="11">
        <f>Test!AF189</f>
        <v>0.99998553240740695</v>
      </c>
      <c r="BE190" s="11">
        <f>Test!AG189</f>
        <v>0.99714744091033902</v>
      </c>
      <c r="BF190" s="11">
        <f>Test!AH189</f>
        <v>0.99700266122817904</v>
      </c>
      <c r="BG190" s="11">
        <f>Test!AI189</f>
        <v>38.406938403986402</v>
      </c>
      <c r="BH190" s="11">
        <f>Test!AJ189</f>
        <v>41.771248993765397</v>
      </c>
      <c r="BI190" s="11">
        <f>Test!AK189</f>
        <v>42.409914399944299</v>
      </c>
      <c r="BJ190" s="11">
        <f>Test!AL189</f>
        <v>0.72674632072448697</v>
      </c>
      <c r="BK190" s="11">
        <f>Test!AM189</f>
        <v>0.99753695726394598</v>
      </c>
      <c r="BL190" s="11">
        <f>Test!AN189</f>
        <v>6.7174442112445804E-2</v>
      </c>
      <c r="BM190" s="11">
        <f>Test!AO189</f>
        <v>0.99614495038986195</v>
      </c>
      <c r="BN190" s="11">
        <f>Test!AP189</f>
        <v>92.888240999999994</v>
      </c>
      <c r="BO190" s="11">
        <f>Test!AQ189</f>
        <v>37.1244243268007</v>
      </c>
      <c r="BP190" s="11" t="str">
        <f>Test!AR189</f>
        <v>None</v>
      </c>
      <c r="BQ190" s="11">
        <f>Test!AS189</f>
        <v>0.67052299999999998</v>
      </c>
      <c r="BR190" s="11">
        <f>Test!AT189</f>
        <v>0.67052299999999998</v>
      </c>
      <c r="BS190" s="11">
        <f>Test!AU189</f>
        <v>0.39754699999999998</v>
      </c>
      <c r="BT190" s="11">
        <f>Test!AV189</f>
        <v>0.39754699999999998</v>
      </c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12" t="b">
        <f t="shared" si="958"/>
        <v>1</v>
      </c>
      <c r="CG190" s="3"/>
      <c r="CH190" s="36">
        <f t="shared" si="945"/>
        <v>-1.1646412037039644E-3</v>
      </c>
      <c r="CI190" s="11">
        <f>Test!BJ189</f>
        <v>0.99883535879629604</v>
      </c>
      <c r="CJ190" s="11">
        <f>Test!BK189</f>
        <v>0.99859678745269698</v>
      </c>
      <c r="CK190" s="11">
        <f>Test!BL189</f>
        <v>0.99853426218032804</v>
      </c>
      <c r="CL190" s="11">
        <f>Test!BM189</f>
        <v>40.651147889259398</v>
      </c>
      <c r="CM190" s="11">
        <f>Test!BN189</f>
        <v>39.285575123489302</v>
      </c>
      <c r="CN190" s="11">
        <f>Test!BO189</f>
        <v>38.776913474078597</v>
      </c>
      <c r="CO190" s="11">
        <f>Test!BP189</f>
        <v>0.82208645343780495</v>
      </c>
      <c r="CP190" s="11">
        <f>Test!BQ189</f>
        <v>0.99603515863418501</v>
      </c>
      <c r="CQ190" s="11">
        <f>Test!BR189</f>
        <v>4.90417145192623E-2</v>
      </c>
      <c r="CR190" s="11">
        <f>Test!BS189</f>
        <v>0.997941493988037</v>
      </c>
      <c r="CS190" s="11">
        <f>Test!BT189</f>
        <v>92.853288000000006</v>
      </c>
      <c r="CT190" s="11">
        <f>Test!BU189</f>
        <v>40.116701081604297</v>
      </c>
      <c r="CU190" s="11" t="str">
        <f>Test!BV189</f>
        <v>None</v>
      </c>
      <c r="CV190" s="11">
        <f>Test!BW189</f>
        <v>0.565689</v>
      </c>
      <c r="CW190" s="11">
        <f>Test!BX189</f>
        <v>0.565689</v>
      </c>
      <c r="CX190" s="11">
        <f>Test!BY189</f>
        <v>2.1778569999999999</v>
      </c>
      <c r="CY190" s="11">
        <f>Test!BZ189</f>
        <v>2.1778569999999999</v>
      </c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12" t="b">
        <f t="shared" si="959"/>
        <v>1</v>
      </c>
      <c r="DL190" s="3"/>
      <c r="DM190" s="36">
        <f t="shared" si="946"/>
        <v>5.154441550924993E-2</v>
      </c>
      <c r="DN190" s="11">
        <f>Test!CN189</f>
        <v>1.0515444155092499</v>
      </c>
      <c r="DO190" s="11">
        <f>Test!CO189</f>
        <v>0.99986910820007302</v>
      </c>
      <c r="DP190" s="11">
        <f>Test!CP189</f>
        <v>0.99986881017684903</v>
      </c>
      <c r="DQ190" s="11">
        <f>Test!CQ189</f>
        <v>55.419334796928503</v>
      </c>
      <c r="DR190" s="11">
        <f>Test!CR189</f>
        <v>51.579178370884101</v>
      </c>
      <c r="DS190" s="11">
        <f>Test!CS189</f>
        <v>54.066083478025803</v>
      </c>
      <c r="DT190" s="11">
        <f>Test!CT189</f>
        <v>0.97940599918365401</v>
      </c>
      <c r="DU190" s="11">
        <f>Test!CU189</f>
        <v>0.99987912178039495</v>
      </c>
      <c r="DV190" s="11">
        <f>Test!CV189</f>
        <v>1.21783064678311E-2</v>
      </c>
      <c r="DW190" s="11">
        <f>Test!CW189</f>
        <v>0.99987429380416804</v>
      </c>
      <c r="DX190" s="11">
        <f>Test!CX189</f>
        <v>97.172011999999995</v>
      </c>
      <c r="DY190" s="11">
        <f>Test!CY189</f>
        <v>53.932044480216199</v>
      </c>
      <c r="DZ190" s="11" t="str">
        <f>Test!CZ189</f>
        <v>None</v>
      </c>
      <c r="EA190" s="11">
        <f>Test!DA189</f>
        <v>0.76256199999999996</v>
      </c>
      <c r="EB190" s="11">
        <f>Test!DB189</f>
        <v>0.76256199999999996</v>
      </c>
      <c r="EC190" s="11">
        <f>Test!DC189</f>
        <v>126.902627</v>
      </c>
      <c r="ED190" s="11">
        <f>Test!DD189</f>
        <v>126.902627</v>
      </c>
      <c r="EE190" s="16"/>
      <c r="EF190" s="16"/>
      <c r="EG190" s="16"/>
      <c r="EH190" s="16"/>
      <c r="EI190" s="16"/>
      <c r="EJ190" s="16"/>
      <c r="EK190" s="16"/>
      <c r="EL190" s="16"/>
      <c r="EM190" s="16"/>
      <c r="EN190" s="16"/>
      <c r="EO190" s="16"/>
      <c r="EP190" s="112" t="b">
        <f t="shared" si="960"/>
        <v>0</v>
      </c>
      <c r="EQ190" s="3"/>
      <c r="ER190" s="36">
        <f t="shared" si="947"/>
        <v>-0.27856626157407405</v>
      </c>
      <c r="ES190" s="11">
        <f>Test!DR189</f>
        <v>0.72143373842592595</v>
      </c>
      <c r="ET190" s="11">
        <f>Test!DS189</f>
        <v>0.99971830844879095</v>
      </c>
      <c r="EU190" s="11">
        <f>Test!DT189</f>
        <v>0.99971252679824796</v>
      </c>
      <c r="EV190" s="11">
        <f>Test!DU189</f>
        <v>49.061283502560798</v>
      </c>
      <c r="EW190" s="11">
        <f>Test!DV189</f>
        <v>50.386857318943598</v>
      </c>
      <c r="EX190" s="11">
        <f>Test!DW189</f>
        <v>52.826602051731498</v>
      </c>
      <c r="EY190" s="11">
        <f>Test!DX189</f>
        <v>0.93235492706298795</v>
      </c>
      <c r="EZ190" s="11">
        <f>Test!DY189</f>
        <v>0.99976563453674305</v>
      </c>
      <c r="FA190" s="11">
        <f>Test!DZ189</f>
        <v>2.06119678914546E-2</v>
      </c>
      <c r="FB190" s="11">
        <f>Test!EA189</f>
        <v>0.99969100952148404</v>
      </c>
      <c r="FC190" s="11">
        <f>Test!EB189</f>
        <v>96.701407000000003</v>
      </c>
      <c r="FD190" s="11">
        <f>Test!EC189</f>
        <v>48.276271023839698</v>
      </c>
      <c r="FE190" s="11" t="str">
        <f>Test!ED189</f>
        <v>None</v>
      </c>
      <c r="FF190" s="11">
        <f>Test!EE189</f>
        <v>0.71501300000000001</v>
      </c>
      <c r="FG190" s="11">
        <f>Test!EF189</f>
        <v>0.71501300000000001</v>
      </c>
      <c r="FH190" s="11">
        <f>Test!EG189</f>
        <v>1215.1039949999999</v>
      </c>
      <c r="FI190" s="11">
        <f>Test!EH189</f>
        <v>1215.1039949999999</v>
      </c>
      <c r="FJ190" s="16"/>
      <c r="FK190" s="16"/>
      <c r="FL190" s="16"/>
      <c r="FM190" s="16"/>
      <c r="FN190" s="16"/>
      <c r="FO190" s="16"/>
      <c r="FP190" s="16"/>
      <c r="FQ190" s="16"/>
      <c r="FR190" s="16"/>
      <c r="FS190" s="16"/>
      <c r="FT190" s="16"/>
      <c r="FU190" s="112" t="b">
        <f t="shared" si="961"/>
        <v>1</v>
      </c>
      <c r="FV190" s="54"/>
      <c r="FW190" s="36">
        <f t="shared" si="948"/>
        <v>-1</v>
      </c>
      <c r="FX190" s="11">
        <f>Test!EV189</f>
        <v>0</v>
      </c>
      <c r="FY190" s="11">
        <f>Test!EW189</f>
        <v>0</v>
      </c>
      <c r="FZ190" s="11">
        <f>Test!EX189</f>
        <v>0</v>
      </c>
      <c r="GA190" s="11">
        <f>Test!EY189</f>
        <v>0</v>
      </c>
      <c r="GB190" s="11">
        <f>Test!EZ189</f>
        <v>0</v>
      </c>
      <c r="GC190" s="11">
        <f>Test!FA189</f>
        <v>0</v>
      </c>
      <c r="GD190" s="11">
        <f>Test!FB189</f>
        <v>0</v>
      </c>
      <c r="GE190" s="11">
        <f>Test!FC189</f>
        <v>0</v>
      </c>
      <c r="GF190" s="11">
        <f>Test!FD189</f>
        <v>0</v>
      </c>
      <c r="GG190" s="11">
        <f>Test!FE189</f>
        <v>0</v>
      </c>
      <c r="GH190" s="11">
        <f>Test!FF189</f>
        <v>0</v>
      </c>
      <c r="GI190" s="11">
        <f>Test!FG189</f>
        <v>0</v>
      </c>
      <c r="GJ190" s="11">
        <f>Test!FH189</f>
        <v>0</v>
      </c>
      <c r="GK190" s="11">
        <f>Test!FI189</f>
        <v>0</v>
      </c>
      <c r="GL190" s="11">
        <f>Test!FJ189</f>
        <v>0</v>
      </c>
      <c r="GM190" s="11">
        <f>Test!FK189</f>
        <v>0</v>
      </c>
      <c r="GN190" s="11">
        <f>Test!FL189</f>
        <v>0</v>
      </c>
      <c r="GO190" s="16"/>
      <c r="GP190" s="16"/>
      <c r="GQ190" s="16"/>
      <c r="GR190" s="16"/>
      <c r="GS190" s="16"/>
      <c r="GT190" s="16"/>
      <c r="GU190" s="16"/>
      <c r="GV190" s="16"/>
      <c r="GW190" s="16"/>
      <c r="GX190" s="16"/>
      <c r="GY190" s="16"/>
      <c r="GZ190" s="112" t="b">
        <f t="shared" si="962"/>
        <v>1</v>
      </c>
      <c r="HA190" s="54"/>
      <c r="HB190" s="36">
        <f t="shared" si="949"/>
        <v>-1</v>
      </c>
      <c r="HC190" s="11">
        <f>Test!FZ189</f>
        <v>0</v>
      </c>
      <c r="HD190" s="11">
        <f>Test!GA189</f>
        <v>0</v>
      </c>
      <c r="HE190" s="11">
        <f>Test!GB189</f>
        <v>0</v>
      </c>
      <c r="HF190" s="11">
        <f>Test!GC189</f>
        <v>0</v>
      </c>
      <c r="HG190" s="11">
        <f>Test!GD189</f>
        <v>0</v>
      </c>
      <c r="HH190" s="11">
        <f>Test!GE189</f>
        <v>0</v>
      </c>
      <c r="HI190" s="11">
        <f>Test!GF189</f>
        <v>0</v>
      </c>
      <c r="HJ190" s="11">
        <f>Test!GG189</f>
        <v>0</v>
      </c>
      <c r="HK190" s="11">
        <f>Test!GH189</f>
        <v>0</v>
      </c>
      <c r="HL190" s="11">
        <f>Test!GI189</f>
        <v>0</v>
      </c>
      <c r="HM190" s="11">
        <f>Test!GJ189</f>
        <v>0</v>
      </c>
      <c r="HN190" s="11">
        <f>Test!GK189</f>
        <v>0</v>
      </c>
      <c r="HO190" s="11">
        <f>Test!GL189</f>
        <v>0</v>
      </c>
      <c r="HP190" s="11">
        <f>Test!GM189</f>
        <v>0</v>
      </c>
      <c r="HQ190" s="11">
        <f>Test!GN189</f>
        <v>0</v>
      </c>
      <c r="HR190" s="11">
        <f>Test!GO189</f>
        <v>0</v>
      </c>
      <c r="HS190" s="11">
        <f>Test!GP189</f>
        <v>0</v>
      </c>
      <c r="HT190" s="16"/>
      <c r="HU190" s="16"/>
      <c r="HV190" s="16"/>
      <c r="HW190" s="16"/>
      <c r="HX190" s="16"/>
      <c r="HY190" s="16"/>
      <c r="HZ190" s="16"/>
      <c r="IA190" s="16"/>
      <c r="IB190" s="16"/>
      <c r="IC190" s="16"/>
      <c r="ID190" s="16"/>
      <c r="IE190" s="112" t="b">
        <f t="shared" si="963"/>
        <v>1</v>
      </c>
      <c r="IF190" s="3"/>
      <c r="IG190" s="36">
        <f t="shared" si="950"/>
        <v>-1</v>
      </c>
      <c r="IH190" s="11">
        <f>Test!HD189</f>
        <v>0</v>
      </c>
      <c r="II190" s="11">
        <f>Test!HE189</f>
        <v>0</v>
      </c>
      <c r="IJ190" s="11">
        <f>Test!HF189</f>
        <v>0</v>
      </c>
      <c r="IK190" s="11">
        <f>Test!HG189</f>
        <v>0</v>
      </c>
      <c r="IL190" s="11">
        <f>Test!HH189</f>
        <v>0</v>
      </c>
      <c r="IM190" s="11">
        <f>Test!HI189</f>
        <v>0</v>
      </c>
      <c r="IN190" s="11">
        <f>Test!HJ189</f>
        <v>0</v>
      </c>
      <c r="IO190" s="11">
        <f>Test!HK189</f>
        <v>0</v>
      </c>
      <c r="IP190" s="11">
        <f>Test!HL189</f>
        <v>0</v>
      </c>
      <c r="IQ190" s="11">
        <f>Test!HM189</f>
        <v>0</v>
      </c>
      <c r="IR190" s="11">
        <f>Test!HN189</f>
        <v>0</v>
      </c>
      <c r="IS190" s="11">
        <f>Test!HO189</f>
        <v>0</v>
      </c>
      <c r="IT190" s="11">
        <f>Test!HP189</f>
        <v>0</v>
      </c>
      <c r="IU190" s="11">
        <f>Test!HQ189</f>
        <v>0</v>
      </c>
      <c r="IV190" s="11">
        <f>Test!HR189</f>
        <v>0</v>
      </c>
      <c r="IW190" s="11">
        <f>Test!HS189</f>
        <v>0</v>
      </c>
      <c r="IX190" s="11">
        <f>Test!HT189</f>
        <v>0</v>
      </c>
      <c r="IY190" s="16"/>
      <c r="IZ190" s="16"/>
      <c r="JA190" s="16"/>
      <c r="JB190" s="16"/>
      <c r="JC190" s="16"/>
      <c r="JD190" s="16"/>
      <c r="JE190" s="16"/>
      <c r="JF190" s="16"/>
      <c r="JG190" s="16"/>
      <c r="JH190" s="16"/>
      <c r="JI190" s="16"/>
      <c r="JJ190" s="112" t="b">
        <f t="shared" si="964"/>
        <v>1</v>
      </c>
      <c r="JK190" s="3"/>
      <c r="JL190" s="36">
        <f t="shared" si="951"/>
        <v>-1</v>
      </c>
      <c r="JM190" s="11">
        <f>Test!IH189</f>
        <v>0</v>
      </c>
      <c r="JN190" s="11">
        <f>Test!II189</f>
        <v>0</v>
      </c>
      <c r="JO190" s="11">
        <f>Test!IJ189</f>
        <v>0</v>
      </c>
      <c r="JP190" s="11">
        <f>Test!IK189</f>
        <v>0</v>
      </c>
      <c r="JQ190" s="11">
        <f>Test!IL189</f>
        <v>0</v>
      </c>
      <c r="JR190" s="11">
        <f>Test!IM189</f>
        <v>0</v>
      </c>
      <c r="JS190" s="11">
        <f>Test!IN189</f>
        <v>0</v>
      </c>
      <c r="JT190" s="11">
        <f>Test!IO189</f>
        <v>0</v>
      </c>
      <c r="JU190" s="11">
        <f>Test!IP189</f>
        <v>0</v>
      </c>
      <c r="JV190" s="11">
        <f>Test!IQ189</f>
        <v>0</v>
      </c>
      <c r="JW190" s="11">
        <f>Test!IR189</f>
        <v>0</v>
      </c>
      <c r="JX190" s="11">
        <f>Test!IS189</f>
        <v>0</v>
      </c>
      <c r="JY190" s="11">
        <f>Test!IT189</f>
        <v>0</v>
      </c>
      <c r="JZ190" s="11">
        <f>Test!IU189</f>
        <v>0</v>
      </c>
      <c r="KA190" s="11">
        <f>Test!IV189</f>
        <v>0</v>
      </c>
      <c r="KB190" s="11">
        <f>Test!IW189</f>
        <v>0</v>
      </c>
      <c r="KC190" s="11">
        <f>Test!IX189</f>
        <v>0</v>
      </c>
      <c r="KD190" s="16"/>
      <c r="KE190" s="16"/>
      <c r="KF190" s="16"/>
      <c r="KG190" s="16"/>
      <c r="KH190" s="16"/>
      <c r="KI190" s="16"/>
      <c r="KJ190" s="16"/>
      <c r="KK190" s="16"/>
      <c r="KL190" s="16"/>
      <c r="KM190" s="16"/>
      <c r="KN190" s="16"/>
      <c r="KO190" s="112" t="b">
        <f t="shared" si="965"/>
        <v>1</v>
      </c>
      <c r="KP190" s="3"/>
      <c r="KQ190" s="36">
        <f t="shared" si="952"/>
        <v>-1</v>
      </c>
      <c r="KR190" s="11">
        <f>Test!JL189</f>
        <v>0</v>
      </c>
      <c r="KS190" s="11">
        <f>Test!JM189</f>
        <v>0</v>
      </c>
      <c r="KT190" s="11">
        <f>Test!JN189</f>
        <v>0</v>
      </c>
      <c r="KU190" s="11">
        <f>Test!JO189</f>
        <v>0</v>
      </c>
      <c r="KV190" s="11">
        <f>Test!JP189</f>
        <v>0</v>
      </c>
      <c r="KW190" s="11">
        <f>Test!JQ189</f>
        <v>0</v>
      </c>
      <c r="KX190" s="11">
        <f>Test!JR189</f>
        <v>0</v>
      </c>
      <c r="KY190" s="11">
        <f>Test!JS189</f>
        <v>0</v>
      </c>
      <c r="KZ190" s="11">
        <f>Test!JT189</f>
        <v>0</v>
      </c>
      <c r="LA190" s="11">
        <f>Test!JU189</f>
        <v>0</v>
      </c>
      <c r="LB190" s="11">
        <f>Test!JV189</f>
        <v>0</v>
      </c>
      <c r="LC190" s="11">
        <f>Test!JW189</f>
        <v>0</v>
      </c>
      <c r="LD190" s="11">
        <f>Test!JX189</f>
        <v>0</v>
      </c>
      <c r="LE190" s="11">
        <f>Test!JY189</f>
        <v>0</v>
      </c>
      <c r="LF190" s="11">
        <f>Test!JZ189</f>
        <v>0</v>
      </c>
      <c r="LG190" s="11">
        <f>Test!KA189</f>
        <v>0</v>
      </c>
      <c r="LH190" s="11">
        <f>Test!KB189</f>
        <v>0</v>
      </c>
      <c r="LI190" s="16"/>
      <c r="LJ190" s="16"/>
      <c r="LK190" s="16"/>
      <c r="LL190" s="16"/>
      <c r="LM190" s="16"/>
      <c r="LN190" s="16"/>
      <c r="LO190" s="16"/>
      <c r="LP190" s="16"/>
      <c r="LQ190" s="16"/>
      <c r="LR190" s="16"/>
      <c r="LS190" s="16"/>
      <c r="LT190" s="112" t="b">
        <f t="shared" si="966"/>
        <v>1</v>
      </c>
      <c r="LU190" s="3"/>
      <c r="LV190" s="36">
        <f t="shared" si="953"/>
        <v>-1</v>
      </c>
      <c r="LW190" s="11">
        <f>Test!KP189</f>
        <v>0</v>
      </c>
      <c r="LX190" s="11">
        <f>Test!KQ189</f>
        <v>0</v>
      </c>
      <c r="LY190" s="11">
        <f>Test!KR189</f>
        <v>0</v>
      </c>
      <c r="LZ190" s="11">
        <f>Test!KS189</f>
        <v>0</v>
      </c>
      <c r="MA190" s="11">
        <f>Test!KT189</f>
        <v>0</v>
      </c>
      <c r="MB190" s="11">
        <f>Test!KU189</f>
        <v>0</v>
      </c>
      <c r="MC190" s="11">
        <f>Test!KV189</f>
        <v>0</v>
      </c>
      <c r="MD190" s="11">
        <f>Test!KW189</f>
        <v>0</v>
      </c>
      <c r="ME190" s="11">
        <f>Test!KX189</f>
        <v>0</v>
      </c>
      <c r="MF190" s="11">
        <f>Test!KY189</f>
        <v>0</v>
      </c>
      <c r="MG190" s="11">
        <f>Test!KZ189</f>
        <v>0</v>
      </c>
      <c r="MH190" s="11">
        <f>Test!LA189</f>
        <v>0</v>
      </c>
      <c r="MI190" s="11">
        <f>Test!LB189</f>
        <v>0</v>
      </c>
      <c r="MJ190" s="11">
        <f>Test!LC189</f>
        <v>0</v>
      </c>
      <c r="MK190" s="11">
        <f>Test!LD189</f>
        <v>0</v>
      </c>
      <c r="ML190" s="11">
        <f>Test!LE189</f>
        <v>0</v>
      </c>
      <c r="MM190" s="11">
        <f>Test!LF189</f>
        <v>0</v>
      </c>
      <c r="MN190" s="16"/>
      <c r="MO190" s="16"/>
      <c r="MP190" s="16"/>
      <c r="MQ190" s="16"/>
      <c r="MR190" s="16"/>
      <c r="MS190" s="16"/>
      <c r="MT190" s="16"/>
      <c r="MU190" s="16"/>
      <c r="MV190" s="16"/>
      <c r="MW190" s="16"/>
      <c r="MX190" s="16"/>
      <c r="MY190" s="112" t="b">
        <f t="shared" si="967"/>
        <v>1</v>
      </c>
      <c r="MZ190" s="54"/>
      <c r="NA190" s="36">
        <f t="shared" si="954"/>
        <v>-1</v>
      </c>
      <c r="NB190" s="11">
        <f>Test!LT189</f>
        <v>0</v>
      </c>
      <c r="NC190" s="11">
        <f>Test!LU189</f>
        <v>0</v>
      </c>
      <c r="ND190" s="11">
        <f>Test!LV189</f>
        <v>0</v>
      </c>
      <c r="NE190" s="11">
        <f>Test!LW189</f>
        <v>0</v>
      </c>
      <c r="NF190" s="11">
        <f>Test!LX189</f>
        <v>0</v>
      </c>
      <c r="NG190" s="11">
        <f>Test!LY189</f>
        <v>0</v>
      </c>
      <c r="NH190" s="11">
        <f>Test!LZ189</f>
        <v>0</v>
      </c>
      <c r="NI190" s="11">
        <f>Test!MA189</f>
        <v>0</v>
      </c>
      <c r="NJ190" s="11">
        <f>Test!MB189</f>
        <v>0</v>
      </c>
      <c r="NK190" s="11">
        <f>Test!MC189</f>
        <v>0</v>
      </c>
      <c r="NL190" s="11">
        <f>Test!MD189</f>
        <v>0</v>
      </c>
      <c r="NM190" s="11">
        <f>Test!ME189</f>
        <v>0</v>
      </c>
      <c r="NN190" s="11">
        <f>Test!MF189</f>
        <v>0</v>
      </c>
      <c r="NO190" s="11">
        <f>Test!MG189</f>
        <v>0</v>
      </c>
      <c r="NP190" s="11">
        <f>Test!MH189</f>
        <v>0</v>
      </c>
      <c r="NQ190" s="11">
        <f>Test!MI189</f>
        <v>0</v>
      </c>
      <c r="NR190" s="11">
        <f>Test!MJ189</f>
        <v>0</v>
      </c>
      <c r="NS190" s="16"/>
      <c r="NT190" s="16"/>
      <c r="NU190" s="16"/>
      <c r="NV190" s="16"/>
      <c r="NW190" s="16"/>
      <c r="NX190" s="16"/>
      <c r="NY190" s="16"/>
      <c r="NZ190" s="16"/>
      <c r="OA190" s="16"/>
      <c r="OB190" s="16"/>
      <c r="OC190" s="16"/>
      <c r="OD190" s="112" t="b">
        <f t="shared" si="968"/>
        <v>1</v>
      </c>
      <c r="OE190" s="54"/>
      <c r="OF190" s="36">
        <f t="shared" si="955"/>
        <v>-1</v>
      </c>
      <c r="OG190" s="11">
        <f>Test!MX189</f>
        <v>0</v>
      </c>
      <c r="OH190" s="11">
        <f>Test!MY189</f>
        <v>0</v>
      </c>
      <c r="OI190" s="11">
        <f>Test!MZ189</f>
        <v>0</v>
      </c>
      <c r="OJ190" s="11">
        <f>Test!NA189</f>
        <v>0</v>
      </c>
      <c r="OK190" s="11">
        <f>Test!NB189</f>
        <v>0</v>
      </c>
      <c r="OL190" s="11">
        <f>Test!NC189</f>
        <v>0</v>
      </c>
      <c r="OM190" s="11">
        <f>Test!ND189</f>
        <v>0</v>
      </c>
      <c r="ON190" s="11">
        <f>Test!NE189</f>
        <v>0</v>
      </c>
      <c r="OO190" s="11">
        <f>Test!NF189</f>
        <v>0</v>
      </c>
      <c r="OP190" s="11">
        <f>Test!NG189</f>
        <v>0</v>
      </c>
      <c r="OQ190" s="11">
        <f>Test!NH189</f>
        <v>0</v>
      </c>
      <c r="OR190" s="11">
        <f>Test!NI189</f>
        <v>0</v>
      </c>
      <c r="OS190" s="11">
        <f>Test!NJ189</f>
        <v>0</v>
      </c>
      <c r="OT190" s="11">
        <f>Test!NK189</f>
        <v>0</v>
      </c>
      <c r="OU190" s="11">
        <f>Test!NL189</f>
        <v>0</v>
      </c>
      <c r="OV190" s="11">
        <f>Test!NM189</f>
        <v>0</v>
      </c>
      <c r="OW190" s="11">
        <f>Test!NN189</f>
        <v>0</v>
      </c>
      <c r="OX190" s="16"/>
      <c r="OY190" s="16"/>
      <c r="OZ190" s="16"/>
      <c r="PA190" s="16"/>
      <c r="PB190" s="16"/>
      <c r="PC190" s="16"/>
      <c r="PD190" s="16"/>
      <c r="PE190" s="16"/>
      <c r="PF190" s="16"/>
      <c r="PG190" s="16"/>
      <c r="PH190" s="16"/>
      <c r="PI190" s="112" t="b">
        <f t="shared" si="969"/>
        <v>1</v>
      </c>
      <c r="PJ190" s="54"/>
      <c r="PK190" s="36">
        <f t="shared" si="956"/>
        <v>-1</v>
      </c>
      <c r="PL190" s="11">
        <f>Test!OB189</f>
        <v>0</v>
      </c>
      <c r="PM190" s="11">
        <f>Test!OC189</f>
        <v>0</v>
      </c>
      <c r="PN190" s="11">
        <f>Test!OD189</f>
        <v>0</v>
      </c>
      <c r="PO190" s="11">
        <f>Test!OE189</f>
        <v>0</v>
      </c>
      <c r="PP190" s="11">
        <f>Test!OF189</f>
        <v>0</v>
      </c>
      <c r="PQ190" s="11">
        <f>Test!OG189</f>
        <v>0</v>
      </c>
      <c r="PR190" s="11">
        <f>Test!OH189</f>
        <v>0</v>
      </c>
      <c r="PS190" s="11">
        <f>Test!OI189</f>
        <v>0</v>
      </c>
      <c r="PT190" s="11">
        <f>Test!OJ189</f>
        <v>0</v>
      </c>
      <c r="PU190" s="11">
        <f>Test!OK189</f>
        <v>0</v>
      </c>
      <c r="PV190" s="11">
        <f>Test!OL189</f>
        <v>0</v>
      </c>
      <c r="PW190" s="11">
        <f>Test!OM189</f>
        <v>0</v>
      </c>
      <c r="PX190" s="11">
        <f>Test!ON189</f>
        <v>0</v>
      </c>
      <c r="PY190" s="11">
        <f>Test!OO189</f>
        <v>0</v>
      </c>
      <c r="PZ190" s="11">
        <f>Test!OP189</f>
        <v>0</v>
      </c>
      <c r="QA190" s="11">
        <f>Test!OQ189</f>
        <v>0</v>
      </c>
      <c r="QB190" s="11">
        <f>Test!OR189</f>
        <v>0</v>
      </c>
      <c r="QC190" s="16"/>
      <c r="QD190" s="16"/>
      <c r="QE190" s="16"/>
      <c r="QF190" s="16"/>
      <c r="QG190" s="16"/>
      <c r="QH190" s="16"/>
      <c r="QI190" s="16"/>
      <c r="QJ190" s="16"/>
      <c r="QK190" s="16"/>
      <c r="QL190" s="16"/>
      <c r="QM190" s="16"/>
      <c r="QN190" s="112" t="b">
        <f t="shared" si="970"/>
        <v>1</v>
      </c>
    </row>
    <row r="191" spans="3:456">
      <c r="C191" s="133"/>
      <c r="D191" s="103">
        <f t="shared" si="941"/>
        <v>1.5</v>
      </c>
      <c r="E191" s="36">
        <f t="shared" ca="1" si="942"/>
        <v>9.7448881172833346E-2</v>
      </c>
      <c r="F191" s="11">
        <f ca="1">Reference!B190</f>
        <v>1.64617332175925</v>
      </c>
      <c r="G191" s="11">
        <f ca="1">Reference!C190</f>
        <v>0.99990952014923096</v>
      </c>
      <c r="H191" s="11">
        <f ca="1">Reference!D190</f>
        <v>0.99990642070770197</v>
      </c>
      <c r="I191" s="11">
        <f ca="1">Reference!E190</f>
        <v>60.050485973392803</v>
      </c>
      <c r="J191" s="11">
        <f ca="1">Reference!F190</f>
        <v>57.213871234924603</v>
      </c>
      <c r="K191" s="11">
        <f ca="1">Reference!G190</f>
        <v>58.699536961471303</v>
      </c>
      <c r="L191" s="11">
        <f ca="1">Reference!H190</f>
        <v>0.99299067258834794</v>
      </c>
      <c r="M191" s="11">
        <f ca="1">Reference!I190</f>
        <v>0.99991017580032304</v>
      </c>
      <c r="N191" s="11">
        <f ca="1">Reference!J190</f>
        <v>9.1893933713436092E-3</v>
      </c>
      <c r="O191" s="11">
        <f ca="1">Reference!K190</f>
        <v>0.99982190132141102</v>
      </c>
      <c r="P191" s="11">
        <f ca="1">Reference!L190</f>
        <v>97.368491000000006</v>
      </c>
      <c r="Q191" s="11">
        <f ca="1">Reference!M190</f>
        <v>58.011797966681499</v>
      </c>
      <c r="R191" s="11" t="str">
        <f ca="1">Reference!N190</f>
        <v>None</v>
      </c>
      <c r="S191" s="11">
        <f ca="1">Reference!O190</f>
        <v>0.63409000000000004</v>
      </c>
      <c r="T191" s="11">
        <f ca="1">Reference!P190</f>
        <v>0.63409000000000004</v>
      </c>
      <c r="U191" s="11">
        <f ca="1">Reference!Q190</f>
        <v>139.420041</v>
      </c>
      <c r="V191" s="11">
        <f ca="1">Reference!R190</f>
        <v>139.420041</v>
      </c>
      <c r="X191" s="11">
        <f t="shared" si="943"/>
        <v>9.0793788580246712E-2</v>
      </c>
      <c r="Y191" s="11">
        <f>Test!B190</f>
        <v>1.6361906828703701</v>
      </c>
      <c r="Z191" s="11">
        <f>Test!C190</f>
        <v>0.99882227182388295</v>
      </c>
      <c r="AA191" s="11">
        <f>Test!D190</f>
        <v>0.99863183498382502</v>
      </c>
      <c r="AB191" s="11">
        <f>Test!E190</f>
        <v>38.329000687795002</v>
      </c>
      <c r="AC191" s="11">
        <f>Test!F190</f>
        <v>38.815337381144197</v>
      </c>
      <c r="AD191" s="11">
        <f>Test!G190</f>
        <v>38.343814005168397</v>
      </c>
      <c r="AE191" s="11">
        <f>Test!H190</f>
        <v>0.75018489360809304</v>
      </c>
      <c r="AF191" s="11">
        <f>Test!I190</f>
        <v>0.99916392564773504</v>
      </c>
      <c r="AG191" s="11">
        <f>Test!J190</f>
        <v>5.3876925259828498E-2</v>
      </c>
      <c r="AH191" s="11">
        <f>Test!K190</f>
        <v>0.99819546937942505</v>
      </c>
      <c r="AI191" s="11">
        <f>Test!L190</f>
        <v>94.530713000000006</v>
      </c>
      <c r="AJ191" s="11">
        <f>Test!M190</f>
        <v>41.823687237548299</v>
      </c>
      <c r="AK191" s="11" t="str">
        <f>Test!N190</f>
        <v>None</v>
      </c>
      <c r="AL191" s="11">
        <f>Test!O190</f>
        <v>1.0369120000000001</v>
      </c>
      <c r="AM191" s="11">
        <f>Test!P190</f>
        <v>1.0369120000000001</v>
      </c>
      <c r="AN191" s="11">
        <f>Test!Q190</f>
        <v>1.4213290000000001</v>
      </c>
      <c r="AO191" s="11">
        <f>Test!R190</f>
        <v>1.4213290000000001</v>
      </c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12" t="b">
        <f t="shared" si="957"/>
        <v>1</v>
      </c>
      <c r="BB191" s="3"/>
      <c r="BC191" s="36">
        <f t="shared" si="944"/>
        <v>-3.1828703703995487E-4</v>
      </c>
      <c r="BD191" s="11">
        <f>Test!AF190</f>
        <v>1.4995225694444401</v>
      </c>
      <c r="BE191" s="11">
        <f>Test!AG190</f>
        <v>0.99886500835418701</v>
      </c>
      <c r="BF191" s="11">
        <f>Test!AH190</f>
        <v>0.99881404638290405</v>
      </c>
      <c r="BG191" s="11">
        <f>Test!AI190</f>
        <v>43.538352437671399</v>
      </c>
      <c r="BH191" s="11">
        <f>Test!AJ190</f>
        <v>45.042365006381601</v>
      </c>
      <c r="BI191" s="11">
        <f>Test!AK190</f>
        <v>46.652207503758</v>
      </c>
      <c r="BJ191" s="11">
        <f>Test!AL190</f>
        <v>0.84537148475646895</v>
      </c>
      <c r="BK191" s="11">
        <f>Test!AM190</f>
        <v>0.99908190965652399</v>
      </c>
      <c r="BL191" s="11">
        <f>Test!AN190</f>
        <v>4.1227910667657797E-2</v>
      </c>
      <c r="BM191" s="11">
        <f>Test!AO190</f>
        <v>0.99849218130111606</v>
      </c>
      <c r="BN191" s="11">
        <f>Test!AP190</f>
        <v>95.393653999999998</v>
      </c>
      <c r="BO191" s="11">
        <f>Test!AQ190</f>
        <v>42.159111595352897</v>
      </c>
      <c r="BP191" s="11" t="str">
        <f>Test!AR190</f>
        <v>None</v>
      </c>
      <c r="BQ191" s="11">
        <f>Test!AS190</f>
        <v>0.646679</v>
      </c>
      <c r="BR191" s="11">
        <f>Test!AT190</f>
        <v>0.646679</v>
      </c>
      <c r="BS191" s="11">
        <f>Test!AU190</f>
        <v>0.39778400000000003</v>
      </c>
      <c r="BT191" s="11">
        <f>Test!AV190</f>
        <v>0.39778400000000003</v>
      </c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12" t="b">
        <f t="shared" si="958"/>
        <v>1</v>
      </c>
      <c r="CG191" s="3"/>
      <c r="CH191" s="36">
        <f t="shared" si="945"/>
        <v>-9.415991512346622E-3</v>
      </c>
      <c r="CI191" s="11">
        <f>Test!BJ190</f>
        <v>1.4858760127314801</v>
      </c>
      <c r="CJ191" s="11">
        <f>Test!BK190</f>
        <v>0.99932849407196001</v>
      </c>
      <c r="CK191" s="11">
        <f>Test!BL190</f>
        <v>0.99930399656295699</v>
      </c>
      <c r="CL191" s="11">
        <f>Test!BM190</f>
        <v>44.5970447060038</v>
      </c>
      <c r="CM191" s="11">
        <f>Test!BN190</f>
        <v>41.984832201705302</v>
      </c>
      <c r="CN191" s="11">
        <f>Test!BO190</f>
        <v>40.6681753456606</v>
      </c>
      <c r="CO191" s="11">
        <f>Test!BP190</f>
        <v>0.901292324066162</v>
      </c>
      <c r="CP191" s="11">
        <f>Test!BQ190</f>
        <v>0.99774938821792603</v>
      </c>
      <c r="CQ191" s="11">
        <f>Test!BR190</f>
        <v>3.1593140214681598E-2</v>
      </c>
      <c r="CR191" s="11">
        <f>Test!BS190</f>
        <v>0.99907588958740201</v>
      </c>
      <c r="CS191" s="11">
        <f>Test!BT190</f>
        <v>94.397563000000005</v>
      </c>
      <c r="CT191" s="11">
        <f>Test!BU190</f>
        <v>43.468342338795701</v>
      </c>
      <c r="CU191" s="11" t="str">
        <f>Test!BV190</f>
        <v>None</v>
      </c>
      <c r="CV191" s="11">
        <f>Test!BW190</f>
        <v>0.53403599999999996</v>
      </c>
      <c r="CW191" s="11">
        <f>Test!BX190</f>
        <v>0.53403599999999996</v>
      </c>
      <c r="CX191" s="11">
        <f>Test!BY190</f>
        <v>2.2681930000000001</v>
      </c>
      <c r="CY191" s="11">
        <f>Test!BZ190</f>
        <v>2.2681930000000001</v>
      </c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12" t="b">
        <f t="shared" si="959"/>
        <v>1</v>
      </c>
      <c r="DL191" s="3"/>
      <c r="DM191" s="36">
        <f t="shared" si="946"/>
        <v>9.7448881172833346E-2</v>
      </c>
      <c r="DN191" s="11">
        <f>Test!CN190</f>
        <v>1.64617332175925</v>
      </c>
      <c r="DO191" s="11">
        <f>Test!CO190</f>
        <v>0.99990952014923096</v>
      </c>
      <c r="DP191" s="11">
        <f>Test!CP190</f>
        <v>0.99990642070770197</v>
      </c>
      <c r="DQ191" s="11">
        <f>Test!CQ190</f>
        <v>60.050485973392803</v>
      </c>
      <c r="DR191" s="11">
        <f>Test!CR190</f>
        <v>57.213871234924603</v>
      </c>
      <c r="DS191" s="11">
        <f>Test!CS190</f>
        <v>58.699536961471303</v>
      </c>
      <c r="DT191" s="11">
        <f>Test!CT190</f>
        <v>0.99299067258834794</v>
      </c>
      <c r="DU191" s="11">
        <f>Test!CU190</f>
        <v>0.99991017580032304</v>
      </c>
      <c r="DV191" s="11">
        <f>Test!CV190</f>
        <v>9.1893933713436092E-3</v>
      </c>
      <c r="DW191" s="11">
        <f>Test!CW190</f>
        <v>0.99982190132141102</v>
      </c>
      <c r="DX191" s="11">
        <f>Test!CX190</f>
        <v>97.368491000000006</v>
      </c>
      <c r="DY191" s="11">
        <f>Test!CY190</f>
        <v>58.011797966681499</v>
      </c>
      <c r="DZ191" s="11" t="str">
        <f>Test!CZ190</f>
        <v>None</v>
      </c>
      <c r="EA191" s="11">
        <f>Test!DA190</f>
        <v>0.63409000000000004</v>
      </c>
      <c r="EB191" s="11">
        <f>Test!DB190</f>
        <v>0.63409000000000004</v>
      </c>
      <c r="EC191" s="11">
        <f>Test!DC190</f>
        <v>139.420041</v>
      </c>
      <c r="ED191" s="11">
        <f>Test!DD190</f>
        <v>139.420041</v>
      </c>
      <c r="EE191" s="16"/>
      <c r="EF191" s="16"/>
      <c r="EG191" s="16"/>
      <c r="EH191" s="16"/>
      <c r="EI191" s="16"/>
      <c r="EJ191" s="16"/>
      <c r="EK191" s="16"/>
      <c r="EL191" s="16"/>
      <c r="EM191" s="16"/>
      <c r="EN191" s="16"/>
      <c r="EO191" s="16"/>
      <c r="EP191" s="112" t="b">
        <f t="shared" si="960"/>
        <v>1</v>
      </c>
      <c r="EQ191" s="3"/>
      <c r="ER191" s="36">
        <f t="shared" si="947"/>
        <v>-0.27151089891975327</v>
      </c>
      <c r="ES191" s="11">
        <f>Test!DR190</f>
        <v>1.0927336516203701</v>
      </c>
      <c r="ET191" s="11">
        <f>Test!DS190</f>
        <v>0.99988144636154097</v>
      </c>
      <c r="EU191" s="11">
        <f>Test!DT190</f>
        <v>0.99988013505935602</v>
      </c>
      <c r="EV191" s="11">
        <f>Test!DU190</f>
        <v>53.9391912332704</v>
      </c>
      <c r="EW191" s="11">
        <f>Test!DV190</f>
        <v>55.380549492108202</v>
      </c>
      <c r="EX191" s="11">
        <f>Test!DW190</f>
        <v>57.251994225989101</v>
      </c>
      <c r="EY191" s="11">
        <f>Test!DX190</f>
        <v>0.97174173593521096</v>
      </c>
      <c r="EZ191" s="11">
        <f>Test!DY190</f>
        <v>0.99991941452026301</v>
      </c>
      <c r="FA191" s="11">
        <f>Test!DZ190</f>
        <v>1.25334309414029E-2</v>
      </c>
      <c r="FB191" s="11">
        <f>Test!EA190</f>
        <v>0.99989891052246005</v>
      </c>
      <c r="FC191" s="11">
        <f>Test!EB190</f>
        <v>97.183841999999999</v>
      </c>
      <c r="FD191" s="11">
        <f>Test!EC190</f>
        <v>53.172888782787901</v>
      </c>
      <c r="FE191" s="11" t="str">
        <f>Test!ED190</f>
        <v>None</v>
      </c>
      <c r="FF191" s="11">
        <f>Test!EE190</f>
        <v>0.70043100000000003</v>
      </c>
      <c r="FG191" s="11">
        <f>Test!EF190</f>
        <v>0.70043100000000003</v>
      </c>
      <c r="FH191" s="11">
        <f>Test!EG190</f>
        <v>1406.029894</v>
      </c>
      <c r="FI191" s="11">
        <f>Test!EH190</f>
        <v>1406.029894</v>
      </c>
      <c r="FJ191" s="16"/>
      <c r="FK191" s="16"/>
      <c r="FL191" s="16"/>
      <c r="FM191" s="16"/>
      <c r="FN191" s="16"/>
      <c r="FO191" s="16"/>
      <c r="FP191" s="16"/>
      <c r="FQ191" s="16"/>
      <c r="FR191" s="16"/>
      <c r="FS191" s="16"/>
      <c r="FT191" s="16"/>
      <c r="FU191" s="112" t="b">
        <f t="shared" si="961"/>
        <v>1</v>
      </c>
      <c r="FV191" s="54"/>
      <c r="FW191" s="36">
        <f t="shared" si="948"/>
        <v>-1</v>
      </c>
      <c r="FX191" s="11">
        <f>Test!EV190</f>
        <v>0</v>
      </c>
      <c r="FY191" s="11">
        <f>Test!EW190</f>
        <v>0</v>
      </c>
      <c r="FZ191" s="11">
        <f>Test!EX190</f>
        <v>0</v>
      </c>
      <c r="GA191" s="11">
        <f>Test!EY190</f>
        <v>0</v>
      </c>
      <c r="GB191" s="11">
        <f>Test!EZ190</f>
        <v>0</v>
      </c>
      <c r="GC191" s="11">
        <f>Test!FA190</f>
        <v>0</v>
      </c>
      <c r="GD191" s="11">
        <f>Test!FB190</f>
        <v>0</v>
      </c>
      <c r="GE191" s="11">
        <f>Test!FC190</f>
        <v>0</v>
      </c>
      <c r="GF191" s="11">
        <f>Test!FD190</f>
        <v>0</v>
      </c>
      <c r="GG191" s="11">
        <f>Test!FE190</f>
        <v>0</v>
      </c>
      <c r="GH191" s="11">
        <f>Test!FF190</f>
        <v>0</v>
      </c>
      <c r="GI191" s="11">
        <f>Test!FG190</f>
        <v>0</v>
      </c>
      <c r="GJ191" s="11">
        <f>Test!FH190</f>
        <v>0</v>
      </c>
      <c r="GK191" s="11">
        <f>Test!FI190</f>
        <v>0</v>
      </c>
      <c r="GL191" s="11">
        <f>Test!FJ190</f>
        <v>0</v>
      </c>
      <c r="GM191" s="11">
        <f>Test!FK190</f>
        <v>0</v>
      </c>
      <c r="GN191" s="11">
        <f>Test!FL190</f>
        <v>0</v>
      </c>
      <c r="GO191" s="16"/>
      <c r="GP191" s="16"/>
      <c r="GQ191" s="16"/>
      <c r="GR191" s="16"/>
      <c r="GS191" s="16"/>
      <c r="GT191" s="16"/>
      <c r="GU191" s="16"/>
      <c r="GV191" s="16"/>
      <c r="GW191" s="16"/>
      <c r="GX191" s="16"/>
      <c r="GY191" s="16"/>
      <c r="GZ191" s="112" t="b">
        <f t="shared" si="962"/>
        <v>1</v>
      </c>
      <c r="HA191" s="54"/>
      <c r="HB191" s="36">
        <f t="shared" si="949"/>
        <v>-1</v>
      </c>
      <c r="HC191" s="11">
        <f>Test!FZ190</f>
        <v>0</v>
      </c>
      <c r="HD191" s="11">
        <f>Test!GA190</f>
        <v>0</v>
      </c>
      <c r="HE191" s="11">
        <f>Test!GB190</f>
        <v>0</v>
      </c>
      <c r="HF191" s="11">
        <f>Test!GC190</f>
        <v>0</v>
      </c>
      <c r="HG191" s="11">
        <f>Test!GD190</f>
        <v>0</v>
      </c>
      <c r="HH191" s="11">
        <f>Test!GE190</f>
        <v>0</v>
      </c>
      <c r="HI191" s="11">
        <f>Test!GF190</f>
        <v>0</v>
      </c>
      <c r="HJ191" s="11">
        <f>Test!GG190</f>
        <v>0</v>
      </c>
      <c r="HK191" s="11">
        <f>Test!GH190</f>
        <v>0</v>
      </c>
      <c r="HL191" s="11">
        <f>Test!GI190</f>
        <v>0</v>
      </c>
      <c r="HM191" s="11">
        <f>Test!GJ190</f>
        <v>0</v>
      </c>
      <c r="HN191" s="11">
        <f>Test!GK190</f>
        <v>0</v>
      </c>
      <c r="HO191" s="11">
        <f>Test!GL190</f>
        <v>0</v>
      </c>
      <c r="HP191" s="11">
        <f>Test!GM190</f>
        <v>0</v>
      </c>
      <c r="HQ191" s="11">
        <f>Test!GN190</f>
        <v>0</v>
      </c>
      <c r="HR191" s="11">
        <f>Test!GO190</f>
        <v>0</v>
      </c>
      <c r="HS191" s="11">
        <f>Test!GP190</f>
        <v>0</v>
      </c>
      <c r="HT191" s="16"/>
      <c r="HU191" s="16"/>
      <c r="HV191" s="16"/>
      <c r="HW191" s="16"/>
      <c r="HX191" s="16"/>
      <c r="HY191" s="16"/>
      <c r="HZ191" s="16"/>
      <c r="IA191" s="16"/>
      <c r="IB191" s="16"/>
      <c r="IC191" s="16"/>
      <c r="ID191" s="16"/>
      <c r="IE191" s="112" t="b">
        <f t="shared" si="963"/>
        <v>1</v>
      </c>
      <c r="IF191" s="3"/>
      <c r="IG191" s="36">
        <f t="shared" si="950"/>
        <v>-1</v>
      </c>
      <c r="IH191" s="11">
        <f>Test!HD190</f>
        <v>0</v>
      </c>
      <c r="II191" s="11">
        <f>Test!HE190</f>
        <v>0</v>
      </c>
      <c r="IJ191" s="11">
        <f>Test!HF190</f>
        <v>0</v>
      </c>
      <c r="IK191" s="11">
        <f>Test!HG190</f>
        <v>0</v>
      </c>
      <c r="IL191" s="11">
        <f>Test!HH190</f>
        <v>0</v>
      </c>
      <c r="IM191" s="11">
        <f>Test!HI190</f>
        <v>0</v>
      </c>
      <c r="IN191" s="11">
        <f>Test!HJ190</f>
        <v>0</v>
      </c>
      <c r="IO191" s="11">
        <f>Test!HK190</f>
        <v>0</v>
      </c>
      <c r="IP191" s="11">
        <f>Test!HL190</f>
        <v>0</v>
      </c>
      <c r="IQ191" s="11">
        <f>Test!HM190</f>
        <v>0</v>
      </c>
      <c r="IR191" s="11">
        <f>Test!HN190</f>
        <v>0</v>
      </c>
      <c r="IS191" s="11">
        <f>Test!HO190</f>
        <v>0</v>
      </c>
      <c r="IT191" s="11">
        <f>Test!HP190</f>
        <v>0</v>
      </c>
      <c r="IU191" s="11">
        <f>Test!HQ190</f>
        <v>0</v>
      </c>
      <c r="IV191" s="11">
        <f>Test!HR190</f>
        <v>0</v>
      </c>
      <c r="IW191" s="11">
        <f>Test!HS190</f>
        <v>0</v>
      </c>
      <c r="IX191" s="11">
        <f>Test!HT190</f>
        <v>0</v>
      </c>
      <c r="IY191" s="16"/>
      <c r="IZ191" s="16"/>
      <c r="JA191" s="16"/>
      <c r="JB191" s="16"/>
      <c r="JC191" s="16"/>
      <c r="JD191" s="16"/>
      <c r="JE191" s="16"/>
      <c r="JF191" s="16"/>
      <c r="JG191" s="16"/>
      <c r="JH191" s="16"/>
      <c r="JI191" s="16"/>
      <c r="JJ191" s="112" t="b">
        <f t="shared" si="964"/>
        <v>1</v>
      </c>
      <c r="JK191" s="3"/>
      <c r="JL191" s="36">
        <f t="shared" si="951"/>
        <v>-1</v>
      </c>
      <c r="JM191" s="11">
        <f>Test!IH190</f>
        <v>0</v>
      </c>
      <c r="JN191" s="11">
        <f>Test!II190</f>
        <v>0</v>
      </c>
      <c r="JO191" s="11">
        <f>Test!IJ190</f>
        <v>0</v>
      </c>
      <c r="JP191" s="11">
        <f>Test!IK190</f>
        <v>0</v>
      </c>
      <c r="JQ191" s="11">
        <f>Test!IL190</f>
        <v>0</v>
      </c>
      <c r="JR191" s="11">
        <f>Test!IM190</f>
        <v>0</v>
      </c>
      <c r="JS191" s="11">
        <f>Test!IN190</f>
        <v>0</v>
      </c>
      <c r="JT191" s="11">
        <f>Test!IO190</f>
        <v>0</v>
      </c>
      <c r="JU191" s="11">
        <f>Test!IP190</f>
        <v>0</v>
      </c>
      <c r="JV191" s="11">
        <f>Test!IQ190</f>
        <v>0</v>
      </c>
      <c r="JW191" s="11">
        <f>Test!IR190</f>
        <v>0</v>
      </c>
      <c r="JX191" s="11">
        <f>Test!IS190</f>
        <v>0</v>
      </c>
      <c r="JY191" s="11">
        <f>Test!IT190</f>
        <v>0</v>
      </c>
      <c r="JZ191" s="11">
        <f>Test!IU190</f>
        <v>0</v>
      </c>
      <c r="KA191" s="11">
        <f>Test!IV190</f>
        <v>0</v>
      </c>
      <c r="KB191" s="11">
        <f>Test!IW190</f>
        <v>0</v>
      </c>
      <c r="KC191" s="11">
        <f>Test!IX190</f>
        <v>0</v>
      </c>
      <c r="KD191" s="16"/>
      <c r="KE191" s="16"/>
      <c r="KF191" s="16"/>
      <c r="KG191" s="16"/>
      <c r="KH191" s="16"/>
      <c r="KI191" s="16"/>
      <c r="KJ191" s="16"/>
      <c r="KK191" s="16"/>
      <c r="KL191" s="16"/>
      <c r="KM191" s="16"/>
      <c r="KN191" s="16"/>
      <c r="KO191" s="112" t="b">
        <f t="shared" si="965"/>
        <v>1</v>
      </c>
      <c r="KP191" s="3"/>
      <c r="KQ191" s="36">
        <f t="shared" si="952"/>
        <v>-1</v>
      </c>
      <c r="KR191" s="11">
        <f>Test!JL190</f>
        <v>0</v>
      </c>
      <c r="KS191" s="11">
        <f>Test!JM190</f>
        <v>0</v>
      </c>
      <c r="KT191" s="11">
        <f>Test!JN190</f>
        <v>0</v>
      </c>
      <c r="KU191" s="11">
        <f>Test!JO190</f>
        <v>0</v>
      </c>
      <c r="KV191" s="11">
        <f>Test!JP190</f>
        <v>0</v>
      </c>
      <c r="KW191" s="11">
        <f>Test!JQ190</f>
        <v>0</v>
      </c>
      <c r="KX191" s="11">
        <f>Test!JR190</f>
        <v>0</v>
      </c>
      <c r="KY191" s="11">
        <f>Test!JS190</f>
        <v>0</v>
      </c>
      <c r="KZ191" s="11">
        <f>Test!JT190</f>
        <v>0</v>
      </c>
      <c r="LA191" s="11">
        <f>Test!JU190</f>
        <v>0</v>
      </c>
      <c r="LB191" s="11">
        <f>Test!JV190</f>
        <v>0</v>
      </c>
      <c r="LC191" s="11">
        <f>Test!JW190</f>
        <v>0</v>
      </c>
      <c r="LD191" s="11">
        <f>Test!JX190</f>
        <v>0</v>
      </c>
      <c r="LE191" s="11">
        <f>Test!JY190</f>
        <v>0</v>
      </c>
      <c r="LF191" s="11">
        <f>Test!JZ190</f>
        <v>0</v>
      </c>
      <c r="LG191" s="11">
        <f>Test!KA190</f>
        <v>0</v>
      </c>
      <c r="LH191" s="11">
        <f>Test!KB190</f>
        <v>0</v>
      </c>
      <c r="LI191" s="16"/>
      <c r="LJ191" s="16"/>
      <c r="LK191" s="16"/>
      <c r="LL191" s="16"/>
      <c r="LM191" s="16"/>
      <c r="LN191" s="16"/>
      <c r="LO191" s="16"/>
      <c r="LP191" s="16"/>
      <c r="LQ191" s="16"/>
      <c r="LR191" s="16"/>
      <c r="LS191" s="16"/>
      <c r="LT191" s="112" t="b">
        <f t="shared" si="966"/>
        <v>1</v>
      </c>
      <c r="LU191" s="3"/>
      <c r="LV191" s="36">
        <f t="shared" si="953"/>
        <v>-1</v>
      </c>
      <c r="LW191" s="11">
        <f>Test!KP190</f>
        <v>0</v>
      </c>
      <c r="LX191" s="11">
        <f>Test!KQ190</f>
        <v>0</v>
      </c>
      <c r="LY191" s="11">
        <f>Test!KR190</f>
        <v>0</v>
      </c>
      <c r="LZ191" s="11">
        <f>Test!KS190</f>
        <v>0</v>
      </c>
      <c r="MA191" s="11">
        <f>Test!KT190</f>
        <v>0</v>
      </c>
      <c r="MB191" s="11">
        <f>Test!KU190</f>
        <v>0</v>
      </c>
      <c r="MC191" s="11">
        <f>Test!KV190</f>
        <v>0</v>
      </c>
      <c r="MD191" s="11">
        <f>Test!KW190</f>
        <v>0</v>
      </c>
      <c r="ME191" s="11">
        <f>Test!KX190</f>
        <v>0</v>
      </c>
      <c r="MF191" s="11">
        <f>Test!KY190</f>
        <v>0</v>
      </c>
      <c r="MG191" s="11">
        <f>Test!KZ190</f>
        <v>0</v>
      </c>
      <c r="MH191" s="11">
        <f>Test!LA190</f>
        <v>0</v>
      </c>
      <c r="MI191" s="11">
        <f>Test!LB190</f>
        <v>0</v>
      </c>
      <c r="MJ191" s="11">
        <f>Test!LC190</f>
        <v>0</v>
      </c>
      <c r="MK191" s="11">
        <f>Test!LD190</f>
        <v>0</v>
      </c>
      <c r="ML191" s="11">
        <f>Test!LE190</f>
        <v>0</v>
      </c>
      <c r="MM191" s="11">
        <f>Test!LF190</f>
        <v>0</v>
      </c>
      <c r="MN191" s="16"/>
      <c r="MO191" s="16"/>
      <c r="MP191" s="16"/>
      <c r="MQ191" s="16"/>
      <c r="MR191" s="16"/>
      <c r="MS191" s="16"/>
      <c r="MT191" s="16"/>
      <c r="MU191" s="16"/>
      <c r="MV191" s="16"/>
      <c r="MW191" s="16"/>
      <c r="MX191" s="16"/>
      <c r="MY191" s="112" t="b">
        <f t="shared" si="967"/>
        <v>1</v>
      </c>
      <c r="MZ191" s="54"/>
      <c r="NA191" s="36">
        <f t="shared" si="954"/>
        <v>-1</v>
      </c>
      <c r="NB191" s="11">
        <f>Test!LT190</f>
        <v>0</v>
      </c>
      <c r="NC191" s="11">
        <f>Test!LU190</f>
        <v>0</v>
      </c>
      <c r="ND191" s="11">
        <f>Test!LV190</f>
        <v>0</v>
      </c>
      <c r="NE191" s="11">
        <f>Test!LW190</f>
        <v>0</v>
      </c>
      <c r="NF191" s="11">
        <f>Test!LX190</f>
        <v>0</v>
      </c>
      <c r="NG191" s="11">
        <f>Test!LY190</f>
        <v>0</v>
      </c>
      <c r="NH191" s="11">
        <f>Test!LZ190</f>
        <v>0</v>
      </c>
      <c r="NI191" s="11">
        <f>Test!MA190</f>
        <v>0</v>
      </c>
      <c r="NJ191" s="11">
        <f>Test!MB190</f>
        <v>0</v>
      </c>
      <c r="NK191" s="11">
        <f>Test!MC190</f>
        <v>0</v>
      </c>
      <c r="NL191" s="11">
        <f>Test!MD190</f>
        <v>0</v>
      </c>
      <c r="NM191" s="11">
        <f>Test!ME190</f>
        <v>0</v>
      </c>
      <c r="NN191" s="11">
        <f>Test!MF190</f>
        <v>0</v>
      </c>
      <c r="NO191" s="11">
        <f>Test!MG190</f>
        <v>0</v>
      </c>
      <c r="NP191" s="11">
        <f>Test!MH190</f>
        <v>0</v>
      </c>
      <c r="NQ191" s="11">
        <f>Test!MI190</f>
        <v>0</v>
      </c>
      <c r="NR191" s="11">
        <f>Test!MJ190</f>
        <v>0</v>
      </c>
      <c r="NS191" s="16"/>
      <c r="NT191" s="16"/>
      <c r="NU191" s="16"/>
      <c r="NV191" s="16"/>
      <c r="NW191" s="16"/>
      <c r="NX191" s="16"/>
      <c r="NY191" s="16"/>
      <c r="NZ191" s="16"/>
      <c r="OA191" s="16"/>
      <c r="OB191" s="16"/>
      <c r="OC191" s="16"/>
      <c r="OD191" s="112" t="b">
        <f t="shared" si="968"/>
        <v>1</v>
      </c>
      <c r="OE191" s="54"/>
      <c r="OF191" s="36">
        <f t="shared" si="955"/>
        <v>-1</v>
      </c>
      <c r="OG191" s="11">
        <f>Test!MX190</f>
        <v>0</v>
      </c>
      <c r="OH191" s="11">
        <f>Test!MY190</f>
        <v>0</v>
      </c>
      <c r="OI191" s="11">
        <f>Test!MZ190</f>
        <v>0</v>
      </c>
      <c r="OJ191" s="11">
        <f>Test!NA190</f>
        <v>0</v>
      </c>
      <c r="OK191" s="11">
        <f>Test!NB190</f>
        <v>0</v>
      </c>
      <c r="OL191" s="11">
        <f>Test!NC190</f>
        <v>0</v>
      </c>
      <c r="OM191" s="11">
        <f>Test!ND190</f>
        <v>0</v>
      </c>
      <c r="ON191" s="11">
        <f>Test!NE190</f>
        <v>0</v>
      </c>
      <c r="OO191" s="11">
        <f>Test!NF190</f>
        <v>0</v>
      </c>
      <c r="OP191" s="11">
        <f>Test!NG190</f>
        <v>0</v>
      </c>
      <c r="OQ191" s="11">
        <f>Test!NH190</f>
        <v>0</v>
      </c>
      <c r="OR191" s="11">
        <f>Test!NI190</f>
        <v>0</v>
      </c>
      <c r="OS191" s="11">
        <f>Test!NJ190</f>
        <v>0</v>
      </c>
      <c r="OT191" s="11">
        <f>Test!NK190</f>
        <v>0</v>
      </c>
      <c r="OU191" s="11">
        <f>Test!NL190</f>
        <v>0</v>
      </c>
      <c r="OV191" s="11">
        <f>Test!NM190</f>
        <v>0</v>
      </c>
      <c r="OW191" s="11">
        <f>Test!NN190</f>
        <v>0</v>
      </c>
      <c r="OX191" s="16"/>
      <c r="OY191" s="16"/>
      <c r="OZ191" s="16"/>
      <c r="PA191" s="16"/>
      <c r="PB191" s="16"/>
      <c r="PC191" s="16"/>
      <c r="PD191" s="16"/>
      <c r="PE191" s="16"/>
      <c r="PF191" s="16"/>
      <c r="PG191" s="16"/>
      <c r="PH191" s="16"/>
      <c r="PI191" s="112" t="b">
        <f t="shared" si="969"/>
        <v>1</v>
      </c>
      <c r="PJ191" s="54"/>
      <c r="PK191" s="36">
        <f t="shared" si="956"/>
        <v>-1</v>
      </c>
      <c r="PL191" s="11">
        <f>Test!OB190</f>
        <v>0</v>
      </c>
      <c r="PM191" s="11">
        <f>Test!OC190</f>
        <v>0</v>
      </c>
      <c r="PN191" s="11">
        <f>Test!OD190</f>
        <v>0</v>
      </c>
      <c r="PO191" s="11">
        <f>Test!OE190</f>
        <v>0</v>
      </c>
      <c r="PP191" s="11">
        <f>Test!OF190</f>
        <v>0</v>
      </c>
      <c r="PQ191" s="11">
        <f>Test!OG190</f>
        <v>0</v>
      </c>
      <c r="PR191" s="11">
        <f>Test!OH190</f>
        <v>0</v>
      </c>
      <c r="PS191" s="11">
        <f>Test!OI190</f>
        <v>0</v>
      </c>
      <c r="PT191" s="11">
        <f>Test!OJ190</f>
        <v>0</v>
      </c>
      <c r="PU191" s="11">
        <f>Test!OK190</f>
        <v>0</v>
      </c>
      <c r="PV191" s="11">
        <f>Test!OL190</f>
        <v>0</v>
      </c>
      <c r="PW191" s="11">
        <f>Test!OM190</f>
        <v>0</v>
      </c>
      <c r="PX191" s="11">
        <f>Test!ON190</f>
        <v>0</v>
      </c>
      <c r="PY191" s="11">
        <f>Test!OO190</f>
        <v>0</v>
      </c>
      <c r="PZ191" s="11">
        <f>Test!OP190</f>
        <v>0</v>
      </c>
      <c r="QA191" s="11">
        <f>Test!OQ190</f>
        <v>0</v>
      </c>
      <c r="QB191" s="11">
        <f>Test!OR190</f>
        <v>0</v>
      </c>
      <c r="QC191" s="16"/>
      <c r="QD191" s="16"/>
      <c r="QE191" s="16"/>
      <c r="QF191" s="16"/>
      <c r="QG191" s="16"/>
      <c r="QH191" s="16"/>
      <c r="QI191" s="16"/>
      <c r="QJ191" s="16"/>
      <c r="QK191" s="16"/>
      <c r="QL191" s="16"/>
      <c r="QM191" s="16"/>
      <c r="QN191" s="112" t="b">
        <f t="shared" si="970"/>
        <v>1</v>
      </c>
    </row>
    <row r="192" spans="3:456" ht="16" thickBot="1">
      <c r="C192" s="134"/>
      <c r="D192" s="104">
        <f t="shared" si="941"/>
        <v>2</v>
      </c>
      <c r="E192" s="37">
        <f t="shared" ca="1" si="942"/>
        <v>-0.17691333912037499</v>
      </c>
      <c r="F192" s="12">
        <f ca="1">Reference!B191</f>
        <v>1.64617332175925</v>
      </c>
      <c r="G192" s="12">
        <f ca="1">Reference!C191</f>
        <v>0.99990952014923096</v>
      </c>
      <c r="H192" s="12">
        <f ca="1">Reference!D191</f>
        <v>0.99990642070770197</v>
      </c>
      <c r="I192" s="12">
        <f ca="1">Reference!E191</f>
        <v>60.050485973392803</v>
      </c>
      <c r="J192" s="12">
        <f ca="1">Reference!F191</f>
        <v>57.213871234924603</v>
      </c>
      <c r="K192" s="12">
        <f ca="1">Reference!G191</f>
        <v>58.699536961471303</v>
      </c>
      <c r="L192" s="12">
        <f ca="1">Reference!H191</f>
        <v>0.99299067258834794</v>
      </c>
      <c r="M192" s="12">
        <f ca="1">Reference!I191</f>
        <v>0.99991017580032304</v>
      </c>
      <c r="N192" s="12">
        <f ca="1">Reference!J191</f>
        <v>9.1893933713436092E-3</v>
      </c>
      <c r="O192" s="12">
        <f ca="1">Reference!K191</f>
        <v>0.99982190132141102</v>
      </c>
      <c r="P192" s="12">
        <f ca="1">Reference!L191</f>
        <v>97.368491000000006</v>
      </c>
      <c r="Q192" s="12">
        <f ca="1">Reference!M191</f>
        <v>58.011797966681499</v>
      </c>
      <c r="R192" s="12" t="str">
        <f ca="1">Reference!N191</f>
        <v>None</v>
      </c>
      <c r="S192" s="12">
        <f ca="1">Reference!O191</f>
        <v>0.771208</v>
      </c>
      <c r="T192" s="12">
        <f ca="1">Reference!P191</f>
        <v>0.771208</v>
      </c>
      <c r="U192" s="12">
        <f ca="1">Reference!Q191</f>
        <v>140.034491</v>
      </c>
      <c r="V192" s="12">
        <f ca="1">Reference!R191</f>
        <v>140.034491</v>
      </c>
      <c r="X192" s="12">
        <f t="shared" si="943"/>
        <v>5.7286241319439934E-2</v>
      </c>
      <c r="Y192" s="12">
        <f>Test!B191</f>
        <v>2.1145724826388799</v>
      </c>
      <c r="Z192" s="12">
        <f>Test!C191</f>
        <v>0.99949193000793402</v>
      </c>
      <c r="AA192" s="12">
        <f>Test!D191</f>
        <v>0.99941670894622803</v>
      </c>
      <c r="AB192" s="12">
        <f>Test!E191</f>
        <v>42.189041575053402</v>
      </c>
      <c r="AC192" s="12">
        <f>Test!F191</f>
        <v>39.250345045634504</v>
      </c>
      <c r="AD192" s="12">
        <f>Test!G191</f>
        <v>38.536663274163601</v>
      </c>
      <c r="AE192" s="12">
        <f>Test!H191</f>
        <v>0.83322912454605103</v>
      </c>
      <c r="AF192" s="12">
        <f>Test!I191</f>
        <v>0.99960058927536</v>
      </c>
      <c r="AG192" s="12">
        <f>Test!J191</f>
        <v>3.56833077967166E-2</v>
      </c>
      <c r="AH192" s="12">
        <f>Test!K191</f>
        <v>0.99919807910919101</v>
      </c>
      <c r="AI192" s="12">
        <f>Test!L191</f>
        <v>95.527759000000003</v>
      </c>
      <c r="AJ192" s="12">
        <f>Test!M191</f>
        <v>45.253633996125103</v>
      </c>
      <c r="AK192" s="12" t="str">
        <f>Test!N191</f>
        <v>None</v>
      </c>
      <c r="AL192" s="12">
        <f>Test!O191</f>
        <v>1.79518</v>
      </c>
      <c r="AM192" s="12">
        <f>Test!P191</f>
        <v>1.79518</v>
      </c>
      <c r="AN192" s="12">
        <f>Test!Q191</f>
        <v>1.424113</v>
      </c>
      <c r="AO192" s="12">
        <f>Test!R191</f>
        <v>1.424113</v>
      </c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9"/>
      <c r="BC192" s="37">
        <f t="shared" si="944"/>
        <v>-9.2230902779988355E-5</v>
      </c>
      <c r="BD192" s="12">
        <f>Test!AF191</f>
        <v>1.99981553819444</v>
      </c>
      <c r="BE192" s="12">
        <f>Test!AG191</f>
        <v>0.99942660331725997</v>
      </c>
      <c r="BF192" s="12">
        <f>Test!AH191</f>
        <v>0.99940735101699796</v>
      </c>
      <c r="BG192" s="12">
        <f>Test!AI191</f>
        <v>47.226297366297302</v>
      </c>
      <c r="BH192" s="12">
        <f>Test!AJ191</f>
        <v>48.395776481648603</v>
      </c>
      <c r="BI192" s="12">
        <f>Test!AK191</f>
        <v>49.821498402709203</v>
      </c>
      <c r="BJ192" s="12">
        <f>Test!AL191</f>
        <v>0.90807533264160101</v>
      </c>
      <c r="BK192" s="12">
        <f>Test!AM191</f>
        <v>0.99952298402786199</v>
      </c>
      <c r="BL192" s="12">
        <f>Test!AN191</f>
        <v>2.8307445347309099E-2</v>
      </c>
      <c r="BM192" s="12">
        <f>Test!AO191</f>
        <v>0.99929028749465898</v>
      </c>
      <c r="BN192" s="12">
        <f>Test!AP191</f>
        <v>96.256854000000004</v>
      </c>
      <c r="BO192" s="12">
        <f>Test!AQ191</f>
        <v>45.560196233947103</v>
      </c>
      <c r="BP192" s="12" t="str">
        <f>Test!AR191</f>
        <v>None</v>
      </c>
      <c r="BQ192" s="12">
        <f>Test!AS191</f>
        <v>0.62360199999999999</v>
      </c>
      <c r="BR192" s="12">
        <f>Test!AT191</f>
        <v>0.62360199999999999</v>
      </c>
      <c r="BS192" s="12">
        <f>Test!AU191</f>
        <v>0.40255200000000002</v>
      </c>
      <c r="BT192" s="12">
        <f>Test!AV191</f>
        <v>0.40255200000000002</v>
      </c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9"/>
      <c r="CH192" s="37">
        <f t="shared" si="945"/>
        <v>-1.2282986111115002E-2</v>
      </c>
      <c r="CI192" s="12">
        <f>Test!BJ191</f>
        <v>1.97543402777777</v>
      </c>
      <c r="CJ192" s="12">
        <f>Test!BK191</f>
        <v>0.99960500001907304</v>
      </c>
      <c r="CK192" s="12">
        <f>Test!BL191</f>
        <v>0.99958837032318104</v>
      </c>
      <c r="CL192" s="12">
        <f>Test!BM191</f>
        <v>47.385213002300702</v>
      </c>
      <c r="CM192" s="12">
        <f>Test!BN191</f>
        <v>44.602689835893699</v>
      </c>
      <c r="CN192" s="12">
        <f>Test!BO191</f>
        <v>43.169913760045702</v>
      </c>
      <c r="CO192" s="12">
        <f>Test!BP191</f>
        <v>0.93986570835113503</v>
      </c>
      <c r="CP192" s="12">
        <f>Test!BQ191</f>
        <v>0.99856042861938399</v>
      </c>
      <c r="CQ192" s="12">
        <f>Test!BR191</f>
        <v>2.31456477195024E-2</v>
      </c>
      <c r="CR192" s="12">
        <f>Test!BS191</f>
        <v>0.99947035312652499</v>
      </c>
      <c r="CS192" s="12">
        <f>Test!BT191</f>
        <v>95.128681</v>
      </c>
      <c r="CT192" s="12">
        <f>Test!BU191</f>
        <v>46.072730113728099</v>
      </c>
      <c r="CU192" s="12" t="str">
        <f>Test!BV191</f>
        <v>None</v>
      </c>
      <c r="CV192" s="12">
        <f>Test!BW191</f>
        <v>0.54654800000000003</v>
      </c>
      <c r="CW192" s="12">
        <f>Test!BX191</f>
        <v>0.54654800000000003</v>
      </c>
      <c r="CX192" s="12">
        <f>Test!BY191</f>
        <v>1.9214279999999999</v>
      </c>
      <c r="CY192" s="12">
        <f>Test!BZ191</f>
        <v>1.9214279999999999</v>
      </c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  <c r="DK192" s="16"/>
      <c r="DL192" s="19"/>
      <c r="DM192" s="37">
        <f t="shared" si="946"/>
        <v>-0.17691333912037499</v>
      </c>
      <c r="DN192" s="12">
        <f>Test!CN191</f>
        <v>1.64617332175925</v>
      </c>
      <c r="DO192" s="12">
        <f>Test!CO191</f>
        <v>0.99990952014923096</v>
      </c>
      <c r="DP192" s="12">
        <f>Test!CP191</f>
        <v>0.99990642070770197</v>
      </c>
      <c r="DQ192" s="12">
        <f>Test!CQ191</f>
        <v>60.050485973392803</v>
      </c>
      <c r="DR192" s="12">
        <f>Test!CR191</f>
        <v>57.213871234924603</v>
      </c>
      <c r="DS192" s="12">
        <f>Test!CS191</f>
        <v>58.699536961471303</v>
      </c>
      <c r="DT192" s="12">
        <f>Test!CT191</f>
        <v>0.99299067258834794</v>
      </c>
      <c r="DU192" s="12">
        <f>Test!CU191</f>
        <v>0.99991017580032304</v>
      </c>
      <c r="DV192" s="12">
        <f>Test!CV191</f>
        <v>9.1893933713436092E-3</v>
      </c>
      <c r="DW192" s="12">
        <f>Test!CW191</f>
        <v>0.99982190132141102</v>
      </c>
      <c r="DX192" s="12">
        <f>Test!CX191</f>
        <v>97.368491000000006</v>
      </c>
      <c r="DY192" s="12">
        <f>Test!CY191</f>
        <v>58.011797966681499</v>
      </c>
      <c r="DZ192" s="12" t="str">
        <f>Test!CZ191</f>
        <v>None</v>
      </c>
      <c r="EA192" s="12">
        <f>Test!DA191</f>
        <v>0.771208</v>
      </c>
      <c r="EB192" s="12">
        <f>Test!DB191</f>
        <v>0.771208</v>
      </c>
      <c r="EC192" s="12">
        <f>Test!DC191</f>
        <v>140.034491</v>
      </c>
      <c r="ED192" s="12">
        <f>Test!DD191</f>
        <v>140.034491</v>
      </c>
      <c r="EE192" s="16"/>
      <c r="EF192" s="16"/>
      <c r="EG192" s="16"/>
      <c r="EH192" s="16"/>
      <c r="EI192" s="16"/>
      <c r="EJ192" s="16"/>
      <c r="EK192" s="16"/>
      <c r="EL192" s="16"/>
      <c r="EM192" s="16"/>
      <c r="EN192" s="16"/>
      <c r="EO192" s="16"/>
      <c r="EP192" s="16"/>
      <c r="EQ192" s="19"/>
      <c r="ER192" s="37">
        <f t="shared" si="947"/>
        <v>-0.25882884837963005</v>
      </c>
      <c r="ES192" s="12">
        <f>Test!DR191</f>
        <v>1.4823423032407399</v>
      </c>
      <c r="ET192" s="12">
        <f>Test!DS191</f>
        <v>0.99994838237762396</v>
      </c>
      <c r="EU192" s="12">
        <f>Test!DT191</f>
        <v>0.99994921684265103</v>
      </c>
      <c r="EV192" s="12">
        <f>Test!DU191</f>
        <v>58.084976426294098</v>
      </c>
      <c r="EW192" s="12">
        <f>Test!DV191</f>
        <v>58.998159165510799</v>
      </c>
      <c r="EX192" s="12">
        <f>Test!DW191</f>
        <v>60.391611357478403</v>
      </c>
      <c r="EY192" s="12">
        <f>Test!DX191</f>
        <v>0.98797661066055298</v>
      </c>
      <c r="EZ192" s="12">
        <f>Test!DY191</f>
        <v>0.99997299909591597</v>
      </c>
      <c r="FA192" s="12">
        <f>Test!DZ191</f>
        <v>7.9288305714726396E-3</v>
      </c>
      <c r="FB192" s="12">
        <f>Test!EA191</f>
        <v>0.99996143579482999</v>
      </c>
      <c r="FC192" s="12">
        <f>Test!EB191</f>
        <v>97.345504000000005</v>
      </c>
      <c r="FD192" s="12">
        <f>Test!EC191</f>
        <v>57.4148735372735</v>
      </c>
      <c r="FE192" s="12" t="str">
        <f>Test!ED191</f>
        <v>None</v>
      </c>
      <c r="FF192" s="12">
        <f>Test!EE191</f>
        <v>0.78928999999999905</v>
      </c>
      <c r="FG192" s="12">
        <f>Test!EF191</f>
        <v>0.78928999999999905</v>
      </c>
      <c r="FH192" s="12">
        <f>Test!EG191</f>
        <v>1511.332371</v>
      </c>
      <c r="FI192" s="12">
        <f>Test!EH191</f>
        <v>1511.332371</v>
      </c>
      <c r="FJ192" s="16"/>
      <c r="FK192" s="16"/>
      <c r="FL192" s="16"/>
      <c r="FM192" s="16"/>
      <c r="FN192" s="16"/>
      <c r="FO192" s="16"/>
      <c r="FP192" s="16"/>
      <c r="FQ192" s="16"/>
      <c r="FR192" s="16"/>
      <c r="FS192" s="16"/>
      <c r="FT192" s="16"/>
      <c r="FU192" s="16"/>
      <c r="FV192" s="54"/>
      <c r="FW192" s="37">
        <f t="shared" si="948"/>
        <v>-1</v>
      </c>
      <c r="FX192" s="12">
        <f>Test!EV191</f>
        <v>0</v>
      </c>
      <c r="FY192" s="12">
        <f>Test!EW191</f>
        <v>0</v>
      </c>
      <c r="FZ192" s="12">
        <f>Test!EX191</f>
        <v>0</v>
      </c>
      <c r="GA192" s="12">
        <f>Test!EY191</f>
        <v>0</v>
      </c>
      <c r="GB192" s="12">
        <f>Test!EZ191</f>
        <v>0</v>
      </c>
      <c r="GC192" s="12">
        <f>Test!FA191</f>
        <v>0</v>
      </c>
      <c r="GD192" s="12">
        <f>Test!FB191</f>
        <v>0</v>
      </c>
      <c r="GE192" s="12">
        <f>Test!FC191</f>
        <v>0</v>
      </c>
      <c r="GF192" s="12">
        <f>Test!FD191</f>
        <v>0</v>
      </c>
      <c r="GG192" s="12">
        <f>Test!FE191</f>
        <v>0</v>
      </c>
      <c r="GH192" s="12">
        <f>Test!FF191</f>
        <v>0</v>
      </c>
      <c r="GI192" s="12">
        <f>Test!FG191</f>
        <v>0</v>
      </c>
      <c r="GJ192" s="12">
        <f>Test!FH191</f>
        <v>0</v>
      </c>
      <c r="GK192" s="12">
        <f>Test!FI191</f>
        <v>0</v>
      </c>
      <c r="GL192" s="12">
        <f>Test!FJ191</f>
        <v>0</v>
      </c>
      <c r="GM192" s="12">
        <f>Test!FK191</f>
        <v>0</v>
      </c>
      <c r="GN192" s="12">
        <f>Test!FL191</f>
        <v>0</v>
      </c>
      <c r="GO192" s="16"/>
      <c r="GP192" s="16"/>
      <c r="GQ192" s="16"/>
      <c r="GR192" s="16"/>
      <c r="GS192" s="16"/>
      <c r="GT192" s="16"/>
      <c r="GU192" s="16"/>
      <c r="GV192" s="16"/>
      <c r="GW192" s="16"/>
      <c r="GX192" s="16"/>
      <c r="GY192" s="16"/>
      <c r="GZ192" s="16"/>
      <c r="HA192" s="54"/>
      <c r="HB192" s="37">
        <f t="shared" si="949"/>
        <v>-1</v>
      </c>
      <c r="HC192" s="12">
        <f>Test!FZ191</f>
        <v>0</v>
      </c>
      <c r="HD192" s="12">
        <f>Test!GA191</f>
        <v>0</v>
      </c>
      <c r="HE192" s="12">
        <f>Test!GB191</f>
        <v>0</v>
      </c>
      <c r="HF192" s="12">
        <f>Test!GC191</f>
        <v>0</v>
      </c>
      <c r="HG192" s="12">
        <f>Test!GD191</f>
        <v>0</v>
      </c>
      <c r="HH192" s="12">
        <f>Test!GE191</f>
        <v>0</v>
      </c>
      <c r="HI192" s="12">
        <f>Test!GF191</f>
        <v>0</v>
      </c>
      <c r="HJ192" s="12">
        <f>Test!GG191</f>
        <v>0</v>
      </c>
      <c r="HK192" s="12">
        <f>Test!GH191</f>
        <v>0</v>
      </c>
      <c r="HL192" s="12">
        <f>Test!GI191</f>
        <v>0</v>
      </c>
      <c r="HM192" s="12">
        <f>Test!GJ191</f>
        <v>0</v>
      </c>
      <c r="HN192" s="12">
        <f>Test!GK191</f>
        <v>0</v>
      </c>
      <c r="HO192" s="12">
        <f>Test!GL191</f>
        <v>0</v>
      </c>
      <c r="HP192" s="12">
        <f>Test!GM191</f>
        <v>0</v>
      </c>
      <c r="HQ192" s="12">
        <f>Test!GN191</f>
        <v>0</v>
      </c>
      <c r="HR192" s="12">
        <f>Test!GO191</f>
        <v>0</v>
      </c>
      <c r="HS192" s="12">
        <f>Test!GP191</f>
        <v>0</v>
      </c>
      <c r="HT192" s="16"/>
      <c r="HU192" s="16"/>
      <c r="HV192" s="16"/>
      <c r="HW192" s="16"/>
      <c r="HX192" s="16"/>
      <c r="HY192" s="16"/>
      <c r="HZ192" s="16"/>
      <c r="IA192" s="16"/>
      <c r="IB192" s="16"/>
      <c r="IC192" s="16"/>
      <c r="ID192" s="16"/>
      <c r="IE192" s="16"/>
      <c r="IF192" s="19"/>
      <c r="IG192" s="37">
        <f t="shared" si="950"/>
        <v>-1</v>
      </c>
      <c r="IH192" s="12">
        <f>Test!HD191</f>
        <v>0</v>
      </c>
      <c r="II192" s="12">
        <f>Test!HE191</f>
        <v>0</v>
      </c>
      <c r="IJ192" s="12">
        <f>Test!HF191</f>
        <v>0</v>
      </c>
      <c r="IK192" s="12">
        <f>Test!HG191</f>
        <v>0</v>
      </c>
      <c r="IL192" s="12">
        <f>Test!HH191</f>
        <v>0</v>
      </c>
      <c r="IM192" s="12">
        <f>Test!HI191</f>
        <v>0</v>
      </c>
      <c r="IN192" s="12">
        <f>Test!HJ191</f>
        <v>0</v>
      </c>
      <c r="IO192" s="12">
        <f>Test!HK191</f>
        <v>0</v>
      </c>
      <c r="IP192" s="12">
        <f>Test!HL191</f>
        <v>0</v>
      </c>
      <c r="IQ192" s="12">
        <f>Test!HM191</f>
        <v>0</v>
      </c>
      <c r="IR192" s="12">
        <f>Test!HN191</f>
        <v>0</v>
      </c>
      <c r="IS192" s="12">
        <f>Test!HO191</f>
        <v>0</v>
      </c>
      <c r="IT192" s="12">
        <f>Test!HP191</f>
        <v>0</v>
      </c>
      <c r="IU192" s="12">
        <f>Test!HQ191</f>
        <v>0</v>
      </c>
      <c r="IV192" s="12">
        <f>Test!HR191</f>
        <v>0</v>
      </c>
      <c r="IW192" s="12">
        <f>Test!HS191</f>
        <v>0</v>
      </c>
      <c r="IX192" s="12">
        <f>Test!HT191</f>
        <v>0</v>
      </c>
      <c r="IY192" s="16"/>
      <c r="IZ192" s="16"/>
      <c r="JA192" s="16"/>
      <c r="JB192" s="16"/>
      <c r="JC192" s="16"/>
      <c r="JD192" s="16"/>
      <c r="JE192" s="16"/>
      <c r="JF192" s="16"/>
      <c r="JG192" s="16"/>
      <c r="JH192" s="16"/>
      <c r="JI192" s="16"/>
      <c r="JJ192" s="16"/>
      <c r="JK192" s="19"/>
      <c r="JL192" s="37">
        <f t="shared" si="951"/>
        <v>-1</v>
      </c>
      <c r="JM192" s="12">
        <f>Test!IH191</f>
        <v>0</v>
      </c>
      <c r="JN192" s="12">
        <f>Test!II191</f>
        <v>0</v>
      </c>
      <c r="JO192" s="12">
        <f>Test!IJ191</f>
        <v>0</v>
      </c>
      <c r="JP192" s="12">
        <f>Test!IK191</f>
        <v>0</v>
      </c>
      <c r="JQ192" s="12">
        <f>Test!IL191</f>
        <v>0</v>
      </c>
      <c r="JR192" s="12">
        <f>Test!IM191</f>
        <v>0</v>
      </c>
      <c r="JS192" s="12">
        <f>Test!IN191</f>
        <v>0</v>
      </c>
      <c r="JT192" s="12">
        <f>Test!IO191</f>
        <v>0</v>
      </c>
      <c r="JU192" s="12">
        <f>Test!IP191</f>
        <v>0</v>
      </c>
      <c r="JV192" s="12">
        <f>Test!IQ191</f>
        <v>0</v>
      </c>
      <c r="JW192" s="12">
        <f>Test!IR191</f>
        <v>0</v>
      </c>
      <c r="JX192" s="12">
        <f>Test!IS191</f>
        <v>0</v>
      </c>
      <c r="JY192" s="12">
        <f>Test!IT191</f>
        <v>0</v>
      </c>
      <c r="JZ192" s="12">
        <f>Test!IU191</f>
        <v>0</v>
      </c>
      <c r="KA192" s="12">
        <f>Test!IV191</f>
        <v>0</v>
      </c>
      <c r="KB192" s="12">
        <f>Test!IW191</f>
        <v>0</v>
      </c>
      <c r="KC192" s="12">
        <f>Test!IX191</f>
        <v>0</v>
      </c>
      <c r="KD192" s="16"/>
      <c r="KE192" s="16"/>
      <c r="KF192" s="16"/>
      <c r="KG192" s="16"/>
      <c r="KH192" s="16"/>
      <c r="KI192" s="16"/>
      <c r="KJ192" s="16"/>
      <c r="KK192" s="16"/>
      <c r="KL192" s="16"/>
      <c r="KM192" s="16"/>
      <c r="KN192" s="16"/>
      <c r="KO192" s="16"/>
      <c r="KP192" s="19"/>
      <c r="KQ192" s="37">
        <f t="shared" si="952"/>
        <v>-1</v>
      </c>
      <c r="KR192" s="12">
        <f>Test!JL191</f>
        <v>0</v>
      </c>
      <c r="KS192" s="12">
        <f>Test!JM191</f>
        <v>0</v>
      </c>
      <c r="KT192" s="12">
        <f>Test!JN191</f>
        <v>0</v>
      </c>
      <c r="KU192" s="12">
        <f>Test!JO191</f>
        <v>0</v>
      </c>
      <c r="KV192" s="12">
        <f>Test!JP191</f>
        <v>0</v>
      </c>
      <c r="KW192" s="12">
        <f>Test!JQ191</f>
        <v>0</v>
      </c>
      <c r="KX192" s="12">
        <f>Test!JR191</f>
        <v>0</v>
      </c>
      <c r="KY192" s="12">
        <f>Test!JS191</f>
        <v>0</v>
      </c>
      <c r="KZ192" s="12">
        <f>Test!JT191</f>
        <v>0</v>
      </c>
      <c r="LA192" s="12">
        <f>Test!JU191</f>
        <v>0</v>
      </c>
      <c r="LB192" s="12">
        <f>Test!JV191</f>
        <v>0</v>
      </c>
      <c r="LC192" s="12">
        <f>Test!JW191</f>
        <v>0</v>
      </c>
      <c r="LD192" s="12">
        <f>Test!JX191</f>
        <v>0</v>
      </c>
      <c r="LE192" s="12">
        <f>Test!JY191</f>
        <v>0</v>
      </c>
      <c r="LF192" s="12">
        <f>Test!JZ191</f>
        <v>0</v>
      </c>
      <c r="LG192" s="12">
        <f>Test!KA191</f>
        <v>0</v>
      </c>
      <c r="LH192" s="12">
        <f>Test!KB191</f>
        <v>0</v>
      </c>
      <c r="LI192" s="16"/>
      <c r="LJ192" s="16"/>
      <c r="LK192" s="16"/>
      <c r="LL192" s="16"/>
      <c r="LM192" s="16"/>
      <c r="LN192" s="16"/>
      <c r="LO192" s="16"/>
      <c r="LP192" s="16"/>
      <c r="LQ192" s="16"/>
      <c r="LR192" s="16"/>
      <c r="LS192" s="16"/>
      <c r="LT192" s="16"/>
      <c r="LU192" s="19"/>
      <c r="LV192" s="37">
        <f t="shared" si="953"/>
        <v>-1</v>
      </c>
      <c r="LW192" s="12">
        <f>Test!KP191</f>
        <v>0</v>
      </c>
      <c r="LX192" s="12">
        <f>Test!KQ191</f>
        <v>0</v>
      </c>
      <c r="LY192" s="12">
        <f>Test!KR191</f>
        <v>0</v>
      </c>
      <c r="LZ192" s="12">
        <f>Test!KS191</f>
        <v>0</v>
      </c>
      <c r="MA192" s="12">
        <f>Test!KT191</f>
        <v>0</v>
      </c>
      <c r="MB192" s="12">
        <f>Test!KU191</f>
        <v>0</v>
      </c>
      <c r="MC192" s="12">
        <f>Test!KV191</f>
        <v>0</v>
      </c>
      <c r="MD192" s="12">
        <f>Test!KW191</f>
        <v>0</v>
      </c>
      <c r="ME192" s="12">
        <f>Test!KX191</f>
        <v>0</v>
      </c>
      <c r="MF192" s="12">
        <f>Test!KY191</f>
        <v>0</v>
      </c>
      <c r="MG192" s="12">
        <f>Test!KZ191</f>
        <v>0</v>
      </c>
      <c r="MH192" s="12">
        <f>Test!LA191</f>
        <v>0</v>
      </c>
      <c r="MI192" s="12">
        <f>Test!LB191</f>
        <v>0</v>
      </c>
      <c r="MJ192" s="12">
        <f>Test!LC191</f>
        <v>0</v>
      </c>
      <c r="MK192" s="12">
        <f>Test!LD191</f>
        <v>0</v>
      </c>
      <c r="ML192" s="12">
        <f>Test!LE191</f>
        <v>0</v>
      </c>
      <c r="MM192" s="12">
        <f>Test!LF191</f>
        <v>0</v>
      </c>
      <c r="MN192" s="16"/>
      <c r="MO192" s="16"/>
      <c r="MP192" s="16"/>
      <c r="MQ192" s="16"/>
      <c r="MR192" s="16"/>
      <c r="MS192" s="16"/>
      <c r="MT192" s="16"/>
      <c r="MU192" s="16"/>
      <c r="MV192" s="16"/>
      <c r="MW192" s="16"/>
      <c r="MX192" s="16"/>
      <c r="MY192" s="16"/>
      <c r="MZ192" s="54"/>
      <c r="NA192" s="37">
        <f t="shared" si="954"/>
        <v>-1</v>
      </c>
      <c r="NB192" s="12">
        <f>Test!LT191</f>
        <v>0</v>
      </c>
      <c r="NC192" s="12">
        <f>Test!LU191</f>
        <v>0</v>
      </c>
      <c r="ND192" s="12">
        <f>Test!LV191</f>
        <v>0</v>
      </c>
      <c r="NE192" s="12">
        <f>Test!LW191</f>
        <v>0</v>
      </c>
      <c r="NF192" s="12">
        <f>Test!LX191</f>
        <v>0</v>
      </c>
      <c r="NG192" s="12">
        <f>Test!LY191</f>
        <v>0</v>
      </c>
      <c r="NH192" s="12">
        <f>Test!LZ191</f>
        <v>0</v>
      </c>
      <c r="NI192" s="12">
        <f>Test!MA191</f>
        <v>0</v>
      </c>
      <c r="NJ192" s="12">
        <f>Test!MB191</f>
        <v>0</v>
      </c>
      <c r="NK192" s="12">
        <f>Test!MC191</f>
        <v>0</v>
      </c>
      <c r="NL192" s="12">
        <f>Test!MD191</f>
        <v>0</v>
      </c>
      <c r="NM192" s="12">
        <f>Test!ME191</f>
        <v>0</v>
      </c>
      <c r="NN192" s="12">
        <f>Test!MF191</f>
        <v>0</v>
      </c>
      <c r="NO192" s="12">
        <f>Test!MG191</f>
        <v>0</v>
      </c>
      <c r="NP192" s="12">
        <f>Test!MH191</f>
        <v>0</v>
      </c>
      <c r="NQ192" s="12">
        <f>Test!MI191</f>
        <v>0</v>
      </c>
      <c r="NR192" s="12">
        <f>Test!MJ191</f>
        <v>0</v>
      </c>
      <c r="NS192" s="16"/>
      <c r="NT192" s="16"/>
      <c r="NU192" s="16"/>
      <c r="NV192" s="16"/>
      <c r="NW192" s="16"/>
      <c r="NX192" s="16"/>
      <c r="NY192" s="16"/>
      <c r="NZ192" s="16"/>
      <c r="OA192" s="16"/>
      <c r="OB192" s="16"/>
      <c r="OC192" s="16"/>
      <c r="OD192" s="16"/>
      <c r="OE192" s="54"/>
      <c r="OF192" s="37">
        <f t="shared" si="955"/>
        <v>-1</v>
      </c>
      <c r="OG192" s="12">
        <f>Test!MX191</f>
        <v>0</v>
      </c>
      <c r="OH192" s="12">
        <f>Test!MY191</f>
        <v>0</v>
      </c>
      <c r="OI192" s="12">
        <f>Test!MZ191</f>
        <v>0</v>
      </c>
      <c r="OJ192" s="12">
        <f>Test!NA191</f>
        <v>0</v>
      </c>
      <c r="OK192" s="12">
        <f>Test!NB191</f>
        <v>0</v>
      </c>
      <c r="OL192" s="12">
        <f>Test!NC191</f>
        <v>0</v>
      </c>
      <c r="OM192" s="12">
        <f>Test!ND191</f>
        <v>0</v>
      </c>
      <c r="ON192" s="12">
        <f>Test!NE191</f>
        <v>0</v>
      </c>
      <c r="OO192" s="12">
        <f>Test!NF191</f>
        <v>0</v>
      </c>
      <c r="OP192" s="12">
        <f>Test!NG191</f>
        <v>0</v>
      </c>
      <c r="OQ192" s="12">
        <f>Test!NH191</f>
        <v>0</v>
      </c>
      <c r="OR192" s="12">
        <f>Test!NI191</f>
        <v>0</v>
      </c>
      <c r="OS192" s="12">
        <f>Test!NJ191</f>
        <v>0</v>
      </c>
      <c r="OT192" s="12">
        <f>Test!NK191</f>
        <v>0</v>
      </c>
      <c r="OU192" s="12">
        <f>Test!NL191</f>
        <v>0</v>
      </c>
      <c r="OV192" s="12">
        <f>Test!NM191</f>
        <v>0</v>
      </c>
      <c r="OW192" s="12">
        <f>Test!NN191</f>
        <v>0</v>
      </c>
      <c r="OX192" s="16"/>
      <c r="OY192" s="16"/>
      <c r="OZ192" s="16"/>
      <c r="PA192" s="16"/>
      <c r="PB192" s="16"/>
      <c r="PC192" s="16"/>
      <c r="PD192" s="16"/>
      <c r="PE192" s="16"/>
      <c r="PF192" s="16"/>
      <c r="PG192" s="16"/>
      <c r="PH192" s="16"/>
      <c r="PI192" s="16"/>
      <c r="PJ192" s="54"/>
      <c r="PK192" s="37">
        <f t="shared" si="956"/>
        <v>-1</v>
      </c>
      <c r="PL192" s="12">
        <f>Test!OB191</f>
        <v>0</v>
      </c>
      <c r="PM192" s="12">
        <f>Test!OC191</f>
        <v>0</v>
      </c>
      <c r="PN192" s="12">
        <f>Test!OD191</f>
        <v>0</v>
      </c>
      <c r="PO192" s="12">
        <f>Test!OE191</f>
        <v>0</v>
      </c>
      <c r="PP192" s="12">
        <f>Test!OF191</f>
        <v>0</v>
      </c>
      <c r="PQ192" s="12">
        <f>Test!OG191</f>
        <v>0</v>
      </c>
      <c r="PR192" s="12">
        <f>Test!OH191</f>
        <v>0</v>
      </c>
      <c r="PS192" s="12">
        <f>Test!OI191</f>
        <v>0</v>
      </c>
      <c r="PT192" s="12">
        <f>Test!OJ191</f>
        <v>0</v>
      </c>
      <c r="PU192" s="12">
        <f>Test!OK191</f>
        <v>0</v>
      </c>
      <c r="PV192" s="12">
        <f>Test!OL191</f>
        <v>0</v>
      </c>
      <c r="PW192" s="12">
        <f>Test!OM191</f>
        <v>0</v>
      </c>
      <c r="PX192" s="12">
        <f>Test!ON191</f>
        <v>0</v>
      </c>
      <c r="PY192" s="12">
        <f>Test!OO191</f>
        <v>0</v>
      </c>
      <c r="PZ192" s="12">
        <f>Test!OP191</f>
        <v>0</v>
      </c>
      <c r="QA192" s="12">
        <f>Test!OQ191</f>
        <v>0</v>
      </c>
      <c r="QB192" s="12">
        <f>Test!OR191</f>
        <v>0</v>
      </c>
      <c r="QC192" s="16"/>
      <c r="QD192" s="16"/>
      <c r="QE192" s="16"/>
      <c r="QF192" s="16"/>
      <c r="QG192" s="16"/>
      <c r="QH192" s="16"/>
      <c r="QI192" s="16"/>
      <c r="QJ192" s="16"/>
      <c r="QK192" s="16"/>
      <c r="QL192" s="16"/>
      <c r="QM192" s="16"/>
      <c r="QN192" s="16"/>
    </row>
    <row r="193" spans="3:456" ht="16" thickBot="1">
      <c r="C193" s="132" t="s">
        <v>20</v>
      </c>
      <c r="D193" s="25">
        <f t="shared" ref="D193:D210" si="999">D139</f>
        <v>0.03</v>
      </c>
      <c r="E193" s="32">
        <f t="shared" ca="1" si="942"/>
        <v>0.19592757764676691</v>
      </c>
      <c r="F193" s="9">
        <f ca="1">AVERAGE(F139,F130,F112,F103,F94,F85,F76,F67,F58,F49,F40,F31,F22,F13,F4,F148,F157,F166,F175)</f>
        <v>3.5877827329403006E-2</v>
      </c>
      <c r="G193" s="9">
        <f t="shared" ref="G193:V193" ca="1" si="1000">AVERAGE(G139,G130,G112,G103,G94,G85,G76,G67,G58,G49,G40,G31,G22,G13,G4,G148,G157,G166,G175)</f>
        <v>0.84071922615954731</v>
      </c>
      <c r="H193" s="9">
        <f t="shared" ca="1" si="1000"/>
        <v>0.83519756480267138</v>
      </c>
      <c r="I193" s="9">
        <f t="shared" ca="1" si="1000"/>
        <v>24.02093104919814</v>
      </c>
      <c r="J193" s="9">
        <f t="shared" ca="1" si="1000"/>
        <v>32.798882242471656</v>
      </c>
      <c r="K193" s="9">
        <f t="shared" ca="1" si="1000"/>
        <v>33.947462971996117</v>
      </c>
      <c r="L193" s="9">
        <f t="shared" ca="1" si="1000"/>
        <v>0.18954059952183719</v>
      </c>
      <c r="M193" s="9">
        <f t="shared" ca="1" si="1000"/>
        <v>0.92625497203124163</v>
      </c>
      <c r="N193" s="9">
        <f t="shared" ca="1" si="1000"/>
        <v>0.43124429646291185</v>
      </c>
      <c r="O193" s="9">
        <f t="shared" ca="1" si="1000"/>
        <v>0.76140516055257657</v>
      </c>
      <c r="P193" s="9">
        <f t="shared" ca="1" si="1000"/>
        <v>26.867180736842109</v>
      </c>
      <c r="Q193" s="9">
        <f t="shared" ca="1" si="1000"/>
        <v>19.442923354949741</v>
      </c>
      <c r="R193" s="9" t="e">
        <f t="shared" ca="1" si="1000"/>
        <v>#DIV/0!</v>
      </c>
      <c r="S193" s="9">
        <f t="shared" ca="1" si="1000"/>
        <v>1.9425666315789458</v>
      </c>
      <c r="T193" s="9">
        <f t="shared" ca="1" si="1000"/>
        <v>1.9425666315789458</v>
      </c>
      <c r="U193" s="9">
        <f t="shared" ca="1" si="1000"/>
        <v>683.02398084210529</v>
      </c>
      <c r="V193" s="9">
        <f t="shared" ca="1" si="1000"/>
        <v>683.02398084210529</v>
      </c>
      <c r="X193" s="32">
        <f t="shared" ref="X193:X210" si="1001">-($D193-Y193)/$D193</f>
        <v>2.2134673828574734</v>
      </c>
      <c r="Y193" s="9">
        <f>AVERAGE(Y139,Y130,Y112,Y103,Y94,Y85,Y76,Y67,Y58,Y49,Y40,Y31,Y22,Y13,Y4,Y148,Y157,Y166,Y175)</f>
        <v>9.6404021485724203E-2</v>
      </c>
      <c r="Z193" s="9">
        <f t="shared" ref="Z193:AO193" si="1002">AVERAGE(Z139,Z130,Z112,Z103,Z94,Z85,Z76,Z67,Z58,Z49,Z40,Z31,Z22,Z13,Z4,Z148,Z157,Z166,Z175)</f>
        <v>0.79462548619822415</v>
      </c>
      <c r="AA193" s="9">
        <f t="shared" si="1002"/>
        <v>0.78040657859099505</v>
      </c>
      <c r="AB193" s="9">
        <f t="shared" si="1002"/>
        <v>22.53795863478582</v>
      </c>
      <c r="AC193" s="9">
        <f t="shared" si="1002"/>
        <v>28.34832644714108</v>
      </c>
      <c r="AD193" s="9">
        <f t="shared" si="1002"/>
        <v>29.349241466685868</v>
      </c>
      <c r="AE193" s="9">
        <f t="shared" si="1002"/>
        <v>0.14931047943077544</v>
      </c>
      <c r="AF193" s="9">
        <f t="shared" si="1002"/>
        <v>0.86825885584479867</v>
      </c>
      <c r="AG193" s="9">
        <f t="shared" si="1002"/>
        <v>0.50055833396158678</v>
      </c>
      <c r="AH193" s="9">
        <f t="shared" si="1002"/>
        <v>0.73473789189991179</v>
      </c>
      <c r="AI193" s="9">
        <f t="shared" si="1002"/>
        <v>31.696205684210526</v>
      </c>
      <c r="AJ193" s="9">
        <f t="shared" si="1002"/>
        <v>17.788321281573456</v>
      </c>
      <c r="AK193" s="9" t="e">
        <f t="shared" si="1002"/>
        <v>#DIV/0!</v>
      </c>
      <c r="AL193" s="9">
        <f t="shared" si="1002"/>
        <v>2.9382449999999998</v>
      </c>
      <c r="AM193" s="9">
        <f t="shared" si="1002"/>
        <v>2.9382449999999998</v>
      </c>
      <c r="AN193" s="9">
        <f t="shared" si="1002"/>
        <v>0.82835647368421039</v>
      </c>
      <c r="AO193" s="9">
        <f t="shared" si="1002"/>
        <v>0.82835647368421039</v>
      </c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11" t="b">
        <f>AND(Z193&lt;=Z194, AE193&lt;=AE194,AF193&lt;=AF194,AG194&lt;=AG193,AH193&lt;=AH194,AI193&lt;=AI194,AJ193&lt;=AJ194)</f>
        <v>1</v>
      </c>
      <c r="BB193" s="5"/>
      <c r="BC193" s="32">
        <f t="shared" si="944"/>
        <v>-6.8424322657009706E-3</v>
      </c>
      <c r="BD193" s="9">
        <f>AVERAGE(BD139,BD130,BD112,BD103,BD94,BD85,BD76,BD67,BD58,BD49,BD40,BD31,BD22,BD13,BD4,BD148,BD157,BD166,BD175)</f>
        <v>2.979472703202897E-2</v>
      </c>
      <c r="BE193" s="9">
        <f t="shared" ref="BE193:BT193" si="1003">AVERAGE(BE139,BE130,BE112,BE103,BE94,BE85,BE76,BE67,BE58,BE49,BE40,BE31,BE22,BE13,BE4,BE148,BE157,BE166,BE175)</f>
        <v>0.78610658959338497</v>
      </c>
      <c r="BF193" s="9">
        <f t="shared" si="1003"/>
        <v>0.77795543796137745</v>
      </c>
      <c r="BG193" s="9">
        <f t="shared" si="1003"/>
        <v>22.670966451113514</v>
      </c>
      <c r="BH193" s="9">
        <f t="shared" si="1003"/>
        <v>32.503991165028395</v>
      </c>
      <c r="BI193" s="9">
        <f t="shared" si="1003"/>
        <v>33.660494154028427</v>
      </c>
      <c r="BJ193" s="9">
        <f t="shared" si="1003"/>
        <v>0.14483808804499423</v>
      </c>
      <c r="BK193" s="9">
        <f t="shared" si="1003"/>
        <v>0.89900703179208818</v>
      </c>
      <c r="BL193" s="9">
        <f t="shared" si="1003"/>
        <v>0.49801188236788646</v>
      </c>
      <c r="BM193" s="9">
        <f t="shared" si="1003"/>
        <v>0.67422781806243059</v>
      </c>
      <c r="BN193" s="9">
        <f t="shared" si="1003"/>
        <v>18.320717263157896</v>
      </c>
      <c r="BO193" s="9">
        <f t="shared" si="1003"/>
        <v>17.817656945349579</v>
      </c>
      <c r="BP193" s="9" t="e">
        <f t="shared" si="1003"/>
        <v>#DIV/0!</v>
      </c>
      <c r="BQ193" s="9">
        <f t="shared" si="1003"/>
        <v>2.2877362631578935</v>
      </c>
      <c r="BR193" s="9">
        <f t="shared" si="1003"/>
        <v>2.2877362631578935</v>
      </c>
      <c r="BS193" s="9">
        <f t="shared" si="1003"/>
        <v>1.4462848947368421</v>
      </c>
      <c r="BT193" s="9">
        <f t="shared" si="1003"/>
        <v>1.4462848947368421</v>
      </c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11" t="b">
        <f>AND(BE193&lt;=BE194, BJ193&lt;=BJ194,BK193&lt;=BK194,BL194&lt;=BL193,BM193&lt;=BM194,BN193&lt;=BN194,BO193&lt;=BO194)</f>
        <v>1</v>
      </c>
      <c r="CG193" s="5"/>
      <c r="CH193" s="32">
        <f t="shared" si="945"/>
        <v>-4.476111106121774E-4</v>
      </c>
      <c r="CI193" s="9">
        <f>AVERAGE(CI139,CI130,CI112,CI103,CI94,CI85,CI76,CI67,CI58,CI49,CI40,CI31,CI22,CI13,CI4,CI148,CI157,CI166,CI175)</f>
        <v>2.9986571666681634E-2</v>
      </c>
      <c r="CJ193" s="9">
        <f t="shared" ref="CJ193:CY193" si="1004">AVERAGE(CJ139,CJ130,CJ112,CJ103,CJ94,CJ85,CJ76,CJ67,CJ58,CJ49,CJ40,CJ31,CJ22,CJ13,CJ4,CJ148,CJ157,CJ166,CJ175)</f>
        <v>0.77378509546581054</v>
      </c>
      <c r="CK193" s="9">
        <f t="shared" si="1004"/>
        <v>0.771041387005856</v>
      </c>
      <c r="CL193" s="9">
        <f t="shared" si="1004"/>
        <v>21.626754376709158</v>
      </c>
      <c r="CM193" s="9">
        <f t="shared" si="1004"/>
        <v>31.760940049022746</v>
      </c>
      <c r="CN193" s="9">
        <f t="shared" si="1004"/>
        <v>33.19654428892278</v>
      </c>
      <c r="CO193" s="9">
        <f t="shared" si="1004"/>
        <v>0.13044166447300629</v>
      </c>
      <c r="CP193" s="9">
        <f t="shared" si="1004"/>
        <v>0.88668954686114621</v>
      </c>
      <c r="CQ193" s="9">
        <f t="shared" si="1004"/>
        <v>0.50165707814065963</v>
      </c>
      <c r="CR193" s="9">
        <f t="shared" si="1004"/>
        <v>0.59482476115226712</v>
      </c>
      <c r="CS193" s="9">
        <f t="shared" si="1004"/>
        <v>0.12024842105263159</v>
      </c>
      <c r="CT193" s="9">
        <f t="shared" si="1004"/>
        <v>16.284059163349657</v>
      </c>
      <c r="CU193" s="9" t="e">
        <f t="shared" si="1004"/>
        <v>#DIV/0!</v>
      </c>
      <c r="CV193" s="9">
        <f t="shared" si="1004"/>
        <v>3.1219973684210527</v>
      </c>
      <c r="CW193" s="9">
        <f t="shared" si="1004"/>
        <v>3.1219973684210527</v>
      </c>
      <c r="CX193" s="9">
        <f t="shared" si="1004"/>
        <v>0.83858042105263142</v>
      </c>
      <c r="CY193" s="9">
        <f t="shared" si="1004"/>
        <v>0.83858042105263142</v>
      </c>
      <c r="CZ193" s="10"/>
      <c r="DA193" s="10"/>
      <c r="DB193" s="10"/>
      <c r="DC193" s="10"/>
      <c r="DD193" s="10"/>
      <c r="DE193" s="10"/>
      <c r="DF193" s="10"/>
      <c r="DG193" s="10"/>
      <c r="DH193" s="10"/>
      <c r="DI193" s="10"/>
      <c r="DJ193" s="10"/>
      <c r="DK193" s="111" t="b">
        <f>AND(CJ193&lt;=CJ194, CO193&lt;=CO194,CP193&lt;=CP194,CQ194&lt;=CQ193,CR193&lt;=CR194,CS193&lt;=CS194,CT193&lt;=CT194)</f>
        <v>1</v>
      </c>
      <c r="DL193" s="5"/>
      <c r="DM193" s="32">
        <f t="shared" si="946"/>
        <v>0.19592757764676691</v>
      </c>
      <c r="DN193" s="9">
        <f>AVERAGE(DN139,DN130,DN112,DN103,DN94,DN85,DN76,DN67,DN58,DN49,DN40,DN31,DN22,DN13,DN4,DN148,DN157,DN166,DN175)</f>
        <v>3.5877827329403006E-2</v>
      </c>
      <c r="DO193" s="9">
        <f t="shared" ref="DO193:ED193" si="1005">AVERAGE(DO139,DO130,DO112,DO103,DO94,DO85,DO76,DO67,DO58,DO49,DO40,DO31,DO22,DO13,DO4,DO148,DO157,DO166,DO175)</f>
        <v>0.84071922615954731</v>
      </c>
      <c r="DP193" s="9">
        <f t="shared" si="1005"/>
        <v>0.83519756480267138</v>
      </c>
      <c r="DQ193" s="9">
        <f t="shared" si="1005"/>
        <v>24.02093104919814</v>
      </c>
      <c r="DR193" s="9">
        <f t="shared" si="1005"/>
        <v>32.798882242471656</v>
      </c>
      <c r="DS193" s="9">
        <f t="shared" si="1005"/>
        <v>33.947462971996117</v>
      </c>
      <c r="DT193" s="9">
        <f t="shared" si="1005"/>
        <v>0.18954059952183719</v>
      </c>
      <c r="DU193" s="9">
        <f t="shared" si="1005"/>
        <v>0.92625497203124163</v>
      </c>
      <c r="DV193" s="9">
        <f t="shared" si="1005"/>
        <v>0.43124429646291185</v>
      </c>
      <c r="DW193" s="9">
        <f t="shared" si="1005"/>
        <v>0.76140516055257657</v>
      </c>
      <c r="DX193" s="9">
        <f t="shared" si="1005"/>
        <v>26.867180736842109</v>
      </c>
      <c r="DY193" s="9">
        <f t="shared" si="1005"/>
        <v>19.442923354949741</v>
      </c>
      <c r="DZ193" s="9" t="e">
        <f t="shared" si="1005"/>
        <v>#DIV/0!</v>
      </c>
      <c r="EA193" s="9">
        <f t="shared" si="1005"/>
        <v>1.9425666315789458</v>
      </c>
      <c r="EB193" s="9">
        <f t="shared" si="1005"/>
        <v>1.9425666315789458</v>
      </c>
      <c r="EC193" s="9">
        <f t="shared" si="1005"/>
        <v>683.02398084210529</v>
      </c>
      <c r="ED193" s="9">
        <f t="shared" si="1005"/>
        <v>683.02398084210529</v>
      </c>
      <c r="EE193" s="10"/>
      <c r="EF193" s="10"/>
      <c r="EG193" s="10"/>
      <c r="EH193" s="10"/>
      <c r="EI193" s="10"/>
      <c r="EJ193" s="10"/>
      <c r="EK193" s="10"/>
      <c r="EL193" s="10"/>
      <c r="EM193" s="10"/>
      <c r="EN193" s="10"/>
      <c r="EO193" s="10"/>
      <c r="EP193" s="111" t="b">
        <f>AND(DO193&lt;=DO194, DT193&lt;=DT194,DU193&lt;=DU194,DV194&lt;=DV193,DW193&lt;=DW194,DX193&lt;=DX194,DY193&lt;=DY194)</f>
        <v>1</v>
      </c>
      <c r="EQ193" s="5"/>
      <c r="ER193" s="32">
        <f t="shared" si="947"/>
        <v>8.9517830963115053E-3</v>
      </c>
      <c r="ES193" s="9">
        <f>AVERAGE(ES139,ES130,ES112,ES103,ES94,ES85,ES76,ES67,ES58,ES49,ES40,ES31,ES22,ES13,ES4,ES148,ES157,ES166,ES175)</f>
        <v>3.0268553492889344E-2</v>
      </c>
      <c r="ET193" s="9">
        <f t="shared" ref="ET193:FI193" si="1006">AVERAGE(ET139,ET130,ET112,ET103,ET94,ET85,ET76,ET67,ET58,ET49,ET40,ET31,ET22,ET13,ET4,ET148,ET157,ET166,ET175)</f>
        <v>0.842601368301793</v>
      </c>
      <c r="EU193" s="9">
        <f t="shared" si="1006"/>
        <v>0.83703465210763994</v>
      </c>
      <c r="EV193" s="9">
        <f t="shared" si="1006"/>
        <v>24.276930265987087</v>
      </c>
      <c r="EW193" s="9">
        <f t="shared" si="1006"/>
        <v>33.804214875922959</v>
      </c>
      <c r="EX193" s="9">
        <f t="shared" si="1006"/>
        <v>35.154313851655346</v>
      </c>
      <c r="EY193" s="9">
        <f t="shared" si="1006"/>
        <v>0.20312985856282023</v>
      </c>
      <c r="EZ193" s="9">
        <f t="shared" si="1006"/>
        <v>0.92787983856703082</v>
      </c>
      <c r="FA193" s="9">
        <f t="shared" si="1006"/>
        <v>0.42536845254270605</v>
      </c>
      <c r="FB193" s="9">
        <f t="shared" si="1006"/>
        <v>0.76628272156966326</v>
      </c>
      <c r="FC193" s="9">
        <f t="shared" si="1006"/>
        <v>29.60414784210526</v>
      </c>
      <c r="FD193" s="9">
        <f t="shared" si="1006"/>
        <v>19.695604256949501</v>
      </c>
      <c r="FE193" s="9" t="e">
        <f t="shared" si="1006"/>
        <v>#DIV/0!</v>
      </c>
      <c r="FF193" s="9">
        <f t="shared" si="1006"/>
        <v>2.5644011052631575</v>
      </c>
      <c r="FG193" s="9">
        <f t="shared" si="1006"/>
        <v>2.5644011052631575</v>
      </c>
      <c r="FH193" s="9">
        <f t="shared" si="1006"/>
        <v>224.00683599999999</v>
      </c>
      <c r="FI193" s="9">
        <f t="shared" si="1006"/>
        <v>224.00683599999999</v>
      </c>
      <c r="FJ193" s="10"/>
      <c r="FK193" s="10"/>
      <c r="FL193" s="10"/>
      <c r="FM193" s="10"/>
      <c r="FN193" s="10"/>
      <c r="FO193" s="10"/>
      <c r="FP193" s="10"/>
      <c r="FQ193" s="10"/>
      <c r="FR193" s="10"/>
      <c r="FS193" s="10"/>
      <c r="FT193" s="10"/>
      <c r="FU193" s="111" t="b">
        <f>AND(ET193&lt;=ET194, EY193&lt;=EY194,EZ193&lt;=EZ194,FA194&lt;=FA193,FB193&lt;=FB194,FC193&lt;=FC194,FD193&lt;=FD194)</f>
        <v>1</v>
      </c>
      <c r="FV193" s="52"/>
      <c r="FW193" s="32">
        <f t="shared" si="948"/>
        <v>-1</v>
      </c>
      <c r="FX193" s="9">
        <f>AVERAGE(FX139,FX130,FX112,FX103,FX94,FX85,FX76,FX67,FX58,FX49,FX40,FX31,FX22,FX13,FX4,FX148,FX157,FX166,FX175)</f>
        <v>0</v>
      </c>
      <c r="FY193" s="9">
        <f t="shared" ref="FY193:GN193" si="1007">AVERAGE(FY139,FY130,FY112,FY103,FY94,FY85,FY76,FY67,FY58,FY49,FY40,FY31,FY22,FY13,FY4,FY148,FY157,FY166,FY175)</f>
        <v>0</v>
      </c>
      <c r="FZ193" s="9">
        <f t="shared" si="1007"/>
        <v>0</v>
      </c>
      <c r="GA193" s="9">
        <f t="shared" si="1007"/>
        <v>0</v>
      </c>
      <c r="GB193" s="9">
        <f t="shared" si="1007"/>
        <v>0</v>
      </c>
      <c r="GC193" s="9">
        <f t="shared" si="1007"/>
        <v>0</v>
      </c>
      <c r="GD193" s="9">
        <f t="shared" si="1007"/>
        <v>0</v>
      </c>
      <c r="GE193" s="9">
        <f t="shared" si="1007"/>
        <v>0</v>
      </c>
      <c r="GF193" s="9">
        <f t="shared" si="1007"/>
        <v>0</v>
      </c>
      <c r="GG193" s="9">
        <f t="shared" si="1007"/>
        <v>0</v>
      </c>
      <c r="GH193" s="9">
        <f t="shared" si="1007"/>
        <v>0</v>
      </c>
      <c r="GI193" s="9">
        <f t="shared" si="1007"/>
        <v>0</v>
      </c>
      <c r="GJ193" s="9">
        <f t="shared" si="1007"/>
        <v>0</v>
      </c>
      <c r="GK193" s="9">
        <f t="shared" si="1007"/>
        <v>0</v>
      </c>
      <c r="GL193" s="9">
        <f t="shared" si="1007"/>
        <v>0</v>
      </c>
      <c r="GM193" s="9">
        <f t="shared" si="1007"/>
        <v>0</v>
      </c>
      <c r="GN193" s="9">
        <f t="shared" si="1007"/>
        <v>0</v>
      </c>
      <c r="GO193" s="10"/>
      <c r="GP193" s="10"/>
      <c r="GQ193" s="10"/>
      <c r="GR193" s="10"/>
      <c r="GS193" s="10"/>
      <c r="GT193" s="10"/>
      <c r="GU193" s="10"/>
      <c r="GV193" s="10"/>
      <c r="GW193" s="10"/>
      <c r="GX193" s="10"/>
      <c r="GY193" s="10"/>
      <c r="GZ193" s="111" t="b">
        <f>AND(FY193&lt;=FY194, GD193&lt;=GD194,GE193&lt;=GE194,GF194&lt;=GF193,GG193&lt;=GG194,GH193&lt;=GH194,GI193&lt;=GI194)</f>
        <v>1</v>
      </c>
      <c r="HA193" s="52"/>
      <c r="HB193" s="32">
        <f t="shared" si="949"/>
        <v>-1</v>
      </c>
      <c r="HC193" s="9">
        <f>AVERAGE(HC139,HC130,HC112,HC103,HC94,HC85,HC76,HC67,HC58,HC49,HC40,HC31,HC22,HC13,HC4,HC148,HC157,HC166,HC175)</f>
        <v>0</v>
      </c>
      <c r="HD193" s="9">
        <f t="shared" ref="HD193:HS193" si="1008">AVERAGE(HD139,HD130,HD112,HD103,HD94,HD85,HD76,HD67,HD58,HD49,HD40,HD31,HD22,HD13,HD4,HD148,HD157,HD166,HD175)</f>
        <v>0</v>
      </c>
      <c r="HE193" s="9">
        <f t="shared" si="1008"/>
        <v>0</v>
      </c>
      <c r="HF193" s="9">
        <f t="shared" si="1008"/>
        <v>0</v>
      </c>
      <c r="HG193" s="9">
        <f t="shared" si="1008"/>
        <v>0</v>
      </c>
      <c r="HH193" s="9">
        <f t="shared" si="1008"/>
        <v>0</v>
      </c>
      <c r="HI193" s="9">
        <f t="shared" si="1008"/>
        <v>0</v>
      </c>
      <c r="HJ193" s="9">
        <f t="shared" si="1008"/>
        <v>0</v>
      </c>
      <c r="HK193" s="9">
        <f t="shared" si="1008"/>
        <v>0</v>
      </c>
      <c r="HL193" s="9">
        <f t="shared" si="1008"/>
        <v>0</v>
      </c>
      <c r="HM193" s="9">
        <f t="shared" si="1008"/>
        <v>0</v>
      </c>
      <c r="HN193" s="9">
        <f t="shared" si="1008"/>
        <v>0</v>
      </c>
      <c r="HO193" s="9">
        <f t="shared" si="1008"/>
        <v>0</v>
      </c>
      <c r="HP193" s="9">
        <f t="shared" si="1008"/>
        <v>0</v>
      </c>
      <c r="HQ193" s="9">
        <f t="shared" si="1008"/>
        <v>0</v>
      </c>
      <c r="HR193" s="9">
        <f t="shared" si="1008"/>
        <v>0</v>
      </c>
      <c r="HS193" s="9">
        <f t="shared" si="1008"/>
        <v>0</v>
      </c>
      <c r="HT193" s="10"/>
      <c r="HU193" s="10"/>
      <c r="HV193" s="10"/>
      <c r="HW193" s="10"/>
      <c r="HX193" s="10"/>
      <c r="HY193" s="10"/>
      <c r="HZ193" s="10"/>
      <c r="IA193" s="10"/>
      <c r="IB193" s="10"/>
      <c r="IC193" s="10"/>
      <c r="ID193" s="10"/>
      <c r="IE193" s="111" t="b">
        <f>AND(HD193&lt;=HD194, HI193&lt;=HI194,HJ193&lt;=HJ194,HK194&lt;=HK193,HL193&lt;=HL194,HM193&lt;=HM194,HN193&lt;=HN194)</f>
        <v>1</v>
      </c>
      <c r="IF193" s="5"/>
      <c r="IG193" s="32">
        <f t="shared" si="950"/>
        <v>-1</v>
      </c>
      <c r="IH193" s="9">
        <f>AVERAGE(IH139,IH130,IH112,IH103,IH94,IH85,IH76,IH67,IH58,IH49,IH40,IH31,IH22,IH13,IH4,IH148,IH157,IH166,IH175)</f>
        <v>0</v>
      </c>
      <c r="II193" s="9">
        <f t="shared" ref="II193:IX193" si="1009">AVERAGE(II139,II130,II112,II103,II94,II85,II76,II67,II58,II49,II40,II31,II22,II13,II4,II148,II157,II166,II175)</f>
        <v>0</v>
      </c>
      <c r="IJ193" s="9">
        <f t="shared" si="1009"/>
        <v>0</v>
      </c>
      <c r="IK193" s="9">
        <f t="shared" si="1009"/>
        <v>0</v>
      </c>
      <c r="IL193" s="9">
        <f t="shared" si="1009"/>
        <v>0</v>
      </c>
      <c r="IM193" s="9">
        <f t="shared" si="1009"/>
        <v>0</v>
      </c>
      <c r="IN193" s="9">
        <f t="shared" si="1009"/>
        <v>0</v>
      </c>
      <c r="IO193" s="9">
        <f t="shared" si="1009"/>
        <v>0</v>
      </c>
      <c r="IP193" s="9">
        <f t="shared" si="1009"/>
        <v>0</v>
      </c>
      <c r="IQ193" s="9">
        <f t="shared" si="1009"/>
        <v>0</v>
      </c>
      <c r="IR193" s="9">
        <f t="shared" si="1009"/>
        <v>0</v>
      </c>
      <c r="IS193" s="9">
        <f t="shared" si="1009"/>
        <v>0</v>
      </c>
      <c r="IT193" s="9">
        <f t="shared" si="1009"/>
        <v>0</v>
      </c>
      <c r="IU193" s="9">
        <f t="shared" si="1009"/>
        <v>0</v>
      </c>
      <c r="IV193" s="9">
        <f t="shared" si="1009"/>
        <v>0</v>
      </c>
      <c r="IW193" s="9">
        <f t="shared" si="1009"/>
        <v>0</v>
      </c>
      <c r="IX193" s="9">
        <f t="shared" si="1009"/>
        <v>0</v>
      </c>
      <c r="IY193" s="10"/>
      <c r="IZ193" s="10"/>
      <c r="JA193" s="10"/>
      <c r="JB193" s="10"/>
      <c r="JC193" s="10"/>
      <c r="JD193" s="10"/>
      <c r="JE193" s="10"/>
      <c r="JF193" s="10"/>
      <c r="JG193" s="10"/>
      <c r="JH193" s="10"/>
      <c r="JI193" s="10"/>
      <c r="JJ193" s="111" t="b">
        <f>AND(II193&lt;=II194, IN193&lt;=IN194,IO193&lt;=IO194,IP194&lt;=IP193,IQ193&lt;=IQ194,IR193&lt;=IR194,IS193&lt;=IS194)</f>
        <v>1</v>
      </c>
      <c r="JK193" s="5"/>
      <c r="JL193" s="32">
        <f t="shared" si="951"/>
        <v>-1</v>
      </c>
      <c r="JM193" s="9">
        <f>AVERAGE(JM139,JM130,JM112,JM103,JM94,JM85,JM76,JM67,JM58,JM49,JM40,JM31,JM22,JM13,JM4,JM148,JM157,JM166,JM175)</f>
        <v>0</v>
      </c>
      <c r="JN193" s="9">
        <f t="shared" ref="JN193:KC193" si="1010">AVERAGE(JN139,JN130,JN112,JN103,JN94,JN85,JN76,JN67,JN58,JN49,JN40,JN31,JN22,JN13,JN4,JN148,JN157,JN166,JN175)</f>
        <v>0</v>
      </c>
      <c r="JO193" s="9">
        <f t="shared" si="1010"/>
        <v>0</v>
      </c>
      <c r="JP193" s="9">
        <f t="shared" si="1010"/>
        <v>0</v>
      </c>
      <c r="JQ193" s="9">
        <f t="shared" si="1010"/>
        <v>0</v>
      </c>
      <c r="JR193" s="9">
        <f t="shared" si="1010"/>
        <v>0</v>
      </c>
      <c r="JS193" s="9">
        <f t="shared" si="1010"/>
        <v>0</v>
      </c>
      <c r="JT193" s="9">
        <f t="shared" si="1010"/>
        <v>0</v>
      </c>
      <c r="JU193" s="9">
        <f t="shared" si="1010"/>
        <v>0</v>
      </c>
      <c r="JV193" s="9">
        <f t="shared" si="1010"/>
        <v>0</v>
      </c>
      <c r="JW193" s="9">
        <f t="shared" si="1010"/>
        <v>0</v>
      </c>
      <c r="JX193" s="9">
        <f t="shared" si="1010"/>
        <v>0</v>
      </c>
      <c r="JY193" s="9">
        <f t="shared" si="1010"/>
        <v>0</v>
      </c>
      <c r="JZ193" s="9">
        <f t="shared" si="1010"/>
        <v>0</v>
      </c>
      <c r="KA193" s="9">
        <f t="shared" si="1010"/>
        <v>0</v>
      </c>
      <c r="KB193" s="9">
        <f t="shared" si="1010"/>
        <v>0</v>
      </c>
      <c r="KC193" s="9">
        <f t="shared" si="1010"/>
        <v>0</v>
      </c>
      <c r="KD193" s="10"/>
      <c r="KE193" s="10"/>
      <c r="KF193" s="10"/>
      <c r="KG193" s="10"/>
      <c r="KH193" s="10"/>
      <c r="KI193" s="10"/>
      <c r="KJ193" s="10"/>
      <c r="KK193" s="10"/>
      <c r="KL193" s="10"/>
      <c r="KM193" s="10"/>
      <c r="KN193" s="10"/>
      <c r="KO193" s="111" t="b">
        <f>AND(JN193&lt;=JN194, JS193&lt;=JS194,JT193&lt;=JT194,JU194&lt;=JU193,JV193&lt;=JV194,JW193&lt;=JW194,JX193&lt;=JX194)</f>
        <v>1</v>
      </c>
      <c r="KP193" s="5"/>
      <c r="KQ193" s="32">
        <f t="shared" si="952"/>
        <v>-1</v>
      </c>
      <c r="KR193" s="9">
        <f>AVERAGE(KR139,KR130,KR112,KR103,KR94,KR85,KR76,KR67,KR58,KR49,KR40,KR31,KR22,KR13,KR4,KR148,KR157,KR166,KR175)</f>
        <v>0</v>
      </c>
      <c r="KS193" s="9">
        <f t="shared" ref="KS193:LH193" si="1011">AVERAGE(KS139,KS130,KS112,KS103,KS94,KS85,KS76,KS67,KS58,KS49,KS40,KS31,KS22,KS13,KS4,KS148,KS157,KS166,KS175)</f>
        <v>0</v>
      </c>
      <c r="KT193" s="9">
        <f t="shared" si="1011"/>
        <v>0</v>
      </c>
      <c r="KU193" s="9">
        <f t="shared" si="1011"/>
        <v>0</v>
      </c>
      <c r="KV193" s="9">
        <f t="shared" si="1011"/>
        <v>0</v>
      </c>
      <c r="KW193" s="9">
        <f t="shared" si="1011"/>
        <v>0</v>
      </c>
      <c r="KX193" s="9">
        <f t="shared" si="1011"/>
        <v>0</v>
      </c>
      <c r="KY193" s="9">
        <f t="shared" si="1011"/>
        <v>0</v>
      </c>
      <c r="KZ193" s="9">
        <f t="shared" si="1011"/>
        <v>0</v>
      </c>
      <c r="LA193" s="9">
        <f t="shared" si="1011"/>
        <v>0</v>
      </c>
      <c r="LB193" s="9">
        <f t="shared" si="1011"/>
        <v>0</v>
      </c>
      <c r="LC193" s="9">
        <f t="shared" si="1011"/>
        <v>0</v>
      </c>
      <c r="LD193" s="9">
        <f t="shared" si="1011"/>
        <v>0</v>
      </c>
      <c r="LE193" s="9">
        <f t="shared" si="1011"/>
        <v>0</v>
      </c>
      <c r="LF193" s="9">
        <f t="shared" si="1011"/>
        <v>0</v>
      </c>
      <c r="LG193" s="9">
        <f t="shared" si="1011"/>
        <v>0</v>
      </c>
      <c r="LH193" s="9">
        <f t="shared" si="1011"/>
        <v>0</v>
      </c>
      <c r="LI193" s="10"/>
      <c r="LJ193" s="10"/>
      <c r="LK193" s="10"/>
      <c r="LL193" s="10"/>
      <c r="LM193" s="10"/>
      <c r="LN193" s="10"/>
      <c r="LO193" s="10"/>
      <c r="LP193" s="10"/>
      <c r="LQ193" s="10"/>
      <c r="LR193" s="10"/>
      <c r="LS193" s="10"/>
      <c r="LT193" s="111" t="b">
        <f>AND(KS193&lt;=KS194, KX193&lt;=KX194,KY193&lt;=KY194,KZ194&lt;=KZ193,LA193&lt;=LA194,LB193&lt;=LB194,LC193&lt;=LC194)</f>
        <v>1</v>
      </c>
      <c r="LU193" s="5"/>
      <c r="LV193" s="32">
        <f t="shared" si="953"/>
        <v>-1</v>
      </c>
      <c r="LW193" s="9">
        <f>AVERAGE(LW139,LW130,LW112,LW103,LW94,LW85,LW76,LW67,LW58,LW49,LW40,LW31,LW22,LW13,LW4,LW148,LW157,LW166,LW175)</f>
        <v>0</v>
      </c>
      <c r="LX193" s="9">
        <f t="shared" ref="LX193:MM193" si="1012">AVERAGE(LX139,LX130,LX112,LX103,LX94,LX85,LX76,LX67,LX58,LX49,LX40,LX31,LX22,LX13,LX4,LX148,LX157,LX166,LX175)</f>
        <v>0</v>
      </c>
      <c r="LY193" s="9">
        <f t="shared" si="1012"/>
        <v>0</v>
      </c>
      <c r="LZ193" s="9">
        <f t="shared" si="1012"/>
        <v>0</v>
      </c>
      <c r="MA193" s="9">
        <f t="shared" si="1012"/>
        <v>0</v>
      </c>
      <c r="MB193" s="9">
        <f t="shared" si="1012"/>
        <v>0</v>
      </c>
      <c r="MC193" s="9">
        <f t="shared" si="1012"/>
        <v>0</v>
      </c>
      <c r="MD193" s="9">
        <f t="shared" si="1012"/>
        <v>0</v>
      </c>
      <c r="ME193" s="9">
        <f t="shared" si="1012"/>
        <v>0</v>
      </c>
      <c r="MF193" s="9">
        <f t="shared" si="1012"/>
        <v>0</v>
      </c>
      <c r="MG193" s="9">
        <f t="shared" si="1012"/>
        <v>0</v>
      </c>
      <c r="MH193" s="9">
        <f t="shared" si="1012"/>
        <v>0</v>
      </c>
      <c r="MI193" s="9">
        <f t="shared" si="1012"/>
        <v>0</v>
      </c>
      <c r="MJ193" s="9">
        <f t="shared" si="1012"/>
        <v>0</v>
      </c>
      <c r="MK193" s="9">
        <f t="shared" si="1012"/>
        <v>0</v>
      </c>
      <c r="ML193" s="9">
        <f t="shared" si="1012"/>
        <v>0</v>
      </c>
      <c r="MM193" s="9">
        <f t="shared" si="1012"/>
        <v>0</v>
      </c>
      <c r="MN193" s="10"/>
      <c r="MO193" s="10"/>
      <c r="MP193" s="10"/>
      <c r="MQ193" s="10"/>
      <c r="MR193" s="10"/>
      <c r="MS193" s="10"/>
      <c r="MT193" s="10"/>
      <c r="MU193" s="10"/>
      <c r="MV193" s="10"/>
      <c r="MW193" s="10"/>
      <c r="MX193" s="10"/>
      <c r="MY193" s="111" t="b">
        <f>AND(LX193&lt;=LX194, MC193&lt;=MC194,MD193&lt;=MD194,ME194&lt;=ME193,MF193&lt;=MF194,MG193&lt;=MG194,MH193&lt;=MH194)</f>
        <v>1</v>
      </c>
      <c r="MZ193" s="52"/>
      <c r="NA193" s="32">
        <f t="shared" si="954"/>
        <v>-1</v>
      </c>
      <c r="NB193" s="9">
        <f>AVERAGE(NB139,NB130,NB112,NB103,NB94,NB85,NB76,NB67,NB58,NB49,NB40,NB31,NB22,NB13,NB4,NB148,NB157,NB166,NB175)</f>
        <v>0</v>
      </c>
      <c r="NC193" s="9">
        <f t="shared" ref="NC193:NR193" si="1013">AVERAGE(NC139,NC130,NC112,NC103,NC94,NC85,NC76,NC67,NC58,NC49,NC40,NC31,NC22,NC13,NC4,NC148,NC157,NC166,NC175)</f>
        <v>0</v>
      </c>
      <c r="ND193" s="9">
        <f t="shared" si="1013"/>
        <v>0</v>
      </c>
      <c r="NE193" s="9">
        <f t="shared" si="1013"/>
        <v>0</v>
      </c>
      <c r="NF193" s="9">
        <f t="shared" si="1013"/>
        <v>0</v>
      </c>
      <c r="NG193" s="9">
        <f t="shared" si="1013"/>
        <v>0</v>
      </c>
      <c r="NH193" s="9">
        <f t="shared" si="1013"/>
        <v>0</v>
      </c>
      <c r="NI193" s="9">
        <f t="shared" si="1013"/>
        <v>0</v>
      </c>
      <c r="NJ193" s="9">
        <f t="shared" si="1013"/>
        <v>0</v>
      </c>
      <c r="NK193" s="9">
        <f t="shared" si="1013"/>
        <v>0</v>
      </c>
      <c r="NL193" s="9">
        <f t="shared" si="1013"/>
        <v>0</v>
      </c>
      <c r="NM193" s="9">
        <f t="shared" si="1013"/>
        <v>0</v>
      </c>
      <c r="NN193" s="9">
        <f t="shared" si="1013"/>
        <v>0</v>
      </c>
      <c r="NO193" s="9">
        <f t="shared" si="1013"/>
        <v>0</v>
      </c>
      <c r="NP193" s="9">
        <f t="shared" si="1013"/>
        <v>0</v>
      </c>
      <c r="NQ193" s="9">
        <f t="shared" si="1013"/>
        <v>0</v>
      </c>
      <c r="NR193" s="9">
        <f t="shared" si="1013"/>
        <v>0</v>
      </c>
      <c r="NS193" s="10"/>
      <c r="NT193" s="10"/>
      <c r="NU193" s="10"/>
      <c r="NV193" s="10"/>
      <c r="NW193" s="10"/>
      <c r="NX193" s="10"/>
      <c r="NY193" s="10"/>
      <c r="NZ193" s="10"/>
      <c r="OA193" s="10"/>
      <c r="OB193" s="10"/>
      <c r="OC193" s="10"/>
      <c r="OD193" s="111" t="b">
        <f>AND(NC193&lt;=NC194, NH193&lt;=NH194,NI193&lt;=NI194,NJ194&lt;=NJ193,NK193&lt;=NK194,NL193&lt;=NL194,NM193&lt;=NM194)</f>
        <v>1</v>
      </c>
      <c r="OE193" s="52"/>
      <c r="OF193" s="32">
        <f t="shared" si="955"/>
        <v>-1</v>
      </c>
      <c r="OG193" s="9">
        <f>AVERAGE(OG139,OG130,OG112,OG103,OG94,OG85,OG76,OG67,OG58,OG49,OG40,OG31,OG22,OG13,OG4,OG148,OG157,OG166,OG175)</f>
        <v>0</v>
      </c>
      <c r="OH193" s="9">
        <f t="shared" ref="OH193:OW193" si="1014">AVERAGE(OH139,OH130,OH112,OH103,OH94,OH85,OH76,OH67,OH58,OH49,OH40,OH31,OH22,OH13,OH4,OH148,OH157,OH166,OH175)</f>
        <v>0</v>
      </c>
      <c r="OI193" s="9">
        <f t="shared" si="1014"/>
        <v>0</v>
      </c>
      <c r="OJ193" s="9">
        <f t="shared" si="1014"/>
        <v>0</v>
      </c>
      <c r="OK193" s="9">
        <f t="shared" si="1014"/>
        <v>0</v>
      </c>
      <c r="OL193" s="9">
        <f t="shared" si="1014"/>
        <v>0</v>
      </c>
      <c r="OM193" s="9">
        <f t="shared" si="1014"/>
        <v>0</v>
      </c>
      <c r="ON193" s="9">
        <f t="shared" si="1014"/>
        <v>0</v>
      </c>
      <c r="OO193" s="9">
        <f t="shared" si="1014"/>
        <v>0</v>
      </c>
      <c r="OP193" s="9">
        <f t="shared" si="1014"/>
        <v>0</v>
      </c>
      <c r="OQ193" s="9">
        <f t="shared" si="1014"/>
        <v>0</v>
      </c>
      <c r="OR193" s="9">
        <f t="shared" si="1014"/>
        <v>0</v>
      </c>
      <c r="OS193" s="9">
        <f t="shared" si="1014"/>
        <v>0</v>
      </c>
      <c r="OT193" s="9">
        <f t="shared" si="1014"/>
        <v>0</v>
      </c>
      <c r="OU193" s="9">
        <f t="shared" si="1014"/>
        <v>0</v>
      </c>
      <c r="OV193" s="9">
        <f t="shared" si="1014"/>
        <v>0</v>
      </c>
      <c r="OW193" s="9">
        <f t="shared" si="1014"/>
        <v>0</v>
      </c>
      <c r="OX193" s="10"/>
      <c r="OY193" s="10"/>
      <c r="OZ193" s="10"/>
      <c r="PA193" s="10"/>
      <c r="PB193" s="10"/>
      <c r="PC193" s="10"/>
      <c r="PD193" s="10"/>
      <c r="PE193" s="10"/>
      <c r="PF193" s="10"/>
      <c r="PG193" s="10"/>
      <c r="PH193" s="10"/>
      <c r="PI193" s="111" t="b">
        <f>AND(OH193&lt;=OH194, OM193&lt;=OM194,ON193&lt;=ON194,OO194&lt;=OO193,OP193&lt;=OP194,OQ193&lt;=OQ194,OR193&lt;=OR194)</f>
        <v>1</v>
      </c>
      <c r="PJ193" s="52"/>
      <c r="PK193" s="32">
        <f t="shared" si="956"/>
        <v>-1</v>
      </c>
      <c r="PL193" s="9">
        <f>AVERAGE(PL139,PL130,PL112,PL103,PL94,PL85,PL76,PL67,PL58,PL49,PL40,PL31,PL22,PL13,PL4,PL148,PL157,PL166,PL175)</f>
        <v>0</v>
      </c>
      <c r="PM193" s="9">
        <f t="shared" ref="PM193:QB193" si="1015">AVERAGE(PM139,PM130,PM112,PM103,PM94,PM85,PM76,PM67,PM58,PM49,PM40,PM31,PM22,PM13,PM4,PM148,PM157,PM166,PM175)</f>
        <v>0</v>
      </c>
      <c r="PN193" s="9">
        <f t="shared" si="1015"/>
        <v>0</v>
      </c>
      <c r="PO193" s="9">
        <f t="shared" si="1015"/>
        <v>0</v>
      </c>
      <c r="PP193" s="9">
        <f t="shared" si="1015"/>
        <v>0</v>
      </c>
      <c r="PQ193" s="9">
        <f t="shared" si="1015"/>
        <v>0</v>
      </c>
      <c r="PR193" s="9">
        <f t="shared" si="1015"/>
        <v>0</v>
      </c>
      <c r="PS193" s="9">
        <f t="shared" si="1015"/>
        <v>0</v>
      </c>
      <c r="PT193" s="9">
        <f t="shared" si="1015"/>
        <v>0</v>
      </c>
      <c r="PU193" s="9">
        <f t="shared" si="1015"/>
        <v>0</v>
      </c>
      <c r="PV193" s="9">
        <f t="shared" si="1015"/>
        <v>0</v>
      </c>
      <c r="PW193" s="9">
        <f t="shared" si="1015"/>
        <v>0</v>
      </c>
      <c r="PX193" s="9">
        <f t="shared" si="1015"/>
        <v>0</v>
      </c>
      <c r="PY193" s="9">
        <f t="shared" si="1015"/>
        <v>0</v>
      </c>
      <c r="PZ193" s="9">
        <f t="shared" si="1015"/>
        <v>0</v>
      </c>
      <c r="QA193" s="9">
        <f t="shared" si="1015"/>
        <v>0</v>
      </c>
      <c r="QB193" s="9">
        <f t="shared" si="1015"/>
        <v>0</v>
      </c>
      <c r="QC193" s="10"/>
      <c r="QD193" s="10"/>
      <c r="QE193" s="10"/>
      <c r="QF193" s="10"/>
      <c r="QG193" s="10"/>
      <c r="QH193" s="10"/>
      <c r="QI193" s="10"/>
      <c r="QJ193" s="10"/>
      <c r="QK193" s="10"/>
      <c r="QL193" s="10"/>
      <c r="QM193" s="10"/>
      <c r="QN193" s="111" t="b">
        <f>AND(PM193&lt;=PM194, PR193&lt;=PR194,PS193&lt;=PS194,PT194&lt;=PT193,PU193&lt;=PU194,PV193&lt;=PV194,PW193&lt;=PW194)</f>
        <v>1</v>
      </c>
    </row>
    <row r="194" spans="3:456">
      <c r="C194" s="133"/>
      <c r="D194" s="26">
        <f t="shared" si="999"/>
        <v>0.06</v>
      </c>
      <c r="E194" s="33">
        <f t="shared" ca="1" si="942"/>
        <v>3.329444954075049E-2</v>
      </c>
      <c r="F194" s="13">
        <f t="shared" ref="F194:V194" ca="1" si="1016">AVERAGE(F140,F131,F113,F104,F95,F86,F77,F68,F59,F50,F41,F32,F23,F14,F5,F149,F158,F167,F176)</f>
        <v>6.1997666972445027E-2</v>
      </c>
      <c r="G194" s="13">
        <f t="shared" ca="1" si="1016"/>
        <v>0.89086382012618193</v>
      </c>
      <c r="H194" s="13">
        <f t="shared" ca="1" si="1016"/>
        <v>0.88804410319579241</v>
      </c>
      <c r="I194" s="13">
        <f t="shared" ca="1" si="1016"/>
        <v>25.713969433000809</v>
      </c>
      <c r="J194" s="13">
        <f t="shared" ca="1" si="1016"/>
        <v>32.952724460141674</v>
      </c>
      <c r="K194" s="13">
        <f t="shared" ca="1" si="1016"/>
        <v>34.065153889530563</v>
      </c>
      <c r="L194" s="13">
        <f t="shared" ca="1" si="1016"/>
        <v>0.2540107792929594</v>
      </c>
      <c r="M194" s="13">
        <f t="shared" ca="1" si="1016"/>
        <v>0.95291705821689787</v>
      </c>
      <c r="N194" s="13">
        <f t="shared" ca="1" si="1016"/>
        <v>0.35717752575874273</v>
      </c>
      <c r="O194" s="13">
        <f t="shared" ca="1" si="1016"/>
        <v>0.84154827971207447</v>
      </c>
      <c r="P194" s="13">
        <f ca="1">AVERAGE(P140,P131,P113,P104,P95,P86,P77,P68,P59,P50,P41,P32,P23,P14,P5,P149,P158,P167,P176)</f>
        <v>41.196193052631578</v>
      </c>
      <c r="Q194" s="13">
        <f t="shared" ca="1" si="1016"/>
        <v>21.588834861623969</v>
      </c>
      <c r="R194" s="13" t="e">
        <f t="shared" ca="1" si="1016"/>
        <v>#DIV/0!</v>
      </c>
      <c r="S194" s="13">
        <f t="shared" ca="1" si="1016"/>
        <v>2.0753471052631567</v>
      </c>
      <c r="T194" s="13">
        <f t="shared" ca="1" si="1016"/>
        <v>2.0753471052631567</v>
      </c>
      <c r="U194" s="13">
        <f t="shared" ca="1" si="1016"/>
        <v>705.20751884210517</v>
      </c>
      <c r="V194" s="13">
        <f t="shared" ca="1" si="1016"/>
        <v>705.20751884210517</v>
      </c>
      <c r="X194" s="33">
        <f t="shared" si="1001"/>
        <v>0.60673369142873679</v>
      </c>
      <c r="Y194" s="13">
        <f t="shared" ref="Y194:AH194" si="1017">AVERAGE(Y140,Y131,Y113,Y104,Y95,Y86,Y77,Y68,Y59,Y50,Y41,Y32,Y23,Y14,Y5,Y149,Y158,Y167,Y176)</f>
        <v>9.6404021485724203E-2</v>
      </c>
      <c r="Z194" s="13">
        <f t="shared" si="1017"/>
        <v>0.79462548619822415</v>
      </c>
      <c r="AA194" s="13">
        <f t="shared" si="1017"/>
        <v>0.78040657859099505</v>
      </c>
      <c r="AB194" s="13">
        <f t="shared" si="1017"/>
        <v>22.53795863478582</v>
      </c>
      <c r="AC194" s="13">
        <f t="shared" si="1017"/>
        <v>28.34832644714108</v>
      </c>
      <c r="AD194" s="13">
        <f t="shared" si="1017"/>
        <v>29.349241466685868</v>
      </c>
      <c r="AE194" s="13">
        <f t="shared" si="1017"/>
        <v>0.14931047943077544</v>
      </c>
      <c r="AF194" s="13">
        <f t="shared" si="1017"/>
        <v>0.86825885584479867</v>
      </c>
      <c r="AG194" s="13">
        <f t="shared" si="1017"/>
        <v>0.50055833396158678</v>
      </c>
      <c r="AH194" s="13">
        <f t="shared" si="1017"/>
        <v>0.73473789189991179</v>
      </c>
      <c r="AI194" s="13">
        <f>AVERAGE(AI140,AI131,AI113,AI104,AI95,AI86,AI77,AI68,AI59,AI50,AI41,AI32,AI23,AI14,AI5,AI149,AI158,AI167,AI176)</f>
        <v>31.696205684210526</v>
      </c>
      <c r="AJ194" s="13">
        <f t="shared" ref="AJ194:AO194" si="1018">AVERAGE(AJ140,AJ131,AJ113,AJ104,AJ95,AJ86,AJ77,AJ68,AJ59,AJ50,AJ41,AJ32,AJ23,AJ14,AJ5,AJ149,AJ158,AJ167,AJ176)</f>
        <v>17.788321281573456</v>
      </c>
      <c r="AK194" s="13" t="e">
        <f t="shared" si="1018"/>
        <v>#DIV/0!</v>
      </c>
      <c r="AL194" s="13">
        <f t="shared" si="1018"/>
        <v>2.7400507368421043</v>
      </c>
      <c r="AM194" s="13">
        <f t="shared" si="1018"/>
        <v>2.7400507368421043</v>
      </c>
      <c r="AN194" s="13">
        <f t="shared" si="1018"/>
        <v>0.7641331578947369</v>
      </c>
      <c r="AO194" s="13">
        <f t="shared" si="1018"/>
        <v>0.7641331578947369</v>
      </c>
      <c r="AP194" s="14">
        <f ca="1">bdRateExtend($F194:$F197,$G194:$G197,Y194:Y197,Z194:Z197)</f>
        <v>1.0343527165872937</v>
      </c>
      <c r="AQ194" s="14">
        <f ca="1">bdRateExtend($F194:$F197,$H194:$H197,Y194:Y197,AA194:AA197)</f>
        <v>1.0557725420423747</v>
      </c>
      <c r="AR194" s="14">
        <f ca="1">bdRateExtend($F194:$F197,$I194:$I197,Y194:Y197,AB194:AB197)</f>
        <v>1.5499287847348882</v>
      </c>
      <c r="AS194" s="14">
        <f ca="1">bdRateExtend($F194:$F197,$J194:$J197,Y194:Y197,AC194:AC197)</f>
        <v>0.85173770113628677</v>
      </c>
      <c r="AT194" s="14">
        <f ca="1">bdRateExtend($F194:$F197,$K194:$K197,Y194:Y197,AD194:AD197)</f>
        <v>0.97411678050092632</v>
      </c>
      <c r="AU194" s="14">
        <f ca="1">bdRateExtend($F194:$F197,$L194:$L197,Y194:Y197,AE194:AE197)</f>
        <v>1.1476524667963086</v>
      </c>
      <c r="AV194" s="14">
        <f ca="1">bdRateExtend($F194:$F197,$M194:$M197,Y194:Y197,AF194:AF197)</f>
        <v>1.0371430994500073</v>
      </c>
      <c r="AW194" s="14">
        <f ca="1">bdRateExtend($F194:$F197,$N194:$N197,Y194:Y197,AG194:AG197)</f>
        <v>1.0809657404393742</v>
      </c>
      <c r="AX194" s="14">
        <f ca="1">bdRateExtend($F194:$F197,$O194:$O197,Y194:Y197,AH194:AH197)</f>
        <v>0.84838611993925483</v>
      </c>
      <c r="AY194" s="14">
        <f ca="1">bdRateExtend($F194:$F197,$P194:$P197,Y194:Y197,AI194:AI197)</f>
        <v>0.65585659982520839</v>
      </c>
      <c r="AZ194" s="14">
        <f ca="1">bdRateExtend($F194:$F197,$Q194:$Q197,Y194:Y197,AJ194:AJ197)</f>
        <v>1.0420355304665927</v>
      </c>
      <c r="BA194" s="112" t="b">
        <f t="shared" ref="BA194:BA200" si="1019">AND(Z194&lt;=Z195, AE194&lt;=AE195,AF194&lt;=AF195,AG195&lt;=AG194,AH194&lt;=AH195,AI194&lt;=AI195,AJ194&lt;=AJ195)</f>
        <v>1</v>
      </c>
      <c r="BB194" s="3"/>
      <c r="BC194" s="33">
        <f t="shared" si="944"/>
        <v>-3.5515987791546327E-3</v>
      </c>
      <c r="BD194" s="13">
        <f t="shared" ref="BD194:BM194" si="1020">AVERAGE(BD140,BD131,BD113,BD104,BD95,BD86,BD77,BD68,BD59,BD50,BD41,BD32,BD23,BD14,BD5,BD149,BD158,BD167,BD176)</f>
        <v>5.978690407325072E-2</v>
      </c>
      <c r="BE194" s="13">
        <f t="shared" si="1020"/>
        <v>0.85652544623927052</v>
      </c>
      <c r="BF194" s="13">
        <f t="shared" si="1020"/>
        <v>0.85228689407047453</v>
      </c>
      <c r="BG194" s="13">
        <f t="shared" si="1020"/>
        <v>24.279838490814701</v>
      </c>
      <c r="BH194" s="13">
        <f t="shared" si="1020"/>
        <v>33.670860391672285</v>
      </c>
      <c r="BI194" s="13">
        <f t="shared" si="1020"/>
        <v>34.681955379690997</v>
      </c>
      <c r="BJ194" s="13">
        <f t="shared" si="1020"/>
        <v>0.20441056827181223</v>
      </c>
      <c r="BK194" s="13">
        <f t="shared" si="1020"/>
        <v>0.93896009733802377</v>
      </c>
      <c r="BL194" s="13">
        <f t="shared" si="1020"/>
        <v>0.40791378287892549</v>
      </c>
      <c r="BM194" s="13">
        <f t="shared" si="1020"/>
        <v>0.78976086252614053</v>
      </c>
      <c r="BN194" s="13">
        <f>AVERAGE(BN140,BN131,BN113,BN104,BN95,BN86,BN77,BN68,BN59,BN50,BN41,BN32,BN23,BN14,BN5,BN149,BN158,BN167,BN176)</f>
        <v>35.628470578947365</v>
      </c>
      <c r="BO194" s="13">
        <f t="shared" ref="BO194:BT194" si="1021">AVERAGE(BO140,BO131,BO113,BO104,BO95,BO86,BO77,BO68,BO59,BO50,BO41,BO32,BO23,BO14,BO5,BO149,BO158,BO167,BO176)</f>
        <v>19.824359578593754</v>
      </c>
      <c r="BP194" s="13" t="e">
        <f t="shared" si="1021"/>
        <v>#DIV/0!</v>
      </c>
      <c r="BQ194" s="13">
        <f t="shared" si="1021"/>
        <v>2.2938939999999994</v>
      </c>
      <c r="BR194" s="13">
        <f t="shared" si="1021"/>
        <v>2.2938939999999994</v>
      </c>
      <c r="BS194" s="13">
        <f t="shared" si="1021"/>
        <v>1.4501633157894738</v>
      </c>
      <c r="BT194" s="13">
        <f t="shared" si="1021"/>
        <v>1.4501633157894738</v>
      </c>
      <c r="BU194" s="14">
        <f ca="1">bdRateExtend($F194:$F197,$G194:$G197,BD194:BD197,BE194:BE197)</f>
        <v>0.51588192234555152</v>
      </c>
      <c r="BV194" s="14">
        <f ca="1">bdRateExtend($F194:$F197,$H194:$H197,BD194:BD197,BF194:BF197)</f>
        <v>0.51294049609156911</v>
      </c>
      <c r="BW194" s="14">
        <f ca="1">bdRateExtend($F194:$F197,$I194:$I197,BD194:BD197,BG194:BG197)</f>
        <v>0.65469081691029563</v>
      </c>
      <c r="BX194" s="14">
        <f ca="1">bdRateExtend($F194:$F197,$J194:$J197,BD194:BD197,BH194:BH197)</f>
        <v>-0.32669066941059166</v>
      </c>
      <c r="BY194" s="14">
        <f ca="1">bdRateExtend($F194:$F197,$K194:$K197,BD194:BD197,BI194:BI197)</f>
        <v>-0.26497252182509279</v>
      </c>
      <c r="BZ194" s="14">
        <f ca="1">bdRateExtend($F194:$F197,$L194:$L197,BD194:BD197,BJ194:BJ197)</f>
        <v>0.6018959868271454</v>
      </c>
      <c r="CA194" s="14">
        <f ca="1">bdRateExtend($F194:$F197,$M194:$M197,BD194:BD197,BK194:BK197)</f>
        <v>0.40282223575718623</v>
      </c>
      <c r="CB194" s="14">
        <f ca="1">bdRateExtend($F194:$F197,$N194:$N197,BD194:BD197,BL194:BL197)</f>
        <v>0.49654575787500099</v>
      </c>
      <c r="CC194" s="14">
        <f ca="1">bdRateExtend($F194:$F197,$O194:$O197,BD194:BD197,BM194:BM197)</f>
        <v>0.4620756680043383</v>
      </c>
      <c r="CD194" s="14">
        <f ca="1">bdRateExtend($F194:$F197,$P194:$P197,BD194:BD197,BN194:BN197)</f>
        <v>0.16112093725406695</v>
      </c>
      <c r="CE194" s="14">
        <f ca="1">bdRateExtend($F194:$F197,$Q194:$Q197,BD194:BD197,BO194:BO197)</f>
        <v>0.62711868348779332</v>
      </c>
      <c r="CF194" s="112" t="b">
        <f t="shared" ref="CF194:CF200" si="1022">AND(BE194&lt;=BE195, BJ194&lt;=BJ195,BK194&lt;=BK195,BL195&lt;=BL194,BM194&lt;=BM195,BN194&lt;=BN195,BO194&lt;=BO195)</f>
        <v>1</v>
      </c>
      <c r="CG194" s="3"/>
      <c r="CH194" s="33">
        <f t="shared" si="945"/>
        <v>-8.2503102673035563E-3</v>
      </c>
      <c r="CI194" s="13">
        <f t="shared" ref="CI194:CR194" si="1023">AVERAGE(CI140,CI131,CI113,CI104,CI95,CI86,CI77,CI68,CI59,CI50,CI41,CI32,CI23,CI14,CI5,CI149,CI158,CI167,CI176)</f>
        <v>5.9504981383961784E-2</v>
      </c>
      <c r="CJ194" s="13">
        <f t="shared" si="1023"/>
        <v>0.82642538923966224</v>
      </c>
      <c r="CK194" s="13">
        <f t="shared" si="1023"/>
        <v>0.82529279432798652</v>
      </c>
      <c r="CL194" s="13">
        <f t="shared" si="1023"/>
        <v>22.410233299863602</v>
      </c>
      <c r="CM194" s="13">
        <f t="shared" si="1023"/>
        <v>33.079187457987452</v>
      </c>
      <c r="CN194" s="13">
        <f t="shared" si="1023"/>
        <v>34.38136116387814</v>
      </c>
      <c r="CO194" s="13">
        <f t="shared" si="1023"/>
        <v>0.16897433211928886</v>
      </c>
      <c r="CP194" s="13">
        <f t="shared" si="1023"/>
        <v>0.91787637534894417</v>
      </c>
      <c r="CQ194" s="13">
        <f t="shared" si="1023"/>
        <v>0.43827189191391536</v>
      </c>
      <c r="CR194" s="13">
        <f t="shared" si="1023"/>
        <v>0.68204226619318886</v>
      </c>
      <c r="CS194" s="13">
        <f>AVERAGE(CS140,CS131,CS113,CS104,CS95,CS86,CS77,CS68,CS59,CS50,CS41,CS32,CS23,CS14,CS5,CS149,CS158,CS167,CS176)</f>
        <v>5.3197888421052628</v>
      </c>
      <c r="CT194" s="13">
        <f t="shared" ref="CT194:CY194" si="1024">AVERAGE(CT140,CT131,CT113,CT104,CT95,CT86,CT77,CT68,CT59,CT50,CT41,CT32,CT23,CT14,CT5,CT149,CT158,CT167,CT176)</f>
        <v>17.223501725218178</v>
      </c>
      <c r="CU194" s="13" t="e">
        <f t="shared" si="1024"/>
        <v>#DIV/0!</v>
      </c>
      <c r="CV194" s="13">
        <f t="shared" si="1024"/>
        <v>3.1353103157894737</v>
      </c>
      <c r="CW194" s="13">
        <f t="shared" si="1024"/>
        <v>3.1353103157894737</v>
      </c>
      <c r="CX194" s="13">
        <f t="shared" si="1024"/>
        <v>0.80484052631578951</v>
      </c>
      <c r="CY194" s="13">
        <f t="shared" si="1024"/>
        <v>0.80484052631578951</v>
      </c>
      <c r="CZ194" s="14">
        <f ca="1">bdRateExtend($F194:$F197,$G194:$G197,CI194:CI197,CJ194:CJ197)</f>
        <v>0.75916314107063498</v>
      </c>
      <c r="DA194" s="14">
        <f ca="1">bdRateExtend($F194:$F197,$H194:$H197,CI194:CI197,CK194:CK197)</f>
        <v>0.7236273324573721</v>
      </c>
      <c r="DB194" s="14">
        <f ca="1">bdRateExtend($F194:$F197,$I194:$I197,CI194:CI197,CL194:CL197)</f>
        <v>2.0735098249656874</v>
      </c>
      <c r="DC194" s="14">
        <f ca="1">bdRateExtend($F194:$F197,$J194:$J197,CI194:CI197,CM194:CM197)</f>
        <v>2.9006865096644185E-2</v>
      </c>
      <c r="DD194" s="14">
        <f ca="1">bdRateExtend($F194:$F197,$K194:$K197,CI194:CI197,CN194:CN197)</f>
        <v>-5.855349880660865E-2</v>
      </c>
      <c r="DE194" s="14">
        <f ca="1">bdRateExtend($F194:$F197,$L194:$L197,CI194:CI197,CO194:CO197)</f>
        <v>0.95362285083762144</v>
      </c>
      <c r="DF194" s="14">
        <f ca="1">bdRateExtend($F194:$F197,$M194:$M197,CI194:CI197,CP194:CP197)</f>
        <v>0.3273979603905619</v>
      </c>
      <c r="DG194" s="14">
        <f ca="1">bdRateExtend($F194:$F197,$N194:$N197,CI194:CI197,CQ194:CQ197)</f>
        <v>0.75527998077897984</v>
      </c>
      <c r="DH194" s="14">
        <f ca="1">bdRateExtend($F194:$F197,$O194:$O197,CI194:CI197,CR194:CR197)</f>
        <v>1.1925766367874129</v>
      </c>
      <c r="DI194" s="14">
        <f ca="1">bdRateExtend($F194:$F197,$P194:$P197,CI194:CI197,CS194:CS197)</f>
        <v>1.6096297364853975</v>
      </c>
      <c r="DJ194" s="14">
        <f ca="1">bdRateExtend($F194:$F197,$Q194:$Q197,CI194:CI197,CT194:CT197)</f>
        <v>1.5814067083257197</v>
      </c>
      <c r="DK194" s="112" t="b">
        <f t="shared" ref="DK194:DK200" si="1025">AND(CJ194&lt;=CJ195, CO194&lt;=CO195,CP194&lt;=CP195,CQ195&lt;=CQ194,CR194&lt;=CR195,CS194&lt;=CS195,CT194&lt;=CT195)</f>
        <v>1</v>
      </c>
      <c r="DL194" s="3"/>
      <c r="DM194" s="33">
        <f t="shared" si="946"/>
        <v>3.329444954075049E-2</v>
      </c>
      <c r="DN194" s="13">
        <f t="shared" ref="DN194:DW194" si="1026">AVERAGE(DN140,DN131,DN113,DN104,DN95,DN86,DN77,DN68,DN59,DN50,DN41,DN32,DN23,DN14,DN5,DN149,DN158,DN167,DN176)</f>
        <v>6.1997666972445027E-2</v>
      </c>
      <c r="DO194" s="13">
        <f t="shared" si="1026"/>
        <v>0.89086382012618193</v>
      </c>
      <c r="DP194" s="13">
        <f t="shared" si="1026"/>
        <v>0.88804410319579241</v>
      </c>
      <c r="DQ194" s="13">
        <f t="shared" si="1026"/>
        <v>25.713969433000809</v>
      </c>
      <c r="DR194" s="13">
        <f t="shared" si="1026"/>
        <v>32.952724460141674</v>
      </c>
      <c r="DS194" s="13">
        <f t="shared" si="1026"/>
        <v>34.065153889530563</v>
      </c>
      <c r="DT194" s="13">
        <f t="shared" si="1026"/>
        <v>0.2540107792929594</v>
      </c>
      <c r="DU194" s="13">
        <f t="shared" si="1026"/>
        <v>0.95291705821689787</v>
      </c>
      <c r="DV194" s="13">
        <f t="shared" si="1026"/>
        <v>0.35717752575874273</v>
      </c>
      <c r="DW194" s="13">
        <f t="shared" si="1026"/>
        <v>0.84154827971207447</v>
      </c>
      <c r="DX194" s="13">
        <f>AVERAGE(DX140,DX131,DX113,DX104,DX95,DX86,DX77,DX68,DX59,DX50,DX41,DX32,DX23,DX14,DX5,DX149,DX158,DX167,DX176)</f>
        <v>41.196193052631578</v>
      </c>
      <c r="DY194" s="13">
        <f t="shared" ref="DY194:ED194" si="1027">AVERAGE(DY140,DY131,DY113,DY104,DY95,DY86,DY77,DY68,DY59,DY50,DY41,DY32,DY23,DY14,DY5,DY149,DY158,DY167,DY176)</f>
        <v>21.588834861623969</v>
      </c>
      <c r="DZ194" s="13" t="e">
        <f t="shared" si="1027"/>
        <v>#DIV/0!</v>
      </c>
      <c r="EA194" s="13">
        <f t="shared" si="1027"/>
        <v>2.0753471052631567</v>
      </c>
      <c r="EB194" s="13">
        <f t="shared" si="1027"/>
        <v>2.0753471052631567</v>
      </c>
      <c r="EC194" s="13">
        <f t="shared" si="1027"/>
        <v>705.20751884210517</v>
      </c>
      <c r="ED194" s="13">
        <f t="shared" si="1027"/>
        <v>705.20751884210517</v>
      </c>
      <c r="EE194" s="14">
        <f ca="1">bdRateExtend($F194:$F197,$G194:$G197,DN194:DN197,DO194:DO197)</f>
        <v>0</v>
      </c>
      <c r="EF194" s="14">
        <f ca="1">bdRateExtend($F194:$F197,$H194:$H197,DN194:DN197,DP194:DP197)</f>
        <v>0</v>
      </c>
      <c r="EG194" s="14">
        <f ca="1">bdRateExtend($F194:$F197,$I194:$I197,DN194:DN197,DQ194:DQ197)</f>
        <v>0</v>
      </c>
      <c r="EH194" s="14">
        <f ca="1">bdRateExtend($F194:$F197,$J194:$J197,DN194:DN197,DR194:DR197)</f>
        <v>0</v>
      </c>
      <c r="EI194" s="14">
        <f ca="1">bdRateExtend($F194:$F197,$K194:$K197,DN194:DN197,DS194:DS197)</f>
        <v>0</v>
      </c>
      <c r="EJ194" s="14">
        <f ca="1">bdRateExtend($F194:$F197,$L194:$L197,DN194:DN197,DT194:DT197)</f>
        <v>0</v>
      </c>
      <c r="EK194" s="14">
        <f ca="1">bdRateExtend($F194:$F197,$M194:$M197,DN194:DN197,DU194:DU197)</f>
        <v>0</v>
      </c>
      <c r="EL194" s="14">
        <f ca="1">bdRateExtend($F194:$F197,$N194:$N197,DN194:DN197,DV194:DV197)</f>
        <v>0</v>
      </c>
      <c r="EM194" s="14">
        <f ca="1">bdRateExtend($F194:$F197,$O194:$O197,DN194:DN197,DW194:DW197)</f>
        <v>0</v>
      </c>
      <c r="EN194" s="14">
        <f ca="1">bdRateExtend($F194:$F197,$P194:$P197,DN194:DN197,DX194:DX197)</f>
        <v>0</v>
      </c>
      <c r="EO194" s="14">
        <f ca="1">bdRateExtend($F194:$F197,$Q194:$Q197,DN194:DN197,DY194:DY197)</f>
        <v>0</v>
      </c>
      <c r="EP194" s="112" t="b">
        <f t="shared" ref="EP194:EP200" si="1028">AND(DO194&lt;=DO195, DT194&lt;=DT195,DU194&lt;=DU195,DV195&lt;=DV194,DW194&lt;=DW195,DX194&lt;=DX195,DY194&lt;=DY195)</f>
        <v>1</v>
      </c>
      <c r="EQ194" s="3"/>
      <c r="ER194" s="33">
        <f t="shared" si="947"/>
        <v>-4.7548588951585686E-3</v>
      </c>
      <c r="ES194" s="13">
        <f t="shared" ref="ES194:FB194" si="1029">AVERAGE(ES140,ES131,ES113,ES104,ES95,ES86,ES77,ES68,ES59,ES50,ES41,ES32,ES23,ES14,ES5,ES149,ES158,ES167,ES176)</f>
        <v>5.9714708466290484E-2</v>
      </c>
      <c r="ET194" s="13">
        <f t="shared" si="1029"/>
        <v>0.89782542303988766</v>
      </c>
      <c r="EU194" s="13">
        <f t="shared" si="1029"/>
        <v>0.89515147397392658</v>
      </c>
      <c r="EV194" s="13">
        <f t="shared" si="1029"/>
        <v>26.185503607552032</v>
      </c>
      <c r="EW194" s="13">
        <f t="shared" si="1029"/>
        <v>35.252494186903299</v>
      </c>
      <c r="EX194" s="13">
        <f t="shared" si="1029"/>
        <v>36.630829011285073</v>
      </c>
      <c r="EY194" s="13">
        <f t="shared" si="1029"/>
        <v>0.27517527498696931</v>
      </c>
      <c r="EZ194" s="13">
        <f t="shared" si="1029"/>
        <v>0.95718081687626067</v>
      </c>
      <c r="FA194" s="13">
        <f t="shared" si="1029"/>
        <v>0.34310469815605521</v>
      </c>
      <c r="FB194" s="13">
        <f t="shared" si="1029"/>
        <v>0.85326815592615191</v>
      </c>
      <c r="FC194" s="13">
        <f>AVERAGE(FC140,FC131,FC113,FC104,FC95,FC86,FC77,FC68,FC59,FC50,FC41,FC32,FC23,FC14,FC5,FC149,FC158,FC167,FC176)</f>
        <v>44.751146315789462</v>
      </c>
      <c r="FD194" s="13">
        <f t="shared" ref="FD194:FI194" si="1030">AVERAGE(FD140,FD131,FD113,FD104,FD95,FD86,FD77,FD68,FD59,FD50,FD41,FD32,FD23,FD14,FD5,FD149,FD158,FD167,FD176)</f>
        <v>22.097917871825576</v>
      </c>
      <c r="FE194" s="13" t="e">
        <f t="shared" si="1030"/>
        <v>#DIV/0!</v>
      </c>
      <c r="FF194" s="13">
        <f t="shared" si="1030"/>
        <v>2.5115384736842081</v>
      </c>
      <c r="FG194" s="13">
        <f t="shared" si="1030"/>
        <v>2.5115384736842081</v>
      </c>
      <c r="FH194" s="13">
        <f t="shared" si="1030"/>
        <v>430.32808699999993</v>
      </c>
      <c r="FI194" s="13">
        <f t="shared" si="1030"/>
        <v>430.32808699999993</v>
      </c>
      <c r="FJ194" s="14">
        <f ca="1">bdRateExtend($F194:$F197,$G194:$G197,ES194:ES197,ET194:ET197)</f>
        <v>-0.10144998774873837</v>
      </c>
      <c r="FK194" s="14">
        <f ca="1">bdRateExtend($F194:$F197,$H194:$H197,ES194:ES197,EU194:EU197)</f>
        <v>-0.10132955144215694</v>
      </c>
      <c r="FL194" s="14">
        <f ca="1">bdRateExtend($F194:$F197,$I194:$I197,ES194:ES197,EV194:EV197)</f>
        <v>-0.12864780832593459</v>
      </c>
      <c r="FM194" s="14">
        <f ca="1">bdRateExtend($F194:$F197,$J194:$J197,ES194:ES197,EW194:EW197)</f>
        <v>-0.68797451498230777</v>
      </c>
      <c r="FN194" s="14">
        <f ca="1">bdRateExtend($F194:$F197,$K194:$K197,ES194:ES197,EX194:EX197)</f>
        <v>-0.7136586738819406</v>
      </c>
      <c r="FO194" s="14">
        <f ca="1">bdRateExtend($F194:$F197,$L194:$L197,ES194:ES197,EY194:EY197)</f>
        <v>-0.13327822067346851</v>
      </c>
      <c r="FP194" s="14">
        <f ca="1">bdRateExtend($F194:$F197,$M194:$M197,ES194:ES197,EZ194:EZ197)</f>
        <v>-0.15556256146539538</v>
      </c>
      <c r="FQ194" s="14">
        <f ca="1">bdRateExtend($F194:$F197,$N194:$N197,ES194:ES197,FA194:FA197)</f>
        <v>-0.11200114161374985</v>
      </c>
      <c r="FR194" s="14">
        <f ca="1">bdRateExtend($F194:$F197,$O194:$O197,ES194:ES197,FB194:FB197)</f>
        <v>-0.10789326296828039</v>
      </c>
      <c r="FS194" s="14">
        <f ca="1">bdRateExtend($F194:$F197,$P194:$P197,ES194:ES197,FC194:FC197)</f>
        <v>-0.12137206902981335</v>
      </c>
      <c r="FT194" s="14">
        <f ca="1">bdRateExtend($F194:$F197,$Q194:$Q197,ES194:ES197,FD194:FD197)</f>
        <v>-9.965372372136283E-2</v>
      </c>
      <c r="FU194" s="112" t="b">
        <f t="shared" ref="FU194:FU200" si="1031">AND(ET194&lt;=ET195, EY194&lt;=EY195,EZ194&lt;=EZ195,FA195&lt;=FA194,FB194&lt;=FB195,FC194&lt;=FC195,FD194&lt;=FD195)</f>
        <v>1</v>
      </c>
      <c r="FV194" s="53"/>
      <c r="FW194" s="33">
        <f t="shared" si="948"/>
        <v>-1</v>
      </c>
      <c r="FX194" s="13">
        <f t="shared" ref="FX194:GG194" si="1032">AVERAGE(FX140,FX131,FX113,FX104,FX95,FX86,FX77,FX68,FX59,FX50,FX41,FX32,FX23,FX14,FX5,FX149,FX158,FX167,FX176)</f>
        <v>0</v>
      </c>
      <c r="FY194" s="13">
        <f t="shared" si="1032"/>
        <v>0</v>
      </c>
      <c r="FZ194" s="13">
        <f t="shared" si="1032"/>
        <v>0</v>
      </c>
      <c r="GA194" s="13">
        <f t="shared" si="1032"/>
        <v>0</v>
      </c>
      <c r="GB194" s="13">
        <f t="shared" si="1032"/>
        <v>0</v>
      </c>
      <c r="GC194" s="13">
        <f t="shared" si="1032"/>
        <v>0</v>
      </c>
      <c r="GD194" s="13">
        <f t="shared" si="1032"/>
        <v>0</v>
      </c>
      <c r="GE194" s="13">
        <f t="shared" si="1032"/>
        <v>0</v>
      </c>
      <c r="GF194" s="13">
        <f t="shared" si="1032"/>
        <v>0</v>
      </c>
      <c r="GG194" s="13">
        <f t="shared" si="1032"/>
        <v>0</v>
      </c>
      <c r="GH194" s="13">
        <f>AVERAGE(GH140,GH131,GH113,GH104,GH95,GH86,GH77,GH68,GH59,GH50,GH41,GH32,GH23,GH14,GH5,GH149,GH158,GH167,GH176)</f>
        <v>0</v>
      </c>
      <c r="GI194" s="13">
        <f t="shared" ref="GI194:GN194" si="1033">AVERAGE(GI140,GI131,GI113,GI104,GI95,GI86,GI77,GI68,GI59,GI50,GI41,GI32,GI23,GI14,GI5,GI149,GI158,GI167,GI176)</f>
        <v>0</v>
      </c>
      <c r="GJ194" s="13">
        <f t="shared" si="1033"/>
        <v>0</v>
      </c>
      <c r="GK194" s="13">
        <f t="shared" si="1033"/>
        <v>0</v>
      </c>
      <c r="GL194" s="13">
        <f t="shared" si="1033"/>
        <v>0</v>
      </c>
      <c r="GM194" s="13">
        <f t="shared" si="1033"/>
        <v>0</v>
      </c>
      <c r="GN194" s="13">
        <f t="shared" si="1033"/>
        <v>0</v>
      </c>
      <c r="GO194" s="14">
        <f ca="1">bdRateExtend($F194:$F197,$G194:$G197,FX194:FX197,FY194:FY197)</f>
        <v>1</v>
      </c>
      <c r="GP194" s="14">
        <f ca="1">bdRateExtend($F194:$F197,$H194:$H197,FX194:FX197,FZ194:FZ197)</f>
        <v>1</v>
      </c>
      <c r="GQ194" s="14">
        <f ca="1">bdRateExtend($F194:$F197,$I194:$I197,FX194:FX197,GA194:GA197)</f>
        <v>1</v>
      </c>
      <c r="GR194" s="14">
        <f ca="1">bdRateExtend($F194:$F197,$J194:$J197,FX194:FX197,GB194:GB197)</f>
        <v>1</v>
      </c>
      <c r="GS194" s="14">
        <f ca="1">bdRateExtend($F194:$F197,$K194:$K197,FX194:FX197,GC194:GC197)</f>
        <v>1</v>
      </c>
      <c r="GT194" s="14">
        <f ca="1">bdRateExtend($F194:$F197,$L194:$L197,FX194:FX197,GD194:GD197)</f>
        <v>1</v>
      </c>
      <c r="GU194" s="14">
        <f ca="1">bdRateExtend($F194:$F197,$M194:$M197,FX194:FX197,GE194:GE197)</f>
        <v>1</v>
      </c>
      <c r="GV194" s="14">
        <f ca="1">bdRateExtend($F194:$F197,$N194:$N197,FX194:FX197,GF194:GF197)</f>
        <v>1</v>
      </c>
      <c r="GW194" s="14">
        <f ca="1">bdRateExtend($F194:$F197,$O194:$O197,FX194:FX197,GG194:GG197)</f>
        <v>1</v>
      </c>
      <c r="GX194" s="14">
        <f ca="1">bdRateExtend($F194:$F197,$P194:$P197,FX194:FX197,GH194:GH197)</f>
        <v>1</v>
      </c>
      <c r="GY194" s="14">
        <f ca="1">bdRateExtend($F194:$F197,$Q194:$Q197,FX194:FX197,GI194:GI197)</f>
        <v>1</v>
      </c>
      <c r="GZ194" s="112" t="b">
        <f t="shared" ref="GZ194:GZ200" si="1034">AND(FY194&lt;=FY195, GD194&lt;=GD195,GE194&lt;=GE195,GF195&lt;=GF194,GG194&lt;=GG195,GH194&lt;=GH195,GI194&lt;=GI195)</f>
        <v>1</v>
      </c>
      <c r="HA194" s="53"/>
      <c r="HB194" s="33">
        <f t="shared" si="949"/>
        <v>-1</v>
      </c>
      <c r="HC194" s="13">
        <f t="shared" ref="HC194:HL194" si="1035">AVERAGE(HC140,HC131,HC113,HC104,HC95,HC86,HC77,HC68,HC59,HC50,HC41,HC32,HC23,HC14,HC5,HC149,HC158,HC167,HC176)</f>
        <v>0</v>
      </c>
      <c r="HD194" s="13">
        <f t="shared" si="1035"/>
        <v>0</v>
      </c>
      <c r="HE194" s="13">
        <f t="shared" si="1035"/>
        <v>0</v>
      </c>
      <c r="HF194" s="13">
        <f t="shared" si="1035"/>
        <v>0</v>
      </c>
      <c r="HG194" s="13">
        <f t="shared" si="1035"/>
        <v>0</v>
      </c>
      <c r="HH194" s="13">
        <f t="shared" si="1035"/>
        <v>0</v>
      </c>
      <c r="HI194" s="13">
        <f t="shared" si="1035"/>
        <v>0</v>
      </c>
      <c r="HJ194" s="13">
        <f t="shared" si="1035"/>
        <v>0</v>
      </c>
      <c r="HK194" s="13">
        <f t="shared" si="1035"/>
        <v>0</v>
      </c>
      <c r="HL194" s="13">
        <f t="shared" si="1035"/>
        <v>0</v>
      </c>
      <c r="HM194" s="13">
        <f>AVERAGE(HM140,HM131,HM113,HM104,HM95,HM86,HM77,HM68,HM59,HM50,HM41,HM32,HM23,HM14,HM5,HM149,HM158,HM167,HM176)</f>
        <v>0</v>
      </c>
      <c r="HN194" s="13">
        <f t="shared" ref="HN194:HS194" si="1036">AVERAGE(HN140,HN131,HN113,HN104,HN95,HN86,HN77,HN68,HN59,HN50,HN41,HN32,HN23,HN14,HN5,HN149,HN158,HN167,HN176)</f>
        <v>0</v>
      </c>
      <c r="HO194" s="13">
        <f t="shared" si="1036"/>
        <v>0</v>
      </c>
      <c r="HP194" s="13">
        <f t="shared" si="1036"/>
        <v>0</v>
      </c>
      <c r="HQ194" s="13">
        <f t="shared" si="1036"/>
        <v>0</v>
      </c>
      <c r="HR194" s="13">
        <f t="shared" si="1036"/>
        <v>0</v>
      </c>
      <c r="HS194" s="13">
        <f t="shared" si="1036"/>
        <v>0</v>
      </c>
      <c r="HT194" s="14">
        <f ca="1">bdRateExtend($F194:$F197,$G194:$G197,HC194:HC197,HD194:HD197)</f>
        <v>1</v>
      </c>
      <c r="HU194" s="14">
        <f ca="1">bdRateExtend($F194:$F197,$H194:$H197,HC194:HC197,HE194:HE197)</f>
        <v>1</v>
      </c>
      <c r="HV194" s="14">
        <f ca="1">bdRateExtend($F194:$F197,$I194:$I197,HC194:HC197,HF194:HF197)</f>
        <v>1</v>
      </c>
      <c r="HW194" s="14">
        <f ca="1">bdRateExtend($F194:$F197,$J194:$J197,HC194:HC197,HG194:HG197)</f>
        <v>1</v>
      </c>
      <c r="HX194" s="14">
        <f ca="1">bdRateExtend($F194:$F197,$K194:$K197,HC194:HC197,HH194:HH197)</f>
        <v>1</v>
      </c>
      <c r="HY194" s="14">
        <f ca="1">bdRateExtend($F194:$F197,$L194:$L197,HC194:HC197,HI194:HI197)</f>
        <v>1</v>
      </c>
      <c r="HZ194" s="14">
        <f ca="1">bdRateExtend($F194:$F197,$M194:$M197,HC194:HC197,HJ194:HJ197)</f>
        <v>1</v>
      </c>
      <c r="IA194" s="14">
        <f ca="1">bdRateExtend($F194:$F197,$N194:$N197,HC194:HC197,HK194:HK197)</f>
        <v>1</v>
      </c>
      <c r="IB194" s="14">
        <f ca="1">bdRateExtend($F194:$F197,$O194:$O197,HC194:HC197,HL194:HL197)</f>
        <v>1</v>
      </c>
      <c r="IC194" s="14">
        <f ca="1">bdRateExtend($F194:$F197,$P194:$P197,HC194:HC197,HM194:HM197)</f>
        <v>1</v>
      </c>
      <c r="ID194" s="14">
        <f ca="1">bdRateExtend($F194:$F197,$Q194:$Q197,HC194:HC197,HN194:HN197)</f>
        <v>1</v>
      </c>
      <c r="IE194" s="112" t="b">
        <f t="shared" ref="IE194:IE200" si="1037">AND(HD194&lt;=HD195, HI194&lt;=HI195,HJ194&lt;=HJ195,HK195&lt;=HK194,HL194&lt;=HL195,HM194&lt;=HM195,HN194&lt;=HN195)</f>
        <v>1</v>
      </c>
      <c r="IF194" s="3"/>
      <c r="IG194" s="33">
        <f t="shared" si="950"/>
        <v>-1</v>
      </c>
      <c r="IH194" s="13">
        <f t="shared" ref="IH194:IQ194" si="1038">AVERAGE(IH140,IH131,IH113,IH104,IH95,IH86,IH77,IH68,IH59,IH50,IH41,IH32,IH23,IH14,IH5,IH149,IH158,IH167,IH176)</f>
        <v>0</v>
      </c>
      <c r="II194" s="13">
        <f t="shared" si="1038"/>
        <v>0</v>
      </c>
      <c r="IJ194" s="13">
        <f t="shared" si="1038"/>
        <v>0</v>
      </c>
      <c r="IK194" s="13">
        <f t="shared" si="1038"/>
        <v>0</v>
      </c>
      <c r="IL194" s="13">
        <f t="shared" si="1038"/>
        <v>0</v>
      </c>
      <c r="IM194" s="13">
        <f t="shared" si="1038"/>
        <v>0</v>
      </c>
      <c r="IN194" s="13">
        <f t="shared" si="1038"/>
        <v>0</v>
      </c>
      <c r="IO194" s="13">
        <f t="shared" si="1038"/>
        <v>0</v>
      </c>
      <c r="IP194" s="13">
        <f t="shared" si="1038"/>
        <v>0</v>
      </c>
      <c r="IQ194" s="13">
        <f t="shared" si="1038"/>
        <v>0</v>
      </c>
      <c r="IR194" s="13">
        <f>AVERAGE(IR140,IR131,IR113,IR104,IR95,IR86,IR77,IR68,IR59,IR50,IR41,IR32,IR23,IR14,IR5,IR149,IR158,IR167,IR176)</f>
        <v>0</v>
      </c>
      <c r="IS194" s="13">
        <f t="shared" ref="IS194:IX194" si="1039">AVERAGE(IS140,IS131,IS113,IS104,IS95,IS86,IS77,IS68,IS59,IS50,IS41,IS32,IS23,IS14,IS5,IS149,IS158,IS167,IS176)</f>
        <v>0</v>
      </c>
      <c r="IT194" s="13">
        <f t="shared" si="1039"/>
        <v>0</v>
      </c>
      <c r="IU194" s="13">
        <f t="shared" si="1039"/>
        <v>0</v>
      </c>
      <c r="IV194" s="13">
        <f t="shared" si="1039"/>
        <v>0</v>
      </c>
      <c r="IW194" s="13">
        <f t="shared" si="1039"/>
        <v>0</v>
      </c>
      <c r="IX194" s="13">
        <f t="shared" si="1039"/>
        <v>0</v>
      </c>
      <c r="IY194" s="14">
        <f ca="1">bdRateExtend($F194:$F197,$G194:$G197,IH194:IH197,II194:II197)</f>
        <v>1</v>
      </c>
      <c r="IZ194" s="14">
        <f ca="1">bdRateExtend($F194:$F197,$H194:$H197,IH194:IH197,IJ194:IJ197)</f>
        <v>1</v>
      </c>
      <c r="JA194" s="14">
        <f ca="1">bdRateExtend($F194:$F197,$I194:$I197,IH194:IH197,IK194:IK197)</f>
        <v>1</v>
      </c>
      <c r="JB194" s="14">
        <f ca="1">bdRateExtend($F194:$F197,$J194:$J197,IH194:IH197,IL194:IL197)</f>
        <v>1</v>
      </c>
      <c r="JC194" s="14">
        <f ca="1">bdRateExtend($F194:$F197,$K194:$K197,IH194:IH197,IM194:IM197)</f>
        <v>1</v>
      </c>
      <c r="JD194" s="14">
        <f ca="1">bdRateExtend($F194:$F197,$L194:$L197,IH194:IH197,IN194:IN197)</f>
        <v>1</v>
      </c>
      <c r="JE194" s="14">
        <f ca="1">bdRateExtend($F194:$F197,$M194:$M197,IH194:IH197,IO194:IO197)</f>
        <v>1</v>
      </c>
      <c r="JF194" s="14">
        <f ca="1">bdRateExtend($F194:$F197,$N194:$N197,IH194:IH197,IP194:IP197)</f>
        <v>1</v>
      </c>
      <c r="JG194" s="14">
        <f ca="1">bdRateExtend($F194:$F197,$O194:$O197,IH194:IH197,IQ194:IQ197)</f>
        <v>1</v>
      </c>
      <c r="JH194" s="14">
        <f ca="1">bdRateExtend($F194:$F197,$P194:$P197,IH194:IH197,IR194:IR197)</f>
        <v>1</v>
      </c>
      <c r="JI194" s="14">
        <f ca="1">bdRateExtend($F194:$F197,$Q194:$Q197,IH194:IH197,IS194:IS197)</f>
        <v>1</v>
      </c>
      <c r="JJ194" s="112" t="b">
        <f t="shared" ref="JJ194:JJ200" si="1040">AND(II194&lt;=II195, IN194&lt;=IN195,IO194&lt;=IO195,IP195&lt;=IP194,IQ194&lt;=IQ195,IR194&lt;=IR195,IS194&lt;=IS195)</f>
        <v>1</v>
      </c>
      <c r="JK194" s="3"/>
      <c r="JL194" s="33">
        <f t="shared" si="951"/>
        <v>-1</v>
      </c>
      <c r="JM194" s="13">
        <f t="shared" ref="JM194:JV194" si="1041">AVERAGE(JM140,JM131,JM113,JM104,JM95,JM86,JM77,JM68,JM59,JM50,JM41,JM32,JM23,JM14,JM5,JM149,JM158,JM167,JM176)</f>
        <v>0</v>
      </c>
      <c r="JN194" s="13">
        <f t="shared" si="1041"/>
        <v>0</v>
      </c>
      <c r="JO194" s="13">
        <f t="shared" si="1041"/>
        <v>0</v>
      </c>
      <c r="JP194" s="13">
        <f t="shared" si="1041"/>
        <v>0</v>
      </c>
      <c r="JQ194" s="13">
        <f t="shared" si="1041"/>
        <v>0</v>
      </c>
      <c r="JR194" s="13">
        <f t="shared" si="1041"/>
        <v>0</v>
      </c>
      <c r="JS194" s="13">
        <f t="shared" si="1041"/>
        <v>0</v>
      </c>
      <c r="JT194" s="13">
        <f t="shared" si="1041"/>
        <v>0</v>
      </c>
      <c r="JU194" s="13">
        <f t="shared" si="1041"/>
        <v>0</v>
      </c>
      <c r="JV194" s="13">
        <f t="shared" si="1041"/>
        <v>0</v>
      </c>
      <c r="JW194" s="13">
        <f>AVERAGE(JW140,JW131,JW113,JW104,JW95,JW86,JW77,JW68,JW59,JW50,JW41,JW32,JW23,JW14,JW5,JW149,JW158,JW167,JW176)</f>
        <v>0</v>
      </c>
      <c r="JX194" s="13">
        <f t="shared" ref="JX194:KC194" si="1042">AVERAGE(JX140,JX131,JX113,JX104,JX95,JX86,JX77,JX68,JX59,JX50,JX41,JX32,JX23,JX14,JX5,JX149,JX158,JX167,JX176)</f>
        <v>0</v>
      </c>
      <c r="JY194" s="13">
        <f t="shared" si="1042"/>
        <v>0</v>
      </c>
      <c r="JZ194" s="13">
        <f t="shared" si="1042"/>
        <v>0</v>
      </c>
      <c r="KA194" s="13">
        <f t="shared" si="1042"/>
        <v>0</v>
      </c>
      <c r="KB194" s="13">
        <f t="shared" si="1042"/>
        <v>0</v>
      </c>
      <c r="KC194" s="13">
        <f t="shared" si="1042"/>
        <v>0</v>
      </c>
      <c r="KD194" s="14">
        <f ca="1">bdRateExtend($F194:$F197,$G194:$G197,JM194:JM197,JN194:JN197)</f>
        <v>1</v>
      </c>
      <c r="KE194" s="14">
        <f ca="1">bdRateExtend($F194:$F197,$H194:$H197,JM194:JM197,JO194:JO197)</f>
        <v>1</v>
      </c>
      <c r="KF194" s="14">
        <f ca="1">bdRateExtend($F194:$F197,$I194:$I197,JM194:JM197,JP194:JP197)</f>
        <v>1</v>
      </c>
      <c r="KG194" s="14">
        <f ca="1">bdRateExtend($F194:$F197,$J194:$J197,JM194:JM197,JQ194:JQ197)</f>
        <v>1</v>
      </c>
      <c r="KH194" s="14">
        <f ca="1">bdRateExtend($F194:$F197,$K194:$K197,JM194:JM197,JR194:JR197)</f>
        <v>1</v>
      </c>
      <c r="KI194" s="14">
        <f ca="1">bdRateExtend($F194:$F197,$L194:$L197,JM194:JM197,JS194:JS197)</f>
        <v>1</v>
      </c>
      <c r="KJ194" s="14">
        <f ca="1">bdRateExtend($F194:$F197,$M194:$M197,JM194:JM197,JT194:JT197)</f>
        <v>1</v>
      </c>
      <c r="KK194" s="14">
        <f ca="1">bdRateExtend($F194:$F197,$N194:$N197,JM194:JM197,JU194:JU197)</f>
        <v>1</v>
      </c>
      <c r="KL194" s="14">
        <f ca="1">bdRateExtend($F194:$F197,$O194:$O197,JM194:JM197,JV194:JV197)</f>
        <v>1</v>
      </c>
      <c r="KM194" s="14">
        <f ca="1">bdRateExtend($F194:$F197,$P194:$P197,JM194:JM197,JW194:JW197)</f>
        <v>1</v>
      </c>
      <c r="KN194" s="14">
        <f ca="1">bdRateExtend($F194:$F197,$Q194:$Q197,JM194:JM197,JX194:JX197)</f>
        <v>1</v>
      </c>
      <c r="KO194" s="112" t="b">
        <f t="shared" ref="KO194:KO200" si="1043">AND(JN194&lt;=JN195, JS194&lt;=JS195,JT194&lt;=JT195,JU195&lt;=JU194,JV194&lt;=JV195,JW194&lt;=JW195,JX194&lt;=JX195)</f>
        <v>1</v>
      </c>
      <c r="KP194" s="3"/>
      <c r="KQ194" s="33">
        <f t="shared" si="952"/>
        <v>-1</v>
      </c>
      <c r="KR194" s="13">
        <f t="shared" ref="KR194:LA194" si="1044">AVERAGE(KR140,KR131,KR113,KR104,KR95,KR86,KR77,KR68,KR59,KR50,KR41,KR32,KR23,KR14,KR5,KR149,KR158,KR167,KR176)</f>
        <v>0</v>
      </c>
      <c r="KS194" s="13">
        <f t="shared" si="1044"/>
        <v>0</v>
      </c>
      <c r="KT194" s="13">
        <f t="shared" si="1044"/>
        <v>0</v>
      </c>
      <c r="KU194" s="13">
        <f t="shared" si="1044"/>
        <v>0</v>
      </c>
      <c r="KV194" s="13">
        <f t="shared" si="1044"/>
        <v>0</v>
      </c>
      <c r="KW194" s="13">
        <f t="shared" si="1044"/>
        <v>0</v>
      </c>
      <c r="KX194" s="13">
        <f t="shared" si="1044"/>
        <v>0</v>
      </c>
      <c r="KY194" s="13">
        <f t="shared" si="1044"/>
        <v>0</v>
      </c>
      <c r="KZ194" s="13">
        <f t="shared" si="1044"/>
        <v>0</v>
      </c>
      <c r="LA194" s="13">
        <f t="shared" si="1044"/>
        <v>0</v>
      </c>
      <c r="LB194" s="13">
        <f>AVERAGE(LB140,LB131,LB113,LB104,LB95,LB86,LB77,LB68,LB59,LB50,LB41,LB32,LB23,LB14,LB5,LB149,LB158,LB167,LB176)</f>
        <v>0</v>
      </c>
      <c r="LC194" s="13">
        <f t="shared" ref="LC194:LH194" si="1045">AVERAGE(LC140,LC131,LC113,LC104,LC95,LC86,LC77,LC68,LC59,LC50,LC41,LC32,LC23,LC14,LC5,LC149,LC158,LC167,LC176)</f>
        <v>0</v>
      </c>
      <c r="LD194" s="13">
        <f t="shared" si="1045"/>
        <v>0</v>
      </c>
      <c r="LE194" s="13">
        <f t="shared" si="1045"/>
        <v>0</v>
      </c>
      <c r="LF194" s="13">
        <f t="shared" si="1045"/>
        <v>0</v>
      </c>
      <c r="LG194" s="13">
        <f t="shared" si="1045"/>
        <v>0</v>
      </c>
      <c r="LH194" s="13">
        <f t="shared" si="1045"/>
        <v>0</v>
      </c>
      <c r="LI194" s="14">
        <f ca="1">bdRateExtend($F194:$F197,$G194:$G197,KR194:KR197,KS194:KS197)</f>
        <v>1</v>
      </c>
      <c r="LJ194" s="14">
        <f ca="1">bdRateExtend($F194:$F197,$H194:$H197,KR194:KR197,KT194:KT197)</f>
        <v>1</v>
      </c>
      <c r="LK194" s="14">
        <f ca="1">bdRateExtend($F194:$F197,$I194:$I197,KR194:KR197,KU194:KU197)</f>
        <v>1</v>
      </c>
      <c r="LL194" s="14">
        <f ca="1">bdRateExtend($F194:$F197,$J194:$J197,KR194:KR197,KV194:KV197)</f>
        <v>1</v>
      </c>
      <c r="LM194" s="14">
        <f ca="1">bdRateExtend($F194:$F197,$K194:$K197,KR194:KR197,KW194:KW197)</f>
        <v>1</v>
      </c>
      <c r="LN194" s="14">
        <f ca="1">bdRateExtend($F194:$F197,$L194:$L197,KR194:KR197,KX194:KX197)</f>
        <v>1</v>
      </c>
      <c r="LO194" s="14">
        <f ca="1">bdRateExtend($F194:$F197,$M194:$M197,KR194:KR197,KY194:KY197)</f>
        <v>1</v>
      </c>
      <c r="LP194" s="14">
        <f ca="1">bdRateExtend($F194:$F197,$N194:$N197,KR194:KR197,KZ194:KZ197)</f>
        <v>1</v>
      </c>
      <c r="LQ194" s="14">
        <f ca="1">bdRateExtend($F194:$F197,$O194:$O197,KR194:KR197,LA194:LA197)</f>
        <v>1</v>
      </c>
      <c r="LR194" s="14">
        <f ca="1">bdRateExtend($F194:$F197,$P194:$P197,KR194:KR197,LB194:LB197)</f>
        <v>1</v>
      </c>
      <c r="LS194" s="14">
        <f ca="1">bdRateExtend($F194:$F197,$Q194:$Q197,KR194:KR197,LC194:LC197)</f>
        <v>1</v>
      </c>
      <c r="LT194" s="112" t="b">
        <f t="shared" ref="LT194:LT200" si="1046">AND(KS194&lt;=KS195, KX194&lt;=KX195,KY194&lt;=KY195,KZ195&lt;=KZ194,LA194&lt;=LA195,LB194&lt;=LB195,LC194&lt;=LC195)</f>
        <v>1</v>
      </c>
      <c r="LU194" s="3"/>
      <c r="LV194" s="33">
        <f t="shared" si="953"/>
        <v>-1</v>
      </c>
      <c r="LW194" s="13">
        <f t="shared" ref="LW194:MF194" si="1047">AVERAGE(LW140,LW131,LW113,LW104,LW95,LW86,LW77,LW68,LW59,LW50,LW41,LW32,LW23,LW14,LW5,LW149,LW158,LW167,LW176)</f>
        <v>0</v>
      </c>
      <c r="LX194" s="13">
        <f t="shared" si="1047"/>
        <v>0</v>
      </c>
      <c r="LY194" s="13">
        <f t="shared" si="1047"/>
        <v>0</v>
      </c>
      <c r="LZ194" s="13">
        <f t="shared" si="1047"/>
        <v>0</v>
      </c>
      <c r="MA194" s="13">
        <f t="shared" si="1047"/>
        <v>0</v>
      </c>
      <c r="MB194" s="13">
        <f t="shared" si="1047"/>
        <v>0</v>
      </c>
      <c r="MC194" s="13">
        <f t="shared" si="1047"/>
        <v>0</v>
      </c>
      <c r="MD194" s="13">
        <f t="shared" si="1047"/>
        <v>0</v>
      </c>
      <c r="ME194" s="13">
        <f t="shared" si="1047"/>
        <v>0</v>
      </c>
      <c r="MF194" s="13">
        <f t="shared" si="1047"/>
        <v>0</v>
      </c>
      <c r="MG194" s="13">
        <f>AVERAGE(MG140,MG131,MG113,MG104,MG95,MG86,MG77,MG68,MG59,MG50,MG41,MG32,MG23,MG14,MG5,MG149,MG158,MG167,MG176)</f>
        <v>0</v>
      </c>
      <c r="MH194" s="13">
        <f t="shared" ref="MH194:MM194" si="1048">AVERAGE(MH140,MH131,MH113,MH104,MH95,MH86,MH77,MH68,MH59,MH50,MH41,MH32,MH23,MH14,MH5,MH149,MH158,MH167,MH176)</f>
        <v>0</v>
      </c>
      <c r="MI194" s="13">
        <f t="shared" si="1048"/>
        <v>0</v>
      </c>
      <c r="MJ194" s="13">
        <f t="shared" si="1048"/>
        <v>0</v>
      </c>
      <c r="MK194" s="13">
        <f t="shared" si="1048"/>
        <v>0</v>
      </c>
      <c r="ML194" s="13">
        <f t="shared" si="1048"/>
        <v>0</v>
      </c>
      <c r="MM194" s="13">
        <f t="shared" si="1048"/>
        <v>0</v>
      </c>
      <c r="MN194" s="14">
        <f ca="1">bdRateExtend($F194:$F197,$G194:$G197,LW194:LW197,LX194:LX197)</f>
        <v>1</v>
      </c>
      <c r="MO194" s="14">
        <f ca="1">bdRateExtend($F194:$F197,$H194:$H197,LW194:LW197,LY194:LY197)</f>
        <v>1</v>
      </c>
      <c r="MP194" s="14">
        <f ca="1">bdRateExtend($F194:$F197,$I194:$I197,LW194:LW197,LZ194:LZ197)</f>
        <v>1</v>
      </c>
      <c r="MQ194" s="14">
        <f ca="1">bdRateExtend($F194:$F197,$J194:$J197,LW194:LW197,MA194:MA197)</f>
        <v>1</v>
      </c>
      <c r="MR194" s="14">
        <f ca="1">bdRateExtend($F194:$F197,$K194:$K197,LW194:LW197,MB194:MB197)</f>
        <v>1</v>
      </c>
      <c r="MS194" s="14">
        <f ca="1">bdRateExtend($F194:$F197,$L194:$L197,LW194:LW197,MC194:MC197)</f>
        <v>1</v>
      </c>
      <c r="MT194" s="14">
        <f ca="1">bdRateExtend($F194:$F197,$M194:$M197,LW194:LW197,MD194:MD197)</f>
        <v>1</v>
      </c>
      <c r="MU194" s="14">
        <f ca="1">bdRateExtend($F194:$F197,$N194:$N197,LW194:LW197,ME194:ME197)</f>
        <v>1</v>
      </c>
      <c r="MV194" s="14">
        <f ca="1">bdRateExtend($F194:$F197,$O194:$O197,LW194:LW197,MF194:MF197)</f>
        <v>1</v>
      </c>
      <c r="MW194" s="14">
        <f ca="1">bdRateExtend($F194:$F197,$P194:$P197,LW194:LW197,MG194:MG197)</f>
        <v>1</v>
      </c>
      <c r="MX194" s="14">
        <f ca="1">bdRateExtend($F194:$F197,$Q194:$Q197,LW194:LW197,MH194:MH197)</f>
        <v>1</v>
      </c>
      <c r="MY194" s="112" t="b">
        <f t="shared" ref="MY194:MY200" si="1049">AND(LX194&lt;=LX195, MC194&lt;=MC195,MD194&lt;=MD195,ME195&lt;=ME194,MF194&lt;=MF195,MG194&lt;=MG195,MH194&lt;=MH195)</f>
        <v>1</v>
      </c>
      <c r="MZ194" s="53"/>
      <c r="NA194" s="33">
        <f t="shared" si="954"/>
        <v>-1</v>
      </c>
      <c r="NB194" s="13">
        <f t="shared" ref="NB194:NK194" si="1050">AVERAGE(NB140,NB131,NB113,NB104,NB95,NB86,NB77,NB68,NB59,NB50,NB41,NB32,NB23,NB14,NB5,NB149,NB158,NB167,NB176)</f>
        <v>0</v>
      </c>
      <c r="NC194" s="13">
        <f t="shared" si="1050"/>
        <v>0</v>
      </c>
      <c r="ND194" s="13">
        <f t="shared" si="1050"/>
        <v>0</v>
      </c>
      <c r="NE194" s="13">
        <f t="shared" si="1050"/>
        <v>0</v>
      </c>
      <c r="NF194" s="13">
        <f t="shared" si="1050"/>
        <v>0</v>
      </c>
      <c r="NG194" s="13">
        <f t="shared" si="1050"/>
        <v>0</v>
      </c>
      <c r="NH194" s="13">
        <f t="shared" si="1050"/>
        <v>0</v>
      </c>
      <c r="NI194" s="13">
        <f t="shared" si="1050"/>
        <v>0</v>
      </c>
      <c r="NJ194" s="13">
        <f t="shared" si="1050"/>
        <v>0</v>
      </c>
      <c r="NK194" s="13">
        <f t="shared" si="1050"/>
        <v>0</v>
      </c>
      <c r="NL194" s="13">
        <f>AVERAGE(NL140,NL131,NL113,NL104,NL95,NL86,NL77,NL68,NL59,NL50,NL41,NL32,NL23,NL14,NL5,NL149,NL158,NL167,NL176)</f>
        <v>0</v>
      </c>
      <c r="NM194" s="13">
        <f t="shared" ref="NM194:NR194" si="1051">AVERAGE(NM140,NM131,NM113,NM104,NM95,NM86,NM77,NM68,NM59,NM50,NM41,NM32,NM23,NM14,NM5,NM149,NM158,NM167,NM176)</f>
        <v>0</v>
      </c>
      <c r="NN194" s="13">
        <f t="shared" si="1051"/>
        <v>0</v>
      </c>
      <c r="NO194" s="13">
        <f t="shared" si="1051"/>
        <v>0</v>
      </c>
      <c r="NP194" s="13">
        <f t="shared" si="1051"/>
        <v>0</v>
      </c>
      <c r="NQ194" s="13">
        <f t="shared" si="1051"/>
        <v>0</v>
      </c>
      <c r="NR194" s="13">
        <f t="shared" si="1051"/>
        <v>0</v>
      </c>
      <c r="NS194" s="14">
        <f ca="1">bdRateExtend($F194:$F197,$G194:$G197,NB194:NB197,NC194:NC197)</f>
        <v>1</v>
      </c>
      <c r="NT194" s="14">
        <f ca="1">bdRateExtend($F194:$F197,$H194:$H197,NB194:NB197,ND194:ND197)</f>
        <v>1</v>
      </c>
      <c r="NU194" s="14">
        <f ca="1">bdRateExtend($F194:$F197,$I194:$I197,NB194:NB197,NE194:NE197)</f>
        <v>1</v>
      </c>
      <c r="NV194" s="14">
        <f ca="1">bdRateExtend($F194:$F197,$J194:$J197,NB194:NB197,NF194:NF197)</f>
        <v>1</v>
      </c>
      <c r="NW194" s="14">
        <f ca="1">bdRateExtend($F194:$F197,$K194:$K197,NB194:NB197,NG194:NG197)</f>
        <v>1</v>
      </c>
      <c r="NX194" s="14">
        <f ca="1">bdRateExtend($F194:$F197,$L194:$L197,NB194:NB197,NH194:NH197)</f>
        <v>1</v>
      </c>
      <c r="NY194" s="14">
        <f ca="1">bdRateExtend($F194:$F197,$M194:$M197,NB194:NB197,NI194:NI197)</f>
        <v>1</v>
      </c>
      <c r="NZ194" s="14">
        <f ca="1">bdRateExtend($F194:$F197,$N194:$N197,NB194:NB197,NJ194:NJ197)</f>
        <v>1</v>
      </c>
      <c r="OA194" s="14">
        <f ca="1">bdRateExtend($F194:$F197,$O194:$O197,NB194:NB197,NK194:NK197)</f>
        <v>1</v>
      </c>
      <c r="OB194" s="14">
        <f ca="1">bdRateExtend($F194:$F197,$P194:$P197,NB194:NB197,NL194:NL197)</f>
        <v>1</v>
      </c>
      <c r="OC194" s="14">
        <f ca="1">bdRateExtend($F194:$F197,$Q194:$Q197,NB194:NB197,NM194:NM197)</f>
        <v>1</v>
      </c>
      <c r="OD194" s="112" t="b">
        <f t="shared" ref="OD194:OD200" si="1052">AND(NC194&lt;=NC195, NH194&lt;=NH195,NI194&lt;=NI195,NJ195&lt;=NJ194,NK194&lt;=NK195,NL194&lt;=NL195,NM194&lt;=NM195)</f>
        <v>1</v>
      </c>
      <c r="OE194" s="53"/>
      <c r="OF194" s="33">
        <f t="shared" si="955"/>
        <v>-1</v>
      </c>
      <c r="OG194" s="13">
        <f t="shared" ref="OG194:OP194" si="1053">AVERAGE(OG140,OG131,OG113,OG104,OG95,OG86,OG77,OG68,OG59,OG50,OG41,OG32,OG23,OG14,OG5,OG149,OG158,OG167,OG176)</f>
        <v>0</v>
      </c>
      <c r="OH194" s="13">
        <f t="shared" si="1053"/>
        <v>0</v>
      </c>
      <c r="OI194" s="13">
        <f t="shared" si="1053"/>
        <v>0</v>
      </c>
      <c r="OJ194" s="13">
        <f t="shared" si="1053"/>
        <v>0</v>
      </c>
      <c r="OK194" s="13">
        <f t="shared" si="1053"/>
        <v>0</v>
      </c>
      <c r="OL194" s="13">
        <f t="shared" si="1053"/>
        <v>0</v>
      </c>
      <c r="OM194" s="13">
        <f t="shared" si="1053"/>
        <v>0</v>
      </c>
      <c r="ON194" s="13">
        <f t="shared" si="1053"/>
        <v>0</v>
      </c>
      <c r="OO194" s="13">
        <f t="shared" si="1053"/>
        <v>0</v>
      </c>
      <c r="OP194" s="13">
        <f t="shared" si="1053"/>
        <v>0</v>
      </c>
      <c r="OQ194" s="13">
        <f>AVERAGE(OQ140,OQ131,OQ113,OQ104,OQ95,OQ86,OQ77,OQ68,OQ59,OQ50,OQ41,OQ32,OQ23,OQ14,OQ5,OQ149,OQ158,OQ167,OQ176)</f>
        <v>0</v>
      </c>
      <c r="OR194" s="13">
        <f t="shared" ref="OR194:OW194" si="1054">AVERAGE(OR140,OR131,OR113,OR104,OR95,OR86,OR77,OR68,OR59,OR50,OR41,OR32,OR23,OR14,OR5,OR149,OR158,OR167,OR176)</f>
        <v>0</v>
      </c>
      <c r="OS194" s="13">
        <f t="shared" si="1054"/>
        <v>0</v>
      </c>
      <c r="OT194" s="13">
        <f t="shared" si="1054"/>
        <v>0</v>
      </c>
      <c r="OU194" s="13">
        <f t="shared" si="1054"/>
        <v>0</v>
      </c>
      <c r="OV194" s="13">
        <f t="shared" si="1054"/>
        <v>0</v>
      </c>
      <c r="OW194" s="13">
        <f t="shared" si="1054"/>
        <v>0</v>
      </c>
      <c r="OX194" s="14">
        <f ca="1">bdRateExtend($F194:$F197,$G194:$G197,OG194:OG197,OH194:OH197)</f>
        <v>1</v>
      </c>
      <c r="OY194" s="14">
        <f ca="1">bdRateExtend($F194:$F197,$H194:$H197,OG194:OG197,OI194:OI197)</f>
        <v>1</v>
      </c>
      <c r="OZ194" s="14">
        <f ca="1">bdRateExtend($F194:$F197,$I194:$I197,OG194:OG197,OJ194:OJ197)</f>
        <v>1</v>
      </c>
      <c r="PA194" s="14">
        <f ca="1">bdRateExtend($F194:$F197,$J194:$J197,OG194:OG197,OK194:OK197)</f>
        <v>1</v>
      </c>
      <c r="PB194" s="14">
        <f ca="1">bdRateExtend($F194:$F197,$K194:$K197,OG194:OG197,OL194:OL197)</f>
        <v>1</v>
      </c>
      <c r="PC194" s="14">
        <f ca="1">bdRateExtend($F194:$F197,$L194:$L197,OG194:OG197,OM194:OM197)</f>
        <v>1</v>
      </c>
      <c r="PD194" s="14">
        <f ca="1">bdRateExtend($F194:$F197,$M194:$M197,OG194:OG197,ON194:ON197)</f>
        <v>1</v>
      </c>
      <c r="PE194" s="14">
        <f ca="1">bdRateExtend($F194:$F197,$N194:$N197,OG194:OG197,OO194:OO197)</f>
        <v>1</v>
      </c>
      <c r="PF194" s="14">
        <f ca="1">bdRateExtend($F194:$F197,$O194:$O197,OG194:OG197,OP194:OP197)</f>
        <v>1</v>
      </c>
      <c r="PG194" s="14">
        <f ca="1">bdRateExtend($F194:$F197,$P194:$P197,OG194:OG197,OQ194:OQ197)</f>
        <v>1</v>
      </c>
      <c r="PH194" s="14">
        <f ca="1">bdRateExtend($F194:$F197,$Q194:$Q197,OG194:OG197,OR194:OR197)</f>
        <v>1</v>
      </c>
      <c r="PI194" s="112" t="b">
        <f t="shared" ref="PI194:PI200" si="1055">AND(OH194&lt;=OH195, OM194&lt;=OM195,ON194&lt;=ON195,OO195&lt;=OO194,OP194&lt;=OP195,OQ194&lt;=OQ195,OR194&lt;=OR195)</f>
        <v>1</v>
      </c>
      <c r="PJ194" s="53"/>
      <c r="PK194" s="33">
        <f t="shared" si="956"/>
        <v>-1</v>
      </c>
      <c r="PL194" s="13">
        <f t="shared" ref="PL194:PU194" si="1056">AVERAGE(PL140,PL131,PL113,PL104,PL95,PL86,PL77,PL68,PL59,PL50,PL41,PL32,PL23,PL14,PL5,PL149,PL158,PL167,PL176)</f>
        <v>0</v>
      </c>
      <c r="PM194" s="13">
        <f t="shared" si="1056"/>
        <v>0</v>
      </c>
      <c r="PN194" s="13">
        <f t="shared" si="1056"/>
        <v>0</v>
      </c>
      <c r="PO194" s="13">
        <f t="shared" si="1056"/>
        <v>0</v>
      </c>
      <c r="PP194" s="13">
        <f t="shared" si="1056"/>
        <v>0</v>
      </c>
      <c r="PQ194" s="13">
        <f t="shared" si="1056"/>
        <v>0</v>
      </c>
      <c r="PR194" s="13">
        <f t="shared" si="1056"/>
        <v>0</v>
      </c>
      <c r="PS194" s="13">
        <f t="shared" si="1056"/>
        <v>0</v>
      </c>
      <c r="PT194" s="13">
        <f t="shared" si="1056"/>
        <v>0</v>
      </c>
      <c r="PU194" s="13">
        <f t="shared" si="1056"/>
        <v>0</v>
      </c>
      <c r="PV194" s="13">
        <f>AVERAGE(PV140,PV131,PV113,PV104,PV95,PV86,PV77,PV68,PV59,PV50,PV41,PV32,PV23,PV14,PV5,PV149,PV158,PV167,PV176)</f>
        <v>0</v>
      </c>
      <c r="PW194" s="13">
        <f t="shared" ref="PW194:QB194" si="1057">AVERAGE(PW140,PW131,PW113,PW104,PW95,PW86,PW77,PW68,PW59,PW50,PW41,PW32,PW23,PW14,PW5,PW149,PW158,PW167,PW176)</f>
        <v>0</v>
      </c>
      <c r="PX194" s="13">
        <f t="shared" si="1057"/>
        <v>0</v>
      </c>
      <c r="PY194" s="13">
        <f t="shared" si="1057"/>
        <v>0</v>
      </c>
      <c r="PZ194" s="13">
        <f t="shared" si="1057"/>
        <v>0</v>
      </c>
      <c r="QA194" s="13">
        <f t="shared" si="1057"/>
        <v>0</v>
      </c>
      <c r="QB194" s="13">
        <f t="shared" si="1057"/>
        <v>0</v>
      </c>
      <c r="QC194" s="14">
        <f ca="1">bdRateExtend($F194:$F197,$G194:$G197,PL194:PL197,PM194:PM197)</f>
        <v>1</v>
      </c>
      <c r="QD194" s="14">
        <f ca="1">bdRateExtend($F194:$F197,$H194:$H197,PL194:PL197,PN194:PN197)</f>
        <v>1</v>
      </c>
      <c r="QE194" s="14">
        <f ca="1">bdRateExtend($F194:$F197,$I194:$I197,PL194:PL197,PO194:PO197)</f>
        <v>1</v>
      </c>
      <c r="QF194" s="14">
        <f ca="1">bdRateExtend($F194:$F197,$J194:$J197,PL194:PL197,PP194:PP197)</f>
        <v>1</v>
      </c>
      <c r="QG194" s="14">
        <f ca="1">bdRateExtend($F194:$F197,$K194:$K197,PL194:PL197,PQ194:PQ197)</f>
        <v>1</v>
      </c>
      <c r="QH194" s="14">
        <f ca="1">bdRateExtend($F194:$F197,$L194:$L197,PL194:PL197,PR194:PR197)</f>
        <v>1</v>
      </c>
      <c r="QI194" s="14">
        <f ca="1">bdRateExtend($F194:$F197,$M194:$M197,PL194:PL197,PS194:PS197)</f>
        <v>1</v>
      </c>
      <c r="QJ194" s="14">
        <f ca="1">bdRateExtend($F194:$F197,$N194:$N197,PL194:PL197,PT194:PT197)</f>
        <v>1</v>
      </c>
      <c r="QK194" s="14">
        <f ca="1">bdRateExtend($F194:$F197,$O194:$O197,PL194:PL197,PU194:PU197)</f>
        <v>1</v>
      </c>
      <c r="QL194" s="14">
        <f ca="1">bdRateExtend($F194:$F197,$P194:$P197,PL194:PL197,PV194:PV197)</f>
        <v>1</v>
      </c>
      <c r="QM194" s="14">
        <f ca="1">bdRateExtend($F194:$F197,$Q194:$Q197,PL194:PL197,PW194:PW197)</f>
        <v>1</v>
      </c>
      <c r="QN194" s="112" t="b">
        <f t="shared" ref="QN194:QN200" si="1058">AND(PM194&lt;=PM195, PR194&lt;=PR195,PS194&lt;=PS195,PT195&lt;=PT194,PU194&lt;=PU195,PV194&lt;=PV195,PW194&lt;=PW195)</f>
        <v>1</v>
      </c>
    </row>
    <row r="195" spans="3:456">
      <c r="C195" s="133"/>
      <c r="D195" s="26">
        <f t="shared" si="999"/>
        <v>0.12</v>
      </c>
      <c r="E195" s="34">
        <f t="shared" ca="1" si="942"/>
        <v>1.0538786581383344E-2</v>
      </c>
      <c r="F195" s="15">
        <f t="shared" ref="F195:V195" ca="1" si="1059">AVERAGE(F141,F132,F114,F105,F96,F87,F78,F69,F60,F51,F42,F33,F24,F15,F6,F150,F159,F168,F177)</f>
        <v>0.121264654389766</v>
      </c>
      <c r="G195" s="15">
        <f t="shared" ca="1" si="1059"/>
        <v>0.93498165042776793</v>
      </c>
      <c r="H195" s="15">
        <f t="shared" ca="1" si="1059"/>
        <v>0.93368272091212989</v>
      </c>
      <c r="I195" s="15">
        <f t="shared" ca="1" si="1059"/>
        <v>27.936083573737552</v>
      </c>
      <c r="J195" s="15">
        <f t="shared" ca="1" si="1059"/>
        <v>33.925071264288249</v>
      </c>
      <c r="K195" s="15">
        <f t="shared" ca="1" si="1059"/>
        <v>35.065442977925976</v>
      </c>
      <c r="L195" s="15">
        <f t="shared" ca="1" si="1059"/>
        <v>0.33966554309192409</v>
      </c>
      <c r="M195" s="15">
        <f t="shared" ca="1" si="1059"/>
        <v>0.97357411447324227</v>
      </c>
      <c r="N195" s="15">
        <f t="shared" ca="1" si="1059"/>
        <v>0.27784884681827093</v>
      </c>
      <c r="O195" s="15">
        <f t="shared" ca="1" si="1059"/>
        <v>0.90988107417759123</v>
      </c>
      <c r="P195" s="15">
        <f t="shared" ca="1" si="1059"/>
        <v>57.864176368421056</v>
      </c>
      <c r="Q195" s="15">
        <f t="shared" ca="1" si="1059"/>
        <v>24.472123818811752</v>
      </c>
      <c r="R195" s="15" t="e">
        <f t="shared" ca="1" si="1059"/>
        <v>#DIV/0!</v>
      </c>
      <c r="S195" s="15">
        <f t="shared" ca="1" si="1059"/>
        <v>2.1042276842105241</v>
      </c>
      <c r="T195" s="15">
        <f t="shared" ca="1" si="1059"/>
        <v>2.1042276842105241</v>
      </c>
      <c r="U195" s="15">
        <f t="shared" ca="1" si="1059"/>
        <v>717.40526647368415</v>
      </c>
      <c r="V195" s="15">
        <f t="shared" ca="1" si="1059"/>
        <v>717.40526647368415</v>
      </c>
      <c r="X195" s="34">
        <f t="shared" si="1001"/>
        <v>3.4227990411866277E-2</v>
      </c>
      <c r="Y195" s="15">
        <f t="shared" ref="Y195:AO195" si="1060">AVERAGE(Y141,Y132,Y114,Y105,Y96,Y87,Y78,Y69,Y60,Y51,Y42,Y33,Y24,Y15,Y6,Y150,Y159,Y168,Y177)</f>
        <v>0.12410735884942395</v>
      </c>
      <c r="Z195" s="15">
        <f t="shared" si="1060"/>
        <v>0.85355177051142628</v>
      </c>
      <c r="AA195" s="15">
        <f t="shared" si="1060"/>
        <v>0.84571871004606514</v>
      </c>
      <c r="AB195" s="15">
        <f t="shared" si="1060"/>
        <v>24.170192203847368</v>
      </c>
      <c r="AC195" s="15">
        <f t="shared" si="1060"/>
        <v>30.522422646337574</v>
      </c>
      <c r="AD195" s="15">
        <f t="shared" si="1060"/>
        <v>31.134621176502797</v>
      </c>
      <c r="AE195" s="15">
        <f t="shared" si="1060"/>
        <v>0.2044214927836463</v>
      </c>
      <c r="AF195" s="15">
        <f t="shared" si="1060"/>
        <v>0.91734990948124917</v>
      </c>
      <c r="AG195" s="15">
        <f t="shared" si="1060"/>
        <v>0.42040769834267416</v>
      </c>
      <c r="AH195" s="15">
        <f t="shared" si="1060"/>
        <v>0.8162844933961565</v>
      </c>
      <c r="AI195" s="15">
        <f t="shared" si="1060"/>
        <v>41.489569789473684</v>
      </c>
      <c r="AJ195" s="15">
        <f t="shared" si="1060"/>
        <v>19.766733818254469</v>
      </c>
      <c r="AK195" s="15" t="e">
        <f t="shared" si="1060"/>
        <v>#DIV/0!</v>
      </c>
      <c r="AL195" s="15">
        <f t="shared" si="1060"/>
        <v>3.0849273157894732</v>
      </c>
      <c r="AM195" s="15">
        <f t="shared" si="1060"/>
        <v>3.0849273157894732</v>
      </c>
      <c r="AN195" s="15">
        <f t="shared" si="1060"/>
        <v>0.73570773684210511</v>
      </c>
      <c r="AO195" s="15">
        <f t="shared" si="1060"/>
        <v>0.73570773684210511</v>
      </c>
      <c r="AP195" s="16">
        <f ca="1">bdRateExtend($F194:$F198,$G194:$G198,Y194:Y198,Z194:Z198)</f>
        <v>0.94889764082841199</v>
      </c>
      <c r="AQ195" s="16">
        <f ca="1">bdRateExtend($F194:$F198,$H194:$H198,Y194:Y198,AA194:AA198)</f>
        <v>0.9670342384617463</v>
      </c>
      <c r="AR195" s="16">
        <f ca="1">bdRateExtend($F194:$F198,$I194:$I198,Y194:Y198,AB194:AB198)</f>
        <v>1.4840260517443693</v>
      </c>
      <c r="AS195" s="16">
        <f ca="1">bdRateExtend($F194:$F198,$J194:$J198,Y194:Y198,AC194:AC198)</f>
        <v>0.73168981614546635</v>
      </c>
      <c r="AT195" s="16">
        <f ca="1">bdRateExtend($F194:$F198,$K194:$K198,Y194:Y198,AD194:AD198)</f>
        <v>0.83628717094858152</v>
      </c>
      <c r="AU195" s="16">
        <f ca="1">bdRateExtend($F194:$F198,$L194:$L198,Y194:Y198,AE194:AE198)</f>
        <v>1.0597910003956974</v>
      </c>
      <c r="AV195" s="16">
        <f ca="1">bdRateExtend($F194:$F198,$M194:$M198,Y194:Y198,AF194:AF198)</f>
        <v>0.93413589198849412</v>
      </c>
      <c r="AW195" s="16">
        <f ca="1">bdRateExtend($F194:$F198,$N194:$N198,Y194:Y198,AG194:AG198)</f>
        <v>0.98357031912491211</v>
      </c>
      <c r="AX195" s="16">
        <f ca="1">bdRateExtend($F194:$F198,$O194:$O198,Y194:Y198,AH194:AH198)</f>
        <v>0.79424017425947069</v>
      </c>
      <c r="AY195" s="16">
        <f ca="1">bdRateExtend($F194:$F198,$P194:$P198,Y194:Y198,AI194:AI198)</f>
        <v>0.59923416756021886</v>
      </c>
      <c r="AZ195" s="16">
        <f ca="1">bdRateExtend($F194:$F198,$Q194:$Q198,Y194:Y198,AJ194:AJ198)</f>
        <v>0.87815778703267333</v>
      </c>
      <c r="BA195" s="112" t="b">
        <f t="shared" si="1019"/>
        <v>1</v>
      </c>
      <c r="BB195" s="3"/>
      <c r="BC195" s="34">
        <f t="shared" si="944"/>
        <v>-2.2227117460989674E-3</v>
      </c>
      <c r="BD195" s="15">
        <f t="shared" ref="BD195:BT195" si="1061">AVERAGE(BD141,BD132,BD114,BD105,BD96,BD87,BD78,BD69,BD60,BD51,BD42,BD33,BD24,BD15,BD6,BD150,BD159,BD168,BD177)</f>
        <v>0.11973327459046812</v>
      </c>
      <c r="BE195" s="15">
        <f t="shared" si="1061"/>
        <v>0.90996554023341092</v>
      </c>
      <c r="BF195" s="15">
        <f t="shared" si="1061"/>
        <v>0.90804578756031196</v>
      </c>
      <c r="BG195" s="15">
        <f t="shared" si="1061"/>
        <v>26.199044007013249</v>
      </c>
      <c r="BH195" s="15">
        <f t="shared" si="1061"/>
        <v>34.964609731430407</v>
      </c>
      <c r="BI195" s="15">
        <f t="shared" si="1061"/>
        <v>35.948150426717838</v>
      </c>
      <c r="BJ195" s="15">
        <f t="shared" si="1061"/>
        <v>0.27816099085305823</v>
      </c>
      <c r="BK195" s="15">
        <f t="shared" si="1061"/>
        <v>0.96449899046044563</v>
      </c>
      <c r="BL195" s="15">
        <f t="shared" si="1061"/>
        <v>0.32391954409448676</v>
      </c>
      <c r="BM195" s="15">
        <f t="shared" si="1061"/>
        <v>0.87479206449107083</v>
      </c>
      <c r="BN195" s="15">
        <f t="shared" si="1061"/>
        <v>54.000668789473686</v>
      </c>
      <c r="BO195" s="15">
        <f t="shared" si="1061"/>
        <v>22.326491620641914</v>
      </c>
      <c r="BP195" s="15" t="e">
        <f t="shared" si="1061"/>
        <v>#DIV/0!</v>
      </c>
      <c r="BQ195" s="15">
        <f t="shared" si="1061"/>
        <v>2.2355289473684206</v>
      </c>
      <c r="BR195" s="15">
        <f t="shared" si="1061"/>
        <v>2.2355289473684206</v>
      </c>
      <c r="BS195" s="15">
        <f t="shared" si="1061"/>
        <v>1.4463201578947369</v>
      </c>
      <c r="BT195" s="15">
        <f t="shared" si="1061"/>
        <v>1.4463201578947369</v>
      </c>
      <c r="BU195" s="16">
        <f ca="1">bdRateExtend($F194:$F198,$G194:$G198,BD194:BD198,BE194:BE198)</f>
        <v>0.51439220806607966</v>
      </c>
      <c r="BV195" s="16">
        <f ca="1">bdRateExtend($F194:$F198,$H194:$H198,BD194:BD198,BF194:BF198)</f>
        <v>0.51158659117997995</v>
      </c>
      <c r="BW195" s="16">
        <f ca="1">bdRateExtend($F194:$F198,$I194:$I198,BD194:BD198,BG194:BG198)</f>
        <v>0.63825630218075413</v>
      </c>
      <c r="BX195" s="16">
        <f ca="1">bdRateExtend($F194:$F198,$J194:$J198,BD194:BD198,BH194:BH198)</f>
        <v>-0.29107181367198309</v>
      </c>
      <c r="BY195" s="16">
        <f ca="1">bdRateExtend($F194:$F198,$K194:$K198,BD194:BD198,BI194:BI198)</f>
        <v>-0.21936509884217603</v>
      </c>
      <c r="BZ195" s="16">
        <f ca="1">bdRateExtend($F194:$F198,$L194:$L198,BD194:BD198,BJ194:BJ198)</f>
        <v>0.59099916243797868</v>
      </c>
      <c r="CA195" s="16">
        <f ca="1">bdRateExtend($F194:$F198,$M194:$M198,BD194:BD198,BK194:BK198)</f>
        <v>0.40374314614942808</v>
      </c>
      <c r="CB195" s="16">
        <f ca="1">bdRateExtend($F194:$F198,$N194:$N198,BD194:BD198,BL194:BL198)</f>
        <v>0.49853871840923758</v>
      </c>
      <c r="CC195" s="16">
        <f ca="1">bdRateExtend($F194:$F198,$O194:$O198,BD194:BD198,BM194:BM198)</f>
        <v>0.45980920457393659</v>
      </c>
      <c r="CD195" s="16">
        <f ca="1">bdRateExtend($F194:$F198,$P194:$P198,BD194:BD198,BN194:BN198)</f>
        <v>0.16304406798108095</v>
      </c>
      <c r="CE195" s="16">
        <f ca="1">bdRateExtend($F194:$F198,$Q194:$Q198,BD194:BD198,BO194:BO198)</f>
        <v>0.61966176530265105</v>
      </c>
      <c r="CF195" s="112" t="b">
        <f t="shared" si="1022"/>
        <v>1</v>
      </c>
      <c r="CG195" s="3"/>
      <c r="CH195" s="34">
        <f t="shared" si="945"/>
        <v>-1.4484125108477769E-3</v>
      </c>
      <c r="CI195" s="15">
        <f t="shared" ref="CI195:CY195" si="1062">AVERAGE(CI141,CI132,CI114,CI105,CI96,CI87,CI78,CI69,CI60,CI51,CI42,CI33,CI24,CI15,CI6,CI150,CI159,CI168,CI177)</f>
        <v>0.11982619049869826</v>
      </c>
      <c r="CJ195" s="15">
        <f t="shared" si="1062"/>
        <v>0.90714214977465157</v>
      </c>
      <c r="CK195" s="15">
        <f t="shared" si="1062"/>
        <v>0.90657937526702859</v>
      </c>
      <c r="CL195" s="15">
        <f t="shared" si="1062"/>
        <v>24.215068680639543</v>
      </c>
      <c r="CM195" s="15">
        <f t="shared" si="1062"/>
        <v>33.987429874500407</v>
      </c>
      <c r="CN195" s="15">
        <f t="shared" si="1062"/>
        <v>35.48219366510282</v>
      </c>
      <c r="CO195" s="15">
        <f t="shared" si="1062"/>
        <v>0.25999695376345933</v>
      </c>
      <c r="CP195" s="15">
        <f t="shared" si="1062"/>
        <v>0.96761604986692695</v>
      </c>
      <c r="CQ195" s="15">
        <f t="shared" si="1062"/>
        <v>0.32849533385352048</v>
      </c>
      <c r="CR195" s="15">
        <f t="shared" si="1062"/>
        <v>0.83927586831544554</v>
      </c>
      <c r="CS195" s="15">
        <f t="shared" si="1062"/>
        <v>29.994684368421058</v>
      </c>
      <c r="CT195" s="15">
        <f t="shared" si="1062"/>
        <v>19.676151017262402</v>
      </c>
      <c r="CU195" s="15" t="e">
        <f t="shared" si="1062"/>
        <v>#DIV/0!</v>
      </c>
      <c r="CV195" s="15">
        <f t="shared" si="1062"/>
        <v>3.3139825263157894</v>
      </c>
      <c r="CW195" s="15">
        <f t="shared" si="1062"/>
        <v>3.3139825263157894</v>
      </c>
      <c r="CX195" s="15">
        <f t="shared" si="1062"/>
        <v>0.88500047368421053</v>
      </c>
      <c r="CY195" s="15">
        <f t="shared" si="1062"/>
        <v>0.88500047368421053</v>
      </c>
      <c r="CZ195" s="16">
        <f ca="1">bdRateExtend($F194:$F198,$G194:$G198,CI194:CI198,CJ194:CJ198)</f>
        <v>0.64377101928555724</v>
      </c>
      <c r="DA195" s="16">
        <f ca="1">bdRateExtend($F194:$F198,$H194:$H198,CI194:CI198,CK194:CK198)</f>
        <v>0.61606394947313903</v>
      </c>
      <c r="DB195" s="16">
        <f ca="1">bdRateExtend($F194:$F198,$I194:$I198,CI194:CI198,CL194:CL198)</f>
        <v>1.393651525947162</v>
      </c>
      <c r="DC195" s="16">
        <f ca="1">bdRateExtend($F194:$F198,$J194:$J198,CI194:CI198,CM194:CM198)</f>
        <v>0.21604347727983098</v>
      </c>
      <c r="DD195" s="16">
        <f ca="1">bdRateExtend($F194:$F198,$K194:$K198,CI194:CI198,CN194:CN198)</f>
        <v>5.6828372567883756E-2</v>
      </c>
      <c r="DE195" s="16">
        <f ca="1">bdRateExtend($F194:$F198,$L194:$L198,CI194:CI198,CO194:CO198)</f>
        <v>0.72066543258951454</v>
      </c>
      <c r="DF195" s="16">
        <f ca="1">bdRateExtend($F194:$F198,$M194:$M198,CI194:CI198,CP194:CP198)</f>
        <v>0.30273226818542853</v>
      </c>
      <c r="DG195" s="16">
        <f ca="1">bdRateExtend($F194:$F198,$N194:$N198,CI194:CI198,CQ194:CQ198)</f>
        <v>0.60456086581514756</v>
      </c>
      <c r="DH195" s="16">
        <f ca="1">bdRateExtend($F194:$F198,$O194:$O198,CI194:CI198,CR194:CR198)</f>
        <v>0.996127641158709</v>
      </c>
      <c r="DI195" s="16">
        <f ca="1">bdRateExtend($F194:$F198,$P194:$P198,CI194:CI198,CS194:CS198)</f>
        <v>1.2213732807581117</v>
      </c>
      <c r="DJ195" s="16">
        <f ca="1">bdRateExtend($F194:$F198,$Q194:$Q198,CI194:CI198,CT194:CT198)</f>
        <v>1.0196382403962763</v>
      </c>
      <c r="DK195" s="112" t="b">
        <f t="shared" si="1025"/>
        <v>1</v>
      </c>
      <c r="DL195" s="3"/>
      <c r="DM195" s="34">
        <f t="shared" si="946"/>
        <v>1.0538786581383344E-2</v>
      </c>
      <c r="DN195" s="15">
        <f t="shared" ref="DN195:ED195" si="1063">AVERAGE(DN141,DN132,DN114,DN105,DN96,DN87,DN78,DN69,DN60,DN51,DN42,DN33,DN24,DN15,DN6,DN150,DN159,DN168,DN177)</f>
        <v>0.121264654389766</v>
      </c>
      <c r="DO195" s="15">
        <f t="shared" si="1063"/>
        <v>0.93498165042776793</v>
      </c>
      <c r="DP195" s="15">
        <f t="shared" si="1063"/>
        <v>0.93368272091212989</v>
      </c>
      <c r="DQ195" s="15">
        <f t="shared" si="1063"/>
        <v>27.936083573737552</v>
      </c>
      <c r="DR195" s="15">
        <f t="shared" si="1063"/>
        <v>33.925071264288249</v>
      </c>
      <c r="DS195" s="15">
        <f t="shared" si="1063"/>
        <v>35.065442977925976</v>
      </c>
      <c r="DT195" s="15">
        <f t="shared" si="1063"/>
        <v>0.33966554309192409</v>
      </c>
      <c r="DU195" s="15">
        <f t="shared" si="1063"/>
        <v>0.97357411447324227</v>
      </c>
      <c r="DV195" s="15">
        <f t="shared" si="1063"/>
        <v>0.27784884681827093</v>
      </c>
      <c r="DW195" s="15">
        <f t="shared" si="1063"/>
        <v>0.90988107417759123</v>
      </c>
      <c r="DX195" s="15">
        <f t="shared" si="1063"/>
        <v>57.864176368421056</v>
      </c>
      <c r="DY195" s="15">
        <f t="shared" si="1063"/>
        <v>24.472123818811752</v>
      </c>
      <c r="DZ195" s="15" t="e">
        <f t="shared" si="1063"/>
        <v>#DIV/0!</v>
      </c>
      <c r="EA195" s="15">
        <f t="shared" si="1063"/>
        <v>2.1042276842105241</v>
      </c>
      <c r="EB195" s="15">
        <f t="shared" si="1063"/>
        <v>2.1042276842105241</v>
      </c>
      <c r="EC195" s="15">
        <f t="shared" si="1063"/>
        <v>717.40526647368415</v>
      </c>
      <c r="ED195" s="15">
        <f t="shared" si="1063"/>
        <v>717.40526647368415</v>
      </c>
      <c r="EE195" s="16">
        <f ca="1">bdRateExtend($F194:$F198,$G194:$G198,DN194:DN198,DO194:DO198)</f>
        <v>0</v>
      </c>
      <c r="EF195" s="16">
        <f ca="1">bdRateExtend($F194:$F198,$H194:$H198,DN194:DN198,DP194:DP198)</f>
        <v>0</v>
      </c>
      <c r="EG195" s="16">
        <f ca="1">bdRateExtend($F194:$F198,$I194:$I198,DN194:DN198,DQ194:DQ198)</f>
        <v>0</v>
      </c>
      <c r="EH195" s="16">
        <f ca="1">bdRateExtend($F194:$F198,$J194:$J198,DN194:DN198,DR194:DR198)</f>
        <v>0</v>
      </c>
      <c r="EI195" s="16">
        <f ca="1">bdRateExtend($F194:$F198,$K194:$K198,DN194:DN198,DS194:DS198)</f>
        <v>0</v>
      </c>
      <c r="EJ195" s="16">
        <f ca="1">bdRateExtend($F194:$F198,$L194:$L198,DN194:DN198,DT194:DT198)</f>
        <v>0</v>
      </c>
      <c r="EK195" s="16">
        <f ca="1">bdRateExtend($F194:$F198,$M194:$M198,DN194:DN198,DU194:DU198)</f>
        <v>0</v>
      </c>
      <c r="EL195" s="16">
        <f ca="1">bdRateExtend($F194:$F198,$N194:$N198,DN194:DN198,DV194:DV198)</f>
        <v>0</v>
      </c>
      <c r="EM195" s="16">
        <f ca="1">bdRateExtend($F194:$F198,$O194:$O198,DN194:DN198,DW194:DW198)</f>
        <v>0</v>
      </c>
      <c r="EN195" s="16">
        <f ca="1">bdRateExtend($F194:$F198,$P194:$P198,DN194:DN198,DX194:DX198)</f>
        <v>0</v>
      </c>
      <c r="EO195" s="16">
        <f ca="1">bdRateExtend($F194:$F198,$Q194:$Q198,DN194:DN198,DY194:DY198)</f>
        <v>0</v>
      </c>
      <c r="EP195" s="112" t="b">
        <f t="shared" si="1028"/>
        <v>1</v>
      </c>
      <c r="EQ195" s="3"/>
      <c r="ER195" s="34">
        <f t="shared" si="947"/>
        <v>2.3132893682690364E-2</v>
      </c>
      <c r="ES195" s="15">
        <f t="shared" ref="ES195:FI195" si="1064">AVERAGE(ES141,ES132,ES114,ES105,ES96,ES87,ES78,ES69,ES60,ES51,ES42,ES33,ES24,ES15,ES6,ES150,ES159,ES168,ES177)</f>
        <v>0.12277594724192284</v>
      </c>
      <c r="ET195" s="15">
        <f t="shared" si="1064"/>
        <v>0.94120568037033059</v>
      </c>
      <c r="EU195" s="15">
        <f t="shared" si="1064"/>
        <v>0.94006910135871469</v>
      </c>
      <c r="EV195" s="15">
        <f t="shared" si="1064"/>
        <v>28.566553661592312</v>
      </c>
      <c r="EW195" s="15">
        <f t="shared" si="1064"/>
        <v>36.946579810386595</v>
      </c>
      <c r="EX195" s="15">
        <f t="shared" si="1064"/>
        <v>38.315594893317318</v>
      </c>
      <c r="EY195" s="15">
        <f t="shared" si="1064"/>
        <v>0.36423182173779101</v>
      </c>
      <c r="EZ195" s="15">
        <f t="shared" si="1064"/>
        <v>0.97781004717475473</v>
      </c>
      <c r="FA195" s="15">
        <f t="shared" si="1064"/>
        <v>0.26240290466107774</v>
      </c>
      <c r="FB195" s="15">
        <f t="shared" si="1064"/>
        <v>0.91976759621971493</v>
      </c>
      <c r="FC195" s="15">
        <f t="shared" si="1064"/>
        <v>61.257020947368417</v>
      </c>
      <c r="FD195" s="15">
        <f t="shared" si="1064"/>
        <v>25.121501476656061</v>
      </c>
      <c r="FE195" s="15" t="e">
        <f t="shared" si="1064"/>
        <v>#DIV/0!</v>
      </c>
      <c r="FF195" s="15">
        <f t="shared" si="1064"/>
        <v>2.610484157894736</v>
      </c>
      <c r="FG195" s="15">
        <f t="shared" si="1064"/>
        <v>2.610484157894736</v>
      </c>
      <c r="FH195" s="15">
        <f t="shared" si="1064"/>
        <v>787.4483830526317</v>
      </c>
      <c r="FI195" s="15">
        <f t="shared" si="1064"/>
        <v>787.4483830526317</v>
      </c>
      <c r="FJ195" s="16">
        <f ca="1">bdRateExtend($F194:$F198,$G194:$G198,ES194:ES198,ET194:ET198)</f>
        <v>-9.7226763033902541E-2</v>
      </c>
      <c r="FK195" s="16">
        <f ca="1">bdRateExtend($F194:$F198,$H194:$H198,ES194:ES198,EU194:EU198)</f>
        <v>-9.7168280324878897E-2</v>
      </c>
      <c r="FL195" s="16">
        <f ca="1">bdRateExtend($F194:$F198,$I194:$I198,ES194:ES198,EV194:EV198)</f>
        <v>-0.11337680668907701</v>
      </c>
      <c r="FM195" s="16">
        <f ca="1">bdRateExtend($F194:$F198,$J194:$J198,ES194:ES198,EW194:EW198)</f>
        <v>-0.66750018447904136</v>
      </c>
      <c r="FN195" s="16">
        <f ca="1">bdRateExtend($F194:$F198,$K194:$K198,ES194:ES198,EX194:EX198)</f>
        <v>-0.69373383596893623</v>
      </c>
      <c r="FO195" s="16">
        <f ca="1">bdRateExtend($F194:$F198,$L194:$L198,ES194:ES198,EY194:EY198)</f>
        <v>-0.11884268223248906</v>
      </c>
      <c r="FP195" s="16">
        <f ca="1">bdRateExtend($F194:$F198,$M194:$M198,ES194:ES198,EZ194:EZ198)</f>
        <v>-0.15366903436324864</v>
      </c>
      <c r="FQ195" s="16">
        <f ca="1">bdRateExtend($F194:$F198,$N194:$N198,ES194:ES198,FA194:FA198)</f>
        <v>-0.1041590054781395</v>
      </c>
      <c r="FR195" s="16">
        <f ca="1">bdRateExtend($F194:$F198,$O194:$O198,ES194:ES198,FB194:FB198)</f>
        <v>-0.10413849357298111</v>
      </c>
      <c r="FS195" s="16">
        <f ca="1">bdRateExtend($F194:$F198,$P194:$P198,ES194:ES198,FC194:FC198)</f>
        <v>-0.11608054417671121</v>
      </c>
      <c r="FT195" s="16">
        <f ca="1">bdRateExtend($F194:$F198,$Q194:$Q198,ES194:ES198,FD194:FD198)</f>
        <v>-8.6557962026398649E-2</v>
      </c>
      <c r="FU195" s="112" t="b">
        <f t="shared" si="1031"/>
        <v>1</v>
      </c>
      <c r="FV195" s="54"/>
      <c r="FW195" s="34">
        <f t="shared" si="948"/>
        <v>-1</v>
      </c>
      <c r="FX195" s="15">
        <f t="shared" ref="FX195:GN195" si="1065">AVERAGE(FX141,FX132,FX114,FX105,FX96,FX87,FX78,FX69,FX60,FX51,FX42,FX33,FX24,FX15,FX6,FX150,FX159,FX168,FX177)</f>
        <v>0</v>
      </c>
      <c r="FY195" s="15">
        <f t="shared" si="1065"/>
        <v>0</v>
      </c>
      <c r="FZ195" s="15">
        <f t="shared" si="1065"/>
        <v>0</v>
      </c>
      <c r="GA195" s="15">
        <f t="shared" si="1065"/>
        <v>0</v>
      </c>
      <c r="GB195" s="15">
        <f t="shared" si="1065"/>
        <v>0</v>
      </c>
      <c r="GC195" s="15">
        <f t="shared" si="1065"/>
        <v>0</v>
      </c>
      <c r="GD195" s="15">
        <f t="shared" si="1065"/>
        <v>0</v>
      </c>
      <c r="GE195" s="15">
        <f t="shared" si="1065"/>
        <v>0</v>
      </c>
      <c r="GF195" s="15">
        <f t="shared" si="1065"/>
        <v>0</v>
      </c>
      <c r="GG195" s="15">
        <f t="shared" si="1065"/>
        <v>0</v>
      </c>
      <c r="GH195" s="15">
        <f t="shared" si="1065"/>
        <v>0</v>
      </c>
      <c r="GI195" s="15">
        <f t="shared" si="1065"/>
        <v>0</v>
      </c>
      <c r="GJ195" s="15">
        <f t="shared" si="1065"/>
        <v>0</v>
      </c>
      <c r="GK195" s="15">
        <f t="shared" si="1065"/>
        <v>0</v>
      </c>
      <c r="GL195" s="15">
        <f t="shared" si="1065"/>
        <v>0</v>
      </c>
      <c r="GM195" s="15">
        <f t="shared" si="1065"/>
        <v>0</v>
      </c>
      <c r="GN195" s="15">
        <f t="shared" si="1065"/>
        <v>0</v>
      </c>
      <c r="GO195" s="16">
        <f ca="1">bdRateExtend($F194:$F198,$G194:$G198,FX194:FX198,FY194:FY198)</f>
        <v>1</v>
      </c>
      <c r="GP195" s="16">
        <f ca="1">bdRateExtend($F194:$F198,$H194:$H198,FX194:FX198,FZ194:FZ198)</f>
        <v>1</v>
      </c>
      <c r="GQ195" s="16">
        <f ca="1">bdRateExtend($F194:$F198,$I194:$I198,FX194:FX198,GA194:GA198)</f>
        <v>1</v>
      </c>
      <c r="GR195" s="16">
        <f ca="1">bdRateExtend($F194:$F198,$J194:$J198,FX194:FX198,GB194:GB198)</f>
        <v>1</v>
      </c>
      <c r="GS195" s="16">
        <f ca="1">bdRateExtend($F194:$F198,$K194:$K198,FX194:FX198,GC194:GC198)</f>
        <v>1</v>
      </c>
      <c r="GT195" s="16">
        <f ca="1">bdRateExtend($F194:$F198,$L194:$L198,FX194:FX198,GD194:GD198)</f>
        <v>1</v>
      </c>
      <c r="GU195" s="16">
        <f ca="1">bdRateExtend($F194:$F198,$M194:$M198,FX194:FX198,GE194:GE198)</f>
        <v>1</v>
      </c>
      <c r="GV195" s="16">
        <f ca="1">bdRateExtend($F194:$F198,$N194:$N198,FX194:FX198,GF194:GF198)</f>
        <v>1</v>
      </c>
      <c r="GW195" s="16">
        <f ca="1">bdRateExtend($F194:$F198,$O194:$O198,FX194:FX198,GG194:GG198)</f>
        <v>1</v>
      </c>
      <c r="GX195" s="16">
        <f ca="1">bdRateExtend($F194:$F198,$P194:$P198,FX194:FX198,GH194:GH198)</f>
        <v>1</v>
      </c>
      <c r="GY195" s="16">
        <f ca="1">bdRateExtend($F194:$F198,$Q194:$Q198,FX194:FX198,GI194:GI198)</f>
        <v>1</v>
      </c>
      <c r="GZ195" s="112" t="b">
        <f t="shared" si="1034"/>
        <v>1</v>
      </c>
      <c r="HA195" s="54"/>
      <c r="HB195" s="34">
        <f t="shared" si="949"/>
        <v>-1</v>
      </c>
      <c r="HC195" s="15">
        <f t="shared" ref="HC195:HS195" si="1066">AVERAGE(HC141,HC132,HC114,HC105,HC96,HC87,HC78,HC69,HC60,HC51,HC42,HC33,HC24,HC15,HC6,HC150,HC159,HC168,HC177)</f>
        <v>0</v>
      </c>
      <c r="HD195" s="15">
        <f t="shared" si="1066"/>
        <v>0</v>
      </c>
      <c r="HE195" s="15">
        <f t="shared" si="1066"/>
        <v>0</v>
      </c>
      <c r="HF195" s="15">
        <f t="shared" si="1066"/>
        <v>0</v>
      </c>
      <c r="HG195" s="15">
        <f t="shared" si="1066"/>
        <v>0</v>
      </c>
      <c r="HH195" s="15">
        <f t="shared" si="1066"/>
        <v>0</v>
      </c>
      <c r="HI195" s="15">
        <f t="shared" si="1066"/>
        <v>0</v>
      </c>
      <c r="HJ195" s="15">
        <f t="shared" si="1066"/>
        <v>0</v>
      </c>
      <c r="HK195" s="15">
        <f t="shared" si="1066"/>
        <v>0</v>
      </c>
      <c r="HL195" s="15">
        <f t="shared" si="1066"/>
        <v>0</v>
      </c>
      <c r="HM195" s="15">
        <f t="shared" si="1066"/>
        <v>0</v>
      </c>
      <c r="HN195" s="15">
        <f t="shared" si="1066"/>
        <v>0</v>
      </c>
      <c r="HO195" s="15">
        <f t="shared" si="1066"/>
        <v>0</v>
      </c>
      <c r="HP195" s="15">
        <f t="shared" si="1066"/>
        <v>0</v>
      </c>
      <c r="HQ195" s="15">
        <f t="shared" si="1066"/>
        <v>0</v>
      </c>
      <c r="HR195" s="15">
        <f t="shared" si="1066"/>
        <v>0</v>
      </c>
      <c r="HS195" s="15">
        <f t="shared" si="1066"/>
        <v>0</v>
      </c>
      <c r="HT195" s="16">
        <f ca="1">bdRateExtend($F194:$F198,$G194:$G198,HC194:HC198,HD194:HD198)</f>
        <v>1</v>
      </c>
      <c r="HU195" s="16">
        <f ca="1">bdRateExtend($F194:$F198,$H194:$H198,HC194:HC198,HE194:HE198)</f>
        <v>1</v>
      </c>
      <c r="HV195" s="16">
        <f ca="1">bdRateExtend($F194:$F198,$I194:$I198,HC194:HC198,HF194:HF198)</f>
        <v>1</v>
      </c>
      <c r="HW195" s="16">
        <f ca="1">bdRateExtend($F194:$F198,$J194:$J198,HC194:HC198,HG194:HG198)</f>
        <v>1</v>
      </c>
      <c r="HX195" s="16">
        <f ca="1">bdRateExtend($F194:$F198,$K194:$K198,HC194:HC198,HH194:HH198)</f>
        <v>1</v>
      </c>
      <c r="HY195" s="16">
        <f ca="1">bdRateExtend($F194:$F198,$L194:$L198,HC194:HC198,HI194:HI198)</f>
        <v>1</v>
      </c>
      <c r="HZ195" s="16">
        <f ca="1">bdRateExtend($F194:$F198,$M194:$M198,HC194:HC198,HJ194:HJ198)</f>
        <v>1</v>
      </c>
      <c r="IA195" s="16">
        <f ca="1">bdRateExtend($F194:$F198,$N194:$N198,HC194:HC198,HK194:HK198)</f>
        <v>1</v>
      </c>
      <c r="IB195" s="16">
        <f ca="1">bdRateExtend($F194:$F198,$O194:$O198,HC194:HC198,HL194:HL198)</f>
        <v>1</v>
      </c>
      <c r="IC195" s="16">
        <f ca="1">bdRateExtend($F194:$F198,$P194:$P198,HC194:HC198,HM194:HM198)</f>
        <v>1</v>
      </c>
      <c r="ID195" s="16">
        <f ca="1">bdRateExtend($F194:$F198,$Q194:$Q198,HC194:HC198,HN194:HN198)</f>
        <v>1</v>
      </c>
      <c r="IE195" s="112" t="b">
        <f t="shared" si="1037"/>
        <v>1</v>
      </c>
      <c r="IF195" s="3"/>
      <c r="IG195" s="34">
        <f t="shared" si="950"/>
        <v>-1</v>
      </c>
      <c r="IH195" s="15">
        <f t="shared" ref="IH195:IX195" si="1067">AVERAGE(IH141,IH132,IH114,IH105,IH96,IH87,IH78,IH69,IH60,IH51,IH42,IH33,IH24,IH15,IH6,IH150,IH159,IH168,IH177)</f>
        <v>0</v>
      </c>
      <c r="II195" s="15">
        <f t="shared" si="1067"/>
        <v>0</v>
      </c>
      <c r="IJ195" s="15">
        <f t="shared" si="1067"/>
        <v>0</v>
      </c>
      <c r="IK195" s="15">
        <f t="shared" si="1067"/>
        <v>0</v>
      </c>
      <c r="IL195" s="15">
        <f t="shared" si="1067"/>
        <v>0</v>
      </c>
      <c r="IM195" s="15">
        <f t="shared" si="1067"/>
        <v>0</v>
      </c>
      <c r="IN195" s="15">
        <f t="shared" si="1067"/>
        <v>0</v>
      </c>
      <c r="IO195" s="15">
        <f t="shared" si="1067"/>
        <v>0</v>
      </c>
      <c r="IP195" s="15">
        <f t="shared" si="1067"/>
        <v>0</v>
      </c>
      <c r="IQ195" s="15">
        <f t="shared" si="1067"/>
        <v>0</v>
      </c>
      <c r="IR195" s="15">
        <f t="shared" si="1067"/>
        <v>0</v>
      </c>
      <c r="IS195" s="15">
        <f t="shared" si="1067"/>
        <v>0</v>
      </c>
      <c r="IT195" s="15">
        <f t="shared" si="1067"/>
        <v>0</v>
      </c>
      <c r="IU195" s="15">
        <f t="shared" si="1067"/>
        <v>0</v>
      </c>
      <c r="IV195" s="15">
        <f t="shared" si="1067"/>
        <v>0</v>
      </c>
      <c r="IW195" s="15">
        <f t="shared" si="1067"/>
        <v>0</v>
      </c>
      <c r="IX195" s="15">
        <f t="shared" si="1067"/>
        <v>0</v>
      </c>
      <c r="IY195" s="16">
        <f ca="1">bdRateExtend($F194:$F198,$G194:$G198,IH194:IH198,II194:II198)</f>
        <v>1</v>
      </c>
      <c r="IZ195" s="16">
        <f ca="1">bdRateExtend($F194:$F198,$H194:$H198,IH194:IH198,IJ194:IJ198)</f>
        <v>1</v>
      </c>
      <c r="JA195" s="16">
        <f ca="1">bdRateExtend($F194:$F198,$I194:$I198,IH194:IH198,IK194:IK198)</f>
        <v>1</v>
      </c>
      <c r="JB195" s="16">
        <f ca="1">bdRateExtend($F194:$F198,$J194:$J198,IH194:IH198,IL194:IL198)</f>
        <v>1</v>
      </c>
      <c r="JC195" s="16">
        <f ca="1">bdRateExtend($F194:$F198,$K194:$K198,IH194:IH198,IM194:IM198)</f>
        <v>1</v>
      </c>
      <c r="JD195" s="16">
        <f ca="1">bdRateExtend($F194:$F198,$L194:$L198,IH194:IH198,IN194:IN198)</f>
        <v>1</v>
      </c>
      <c r="JE195" s="16">
        <f ca="1">bdRateExtend($F194:$F198,$M194:$M198,IH194:IH198,IO194:IO198)</f>
        <v>1</v>
      </c>
      <c r="JF195" s="16">
        <f ca="1">bdRateExtend($F194:$F198,$N194:$N198,IH194:IH198,IP194:IP198)</f>
        <v>1</v>
      </c>
      <c r="JG195" s="16">
        <f ca="1">bdRateExtend($F194:$F198,$O194:$O198,IH194:IH198,IQ194:IQ198)</f>
        <v>1</v>
      </c>
      <c r="JH195" s="16">
        <f ca="1">bdRateExtend($F194:$F198,$P194:$P198,IH194:IH198,IR194:IR198)</f>
        <v>1</v>
      </c>
      <c r="JI195" s="16">
        <f ca="1">bdRateExtend($F194:$F198,$Q194:$Q198,IH194:IH198,IS194:IS198)</f>
        <v>1</v>
      </c>
      <c r="JJ195" s="112" t="b">
        <f t="shared" si="1040"/>
        <v>1</v>
      </c>
      <c r="JK195" s="3"/>
      <c r="JL195" s="34">
        <f t="shared" si="951"/>
        <v>-1</v>
      </c>
      <c r="JM195" s="15">
        <f t="shared" ref="JM195:KC195" si="1068">AVERAGE(JM141,JM132,JM114,JM105,JM96,JM87,JM78,JM69,JM60,JM51,JM42,JM33,JM24,JM15,JM6,JM150,JM159,JM168,JM177)</f>
        <v>0</v>
      </c>
      <c r="JN195" s="15">
        <f t="shared" si="1068"/>
        <v>0</v>
      </c>
      <c r="JO195" s="15">
        <f t="shared" si="1068"/>
        <v>0</v>
      </c>
      <c r="JP195" s="15">
        <f t="shared" si="1068"/>
        <v>0</v>
      </c>
      <c r="JQ195" s="15">
        <f t="shared" si="1068"/>
        <v>0</v>
      </c>
      <c r="JR195" s="15">
        <f t="shared" si="1068"/>
        <v>0</v>
      </c>
      <c r="JS195" s="15">
        <f t="shared" si="1068"/>
        <v>0</v>
      </c>
      <c r="JT195" s="15">
        <f t="shared" si="1068"/>
        <v>0</v>
      </c>
      <c r="JU195" s="15">
        <f t="shared" si="1068"/>
        <v>0</v>
      </c>
      <c r="JV195" s="15">
        <f t="shared" si="1068"/>
        <v>0</v>
      </c>
      <c r="JW195" s="15">
        <f t="shared" si="1068"/>
        <v>0</v>
      </c>
      <c r="JX195" s="15">
        <f t="shared" si="1068"/>
        <v>0</v>
      </c>
      <c r="JY195" s="15">
        <f t="shared" si="1068"/>
        <v>0</v>
      </c>
      <c r="JZ195" s="15">
        <f t="shared" si="1068"/>
        <v>0</v>
      </c>
      <c r="KA195" s="15">
        <f t="shared" si="1068"/>
        <v>0</v>
      </c>
      <c r="KB195" s="15">
        <f t="shared" si="1068"/>
        <v>0</v>
      </c>
      <c r="KC195" s="15">
        <f t="shared" si="1068"/>
        <v>0</v>
      </c>
      <c r="KD195" s="16">
        <f ca="1">bdRateExtend($F194:$F198,$G194:$G198,JM194:JM198,JN194:JN198)</f>
        <v>1</v>
      </c>
      <c r="KE195" s="16">
        <f ca="1">bdRateExtend($F194:$F198,$H194:$H198,JM194:JM198,JO194:JO198)</f>
        <v>1</v>
      </c>
      <c r="KF195" s="16">
        <f ca="1">bdRateExtend($F194:$F198,$I194:$I198,JM194:JM198,JP194:JP198)</f>
        <v>1</v>
      </c>
      <c r="KG195" s="16">
        <f ca="1">bdRateExtend($F194:$F198,$J194:$J198,JM194:JM198,JQ194:JQ198)</f>
        <v>1</v>
      </c>
      <c r="KH195" s="16">
        <f ca="1">bdRateExtend($F194:$F198,$K194:$K198,JM194:JM198,JR194:JR198)</f>
        <v>1</v>
      </c>
      <c r="KI195" s="16">
        <f ca="1">bdRateExtend($F194:$F198,$L194:$L198,JM194:JM198,JS194:JS198)</f>
        <v>1</v>
      </c>
      <c r="KJ195" s="16">
        <f ca="1">bdRateExtend($F194:$F198,$M194:$M198,JM194:JM198,JT194:JT198)</f>
        <v>1</v>
      </c>
      <c r="KK195" s="16">
        <f ca="1">bdRateExtend($F194:$F198,$N194:$N198,JM194:JM198,JU194:JU198)</f>
        <v>1</v>
      </c>
      <c r="KL195" s="16">
        <f ca="1">bdRateExtend($F194:$F198,$O194:$O198,JM194:JM198,JV194:JV198)</f>
        <v>1</v>
      </c>
      <c r="KM195" s="16">
        <f ca="1">bdRateExtend($F194:$F198,$P194:$P198,JM194:JM198,JW194:JW198)</f>
        <v>1</v>
      </c>
      <c r="KN195" s="16">
        <f ca="1">bdRateExtend($F194:$F198,$Q194:$Q198,JM194:JM198,JX194:JX198)</f>
        <v>1</v>
      </c>
      <c r="KO195" s="112" t="b">
        <f t="shared" si="1043"/>
        <v>1</v>
      </c>
      <c r="KP195" s="3"/>
      <c r="KQ195" s="34">
        <f t="shared" si="952"/>
        <v>-1</v>
      </c>
      <c r="KR195" s="15">
        <f t="shared" ref="KR195:LH195" si="1069">AVERAGE(KR141,KR132,KR114,KR105,KR96,KR87,KR78,KR69,KR60,KR51,KR42,KR33,KR24,KR15,KR6,KR150,KR159,KR168,KR177)</f>
        <v>0</v>
      </c>
      <c r="KS195" s="15">
        <f t="shared" si="1069"/>
        <v>0</v>
      </c>
      <c r="KT195" s="15">
        <f t="shared" si="1069"/>
        <v>0</v>
      </c>
      <c r="KU195" s="15">
        <f t="shared" si="1069"/>
        <v>0</v>
      </c>
      <c r="KV195" s="15">
        <f t="shared" si="1069"/>
        <v>0</v>
      </c>
      <c r="KW195" s="15">
        <f t="shared" si="1069"/>
        <v>0</v>
      </c>
      <c r="KX195" s="15">
        <f t="shared" si="1069"/>
        <v>0</v>
      </c>
      <c r="KY195" s="15">
        <f t="shared" si="1069"/>
        <v>0</v>
      </c>
      <c r="KZ195" s="15">
        <f t="shared" si="1069"/>
        <v>0</v>
      </c>
      <c r="LA195" s="15">
        <f t="shared" si="1069"/>
        <v>0</v>
      </c>
      <c r="LB195" s="15">
        <f t="shared" si="1069"/>
        <v>0</v>
      </c>
      <c r="LC195" s="15">
        <f t="shared" si="1069"/>
        <v>0</v>
      </c>
      <c r="LD195" s="15">
        <f t="shared" si="1069"/>
        <v>0</v>
      </c>
      <c r="LE195" s="15">
        <f t="shared" si="1069"/>
        <v>0</v>
      </c>
      <c r="LF195" s="15">
        <f t="shared" si="1069"/>
        <v>0</v>
      </c>
      <c r="LG195" s="15">
        <f t="shared" si="1069"/>
        <v>0</v>
      </c>
      <c r="LH195" s="15">
        <f t="shared" si="1069"/>
        <v>0</v>
      </c>
      <c r="LI195" s="16">
        <f ca="1">bdRateExtend($F194:$F198,$G194:$G198,KR194:KR198,KS194:KS198)</f>
        <v>1</v>
      </c>
      <c r="LJ195" s="16">
        <f ca="1">bdRateExtend($F194:$F198,$H194:$H198,KR194:KR198,KT194:KT198)</f>
        <v>1</v>
      </c>
      <c r="LK195" s="16">
        <f ca="1">bdRateExtend($F194:$F198,$I194:$I198,KR194:KR198,KU194:KU198)</f>
        <v>1</v>
      </c>
      <c r="LL195" s="16">
        <f ca="1">bdRateExtend($F194:$F198,$J194:$J198,KR194:KR198,KV194:KV198)</f>
        <v>1</v>
      </c>
      <c r="LM195" s="16">
        <f ca="1">bdRateExtend($F194:$F198,$K194:$K198,KR194:KR198,KW194:KW198)</f>
        <v>1</v>
      </c>
      <c r="LN195" s="16">
        <f ca="1">bdRateExtend($F194:$F198,$L194:$L198,KR194:KR198,KX194:KX198)</f>
        <v>1</v>
      </c>
      <c r="LO195" s="16">
        <f ca="1">bdRateExtend($F194:$F198,$M194:$M198,KR194:KR198,KY194:KY198)</f>
        <v>1</v>
      </c>
      <c r="LP195" s="16">
        <f ca="1">bdRateExtend($F194:$F198,$N194:$N198,KR194:KR198,KZ194:KZ198)</f>
        <v>1</v>
      </c>
      <c r="LQ195" s="16">
        <f ca="1">bdRateExtend($F194:$F198,$O194:$O198,KR194:KR198,LA194:LA198)</f>
        <v>1</v>
      </c>
      <c r="LR195" s="16">
        <f ca="1">bdRateExtend($F194:$F198,$P194:$P198,KR194:KR198,LB194:LB198)</f>
        <v>1</v>
      </c>
      <c r="LS195" s="16">
        <f ca="1">bdRateExtend($F194:$F198,$Q194:$Q198,KR194:KR198,LC194:LC198)</f>
        <v>1</v>
      </c>
      <c r="LT195" s="112" t="b">
        <f t="shared" si="1046"/>
        <v>1</v>
      </c>
      <c r="LU195" s="3"/>
      <c r="LV195" s="34">
        <f t="shared" si="953"/>
        <v>-1</v>
      </c>
      <c r="LW195" s="15">
        <f t="shared" ref="LW195:MM195" si="1070">AVERAGE(LW141,LW132,LW114,LW105,LW96,LW87,LW78,LW69,LW60,LW51,LW42,LW33,LW24,LW15,LW6,LW150,LW159,LW168,LW177)</f>
        <v>0</v>
      </c>
      <c r="LX195" s="15">
        <f t="shared" si="1070"/>
        <v>0</v>
      </c>
      <c r="LY195" s="15">
        <f t="shared" si="1070"/>
        <v>0</v>
      </c>
      <c r="LZ195" s="15">
        <f t="shared" si="1070"/>
        <v>0</v>
      </c>
      <c r="MA195" s="15">
        <f t="shared" si="1070"/>
        <v>0</v>
      </c>
      <c r="MB195" s="15">
        <f t="shared" si="1070"/>
        <v>0</v>
      </c>
      <c r="MC195" s="15">
        <f t="shared" si="1070"/>
        <v>0</v>
      </c>
      <c r="MD195" s="15">
        <f t="shared" si="1070"/>
        <v>0</v>
      </c>
      <c r="ME195" s="15">
        <f t="shared" si="1070"/>
        <v>0</v>
      </c>
      <c r="MF195" s="15">
        <f t="shared" si="1070"/>
        <v>0</v>
      </c>
      <c r="MG195" s="15">
        <f t="shared" si="1070"/>
        <v>0</v>
      </c>
      <c r="MH195" s="15">
        <f t="shared" si="1070"/>
        <v>0</v>
      </c>
      <c r="MI195" s="15">
        <f t="shared" si="1070"/>
        <v>0</v>
      </c>
      <c r="MJ195" s="15">
        <f t="shared" si="1070"/>
        <v>0</v>
      </c>
      <c r="MK195" s="15">
        <f t="shared" si="1070"/>
        <v>0</v>
      </c>
      <c r="ML195" s="15">
        <f t="shared" si="1070"/>
        <v>0</v>
      </c>
      <c r="MM195" s="15">
        <f t="shared" si="1070"/>
        <v>0</v>
      </c>
      <c r="MN195" s="16">
        <f ca="1">bdRateExtend($F194:$F198,$G194:$G198,LW194:LW198,LX194:LX198)</f>
        <v>1</v>
      </c>
      <c r="MO195" s="16">
        <f ca="1">bdRateExtend($F194:$F198,$H194:$H198,LW194:LW198,LY194:LY198)</f>
        <v>1</v>
      </c>
      <c r="MP195" s="16">
        <f ca="1">bdRateExtend($F194:$F198,$I194:$I198,LW194:LW198,LZ194:LZ198)</f>
        <v>1</v>
      </c>
      <c r="MQ195" s="16">
        <f ca="1">bdRateExtend($F194:$F198,$J194:$J198,LW194:LW198,MA194:MA198)</f>
        <v>1</v>
      </c>
      <c r="MR195" s="16">
        <f ca="1">bdRateExtend($F194:$F198,$K194:$K198,LW194:LW198,MB194:MB198)</f>
        <v>1</v>
      </c>
      <c r="MS195" s="16">
        <f ca="1">bdRateExtend($F194:$F198,$L194:$L198,LW194:LW198,MC194:MC198)</f>
        <v>1</v>
      </c>
      <c r="MT195" s="16">
        <f ca="1">bdRateExtend($F194:$F198,$M194:$M198,LW194:LW198,MD194:MD198)</f>
        <v>1</v>
      </c>
      <c r="MU195" s="16">
        <f ca="1">bdRateExtend($F194:$F198,$N194:$N198,LW194:LW198,ME194:ME198)</f>
        <v>1</v>
      </c>
      <c r="MV195" s="16">
        <f ca="1">bdRateExtend($F194:$F198,$O194:$O198,LW194:LW198,MF194:MF198)</f>
        <v>1</v>
      </c>
      <c r="MW195" s="16">
        <f ca="1">bdRateExtend($F194:$F198,$P194:$P198,LW194:LW198,MG194:MG198)</f>
        <v>1</v>
      </c>
      <c r="MX195" s="16">
        <f ca="1">bdRateExtend($F194:$F198,$Q194:$Q198,LW194:LW198,MH194:MH198)</f>
        <v>1</v>
      </c>
      <c r="MY195" s="112" t="b">
        <f t="shared" si="1049"/>
        <v>1</v>
      </c>
      <c r="MZ195" s="54"/>
      <c r="NA195" s="34">
        <f t="shared" si="954"/>
        <v>-1</v>
      </c>
      <c r="NB195" s="15">
        <f t="shared" ref="NB195:NR195" si="1071">AVERAGE(NB141,NB132,NB114,NB105,NB96,NB87,NB78,NB69,NB60,NB51,NB42,NB33,NB24,NB15,NB6,NB150,NB159,NB168,NB177)</f>
        <v>0</v>
      </c>
      <c r="NC195" s="15">
        <f t="shared" si="1071"/>
        <v>0</v>
      </c>
      <c r="ND195" s="15">
        <f t="shared" si="1071"/>
        <v>0</v>
      </c>
      <c r="NE195" s="15">
        <f t="shared" si="1071"/>
        <v>0</v>
      </c>
      <c r="NF195" s="15">
        <f t="shared" si="1071"/>
        <v>0</v>
      </c>
      <c r="NG195" s="15">
        <f t="shared" si="1071"/>
        <v>0</v>
      </c>
      <c r="NH195" s="15">
        <f t="shared" si="1071"/>
        <v>0</v>
      </c>
      <c r="NI195" s="15">
        <f t="shared" si="1071"/>
        <v>0</v>
      </c>
      <c r="NJ195" s="15">
        <f t="shared" si="1071"/>
        <v>0</v>
      </c>
      <c r="NK195" s="15">
        <f t="shared" si="1071"/>
        <v>0</v>
      </c>
      <c r="NL195" s="15">
        <f t="shared" si="1071"/>
        <v>0</v>
      </c>
      <c r="NM195" s="15">
        <f t="shared" si="1071"/>
        <v>0</v>
      </c>
      <c r="NN195" s="15">
        <f t="shared" si="1071"/>
        <v>0</v>
      </c>
      <c r="NO195" s="15">
        <f t="shared" si="1071"/>
        <v>0</v>
      </c>
      <c r="NP195" s="15">
        <f t="shared" si="1071"/>
        <v>0</v>
      </c>
      <c r="NQ195" s="15">
        <f t="shared" si="1071"/>
        <v>0</v>
      </c>
      <c r="NR195" s="15">
        <f t="shared" si="1071"/>
        <v>0</v>
      </c>
      <c r="NS195" s="16">
        <f ca="1">bdRateExtend($F194:$F198,$G194:$G198,NB194:NB198,NC194:NC198)</f>
        <v>1</v>
      </c>
      <c r="NT195" s="16">
        <f ca="1">bdRateExtend($F194:$F198,$H194:$H198,NB194:NB198,ND194:ND198)</f>
        <v>1</v>
      </c>
      <c r="NU195" s="16">
        <f ca="1">bdRateExtend($F194:$F198,$I194:$I198,NB194:NB198,NE194:NE198)</f>
        <v>1</v>
      </c>
      <c r="NV195" s="16">
        <f ca="1">bdRateExtend($F194:$F198,$J194:$J198,NB194:NB198,NF194:NF198)</f>
        <v>1</v>
      </c>
      <c r="NW195" s="16">
        <f ca="1">bdRateExtend($F194:$F198,$K194:$K198,NB194:NB198,NG194:NG198)</f>
        <v>1</v>
      </c>
      <c r="NX195" s="16">
        <f ca="1">bdRateExtend($F194:$F198,$L194:$L198,NB194:NB198,NH194:NH198)</f>
        <v>1</v>
      </c>
      <c r="NY195" s="16">
        <f ca="1">bdRateExtend($F194:$F198,$M194:$M198,NB194:NB198,NI194:NI198)</f>
        <v>1</v>
      </c>
      <c r="NZ195" s="16">
        <f ca="1">bdRateExtend($F194:$F198,$N194:$N198,NB194:NB198,NJ194:NJ198)</f>
        <v>1</v>
      </c>
      <c r="OA195" s="16">
        <f ca="1">bdRateExtend($F194:$F198,$O194:$O198,NB194:NB198,NK194:NK198)</f>
        <v>1</v>
      </c>
      <c r="OB195" s="16">
        <f ca="1">bdRateExtend($F194:$F198,$P194:$P198,NB194:NB198,NL194:NL198)</f>
        <v>1</v>
      </c>
      <c r="OC195" s="16">
        <f ca="1">bdRateExtend($F194:$F198,$Q194:$Q198,NB194:NB198,NM194:NM198)</f>
        <v>1</v>
      </c>
      <c r="OD195" s="112" t="b">
        <f t="shared" si="1052"/>
        <v>1</v>
      </c>
      <c r="OE195" s="54"/>
      <c r="OF195" s="34">
        <f t="shared" si="955"/>
        <v>-1</v>
      </c>
      <c r="OG195" s="15">
        <f t="shared" ref="OG195:OW195" si="1072">AVERAGE(OG141,OG132,OG114,OG105,OG96,OG87,OG78,OG69,OG60,OG51,OG42,OG33,OG24,OG15,OG6,OG150,OG159,OG168,OG177)</f>
        <v>0</v>
      </c>
      <c r="OH195" s="15">
        <f t="shared" si="1072"/>
        <v>0</v>
      </c>
      <c r="OI195" s="15">
        <f t="shared" si="1072"/>
        <v>0</v>
      </c>
      <c r="OJ195" s="15">
        <f t="shared" si="1072"/>
        <v>0</v>
      </c>
      <c r="OK195" s="15">
        <f t="shared" si="1072"/>
        <v>0</v>
      </c>
      <c r="OL195" s="15">
        <f t="shared" si="1072"/>
        <v>0</v>
      </c>
      <c r="OM195" s="15">
        <f t="shared" si="1072"/>
        <v>0</v>
      </c>
      <c r="ON195" s="15">
        <f t="shared" si="1072"/>
        <v>0</v>
      </c>
      <c r="OO195" s="15">
        <f t="shared" si="1072"/>
        <v>0</v>
      </c>
      <c r="OP195" s="15">
        <f t="shared" si="1072"/>
        <v>0</v>
      </c>
      <c r="OQ195" s="15">
        <f t="shared" si="1072"/>
        <v>0</v>
      </c>
      <c r="OR195" s="15">
        <f t="shared" si="1072"/>
        <v>0</v>
      </c>
      <c r="OS195" s="15">
        <f t="shared" si="1072"/>
        <v>0</v>
      </c>
      <c r="OT195" s="15">
        <f t="shared" si="1072"/>
        <v>0</v>
      </c>
      <c r="OU195" s="15">
        <f t="shared" si="1072"/>
        <v>0</v>
      </c>
      <c r="OV195" s="15">
        <f t="shared" si="1072"/>
        <v>0</v>
      </c>
      <c r="OW195" s="15">
        <f t="shared" si="1072"/>
        <v>0</v>
      </c>
      <c r="OX195" s="16">
        <f ca="1">bdRateExtend($F194:$F198,$G194:$G198,OG194:OG198,OH194:OH198)</f>
        <v>1</v>
      </c>
      <c r="OY195" s="16">
        <f ca="1">bdRateExtend($F194:$F198,$H194:$H198,OG194:OG198,OI194:OI198)</f>
        <v>1</v>
      </c>
      <c r="OZ195" s="16">
        <f ca="1">bdRateExtend($F194:$F198,$I194:$I198,OG194:OG198,OJ194:OJ198)</f>
        <v>1</v>
      </c>
      <c r="PA195" s="16">
        <f ca="1">bdRateExtend($F194:$F198,$J194:$J198,OG194:OG198,OK194:OK198)</f>
        <v>1</v>
      </c>
      <c r="PB195" s="16">
        <f ca="1">bdRateExtend($F194:$F198,$K194:$K198,OG194:OG198,OL194:OL198)</f>
        <v>1</v>
      </c>
      <c r="PC195" s="16">
        <f ca="1">bdRateExtend($F194:$F198,$L194:$L198,OG194:OG198,OM194:OM198)</f>
        <v>1</v>
      </c>
      <c r="PD195" s="16">
        <f ca="1">bdRateExtend($F194:$F198,$M194:$M198,OG194:OG198,ON194:ON198)</f>
        <v>1</v>
      </c>
      <c r="PE195" s="16">
        <f ca="1">bdRateExtend($F194:$F198,$N194:$N198,OG194:OG198,OO194:OO198)</f>
        <v>1</v>
      </c>
      <c r="PF195" s="16">
        <f ca="1">bdRateExtend($F194:$F198,$O194:$O198,OG194:OG198,OP194:OP198)</f>
        <v>1</v>
      </c>
      <c r="PG195" s="16">
        <f ca="1">bdRateExtend($F194:$F198,$P194:$P198,OG194:OG198,OQ194:OQ198)</f>
        <v>1</v>
      </c>
      <c r="PH195" s="16">
        <f ca="1">bdRateExtend($F194:$F198,$Q194:$Q198,OG194:OG198,OR194:OR198)</f>
        <v>1</v>
      </c>
      <c r="PI195" s="112" t="b">
        <f t="shared" si="1055"/>
        <v>1</v>
      </c>
      <c r="PJ195" s="54"/>
      <c r="PK195" s="34">
        <f t="shared" si="956"/>
        <v>-1</v>
      </c>
      <c r="PL195" s="15">
        <f t="shared" ref="PL195:QB195" si="1073">AVERAGE(PL141,PL132,PL114,PL105,PL96,PL87,PL78,PL69,PL60,PL51,PL42,PL33,PL24,PL15,PL6,PL150,PL159,PL168,PL177)</f>
        <v>0</v>
      </c>
      <c r="PM195" s="15">
        <f t="shared" si="1073"/>
        <v>0</v>
      </c>
      <c r="PN195" s="15">
        <f t="shared" si="1073"/>
        <v>0</v>
      </c>
      <c r="PO195" s="15">
        <f t="shared" si="1073"/>
        <v>0</v>
      </c>
      <c r="PP195" s="15">
        <f t="shared" si="1073"/>
        <v>0</v>
      </c>
      <c r="PQ195" s="15">
        <f t="shared" si="1073"/>
        <v>0</v>
      </c>
      <c r="PR195" s="15">
        <f t="shared" si="1073"/>
        <v>0</v>
      </c>
      <c r="PS195" s="15">
        <f t="shared" si="1073"/>
        <v>0</v>
      </c>
      <c r="PT195" s="15">
        <f t="shared" si="1073"/>
        <v>0</v>
      </c>
      <c r="PU195" s="15">
        <f t="shared" si="1073"/>
        <v>0</v>
      </c>
      <c r="PV195" s="15">
        <f t="shared" si="1073"/>
        <v>0</v>
      </c>
      <c r="PW195" s="15">
        <f t="shared" si="1073"/>
        <v>0</v>
      </c>
      <c r="PX195" s="15">
        <f t="shared" si="1073"/>
        <v>0</v>
      </c>
      <c r="PY195" s="15">
        <f t="shared" si="1073"/>
        <v>0</v>
      </c>
      <c r="PZ195" s="15">
        <f t="shared" si="1073"/>
        <v>0</v>
      </c>
      <c r="QA195" s="15">
        <f t="shared" si="1073"/>
        <v>0</v>
      </c>
      <c r="QB195" s="15">
        <f t="shared" si="1073"/>
        <v>0</v>
      </c>
      <c r="QC195" s="16">
        <f ca="1">bdRateExtend($F194:$F198,$G194:$G198,PL194:PL198,PM194:PM198)</f>
        <v>1</v>
      </c>
      <c r="QD195" s="16">
        <f ca="1">bdRateExtend($F194:$F198,$H194:$H198,PL194:PL198,PN194:PN198)</f>
        <v>1</v>
      </c>
      <c r="QE195" s="16">
        <f ca="1">bdRateExtend($F194:$F198,$I194:$I198,PL194:PL198,PO194:PO198)</f>
        <v>1</v>
      </c>
      <c r="QF195" s="16">
        <f ca="1">bdRateExtend($F194:$F198,$J194:$J198,PL194:PL198,PP194:PP198)</f>
        <v>1</v>
      </c>
      <c r="QG195" s="16">
        <f ca="1">bdRateExtend($F194:$F198,$K194:$K198,PL194:PL198,PQ194:PQ198)</f>
        <v>1</v>
      </c>
      <c r="QH195" s="16">
        <f ca="1">bdRateExtend($F194:$F198,$L194:$L198,PL194:PL198,PR194:PR198)</f>
        <v>1</v>
      </c>
      <c r="QI195" s="16">
        <f ca="1">bdRateExtend($F194:$F198,$M194:$M198,PL194:PL198,PS194:PS198)</f>
        <v>1</v>
      </c>
      <c r="QJ195" s="16">
        <f ca="1">bdRateExtend($F194:$F198,$N194:$N198,PL194:PL198,PT194:PT198)</f>
        <v>1</v>
      </c>
      <c r="QK195" s="16">
        <f ca="1">bdRateExtend($F194:$F198,$O194:$O198,PL194:PL198,PU194:PU198)</f>
        <v>1</v>
      </c>
      <c r="QL195" s="16">
        <f ca="1">bdRateExtend($F194:$F198,$P194:$P198,PL194:PL198,PV194:PV198)</f>
        <v>1</v>
      </c>
      <c r="QM195" s="16">
        <f ca="1">bdRateExtend($F194:$F198,$Q194:$Q198,PL194:PL198,PW194:PW198)</f>
        <v>1</v>
      </c>
      <c r="QN195" s="112" t="b">
        <f t="shared" si="1058"/>
        <v>1</v>
      </c>
    </row>
    <row r="196" spans="3:456">
      <c r="C196" s="133"/>
      <c r="D196" s="26">
        <f t="shared" si="999"/>
        <v>0.25</v>
      </c>
      <c r="E196" s="34">
        <f t="shared" ca="1" si="942"/>
        <v>1.2846340820979574E-2</v>
      </c>
      <c r="F196" s="15">
        <f t="shared" ref="F196:V196" ca="1" si="1074">AVERAGE(F142,F133,F115,F106,F97,F88,F79,F70,F61,F52,F43,F34,F25,F16,F7,F151,F160,F169,F178)</f>
        <v>0.25321158520524489</v>
      </c>
      <c r="G196" s="15">
        <f t="shared" ca="1" si="1074"/>
        <v>0.96687374303215412</v>
      </c>
      <c r="H196" s="15">
        <f t="shared" ca="1" si="1074"/>
        <v>0.96633829568561735</v>
      </c>
      <c r="I196" s="15">
        <f t="shared" ca="1" si="1074"/>
        <v>30.898741309684755</v>
      </c>
      <c r="J196" s="15">
        <f t="shared" ca="1" si="1074"/>
        <v>35.717967229014555</v>
      </c>
      <c r="K196" s="15">
        <f t="shared" ca="1" si="1074"/>
        <v>36.872570694705551</v>
      </c>
      <c r="L196" s="15">
        <f t="shared" ca="1" si="1074"/>
        <v>0.4495754210572489</v>
      </c>
      <c r="M196" s="15">
        <f t="shared" ca="1" si="1074"/>
        <v>0.98767907054800697</v>
      </c>
      <c r="N196" s="15">
        <f t="shared" ca="1" si="1074"/>
        <v>0.20004678282298483</v>
      </c>
      <c r="O196" s="15">
        <f t="shared" ca="1" si="1074"/>
        <v>0.95694447191137977</v>
      </c>
      <c r="P196" s="15">
        <f t="shared" ca="1" si="1074"/>
        <v>74.145159052631584</v>
      </c>
      <c r="Q196" s="15">
        <f t="shared" ca="1" si="1074"/>
        <v>28.276001133591013</v>
      </c>
      <c r="R196" s="15" t="e">
        <f t="shared" ca="1" si="1074"/>
        <v>#DIV/0!</v>
      </c>
      <c r="S196" s="15">
        <f t="shared" ca="1" si="1074"/>
        <v>2.1049126315789399</v>
      </c>
      <c r="T196" s="15">
        <f t="shared" ca="1" si="1074"/>
        <v>2.1049126315789399</v>
      </c>
      <c r="U196" s="15">
        <f t="shared" ca="1" si="1074"/>
        <v>784.95060426315797</v>
      </c>
      <c r="V196" s="15">
        <f t="shared" ca="1" si="1074"/>
        <v>784.95060426315797</v>
      </c>
      <c r="X196" s="34">
        <f t="shared" si="1001"/>
        <v>5.3933202371989397E-2</v>
      </c>
      <c r="Y196" s="15">
        <f t="shared" ref="Y196:AO196" si="1075">AVERAGE(Y142,Y133,Y115,Y106,Y97,Y88,Y79,Y70,Y61,Y52,Y43,Y34,Y25,Y16,Y7,Y151,Y160,Y169,Y178)</f>
        <v>0.26348330059299735</v>
      </c>
      <c r="Z196" s="15">
        <f t="shared" si="1075"/>
        <v>0.94052755518963449</v>
      </c>
      <c r="AA196" s="15">
        <f t="shared" si="1075"/>
        <v>0.93874371365496967</v>
      </c>
      <c r="AB196" s="15">
        <f t="shared" si="1075"/>
        <v>27.274550784402351</v>
      </c>
      <c r="AC196" s="15">
        <f t="shared" si="1075"/>
        <v>34.053226088452753</v>
      </c>
      <c r="AD196" s="15">
        <f t="shared" si="1075"/>
        <v>34.971834480306519</v>
      </c>
      <c r="AE196" s="15">
        <f t="shared" si="1075"/>
        <v>0.33763135342221462</v>
      </c>
      <c r="AF196" s="15">
        <f t="shared" si="1075"/>
        <v>0.9764291424500311</v>
      </c>
      <c r="AG196" s="15">
        <f t="shared" si="1075"/>
        <v>0.27381675415917406</v>
      </c>
      <c r="AH196" s="15">
        <f t="shared" si="1075"/>
        <v>0.92752898994245003</v>
      </c>
      <c r="AI196" s="15">
        <f t="shared" si="1075"/>
        <v>64.58793142105263</v>
      </c>
      <c r="AJ196" s="15">
        <f t="shared" si="1075"/>
        <v>24.476447951207689</v>
      </c>
      <c r="AK196" s="15" t="e">
        <f t="shared" si="1075"/>
        <v>#DIV/0!</v>
      </c>
      <c r="AL196" s="15">
        <f t="shared" si="1075"/>
        <v>3.7755758947368427</v>
      </c>
      <c r="AM196" s="15">
        <f t="shared" si="1075"/>
        <v>3.7755758947368427</v>
      </c>
      <c r="AN196" s="15">
        <f t="shared" si="1075"/>
        <v>0.74427378947368417</v>
      </c>
      <c r="AO196" s="15">
        <f t="shared" si="1075"/>
        <v>0.74427378947368417</v>
      </c>
      <c r="AP196" s="16" t="b">
        <f t="shared" ref="AP196:AV196" si="1076">AND(Z194&lt;=Z195,Z195&lt;=Z196,Z196&lt;=Z197)</f>
        <v>1</v>
      </c>
      <c r="AQ196" s="16" t="b">
        <f t="shared" si="1076"/>
        <v>1</v>
      </c>
      <c r="AR196" s="16" t="b">
        <f t="shared" si="1076"/>
        <v>1</v>
      </c>
      <c r="AS196" s="16" t="b">
        <f t="shared" si="1076"/>
        <v>1</v>
      </c>
      <c r="AT196" s="16" t="b">
        <f t="shared" si="1076"/>
        <v>1</v>
      </c>
      <c r="AU196" s="16" t="b">
        <f t="shared" si="1076"/>
        <v>1</v>
      </c>
      <c r="AV196" s="16" t="b">
        <f t="shared" si="1076"/>
        <v>1</v>
      </c>
      <c r="AW196" s="16" t="b">
        <f>AND(AG194&gt;=AG195,AG195&gt;=AG196,AG196&gt;=AG197)</f>
        <v>1</v>
      </c>
      <c r="AX196" s="16" t="b">
        <f>AND(AH194&lt;=AH195,AH195&lt;=AH196,AH196&lt;=AH197)</f>
        <v>1</v>
      </c>
      <c r="AY196" s="16" t="b">
        <f>AND(AI194&lt;=AI195,AI195&lt;=AI196,AI196&lt;=AI197)</f>
        <v>1</v>
      </c>
      <c r="AZ196" s="16" t="b">
        <f>AND(AJ194&lt;=AJ195,AJ195&lt;=AJ196,AJ196&lt;=AJ197)</f>
        <v>1</v>
      </c>
      <c r="BA196" s="112" t="b">
        <f t="shared" si="1019"/>
        <v>1</v>
      </c>
      <c r="BB196" s="3"/>
      <c r="BC196" s="34">
        <f t="shared" si="944"/>
        <v>-1.2602959075944664E-3</v>
      </c>
      <c r="BD196" s="15">
        <f t="shared" ref="BD196:BT196" si="1077">AVERAGE(BD142,BD133,BD115,BD106,BD97,BD88,BD79,BD70,BD61,BD52,BD43,BD34,BD25,BD16,BD7,BD151,BD160,BD169,BD178)</f>
        <v>0.24968492602310138</v>
      </c>
      <c r="BE196" s="15">
        <f t="shared" si="1077"/>
        <v>0.94980076425953897</v>
      </c>
      <c r="BF196" s="15">
        <f t="shared" si="1077"/>
        <v>0.94895195333581206</v>
      </c>
      <c r="BG196" s="15">
        <f t="shared" si="1077"/>
        <v>28.726498389814317</v>
      </c>
      <c r="BH196" s="15">
        <f t="shared" si="1077"/>
        <v>36.603329447269992</v>
      </c>
      <c r="BI196" s="15">
        <f t="shared" si="1077"/>
        <v>37.51211147564927</v>
      </c>
      <c r="BJ196" s="15">
        <f t="shared" si="1077"/>
        <v>0.37416535929629635</v>
      </c>
      <c r="BK196" s="15">
        <f t="shared" si="1077"/>
        <v>0.98163474547235552</v>
      </c>
      <c r="BL196" s="15">
        <f t="shared" si="1077"/>
        <v>0.24397666752338368</v>
      </c>
      <c r="BM196" s="15">
        <f t="shared" si="1077"/>
        <v>0.93471125238820085</v>
      </c>
      <c r="BN196" s="15">
        <f t="shared" si="1077"/>
        <v>70.916835473684216</v>
      </c>
      <c r="BO196" s="15">
        <f t="shared" si="1077"/>
        <v>25.583648912310355</v>
      </c>
      <c r="BP196" s="15" t="e">
        <f t="shared" si="1077"/>
        <v>#DIV/0!</v>
      </c>
      <c r="BQ196" s="15">
        <f t="shared" si="1077"/>
        <v>2.1527744210526318</v>
      </c>
      <c r="BR196" s="15">
        <f t="shared" si="1077"/>
        <v>2.1527744210526318</v>
      </c>
      <c r="BS196" s="15">
        <f t="shared" si="1077"/>
        <v>1.4458458421052633</v>
      </c>
      <c r="BT196" s="15">
        <f t="shared" si="1077"/>
        <v>1.4458458421052633</v>
      </c>
      <c r="BU196" s="16" t="b">
        <f t="shared" ref="BU196:CA196" si="1078">AND(BE194&lt;=BE195,BE195&lt;=BE196,BE196&lt;=BE197)</f>
        <v>1</v>
      </c>
      <c r="BV196" s="16" t="b">
        <f t="shared" si="1078"/>
        <v>1</v>
      </c>
      <c r="BW196" s="16" t="b">
        <f t="shared" si="1078"/>
        <v>1</v>
      </c>
      <c r="BX196" s="16" t="b">
        <f t="shared" si="1078"/>
        <v>1</v>
      </c>
      <c r="BY196" s="16" t="b">
        <f t="shared" si="1078"/>
        <v>1</v>
      </c>
      <c r="BZ196" s="16" t="b">
        <f t="shared" si="1078"/>
        <v>1</v>
      </c>
      <c r="CA196" s="16" t="b">
        <f t="shared" si="1078"/>
        <v>1</v>
      </c>
      <c r="CB196" s="16" t="b">
        <f>AND(BL194&gt;=BL195,BL195&gt;=BL196,BL196&gt;=BL197)</f>
        <v>1</v>
      </c>
      <c r="CC196" s="16" t="b">
        <f>AND(BM194&lt;=BM195,BM195&lt;=BM196,BM196&lt;=BM197)</f>
        <v>1</v>
      </c>
      <c r="CD196" s="16" t="b">
        <f>AND(BN194&lt;=BN195,BN195&lt;=BN196,BN196&lt;=BN197)</f>
        <v>1</v>
      </c>
      <c r="CE196" s="16" t="b">
        <f>AND(BO194&lt;=BO195,BO195&lt;=BO196,BO196&lt;=BO197)</f>
        <v>1</v>
      </c>
      <c r="CF196" s="112" t="b">
        <f t="shared" si="1022"/>
        <v>1</v>
      </c>
      <c r="CG196" s="3"/>
      <c r="CH196" s="34">
        <f t="shared" si="945"/>
        <v>-6.5193277225730206E-3</v>
      </c>
      <c r="CI196" s="15">
        <f t="shared" ref="CI196:CY196" si="1079">AVERAGE(CI142,CI133,CI115,CI106,CI97,CI88,CI79,CI70,CI61,CI52,CI43,CI34,CI25,CI16,CI7,CI151,CI160,CI169,CI178)</f>
        <v>0.24837016806935674</v>
      </c>
      <c r="CJ196" s="15">
        <f t="shared" si="1079"/>
        <v>0.93529220944956715</v>
      </c>
      <c r="CK196" s="15">
        <f t="shared" si="1079"/>
        <v>0.93495237827301003</v>
      </c>
      <c r="CL196" s="15">
        <f t="shared" si="1079"/>
        <v>25.857418266279481</v>
      </c>
      <c r="CM196" s="15">
        <f t="shared" si="1079"/>
        <v>35.459214249839931</v>
      </c>
      <c r="CN196" s="15">
        <f t="shared" si="1079"/>
        <v>36.734937017171418</v>
      </c>
      <c r="CO196" s="15">
        <f t="shared" si="1079"/>
        <v>0.33186698430462835</v>
      </c>
      <c r="CP196" s="15">
        <f t="shared" si="1079"/>
        <v>0.98165111479006273</v>
      </c>
      <c r="CQ196" s="15">
        <f t="shared" si="1079"/>
        <v>0.27536481226745363</v>
      </c>
      <c r="CR196" s="15">
        <f t="shared" si="1079"/>
        <v>0.89336206097351845</v>
      </c>
      <c r="CS196" s="15">
        <f t="shared" si="1079"/>
        <v>47.504422842105257</v>
      </c>
      <c r="CT196" s="15">
        <f t="shared" si="1079"/>
        <v>22.244607439160696</v>
      </c>
      <c r="CU196" s="15" t="e">
        <f t="shared" si="1079"/>
        <v>#DIV/0!</v>
      </c>
      <c r="CV196" s="15">
        <f t="shared" si="1079"/>
        <v>3.0518009473684211</v>
      </c>
      <c r="CW196" s="15">
        <f t="shared" si="1079"/>
        <v>3.0518009473684211</v>
      </c>
      <c r="CX196" s="15">
        <f t="shared" si="1079"/>
        <v>4.6889534210526316</v>
      </c>
      <c r="CY196" s="15">
        <f t="shared" si="1079"/>
        <v>4.6889534210526316</v>
      </c>
      <c r="CZ196" s="16" t="b">
        <f t="shared" ref="CZ196:DF196" si="1080">AND(CJ194&lt;=CJ195,CJ195&lt;=CJ196,CJ196&lt;=CJ197)</f>
        <v>1</v>
      </c>
      <c r="DA196" s="16" t="b">
        <f t="shared" si="1080"/>
        <v>1</v>
      </c>
      <c r="DB196" s="16" t="b">
        <f t="shared" si="1080"/>
        <v>1</v>
      </c>
      <c r="DC196" s="16" t="b">
        <f t="shared" si="1080"/>
        <v>1</v>
      </c>
      <c r="DD196" s="16" t="b">
        <f t="shared" si="1080"/>
        <v>1</v>
      </c>
      <c r="DE196" s="16" t="b">
        <f t="shared" si="1080"/>
        <v>1</v>
      </c>
      <c r="DF196" s="16" t="b">
        <f t="shared" si="1080"/>
        <v>1</v>
      </c>
      <c r="DG196" s="16" t="b">
        <f>AND(CQ194&gt;=CQ195,CQ195&gt;=CQ196,CQ196&gt;=CQ197)</f>
        <v>1</v>
      </c>
      <c r="DH196" s="16" t="b">
        <f>AND(CR194&lt;=CR195,CR195&lt;=CR196,CR196&lt;=CR197)</f>
        <v>1</v>
      </c>
      <c r="DI196" s="16" t="b">
        <f>AND(CS194&lt;=CS195,CS195&lt;=CS196,CS196&lt;=CS197)</f>
        <v>1</v>
      </c>
      <c r="DJ196" s="16" t="b">
        <f>AND(CT194&lt;=CT195,CT195&lt;=CT196,CT196&lt;=CT197)</f>
        <v>1</v>
      </c>
      <c r="DK196" s="112" t="b">
        <f t="shared" si="1025"/>
        <v>1</v>
      </c>
      <c r="DL196" s="3"/>
      <c r="DM196" s="34">
        <f t="shared" si="946"/>
        <v>1.2846340820979574E-2</v>
      </c>
      <c r="DN196" s="15">
        <f t="shared" ref="DN196:ED196" si="1081">AVERAGE(DN142,DN133,DN115,DN106,DN97,DN88,DN79,DN70,DN61,DN52,DN43,DN34,DN25,DN16,DN7,DN151,DN160,DN169,DN178)</f>
        <v>0.25321158520524489</v>
      </c>
      <c r="DO196" s="15">
        <f t="shared" si="1081"/>
        <v>0.96687374303215412</v>
      </c>
      <c r="DP196" s="15">
        <f t="shared" si="1081"/>
        <v>0.96633829568561735</v>
      </c>
      <c r="DQ196" s="15">
        <f t="shared" si="1081"/>
        <v>30.898741309684755</v>
      </c>
      <c r="DR196" s="15">
        <f t="shared" si="1081"/>
        <v>35.717967229014555</v>
      </c>
      <c r="DS196" s="15">
        <f t="shared" si="1081"/>
        <v>36.872570694705551</v>
      </c>
      <c r="DT196" s="15">
        <f t="shared" si="1081"/>
        <v>0.4495754210572489</v>
      </c>
      <c r="DU196" s="15">
        <f t="shared" si="1081"/>
        <v>0.98767907054800697</v>
      </c>
      <c r="DV196" s="15">
        <f t="shared" si="1081"/>
        <v>0.20004678282298483</v>
      </c>
      <c r="DW196" s="15">
        <f t="shared" si="1081"/>
        <v>0.95694447191137977</v>
      </c>
      <c r="DX196" s="15">
        <f t="shared" si="1081"/>
        <v>74.145159052631584</v>
      </c>
      <c r="DY196" s="15">
        <f t="shared" si="1081"/>
        <v>28.276001133591013</v>
      </c>
      <c r="DZ196" s="15" t="e">
        <f t="shared" si="1081"/>
        <v>#DIV/0!</v>
      </c>
      <c r="EA196" s="15">
        <f t="shared" si="1081"/>
        <v>2.1049126315789399</v>
      </c>
      <c r="EB196" s="15">
        <f t="shared" si="1081"/>
        <v>2.1049126315789399</v>
      </c>
      <c r="EC196" s="15">
        <f t="shared" si="1081"/>
        <v>784.95060426315797</v>
      </c>
      <c r="ED196" s="15">
        <f t="shared" si="1081"/>
        <v>784.95060426315797</v>
      </c>
      <c r="EE196" s="16" t="b">
        <f t="shared" ref="EE196:EK196" si="1082">AND(DO194&lt;=DO195,DO195&lt;=DO196,DO196&lt;=DO197)</f>
        <v>1</v>
      </c>
      <c r="EF196" s="16" t="b">
        <f t="shared" si="1082"/>
        <v>1</v>
      </c>
      <c r="EG196" s="16" t="b">
        <f t="shared" si="1082"/>
        <v>1</v>
      </c>
      <c r="EH196" s="16" t="b">
        <f t="shared" si="1082"/>
        <v>1</v>
      </c>
      <c r="EI196" s="16" t="b">
        <f t="shared" si="1082"/>
        <v>1</v>
      </c>
      <c r="EJ196" s="16" t="b">
        <f t="shared" si="1082"/>
        <v>1</v>
      </c>
      <c r="EK196" s="16" t="b">
        <f t="shared" si="1082"/>
        <v>1</v>
      </c>
      <c r="EL196" s="16" t="b">
        <f>AND(DV194&gt;=DV195,DV195&gt;=DV196,DV196&gt;=DV197)</f>
        <v>1</v>
      </c>
      <c r="EM196" s="16" t="b">
        <f>AND(DW194&lt;=DW195,DW195&lt;=DW196,DW196&lt;=DW197)</f>
        <v>1</v>
      </c>
      <c r="EN196" s="16" t="b">
        <f>AND(DX194&lt;=DX195,DX195&lt;=DX196,DX196&lt;=DX197)</f>
        <v>1</v>
      </c>
      <c r="EO196" s="16" t="b">
        <f>AND(DY194&lt;=DY195,DY195&lt;=DY196,DY196&lt;=DY197)</f>
        <v>1</v>
      </c>
      <c r="EP196" s="112" t="b">
        <f t="shared" si="1028"/>
        <v>1</v>
      </c>
      <c r="EQ196" s="3"/>
      <c r="ER196" s="34">
        <f t="shared" si="947"/>
        <v>1.7508628087584466E-2</v>
      </c>
      <c r="ES196" s="15">
        <f t="shared" ref="ES196:FI196" si="1083">AVERAGE(ES142,ES133,ES115,ES106,ES97,ES88,ES79,ES70,ES61,ES52,ES43,ES34,ES25,ES16,ES7,ES151,ES160,ES169,ES178)</f>
        <v>0.25437715702189612</v>
      </c>
      <c r="ET196" s="15">
        <f t="shared" si="1083"/>
        <v>0.97006900686966713</v>
      </c>
      <c r="EU196" s="15">
        <f t="shared" si="1083"/>
        <v>0.96961630018133849</v>
      </c>
      <c r="EV196" s="15">
        <f t="shared" si="1083"/>
        <v>31.49684014967313</v>
      </c>
      <c r="EW196" s="15">
        <f t="shared" si="1083"/>
        <v>38.999755658671234</v>
      </c>
      <c r="EX196" s="15">
        <f t="shared" si="1083"/>
        <v>40.269465559114934</v>
      </c>
      <c r="EY196" s="15">
        <f t="shared" si="1083"/>
        <v>0.47063119474210202</v>
      </c>
      <c r="EZ196" s="15">
        <f t="shared" si="1083"/>
        <v>0.98997330351879687</v>
      </c>
      <c r="FA196" s="15">
        <f t="shared" si="1083"/>
        <v>0.18915304149451942</v>
      </c>
      <c r="FB196" s="15">
        <f t="shared" si="1083"/>
        <v>0.96167464632736988</v>
      </c>
      <c r="FC196" s="15">
        <f t="shared" si="1083"/>
        <v>76.42392673684212</v>
      </c>
      <c r="FD196" s="15">
        <f t="shared" si="1083"/>
        <v>28.82761686106938</v>
      </c>
      <c r="FE196" s="15" t="e">
        <f t="shared" si="1083"/>
        <v>#DIV/0!</v>
      </c>
      <c r="FF196" s="15">
        <f t="shared" si="1083"/>
        <v>2.6928865789473675</v>
      </c>
      <c r="FG196" s="15">
        <f t="shared" si="1083"/>
        <v>2.6928865789473675</v>
      </c>
      <c r="FH196" s="15">
        <f t="shared" si="1083"/>
        <v>1315.1145787894734</v>
      </c>
      <c r="FI196" s="15">
        <f t="shared" si="1083"/>
        <v>1315.1145787894734</v>
      </c>
      <c r="FJ196" s="16" t="b">
        <f t="shared" ref="FJ196:FP196" si="1084">AND(ET194&lt;=ET195,ET195&lt;=ET196,ET196&lt;=ET197)</f>
        <v>1</v>
      </c>
      <c r="FK196" s="16" t="b">
        <f t="shared" si="1084"/>
        <v>1</v>
      </c>
      <c r="FL196" s="16" t="b">
        <f t="shared" si="1084"/>
        <v>1</v>
      </c>
      <c r="FM196" s="16" t="b">
        <f t="shared" si="1084"/>
        <v>1</v>
      </c>
      <c r="FN196" s="16" t="b">
        <f t="shared" si="1084"/>
        <v>1</v>
      </c>
      <c r="FO196" s="16" t="b">
        <f t="shared" si="1084"/>
        <v>1</v>
      </c>
      <c r="FP196" s="16" t="b">
        <f t="shared" si="1084"/>
        <v>1</v>
      </c>
      <c r="FQ196" s="16" t="b">
        <f>AND(FA194&gt;=FA195,FA195&gt;=FA196,FA196&gt;=FA197)</f>
        <v>1</v>
      </c>
      <c r="FR196" s="16" t="b">
        <f>AND(FB194&lt;=FB195,FB195&lt;=FB196,FB196&lt;=FB197)</f>
        <v>1</v>
      </c>
      <c r="FS196" s="16" t="b">
        <f>AND(FC194&lt;=FC195,FC195&lt;=FC196,FC196&lt;=FC197)</f>
        <v>1</v>
      </c>
      <c r="FT196" s="16" t="b">
        <f>AND(FD194&lt;=FD195,FD195&lt;=FD196,FD196&lt;=FD197)</f>
        <v>1</v>
      </c>
      <c r="FU196" s="112" t="b">
        <f t="shared" si="1031"/>
        <v>1</v>
      </c>
      <c r="FV196" s="54"/>
      <c r="FW196" s="34">
        <f t="shared" si="948"/>
        <v>-1</v>
      </c>
      <c r="FX196" s="15">
        <f t="shared" ref="FX196:GN196" si="1085">AVERAGE(FX142,FX133,FX115,FX106,FX97,FX88,FX79,FX70,FX61,FX52,FX43,FX34,FX25,FX16,FX7,FX151,FX160,FX169,FX178)</f>
        <v>0</v>
      </c>
      <c r="FY196" s="15">
        <f t="shared" si="1085"/>
        <v>0</v>
      </c>
      <c r="FZ196" s="15">
        <f t="shared" si="1085"/>
        <v>0</v>
      </c>
      <c r="GA196" s="15">
        <f t="shared" si="1085"/>
        <v>0</v>
      </c>
      <c r="GB196" s="15">
        <f t="shared" si="1085"/>
        <v>0</v>
      </c>
      <c r="GC196" s="15">
        <f t="shared" si="1085"/>
        <v>0</v>
      </c>
      <c r="GD196" s="15">
        <f t="shared" si="1085"/>
        <v>0</v>
      </c>
      <c r="GE196" s="15">
        <f t="shared" si="1085"/>
        <v>0</v>
      </c>
      <c r="GF196" s="15">
        <f t="shared" si="1085"/>
        <v>0</v>
      </c>
      <c r="GG196" s="15">
        <f t="shared" si="1085"/>
        <v>0</v>
      </c>
      <c r="GH196" s="15">
        <f t="shared" si="1085"/>
        <v>0</v>
      </c>
      <c r="GI196" s="15">
        <f t="shared" si="1085"/>
        <v>0</v>
      </c>
      <c r="GJ196" s="15">
        <f t="shared" si="1085"/>
        <v>0</v>
      </c>
      <c r="GK196" s="15">
        <f t="shared" si="1085"/>
        <v>0</v>
      </c>
      <c r="GL196" s="15">
        <f t="shared" si="1085"/>
        <v>0</v>
      </c>
      <c r="GM196" s="15">
        <f t="shared" si="1085"/>
        <v>0</v>
      </c>
      <c r="GN196" s="15">
        <f t="shared" si="1085"/>
        <v>0</v>
      </c>
      <c r="GO196" s="16" t="b">
        <f t="shared" ref="GO196:GU196" si="1086">AND(FY194&lt;=FY195,FY195&lt;=FY196,FY196&lt;=FY197)</f>
        <v>1</v>
      </c>
      <c r="GP196" s="16" t="b">
        <f t="shared" si="1086"/>
        <v>1</v>
      </c>
      <c r="GQ196" s="16" t="b">
        <f t="shared" si="1086"/>
        <v>1</v>
      </c>
      <c r="GR196" s="16" t="b">
        <f t="shared" si="1086"/>
        <v>1</v>
      </c>
      <c r="GS196" s="16" t="b">
        <f t="shared" si="1086"/>
        <v>1</v>
      </c>
      <c r="GT196" s="16" t="b">
        <f t="shared" si="1086"/>
        <v>1</v>
      </c>
      <c r="GU196" s="16" t="b">
        <f t="shared" si="1086"/>
        <v>1</v>
      </c>
      <c r="GV196" s="16" t="b">
        <f>AND(GF194&gt;=GF195,GF195&gt;=GF196,GF196&gt;=GF197)</f>
        <v>1</v>
      </c>
      <c r="GW196" s="16" t="b">
        <f>AND(GG194&lt;=GG195,GG195&lt;=GG196,GG196&lt;=GG197)</f>
        <v>1</v>
      </c>
      <c r="GX196" s="16" t="b">
        <f>AND(GH194&lt;=GH195,GH195&lt;=GH196,GH196&lt;=GH197)</f>
        <v>1</v>
      </c>
      <c r="GY196" s="16" t="b">
        <f>AND(GI194&lt;=GI195,GI195&lt;=GI196,GI196&lt;=GI197)</f>
        <v>1</v>
      </c>
      <c r="GZ196" s="112" t="b">
        <f t="shared" si="1034"/>
        <v>1</v>
      </c>
      <c r="HA196" s="54"/>
      <c r="HB196" s="34">
        <f t="shared" si="949"/>
        <v>-1</v>
      </c>
      <c r="HC196" s="15">
        <f t="shared" ref="HC196:HS196" si="1087">AVERAGE(HC142,HC133,HC115,HC106,HC97,HC88,HC79,HC70,HC61,HC52,HC43,HC34,HC25,HC16,HC7,HC151,HC160,HC169,HC178)</f>
        <v>0</v>
      </c>
      <c r="HD196" s="15">
        <f t="shared" si="1087"/>
        <v>0</v>
      </c>
      <c r="HE196" s="15">
        <f t="shared" si="1087"/>
        <v>0</v>
      </c>
      <c r="HF196" s="15">
        <f t="shared" si="1087"/>
        <v>0</v>
      </c>
      <c r="HG196" s="15">
        <f t="shared" si="1087"/>
        <v>0</v>
      </c>
      <c r="HH196" s="15">
        <f t="shared" si="1087"/>
        <v>0</v>
      </c>
      <c r="HI196" s="15">
        <f t="shared" si="1087"/>
        <v>0</v>
      </c>
      <c r="HJ196" s="15">
        <f t="shared" si="1087"/>
        <v>0</v>
      </c>
      <c r="HK196" s="15">
        <f t="shared" si="1087"/>
        <v>0</v>
      </c>
      <c r="HL196" s="15">
        <f t="shared" si="1087"/>
        <v>0</v>
      </c>
      <c r="HM196" s="15">
        <f t="shared" si="1087"/>
        <v>0</v>
      </c>
      <c r="HN196" s="15">
        <f t="shared" si="1087"/>
        <v>0</v>
      </c>
      <c r="HO196" s="15">
        <f t="shared" si="1087"/>
        <v>0</v>
      </c>
      <c r="HP196" s="15">
        <f t="shared" si="1087"/>
        <v>0</v>
      </c>
      <c r="HQ196" s="15">
        <f t="shared" si="1087"/>
        <v>0</v>
      </c>
      <c r="HR196" s="15">
        <f t="shared" si="1087"/>
        <v>0</v>
      </c>
      <c r="HS196" s="15">
        <f t="shared" si="1087"/>
        <v>0</v>
      </c>
      <c r="HT196" s="16" t="b">
        <f t="shared" ref="HT196:HZ196" si="1088">AND(HD194&lt;=HD195,HD195&lt;=HD196,HD196&lt;=HD197)</f>
        <v>1</v>
      </c>
      <c r="HU196" s="16" t="b">
        <f t="shared" si="1088"/>
        <v>1</v>
      </c>
      <c r="HV196" s="16" t="b">
        <f t="shared" si="1088"/>
        <v>1</v>
      </c>
      <c r="HW196" s="16" t="b">
        <f t="shared" si="1088"/>
        <v>1</v>
      </c>
      <c r="HX196" s="16" t="b">
        <f t="shared" si="1088"/>
        <v>1</v>
      </c>
      <c r="HY196" s="16" t="b">
        <f t="shared" si="1088"/>
        <v>1</v>
      </c>
      <c r="HZ196" s="16" t="b">
        <f t="shared" si="1088"/>
        <v>1</v>
      </c>
      <c r="IA196" s="16" t="b">
        <f>AND(HK194&gt;=HK195,HK195&gt;=HK196,HK196&gt;=HK197)</f>
        <v>1</v>
      </c>
      <c r="IB196" s="16" t="b">
        <f>AND(HL194&lt;=HL195,HL195&lt;=HL196,HL196&lt;=HL197)</f>
        <v>1</v>
      </c>
      <c r="IC196" s="16" t="b">
        <f>AND(HM194&lt;=HM195,HM195&lt;=HM196,HM196&lt;=HM197)</f>
        <v>1</v>
      </c>
      <c r="ID196" s="16" t="b">
        <f>AND(HN194&lt;=HN195,HN195&lt;=HN196,HN196&lt;=HN197)</f>
        <v>1</v>
      </c>
      <c r="IE196" s="112" t="b">
        <f t="shared" si="1037"/>
        <v>1</v>
      </c>
      <c r="IF196" s="3"/>
      <c r="IG196" s="34">
        <f t="shared" si="950"/>
        <v>-1</v>
      </c>
      <c r="IH196" s="15">
        <f t="shared" ref="IH196:IX196" si="1089">AVERAGE(IH142,IH133,IH115,IH106,IH97,IH88,IH79,IH70,IH61,IH52,IH43,IH34,IH25,IH16,IH7,IH151,IH160,IH169,IH178)</f>
        <v>0</v>
      </c>
      <c r="II196" s="15">
        <f t="shared" si="1089"/>
        <v>0</v>
      </c>
      <c r="IJ196" s="15">
        <f t="shared" si="1089"/>
        <v>0</v>
      </c>
      <c r="IK196" s="15">
        <f t="shared" si="1089"/>
        <v>0</v>
      </c>
      <c r="IL196" s="15">
        <f t="shared" si="1089"/>
        <v>0</v>
      </c>
      <c r="IM196" s="15">
        <f t="shared" si="1089"/>
        <v>0</v>
      </c>
      <c r="IN196" s="15">
        <f t="shared" si="1089"/>
        <v>0</v>
      </c>
      <c r="IO196" s="15">
        <f t="shared" si="1089"/>
        <v>0</v>
      </c>
      <c r="IP196" s="15">
        <f t="shared" si="1089"/>
        <v>0</v>
      </c>
      <c r="IQ196" s="15">
        <f t="shared" si="1089"/>
        <v>0</v>
      </c>
      <c r="IR196" s="15">
        <f t="shared" si="1089"/>
        <v>0</v>
      </c>
      <c r="IS196" s="15">
        <f t="shared" si="1089"/>
        <v>0</v>
      </c>
      <c r="IT196" s="15">
        <f t="shared" si="1089"/>
        <v>0</v>
      </c>
      <c r="IU196" s="15">
        <f t="shared" si="1089"/>
        <v>0</v>
      </c>
      <c r="IV196" s="15">
        <f t="shared" si="1089"/>
        <v>0</v>
      </c>
      <c r="IW196" s="15">
        <f t="shared" si="1089"/>
        <v>0</v>
      </c>
      <c r="IX196" s="15">
        <f t="shared" si="1089"/>
        <v>0</v>
      </c>
      <c r="IY196" s="16" t="b">
        <f t="shared" ref="IY196:JE196" si="1090">AND(II194&lt;=II195,II195&lt;=II196,II196&lt;=II197)</f>
        <v>1</v>
      </c>
      <c r="IZ196" s="16" t="b">
        <f t="shared" si="1090"/>
        <v>1</v>
      </c>
      <c r="JA196" s="16" t="b">
        <f t="shared" si="1090"/>
        <v>1</v>
      </c>
      <c r="JB196" s="16" t="b">
        <f t="shared" si="1090"/>
        <v>1</v>
      </c>
      <c r="JC196" s="16" t="b">
        <f t="shared" si="1090"/>
        <v>1</v>
      </c>
      <c r="JD196" s="16" t="b">
        <f t="shared" si="1090"/>
        <v>1</v>
      </c>
      <c r="JE196" s="16" t="b">
        <f t="shared" si="1090"/>
        <v>1</v>
      </c>
      <c r="JF196" s="16" t="b">
        <f>AND(IP194&gt;=IP195,IP195&gt;=IP196,IP196&gt;=IP197)</f>
        <v>1</v>
      </c>
      <c r="JG196" s="16" t="b">
        <f>AND(IQ194&lt;=IQ195,IQ195&lt;=IQ196,IQ196&lt;=IQ197)</f>
        <v>1</v>
      </c>
      <c r="JH196" s="16" t="b">
        <f>AND(IR194&lt;=IR195,IR195&lt;=IR196,IR196&lt;=IR197)</f>
        <v>1</v>
      </c>
      <c r="JI196" s="16" t="b">
        <f>AND(IS194&lt;=IS195,IS195&lt;=IS196,IS196&lt;=IS197)</f>
        <v>1</v>
      </c>
      <c r="JJ196" s="112" t="b">
        <f t="shared" si="1040"/>
        <v>1</v>
      </c>
      <c r="JK196" s="3"/>
      <c r="JL196" s="34">
        <f t="shared" si="951"/>
        <v>-1</v>
      </c>
      <c r="JM196" s="15">
        <f t="shared" ref="JM196:KC196" si="1091">AVERAGE(JM142,JM133,JM115,JM106,JM97,JM88,JM79,JM70,JM61,JM52,JM43,JM34,JM25,JM16,JM7,JM151,JM160,JM169,JM178)</f>
        <v>0</v>
      </c>
      <c r="JN196" s="15">
        <f t="shared" si="1091"/>
        <v>0</v>
      </c>
      <c r="JO196" s="15">
        <f t="shared" si="1091"/>
        <v>0</v>
      </c>
      <c r="JP196" s="15">
        <f t="shared" si="1091"/>
        <v>0</v>
      </c>
      <c r="JQ196" s="15">
        <f t="shared" si="1091"/>
        <v>0</v>
      </c>
      <c r="JR196" s="15">
        <f t="shared" si="1091"/>
        <v>0</v>
      </c>
      <c r="JS196" s="15">
        <f t="shared" si="1091"/>
        <v>0</v>
      </c>
      <c r="JT196" s="15">
        <f t="shared" si="1091"/>
        <v>0</v>
      </c>
      <c r="JU196" s="15">
        <f t="shared" si="1091"/>
        <v>0</v>
      </c>
      <c r="JV196" s="15">
        <f t="shared" si="1091"/>
        <v>0</v>
      </c>
      <c r="JW196" s="15">
        <f t="shared" si="1091"/>
        <v>0</v>
      </c>
      <c r="JX196" s="15">
        <f t="shared" si="1091"/>
        <v>0</v>
      </c>
      <c r="JY196" s="15">
        <f t="shared" si="1091"/>
        <v>0</v>
      </c>
      <c r="JZ196" s="15">
        <f t="shared" si="1091"/>
        <v>0</v>
      </c>
      <c r="KA196" s="15">
        <f t="shared" si="1091"/>
        <v>0</v>
      </c>
      <c r="KB196" s="15">
        <f t="shared" si="1091"/>
        <v>0</v>
      </c>
      <c r="KC196" s="15">
        <f t="shared" si="1091"/>
        <v>0</v>
      </c>
      <c r="KD196" s="16" t="b">
        <f t="shared" ref="KD196:KJ196" si="1092">AND(JN194&lt;=JN195,JN195&lt;=JN196,JN196&lt;=JN197)</f>
        <v>1</v>
      </c>
      <c r="KE196" s="16" t="b">
        <f t="shared" si="1092"/>
        <v>1</v>
      </c>
      <c r="KF196" s="16" t="b">
        <f t="shared" si="1092"/>
        <v>1</v>
      </c>
      <c r="KG196" s="16" t="b">
        <f t="shared" si="1092"/>
        <v>1</v>
      </c>
      <c r="KH196" s="16" t="b">
        <f t="shared" si="1092"/>
        <v>1</v>
      </c>
      <c r="KI196" s="16" t="b">
        <f t="shared" si="1092"/>
        <v>1</v>
      </c>
      <c r="KJ196" s="16" t="b">
        <f t="shared" si="1092"/>
        <v>1</v>
      </c>
      <c r="KK196" s="16" t="b">
        <f>AND(JU194&gt;=JU195,JU195&gt;=JU196,JU196&gt;=JU197)</f>
        <v>1</v>
      </c>
      <c r="KL196" s="16" t="b">
        <f>AND(JV194&lt;=JV195,JV195&lt;=JV196,JV196&lt;=JV197)</f>
        <v>1</v>
      </c>
      <c r="KM196" s="16" t="b">
        <f>AND(JW194&lt;=JW195,JW195&lt;=JW196,JW196&lt;=JW197)</f>
        <v>1</v>
      </c>
      <c r="KN196" s="16" t="b">
        <f>AND(JX194&lt;=JX195,JX195&lt;=JX196,JX196&lt;=JX197)</f>
        <v>1</v>
      </c>
      <c r="KO196" s="112" t="b">
        <f t="shared" si="1043"/>
        <v>1</v>
      </c>
      <c r="KP196" s="3"/>
      <c r="KQ196" s="34">
        <f t="shared" si="952"/>
        <v>-1</v>
      </c>
      <c r="KR196" s="15">
        <f t="shared" ref="KR196:LH196" si="1093">AVERAGE(KR142,KR133,KR115,KR106,KR97,KR88,KR79,KR70,KR61,KR52,KR43,KR34,KR25,KR16,KR7,KR151,KR160,KR169,KR178)</f>
        <v>0</v>
      </c>
      <c r="KS196" s="15">
        <f t="shared" si="1093"/>
        <v>0</v>
      </c>
      <c r="KT196" s="15">
        <f t="shared" si="1093"/>
        <v>0</v>
      </c>
      <c r="KU196" s="15">
        <f t="shared" si="1093"/>
        <v>0</v>
      </c>
      <c r="KV196" s="15">
        <f t="shared" si="1093"/>
        <v>0</v>
      </c>
      <c r="KW196" s="15">
        <f t="shared" si="1093"/>
        <v>0</v>
      </c>
      <c r="KX196" s="15">
        <f t="shared" si="1093"/>
        <v>0</v>
      </c>
      <c r="KY196" s="15">
        <f t="shared" si="1093"/>
        <v>0</v>
      </c>
      <c r="KZ196" s="15">
        <f t="shared" si="1093"/>
        <v>0</v>
      </c>
      <c r="LA196" s="15">
        <f t="shared" si="1093"/>
        <v>0</v>
      </c>
      <c r="LB196" s="15">
        <f t="shared" si="1093"/>
        <v>0</v>
      </c>
      <c r="LC196" s="15">
        <f t="shared" si="1093"/>
        <v>0</v>
      </c>
      <c r="LD196" s="15">
        <f t="shared" si="1093"/>
        <v>0</v>
      </c>
      <c r="LE196" s="15">
        <f t="shared" si="1093"/>
        <v>0</v>
      </c>
      <c r="LF196" s="15">
        <f t="shared" si="1093"/>
        <v>0</v>
      </c>
      <c r="LG196" s="15">
        <f t="shared" si="1093"/>
        <v>0</v>
      </c>
      <c r="LH196" s="15">
        <f t="shared" si="1093"/>
        <v>0</v>
      </c>
      <c r="LI196" s="16" t="b">
        <f t="shared" ref="LI196:LO196" si="1094">AND(KS194&lt;=KS195,KS195&lt;=KS196,KS196&lt;=KS197)</f>
        <v>1</v>
      </c>
      <c r="LJ196" s="16" t="b">
        <f t="shared" si="1094"/>
        <v>1</v>
      </c>
      <c r="LK196" s="16" t="b">
        <f t="shared" si="1094"/>
        <v>1</v>
      </c>
      <c r="LL196" s="16" t="b">
        <f t="shared" si="1094"/>
        <v>1</v>
      </c>
      <c r="LM196" s="16" t="b">
        <f t="shared" si="1094"/>
        <v>1</v>
      </c>
      <c r="LN196" s="16" t="b">
        <f t="shared" si="1094"/>
        <v>1</v>
      </c>
      <c r="LO196" s="16" t="b">
        <f t="shared" si="1094"/>
        <v>1</v>
      </c>
      <c r="LP196" s="16" t="b">
        <f>AND(KZ194&gt;=KZ195,KZ195&gt;=KZ196,KZ196&gt;=KZ197)</f>
        <v>1</v>
      </c>
      <c r="LQ196" s="16" t="b">
        <f>AND(LA194&lt;=LA195,LA195&lt;=LA196,LA196&lt;=LA197)</f>
        <v>1</v>
      </c>
      <c r="LR196" s="16" t="b">
        <f>AND(LB194&lt;=LB195,LB195&lt;=LB196,LB196&lt;=LB197)</f>
        <v>1</v>
      </c>
      <c r="LS196" s="16" t="b">
        <f>AND(LC194&lt;=LC195,LC195&lt;=LC196,LC196&lt;=LC197)</f>
        <v>1</v>
      </c>
      <c r="LT196" s="112" t="b">
        <f t="shared" si="1046"/>
        <v>1</v>
      </c>
      <c r="LU196" s="3"/>
      <c r="LV196" s="34">
        <f t="shared" si="953"/>
        <v>-1</v>
      </c>
      <c r="LW196" s="15">
        <f t="shared" ref="LW196:MM196" si="1095">AVERAGE(LW142,LW133,LW115,LW106,LW97,LW88,LW79,LW70,LW61,LW52,LW43,LW34,LW25,LW16,LW7,LW151,LW160,LW169,LW178)</f>
        <v>0</v>
      </c>
      <c r="LX196" s="15">
        <f t="shared" si="1095"/>
        <v>0</v>
      </c>
      <c r="LY196" s="15">
        <f t="shared" si="1095"/>
        <v>0</v>
      </c>
      <c r="LZ196" s="15">
        <f t="shared" si="1095"/>
        <v>0</v>
      </c>
      <c r="MA196" s="15">
        <f t="shared" si="1095"/>
        <v>0</v>
      </c>
      <c r="MB196" s="15">
        <f t="shared" si="1095"/>
        <v>0</v>
      </c>
      <c r="MC196" s="15">
        <f t="shared" si="1095"/>
        <v>0</v>
      </c>
      <c r="MD196" s="15">
        <f t="shared" si="1095"/>
        <v>0</v>
      </c>
      <c r="ME196" s="15">
        <f t="shared" si="1095"/>
        <v>0</v>
      </c>
      <c r="MF196" s="15">
        <f t="shared" si="1095"/>
        <v>0</v>
      </c>
      <c r="MG196" s="15">
        <f t="shared" si="1095"/>
        <v>0</v>
      </c>
      <c r="MH196" s="15">
        <f t="shared" si="1095"/>
        <v>0</v>
      </c>
      <c r="MI196" s="15">
        <f t="shared" si="1095"/>
        <v>0</v>
      </c>
      <c r="MJ196" s="15">
        <f t="shared" si="1095"/>
        <v>0</v>
      </c>
      <c r="MK196" s="15">
        <f t="shared" si="1095"/>
        <v>0</v>
      </c>
      <c r="ML196" s="15">
        <f t="shared" si="1095"/>
        <v>0</v>
      </c>
      <c r="MM196" s="15">
        <f t="shared" si="1095"/>
        <v>0</v>
      </c>
      <c r="MN196" s="16" t="b">
        <f t="shared" ref="MN196:MT196" si="1096">AND(LX194&lt;=LX195,LX195&lt;=LX196,LX196&lt;=LX197)</f>
        <v>1</v>
      </c>
      <c r="MO196" s="16" t="b">
        <f t="shared" si="1096"/>
        <v>1</v>
      </c>
      <c r="MP196" s="16" t="b">
        <f t="shared" si="1096"/>
        <v>1</v>
      </c>
      <c r="MQ196" s="16" t="b">
        <f t="shared" si="1096"/>
        <v>1</v>
      </c>
      <c r="MR196" s="16" t="b">
        <f t="shared" si="1096"/>
        <v>1</v>
      </c>
      <c r="MS196" s="16" t="b">
        <f t="shared" si="1096"/>
        <v>1</v>
      </c>
      <c r="MT196" s="16" t="b">
        <f t="shared" si="1096"/>
        <v>1</v>
      </c>
      <c r="MU196" s="16" t="b">
        <f>AND(ME194&gt;=ME195,ME195&gt;=ME196,ME196&gt;=ME197)</f>
        <v>1</v>
      </c>
      <c r="MV196" s="16" t="b">
        <f>AND(MF194&lt;=MF195,MF195&lt;=MF196,MF196&lt;=MF197)</f>
        <v>1</v>
      </c>
      <c r="MW196" s="16" t="b">
        <f>AND(MG194&lt;=MG195,MG195&lt;=MG196,MG196&lt;=MG197)</f>
        <v>1</v>
      </c>
      <c r="MX196" s="16" t="b">
        <f>AND(MH194&lt;=MH195,MH195&lt;=MH196,MH196&lt;=MH197)</f>
        <v>1</v>
      </c>
      <c r="MY196" s="112" t="b">
        <f t="shared" si="1049"/>
        <v>1</v>
      </c>
      <c r="MZ196" s="54"/>
      <c r="NA196" s="34">
        <f t="shared" si="954"/>
        <v>-1</v>
      </c>
      <c r="NB196" s="15">
        <f t="shared" ref="NB196:NR196" si="1097">AVERAGE(NB142,NB133,NB115,NB106,NB97,NB88,NB79,NB70,NB61,NB52,NB43,NB34,NB25,NB16,NB7,NB151,NB160,NB169,NB178)</f>
        <v>0</v>
      </c>
      <c r="NC196" s="15">
        <f t="shared" si="1097"/>
        <v>0</v>
      </c>
      <c r="ND196" s="15">
        <f t="shared" si="1097"/>
        <v>0</v>
      </c>
      <c r="NE196" s="15">
        <f t="shared" si="1097"/>
        <v>0</v>
      </c>
      <c r="NF196" s="15">
        <f t="shared" si="1097"/>
        <v>0</v>
      </c>
      <c r="NG196" s="15">
        <f t="shared" si="1097"/>
        <v>0</v>
      </c>
      <c r="NH196" s="15">
        <f t="shared" si="1097"/>
        <v>0</v>
      </c>
      <c r="NI196" s="15">
        <f t="shared" si="1097"/>
        <v>0</v>
      </c>
      <c r="NJ196" s="15">
        <f t="shared" si="1097"/>
        <v>0</v>
      </c>
      <c r="NK196" s="15">
        <f t="shared" si="1097"/>
        <v>0</v>
      </c>
      <c r="NL196" s="15">
        <f t="shared" si="1097"/>
        <v>0</v>
      </c>
      <c r="NM196" s="15">
        <f t="shared" si="1097"/>
        <v>0</v>
      </c>
      <c r="NN196" s="15">
        <f t="shared" si="1097"/>
        <v>0</v>
      </c>
      <c r="NO196" s="15">
        <f t="shared" si="1097"/>
        <v>0</v>
      </c>
      <c r="NP196" s="15">
        <f t="shared" si="1097"/>
        <v>0</v>
      </c>
      <c r="NQ196" s="15">
        <f t="shared" si="1097"/>
        <v>0</v>
      </c>
      <c r="NR196" s="15">
        <f t="shared" si="1097"/>
        <v>0</v>
      </c>
      <c r="NS196" s="16" t="b">
        <f t="shared" ref="NS196:NY196" si="1098">AND(NC194&lt;=NC195,NC195&lt;=NC196,NC196&lt;=NC197)</f>
        <v>1</v>
      </c>
      <c r="NT196" s="16" t="b">
        <f t="shared" si="1098"/>
        <v>1</v>
      </c>
      <c r="NU196" s="16" t="b">
        <f t="shared" si="1098"/>
        <v>1</v>
      </c>
      <c r="NV196" s="16" t="b">
        <f t="shared" si="1098"/>
        <v>1</v>
      </c>
      <c r="NW196" s="16" t="b">
        <f t="shared" si="1098"/>
        <v>1</v>
      </c>
      <c r="NX196" s="16" t="b">
        <f t="shared" si="1098"/>
        <v>1</v>
      </c>
      <c r="NY196" s="16" t="b">
        <f t="shared" si="1098"/>
        <v>1</v>
      </c>
      <c r="NZ196" s="16" t="b">
        <f>AND(NJ194&gt;=NJ195,NJ195&gt;=NJ196,NJ196&gt;=NJ197)</f>
        <v>1</v>
      </c>
      <c r="OA196" s="16" t="b">
        <f>AND(NK194&lt;=NK195,NK195&lt;=NK196,NK196&lt;=NK197)</f>
        <v>1</v>
      </c>
      <c r="OB196" s="16" t="b">
        <f>AND(NL194&lt;=NL195,NL195&lt;=NL196,NL196&lt;=NL197)</f>
        <v>1</v>
      </c>
      <c r="OC196" s="16" t="b">
        <f>AND(NM194&lt;=NM195,NM195&lt;=NM196,NM196&lt;=NM197)</f>
        <v>1</v>
      </c>
      <c r="OD196" s="112" t="b">
        <f t="shared" si="1052"/>
        <v>1</v>
      </c>
      <c r="OE196" s="54"/>
      <c r="OF196" s="34">
        <f t="shared" si="955"/>
        <v>-1</v>
      </c>
      <c r="OG196" s="15">
        <f t="shared" ref="OG196:OW196" si="1099">AVERAGE(OG142,OG133,OG115,OG106,OG97,OG88,OG79,OG70,OG61,OG52,OG43,OG34,OG25,OG16,OG7,OG151,OG160,OG169,OG178)</f>
        <v>0</v>
      </c>
      <c r="OH196" s="15">
        <f t="shared" si="1099"/>
        <v>0</v>
      </c>
      <c r="OI196" s="15">
        <f t="shared" si="1099"/>
        <v>0</v>
      </c>
      <c r="OJ196" s="15">
        <f t="shared" si="1099"/>
        <v>0</v>
      </c>
      <c r="OK196" s="15">
        <f t="shared" si="1099"/>
        <v>0</v>
      </c>
      <c r="OL196" s="15">
        <f t="shared" si="1099"/>
        <v>0</v>
      </c>
      <c r="OM196" s="15">
        <f t="shared" si="1099"/>
        <v>0</v>
      </c>
      <c r="ON196" s="15">
        <f t="shared" si="1099"/>
        <v>0</v>
      </c>
      <c r="OO196" s="15">
        <f t="shared" si="1099"/>
        <v>0</v>
      </c>
      <c r="OP196" s="15">
        <f t="shared" si="1099"/>
        <v>0</v>
      </c>
      <c r="OQ196" s="15">
        <f t="shared" si="1099"/>
        <v>0</v>
      </c>
      <c r="OR196" s="15">
        <f t="shared" si="1099"/>
        <v>0</v>
      </c>
      <c r="OS196" s="15">
        <f t="shared" si="1099"/>
        <v>0</v>
      </c>
      <c r="OT196" s="15">
        <f t="shared" si="1099"/>
        <v>0</v>
      </c>
      <c r="OU196" s="15">
        <f t="shared" si="1099"/>
        <v>0</v>
      </c>
      <c r="OV196" s="15">
        <f t="shared" si="1099"/>
        <v>0</v>
      </c>
      <c r="OW196" s="15">
        <f t="shared" si="1099"/>
        <v>0</v>
      </c>
      <c r="OX196" s="16" t="b">
        <f t="shared" ref="OX196:PD196" si="1100">AND(OH194&lt;=OH195,OH195&lt;=OH196,OH196&lt;=OH197)</f>
        <v>1</v>
      </c>
      <c r="OY196" s="16" t="b">
        <f t="shared" si="1100"/>
        <v>1</v>
      </c>
      <c r="OZ196" s="16" t="b">
        <f t="shared" si="1100"/>
        <v>1</v>
      </c>
      <c r="PA196" s="16" t="b">
        <f t="shared" si="1100"/>
        <v>1</v>
      </c>
      <c r="PB196" s="16" t="b">
        <f t="shared" si="1100"/>
        <v>1</v>
      </c>
      <c r="PC196" s="16" t="b">
        <f t="shared" si="1100"/>
        <v>1</v>
      </c>
      <c r="PD196" s="16" t="b">
        <f t="shared" si="1100"/>
        <v>1</v>
      </c>
      <c r="PE196" s="16" t="b">
        <f>AND(OO194&gt;=OO195,OO195&gt;=OO196,OO196&gt;=OO197)</f>
        <v>1</v>
      </c>
      <c r="PF196" s="16" t="b">
        <f>AND(OP194&lt;=OP195,OP195&lt;=OP196,OP196&lt;=OP197)</f>
        <v>1</v>
      </c>
      <c r="PG196" s="16" t="b">
        <f>AND(OQ194&lt;=OQ195,OQ195&lt;=OQ196,OQ196&lt;=OQ197)</f>
        <v>1</v>
      </c>
      <c r="PH196" s="16" t="b">
        <f>AND(OR194&lt;=OR195,OR195&lt;=OR196,OR196&lt;=OR197)</f>
        <v>1</v>
      </c>
      <c r="PI196" s="112" t="b">
        <f t="shared" si="1055"/>
        <v>1</v>
      </c>
      <c r="PJ196" s="54"/>
      <c r="PK196" s="34">
        <f t="shared" si="956"/>
        <v>-1</v>
      </c>
      <c r="PL196" s="15">
        <f t="shared" ref="PL196:QB196" si="1101">AVERAGE(PL142,PL133,PL115,PL106,PL97,PL88,PL79,PL70,PL61,PL52,PL43,PL34,PL25,PL16,PL7,PL151,PL160,PL169,PL178)</f>
        <v>0</v>
      </c>
      <c r="PM196" s="15">
        <f t="shared" si="1101"/>
        <v>0</v>
      </c>
      <c r="PN196" s="15">
        <f t="shared" si="1101"/>
        <v>0</v>
      </c>
      <c r="PO196" s="15">
        <f t="shared" si="1101"/>
        <v>0</v>
      </c>
      <c r="PP196" s="15">
        <f t="shared" si="1101"/>
        <v>0</v>
      </c>
      <c r="PQ196" s="15">
        <f t="shared" si="1101"/>
        <v>0</v>
      </c>
      <c r="PR196" s="15">
        <f t="shared" si="1101"/>
        <v>0</v>
      </c>
      <c r="PS196" s="15">
        <f t="shared" si="1101"/>
        <v>0</v>
      </c>
      <c r="PT196" s="15">
        <f t="shared" si="1101"/>
        <v>0</v>
      </c>
      <c r="PU196" s="15">
        <f t="shared" si="1101"/>
        <v>0</v>
      </c>
      <c r="PV196" s="15">
        <f t="shared" si="1101"/>
        <v>0</v>
      </c>
      <c r="PW196" s="15">
        <f t="shared" si="1101"/>
        <v>0</v>
      </c>
      <c r="PX196" s="15">
        <f t="shared" si="1101"/>
        <v>0</v>
      </c>
      <c r="PY196" s="15">
        <f t="shared" si="1101"/>
        <v>0</v>
      </c>
      <c r="PZ196" s="15">
        <f t="shared" si="1101"/>
        <v>0</v>
      </c>
      <c r="QA196" s="15">
        <f t="shared" si="1101"/>
        <v>0</v>
      </c>
      <c r="QB196" s="15">
        <f t="shared" si="1101"/>
        <v>0</v>
      </c>
      <c r="QC196" s="16" t="b">
        <f t="shared" ref="QC196:QI196" si="1102">AND(PM194&lt;=PM195,PM195&lt;=PM196,PM196&lt;=PM197)</f>
        <v>1</v>
      </c>
      <c r="QD196" s="16" t="b">
        <f t="shared" si="1102"/>
        <v>1</v>
      </c>
      <c r="QE196" s="16" t="b">
        <f t="shared" si="1102"/>
        <v>1</v>
      </c>
      <c r="QF196" s="16" t="b">
        <f t="shared" si="1102"/>
        <v>1</v>
      </c>
      <c r="QG196" s="16" t="b">
        <f t="shared" si="1102"/>
        <v>1</v>
      </c>
      <c r="QH196" s="16" t="b">
        <f t="shared" si="1102"/>
        <v>1</v>
      </c>
      <c r="QI196" s="16" t="b">
        <f t="shared" si="1102"/>
        <v>1</v>
      </c>
      <c r="QJ196" s="16" t="b">
        <f>AND(PT194&gt;=PT195,PT195&gt;=PT196,PT196&gt;=PT197)</f>
        <v>1</v>
      </c>
      <c r="QK196" s="16" t="b">
        <f>AND(PU194&lt;=PU195,PU195&lt;=PU196,PU196&lt;=PU197)</f>
        <v>1</v>
      </c>
      <c r="QL196" s="16" t="b">
        <f>AND(PV194&lt;=PV195,PV195&lt;=PV196,PV196&lt;=PV197)</f>
        <v>1</v>
      </c>
      <c r="QM196" s="16" t="b">
        <f>AND(PW194&lt;=PW195,PW195&lt;=PW196,PW196&lt;=PW197)</f>
        <v>1</v>
      </c>
      <c r="QN196" s="112" t="b">
        <f t="shared" si="1058"/>
        <v>1</v>
      </c>
    </row>
    <row r="197" spans="3:456" ht="16" thickBot="1">
      <c r="C197" s="133"/>
      <c r="D197" s="26">
        <f t="shared" si="999"/>
        <v>0.5</v>
      </c>
      <c r="E197" s="35">
        <f t="shared" ca="1" si="942"/>
        <v>3.2974818833281239E-2</v>
      </c>
      <c r="F197" s="17">
        <f t="shared" ref="F197:V197" ca="1" si="1103">AVERAGE(F143,F134,F116,F107,F98,F89,F80,F71,F62,F53,F44,F35,F26,F17,F8,F152,F161,F170,F179)</f>
        <v>0.51648740941664062</v>
      </c>
      <c r="G197" s="17">
        <f t="shared" ca="1" si="1103"/>
        <v>0.98516193816536335</v>
      </c>
      <c r="H197" s="17">
        <f t="shared" ca="1" si="1103"/>
        <v>0.9849818442997178</v>
      </c>
      <c r="I197" s="17">
        <f t="shared" ca="1" si="1103"/>
        <v>34.492468321232835</v>
      </c>
      <c r="J197" s="17">
        <f t="shared" ca="1" si="1103"/>
        <v>37.980894838811103</v>
      </c>
      <c r="K197" s="17">
        <f t="shared" ca="1" si="1103"/>
        <v>39.082903334162452</v>
      </c>
      <c r="L197" s="17">
        <f t="shared" ca="1" si="1103"/>
        <v>0.57186612486839272</v>
      </c>
      <c r="M197" s="17">
        <f t="shared" ca="1" si="1103"/>
        <v>0.99523931428005785</v>
      </c>
      <c r="N197" s="17">
        <f t="shared" ca="1" si="1103"/>
        <v>0.13486773795203125</v>
      </c>
      <c r="O197" s="17">
        <f t="shared" ca="1" si="1103"/>
        <v>0.98233953902595883</v>
      </c>
      <c r="P197" s="17">
        <f t="shared" ca="1" si="1103"/>
        <v>86.11377405263157</v>
      </c>
      <c r="Q197" s="17">
        <f t="shared" ca="1" si="1103"/>
        <v>32.722039140614882</v>
      </c>
      <c r="R197" s="17" t="e">
        <f t="shared" ca="1" si="1103"/>
        <v>#DIV/0!</v>
      </c>
      <c r="S197" s="17">
        <f t="shared" ca="1" si="1103"/>
        <v>2.1627336842105254</v>
      </c>
      <c r="T197" s="17">
        <f t="shared" ca="1" si="1103"/>
        <v>2.1627336842105254</v>
      </c>
      <c r="U197" s="17">
        <f t="shared" ca="1" si="1103"/>
        <v>843.60043889473695</v>
      </c>
      <c r="V197" s="17">
        <f t="shared" ca="1" si="1103"/>
        <v>843.60043889473695</v>
      </c>
      <c r="X197" s="35">
        <f t="shared" si="1001"/>
        <v>8.1584497889140017E-2</v>
      </c>
      <c r="Y197" s="17">
        <f t="shared" ref="Y197:AO197" si="1104">AVERAGE(Y143,Y134,Y116,Y107,Y98,Y89,Y80,Y71,Y62,Y53,Y44,Y35,Y26,Y17,Y8,Y152,Y161,Y170,Y179)</f>
        <v>0.54079224894457001</v>
      </c>
      <c r="Z197" s="17">
        <f t="shared" si="1104"/>
        <v>0.977390502628527</v>
      </c>
      <c r="AA197" s="17">
        <f t="shared" si="1104"/>
        <v>0.97705527669505055</v>
      </c>
      <c r="AB197" s="17">
        <f t="shared" si="1104"/>
        <v>30.435051890069559</v>
      </c>
      <c r="AC197" s="17">
        <f t="shared" si="1104"/>
        <v>36.854567623706707</v>
      </c>
      <c r="AD197" s="17">
        <f t="shared" si="1104"/>
        <v>37.835335994920939</v>
      </c>
      <c r="AE197" s="17">
        <f t="shared" si="1104"/>
        <v>0.47137912794163295</v>
      </c>
      <c r="AF197" s="17">
        <f t="shared" si="1104"/>
        <v>0.99367101255216073</v>
      </c>
      <c r="AG197" s="17">
        <f t="shared" si="1104"/>
        <v>0.17699087685660278</v>
      </c>
      <c r="AH197" s="17">
        <f t="shared" si="1104"/>
        <v>0.97350373079902208</v>
      </c>
      <c r="AI197" s="17">
        <f t="shared" si="1104"/>
        <v>82.536774263157909</v>
      </c>
      <c r="AJ197" s="17">
        <f t="shared" si="1104"/>
        <v>29.78307569523421</v>
      </c>
      <c r="AK197" s="17" t="e">
        <f t="shared" si="1104"/>
        <v>#DIV/0!</v>
      </c>
      <c r="AL197" s="17">
        <f t="shared" si="1104"/>
        <v>4.4556291578947365</v>
      </c>
      <c r="AM197" s="17">
        <f t="shared" si="1104"/>
        <v>4.4556291578947365</v>
      </c>
      <c r="AN197" s="17">
        <f t="shared" si="1104"/>
        <v>0.81458526315789492</v>
      </c>
      <c r="AO197" s="17">
        <f t="shared" si="1104"/>
        <v>0.81458526315789492</v>
      </c>
      <c r="AP197" s="18" t="b">
        <f t="shared" ref="AP197:AV197" si="1105">AND(AP196,Z197&lt;=Z198)</f>
        <v>1</v>
      </c>
      <c r="AQ197" s="18" t="b">
        <f t="shared" si="1105"/>
        <v>1</v>
      </c>
      <c r="AR197" s="18" t="b">
        <f t="shared" si="1105"/>
        <v>1</v>
      </c>
      <c r="AS197" s="18" t="b">
        <f t="shared" si="1105"/>
        <v>1</v>
      </c>
      <c r="AT197" s="18" t="b">
        <f t="shared" si="1105"/>
        <v>1</v>
      </c>
      <c r="AU197" s="18" t="b">
        <f t="shared" si="1105"/>
        <v>1</v>
      </c>
      <c r="AV197" s="18" t="b">
        <f t="shared" si="1105"/>
        <v>1</v>
      </c>
      <c r="AW197" s="18" t="b">
        <f>AND(AW196,AG197&gt;=AG198)</f>
        <v>1</v>
      </c>
      <c r="AX197" s="18" t="b">
        <f>AND(AX196,AH197&lt;=AH198)</f>
        <v>1</v>
      </c>
      <c r="AY197" s="18" t="b">
        <f>AND(AY196,AI197&lt;=AI198)</f>
        <v>1</v>
      </c>
      <c r="AZ197" s="18" t="b">
        <f>AND(AZ196,AJ197&lt;=AJ198)</f>
        <v>1</v>
      </c>
      <c r="BA197" s="112" t="b">
        <f t="shared" si="1019"/>
        <v>1</v>
      </c>
      <c r="BB197" s="3"/>
      <c r="BC197" s="35">
        <f t="shared" si="944"/>
        <v>-5.1849144207805065E-4</v>
      </c>
      <c r="BD197" s="17">
        <f t="shared" ref="BD197:BT197" si="1106">AVERAGE(BD143,BD134,BD116,BD107,BD98,BD89,BD80,BD71,BD62,BD53,BD44,BD35,BD26,BD17,BD8,BD152,BD161,BD170,BD179)</f>
        <v>0.49974075427896097</v>
      </c>
      <c r="BE197" s="17">
        <f t="shared" si="1106"/>
        <v>0.97473995622835641</v>
      </c>
      <c r="BF197" s="17">
        <f t="shared" si="1106"/>
        <v>0.97440279471246805</v>
      </c>
      <c r="BG197" s="17">
        <f t="shared" si="1106"/>
        <v>31.814947481579846</v>
      </c>
      <c r="BH197" s="17">
        <f t="shared" si="1106"/>
        <v>38.637058524938567</v>
      </c>
      <c r="BI197" s="17">
        <f t="shared" si="1106"/>
        <v>39.29039054789471</v>
      </c>
      <c r="BJ197" s="17">
        <f t="shared" si="1106"/>
        <v>0.48562653284323787</v>
      </c>
      <c r="BK197" s="17">
        <f t="shared" si="1106"/>
        <v>0.99170711793397581</v>
      </c>
      <c r="BL197" s="17">
        <f t="shared" si="1106"/>
        <v>0.17469787283947547</v>
      </c>
      <c r="BM197" s="17">
        <f t="shared" si="1106"/>
        <v>0.96966092210066923</v>
      </c>
      <c r="BN197" s="17">
        <f t="shared" si="1106"/>
        <v>83.388883842105272</v>
      </c>
      <c r="BO197" s="17">
        <f t="shared" si="1106"/>
        <v>29.440854672264766</v>
      </c>
      <c r="BP197" s="17" t="e">
        <f t="shared" si="1106"/>
        <v>#DIV/0!</v>
      </c>
      <c r="BQ197" s="17">
        <f t="shared" si="1106"/>
        <v>2.0622633684210525</v>
      </c>
      <c r="BR197" s="17">
        <f t="shared" si="1106"/>
        <v>2.0622633684210525</v>
      </c>
      <c r="BS197" s="17">
        <f t="shared" si="1106"/>
        <v>1.4496208947368419</v>
      </c>
      <c r="BT197" s="17">
        <f t="shared" si="1106"/>
        <v>1.4496208947368419</v>
      </c>
      <c r="BU197" s="18" t="b">
        <f t="shared" ref="BU197:CA197" si="1107">AND(BU196,BE197&lt;=BE198)</f>
        <v>1</v>
      </c>
      <c r="BV197" s="18" t="b">
        <f t="shared" si="1107"/>
        <v>1</v>
      </c>
      <c r="BW197" s="18" t="b">
        <f t="shared" si="1107"/>
        <v>1</v>
      </c>
      <c r="BX197" s="18" t="b">
        <f t="shared" si="1107"/>
        <v>1</v>
      </c>
      <c r="BY197" s="18" t="b">
        <f t="shared" si="1107"/>
        <v>1</v>
      </c>
      <c r="BZ197" s="18" t="b">
        <f t="shared" si="1107"/>
        <v>1</v>
      </c>
      <c r="CA197" s="18" t="b">
        <f t="shared" si="1107"/>
        <v>1</v>
      </c>
      <c r="CB197" s="18" t="b">
        <f>AND(CB196,BL197&gt;=BL198)</f>
        <v>1</v>
      </c>
      <c r="CC197" s="18" t="b">
        <f>AND(CC196,BM197&lt;=BM198)</f>
        <v>1</v>
      </c>
      <c r="CD197" s="18" t="b">
        <f>AND(CD196,BN197&lt;=BN198)</f>
        <v>1</v>
      </c>
      <c r="CE197" s="18" t="b">
        <f>AND(CE196,BO197&lt;=BO198)</f>
        <v>1</v>
      </c>
      <c r="CF197" s="112" t="b">
        <f t="shared" si="1022"/>
        <v>1</v>
      </c>
      <c r="CG197" s="3"/>
      <c r="CH197" s="35">
        <f t="shared" si="945"/>
        <v>-2.2681349772957216E-3</v>
      </c>
      <c r="CI197" s="17">
        <f t="shared" ref="CI197:CY197" si="1108">AVERAGE(CI143,CI134,CI116,CI107,CI98,CI89,CI80,CI71,CI62,CI53,CI44,CI35,CI26,CI17,CI8,CI152,CI161,CI170,CI179)</f>
        <v>0.49886593251135214</v>
      </c>
      <c r="CJ197" s="17">
        <f t="shared" si="1108"/>
        <v>0.97850254334901476</v>
      </c>
      <c r="CK197" s="17">
        <f t="shared" si="1108"/>
        <v>0.97838919727425788</v>
      </c>
      <c r="CL197" s="17">
        <f t="shared" si="1108"/>
        <v>30.46906913274724</v>
      </c>
      <c r="CM197" s="17">
        <f t="shared" si="1108"/>
        <v>36.17965174264635</v>
      </c>
      <c r="CN197" s="17">
        <f t="shared" si="1108"/>
        <v>37.954912861998764</v>
      </c>
      <c r="CO197" s="17">
        <f t="shared" si="1108"/>
        <v>0.49245702514522915</v>
      </c>
      <c r="CP197" s="17">
        <f t="shared" si="1108"/>
        <v>0.99355519445318907</v>
      </c>
      <c r="CQ197" s="17">
        <f t="shared" si="1108"/>
        <v>0.16787156305814993</v>
      </c>
      <c r="CR197" s="17">
        <f t="shared" si="1108"/>
        <v>0.96835327148437478</v>
      </c>
      <c r="CS197" s="17">
        <f t="shared" si="1108"/>
        <v>76.705673894736847</v>
      </c>
      <c r="CT197" s="17">
        <f t="shared" si="1108"/>
        <v>29.213786726829092</v>
      </c>
      <c r="CU197" s="17" t="e">
        <f t="shared" si="1108"/>
        <v>#DIV/0!</v>
      </c>
      <c r="CV197" s="17">
        <f t="shared" si="1108"/>
        <v>2.2829145789473686</v>
      </c>
      <c r="CW197" s="17">
        <f t="shared" si="1108"/>
        <v>2.2829145789473686</v>
      </c>
      <c r="CX197" s="17">
        <f t="shared" si="1108"/>
        <v>17.508063368421052</v>
      </c>
      <c r="CY197" s="17">
        <f t="shared" si="1108"/>
        <v>17.508063368421052</v>
      </c>
      <c r="CZ197" s="18" t="b">
        <f t="shared" ref="CZ197:DF197" si="1109">AND(CZ196,CJ197&lt;=CJ198)</f>
        <v>1</v>
      </c>
      <c r="DA197" s="18" t="b">
        <f t="shared" si="1109"/>
        <v>1</v>
      </c>
      <c r="DB197" s="18" t="b">
        <f t="shared" si="1109"/>
        <v>1</v>
      </c>
      <c r="DC197" s="18" t="b">
        <f t="shared" si="1109"/>
        <v>1</v>
      </c>
      <c r="DD197" s="18" t="b">
        <f t="shared" si="1109"/>
        <v>1</v>
      </c>
      <c r="DE197" s="18" t="b">
        <f t="shared" si="1109"/>
        <v>1</v>
      </c>
      <c r="DF197" s="18" t="b">
        <f t="shared" si="1109"/>
        <v>1</v>
      </c>
      <c r="DG197" s="18" t="b">
        <f>AND(DG196,CQ197&gt;=CQ198)</f>
        <v>1</v>
      </c>
      <c r="DH197" s="18" t="b">
        <f>AND(DH196,CR197&lt;=CR198)</f>
        <v>1</v>
      </c>
      <c r="DI197" s="18" t="b">
        <f>AND(DI196,CS197&lt;=CS198)</f>
        <v>1</v>
      </c>
      <c r="DJ197" s="18" t="b">
        <f>AND(DJ196,CT197&lt;=CT198)</f>
        <v>1</v>
      </c>
      <c r="DK197" s="112" t="b">
        <f t="shared" si="1025"/>
        <v>1</v>
      </c>
      <c r="DL197" s="3"/>
      <c r="DM197" s="35">
        <f t="shared" si="946"/>
        <v>3.2974818833281239E-2</v>
      </c>
      <c r="DN197" s="17">
        <f t="shared" ref="DN197:ED197" si="1110">AVERAGE(DN143,DN134,DN116,DN107,DN98,DN89,DN80,DN71,DN62,DN53,DN44,DN35,DN26,DN17,DN8,DN152,DN161,DN170,DN179)</f>
        <v>0.51648740941664062</v>
      </c>
      <c r="DO197" s="17">
        <f t="shared" si="1110"/>
        <v>0.98516193816536335</v>
      </c>
      <c r="DP197" s="17">
        <f t="shared" si="1110"/>
        <v>0.9849818442997178</v>
      </c>
      <c r="DQ197" s="17">
        <f t="shared" si="1110"/>
        <v>34.492468321232835</v>
      </c>
      <c r="DR197" s="17">
        <f t="shared" si="1110"/>
        <v>37.980894838811103</v>
      </c>
      <c r="DS197" s="17">
        <f t="shared" si="1110"/>
        <v>39.082903334162452</v>
      </c>
      <c r="DT197" s="17">
        <f t="shared" si="1110"/>
        <v>0.57186612486839272</v>
      </c>
      <c r="DU197" s="17">
        <f t="shared" si="1110"/>
        <v>0.99523931428005785</v>
      </c>
      <c r="DV197" s="17">
        <f t="shared" si="1110"/>
        <v>0.13486773795203125</v>
      </c>
      <c r="DW197" s="17">
        <f t="shared" si="1110"/>
        <v>0.98233953902595883</v>
      </c>
      <c r="DX197" s="17">
        <f t="shared" si="1110"/>
        <v>86.11377405263157</v>
      </c>
      <c r="DY197" s="17">
        <f t="shared" si="1110"/>
        <v>32.722039140614882</v>
      </c>
      <c r="DZ197" s="17" t="e">
        <f t="shared" si="1110"/>
        <v>#DIV/0!</v>
      </c>
      <c r="EA197" s="17">
        <f t="shared" si="1110"/>
        <v>2.1627336842105254</v>
      </c>
      <c r="EB197" s="17">
        <f t="shared" si="1110"/>
        <v>2.1627336842105254</v>
      </c>
      <c r="EC197" s="17">
        <f t="shared" si="1110"/>
        <v>843.60043889473695</v>
      </c>
      <c r="ED197" s="17">
        <f t="shared" si="1110"/>
        <v>843.60043889473695</v>
      </c>
      <c r="EE197" s="18" t="b">
        <f t="shared" ref="EE197:EK197" si="1111">AND(EE196,DO197&lt;=DO198)</f>
        <v>1</v>
      </c>
      <c r="EF197" s="18" t="b">
        <f t="shared" si="1111"/>
        <v>1</v>
      </c>
      <c r="EG197" s="18" t="b">
        <f t="shared" si="1111"/>
        <v>1</v>
      </c>
      <c r="EH197" s="18" t="b">
        <f t="shared" si="1111"/>
        <v>1</v>
      </c>
      <c r="EI197" s="18" t="b">
        <f t="shared" si="1111"/>
        <v>1</v>
      </c>
      <c r="EJ197" s="18" t="b">
        <f t="shared" si="1111"/>
        <v>1</v>
      </c>
      <c r="EK197" s="18" t="b">
        <f t="shared" si="1111"/>
        <v>1</v>
      </c>
      <c r="EL197" s="18" t="b">
        <f>AND(EL196,DV197&gt;=DV198)</f>
        <v>1</v>
      </c>
      <c r="EM197" s="18" t="b">
        <f>AND(EM196,DW197&lt;=DW198)</f>
        <v>1</v>
      </c>
      <c r="EN197" s="18" t="b">
        <f>AND(EN196,DX197&lt;=DX198)</f>
        <v>1</v>
      </c>
      <c r="EO197" s="18" t="b">
        <f>AND(EO196,DY197&lt;=DY198)</f>
        <v>1</v>
      </c>
      <c r="EP197" s="112" t="b">
        <f t="shared" si="1028"/>
        <v>1</v>
      </c>
      <c r="EQ197" s="3"/>
      <c r="ER197" s="35">
        <f t="shared" si="947"/>
        <v>3.318265418767985E-2</v>
      </c>
      <c r="ES197" s="17">
        <f t="shared" ref="ES197:FI197" si="1112">AVERAGE(ES143,ES134,ES116,ES107,ES98,ES89,ES80,ES71,ES62,ES53,ES44,ES35,ES26,ES17,ES8,ES152,ES161,ES170,ES179)</f>
        <v>0.51659132709383992</v>
      </c>
      <c r="ET197" s="17">
        <f t="shared" si="1112"/>
        <v>0.98610847247274258</v>
      </c>
      <c r="EU197" s="17">
        <f t="shared" si="1112"/>
        <v>0.98594700662713264</v>
      </c>
      <c r="EV197" s="17">
        <f t="shared" si="1112"/>
        <v>34.912279441294729</v>
      </c>
      <c r="EW197" s="17">
        <f t="shared" si="1112"/>
        <v>41.252903320044993</v>
      </c>
      <c r="EX197" s="17">
        <f t="shared" si="1112"/>
        <v>42.355287525603607</v>
      </c>
      <c r="EY197" s="17">
        <f t="shared" si="1112"/>
        <v>0.58592644333839372</v>
      </c>
      <c r="EZ197" s="17">
        <f t="shared" si="1112"/>
        <v>0.99613484269694241</v>
      </c>
      <c r="FA197" s="17">
        <f t="shared" si="1112"/>
        <v>0.12968205660581553</v>
      </c>
      <c r="FB197" s="17">
        <f t="shared" si="1112"/>
        <v>0.98374641569037169</v>
      </c>
      <c r="FC197" s="17">
        <f t="shared" si="1112"/>
        <v>87.127495105263165</v>
      </c>
      <c r="FD197" s="17">
        <f t="shared" si="1112"/>
        <v>33.0711932046774</v>
      </c>
      <c r="FE197" s="17" t="e">
        <f t="shared" si="1112"/>
        <v>#DIV/0!</v>
      </c>
      <c r="FF197" s="17">
        <f t="shared" si="1112"/>
        <v>2.7729279473684203</v>
      </c>
      <c r="FG197" s="17">
        <f t="shared" si="1112"/>
        <v>2.7729279473684203</v>
      </c>
      <c r="FH197" s="17">
        <f t="shared" si="1112"/>
        <v>1875.9407219999998</v>
      </c>
      <c r="FI197" s="17">
        <f t="shared" si="1112"/>
        <v>1875.9407219999998</v>
      </c>
      <c r="FJ197" s="18" t="b">
        <f t="shared" ref="FJ197:FP197" si="1113">AND(FJ196,ET197&lt;=ET198)</f>
        <v>1</v>
      </c>
      <c r="FK197" s="18" t="b">
        <f t="shared" si="1113"/>
        <v>1</v>
      </c>
      <c r="FL197" s="18" t="b">
        <f t="shared" si="1113"/>
        <v>1</v>
      </c>
      <c r="FM197" s="18" t="b">
        <f t="shared" si="1113"/>
        <v>1</v>
      </c>
      <c r="FN197" s="18" t="b">
        <f t="shared" si="1113"/>
        <v>1</v>
      </c>
      <c r="FO197" s="18" t="b">
        <f t="shared" si="1113"/>
        <v>1</v>
      </c>
      <c r="FP197" s="18" t="b">
        <f t="shared" si="1113"/>
        <v>1</v>
      </c>
      <c r="FQ197" s="18" t="b">
        <f>AND(FQ196,FA197&gt;=FA198)</f>
        <v>1</v>
      </c>
      <c r="FR197" s="18" t="b">
        <f>AND(FR196,FB197&lt;=FB198)</f>
        <v>1</v>
      </c>
      <c r="FS197" s="18" t="b">
        <f>AND(FS196,FC197&lt;=FC198)</f>
        <v>1</v>
      </c>
      <c r="FT197" s="18" t="b">
        <f>AND(FT196,FD197&lt;=FD198)</f>
        <v>1</v>
      </c>
      <c r="FU197" s="112" t="b">
        <f t="shared" si="1031"/>
        <v>1</v>
      </c>
      <c r="FV197" s="54"/>
      <c r="FW197" s="35">
        <f t="shared" si="948"/>
        <v>-1</v>
      </c>
      <c r="FX197" s="17">
        <f t="shared" ref="FX197:GN197" si="1114">AVERAGE(FX143,FX134,FX116,FX107,FX98,FX89,FX80,FX71,FX62,FX53,FX44,FX35,FX26,FX17,FX8,FX152,FX161,FX170,FX179)</f>
        <v>0</v>
      </c>
      <c r="FY197" s="17">
        <f t="shared" si="1114"/>
        <v>0</v>
      </c>
      <c r="FZ197" s="17">
        <f t="shared" si="1114"/>
        <v>0</v>
      </c>
      <c r="GA197" s="17">
        <f t="shared" si="1114"/>
        <v>0</v>
      </c>
      <c r="GB197" s="17">
        <f t="shared" si="1114"/>
        <v>0</v>
      </c>
      <c r="GC197" s="17">
        <f t="shared" si="1114"/>
        <v>0</v>
      </c>
      <c r="GD197" s="17">
        <f t="shared" si="1114"/>
        <v>0</v>
      </c>
      <c r="GE197" s="17">
        <f t="shared" si="1114"/>
        <v>0</v>
      </c>
      <c r="GF197" s="17">
        <f t="shared" si="1114"/>
        <v>0</v>
      </c>
      <c r="GG197" s="17">
        <f t="shared" si="1114"/>
        <v>0</v>
      </c>
      <c r="GH197" s="17">
        <f t="shared" si="1114"/>
        <v>0</v>
      </c>
      <c r="GI197" s="17">
        <f t="shared" si="1114"/>
        <v>0</v>
      </c>
      <c r="GJ197" s="17">
        <f t="shared" si="1114"/>
        <v>0</v>
      </c>
      <c r="GK197" s="17">
        <f t="shared" si="1114"/>
        <v>0</v>
      </c>
      <c r="GL197" s="17">
        <f t="shared" si="1114"/>
        <v>0</v>
      </c>
      <c r="GM197" s="17">
        <f t="shared" si="1114"/>
        <v>0</v>
      </c>
      <c r="GN197" s="17">
        <f t="shared" si="1114"/>
        <v>0</v>
      </c>
      <c r="GO197" s="18" t="b">
        <f t="shared" ref="GO197:GU197" si="1115">AND(GO196,FY197&lt;=FY198)</f>
        <v>1</v>
      </c>
      <c r="GP197" s="18" t="b">
        <f t="shared" si="1115"/>
        <v>1</v>
      </c>
      <c r="GQ197" s="18" t="b">
        <f t="shared" si="1115"/>
        <v>1</v>
      </c>
      <c r="GR197" s="18" t="b">
        <f t="shared" si="1115"/>
        <v>1</v>
      </c>
      <c r="GS197" s="18" t="b">
        <f t="shared" si="1115"/>
        <v>1</v>
      </c>
      <c r="GT197" s="18" t="b">
        <f t="shared" si="1115"/>
        <v>1</v>
      </c>
      <c r="GU197" s="18" t="b">
        <f t="shared" si="1115"/>
        <v>1</v>
      </c>
      <c r="GV197" s="18" t="b">
        <f>AND(GV196,GF197&gt;=GF198)</f>
        <v>1</v>
      </c>
      <c r="GW197" s="18" t="b">
        <f>AND(GW196,GG197&lt;=GG198)</f>
        <v>1</v>
      </c>
      <c r="GX197" s="18" t="b">
        <f>AND(GX196,GH197&lt;=GH198)</f>
        <v>1</v>
      </c>
      <c r="GY197" s="18" t="b">
        <f>AND(GY196,GI197&lt;=GI198)</f>
        <v>1</v>
      </c>
      <c r="GZ197" s="112" t="b">
        <f t="shared" si="1034"/>
        <v>1</v>
      </c>
      <c r="HA197" s="54"/>
      <c r="HB197" s="35">
        <f t="shared" si="949"/>
        <v>-1</v>
      </c>
      <c r="HC197" s="17">
        <f t="shared" ref="HC197:HS197" si="1116">AVERAGE(HC143,HC134,HC116,HC107,HC98,HC89,HC80,HC71,HC62,HC53,HC44,HC35,HC26,HC17,HC8,HC152,HC161,HC170,HC179)</f>
        <v>0</v>
      </c>
      <c r="HD197" s="17">
        <f t="shared" si="1116"/>
        <v>0</v>
      </c>
      <c r="HE197" s="17">
        <f t="shared" si="1116"/>
        <v>0</v>
      </c>
      <c r="HF197" s="17">
        <f t="shared" si="1116"/>
        <v>0</v>
      </c>
      <c r="HG197" s="17">
        <f t="shared" si="1116"/>
        <v>0</v>
      </c>
      <c r="HH197" s="17">
        <f t="shared" si="1116"/>
        <v>0</v>
      </c>
      <c r="HI197" s="17">
        <f t="shared" si="1116"/>
        <v>0</v>
      </c>
      <c r="HJ197" s="17">
        <f t="shared" si="1116"/>
        <v>0</v>
      </c>
      <c r="HK197" s="17">
        <f t="shared" si="1116"/>
        <v>0</v>
      </c>
      <c r="HL197" s="17">
        <f t="shared" si="1116"/>
        <v>0</v>
      </c>
      <c r="HM197" s="17">
        <f t="shared" si="1116"/>
        <v>0</v>
      </c>
      <c r="HN197" s="17">
        <f t="shared" si="1116"/>
        <v>0</v>
      </c>
      <c r="HO197" s="17">
        <f t="shared" si="1116"/>
        <v>0</v>
      </c>
      <c r="HP197" s="17">
        <f t="shared" si="1116"/>
        <v>0</v>
      </c>
      <c r="HQ197" s="17">
        <f t="shared" si="1116"/>
        <v>0</v>
      </c>
      <c r="HR197" s="17">
        <f t="shared" si="1116"/>
        <v>0</v>
      </c>
      <c r="HS197" s="17">
        <f t="shared" si="1116"/>
        <v>0</v>
      </c>
      <c r="HT197" s="18" t="b">
        <f t="shared" ref="HT197:HZ197" si="1117">AND(HT196,HD197&lt;=HD198)</f>
        <v>1</v>
      </c>
      <c r="HU197" s="18" t="b">
        <f t="shared" si="1117"/>
        <v>1</v>
      </c>
      <c r="HV197" s="18" t="b">
        <f t="shared" si="1117"/>
        <v>1</v>
      </c>
      <c r="HW197" s="18" t="b">
        <f t="shared" si="1117"/>
        <v>1</v>
      </c>
      <c r="HX197" s="18" t="b">
        <f t="shared" si="1117"/>
        <v>1</v>
      </c>
      <c r="HY197" s="18" t="b">
        <f t="shared" si="1117"/>
        <v>1</v>
      </c>
      <c r="HZ197" s="18" t="b">
        <f t="shared" si="1117"/>
        <v>1</v>
      </c>
      <c r="IA197" s="18" t="b">
        <f>AND(IA196,HK197&gt;=HK198)</f>
        <v>1</v>
      </c>
      <c r="IB197" s="18" t="b">
        <f>AND(IB196,HL197&lt;=HL198)</f>
        <v>1</v>
      </c>
      <c r="IC197" s="18" t="b">
        <f>AND(IC196,HM197&lt;=HM198)</f>
        <v>1</v>
      </c>
      <c r="ID197" s="18" t="b">
        <f>AND(ID196,HN197&lt;=HN198)</f>
        <v>1</v>
      </c>
      <c r="IE197" s="112" t="b">
        <f t="shared" si="1037"/>
        <v>1</v>
      </c>
      <c r="IF197" s="3"/>
      <c r="IG197" s="35">
        <f t="shared" si="950"/>
        <v>-1</v>
      </c>
      <c r="IH197" s="17">
        <f t="shared" ref="IH197:IX197" si="1118">AVERAGE(IH143,IH134,IH116,IH107,IH98,IH89,IH80,IH71,IH62,IH53,IH44,IH35,IH26,IH17,IH8,IH152,IH161,IH170,IH179)</f>
        <v>0</v>
      </c>
      <c r="II197" s="17">
        <f t="shared" si="1118"/>
        <v>0</v>
      </c>
      <c r="IJ197" s="17">
        <f t="shared" si="1118"/>
        <v>0</v>
      </c>
      <c r="IK197" s="17">
        <f t="shared" si="1118"/>
        <v>0</v>
      </c>
      <c r="IL197" s="17">
        <f t="shared" si="1118"/>
        <v>0</v>
      </c>
      <c r="IM197" s="17">
        <f t="shared" si="1118"/>
        <v>0</v>
      </c>
      <c r="IN197" s="17">
        <f t="shared" si="1118"/>
        <v>0</v>
      </c>
      <c r="IO197" s="17">
        <f t="shared" si="1118"/>
        <v>0</v>
      </c>
      <c r="IP197" s="17">
        <f t="shared" si="1118"/>
        <v>0</v>
      </c>
      <c r="IQ197" s="17">
        <f t="shared" si="1118"/>
        <v>0</v>
      </c>
      <c r="IR197" s="17">
        <f t="shared" si="1118"/>
        <v>0</v>
      </c>
      <c r="IS197" s="17">
        <f t="shared" si="1118"/>
        <v>0</v>
      </c>
      <c r="IT197" s="17">
        <f t="shared" si="1118"/>
        <v>0</v>
      </c>
      <c r="IU197" s="17">
        <f t="shared" si="1118"/>
        <v>0</v>
      </c>
      <c r="IV197" s="17">
        <f t="shared" si="1118"/>
        <v>0</v>
      </c>
      <c r="IW197" s="17">
        <f t="shared" si="1118"/>
        <v>0</v>
      </c>
      <c r="IX197" s="17">
        <f t="shared" si="1118"/>
        <v>0</v>
      </c>
      <c r="IY197" s="18" t="b">
        <f t="shared" ref="IY197:JE197" si="1119">AND(IY196,II197&lt;=II198)</f>
        <v>1</v>
      </c>
      <c r="IZ197" s="18" t="b">
        <f t="shared" si="1119"/>
        <v>1</v>
      </c>
      <c r="JA197" s="18" t="b">
        <f t="shared" si="1119"/>
        <v>1</v>
      </c>
      <c r="JB197" s="18" t="b">
        <f t="shared" si="1119"/>
        <v>1</v>
      </c>
      <c r="JC197" s="18" t="b">
        <f t="shared" si="1119"/>
        <v>1</v>
      </c>
      <c r="JD197" s="18" t="b">
        <f t="shared" si="1119"/>
        <v>1</v>
      </c>
      <c r="JE197" s="18" t="b">
        <f t="shared" si="1119"/>
        <v>1</v>
      </c>
      <c r="JF197" s="18" t="b">
        <f>AND(JF196,IP197&gt;=IP198)</f>
        <v>1</v>
      </c>
      <c r="JG197" s="18" t="b">
        <f>AND(JG196,IQ197&lt;=IQ198)</f>
        <v>1</v>
      </c>
      <c r="JH197" s="18" t="b">
        <f>AND(JH196,IR197&lt;=IR198)</f>
        <v>1</v>
      </c>
      <c r="JI197" s="18" t="b">
        <f>AND(JI196,IS197&lt;=IS198)</f>
        <v>1</v>
      </c>
      <c r="JJ197" s="112" t="b">
        <f t="shared" si="1040"/>
        <v>1</v>
      </c>
      <c r="JK197" s="3"/>
      <c r="JL197" s="35">
        <f t="shared" si="951"/>
        <v>-1</v>
      </c>
      <c r="JM197" s="17">
        <f t="shared" ref="JM197:KC197" si="1120">AVERAGE(JM143,JM134,JM116,JM107,JM98,JM89,JM80,JM71,JM62,JM53,JM44,JM35,JM26,JM17,JM8,JM152,JM161,JM170,JM179)</f>
        <v>0</v>
      </c>
      <c r="JN197" s="17">
        <f t="shared" si="1120"/>
        <v>0</v>
      </c>
      <c r="JO197" s="17">
        <f t="shared" si="1120"/>
        <v>0</v>
      </c>
      <c r="JP197" s="17">
        <f t="shared" si="1120"/>
        <v>0</v>
      </c>
      <c r="JQ197" s="17">
        <f t="shared" si="1120"/>
        <v>0</v>
      </c>
      <c r="JR197" s="17">
        <f t="shared" si="1120"/>
        <v>0</v>
      </c>
      <c r="JS197" s="17">
        <f t="shared" si="1120"/>
        <v>0</v>
      </c>
      <c r="JT197" s="17">
        <f t="shared" si="1120"/>
        <v>0</v>
      </c>
      <c r="JU197" s="17">
        <f t="shared" si="1120"/>
        <v>0</v>
      </c>
      <c r="JV197" s="17">
        <f t="shared" si="1120"/>
        <v>0</v>
      </c>
      <c r="JW197" s="17">
        <f t="shared" si="1120"/>
        <v>0</v>
      </c>
      <c r="JX197" s="17">
        <f t="shared" si="1120"/>
        <v>0</v>
      </c>
      <c r="JY197" s="17">
        <f t="shared" si="1120"/>
        <v>0</v>
      </c>
      <c r="JZ197" s="17">
        <f t="shared" si="1120"/>
        <v>0</v>
      </c>
      <c r="KA197" s="17">
        <f t="shared" si="1120"/>
        <v>0</v>
      </c>
      <c r="KB197" s="17">
        <f t="shared" si="1120"/>
        <v>0</v>
      </c>
      <c r="KC197" s="17">
        <f t="shared" si="1120"/>
        <v>0</v>
      </c>
      <c r="KD197" s="18" t="b">
        <f t="shared" ref="KD197:KJ197" si="1121">AND(KD196,JN197&lt;=JN198)</f>
        <v>1</v>
      </c>
      <c r="KE197" s="18" t="b">
        <f t="shared" si="1121"/>
        <v>1</v>
      </c>
      <c r="KF197" s="18" t="b">
        <f t="shared" si="1121"/>
        <v>1</v>
      </c>
      <c r="KG197" s="18" t="b">
        <f t="shared" si="1121"/>
        <v>1</v>
      </c>
      <c r="KH197" s="18" t="b">
        <f t="shared" si="1121"/>
        <v>1</v>
      </c>
      <c r="KI197" s="18" t="b">
        <f t="shared" si="1121"/>
        <v>1</v>
      </c>
      <c r="KJ197" s="18" t="b">
        <f t="shared" si="1121"/>
        <v>1</v>
      </c>
      <c r="KK197" s="18" t="b">
        <f>AND(KK196,JU197&gt;=JU198)</f>
        <v>1</v>
      </c>
      <c r="KL197" s="18" t="b">
        <f>AND(KL196,JV197&lt;=JV198)</f>
        <v>1</v>
      </c>
      <c r="KM197" s="18" t="b">
        <f>AND(KM196,JW197&lt;=JW198)</f>
        <v>1</v>
      </c>
      <c r="KN197" s="18" t="b">
        <f>AND(KN196,JX197&lt;=JX198)</f>
        <v>1</v>
      </c>
      <c r="KO197" s="112" t="b">
        <f t="shared" si="1043"/>
        <v>1</v>
      </c>
      <c r="KP197" s="3"/>
      <c r="KQ197" s="35">
        <f t="shared" si="952"/>
        <v>-1</v>
      </c>
      <c r="KR197" s="17">
        <f t="shared" ref="KR197:LH197" si="1122">AVERAGE(KR143,KR134,KR116,KR107,KR98,KR89,KR80,KR71,KR62,KR53,KR44,KR35,KR26,KR17,KR8,KR152,KR161,KR170,KR179)</f>
        <v>0</v>
      </c>
      <c r="KS197" s="17">
        <f t="shared" si="1122"/>
        <v>0</v>
      </c>
      <c r="KT197" s="17">
        <f t="shared" si="1122"/>
        <v>0</v>
      </c>
      <c r="KU197" s="17">
        <f t="shared" si="1122"/>
        <v>0</v>
      </c>
      <c r="KV197" s="17">
        <f t="shared" si="1122"/>
        <v>0</v>
      </c>
      <c r="KW197" s="17">
        <f t="shared" si="1122"/>
        <v>0</v>
      </c>
      <c r="KX197" s="17">
        <f t="shared" si="1122"/>
        <v>0</v>
      </c>
      <c r="KY197" s="17">
        <f t="shared" si="1122"/>
        <v>0</v>
      </c>
      <c r="KZ197" s="17">
        <f t="shared" si="1122"/>
        <v>0</v>
      </c>
      <c r="LA197" s="17">
        <f t="shared" si="1122"/>
        <v>0</v>
      </c>
      <c r="LB197" s="17">
        <f t="shared" si="1122"/>
        <v>0</v>
      </c>
      <c r="LC197" s="17">
        <f t="shared" si="1122"/>
        <v>0</v>
      </c>
      <c r="LD197" s="17">
        <f t="shared" si="1122"/>
        <v>0</v>
      </c>
      <c r="LE197" s="17">
        <f t="shared" si="1122"/>
        <v>0</v>
      </c>
      <c r="LF197" s="17">
        <f t="shared" si="1122"/>
        <v>0</v>
      </c>
      <c r="LG197" s="17">
        <f t="shared" si="1122"/>
        <v>0</v>
      </c>
      <c r="LH197" s="17">
        <f t="shared" si="1122"/>
        <v>0</v>
      </c>
      <c r="LI197" s="18" t="b">
        <f t="shared" ref="LI197:LO197" si="1123">AND(LI196,KS197&lt;=KS198)</f>
        <v>1</v>
      </c>
      <c r="LJ197" s="18" t="b">
        <f t="shared" si="1123"/>
        <v>1</v>
      </c>
      <c r="LK197" s="18" t="b">
        <f t="shared" si="1123"/>
        <v>1</v>
      </c>
      <c r="LL197" s="18" t="b">
        <f t="shared" si="1123"/>
        <v>1</v>
      </c>
      <c r="LM197" s="18" t="b">
        <f t="shared" si="1123"/>
        <v>1</v>
      </c>
      <c r="LN197" s="18" t="b">
        <f t="shared" si="1123"/>
        <v>1</v>
      </c>
      <c r="LO197" s="18" t="b">
        <f t="shared" si="1123"/>
        <v>1</v>
      </c>
      <c r="LP197" s="18" t="b">
        <f>AND(LP196,KZ197&gt;=KZ198)</f>
        <v>1</v>
      </c>
      <c r="LQ197" s="18" t="b">
        <f>AND(LQ196,LA197&lt;=LA198)</f>
        <v>1</v>
      </c>
      <c r="LR197" s="18" t="b">
        <f>AND(LR196,LB197&lt;=LB198)</f>
        <v>1</v>
      </c>
      <c r="LS197" s="18" t="b">
        <f>AND(LS196,LC197&lt;=LC198)</f>
        <v>1</v>
      </c>
      <c r="LT197" s="112" t="b">
        <f t="shared" si="1046"/>
        <v>1</v>
      </c>
      <c r="LU197" s="3"/>
      <c r="LV197" s="35">
        <f t="shared" si="953"/>
        <v>-1</v>
      </c>
      <c r="LW197" s="17">
        <f t="shared" ref="LW197:MM197" si="1124">AVERAGE(LW143,LW134,LW116,LW107,LW98,LW89,LW80,LW71,LW62,LW53,LW44,LW35,LW26,LW17,LW8,LW152,LW161,LW170,LW179)</f>
        <v>0</v>
      </c>
      <c r="LX197" s="17">
        <f t="shared" si="1124"/>
        <v>0</v>
      </c>
      <c r="LY197" s="17">
        <f t="shared" si="1124"/>
        <v>0</v>
      </c>
      <c r="LZ197" s="17">
        <f t="shared" si="1124"/>
        <v>0</v>
      </c>
      <c r="MA197" s="17">
        <f t="shared" si="1124"/>
        <v>0</v>
      </c>
      <c r="MB197" s="17">
        <f t="shared" si="1124"/>
        <v>0</v>
      </c>
      <c r="MC197" s="17">
        <f t="shared" si="1124"/>
        <v>0</v>
      </c>
      <c r="MD197" s="17">
        <f t="shared" si="1124"/>
        <v>0</v>
      </c>
      <c r="ME197" s="17">
        <f t="shared" si="1124"/>
        <v>0</v>
      </c>
      <c r="MF197" s="17">
        <f t="shared" si="1124"/>
        <v>0</v>
      </c>
      <c r="MG197" s="17">
        <f t="shared" si="1124"/>
        <v>0</v>
      </c>
      <c r="MH197" s="17">
        <f t="shared" si="1124"/>
        <v>0</v>
      </c>
      <c r="MI197" s="17">
        <f t="shared" si="1124"/>
        <v>0</v>
      </c>
      <c r="MJ197" s="17">
        <f t="shared" si="1124"/>
        <v>0</v>
      </c>
      <c r="MK197" s="17">
        <f t="shared" si="1124"/>
        <v>0</v>
      </c>
      <c r="ML197" s="17">
        <f t="shared" si="1124"/>
        <v>0</v>
      </c>
      <c r="MM197" s="17">
        <f t="shared" si="1124"/>
        <v>0</v>
      </c>
      <c r="MN197" s="18" t="b">
        <f t="shared" ref="MN197:MT197" si="1125">AND(MN196,LX197&lt;=LX198)</f>
        <v>1</v>
      </c>
      <c r="MO197" s="18" t="b">
        <f t="shared" si="1125"/>
        <v>1</v>
      </c>
      <c r="MP197" s="18" t="b">
        <f t="shared" si="1125"/>
        <v>1</v>
      </c>
      <c r="MQ197" s="18" t="b">
        <f t="shared" si="1125"/>
        <v>1</v>
      </c>
      <c r="MR197" s="18" t="b">
        <f t="shared" si="1125"/>
        <v>1</v>
      </c>
      <c r="MS197" s="18" t="b">
        <f t="shared" si="1125"/>
        <v>1</v>
      </c>
      <c r="MT197" s="18" t="b">
        <f t="shared" si="1125"/>
        <v>1</v>
      </c>
      <c r="MU197" s="18" t="b">
        <f>AND(MU196,ME197&gt;=ME198)</f>
        <v>1</v>
      </c>
      <c r="MV197" s="18" t="b">
        <f>AND(MV196,MF197&lt;=MF198)</f>
        <v>1</v>
      </c>
      <c r="MW197" s="18" t="b">
        <f>AND(MW196,MG197&lt;=MG198)</f>
        <v>1</v>
      </c>
      <c r="MX197" s="18" t="b">
        <f>AND(MX196,MH197&lt;=MH198)</f>
        <v>1</v>
      </c>
      <c r="MY197" s="112" t="b">
        <f t="shared" si="1049"/>
        <v>1</v>
      </c>
      <c r="MZ197" s="54"/>
      <c r="NA197" s="35">
        <f t="shared" si="954"/>
        <v>-1</v>
      </c>
      <c r="NB197" s="17">
        <f t="shared" ref="NB197:NR197" si="1126">AVERAGE(NB143,NB134,NB116,NB107,NB98,NB89,NB80,NB71,NB62,NB53,NB44,NB35,NB26,NB17,NB8,NB152,NB161,NB170,NB179)</f>
        <v>0</v>
      </c>
      <c r="NC197" s="17">
        <f t="shared" si="1126"/>
        <v>0</v>
      </c>
      <c r="ND197" s="17">
        <f t="shared" si="1126"/>
        <v>0</v>
      </c>
      <c r="NE197" s="17">
        <f t="shared" si="1126"/>
        <v>0</v>
      </c>
      <c r="NF197" s="17">
        <f t="shared" si="1126"/>
        <v>0</v>
      </c>
      <c r="NG197" s="17">
        <f t="shared" si="1126"/>
        <v>0</v>
      </c>
      <c r="NH197" s="17">
        <f t="shared" si="1126"/>
        <v>0</v>
      </c>
      <c r="NI197" s="17">
        <f t="shared" si="1126"/>
        <v>0</v>
      </c>
      <c r="NJ197" s="17">
        <f t="shared" si="1126"/>
        <v>0</v>
      </c>
      <c r="NK197" s="17">
        <f t="shared" si="1126"/>
        <v>0</v>
      </c>
      <c r="NL197" s="17">
        <f t="shared" si="1126"/>
        <v>0</v>
      </c>
      <c r="NM197" s="17">
        <f t="shared" si="1126"/>
        <v>0</v>
      </c>
      <c r="NN197" s="17">
        <f t="shared" si="1126"/>
        <v>0</v>
      </c>
      <c r="NO197" s="17">
        <f t="shared" si="1126"/>
        <v>0</v>
      </c>
      <c r="NP197" s="17">
        <f t="shared" si="1126"/>
        <v>0</v>
      </c>
      <c r="NQ197" s="17">
        <f t="shared" si="1126"/>
        <v>0</v>
      </c>
      <c r="NR197" s="17">
        <f t="shared" si="1126"/>
        <v>0</v>
      </c>
      <c r="NS197" s="18" t="b">
        <f t="shared" ref="NS197:NY197" si="1127">AND(NS196,NC197&lt;=NC198)</f>
        <v>1</v>
      </c>
      <c r="NT197" s="18" t="b">
        <f t="shared" si="1127"/>
        <v>1</v>
      </c>
      <c r="NU197" s="18" t="b">
        <f t="shared" si="1127"/>
        <v>1</v>
      </c>
      <c r="NV197" s="18" t="b">
        <f t="shared" si="1127"/>
        <v>1</v>
      </c>
      <c r="NW197" s="18" t="b">
        <f t="shared" si="1127"/>
        <v>1</v>
      </c>
      <c r="NX197" s="18" t="b">
        <f t="shared" si="1127"/>
        <v>1</v>
      </c>
      <c r="NY197" s="18" t="b">
        <f t="shared" si="1127"/>
        <v>1</v>
      </c>
      <c r="NZ197" s="18" t="b">
        <f>AND(NZ196,NJ197&gt;=NJ198)</f>
        <v>1</v>
      </c>
      <c r="OA197" s="18" t="b">
        <f>AND(OA196,NK197&lt;=NK198)</f>
        <v>1</v>
      </c>
      <c r="OB197" s="18" t="b">
        <f>AND(OB196,NL197&lt;=NL198)</f>
        <v>1</v>
      </c>
      <c r="OC197" s="18" t="b">
        <f>AND(OC196,NM197&lt;=NM198)</f>
        <v>1</v>
      </c>
      <c r="OD197" s="112" t="b">
        <f t="shared" si="1052"/>
        <v>1</v>
      </c>
      <c r="OE197" s="54"/>
      <c r="OF197" s="35">
        <f t="shared" si="955"/>
        <v>-1</v>
      </c>
      <c r="OG197" s="17">
        <f t="shared" ref="OG197:OW197" si="1128">AVERAGE(OG143,OG134,OG116,OG107,OG98,OG89,OG80,OG71,OG62,OG53,OG44,OG35,OG26,OG17,OG8,OG152,OG161,OG170,OG179)</f>
        <v>0</v>
      </c>
      <c r="OH197" s="17">
        <f t="shared" si="1128"/>
        <v>0</v>
      </c>
      <c r="OI197" s="17">
        <f t="shared" si="1128"/>
        <v>0</v>
      </c>
      <c r="OJ197" s="17">
        <f t="shared" si="1128"/>
        <v>0</v>
      </c>
      <c r="OK197" s="17">
        <f t="shared" si="1128"/>
        <v>0</v>
      </c>
      <c r="OL197" s="17">
        <f t="shared" si="1128"/>
        <v>0</v>
      </c>
      <c r="OM197" s="17">
        <f t="shared" si="1128"/>
        <v>0</v>
      </c>
      <c r="ON197" s="17">
        <f t="shared" si="1128"/>
        <v>0</v>
      </c>
      <c r="OO197" s="17">
        <f t="shared" si="1128"/>
        <v>0</v>
      </c>
      <c r="OP197" s="17">
        <f t="shared" si="1128"/>
        <v>0</v>
      </c>
      <c r="OQ197" s="17">
        <f t="shared" si="1128"/>
        <v>0</v>
      </c>
      <c r="OR197" s="17">
        <f t="shared" si="1128"/>
        <v>0</v>
      </c>
      <c r="OS197" s="17">
        <f t="shared" si="1128"/>
        <v>0</v>
      </c>
      <c r="OT197" s="17">
        <f t="shared" si="1128"/>
        <v>0</v>
      </c>
      <c r="OU197" s="17">
        <f t="shared" si="1128"/>
        <v>0</v>
      </c>
      <c r="OV197" s="17">
        <f t="shared" si="1128"/>
        <v>0</v>
      </c>
      <c r="OW197" s="17">
        <f t="shared" si="1128"/>
        <v>0</v>
      </c>
      <c r="OX197" s="18" t="b">
        <f t="shared" ref="OX197:PD197" si="1129">AND(OX196,OH197&lt;=OH198)</f>
        <v>1</v>
      </c>
      <c r="OY197" s="18" t="b">
        <f t="shared" si="1129"/>
        <v>1</v>
      </c>
      <c r="OZ197" s="18" t="b">
        <f t="shared" si="1129"/>
        <v>1</v>
      </c>
      <c r="PA197" s="18" t="b">
        <f t="shared" si="1129"/>
        <v>1</v>
      </c>
      <c r="PB197" s="18" t="b">
        <f t="shared" si="1129"/>
        <v>1</v>
      </c>
      <c r="PC197" s="18" t="b">
        <f t="shared" si="1129"/>
        <v>1</v>
      </c>
      <c r="PD197" s="18" t="b">
        <f t="shared" si="1129"/>
        <v>1</v>
      </c>
      <c r="PE197" s="18" t="b">
        <f>AND(PE196,OO197&gt;=OO198)</f>
        <v>1</v>
      </c>
      <c r="PF197" s="18" t="b">
        <f>AND(PF196,OP197&lt;=OP198)</f>
        <v>1</v>
      </c>
      <c r="PG197" s="18" t="b">
        <f>AND(PG196,OQ197&lt;=OQ198)</f>
        <v>1</v>
      </c>
      <c r="PH197" s="18" t="b">
        <f>AND(PH196,OR197&lt;=OR198)</f>
        <v>1</v>
      </c>
      <c r="PI197" s="112" t="b">
        <f t="shared" si="1055"/>
        <v>1</v>
      </c>
      <c r="PJ197" s="54"/>
      <c r="PK197" s="35">
        <f t="shared" si="956"/>
        <v>-1</v>
      </c>
      <c r="PL197" s="17">
        <f t="shared" ref="PL197:QB197" si="1130">AVERAGE(PL143,PL134,PL116,PL107,PL98,PL89,PL80,PL71,PL62,PL53,PL44,PL35,PL26,PL17,PL8,PL152,PL161,PL170,PL179)</f>
        <v>0</v>
      </c>
      <c r="PM197" s="17">
        <f t="shared" si="1130"/>
        <v>0</v>
      </c>
      <c r="PN197" s="17">
        <f t="shared" si="1130"/>
        <v>0</v>
      </c>
      <c r="PO197" s="17">
        <f t="shared" si="1130"/>
        <v>0</v>
      </c>
      <c r="PP197" s="17">
        <f t="shared" si="1130"/>
        <v>0</v>
      </c>
      <c r="PQ197" s="17">
        <f t="shared" si="1130"/>
        <v>0</v>
      </c>
      <c r="PR197" s="17">
        <f t="shared" si="1130"/>
        <v>0</v>
      </c>
      <c r="PS197" s="17">
        <f t="shared" si="1130"/>
        <v>0</v>
      </c>
      <c r="PT197" s="17">
        <f t="shared" si="1130"/>
        <v>0</v>
      </c>
      <c r="PU197" s="17">
        <f t="shared" si="1130"/>
        <v>0</v>
      </c>
      <c r="PV197" s="17">
        <f t="shared" si="1130"/>
        <v>0</v>
      </c>
      <c r="PW197" s="17">
        <f t="shared" si="1130"/>
        <v>0</v>
      </c>
      <c r="PX197" s="17">
        <f t="shared" si="1130"/>
        <v>0</v>
      </c>
      <c r="PY197" s="17">
        <f t="shared" si="1130"/>
        <v>0</v>
      </c>
      <c r="PZ197" s="17">
        <f t="shared" si="1130"/>
        <v>0</v>
      </c>
      <c r="QA197" s="17">
        <f t="shared" si="1130"/>
        <v>0</v>
      </c>
      <c r="QB197" s="17">
        <f t="shared" si="1130"/>
        <v>0</v>
      </c>
      <c r="QC197" s="18" t="b">
        <f t="shared" ref="QC197:QI197" si="1131">AND(QC196,PM197&lt;=PM198)</f>
        <v>1</v>
      </c>
      <c r="QD197" s="18" t="b">
        <f t="shared" si="1131"/>
        <v>1</v>
      </c>
      <c r="QE197" s="18" t="b">
        <f t="shared" si="1131"/>
        <v>1</v>
      </c>
      <c r="QF197" s="18" t="b">
        <f t="shared" si="1131"/>
        <v>1</v>
      </c>
      <c r="QG197" s="18" t="b">
        <f t="shared" si="1131"/>
        <v>1</v>
      </c>
      <c r="QH197" s="18" t="b">
        <f t="shared" si="1131"/>
        <v>1</v>
      </c>
      <c r="QI197" s="18" t="b">
        <f t="shared" si="1131"/>
        <v>1</v>
      </c>
      <c r="QJ197" s="18" t="b">
        <f>AND(QJ196,PT197&gt;=PT198)</f>
        <v>1</v>
      </c>
      <c r="QK197" s="18" t="b">
        <f>AND(QK196,PU197&lt;=PU198)</f>
        <v>1</v>
      </c>
      <c r="QL197" s="18" t="b">
        <f>AND(QL196,PV197&lt;=PV198)</f>
        <v>1</v>
      </c>
      <c r="QM197" s="18" t="b">
        <f>AND(QM196,PW197&lt;=PW198)</f>
        <v>1</v>
      </c>
      <c r="QN197" s="112" t="b">
        <f t="shared" si="1058"/>
        <v>1</v>
      </c>
    </row>
    <row r="198" spans="3:456">
      <c r="C198" s="133"/>
      <c r="D198" s="26">
        <f t="shared" si="999"/>
        <v>0.75</v>
      </c>
      <c r="E198" s="36">
        <f t="shared" ca="1" si="942"/>
        <v>3.3287178106717143E-2</v>
      </c>
      <c r="F198" s="11">
        <f t="shared" ref="F198:V198" ca="1" si="1132">AVERAGE(F144,F135,F117,F108,F99,F90,F81,F72,F63,F54,F45,F36,F27,F18,F9,F153,F162,F171,F180)</f>
        <v>0.77496538358003786</v>
      </c>
      <c r="G198" s="11">
        <f t="shared" ca="1" si="1132"/>
        <v>0.9913935598574185</v>
      </c>
      <c r="H198" s="11">
        <f t="shared" ca="1" si="1132"/>
        <v>0.99130589711038652</v>
      </c>
      <c r="I198" s="11">
        <f t="shared" ca="1" si="1132"/>
        <v>36.907395150721349</v>
      </c>
      <c r="J198" s="11">
        <f t="shared" ca="1" si="1132"/>
        <v>39.554614170713684</v>
      </c>
      <c r="K198" s="11">
        <f t="shared" ca="1" si="1132"/>
        <v>40.563573365534346</v>
      </c>
      <c r="L198" s="11">
        <f t="shared" ca="1" si="1132"/>
        <v>0.64918488264083829</v>
      </c>
      <c r="M198" s="11">
        <f t="shared" ca="1" si="1132"/>
        <v>0.99738924440584664</v>
      </c>
      <c r="N198" s="11">
        <f t="shared" ca="1" si="1132"/>
        <v>0.10322424494906447</v>
      </c>
      <c r="O198" s="11">
        <f t="shared" ca="1" si="1132"/>
        <v>0.99040238480818865</v>
      </c>
      <c r="P198" s="11">
        <f t="shared" ca="1" si="1132"/>
        <v>90.692086105263158</v>
      </c>
      <c r="Q198" s="11">
        <f t="shared" ca="1" si="1132"/>
        <v>35.652543412583384</v>
      </c>
      <c r="R198" s="11" t="e">
        <f t="shared" ca="1" si="1132"/>
        <v>#DIV/0!</v>
      </c>
      <c r="S198" s="11">
        <f t="shared" ca="1" si="1132"/>
        <v>2.2682674210526308</v>
      </c>
      <c r="T198" s="11">
        <f t="shared" ca="1" si="1132"/>
        <v>2.2682674210526308</v>
      </c>
      <c r="U198" s="11">
        <f t="shared" ca="1" si="1132"/>
        <v>880.59886826315801</v>
      </c>
      <c r="V198" s="11">
        <f t="shared" ca="1" si="1132"/>
        <v>880.59886826315801</v>
      </c>
      <c r="X198" s="36">
        <f t="shared" si="1001"/>
        <v>8.6386208653139729E-2</v>
      </c>
      <c r="Y198" s="11">
        <f t="shared" ref="Y198:AO198" si="1133">AVERAGE(Y144,Y135,Y117,Y108,Y99,Y90,Y81,Y72,Y63,Y54,Y45,Y36,Y27,Y18,Y9,Y153,Y162,Y171,Y180)</f>
        <v>0.8147896564898548</v>
      </c>
      <c r="Z198" s="11">
        <f t="shared" si="1133"/>
        <v>0.98769234042418608</v>
      </c>
      <c r="AA198" s="11">
        <f t="shared" si="1133"/>
        <v>0.98757282683723835</v>
      </c>
      <c r="AB198" s="11">
        <f t="shared" si="1133"/>
        <v>32.50660380145623</v>
      </c>
      <c r="AC198" s="11">
        <f t="shared" si="1133"/>
        <v>38.309972626016403</v>
      </c>
      <c r="AD198" s="11">
        <f t="shared" si="1133"/>
        <v>39.244898406468131</v>
      </c>
      <c r="AE198" s="11">
        <f t="shared" si="1133"/>
        <v>0.54714387184695157</v>
      </c>
      <c r="AF198" s="11">
        <f t="shared" si="1133"/>
        <v>0.99724543722052283</v>
      </c>
      <c r="AG198" s="11">
        <f t="shared" si="1133"/>
        <v>0.13467240764906477</v>
      </c>
      <c r="AH198" s="11">
        <f t="shared" si="1133"/>
        <v>0.98610474561390105</v>
      </c>
      <c r="AI198" s="11">
        <f t="shared" si="1133"/>
        <v>88.777145894736861</v>
      </c>
      <c r="AJ198" s="11">
        <f t="shared" si="1133"/>
        <v>33.29622060359484</v>
      </c>
      <c r="AK198" s="11" t="e">
        <f t="shared" si="1133"/>
        <v>#DIV/0!</v>
      </c>
      <c r="AL198" s="11">
        <f t="shared" si="1133"/>
        <v>4.6859741578947363</v>
      </c>
      <c r="AM198" s="11">
        <f t="shared" si="1133"/>
        <v>4.6859741578947363</v>
      </c>
      <c r="AN198" s="11">
        <f t="shared" si="1133"/>
        <v>0.73831094736842118</v>
      </c>
      <c r="AO198" s="11">
        <f t="shared" si="1133"/>
        <v>0.73831094736842118</v>
      </c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12" t="b">
        <f t="shared" si="1019"/>
        <v>1</v>
      </c>
      <c r="BB198" s="3"/>
      <c r="BC198" s="36">
        <f t="shared" si="944"/>
        <v>-4.1238124465496168E-4</v>
      </c>
      <c r="BD198" s="11">
        <f t="shared" ref="BD198:BT198" si="1134">AVERAGE(BD144,BD135,BD117,BD108,BD99,BD90,BD81,BD72,BD63,BD54,BD45,BD36,BD27,BD18,BD9,BD153,BD162,BD171,BD180)</f>
        <v>0.74969071406650878</v>
      </c>
      <c r="BE198" s="11">
        <f t="shared" si="1134"/>
        <v>0.98413899070338162</v>
      </c>
      <c r="BF198" s="11">
        <f t="shared" si="1134"/>
        <v>0.98395532369613625</v>
      </c>
      <c r="BG198" s="11">
        <f t="shared" si="1134"/>
        <v>34.057651268267861</v>
      </c>
      <c r="BH198" s="11">
        <f t="shared" si="1134"/>
        <v>40.027818701036125</v>
      </c>
      <c r="BI198" s="11">
        <f t="shared" si="1134"/>
        <v>40.456978467925516</v>
      </c>
      <c r="BJ198" s="11">
        <f t="shared" si="1134"/>
        <v>0.56141550917374416</v>
      </c>
      <c r="BK198" s="11">
        <f t="shared" si="1134"/>
        <v>0.99555588395971983</v>
      </c>
      <c r="BL198" s="11">
        <f t="shared" si="1134"/>
        <v>0.13763469653694205</v>
      </c>
      <c r="BM198" s="11">
        <f t="shared" si="1134"/>
        <v>0.98208913050199786</v>
      </c>
      <c r="BN198" s="11">
        <f t="shared" si="1134"/>
        <v>88.598844894736843</v>
      </c>
      <c r="BO198" s="11">
        <f t="shared" si="1134"/>
        <v>32.133080610990689</v>
      </c>
      <c r="BP198" s="11" t="e">
        <f t="shared" si="1134"/>
        <v>#DIV/0!</v>
      </c>
      <c r="BQ198" s="11">
        <f t="shared" si="1134"/>
        <v>2.0643857368421048</v>
      </c>
      <c r="BR198" s="11">
        <f t="shared" si="1134"/>
        <v>2.0643857368421048</v>
      </c>
      <c r="BS198" s="11">
        <f t="shared" si="1134"/>
        <v>1.4533512631578946</v>
      </c>
      <c r="BT198" s="11">
        <f t="shared" si="1134"/>
        <v>1.4533512631578946</v>
      </c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12" t="b">
        <f t="shared" si="1022"/>
        <v>1</v>
      </c>
      <c r="CG198" s="3"/>
      <c r="CH198" s="36">
        <f t="shared" si="945"/>
        <v>9.5796633391712993E-4</v>
      </c>
      <c r="CI198" s="11">
        <f t="shared" ref="CI198:CY198" si="1135">AVERAGE(CI144,CI135,CI117,CI108,CI99,CI90,CI81,CI72,CI63,CI54,CI45,CI36,CI27,CI18,CI9,CI153,CI162,CI171,CI180)</f>
        <v>0.75071847475043785</v>
      </c>
      <c r="CJ198" s="11">
        <f t="shared" si="1135"/>
        <v>0.99062208125465756</v>
      </c>
      <c r="CK198" s="11">
        <f t="shared" si="1135"/>
        <v>0.99056649208068814</v>
      </c>
      <c r="CL198" s="11">
        <f t="shared" si="1135"/>
        <v>34.089815929068976</v>
      </c>
      <c r="CM198" s="11">
        <f t="shared" si="1135"/>
        <v>37.518576330929243</v>
      </c>
      <c r="CN198" s="11">
        <f t="shared" si="1135"/>
        <v>39.405896987246763</v>
      </c>
      <c r="CO198" s="11">
        <f t="shared" si="1135"/>
        <v>0.59594435597720885</v>
      </c>
      <c r="CP198" s="11">
        <f t="shared" si="1135"/>
        <v>0.99745237513592333</v>
      </c>
      <c r="CQ198" s="11">
        <f t="shared" si="1135"/>
        <v>0.11646345257759066</v>
      </c>
      <c r="CR198" s="11">
        <f t="shared" si="1135"/>
        <v>0.98905156474364408</v>
      </c>
      <c r="CS198" s="11">
        <f t="shared" si="1135"/>
        <v>88.071023736842122</v>
      </c>
      <c r="CT198" s="11">
        <f t="shared" si="1135"/>
        <v>33.67222691613464</v>
      </c>
      <c r="CU198" s="11" t="e">
        <f t="shared" si="1135"/>
        <v>#DIV/0!</v>
      </c>
      <c r="CV198" s="11">
        <f t="shared" si="1135"/>
        <v>2.6636373157894737</v>
      </c>
      <c r="CW198" s="11">
        <f t="shared" si="1135"/>
        <v>2.6636373157894737</v>
      </c>
      <c r="CX198" s="11">
        <f t="shared" si="1135"/>
        <v>4.4646882105263161</v>
      </c>
      <c r="CY198" s="11">
        <f t="shared" si="1135"/>
        <v>4.4646882105263161</v>
      </c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  <c r="DK198" s="112" t="b">
        <f t="shared" si="1025"/>
        <v>1</v>
      </c>
      <c r="DL198" s="3"/>
      <c r="DM198" s="36">
        <f t="shared" si="946"/>
        <v>3.3287178106717143E-2</v>
      </c>
      <c r="DN198" s="11">
        <f t="shared" ref="DN198:ED198" si="1136">AVERAGE(DN144,DN135,DN117,DN108,DN99,DN90,DN81,DN72,DN63,DN54,DN45,DN36,DN27,DN18,DN9,DN153,DN162,DN171,DN180)</f>
        <v>0.77496538358003786</v>
      </c>
      <c r="DO198" s="11">
        <f t="shared" si="1136"/>
        <v>0.9913935598574185</v>
      </c>
      <c r="DP198" s="11">
        <f t="shared" si="1136"/>
        <v>0.99130589711038652</v>
      </c>
      <c r="DQ198" s="11">
        <f t="shared" si="1136"/>
        <v>36.907395150721349</v>
      </c>
      <c r="DR198" s="11">
        <f t="shared" si="1136"/>
        <v>39.554614170713684</v>
      </c>
      <c r="DS198" s="11">
        <f t="shared" si="1136"/>
        <v>40.563573365534346</v>
      </c>
      <c r="DT198" s="11">
        <f t="shared" si="1136"/>
        <v>0.64918488264083829</v>
      </c>
      <c r="DU198" s="11">
        <f t="shared" si="1136"/>
        <v>0.99738924440584664</v>
      </c>
      <c r="DV198" s="11">
        <f t="shared" si="1136"/>
        <v>0.10322424494906447</v>
      </c>
      <c r="DW198" s="11">
        <f t="shared" si="1136"/>
        <v>0.99040238480818865</v>
      </c>
      <c r="DX198" s="11">
        <f t="shared" si="1136"/>
        <v>90.692086105263158</v>
      </c>
      <c r="DY198" s="11">
        <f t="shared" si="1136"/>
        <v>35.652543412583384</v>
      </c>
      <c r="DZ198" s="11" t="e">
        <f t="shared" si="1136"/>
        <v>#DIV/0!</v>
      </c>
      <c r="EA198" s="11">
        <f t="shared" si="1136"/>
        <v>2.2682674210526308</v>
      </c>
      <c r="EB198" s="11">
        <f t="shared" si="1136"/>
        <v>2.2682674210526308</v>
      </c>
      <c r="EC198" s="11">
        <f t="shared" si="1136"/>
        <v>880.59886826315801</v>
      </c>
      <c r="ED198" s="11">
        <f t="shared" si="1136"/>
        <v>880.59886826315801</v>
      </c>
      <c r="EE198" s="16"/>
      <c r="EF198" s="16"/>
      <c r="EG198" s="16"/>
      <c r="EH198" s="16"/>
      <c r="EI198" s="16"/>
      <c r="EJ198" s="16"/>
      <c r="EK198" s="16"/>
      <c r="EL198" s="16"/>
      <c r="EM198" s="16"/>
      <c r="EN198" s="16"/>
      <c r="EO198" s="16"/>
      <c r="EP198" s="112" t="b">
        <f t="shared" si="1028"/>
        <v>1</v>
      </c>
      <c r="EQ198" s="3"/>
      <c r="ER198" s="36">
        <f t="shared" si="947"/>
        <v>4.0856721377015827E-2</v>
      </c>
      <c r="ES198" s="11">
        <f t="shared" ref="ES198:FI198" si="1137">AVERAGE(ES144,ES135,ES117,ES108,ES99,ES90,ES81,ES72,ES63,ES54,ES45,ES36,ES27,ES18,ES9,ES153,ES162,ES171,ES180)</f>
        <v>0.78064254103276187</v>
      </c>
      <c r="ET198" s="11">
        <f t="shared" si="1137"/>
        <v>0.99178316404944955</v>
      </c>
      <c r="EU198" s="11">
        <f t="shared" si="1137"/>
        <v>0.9917045486600774</v>
      </c>
      <c r="EV198" s="11">
        <f t="shared" si="1137"/>
        <v>37.210849143138205</v>
      </c>
      <c r="EW198" s="11">
        <f t="shared" si="1137"/>
        <v>42.813085301581395</v>
      </c>
      <c r="EX198" s="11">
        <f t="shared" si="1137"/>
        <v>43.863161327389719</v>
      </c>
      <c r="EY198" s="11">
        <f t="shared" si="1137"/>
        <v>0.65821930922959948</v>
      </c>
      <c r="EZ198" s="11">
        <f t="shared" si="1137"/>
        <v>0.99795695355063951</v>
      </c>
      <c r="FA198" s="11">
        <f t="shared" si="1137"/>
        <v>9.9895542781603758E-2</v>
      </c>
      <c r="FB198" s="11">
        <f t="shared" si="1137"/>
        <v>0.99098012321873674</v>
      </c>
      <c r="FC198" s="11">
        <f t="shared" si="1137"/>
        <v>91.294945894736841</v>
      </c>
      <c r="FD198" s="11">
        <f t="shared" si="1137"/>
        <v>35.862403834170415</v>
      </c>
      <c r="FE198" s="11" t="e">
        <f t="shared" si="1137"/>
        <v>#DIV/0!</v>
      </c>
      <c r="FF198" s="11">
        <f t="shared" si="1137"/>
        <v>2.8423633684210525</v>
      </c>
      <c r="FG198" s="11">
        <f t="shared" si="1137"/>
        <v>2.8423633684210525</v>
      </c>
      <c r="FH198" s="11">
        <f t="shared" si="1137"/>
        <v>2228.858144789474</v>
      </c>
      <c r="FI198" s="11">
        <f t="shared" si="1137"/>
        <v>2228.858144789474</v>
      </c>
      <c r="FJ198" s="16"/>
      <c r="FK198" s="16"/>
      <c r="FL198" s="16"/>
      <c r="FM198" s="16"/>
      <c r="FN198" s="16"/>
      <c r="FO198" s="16"/>
      <c r="FP198" s="16"/>
      <c r="FQ198" s="16"/>
      <c r="FR198" s="16"/>
      <c r="FS198" s="16"/>
      <c r="FT198" s="16"/>
      <c r="FU198" s="112" t="b">
        <f t="shared" si="1031"/>
        <v>1</v>
      </c>
      <c r="FV198" s="54"/>
      <c r="FW198" s="36">
        <f t="shared" si="948"/>
        <v>-1</v>
      </c>
      <c r="FX198" s="11">
        <f t="shared" ref="FX198:GN198" si="1138">AVERAGE(FX144,FX135,FX117,FX108,FX99,FX90,FX81,FX72,FX63,FX54,FX45,FX36,FX27,FX18,FX9,FX153,FX162,FX171,FX180)</f>
        <v>0</v>
      </c>
      <c r="FY198" s="11">
        <f t="shared" si="1138"/>
        <v>0</v>
      </c>
      <c r="FZ198" s="11">
        <f t="shared" si="1138"/>
        <v>0</v>
      </c>
      <c r="GA198" s="11">
        <f t="shared" si="1138"/>
        <v>0</v>
      </c>
      <c r="GB198" s="11">
        <f t="shared" si="1138"/>
        <v>0</v>
      </c>
      <c r="GC198" s="11">
        <f t="shared" si="1138"/>
        <v>0</v>
      </c>
      <c r="GD198" s="11">
        <f t="shared" si="1138"/>
        <v>0</v>
      </c>
      <c r="GE198" s="11">
        <f t="shared" si="1138"/>
        <v>0</v>
      </c>
      <c r="GF198" s="11">
        <f t="shared" si="1138"/>
        <v>0</v>
      </c>
      <c r="GG198" s="11">
        <f t="shared" si="1138"/>
        <v>0</v>
      </c>
      <c r="GH198" s="11">
        <f t="shared" si="1138"/>
        <v>0</v>
      </c>
      <c r="GI198" s="11">
        <f t="shared" si="1138"/>
        <v>0</v>
      </c>
      <c r="GJ198" s="11">
        <f t="shared" si="1138"/>
        <v>0</v>
      </c>
      <c r="GK198" s="11">
        <f t="shared" si="1138"/>
        <v>0</v>
      </c>
      <c r="GL198" s="11">
        <f t="shared" si="1138"/>
        <v>0</v>
      </c>
      <c r="GM198" s="11">
        <f t="shared" si="1138"/>
        <v>0</v>
      </c>
      <c r="GN198" s="11">
        <f t="shared" si="1138"/>
        <v>0</v>
      </c>
      <c r="GO198" s="16"/>
      <c r="GP198" s="16"/>
      <c r="GQ198" s="16"/>
      <c r="GR198" s="16"/>
      <c r="GS198" s="16"/>
      <c r="GT198" s="16"/>
      <c r="GU198" s="16"/>
      <c r="GV198" s="16"/>
      <c r="GW198" s="16"/>
      <c r="GX198" s="16"/>
      <c r="GY198" s="16"/>
      <c r="GZ198" s="112" t="b">
        <f t="shared" si="1034"/>
        <v>1</v>
      </c>
      <c r="HA198" s="54"/>
      <c r="HB198" s="36">
        <f t="shared" si="949"/>
        <v>-1</v>
      </c>
      <c r="HC198" s="11">
        <f t="shared" ref="HC198:HS198" si="1139">AVERAGE(HC144,HC135,HC117,HC108,HC99,HC90,HC81,HC72,HC63,HC54,HC45,HC36,HC27,HC18,HC9,HC153,HC162,HC171,HC180)</f>
        <v>0</v>
      </c>
      <c r="HD198" s="11">
        <f t="shared" si="1139"/>
        <v>0</v>
      </c>
      <c r="HE198" s="11">
        <f t="shared" si="1139"/>
        <v>0</v>
      </c>
      <c r="HF198" s="11">
        <f t="shared" si="1139"/>
        <v>0</v>
      </c>
      <c r="HG198" s="11">
        <f t="shared" si="1139"/>
        <v>0</v>
      </c>
      <c r="HH198" s="11">
        <f t="shared" si="1139"/>
        <v>0</v>
      </c>
      <c r="HI198" s="11">
        <f t="shared" si="1139"/>
        <v>0</v>
      </c>
      <c r="HJ198" s="11">
        <f t="shared" si="1139"/>
        <v>0</v>
      </c>
      <c r="HK198" s="11">
        <f t="shared" si="1139"/>
        <v>0</v>
      </c>
      <c r="HL198" s="11">
        <f t="shared" si="1139"/>
        <v>0</v>
      </c>
      <c r="HM198" s="11">
        <f t="shared" si="1139"/>
        <v>0</v>
      </c>
      <c r="HN198" s="11">
        <f t="shared" si="1139"/>
        <v>0</v>
      </c>
      <c r="HO198" s="11">
        <f t="shared" si="1139"/>
        <v>0</v>
      </c>
      <c r="HP198" s="11">
        <f t="shared" si="1139"/>
        <v>0</v>
      </c>
      <c r="HQ198" s="11">
        <f t="shared" si="1139"/>
        <v>0</v>
      </c>
      <c r="HR198" s="11">
        <f t="shared" si="1139"/>
        <v>0</v>
      </c>
      <c r="HS198" s="11">
        <f t="shared" si="1139"/>
        <v>0</v>
      </c>
      <c r="HT198" s="16"/>
      <c r="HU198" s="16"/>
      <c r="HV198" s="16"/>
      <c r="HW198" s="16"/>
      <c r="HX198" s="16"/>
      <c r="HY198" s="16"/>
      <c r="HZ198" s="16"/>
      <c r="IA198" s="16"/>
      <c r="IB198" s="16"/>
      <c r="IC198" s="16"/>
      <c r="ID198" s="16"/>
      <c r="IE198" s="112" t="b">
        <f t="shared" si="1037"/>
        <v>1</v>
      </c>
      <c r="IF198" s="3"/>
      <c r="IG198" s="36">
        <f t="shared" si="950"/>
        <v>-1</v>
      </c>
      <c r="IH198" s="11">
        <f t="shared" ref="IH198:IX198" si="1140">AVERAGE(IH144,IH135,IH117,IH108,IH99,IH90,IH81,IH72,IH63,IH54,IH45,IH36,IH27,IH18,IH9,IH153,IH162,IH171,IH180)</f>
        <v>0</v>
      </c>
      <c r="II198" s="11">
        <f t="shared" si="1140"/>
        <v>0</v>
      </c>
      <c r="IJ198" s="11">
        <f t="shared" si="1140"/>
        <v>0</v>
      </c>
      <c r="IK198" s="11">
        <f t="shared" si="1140"/>
        <v>0</v>
      </c>
      <c r="IL198" s="11">
        <f t="shared" si="1140"/>
        <v>0</v>
      </c>
      <c r="IM198" s="11">
        <f t="shared" si="1140"/>
        <v>0</v>
      </c>
      <c r="IN198" s="11">
        <f t="shared" si="1140"/>
        <v>0</v>
      </c>
      <c r="IO198" s="11">
        <f t="shared" si="1140"/>
        <v>0</v>
      </c>
      <c r="IP198" s="11">
        <f t="shared" si="1140"/>
        <v>0</v>
      </c>
      <c r="IQ198" s="11">
        <f t="shared" si="1140"/>
        <v>0</v>
      </c>
      <c r="IR198" s="11">
        <f t="shared" si="1140"/>
        <v>0</v>
      </c>
      <c r="IS198" s="11">
        <f t="shared" si="1140"/>
        <v>0</v>
      </c>
      <c r="IT198" s="11">
        <f t="shared" si="1140"/>
        <v>0</v>
      </c>
      <c r="IU198" s="11">
        <f t="shared" si="1140"/>
        <v>0</v>
      </c>
      <c r="IV198" s="11">
        <f t="shared" si="1140"/>
        <v>0</v>
      </c>
      <c r="IW198" s="11">
        <f t="shared" si="1140"/>
        <v>0</v>
      </c>
      <c r="IX198" s="11">
        <f t="shared" si="1140"/>
        <v>0</v>
      </c>
      <c r="IY198" s="16"/>
      <c r="IZ198" s="16"/>
      <c r="JA198" s="16"/>
      <c r="JB198" s="16"/>
      <c r="JC198" s="16"/>
      <c r="JD198" s="16"/>
      <c r="JE198" s="16"/>
      <c r="JF198" s="16"/>
      <c r="JG198" s="16"/>
      <c r="JH198" s="16"/>
      <c r="JI198" s="16"/>
      <c r="JJ198" s="112" t="b">
        <f t="shared" si="1040"/>
        <v>1</v>
      </c>
      <c r="JK198" s="3"/>
      <c r="JL198" s="36">
        <f t="shared" si="951"/>
        <v>-1</v>
      </c>
      <c r="JM198" s="11">
        <f t="shared" ref="JM198:KC198" si="1141">AVERAGE(JM144,JM135,JM117,JM108,JM99,JM90,JM81,JM72,JM63,JM54,JM45,JM36,JM27,JM18,JM9,JM153,JM162,JM171,JM180)</f>
        <v>0</v>
      </c>
      <c r="JN198" s="11">
        <f t="shared" si="1141"/>
        <v>0</v>
      </c>
      <c r="JO198" s="11">
        <f t="shared" si="1141"/>
        <v>0</v>
      </c>
      <c r="JP198" s="11">
        <f t="shared" si="1141"/>
        <v>0</v>
      </c>
      <c r="JQ198" s="11">
        <f t="shared" si="1141"/>
        <v>0</v>
      </c>
      <c r="JR198" s="11">
        <f t="shared" si="1141"/>
        <v>0</v>
      </c>
      <c r="JS198" s="11">
        <f t="shared" si="1141"/>
        <v>0</v>
      </c>
      <c r="JT198" s="11">
        <f t="shared" si="1141"/>
        <v>0</v>
      </c>
      <c r="JU198" s="11">
        <f t="shared" si="1141"/>
        <v>0</v>
      </c>
      <c r="JV198" s="11">
        <f t="shared" si="1141"/>
        <v>0</v>
      </c>
      <c r="JW198" s="11">
        <f t="shared" si="1141"/>
        <v>0</v>
      </c>
      <c r="JX198" s="11">
        <f t="shared" si="1141"/>
        <v>0</v>
      </c>
      <c r="JY198" s="11">
        <f t="shared" si="1141"/>
        <v>0</v>
      </c>
      <c r="JZ198" s="11">
        <f t="shared" si="1141"/>
        <v>0</v>
      </c>
      <c r="KA198" s="11">
        <f t="shared" si="1141"/>
        <v>0</v>
      </c>
      <c r="KB198" s="11">
        <f t="shared" si="1141"/>
        <v>0</v>
      </c>
      <c r="KC198" s="11">
        <f t="shared" si="1141"/>
        <v>0</v>
      </c>
      <c r="KD198" s="16"/>
      <c r="KE198" s="16"/>
      <c r="KF198" s="16"/>
      <c r="KG198" s="16"/>
      <c r="KH198" s="16"/>
      <c r="KI198" s="16"/>
      <c r="KJ198" s="16"/>
      <c r="KK198" s="16"/>
      <c r="KL198" s="16"/>
      <c r="KM198" s="16"/>
      <c r="KN198" s="16"/>
      <c r="KO198" s="112" t="b">
        <f t="shared" si="1043"/>
        <v>1</v>
      </c>
      <c r="KP198" s="3"/>
      <c r="KQ198" s="36">
        <f t="shared" si="952"/>
        <v>-1</v>
      </c>
      <c r="KR198" s="11">
        <f t="shared" ref="KR198:LH198" si="1142">AVERAGE(KR144,KR135,KR117,KR108,KR99,KR90,KR81,KR72,KR63,KR54,KR45,KR36,KR27,KR18,KR9,KR153,KR162,KR171,KR180)</f>
        <v>0</v>
      </c>
      <c r="KS198" s="11">
        <f t="shared" si="1142"/>
        <v>0</v>
      </c>
      <c r="KT198" s="11">
        <f t="shared" si="1142"/>
        <v>0</v>
      </c>
      <c r="KU198" s="11">
        <f t="shared" si="1142"/>
        <v>0</v>
      </c>
      <c r="KV198" s="11">
        <f t="shared" si="1142"/>
        <v>0</v>
      </c>
      <c r="KW198" s="11">
        <f t="shared" si="1142"/>
        <v>0</v>
      </c>
      <c r="KX198" s="11">
        <f t="shared" si="1142"/>
        <v>0</v>
      </c>
      <c r="KY198" s="11">
        <f t="shared" si="1142"/>
        <v>0</v>
      </c>
      <c r="KZ198" s="11">
        <f t="shared" si="1142"/>
        <v>0</v>
      </c>
      <c r="LA198" s="11">
        <f t="shared" si="1142"/>
        <v>0</v>
      </c>
      <c r="LB198" s="11">
        <f t="shared" si="1142"/>
        <v>0</v>
      </c>
      <c r="LC198" s="11">
        <f t="shared" si="1142"/>
        <v>0</v>
      </c>
      <c r="LD198" s="11">
        <f t="shared" si="1142"/>
        <v>0</v>
      </c>
      <c r="LE198" s="11">
        <f t="shared" si="1142"/>
        <v>0</v>
      </c>
      <c r="LF198" s="11">
        <f t="shared" si="1142"/>
        <v>0</v>
      </c>
      <c r="LG198" s="11">
        <f t="shared" si="1142"/>
        <v>0</v>
      </c>
      <c r="LH198" s="11">
        <f t="shared" si="1142"/>
        <v>0</v>
      </c>
      <c r="LI198" s="16"/>
      <c r="LJ198" s="16"/>
      <c r="LK198" s="16"/>
      <c r="LL198" s="16"/>
      <c r="LM198" s="16"/>
      <c r="LN198" s="16"/>
      <c r="LO198" s="16"/>
      <c r="LP198" s="16"/>
      <c r="LQ198" s="16"/>
      <c r="LR198" s="16"/>
      <c r="LS198" s="16"/>
      <c r="LT198" s="112" t="b">
        <f t="shared" si="1046"/>
        <v>1</v>
      </c>
      <c r="LU198" s="3"/>
      <c r="LV198" s="36">
        <f t="shared" si="953"/>
        <v>-1</v>
      </c>
      <c r="LW198" s="11">
        <f t="shared" ref="LW198:MM198" si="1143">AVERAGE(LW144,LW135,LW117,LW108,LW99,LW90,LW81,LW72,LW63,LW54,LW45,LW36,LW27,LW18,LW9,LW153,LW162,LW171,LW180)</f>
        <v>0</v>
      </c>
      <c r="LX198" s="11">
        <f t="shared" si="1143"/>
        <v>0</v>
      </c>
      <c r="LY198" s="11">
        <f t="shared" si="1143"/>
        <v>0</v>
      </c>
      <c r="LZ198" s="11">
        <f t="shared" si="1143"/>
        <v>0</v>
      </c>
      <c r="MA198" s="11">
        <f t="shared" si="1143"/>
        <v>0</v>
      </c>
      <c r="MB198" s="11">
        <f t="shared" si="1143"/>
        <v>0</v>
      </c>
      <c r="MC198" s="11">
        <f t="shared" si="1143"/>
        <v>0</v>
      </c>
      <c r="MD198" s="11">
        <f t="shared" si="1143"/>
        <v>0</v>
      </c>
      <c r="ME198" s="11">
        <f t="shared" si="1143"/>
        <v>0</v>
      </c>
      <c r="MF198" s="11">
        <f t="shared" si="1143"/>
        <v>0</v>
      </c>
      <c r="MG198" s="11">
        <f t="shared" si="1143"/>
        <v>0</v>
      </c>
      <c r="MH198" s="11">
        <f t="shared" si="1143"/>
        <v>0</v>
      </c>
      <c r="MI198" s="11">
        <f t="shared" si="1143"/>
        <v>0</v>
      </c>
      <c r="MJ198" s="11">
        <f t="shared" si="1143"/>
        <v>0</v>
      </c>
      <c r="MK198" s="11">
        <f t="shared" si="1143"/>
        <v>0</v>
      </c>
      <c r="ML198" s="11">
        <f t="shared" si="1143"/>
        <v>0</v>
      </c>
      <c r="MM198" s="11">
        <f t="shared" si="1143"/>
        <v>0</v>
      </c>
      <c r="MN198" s="16"/>
      <c r="MO198" s="16"/>
      <c r="MP198" s="16"/>
      <c r="MQ198" s="16"/>
      <c r="MR198" s="16"/>
      <c r="MS198" s="16"/>
      <c r="MT198" s="16"/>
      <c r="MU198" s="16"/>
      <c r="MV198" s="16"/>
      <c r="MW198" s="16"/>
      <c r="MX198" s="16"/>
      <c r="MY198" s="112" t="b">
        <f t="shared" si="1049"/>
        <v>1</v>
      </c>
      <c r="MZ198" s="54"/>
      <c r="NA198" s="36">
        <f t="shared" si="954"/>
        <v>-1</v>
      </c>
      <c r="NB198" s="11">
        <f t="shared" ref="NB198:NR198" si="1144">AVERAGE(NB144,NB135,NB117,NB108,NB99,NB90,NB81,NB72,NB63,NB54,NB45,NB36,NB27,NB18,NB9,NB153,NB162,NB171,NB180)</f>
        <v>0</v>
      </c>
      <c r="NC198" s="11">
        <f t="shared" si="1144"/>
        <v>0</v>
      </c>
      <c r="ND198" s="11">
        <f t="shared" si="1144"/>
        <v>0</v>
      </c>
      <c r="NE198" s="11">
        <f t="shared" si="1144"/>
        <v>0</v>
      </c>
      <c r="NF198" s="11">
        <f t="shared" si="1144"/>
        <v>0</v>
      </c>
      <c r="NG198" s="11">
        <f t="shared" si="1144"/>
        <v>0</v>
      </c>
      <c r="NH198" s="11">
        <f t="shared" si="1144"/>
        <v>0</v>
      </c>
      <c r="NI198" s="11">
        <f t="shared" si="1144"/>
        <v>0</v>
      </c>
      <c r="NJ198" s="11">
        <f t="shared" si="1144"/>
        <v>0</v>
      </c>
      <c r="NK198" s="11">
        <f t="shared" si="1144"/>
        <v>0</v>
      </c>
      <c r="NL198" s="11">
        <f t="shared" si="1144"/>
        <v>0</v>
      </c>
      <c r="NM198" s="11">
        <f t="shared" si="1144"/>
        <v>0</v>
      </c>
      <c r="NN198" s="11">
        <f t="shared" si="1144"/>
        <v>0</v>
      </c>
      <c r="NO198" s="11">
        <f t="shared" si="1144"/>
        <v>0</v>
      </c>
      <c r="NP198" s="11">
        <f t="shared" si="1144"/>
        <v>0</v>
      </c>
      <c r="NQ198" s="11">
        <f t="shared" si="1144"/>
        <v>0</v>
      </c>
      <c r="NR198" s="11">
        <f t="shared" si="1144"/>
        <v>0</v>
      </c>
      <c r="NS198" s="16"/>
      <c r="NT198" s="16"/>
      <c r="NU198" s="16"/>
      <c r="NV198" s="16"/>
      <c r="NW198" s="16"/>
      <c r="NX198" s="16"/>
      <c r="NY198" s="16"/>
      <c r="NZ198" s="16"/>
      <c r="OA198" s="16"/>
      <c r="OB198" s="16"/>
      <c r="OC198" s="16"/>
      <c r="OD198" s="112" t="b">
        <f t="shared" si="1052"/>
        <v>1</v>
      </c>
      <c r="OE198" s="54"/>
      <c r="OF198" s="36">
        <f t="shared" si="955"/>
        <v>-1</v>
      </c>
      <c r="OG198" s="11">
        <f t="shared" ref="OG198:OW198" si="1145">AVERAGE(OG144,OG135,OG117,OG108,OG99,OG90,OG81,OG72,OG63,OG54,OG45,OG36,OG27,OG18,OG9,OG153,OG162,OG171,OG180)</f>
        <v>0</v>
      </c>
      <c r="OH198" s="11">
        <f t="shared" si="1145"/>
        <v>0</v>
      </c>
      <c r="OI198" s="11">
        <f t="shared" si="1145"/>
        <v>0</v>
      </c>
      <c r="OJ198" s="11">
        <f t="shared" si="1145"/>
        <v>0</v>
      </c>
      <c r="OK198" s="11">
        <f t="shared" si="1145"/>
        <v>0</v>
      </c>
      <c r="OL198" s="11">
        <f t="shared" si="1145"/>
        <v>0</v>
      </c>
      <c r="OM198" s="11">
        <f t="shared" si="1145"/>
        <v>0</v>
      </c>
      <c r="ON198" s="11">
        <f t="shared" si="1145"/>
        <v>0</v>
      </c>
      <c r="OO198" s="11">
        <f t="shared" si="1145"/>
        <v>0</v>
      </c>
      <c r="OP198" s="11">
        <f t="shared" si="1145"/>
        <v>0</v>
      </c>
      <c r="OQ198" s="11">
        <f t="shared" si="1145"/>
        <v>0</v>
      </c>
      <c r="OR198" s="11">
        <f t="shared" si="1145"/>
        <v>0</v>
      </c>
      <c r="OS198" s="11">
        <f t="shared" si="1145"/>
        <v>0</v>
      </c>
      <c r="OT198" s="11">
        <f t="shared" si="1145"/>
        <v>0</v>
      </c>
      <c r="OU198" s="11">
        <f t="shared" si="1145"/>
        <v>0</v>
      </c>
      <c r="OV198" s="11">
        <f t="shared" si="1145"/>
        <v>0</v>
      </c>
      <c r="OW198" s="11">
        <f t="shared" si="1145"/>
        <v>0</v>
      </c>
      <c r="OX198" s="16"/>
      <c r="OY198" s="16"/>
      <c r="OZ198" s="16"/>
      <c r="PA198" s="16"/>
      <c r="PB198" s="16"/>
      <c r="PC198" s="16"/>
      <c r="PD198" s="16"/>
      <c r="PE198" s="16"/>
      <c r="PF198" s="16"/>
      <c r="PG198" s="16"/>
      <c r="PH198" s="16"/>
      <c r="PI198" s="112" t="b">
        <f t="shared" si="1055"/>
        <v>1</v>
      </c>
      <c r="PJ198" s="54"/>
      <c r="PK198" s="36">
        <f t="shared" si="956"/>
        <v>-1</v>
      </c>
      <c r="PL198" s="11">
        <f t="shared" ref="PL198:QB198" si="1146">AVERAGE(PL144,PL135,PL117,PL108,PL99,PL90,PL81,PL72,PL63,PL54,PL45,PL36,PL27,PL18,PL9,PL153,PL162,PL171,PL180)</f>
        <v>0</v>
      </c>
      <c r="PM198" s="11">
        <f t="shared" si="1146"/>
        <v>0</v>
      </c>
      <c r="PN198" s="11">
        <f t="shared" si="1146"/>
        <v>0</v>
      </c>
      <c r="PO198" s="11">
        <f t="shared" si="1146"/>
        <v>0</v>
      </c>
      <c r="PP198" s="11">
        <f t="shared" si="1146"/>
        <v>0</v>
      </c>
      <c r="PQ198" s="11">
        <f t="shared" si="1146"/>
        <v>0</v>
      </c>
      <c r="PR198" s="11">
        <f t="shared" si="1146"/>
        <v>0</v>
      </c>
      <c r="PS198" s="11">
        <f t="shared" si="1146"/>
        <v>0</v>
      </c>
      <c r="PT198" s="11">
        <f t="shared" si="1146"/>
        <v>0</v>
      </c>
      <c r="PU198" s="11">
        <f t="shared" si="1146"/>
        <v>0</v>
      </c>
      <c r="PV198" s="11">
        <f t="shared" si="1146"/>
        <v>0</v>
      </c>
      <c r="PW198" s="11">
        <f t="shared" si="1146"/>
        <v>0</v>
      </c>
      <c r="PX198" s="11">
        <f t="shared" si="1146"/>
        <v>0</v>
      </c>
      <c r="PY198" s="11">
        <f t="shared" si="1146"/>
        <v>0</v>
      </c>
      <c r="PZ198" s="11">
        <f t="shared" si="1146"/>
        <v>0</v>
      </c>
      <c r="QA198" s="11">
        <f t="shared" si="1146"/>
        <v>0</v>
      </c>
      <c r="QB198" s="11">
        <f t="shared" si="1146"/>
        <v>0</v>
      </c>
      <c r="QC198" s="16"/>
      <c r="QD198" s="16"/>
      <c r="QE198" s="16"/>
      <c r="QF198" s="16"/>
      <c r="QG198" s="16"/>
      <c r="QH198" s="16"/>
      <c r="QI198" s="16"/>
      <c r="QJ198" s="16"/>
      <c r="QK198" s="16"/>
      <c r="QL198" s="16"/>
      <c r="QM198" s="16"/>
      <c r="QN198" s="112" t="b">
        <f t="shared" si="1058"/>
        <v>1</v>
      </c>
    </row>
    <row r="199" spans="3:456">
      <c r="C199" s="133"/>
      <c r="D199" s="26">
        <f t="shared" si="999"/>
        <v>1</v>
      </c>
      <c r="E199" s="36">
        <f t="shared" ca="1" si="942"/>
        <v>2.5924984733499912E-2</v>
      </c>
      <c r="F199" s="11">
        <f t="shared" ref="F199:V199" ca="1" si="1147">AVERAGE(F145,F136,F118,F109,F100,F91,F82,F73,F64,F55,F46,F37,F28,F19,F10,F154,F163,F172,F181)</f>
        <v>1.0259249847334999</v>
      </c>
      <c r="G199" s="11">
        <f t="shared" ca="1" si="1147"/>
        <v>0.9942435590844404</v>
      </c>
      <c r="H199" s="11">
        <f t="shared" ca="1" si="1147"/>
        <v>0.99418940042194526</v>
      </c>
      <c r="I199" s="11">
        <f t="shared" ca="1" si="1147"/>
        <v>38.765077186325762</v>
      </c>
      <c r="J199" s="11">
        <f t="shared" ca="1" si="1147"/>
        <v>40.755929258254007</v>
      </c>
      <c r="K199" s="11">
        <f t="shared" ca="1" si="1147"/>
        <v>41.710229165518918</v>
      </c>
      <c r="L199" s="11">
        <f t="shared" ca="1" si="1147"/>
        <v>0.70509848155473376</v>
      </c>
      <c r="M199" s="11">
        <f t="shared" ca="1" si="1147"/>
        <v>0.99839721227946998</v>
      </c>
      <c r="N199" s="11">
        <f t="shared" ca="1" si="1147"/>
        <v>8.4148202091455293E-2</v>
      </c>
      <c r="O199" s="11">
        <f t="shared" ca="1" si="1147"/>
        <v>0.99392392760828907</v>
      </c>
      <c r="P199" s="11">
        <f t="shared" ca="1" si="1147"/>
        <v>92.870953999999998</v>
      </c>
      <c r="Q199" s="11">
        <f t="shared" ca="1" si="1147"/>
        <v>37.843836765534462</v>
      </c>
      <c r="R199" s="11" t="e">
        <f t="shared" ca="1" si="1147"/>
        <v>#DIV/0!</v>
      </c>
      <c r="S199" s="11">
        <f t="shared" ca="1" si="1147"/>
        <v>2.4124538947368417</v>
      </c>
      <c r="T199" s="11">
        <f t="shared" ca="1" si="1147"/>
        <v>2.4124538947368417</v>
      </c>
      <c r="U199" s="11">
        <f t="shared" ca="1" si="1147"/>
        <v>889.19143115789461</v>
      </c>
      <c r="V199" s="11">
        <f t="shared" ca="1" si="1147"/>
        <v>889.19143115789461</v>
      </c>
      <c r="X199" s="36">
        <f t="shared" si="1001"/>
        <v>8.7654014614793274E-2</v>
      </c>
      <c r="Y199" s="11">
        <f t="shared" ref="Y199:AO199" si="1148">AVERAGE(Y145,Y136,Y118,Y109,Y100,Y91,Y82,Y73,Y64,Y55,Y46,Y37,Y28,Y19,Y10,Y154,Y163,Y172,Y181)</f>
        <v>1.0876540146147933</v>
      </c>
      <c r="Z199" s="11">
        <f t="shared" si="1148"/>
        <v>0.99216155315700294</v>
      </c>
      <c r="AA199" s="11">
        <f t="shared" si="1148"/>
        <v>0.99210919518219776</v>
      </c>
      <c r="AB199" s="11">
        <f t="shared" si="1148"/>
        <v>34.130817819084321</v>
      </c>
      <c r="AC199" s="11">
        <f t="shared" si="1148"/>
        <v>39.301820290188545</v>
      </c>
      <c r="AD199" s="11">
        <f t="shared" si="1148"/>
        <v>40.191177927944572</v>
      </c>
      <c r="AE199" s="11">
        <f t="shared" si="1148"/>
        <v>0.600249017539777</v>
      </c>
      <c r="AF199" s="11">
        <f t="shared" si="1148"/>
        <v>0.99851104146555814</v>
      </c>
      <c r="AG199" s="11">
        <f t="shared" si="1148"/>
        <v>0.10959391766472841</v>
      </c>
      <c r="AH199" s="11">
        <f t="shared" si="1148"/>
        <v>0.99140539294794949</v>
      </c>
      <c r="AI199" s="11">
        <f t="shared" si="1148"/>
        <v>91.646670789473674</v>
      </c>
      <c r="AJ199" s="11">
        <f t="shared" si="1148"/>
        <v>35.968693925342251</v>
      </c>
      <c r="AK199" s="11" t="e">
        <f t="shared" si="1148"/>
        <v>#DIV/0!</v>
      </c>
      <c r="AL199" s="11">
        <f t="shared" si="1148"/>
        <v>4.7215618421052543</v>
      </c>
      <c r="AM199" s="11">
        <f t="shared" si="1148"/>
        <v>4.7215618421052543</v>
      </c>
      <c r="AN199" s="11">
        <f t="shared" si="1148"/>
        <v>0.75758357894736827</v>
      </c>
      <c r="AO199" s="11">
        <f t="shared" si="1148"/>
        <v>0.75758357894736827</v>
      </c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12" t="b">
        <f t="shared" si="1019"/>
        <v>1</v>
      </c>
      <c r="BB199" s="3"/>
      <c r="BC199" s="36">
        <f t="shared" si="944"/>
        <v>-2.1961821223770439E-4</v>
      </c>
      <c r="BD199" s="11">
        <f t="shared" ref="BD199:BT199" si="1149">AVERAGE(BD145,BD136,BD118,BD109,BD100,BD91,BD82,BD73,BD64,BD55,BD46,BD37,BD28,BD19,BD10,BD154,BD163,BD172,BD181)</f>
        <v>0.9997803817877623</v>
      </c>
      <c r="BE199" s="11">
        <f t="shared" si="1149"/>
        <v>0.98901471966191323</v>
      </c>
      <c r="BF199" s="11">
        <f t="shared" si="1149"/>
        <v>0.98890389580475624</v>
      </c>
      <c r="BG199" s="11">
        <f t="shared" si="1149"/>
        <v>35.861852828430621</v>
      </c>
      <c r="BH199" s="11">
        <f t="shared" si="1149"/>
        <v>41.290963647670218</v>
      </c>
      <c r="BI199" s="11">
        <f t="shared" si="1149"/>
        <v>41.63221161269216</v>
      </c>
      <c r="BJ199" s="11">
        <f t="shared" si="1149"/>
        <v>0.61850867930211495</v>
      </c>
      <c r="BK199" s="11">
        <f t="shared" si="1149"/>
        <v>0.9970223809543407</v>
      </c>
      <c r="BL199" s="11">
        <f t="shared" si="1149"/>
        <v>0.11458392754981371</v>
      </c>
      <c r="BM199" s="11">
        <f t="shared" si="1149"/>
        <v>0.98808825957147661</v>
      </c>
      <c r="BN199" s="11">
        <f t="shared" si="1149"/>
        <v>91.160230105263153</v>
      </c>
      <c r="BO199" s="11">
        <f t="shared" si="1149"/>
        <v>34.206958377482884</v>
      </c>
      <c r="BP199" s="11" t="e">
        <f t="shared" si="1149"/>
        <v>#DIV/0!</v>
      </c>
      <c r="BQ199" s="11">
        <f t="shared" si="1149"/>
        <v>2.048875578947368</v>
      </c>
      <c r="BR199" s="11">
        <f t="shared" si="1149"/>
        <v>2.048875578947368</v>
      </c>
      <c r="BS199" s="11">
        <f t="shared" si="1149"/>
        <v>1.4513005263157894</v>
      </c>
      <c r="BT199" s="11">
        <f t="shared" si="1149"/>
        <v>1.4513005263157894</v>
      </c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12" t="b">
        <f t="shared" si="1022"/>
        <v>1</v>
      </c>
      <c r="CG199" s="3"/>
      <c r="CH199" s="36">
        <f t="shared" si="945"/>
        <v>3.6217449839837101E-5</v>
      </c>
      <c r="CI199" s="11">
        <f t="shared" ref="CI199:CY199" si="1150">AVERAGE(CI145,CI136,CI118,CI109,CI100,CI91,CI82,CI73,CI64,CI55,CI46,CI37,CI28,CI19,CI10,CI154,CI163,CI172,CI181)</f>
        <v>1.0000362174498398</v>
      </c>
      <c r="CJ199" s="11">
        <f t="shared" si="1150"/>
        <v>0.99407985335902149</v>
      </c>
      <c r="CK199" s="11">
        <f t="shared" si="1150"/>
        <v>0.99404812172839474</v>
      </c>
      <c r="CL199" s="11">
        <f t="shared" si="1150"/>
        <v>36.220111906244306</v>
      </c>
      <c r="CM199" s="11">
        <f t="shared" si="1150"/>
        <v>38.240092236069756</v>
      </c>
      <c r="CN199" s="11">
        <f t="shared" si="1150"/>
        <v>40.121309194578551</v>
      </c>
      <c r="CO199" s="11">
        <f t="shared" si="1150"/>
        <v>0.65643870987390185</v>
      </c>
      <c r="CP199" s="11">
        <f t="shared" si="1150"/>
        <v>0.99840812934072376</v>
      </c>
      <c r="CQ199" s="11">
        <f t="shared" si="1150"/>
        <v>9.3011481393324547E-2</v>
      </c>
      <c r="CR199" s="11">
        <f t="shared" si="1150"/>
        <v>0.99354535341262795</v>
      </c>
      <c r="CS199" s="11">
        <f t="shared" si="1150"/>
        <v>91.273047421052638</v>
      </c>
      <c r="CT199" s="11">
        <f t="shared" si="1150"/>
        <v>36.21836876011772</v>
      </c>
      <c r="CU199" s="11" t="e">
        <f t="shared" si="1150"/>
        <v>#DIV/0!</v>
      </c>
      <c r="CV199" s="11">
        <f t="shared" si="1150"/>
        <v>2.7049967368421055</v>
      </c>
      <c r="CW199" s="11">
        <f t="shared" si="1150"/>
        <v>2.7049967368421055</v>
      </c>
      <c r="CX199" s="11">
        <f t="shared" si="1150"/>
        <v>2.5572826842105258</v>
      </c>
      <c r="CY199" s="11">
        <f t="shared" si="1150"/>
        <v>2.5572826842105258</v>
      </c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12" t="b">
        <f t="shared" si="1025"/>
        <v>1</v>
      </c>
      <c r="DL199" s="3"/>
      <c r="DM199" s="36">
        <f t="shared" si="946"/>
        <v>2.5924984733499912E-2</v>
      </c>
      <c r="DN199" s="11">
        <f t="shared" ref="DN199:ED199" si="1151">AVERAGE(DN145,DN136,DN118,DN109,DN100,DN91,DN82,DN73,DN64,DN55,DN46,DN37,DN28,DN19,DN10,DN154,DN163,DN172,DN181)</f>
        <v>1.0259249847334999</v>
      </c>
      <c r="DO199" s="11">
        <f t="shared" si="1151"/>
        <v>0.9942435590844404</v>
      </c>
      <c r="DP199" s="11">
        <f t="shared" si="1151"/>
        <v>0.99418940042194526</v>
      </c>
      <c r="DQ199" s="11">
        <f t="shared" si="1151"/>
        <v>38.765077186325762</v>
      </c>
      <c r="DR199" s="11">
        <f t="shared" si="1151"/>
        <v>40.755929258254007</v>
      </c>
      <c r="DS199" s="11">
        <f t="shared" si="1151"/>
        <v>41.710229165518918</v>
      </c>
      <c r="DT199" s="11">
        <f t="shared" si="1151"/>
        <v>0.70509848155473376</v>
      </c>
      <c r="DU199" s="11">
        <f t="shared" si="1151"/>
        <v>0.99839721227946998</v>
      </c>
      <c r="DV199" s="11">
        <f t="shared" si="1151"/>
        <v>8.4148202091455293E-2</v>
      </c>
      <c r="DW199" s="11">
        <f t="shared" si="1151"/>
        <v>0.99392392760828907</v>
      </c>
      <c r="DX199" s="11">
        <f t="shared" si="1151"/>
        <v>92.870953999999998</v>
      </c>
      <c r="DY199" s="11">
        <f t="shared" si="1151"/>
        <v>37.843836765534462</v>
      </c>
      <c r="DZ199" s="11" t="e">
        <f t="shared" si="1151"/>
        <v>#DIV/0!</v>
      </c>
      <c r="EA199" s="11">
        <f t="shared" si="1151"/>
        <v>2.4124538947368417</v>
      </c>
      <c r="EB199" s="11">
        <f t="shared" si="1151"/>
        <v>2.4124538947368417</v>
      </c>
      <c r="EC199" s="11">
        <f t="shared" si="1151"/>
        <v>889.19143115789461</v>
      </c>
      <c r="ED199" s="11">
        <f t="shared" si="1151"/>
        <v>889.19143115789461</v>
      </c>
      <c r="EE199" s="16"/>
      <c r="EF199" s="16"/>
      <c r="EG199" s="16"/>
      <c r="EH199" s="16"/>
      <c r="EI199" s="16"/>
      <c r="EJ199" s="16"/>
      <c r="EK199" s="16"/>
      <c r="EL199" s="16"/>
      <c r="EM199" s="16"/>
      <c r="EN199" s="16"/>
      <c r="EO199" s="16"/>
      <c r="EP199" s="112" t="b">
        <f t="shared" si="1028"/>
        <v>1</v>
      </c>
      <c r="EQ199" s="3"/>
      <c r="ER199" s="36">
        <f t="shared" si="947"/>
        <v>2.1833606288005791E-2</v>
      </c>
      <c r="ES199" s="11">
        <f t="shared" ref="ES199:FI199" si="1152">AVERAGE(ES145,ES136,ES118,ES109,ES100,ES91,ES82,ES73,ES64,ES55,ES46,ES37,ES28,ES19,ES10,ES154,ES163,ES172,ES181)</f>
        <v>1.0218336062880058</v>
      </c>
      <c r="ET199" s="11">
        <f t="shared" si="1152"/>
        <v>0.99415415211727731</v>
      </c>
      <c r="EU199" s="11">
        <f t="shared" si="1152"/>
        <v>0.99410268193797047</v>
      </c>
      <c r="EV199" s="11">
        <f t="shared" si="1152"/>
        <v>38.841613882736397</v>
      </c>
      <c r="EW199" s="11">
        <f t="shared" si="1152"/>
        <v>43.890836251673441</v>
      </c>
      <c r="EX199" s="11">
        <f t="shared" si="1152"/>
        <v>44.821321092606112</v>
      </c>
      <c r="EY199" s="11">
        <f t="shared" si="1152"/>
        <v>0.7067406616712868</v>
      </c>
      <c r="EZ199" s="11">
        <f t="shared" si="1152"/>
        <v>0.998749278093639</v>
      </c>
      <c r="FA199" s="11">
        <f t="shared" si="1152"/>
        <v>8.3367370853298456E-2</v>
      </c>
      <c r="FB199" s="11">
        <f t="shared" si="1152"/>
        <v>0.99387453418028959</v>
      </c>
      <c r="FC199" s="11">
        <f t="shared" si="1152"/>
        <v>93.107391368421034</v>
      </c>
      <c r="FD199" s="11">
        <f t="shared" si="1152"/>
        <v>37.810282247982492</v>
      </c>
      <c r="FE199" s="11" t="e">
        <f t="shared" si="1152"/>
        <v>#DIV/0!</v>
      </c>
      <c r="FF199" s="11">
        <f t="shared" si="1152"/>
        <v>2.8499472631578944</v>
      </c>
      <c r="FG199" s="11">
        <f t="shared" si="1152"/>
        <v>2.8499472631578944</v>
      </c>
      <c r="FH199" s="11">
        <f t="shared" si="1152"/>
        <v>2423.7201427368423</v>
      </c>
      <c r="FI199" s="11">
        <f t="shared" si="1152"/>
        <v>2423.7201427368423</v>
      </c>
      <c r="FJ199" s="16"/>
      <c r="FK199" s="16"/>
      <c r="FL199" s="16"/>
      <c r="FM199" s="16"/>
      <c r="FN199" s="16"/>
      <c r="FO199" s="16"/>
      <c r="FP199" s="16"/>
      <c r="FQ199" s="16"/>
      <c r="FR199" s="16"/>
      <c r="FS199" s="16"/>
      <c r="FT199" s="16"/>
      <c r="FU199" s="112" t="b">
        <f t="shared" si="1031"/>
        <v>1</v>
      </c>
      <c r="FV199" s="54"/>
      <c r="FW199" s="36">
        <f t="shared" si="948"/>
        <v>-1</v>
      </c>
      <c r="FX199" s="11">
        <f t="shared" ref="FX199:GN199" si="1153">AVERAGE(FX145,FX136,FX118,FX109,FX100,FX91,FX82,FX73,FX64,FX55,FX46,FX37,FX28,FX19,FX10,FX154,FX163,FX172,FX181)</f>
        <v>0</v>
      </c>
      <c r="FY199" s="11">
        <f t="shared" si="1153"/>
        <v>0</v>
      </c>
      <c r="FZ199" s="11">
        <f t="shared" si="1153"/>
        <v>0</v>
      </c>
      <c r="GA199" s="11">
        <f t="shared" si="1153"/>
        <v>0</v>
      </c>
      <c r="GB199" s="11">
        <f t="shared" si="1153"/>
        <v>0</v>
      </c>
      <c r="GC199" s="11">
        <f t="shared" si="1153"/>
        <v>0</v>
      </c>
      <c r="GD199" s="11">
        <f t="shared" si="1153"/>
        <v>0</v>
      </c>
      <c r="GE199" s="11">
        <f t="shared" si="1153"/>
        <v>0</v>
      </c>
      <c r="GF199" s="11">
        <f t="shared" si="1153"/>
        <v>0</v>
      </c>
      <c r="GG199" s="11">
        <f t="shared" si="1153"/>
        <v>0</v>
      </c>
      <c r="GH199" s="11">
        <f t="shared" si="1153"/>
        <v>0</v>
      </c>
      <c r="GI199" s="11">
        <f t="shared" si="1153"/>
        <v>0</v>
      </c>
      <c r="GJ199" s="11">
        <f t="shared" si="1153"/>
        <v>0</v>
      </c>
      <c r="GK199" s="11">
        <f t="shared" si="1153"/>
        <v>0</v>
      </c>
      <c r="GL199" s="11">
        <f t="shared" si="1153"/>
        <v>0</v>
      </c>
      <c r="GM199" s="11">
        <f t="shared" si="1153"/>
        <v>0</v>
      </c>
      <c r="GN199" s="11">
        <f t="shared" si="1153"/>
        <v>0</v>
      </c>
      <c r="GO199" s="16"/>
      <c r="GP199" s="16"/>
      <c r="GQ199" s="16"/>
      <c r="GR199" s="16"/>
      <c r="GS199" s="16"/>
      <c r="GT199" s="16"/>
      <c r="GU199" s="16"/>
      <c r="GV199" s="16"/>
      <c r="GW199" s="16"/>
      <c r="GX199" s="16"/>
      <c r="GY199" s="16"/>
      <c r="GZ199" s="112" t="b">
        <f t="shared" si="1034"/>
        <v>1</v>
      </c>
      <c r="HA199" s="54"/>
      <c r="HB199" s="36">
        <f t="shared" si="949"/>
        <v>-1</v>
      </c>
      <c r="HC199" s="11">
        <f t="shared" ref="HC199:HS199" si="1154">AVERAGE(HC145,HC136,HC118,HC109,HC100,HC91,HC82,HC73,HC64,HC55,HC46,HC37,HC28,HC19,HC10,HC154,HC163,HC172,HC181)</f>
        <v>0</v>
      </c>
      <c r="HD199" s="11">
        <f t="shared" si="1154"/>
        <v>0</v>
      </c>
      <c r="HE199" s="11">
        <f t="shared" si="1154"/>
        <v>0</v>
      </c>
      <c r="HF199" s="11">
        <f t="shared" si="1154"/>
        <v>0</v>
      </c>
      <c r="HG199" s="11">
        <f t="shared" si="1154"/>
        <v>0</v>
      </c>
      <c r="HH199" s="11">
        <f t="shared" si="1154"/>
        <v>0</v>
      </c>
      <c r="HI199" s="11">
        <f t="shared" si="1154"/>
        <v>0</v>
      </c>
      <c r="HJ199" s="11">
        <f t="shared" si="1154"/>
        <v>0</v>
      </c>
      <c r="HK199" s="11">
        <f t="shared" si="1154"/>
        <v>0</v>
      </c>
      <c r="HL199" s="11">
        <f t="shared" si="1154"/>
        <v>0</v>
      </c>
      <c r="HM199" s="11">
        <f t="shared" si="1154"/>
        <v>0</v>
      </c>
      <c r="HN199" s="11">
        <f t="shared" si="1154"/>
        <v>0</v>
      </c>
      <c r="HO199" s="11">
        <f t="shared" si="1154"/>
        <v>0</v>
      </c>
      <c r="HP199" s="11">
        <f t="shared" si="1154"/>
        <v>0</v>
      </c>
      <c r="HQ199" s="11">
        <f t="shared" si="1154"/>
        <v>0</v>
      </c>
      <c r="HR199" s="11">
        <f t="shared" si="1154"/>
        <v>0</v>
      </c>
      <c r="HS199" s="11">
        <f t="shared" si="1154"/>
        <v>0</v>
      </c>
      <c r="HT199" s="16"/>
      <c r="HU199" s="16"/>
      <c r="HV199" s="16"/>
      <c r="HW199" s="16"/>
      <c r="HX199" s="16"/>
      <c r="HY199" s="16"/>
      <c r="HZ199" s="16"/>
      <c r="IA199" s="16"/>
      <c r="IB199" s="16"/>
      <c r="IC199" s="16"/>
      <c r="ID199" s="16"/>
      <c r="IE199" s="112" t="b">
        <f t="shared" si="1037"/>
        <v>1</v>
      </c>
      <c r="IF199" s="3"/>
      <c r="IG199" s="36">
        <f t="shared" si="950"/>
        <v>-1</v>
      </c>
      <c r="IH199" s="11">
        <f t="shared" ref="IH199:IX199" si="1155">AVERAGE(IH145,IH136,IH118,IH109,IH100,IH91,IH82,IH73,IH64,IH55,IH46,IH37,IH28,IH19,IH10,IH154,IH163,IH172,IH181)</f>
        <v>0</v>
      </c>
      <c r="II199" s="11">
        <f t="shared" si="1155"/>
        <v>0</v>
      </c>
      <c r="IJ199" s="11">
        <f t="shared" si="1155"/>
        <v>0</v>
      </c>
      <c r="IK199" s="11">
        <f t="shared" si="1155"/>
        <v>0</v>
      </c>
      <c r="IL199" s="11">
        <f t="shared" si="1155"/>
        <v>0</v>
      </c>
      <c r="IM199" s="11">
        <f t="shared" si="1155"/>
        <v>0</v>
      </c>
      <c r="IN199" s="11">
        <f t="shared" si="1155"/>
        <v>0</v>
      </c>
      <c r="IO199" s="11">
        <f t="shared" si="1155"/>
        <v>0</v>
      </c>
      <c r="IP199" s="11">
        <f t="shared" si="1155"/>
        <v>0</v>
      </c>
      <c r="IQ199" s="11">
        <f t="shared" si="1155"/>
        <v>0</v>
      </c>
      <c r="IR199" s="11">
        <f t="shared" si="1155"/>
        <v>0</v>
      </c>
      <c r="IS199" s="11">
        <f t="shared" si="1155"/>
        <v>0</v>
      </c>
      <c r="IT199" s="11">
        <f t="shared" si="1155"/>
        <v>0</v>
      </c>
      <c r="IU199" s="11">
        <f t="shared" si="1155"/>
        <v>0</v>
      </c>
      <c r="IV199" s="11">
        <f t="shared" si="1155"/>
        <v>0</v>
      </c>
      <c r="IW199" s="11">
        <f t="shared" si="1155"/>
        <v>0</v>
      </c>
      <c r="IX199" s="11">
        <f t="shared" si="1155"/>
        <v>0</v>
      </c>
      <c r="IY199" s="16"/>
      <c r="IZ199" s="16"/>
      <c r="JA199" s="16"/>
      <c r="JB199" s="16"/>
      <c r="JC199" s="16"/>
      <c r="JD199" s="16"/>
      <c r="JE199" s="16"/>
      <c r="JF199" s="16"/>
      <c r="JG199" s="16"/>
      <c r="JH199" s="16"/>
      <c r="JI199" s="16"/>
      <c r="JJ199" s="112" t="b">
        <f t="shared" si="1040"/>
        <v>1</v>
      </c>
      <c r="JK199" s="3"/>
      <c r="JL199" s="36">
        <f t="shared" si="951"/>
        <v>-1</v>
      </c>
      <c r="JM199" s="11">
        <f t="shared" ref="JM199:KC199" si="1156">AVERAGE(JM145,JM136,JM118,JM109,JM100,JM91,JM82,JM73,JM64,JM55,JM46,JM37,JM28,JM19,JM10,JM154,JM163,JM172,JM181)</f>
        <v>0</v>
      </c>
      <c r="JN199" s="11">
        <f t="shared" si="1156"/>
        <v>0</v>
      </c>
      <c r="JO199" s="11">
        <f t="shared" si="1156"/>
        <v>0</v>
      </c>
      <c r="JP199" s="11">
        <f t="shared" si="1156"/>
        <v>0</v>
      </c>
      <c r="JQ199" s="11">
        <f t="shared" si="1156"/>
        <v>0</v>
      </c>
      <c r="JR199" s="11">
        <f t="shared" si="1156"/>
        <v>0</v>
      </c>
      <c r="JS199" s="11">
        <f t="shared" si="1156"/>
        <v>0</v>
      </c>
      <c r="JT199" s="11">
        <f t="shared" si="1156"/>
        <v>0</v>
      </c>
      <c r="JU199" s="11">
        <f t="shared" si="1156"/>
        <v>0</v>
      </c>
      <c r="JV199" s="11">
        <f t="shared" si="1156"/>
        <v>0</v>
      </c>
      <c r="JW199" s="11">
        <f t="shared" si="1156"/>
        <v>0</v>
      </c>
      <c r="JX199" s="11">
        <f t="shared" si="1156"/>
        <v>0</v>
      </c>
      <c r="JY199" s="11">
        <f t="shared" si="1156"/>
        <v>0</v>
      </c>
      <c r="JZ199" s="11">
        <f t="shared" si="1156"/>
        <v>0</v>
      </c>
      <c r="KA199" s="11">
        <f t="shared" si="1156"/>
        <v>0</v>
      </c>
      <c r="KB199" s="11">
        <f t="shared" si="1156"/>
        <v>0</v>
      </c>
      <c r="KC199" s="11">
        <f t="shared" si="1156"/>
        <v>0</v>
      </c>
      <c r="KD199" s="16"/>
      <c r="KE199" s="16"/>
      <c r="KF199" s="16"/>
      <c r="KG199" s="16"/>
      <c r="KH199" s="16"/>
      <c r="KI199" s="16"/>
      <c r="KJ199" s="16"/>
      <c r="KK199" s="16"/>
      <c r="KL199" s="16"/>
      <c r="KM199" s="16"/>
      <c r="KN199" s="16"/>
      <c r="KO199" s="112" t="b">
        <f t="shared" si="1043"/>
        <v>1</v>
      </c>
      <c r="KP199" s="3"/>
      <c r="KQ199" s="36">
        <f t="shared" si="952"/>
        <v>-1</v>
      </c>
      <c r="KR199" s="11">
        <f t="shared" ref="KR199:LH199" si="1157">AVERAGE(KR145,KR136,KR118,KR109,KR100,KR91,KR82,KR73,KR64,KR55,KR46,KR37,KR28,KR19,KR10,KR154,KR163,KR172,KR181)</f>
        <v>0</v>
      </c>
      <c r="KS199" s="11">
        <f t="shared" si="1157"/>
        <v>0</v>
      </c>
      <c r="KT199" s="11">
        <f t="shared" si="1157"/>
        <v>0</v>
      </c>
      <c r="KU199" s="11">
        <f t="shared" si="1157"/>
        <v>0</v>
      </c>
      <c r="KV199" s="11">
        <f t="shared" si="1157"/>
        <v>0</v>
      </c>
      <c r="KW199" s="11">
        <f t="shared" si="1157"/>
        <v>0</v>
      </c>
      <c r="KX199" s="11">
        <f t="shared" si="1157"/>
        <v>0</v>
      </c>
      <c r="KY199" s="11">
        <f t="shared" si="1157"/>
        <v>0</v>
      </c>
      <c r="KZ199" s="11">
        <f t="shared" si="1157"/>
        <v>0</v>
      </c>
      <c r="LA199" s="11">
        <f t="shared" si="1157"/>
        <v>0</v>
      </c>
      <c r="LB199" s="11">
        <f t="shared" si="1157"/>
        <v>0</v>
      </c>
      <c r="LC199" s="11">
        <f t="shared" si="1157"/>
        <v>0</v>
      </c>
      <c r="LD199" s="11">
        <f t="shared" si="1157"/>
        <v>0</v>
      </c>
      <c r="LE199" s="11">
        <f t="shared" si="1157"/>
        <v>0</v>
      </c>
      <c r="LF199" s="11">
        <f t="shared" si="1157"/>
        <v>0</v>
      </c>
      <c r="LG199" s="11">
        <f t="shared" si="1157"/>
        <v>0</v>
      </c>
      <c r="LH199" s="11">
        <f t="shared" si="1157"/>
        <v>0</v>
      </c>
      <c r="LI199" s="16"/>
      <c r="LJ199" s="16"/>
      <c r="LK199" s="16"/>
      <c r="LL199" s="16"/>
      <c r="LM199" s="16"/>
      <c r="LN199" s="16"/>
      <c r="LO199" s="16"/>
      <c r="LP199" s="16"/>
      <c r="LQ199" s="16"/>
      <c r="LR199" s="16"/>
      <c r="LS199" s="16"/>
      <c r="LT199" s="112" t="b">
        <f t="shared" si="1046"/>
        <v>1</v>
      </c>
      <c r="LU199" s="3"/>
      <c r="LV199" s="36">
        <f t="shared" si="953"/>
        <v>-1</v>
      </c>
      <c r="LW199" s="11">
        <f t="shared" ref="LW199:MM199" si="1158">AVERAGE(LW145,LW136,LW118,LW109,LW100,LW91,LW82,LW73,LW64,LW55,LW46,LW37,LW28,LW19,LW10,LW154,LW163,LW172,LW181)</f>
        <v>0</v>
      </c>
      <c r="LX199" s="11">
        <f t="shared" si="1158"/>
        <v>0</v>
      </c>
      <c r="LY199" s="11">
        <f t="shared" si="1158"/>
        <v>0</v>
      </c>
      <c r="LZ199" s="11">
        <f t="shared" si="1158"/>
        <v>0</v>
      </c>
      <c r="MA199" s="11">
        <f t="shared" si="1158"/>
        <v>0</v>
      </c>
      <c r="MB199" s="11">
        <f t="shared" si="1158"/>
        <v>0</v>
      </c>
      <c r="MC199" s="11">
        <f t="shared" si="1158"/>
        <v>0</v>
      </c>
      <c r="MD199" s="11">
        <f t="shared" si="1158"/>
        <v>0</v>
      </c>
      <c r="ME199" s="11">
        <f t="shared" si="1158"/>
        <v>0</v>
      </c>
      <c r="MF199" s="11">
        <f t="shared" si="1158"/>
        <v>0</v>
      </c>
      <c r="MG199" s="11">
        <f t="shared" si="1158"/>
        <v>0</v>
      </c>
      <c r="MH199" s="11">
        <f t="shared" si="1158"/>
        <v>0</v>
      </c>
      <c r="MI199" s="11">
        <f t="shared" si="1158"/>
        <v>0</v>
      </c>
      <c r="MJ199" s="11">
        <f t="shared" si="1158"/>
        <v>0</v>
      </c>
      <c r="MK199" s="11">
        <f t="shared" si="1158"/>
        <v>0</v>
      </c>
      <c r="ML199" s="11">
        <f t="shared" si="1158"/>
        <v>0</v>
      </c>
      <c r="MM199" s="11">
        <f t="shared" si="1158"/>
        <v>0</v>
      </c>
      <c r="MN199" s="16"/>
      <c r="MO199" s="16"/>
      <c r="MP199" s="16"/>
      <c r="MQ199" s="16"/>
      <c r="MR199" s="16"/>
      <c r="MS199" s="16"/>
      <c r="MT199" s="16"/>
      <c r="MU199" s="16"/>
      <c r="MV199" s="16"/>
      <c r="MW199" s="16"/>
      <c r="MX199" s="16"/>
      <c r="MY199" s="112" t="b">
        <f t="shared" si="1049"/>
        <v>1</v>
      </c>
      <c r="MZ199" s="54"/>
      <c r="NA199" s="36">
        <f t="shared" si="954"/>
        <v>-1</v>
      </c>
      <c r="NB199" s="11">
        <f t="shared" ref="NB199:NR199" si="1159">AVERAGE(NB145,NB136,NB118,NB109,NB100,NB91,NB82,NB73,NB64,NB55,NB46,NB37,NB28,NB19,NB10,NB154,NB163,NB172,NB181)</f>
        <v>0</v>
      </c>
      <c r="NC199" s="11">
        <f t="shared" si="1159"/>
        <v>0</v>
      </c>
      <c r="ND199" s="11">
        <f t="shared" si="1159"/>
        <v>0</v>
      </c>
      <c r="NE199" s="11">
        <f t="shared" si="1159"/>
        <v>0</v>
      </c>
      <c r="NF199" s="11">
        <f t="shared" si="1159"/>
        <v>0</v>
      </c>
      <c r="NG199" s="11">
        <f t="shared" si="1159"/>
        <v>0</v>
      </c>
      <c r="NH199" s="11">
        <f t="shared" si="1159"/>
        <v>0</v>
      </c>
      <c r="NI199" s="11">
        <f t="shared" si="1159"/>
        <v>0</v>
      </c>
      <c r="NJ199" s="11">
        <f t="shared" si="1159"/>
        <v>0</v>
      </c>
      <c r="NK199" s="11">
        <f t="shared" si="1159"/>
        <v>0</v>
      </c>
      <c r="NL199" s="11">
        <f t="shared" si="1159"/>
        <v>0</v>
      </c>
      <c r="NM199" s="11">
        <f t="shared" si="1159"/>
        <v>0</v>
      </c>
      <c r="NN199" s="11">
        <f t="shared" si="1159"/>
        <v>0</v>
      </c>
      <c r="NO199" s="11">
        <f t="shared" si="1159"/>
        <v>0</v>
      </c>
      <c r="NP199" s="11">
        <f t="shared" si="1159"/>
        <v>0</v>
      </c>
      <c r="NQ199" s="11">
        <f t="shared" si="1159"/>
        <v>0</v>
      </c>
      <c r="NR199" s="11">
        <f t="shared" si="1159"/>
        <v>0</v>
      </c>
      <c r="NS199" s="16"/>
      <c r="NT199" s="16"/>
      <c r="NU199" s="16"/>
      <c r="NV199" s="16"/>
      <c r="NW199" s="16"/>
      <c r="NX199" s="16"/>
      <c r="NY199" s="16"/>
      <c r="NZ199" s="16"/>
      <c r="OA199" s="16"/>
      <c r="OB199" s="16"/>
      <c r="OC199" s="16"/>
      <c r="OD199" s="112" t="b">
        <f t="shared" si="1052"/>
        <v>1</v>
      </c>
      <c r="OE199" s="54"/>
      <c r="OF199" s="36">
        <f t="shared" si="955"/>
        <v>-1</v>
      </c>
      <c r="OG199" s="11">
        <f t="shared" ref="OG199:OW199" si="1160">AVERAGE(OG145,OG136,OG118,OG109,OG100,OG91,OG82,OG73,OG64,OG55,OG46,OG37,OG28,OG19,OG10,OG154,OG163,OG172,OG181)</f>
        <v>0</v>
      </c>
      <c r="OH199" s="11">
        <f t="shared" si="1160"/>
        <v>0</v>
      </c>
      <c r="OI199" s="11">
        <f t="shared" si="1160"/>
        <v>0</v>
      </c>
      <c r="OJ199" s="11">
        <f t="shared" si="1160"/>
        <v>0</v>
      </c>
      <c r="OK199" s="11">
        <f t="shared" si="1160"/>
        <v>0</v>
      </c>
      <c r="OL199" s="11">
        <f t="shared" si="1160"/>
        <v>0</v>
      </c>
      <c r="OM199" s="11">
        <f t="shared" si="1160"/>
        <v>0</v>
      </c>
      <c r="ON199" s="11">
        <f t="shared" si="1160"/>
        <v>0</v>
      </c>
      <c r="OO199" s="11">
        <f t="shared" si="1160"/>
        <v>0</v>
      </c>
      <c r="OP199" s="11">
        <f t="shared" si="1160"/>
        <v>0</v>
      </c>
      <c r="OQ199" s="11">
        <f t="shared" si="1160"/>
        <v>0</v>
      </c>
      <c r="OR199" s="11">
        <f t="shared" si="1160"/>
        <v>0</v>
      </c>
      <c r="OS199" s="11">
        <f t="shared" si="1160"/>
        <v>0</v>
      </c>
      <c r="OT199" s="11">
        <f t="shared" si="1160"/>
        <v>0</v>
      </c>
      <c r="OU199" s="11">
        <f t="shared" si="1160"/>
        <v>0</v>
      </c>
      <c r="OV199" s="11">
        <f t="shared" si="1160"/>
        <v>0</v>
      </c>
      <c r="OW199" s="11">
        <f t="shared" si="1160"/>
        <v>0</v>
      </c>
      <c r="OX199" s="16"/>
      <c r="OY199" s="16"/>
      <c r="OZ199" s="16"/>
      <c r="PA199" s="16"/>
      <c r="PB199" s="16"/>
      <c r="PC199" s="16"/>
      <c r="PD199" s="16"/>
      <c r="PE199" s="16"/>
      <c r="PF199" s="16"/>
      <c r="PG199" s="16"/>
      <c r="PH199" s="16"/>
      <c r="PI199" s="112" t="b">
        <f t="shared" si="1055"/>
        <v>1</v>
      </c>
      <c r="PJ199" s="54"/>
      <c r="PK199" s="36">
        <f t="shared" si="956"/>
        <v>-1</v>
      </c>
      <c r="PL199" s="11">
        <f t="shared" ref="PL199:QB199" si="1161">AVERAGE(PL145,PL136,PL118,PL109,PL100,PL91,PL82,PL73,PL64,PL55,PL46,PL37,PL28,PL19,PL10,PL154,PL163,PL172,PL181)</f>
        <v>0</v>
      </c>
      <c r="PM199" s="11">
        <f t="shared" si="1161"/>
        <v>0</v>
      </c>
      <c r="PN199" s="11">
        <f t="shared" si="1161"/>
        <v>0</v>
      </c>
      <c r="PO199" s="11">
        <f t="shared" si="1161"/>
        <v>0</v>
      </c>
      <c r="PP199" s="11">
        <f t="shared" si="1161"/>
        <v>0</v>
      </c>
      <c r="PQ199" s="11">
        <f t="shared" si="1161"/>
        <v>0</v>
      </c>
      <c r="PR199" s="11">
        <f t="shared" si="1161"/>
        <v>0</v>
      </c>
      <c r="PS199" s="11">
        <f t="shared" si="1161"/>
        <v>0</v>
      </c>
      <c r="PT199" s="11">
        <f t="shared" si="1161"/>
        <v>0</v>
      </c>
      <c r="PU199" s="11">
        <f t="shared" si="1161"/>
        <v>0</v>
      </c>
      <c r="PV199" s="11">
        <f t="shared" si="1161"/>
        <v>0</v>
      </c>
      <c r="PW199" s="11">
        <f t="shared" si="1161"/>
        <v>0</v>
      </c>
      <c r="PX199" s="11">
        <f t="shared" si="1161"/>
        <v>0</v>
      </c>
      <c r="PY199" s="11">
        <f t="shared" si="1161"/>
        <v>0</v>
      </c>
      <c r="PZ199" s="11">
        <f t="shared" si="1161"/>
        <v>0</v>
      </c>
      <c r="QA199" s="11">
        <f t="shared" si="1161"/>
        <v>0</v>
      </c>
      <c r="QB199" s="11">
        <f t="shared" si="1161"/>
        <v>0</v>
      </c>
      <c r="QC199" s="16"/>
      <c r="QD199" s="16"/>
      <c r="QE199" s="16"/>
      <c r="QF199" s="16"/>
      <c r="QG199" s="16"/>
      <c r="QH199" s="16"/>
      <c r="QI199" s="16"/>
      <c r="QJ199" s="16"/>
      <c r="QK199" s="16"/>
      <c r="QL199" s="16"/>
      <c r="QM199" s="16"/>
      <c r="QN199" s="112" t="b">
        <f t="shared" si="1058"/>
        <v>1</v>
      </c>
    </row>
    <row r="200" spans="3:456">
      <c r="C200" s="133"/>
      <c r="D200" s="26">
        <f t="shared" si="999"/>
        <v>1.5</v>
      </c>
      <c r="E200" s="36">
        <f t="shared" ca="1" si="942"/>
        <v>3.6833951562621113E-2</v>
      </c>
      <c r="F200" s="11">
        <f t="shared" ref="F200:V200" ca="1" si="1162">AVERAGE(F146,F137,F119,F110,F101,F92,F83,F74,F65,F56,F47,F38,F29,F20,F11,F155,F164,F173,F182)</f>
        <v>1.5552509273439317</v>
      </c>
      <c r="G200" s="11">
        <f t="shared" ca="1" si="1162"/>
        <v>0.99711683549379015</v>
      </c>
      <c r="H200" s="11">
        <f t="shared" ca="1" si="1162"/>
        <v>0.99709372143996366</v>
      </c>
      <c r="I200" s="11">
        <f t="shared" ca="1" si="1162"/>
        <v>41.937130622202766</v>
      </c>
      <c r="J200" s="11">
        <f t="shared" ca="1" si="1162"/>
        <v>42.750839376414397</v>
      </c>
      <c r="K200" s="11">
        <f t="shared" ca="1" si="1162"/>
        <v>43.582175682517764</v>
      </c>
      <c r="L200" s="11">
        <f t="shared" ca="1" si="1162"/>
        <v>0.79257842114097155</v>
      </c>
      <c r="M200" s="11">
        <f t="shared" ca="1" si="1162"/>
        <v>0.9992864947569996</v>
      </c>
      <c r="N200" s="11">
        <f t="shared" ca="1" si="1162"/>
        <v>5.9015621284120877E-2</v>
      </c>
      <c r="O200" s="11">
        <f t="shared" ca="1" si="1162"/>
        <v>0.99720156506488178</v>
      </c>
      <c r="P200" s="11">
        <f t="shared" ca="1" si="1162"/>
        <v>95.095940947368419</v>
      </c>
      <c r="Q200" s="11">
        <f t="shared" ca="1" si="1162"/>
        <v>41.424565664790357</v>
      </c>
      <c r="R200" s="11" t="e">
        <f t="shared" ca="1" si="1162"/>
        <v>#DIV/0!</v>
      </c>
      <c r="S200" s="11">
        <f t="shared" ca="1" si="1162"/>
        <v>2.4477108947368347</v>
      </c>
      <c r="T200" s="11">
        <f t="shared" ca="1" si="1162"/>
        <v>2.4477108947368347</v>
      </c>
      <c r="U200" s="11">
        <f t="shared" ca="1" si="1162"/>
        <v>916.96001626315797</v>
      </c>
      <c r="V200" s="11">
        <f t="shared" ca="1" si="1162"/>
        <v>916.96001626315797</v>
      </c>
      <c r="X200" s="36">
        <f t="shared" si="1001"/>
        <v>7.4821589909912944E-2</v>
      </c>
      <c r="Y200" s="11">
        <f t="shared" ref="Y200:AO200" si="1163">AVERAGE(Y146,Y137,Y119,Y110,Y101,Y92,Y83,Y74,Y65,Y56,Y47,Y38,Y29,Y20,Y11,Y155,Y164,Y173,Y182)</f>
        <v>1.6122323848648694</v>
      </c>
      <c r="Z200" s="11">
        <f t="shared" si="1163"/>
        <v>0.99594466309798368</v>
      </c>
      <c r="AA200" s="11">
        <f t="shared" si="1163"/>
        <v>0.99592505316985258</v>
      </c>
      <c r="AB200" s="11">
        <f t="shared" si="1163"/>
        <v>36.610522149487053</v>
      </c>
      <c r="AC200" s="11">
        <f t="shared" si="1163"/>
        <v>40.544349336940407</v>
      </c>
      <c r="AD200" s="11">
        <f t="shared" si="1163"/>
        <v>41.40405165261641</v>
      </c>
      <c r="AE200" s="11">
        <f t="shared" si="1163"/>
        <v>0.6742113373781502</v>
      </c>
      <c r="AF200" s="11">
        <f t="shared" si="1163"/>
        <v>0.99937261719452686</v>
      </c>
      <c r="AG200" s="11">
        <f t="shared" si="1163"/>
        <v>8.0883115726081825E-2</v>
      </c>
      <c r="AH200" s="11">
        <f t="shared" si="1163"/>
        <v>0.99566214021883492</v>
      </c>
      <c r="AI200" s="11">
        <f t="shared" si="1163"/>
        <v>94.121535368421064</v>
      </c>
      <c r="AJ200" s="11">
        <f t="shared" si="1163"/>
        <v>39.853694313910836</v>
      </c>
      <c r="AK200" s="11" t="e">
        <f t="shared" si="1163"/>
        <v>#DIV/0!</v>
      </c>
      <c r="AL200" s="11">
        <f t="shared" si="1163"/>
        <v>4.8368318421052621</v>
      </c>
      <c r="AM200" s="11">
        <f t="shared" si="1163"/>
        <v>4.8368318421052621</v>
      </c>
      <c r="AN200" s="11">
        <f t="shared" si="1163"/>
        <v>0.86029463157894737</v>
      </c>
      <c r="AO200" s="11">
        <f t="shared" si="1163"/>
        <v>0.86029463157894737</v>
      </c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12" t="b">
        <f t="shared" si="1019"/>
        <v>1</v>
      </c>
      <c r="BB200" s="3"/>
      <c r="BC200" s="36">
        <f t="shared" si="944"/>
        <v>-2.2814213981092735E-4</v>
      </c>
      <c r="BD200" s="11">
        <f t="shared" ref="BD200:BT200" si="1164">AVERAGE(BD146,BD137,BD119,BD110,BD101,BD92,BD83,BD74,BD65,BD56,BD47,BD38,BD29,BD20,BD11,BD155,BD164,BD173,BD182)</f>
        <v>1.4996577867902836</v>
      </c>
      <c r="BE200" s="11">
        <f t="shared" si="1164"/>
        <v>0.99397948541139269</v>
      </c>
      <c r="BF200" s="11">
        <f t="shared" si="1164"/>
        <v>0.99392852344010973</v>
      </c>
      <c r="BG200" s="11">
        <f t="shared" si="1164"/>
        <v>38.654342611792877</v>
      </c>
      <c r="BH200" s="11">
        <f t="shared" si="1164"/>
        <v>43.238736839130162</v>
      </c>
      <c r="BI200" s="11">
        <f t="shared" si="1164"/>
        <v>43.318041608929015</v>
      </c>
      <c r="BJ200" s="11">
        <f t="shared" si="1164"/>
        <v>0.70574996032212878</v>
      </c>
      <c r="BK200" s="11">
        <f t="shared" si="1164"/>
        <v>0.99866831302642789</v>
      </c>
      <c r="BL200" s="11">
        <f t="shared" si="1164"/>
        <v>8.3839256512491273E-2</v>
      </c>
      <c r="BM200" s="11">
        <f t="shared" si="1164"/>
        <v>0.99403192495044868</v>
      </c>
      <c r="BN200" s="11">
        <f t="shared" si="1164"/>
        <v>94.067949894736827</v>
      </c>
      <c r="BO200" s="11">
        <f t="shared" si="1164"/>
        <v>37.522373151368491</v>
      </c>
      <c r="BP200" s="11" t="e">
        <f t="shared" si="1164"/>
        <v>#DIV/0!</v>
      </c>
      <c r="BQ200" s="11">
        <f t="shared" si="1164"/>
        <v>2.0727019473684205</v>
      </c>
      <c r="BR200" s="11">
        <f t="shared" si="1164"/>
        <v>2.0727019473684205</v>
      </c>
      <c r="BS200" s="11">
        <f t="shared" si="1164"/>
        <v>1.4498383684210525</v>
      </c>
      <c r="BT200" s="11">
        <f t="shared" si="1164"/>
        <v>1.4498383684210525</v>
      </c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12" t="b">
        <f t="shared" si="1022"/>
        <v>1</v>
      </c>
      <c r="CG200" s="3"/>
      <c r="CH200" s="36">
        <f t="shared" si="945"/>
        <v>7.5153662377906258E-5</v>
      </c>
      <c r="CI200" s="11">
        <f t="shared" ref="CI200:CY200" si="1165">AVERAGE(CI146,CI137,CI119,CI110,CI101,CI92,CI83,CI74,CI65,CI56,CI47,CI38,CI29,CI20,CI11,CI155,CI164,CI173,CI182)</f>
        <v>1.5001127304935669</v>
      </c>
      <c r="CJ200" s="11">
        <f t="shared" si="1165"/>
        <v>0.99699721838298561</v>
      </c>
      <c r="CK200" s="11">
        <f t="shared" si="1165"/>
        <v>0.99698165529652627</v>
      </c>
      <c r="CL200" s="11">
        <f t="shared" si="1165"/>
        <v>39.32593926759192</v>
      </c>
      <c r="CM200" s="11">
        <f t="shared" si="1165"/>
        <v>39.412869317727164</v>
      </c>
      <c r="CN200" s="11">
        <f t="shared" si="1165"/>
        <v>41.144640921354465</v>
      </c>
      <c r="CO200" s="11">
        <f t="shared" si="1165"/>
        <v>0.74246970917049171</v>
      </c>
      <c r="CP200" s="11">
        <f t="shared" si="1165"/>
        <v>0.99915960274244586</v>
      </c>
      <c r="CQ200" s="11">
        <f t="shared" si="1165"/>
        <v>6.6695264883731467E-2</v>
      </c>
      <c r="CR200" s="11">
        <f t="shared" si="1165"/>
        <v>0.99682965090400277</v>
      </c>
      <c r="CS200" s="11">
        <f t="shared" si="1165"/>
        <v>93.619846315789474</v>
      </c>
      <c r="CT200" s="11">
        <f t="shared" si="1165"/>
        <v>39.690585942078883</v>
      </c>
      <c r="CU200" s="11" t="e">
        <f t="shared" si="1165"/>
        <v>#DIV/0!</v>
      </c>
      <c r="CV200" s="11">
        <f t="shared" si="1165"/>
        <v>2.6389058947368422</v>
      </c>
      <c r="CW200" s="11">
        <f t="shared" si="1165"/>
        <v>2.6389058947368422</v>
      </c>
      <c r="CX200" s="11">
        <f t="shared" si="1165"/>
        <v>2.5849950526315788</v>
      </c>
      <c r="CY200" s="11">
        <f t="shared" si="1165"/>
        <v>2.5849950526315788</v>
      </c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  <c r="DK200" s="112" t="b">
        <f t="shared" si="1025"/>
        <v>1</v>
      </c>
      <c r="DL200" s="3"/>
      <c r="DM200" s="36">
        <f t="shared" si="946"/>
        <v>3.6833951562621113E-2</v>
      </c>
      <c r="DN200" s="11">
        <f t="shared" ref="DN200:ED200" si="1166">AVERAGE(DN146,DN137,DN119,DN110,DN101,DN92,DN83,DN74,DN65,DN56,DN47,DN38,DN29,DN20,DN11,DN155,DN164,DN173,DN182)</f>
        <v>1.5552509273439317</v>
      </c>
      <c r="DO200" s="11">
        <f t="shared" si="1166"/>
        <v>0.99711683549379015</v>
      </c>
      <c r="DP200" s="11">
        <f t="shared" si="1166"/>
        <v>0.99709372143996366</v>
      </c>
      <c r="DQ200" s="11">
        <f t="shared" si="1166"/>
        <v>41.937130622202766</v>
      </c>
      <c r="DR200" s="11">
        <f t="shared" si="1166"/>
        <v>42.750839376414397</v>
      </c>
      <c r="DS200" s="11">
        <f t="shared" si="1166"/>
        <v>43.582175682517764</v>
      </c>
      <c r="DT200" s="11">
        <f t="shared" si="1166"/>
        <v>0.79257842114097155</v>
      </c>
      <c r="DU200" s="11">
        <f t="shared" si="1166"/>
        <v>0.9992864947569996</v>
      </c>
      <c r="DV200" s="11">
        <f t="shared" si="1166"/>
        <v>5.9015621284120877E-2</v>
      </c>
      <c r="DW200" s="11">
        <f t="shared" si="1166"/>
        <v>0.99720156506488178</v>
      </c>
      <c r="DX200" s="11">
        <f t="shared" si="1166"/>
        <v>95.095940947368419</v>
      </c>
      <c r="DY200" s="11">
        <f t="shared" si="1166"/>
        <v>41.424565664790357</v>
      </c>
      <c r="DZ200" s="11" t="e">
        <f t="shared" si="1166"/>
        <v>#DIV/0!</v>
      </c>
      <c r="EA200" s="11">
        <f t="shared" si="1166"/>
        <v>2.4477108947368347</v>
      </c>
      <c r="EB200" s="11">
        <f t="shared" si="1166"/>
        <v>2.4477108947368347</v>
      </c>
      <c r="EC200" s="11">
        <f t="shared" si="1166"/>
        <v>916.96001626315797</v>
      </c>
      <c r="ED200" s="11">
        <f t="shared" si="1166"/>
        <v>916.96001626315797</v>
      </c>
      <c r="EE200" s="16"/>
      <c r="EF200" s="16"/>
      <c r="EG200" s="16"/>
      <c r="EH200" s="16"/>
      <c r="EI200" s="16"/>
      <c r="EJ200" s="16"/>
      <c r="EK200" s="16"/>
      <c r="EL200" s="16"/>
      <c r="EM200" s="16"/>
      <c r="EN200" s="16"/>
      <c r="EO200" s="16"/>
      <c r="EP200" s="112" t="b">
        <f t="shared" si="1028"/>
        <v>1</v>
      </c>
      <c r="EQ200" s="3"/>
      <c r="ER200" s="36">
        <f t="shared" si="947"/>
        <v>3.0685433304720771E-2</v>
      </c>
      <c r="ES200" s="11">
        <f t="shared" ref="ES200:FI200" si="1167">AVERAGE(ES146,ES137,ES119,ES110,ES101,ES92,ES83,ES74,ES65,ES56,ES47,ES38,ES29,ES20,ES11,ES155,ES164,ES173,ES182)</f>
        <v>1.5460281499570812</v>
      </c>
      <c r="ET200" s="11">
        <f t="shared" si="1167"/>
        <v>0.99689543247222867</v>
      </c>
      <c r="EU200" s="11">
        <f t="shared" si="1167"/>
        <v>0.99687218666076638</v>
      </c>
      <c r="EV200" s="11">
        <f t="shared" si="1167"/>
        <v>41.64833187607865</v>
      </c>
      <c r="EW200" s="11">
        <f t="shared" si="1167"/>
        <v>45.783050171062456</v>
      </c>
      <c r="EX200" s="11">
        <f t="shared" si="1167"/>
        <v>46.537593028749981</v>
      </c>
      <c r="EY200" s="11">
        <f t="shared" si="1167"/>
        <v>0.78501567087675361</v>
      </c>
      <c r="EZ200" s="11">
        <f t="shared" si="1167"/>
        <v>0.99939145539936225</v>
      </c>
      <c r="FA200" s="11">
        <f t="shared" si="1167"/>
        <v>6.0523110588914387E-2</v>
      </c>
      <c r="FB200" s="11">
        <f t="shared" si="1167"/>
        <v>0.9970050265914514</v>
      </c>
      <c r="FC200" s="11">
        <f t="shared" si="1167"/>
        <v>95.099106736842117</v>
      </c>
      <c r="FD200" s="11">
        <f t="shared" si="1167"/>
        <v>41.025954947553018</v>
      </c>
      <c r="FE200" s="11" t="e">
        <f t="shared" si="1167"/>
        <v>#DIV/0!</v>
      </c>
      <c r="FF200" s="11">
        <f t="shared" si="1167"/>
        <v>3.0517751578947361</v>
      </c>
      <c r="FG200" s="11">
        <f t="shared" si="1167"/>
        <v>3.0517751578947361</v>
      </c>
      <c r="FH200" s="11">
        <f t="shared" si="1167"/>
        <v>2750.0917747894737</v>
      </c>
      <c r="FI200" s="11">
        <f t="shared" si="1167"/>
        <v>2750.0917747894737</v>
      </c>
      <c r="FJ200" s="16"/>
      <c r="FK200" s="16"/>
      <c r="FL200" s="16"/>
      <c r="FM200" s="16"/>
      <c r="FN200" s="16"/>
      <c r="FO200" s="16"/>
      <c r="FP200" s="16"/>
      <c r="FQ200" s="16"/>
      <c r="FR200" s="16"/>
      <c r="FS200" s="16"/>
      <c r="FT200" s="16"/>
      <c r="FU200" s="112" t="b">
        <f t="shared" si="1031"/>
        <v>1</v>
      </c>
      <c r="FV200" s="54"/>
      <c r="FW200" s="36">
        <f t="shared" si="948"/>
        <v>-1</v>
      </c>
      <c r="FX200" s="11">
        <f t="shared" ref="FX200:GN200" si="1168">AVERAGE(FX146,FX137,FX119,FX110,FX101,FX92,FX83,FX74,FX65,FX56,FX47,FX38,FX29,FX20,FX11,FX155,FX164,FX173,FX182)</f>
        <v>0</v>
      </c>
      <c r="FY200" s="11">
        <f t="shared" si="1168"/>
        <v>0</v>
      </c>
      <c r="FZ200" s="11">
        <f t="shared" si="1168"/>
        <v>0</v>
      </c>
      <c r="GA200" s="11">
        <f t="shared" si="1168"/>
        <v>0</v>
      </c>
      <c r="GB200" s="11">
        <f t="shared" si="1168"/>
        <v>0</v>
      </c>
      <c r="GC200" s="11">
        <f t="shared" si="1168"/>
        <v>0</v>
      </c>
      <c r="GD200" s="11">
        <f t="shared" si="1168"/>
        <v>0</v>
      </c>
      <c r="GE200" s="11">
        <f t="shared" si="1168"/>
        <v>0</v>
      </c>
      <c r="GF200" s="11">
        <f t="shared" si="1168"/>
        <v>0</v>
      </c>
      <c r="GG200" s="11">
        <f t="shared" si="1168"/>
        <v>0</v>
      </c>
      <c r="GH200" s="11">
        <f t="shared" si="1168"/>
        <v>0</v>
      </c>
      <c r="GI200" s="11">
        <f t="shared" si="1168"/>
        <v>0</v>
      </c>
      <c r="GJ200" s="11">
        <f t="shared" si="1168"/>
        <v>0</v>
      </c>
      <c r="GK200" s="11">
        <f t="shared" si="1168"/>
        <v>0</v>
      </c>
      <c r="GL200" s="11">
        <f t="shared" si="1168"/>
        <v>0</v>
      </c>
      <c r="GM200" s="11">
        <f t="shared" si="1168"/>
        <v>0</v>
      </c>
      <c r="GN200" s="11">
        <f t="shared" si="1168"/>
        <v>0</v>
      </c>
      <c r="GO200" s="16"/>
      <c r="GP200" s="16"/>
      <c r="GQ200" s="16"/>
      <c r="GR200" s="16"/>
      <c r="GS200" s="16"/>
      <c r="GT200" s="16"/>
      <c r="GU200" s="16"/>
      <c r="GV200" s="16"/>
      <c r="GW200" s="16"/>
      <c r="GX200" s="16"/>
      <c r="GY200" s="16"/>
      <c r="GZ200" s="112" t="b">
        <f t="shared" si="1034"/>
        <v>1</v>
      </c>
      <c r="HA200" s="54"/>
      <c r="HB200" s="36">
        <f t="shared" si="949"/>
        <v>-1</v>
      </c>
      <c r="HC200" s="11">
        <f t="shared" ref="HC200:HS200" si="1169">AVERAGE(HC146,HC137,HC119,HC110,HC101,HC92,HC83,HC74,HC65,HC56,HC47,HC38,HC29,HC20,HC11,HC155,HC164,HC173,HC182)</f>
        <v>0</v>
      </c>
      <c r="HD200" s="11">
        <f t="shared" si="1169"/>
        <v>0</v>
      </c>
      <c r="HE200" s="11">
        <f t="shared" si="1169"/>
        <v>0</v>
      </c>
      <c r="HF200" s="11">
        <f t="shared" si="1169"/>
        <v>0</v>
      </c>
      <c r="HG200" s="11">
        <f t="shared" si="1169"/>
        <v>0</v>
      </c>
      <c r="HH200" s="11">
        <f t="shared" si="1169"/>
        <v>0</v>
      </c>
      <c r="HI200" s="11">
        <f t="shared" si="1169"/>
        <v>0</v>
      </c>
      <c r="HJ200" s="11">
        <f t="shared" si="1169"/>
        <v>0</v>
      </c>
      <c r="HK200" s="11">
        <f t="shared" si="1169"/>
        <v>0</v>
      </c>
      <c r="HL200" s="11">
        <f t="shared" si="1169"/>
        <v>0</v>
      </c>
      <c r="HM200" s="11">
        <f t="shared" si="1169"/>
        <v>0</v>
      </c>
      <c r="HN200" s="11">
        <f t="shared" si="1169"/>
        <v>0</v>
      </c>
      <c r="HO200" s="11">
        <f t="shared" si="1169"/>
        <v>0</v>
      </c>
      <c r="HP200" s="11">
        <f t="shared" si="1169"/>
        <v>0</v>
      </c>
      <c r="HQ200" s="11">
        <f t="shared" si="1169"/>
        <v>0</v>
      </c>
      <c r="HR200" s="11">
        <f t="shared" si="1169"/>
        <v>0</v>
      </c>
      <c r="HS200" s="11">
        <f t="shared" si="1169"/>
        <v>0</v>
      </c>
      <c r="HT200" s="16"/>
      <c r="HU200" s="16"/>
      <c r="HV200" s="16"/>
      <c r="HW200" s="16"/>
      <c r="HX200" s="16"/>
      <c r="HY200" s="16"/>
      <c r="HZ200" s="16"/>
      <c r="IA200" s="16"/>
      <c r="IB200" s="16"/>
      <c r="IC200" s="16"/>
      <c r="ID200" s="16"/>
      <c r="IE200" s="112" t="b">
        <f t="shared" si="1037"/>
        <v>1</v>
      </c>
      <c r="IF200" s="3"/>
      <c r="IG200" s="36">
        <f t="shared" si="950"/>
        <v>-1</v>
      </c>
      <c r="IH200" s="11">
        <f t="shared" ref="IH200:IX200" si="1170">AVERAGE(IH146,IH137,IH119,IH110,IH101,IH92,IH83,IH74,IH65,IH56,IH47,IH38,IH29,IH20,IH11,IH155,IH164,IH173,IH182)</f>
        <v>0</v>
      </c>
      <c r="II200" s="11">
        <f t="shared" si="1170"/>
        <v>0</v>
      </c>
      <c r="IJ200" s="11">
        <f t="shared" si="1170"/>
        <v>0</v>
      </c>
      <c r="IK200" s="11">
        <f t="shared" si="1170"/>
        <v>0</v>
      </c>
      <c r="IL200" s="11">
        <f t="shared" si="1170"/>
        <v>0</v>
      </c>
      <c r="IM200" s="11">
        <f t="shared" si="1170"/>
        <v>0</v>
      </c>
      <c r="IN200" s="11">
        <f t="shared" si="1170"/>
        <v>0</v>
      </c>
      <c r="IO200" s="11">
        <f t="shared" si="1170"/>
        <v>0</v>
      </c>
      <c r="IP200" s="11">
        <f t="shared" si="1170"/>
        <v>0</v>
      </c>
      <c r="IQ200" s="11">
        <f t="shared" si="1170"/>
        <v>0</v>
      </c>
      <c r="IR200" s="11">
        <f t="shared" si="1170"/>
        <v>0</v>
      </c>
      <c r="IS200" s="11">
        <f t="shared" si="1170"/>
        <v>0</v>
      </c>
      <c r="IT200" s="11">
        <f t="shared" si="1170"/>
        <v>0</v>
      </c>
      <c r="IU200" s="11">
        <f t="shared" si="1170"/>
        <v>0</v>
      </c>
      <c r="IV200" s="11">
        <f t="shared" si="1170"/>
        <v>0</v>
      </c>
      <c r="IW200" s="11">
        <f t="shared" si="1170"/>
        <v>0</v>
      </c>
      <c r="IX200" s="11">
        <f t="shared" si="1170"/>
        <v>0</v>
      </c>
      <c r="IY200" s="16"/>
      <c r="IZ200" s="16"/>
      <c r="JA200" s="16"/>
      <c r="JB200" s="16"/>
      <c r="JC200" s="16"/>
      <c r="JD200" s="16"/>
      <c r="JE200" s="16"/>
      <c r="JF200" s="16"/>
      <c r="JG200" s="16"/>
      <c r="JH200" s="16"/>
      <c r="JI200" s="16"/>
      <c r="JJ200" s="112" t="b">
        <f t="shared" si="1040"/>
        <v>1</v>
      </c>
      <c r="JK200" s="3"/>
      <c r="JL200" s="36">
        <f t="shared" si="951"/>
        <v>-1</v>
      </c>
      <c r="JM200" s="11">
        <f t="shared" ref="JM200:KC200" si="1171">AVERAGE(JM146,JM137,JM119,JM110,JM101,JM92,JM83,JM74,JM65,JM56,JM47,JM38,JM29,JM20,JM11,JM155,JM164,JM173,JM182)</f>
        <v>0</v>
      </c>
      <c r="JN200" s="11">
        <f t="shared" si="1171"/>
        <v>0</v>
      </c>
      <c r="JO200" s="11">
        <f t="shared" si="1171"/>
        <v>0</v>
      </c>
      <c r="JP200" s="11">
        <f t="shared" si="1171"/>
        <v>0</v>
      </c>
      <c r="JQ200" s="11">
        <f t="shared" si="1171"/>
        <v>0</v>
      </c>
      <c r="JR200" s="11">
        <f t="shared" si="1171"/>
        <v>0</v>
      </c>
      <c r="JS200" s="11">
        <f t="shared" si="1171"/>
        <v>0</v>
      </c>
      <c r="JT200" s="11">
        <f t="shared" si="1171"/>
        <v>0</v>
      </c>
      <c r="JU200" s="11">
        <f t="shared" si="1171"/>
        <v>0</v>
      </c>
      <c r="JV200" s="11">
        <f t="shared" si="1171"/>
        <v>0</v>
      </c>
      <c r="JW200" s="11">
        <f t="shared" si="1171"/>
        <v>0</v>
      </c>
      <c r="JX200" s="11">
        <f t="shared" si="1171"/>
        <v>0</v>
      </c>
      <c r="JY200" s="11">
        <f t="shared" si="1171"/>
        <v>0</v>
      </c>
      <c r="JZ200" s="11">
        <f t="shared" si="1171"/>
        <v>0</v>
      </c>
      <c r="KA200" s="11">
        <f t="shared" si="1171"/>
        <v>0</v>
      </c>
      <c r="KB200" s="11">
        <f t="shared" si="1171"/>
        <v>0</v>
      </c>
      <c r="KC200" s="11">
        <f t="shared" si="1171"/>
        <v>0</v>
      </c>
      <c r="KD200" s="16"/>
      <c r="KE200" s="16"/>
      <c r="KF200" s="16"/>
      <c r="KG200" s="16"/>
      <c r="KH200" s="16"/>
      <c r="KI200" s="16"/>
      <c r="KJ200" s="16"/>
      <c r="KK200" s="16"/>
      <c r="KL200" s="16"/>
      <c r="KM200" s="16"/>
      <c r="KN200" s="16"/>
      <c r="KO200" s="112" t="b">
        <f t="shared" si="1043"/>
        <v>1</v>
      </c>
      <c r="KP200" s="3"/>
      <c r="KQ200" s="36">
        <f t="shared" si="952"/>
        <v>-1</v>
      </c>
      <c r="KR200" s="11">
        <f t="shared" ref="KR200:LH200" si="1172">AVERAGE(KR146,KR137,KR119,KR110,KR101,KR92,KR83,KR74,KR65,KR56,KR47,KR38,KR29,KR20,KR11,KR155,KR164,KR173,KR182)</f>
        <v>0</v>
      </c>
      <c r="KS200" s="11">
        <f t="shared" si="1172"/>
        <v>0</v>
      </c>
      <c r="KT200" s="11">
        <f t="shared" si="1172"/>
        <v>0</v>
      </c>
      <c r="KU200" s="11">
        <f t="shared" si="1172"/>
        <v>0</v>
      </c>
      <c r="KV200" s="11">
        <f t="shared" si="1172"/>
        <v>0</v>
      </c>
      <c r="KW200" s="11">
        <f t="shared" si="1172"/>
        <v>0</v>
      </c>
      <c r="KX200" s="11">
        <f t="shared" si="1172"/>
        <v>0</v>
      </c>
      <c r="KY200" s="11">
        <f t="shared" si="1172"/>
        <v>0</v>
      </c>
      <c r="KZ200" s="11">
        <f t="shared" si="1172"/>
        <v>0</v>
      </c>
      <c r="LA200" s="11">
        <f t="shared" si="1172"/>
        <v>0</v>
      </c>
      <c r="LB200" s="11">
        <f t="shared" si="1172"/>
        <v>0</v>
      </c>
      <c r="LC200" s="11">
        <f t="shared" si="1172"/>
        <v>0</v>
      </c>
      <c r="LD200" s="11">
        <f t="shared" si="1172"/>
        <v>0</v>
      </c>
      <c r="LE200" s="11">
        <f t="shared" si="1172"/>
        <v>0</v>
      </c>
      <c r="LF200" s="11">
        <f t="shared" si="1172"/>
        <v>0</v>
      </c>
      <c r="LG200" s="11">
        <f t="shared" si="1172"/>
        <v>0</v>
      </c>
      <c r="LH200" s="11">
        <f t="shared" si="1172"/>
        <v>0</v>
      </c>
      <c r="LI200" s="16"/>
      <c r="LJ200" s="16"/>
      <c r="LK200" s="16"/>
      <c r="LL200" s="16"/>
      <c r="LM200" s="16"/>
      <c r="LN200" s="16"/>
      <c r="LO200" s="16"/>
      <c r="LP200" s="16"/>
      <c r="LQ200" s="16"/>
      <c r="LR200" s="16"/>
      <c r="LS200" s="16"/>
      <c r="LT200" s="112" t="b">
        <f t="shared" si="1046"/>
        <v>1</v>
      </c>
      <c r="LU200" s="3"/>
      <c r="LV200" s="36">
        <f t="shared" si="953"/>
        <v>-1</v>
      </c>
      <c r="LW200" s="11">
        <f t="shared" ref="LW200:MM200" si="1173">AVERAGE(LW146,LW137,LW119,LW110,LW101,LW92,LW83,LW74,LW65,LW56,LW47,LW38,LW29,LW20,LW11,LW155,LW164,LW173,LW182)</f>
        <v>0</v>
      </c>
      <c r="LX200" s="11">
        <f t="shared" si="1173"/>
        <v>0</v>
      </c>
      <c r="LY200" s="11">
        <f t="shared" si="1173"/>
        <v>0</v>
      </c>
      <c r="LZ200" s="11">
        <f t="shared" si="1173"/>
        <v>0</v>
      </c>
      <c r="MA200" s="11">
        <f t="shared" si="1173"/>
        <v>0</v>
      </c>
      <c r="MB200" s="11">
        <f t="shared" si="1173"/>
        <v>0</v>
      </c>
      <c r="MC200" s="11">
        <f t="shared" si="1173"/>
        <v>0</v>
      </c>
      <c r="MD200" s="11">
        <f t="shared" si="1173"/>
        <v>0</v>
      </c>
      <c r="ME200" s="11">
        <f t="shared" si="1173"/>
        <v>0</v>
      </c>
      <c r="MF200" s="11">
        <f t="shared" si="1173"/>
        <v>0</v>
      </c>
      <c r="MG200" s="11">
        <f t="shared" si="1173"/>
        <v>0</v>
      </c>
      <c r="MH200" s="11">
        <f t="shared" si="1173"/>
        <v>0</v>
      </c>
      <c r="MI200" s="11">
        <f t="shared" si="1173"/>
        <v>0</v>
      </c>
      <c r="MJ200" s="11">
        <f t="shared" si="1173"/>
        <v>0</v>
      </c>
      <c r="MK200" s="11">
        <f t="shared" si="1173"/>
        <v>0</v>
      </c>
      <c r="ML200" s="11">
        <f t="shared" si="1173"/>
        <v>0</v>
      </c>
      <c r="MM200" s="11">
        <f t="shared" si="1173"/>
        <v>0</v>
      </c>
      <c r="MN200" s="16"/>
      <c r="MO200" s="16"/>
      <c r="MP200" s="16"/>
      <c r="MQ200" s="16"/>
      <c r="MR200" s="16"/>
      <c r="MS200" s="16"/>
      <c r="MT200" s="16"/>
      <c r="MU200" s="16"/>
      <c r="MV200" s="16"/>
      <c r="MW200" s="16"/>
      <c r="MX200" s="16"/>
      <c r="MY200" s="112" t="b">
        <f t="shared" si="1049"/>
        <v>1</v>
      </c>
      <c r="MZ200" s="54"/>
      <c r="NA200" s="36">
        <f t="shared" si="954"/>
        <v>-1</v>
      </c>
      <c r="NB200" s="11">
        <f t="shared" ref="NB200:NR200" si="1174">AVERAGE(NB146,NB137,NB119,NB110,NB101,NB92,NB83,NB74,NB65,NB56,NB47,NB38,NB29,NB20,NB11,NB155,NB164,NB173,NB182)</f>
        <v>0</v>
      </c>
      <c r="NC200" s="11">
        <f t="shared" si="1174"/>
        <v>0</v>
      </c>
      <c r="ND200" s="11">
        <f t="shared" si="1174"/>
        <v>0</v>
      </c>
      <c r="NE200" s="11">
        <f t="shared" si="1174"/>
        <v>0</v>
      </c>
      <c r="NF200" s="11">
        <f t="shared" si="1174"/>
        <v>0</v>
      </c>
      <c r="NG200" s="11">
        <f t="shared" si="1174"/>
        <v>0</v>
      </c>
      <c r="NH200" s="11">
        <f t="shared" si="1174"/>
        <v>0</v>
      </c>
      <c r="NI200" s="11">
        <f t="shared" si="1174"/>
        <v>0</v>
      </c>
      <c r="NJ200" s="11">
        <f t="shared" si="1174"/>
        <v>0</v>
      </c>
      <c r="NK200" s="11">
        <f t="shared" si="1174"/>
        <v>0</v>
      </c>
      <c r="NL200" s="11">
        <f t="shared" si="1174"/>
        <v>0</v>
      </c>
      <c r="NM200" s="11">
        <f t="shared" si="1174"/>
        <v>0</v>
      </c>
      <c r="NN200" s="11">
        <f t="shared" si="1174"/>
        <v>0</v>
      </c>
      <c r="NO200" s="11">
        <f t="shared" si="1174"/>
        <v>0</v>
      </c>
      <c r="NP200" s="11">
        <f t="shared" si="1174"/>
        <v>0</v>
      </c>
      <c r="NQ200" s="11">
        <f t="shared" si="1174"/>
        <v>0</v>
      </c>
      <c r="NR200" s="11">
        <f t="shared" si="1174"/>
        <v>0</v>
      </c>
      <c r="NS200" s="16"/>
      <c r="NT200" s="16"/>
      <c r="NU200" s="16"/>
      <c r="NV200" s="16"/>
      <c r="NW200" s="16"/>
      <c r="NX200" s="16"/>
      <c r="NY200" s="16"/>
      <c r="NZ200" s="16"/>
      <c r="OA200" s="16"/>
      <c r="OB200" s="16"/>
      <c r="OC200" s="16"/>
      <c r="OD200" s="112" t="b">
        <f t="shared" si="1052"/>
        <v>1</v>
      </c>
      <c r="OE200" s="54"/>
      <c r="OF200" s="36">
        <f t="shared" si="955"/>
        <v>-1</v>
      </c>
      <c r="OG200" s="11">
        <f t="shared" ref="OG200:OW200" si="1175">AVERAGE(OG146,OG137,OG119,OG110,OG101,OG92,OG83,OG74,OG65,OG56,OG47,OG38,OG29,OG20,OG11,OG155,OG164,OG173,OG182)</f>
        <v>0</v>
      </c>
      <c r="OH200" s="11">
        <f t="shared" si="1175"/>
        <v>0</v>
      </c>
      <c r="OI200" s="11">
        <f t="shared" si="1175"/>
        <v>0</v>
      </c>
      <c r="OJ200" s="11">
        <f t="shared" si="1175"/>
        <v>0</v>
      </c>
      <c r="OK200" s="11">
        <f t="shared" si="1175"/>
        <v>0</v>
      </c>
      <c r="OL200" s="11">
        <f t="shared" si="1175"/>
        <v>0</v>
      </c>
      <c r="OM200" s="11">
        <f t="shared" si="1175"/>
        <v>0</v>
      </c>
      <c r="ON200" s="11">
        <f t="shared" si="1175"/>
        <v>0</v>
      </c>
      <c r="OO200" s="11">
        <f t="shared" si="1175"/>
        <v>0</v>
      </c>
      <c r="OP200" s="11">
        <f t="shared" si="1175"/>
        <v>0</v>
      </c>
      <c r="OQ200" s="11">
        <f t="shared" si="1175"/>
        <v>0</v>
      </c>
      <c r="OR200" s="11">
        <f t="shared" si="1175"/>
        <v>0</v>
      </c>
      <c r="OS200" s="11">
        <f t="shared" si="1175"/>
        <v>0</v>
      </c>
      <c r="OT200" s="11">
        <f t="shared" si="1175"/>
        <v>0</v>
      </c>
      <c r="OU200" s="11">
        <f t="shared" si="1175"/>
        <v>0</v>
      </c>
      <c r="OV200" s="11">
        <f t="shared" si="1175"/>
        <v>0</v>
      </c>
      <c r="OW200" s="11">
        <f t="shared" si="1175"/>
        <v>0</v>
      </c>
      <c r="OX200" s="16"/>
      <c r="OY200" s="16"/>
      <c r="OZ200" s="16"/>
      <c r="PA200" s="16"/>
      <c r="PB200" s="16"/>
      <c r="PC200" s="16"/>
      <c r="PD200" s="16"/>
      <c r="PE200" s="16"/>
      <c r="PF200" s="16"/>
      <c r="PG200" s="16"/>
      <c r="PH200" s="16"/>
      <c r="PI200" s="112" t="b">
        <f t="shared" si="1055"/>
        <v>1</v>
      </c>
      <c r="PJ200" s="54"/>
      <c r="PK200" s="36">
        <f t="shared" si="956"/>
        <v>-1</v>
      </c>
      <c r="PL200" s="11">
        <f t="shared" ref="PL200:QB200" si="1176">AVERAGE(PL146,PL137,PL119,PL110,PL101,PL92,PL83,PL74,PL65,PL56,PL47,PL38,PL29,PL20,PL11,PL155,PL164,PL173,PL182)</f>
        <v>0</v>
      </c>
      <c r="PM200" s="11">
        <f t="shared" si="1176"/>
        <v>0</v>
      </c>
      <c r="PN200" s="11">
        <f t="shared" si="1176"/>
        <v>0</v>
      </c>
      <c r="PO200" s="11">
        <f t="shared" si="1176"/>
        <v>0</v>
      </c>
      <c r="PP200" s="11">
        <f t="shared" si="1176"/>
        <v>0</v>
      </c>
      <c r="PQ200" s="11">
        <f t="shared" si="1176"/>
        <v>0</v>
      </c>
      <c r="PR200" s="11">
        <f t="shared" si="1176"/>
        <v>0</v>
      </c>
      <c r="PS200" s="11">
        <f t="shared" si="1176"/>
        <v>0</v>
      </c>
      <c r="PT200" s="11">
        <f t="shared" si="1176"/>
        <v>0</v>
      </c>
      <c r="PU200" s="11">
        <f t="shared" si="1176"/>
        <v>0</v>
      </c>
      <c r="PV200" s="11">
        <f t="shared" si="1176"/>
        <v>0</v>
      </c>
      <c r="PW200" s="11">
        <f t="shared" si="1176"/>
        <v>0</v>
      </c>
      <c r="PX200" s="11">
        <f t="shared" si="1176"/>
        <v>0</v>
      </c>
      <c r="PY200" s="11">
        <f t="shared" si="1176"/>
        <v>0</v>
      </c>
      <c r="PZ200" s="11">
        <f t="shared" si="1176"/>
        <v>0</v>
      </c>
      <c r="QA200" s="11">
        <f t="shared" si="1176"/>
        <v>0</v>
      </c>
      <c r="QB200" s="11">
        <f t="shared" si="1176"/>
        <v>0</v>
      </c>
      <c r="QC200" s="16"/>
      <c r="QD200" s="16"/>
      <c r="QE200" s="16"/>
      <c r="QF200" s="16"/>
      <c r="QG200" s="16"/>
      <c r="QH200" s="16"/>
      <c r="QI200" s="16"/>
      <c r="QJ200" s="16"/>
      <c r="QK200" s="16"/>
      <c r="QL200" s="16"/>
      <c r="QM200" s="16"/>
      <c r="QN200" s="112" t="b">
        <f t="shared" si="1058"/>
        <v>1</v>
      </c>
    </row>
    <row r="201" spans="3:456" ht="16" thickBot="1">
      <c r="C201" s="134"/>
      <c r="D201" s="27">
        <f t="shared" si="999"/>
        <v>2</v>
      </c>
      <c r="E201" s="37">
        <f t="shared" ca="1" si="942"/>
        <v>-1.0379456288807543E-2</v>
      </c>
      <c r="F201" s="12">
        <f t="shared" ref="F201:V201" ca="1" si="1177">AVERAGE(F147,F138,F120,F111,F102,F93,F84,F75,F66,F57,F48,F39,F30,F21,F12,F156,F165,F174,F183)</f>
        <v>1.9792410874223849</v>
      </c>
      <c r="G201" s="12">
        <f t="shared" ca="1" si="1177"/>
        <v>0.99807629459782632</v>
      </c>
      <c r="H201" s="12">
        <f t="shared" ca="1" si="1177"/>
        <v>0.99805974960327115</v>
      </c>
      <c r="I201" s="12">
        <f t="shared" ca="1" si="1177"/>
        <v>43.990314860594388</v>
      </c>
      <c r="J201" s="12">
        <f t="shared" ca="1" si="1177"/>
        <v>44.040713180888588</v>
      </c>
      <c r="K201" s="12">
        <f t="shared" ca="1" si="1177"/>
        <v>44.834362440409322</v>
      </c>
      <c r="L201" s="12">
        <f t="shared" ca="1" si="1177"/>
        <v>0.84102942755347776</v>
      </c>
      <c r="M201" s="12">
        <f t="shared" ca="1" si="1177"/>
        <v>0.99957832850907957</v>
      </c>
      <c r="N201" s="12">
        <f t="shared" ca="1" si="1177"/>
        <v>4.7559345729256852E-2</v>
      </c>
      <c r="O201" s="12">
        <f t="shared" ca="1" si="1177"/>
        <v>0.99817655274742489</v>
      </c>
      <c r="P201" s="12">
        <f t="shared" ca="1" si="1177"/>
        <v>95.754119789473691</v>
      </c>
      <c r="Q201" s="12">
        <f t="shared" ca="1" si="1177"/>
        <v>43.658615280741195</v>
      </c>
      <c r="R201" s="12" t="e">
        <f t="shared" ca="1" si="1177"/>
        <v>#DIV/0!</v>
      </c>
      <c r="S201" s="12">
        <f t="shared" ca="1" si="1177"/>
        <v>2.5328180526315776</v>
      </c>
      <c r="T201" s="12">
        <f t="shared" ca="1" si="1177"/>
        <v>2.5328180526315776</v>
      </c>
      <c r="U201" s="12">
        <f t="shared" ca="1" si="1177"/>
        <v>913.61534821052635</v>
      </c>
      <c r="V201" s="12">
        <f t="shared" ca="1" si="1177"/>
        <v>913.61534821052635</v>
      </c>
      <c r="X201" s="37">
        <f t="shared" si="1001"/>
        <v>6.7516862366959529E-2</v>
      </c>
      <c r="Y201" s="12">
        <f t="shared" ref="Y201:AO201" si="1178">AVERAGE(Y147,Y138,Y120,Y111,Y102,Y93,Y84,Y75,Y66,Y57,Y48,Y39,Y30,Y21,Y12,Y156,Y165,Y174,Y183)</f>
        <v>2.1350337247339191</v>
      </c>
      <c r="Z201" s="12">
        <f t="shared" si="1178"/>
        <v>0.99754181347395221</v>
      </c>
      <c r="AA201" s="12">
        <f t="shared" si="1178"/>
        <v>0.99753285709180306</v>
      </c>
      <c r="AB201" s="12">
        <f t="shared" si="1178"/>
        <v>38.65681697810151</v>
      </c>
      <c r="AC201" s="12">
        <f t="shared" si="1178"/>
        <v>41.336702461651292</v>
      </c>
      <c r="AD201" s="12">
        <f t="shared" si="1178"/>
        <v>42.170045193427484</v>
      </c>
      <c r="AE201" s="12">
        <f t="shared" si="1178"/>
        <v>0.73016697168350186</v>
      </c>
      <c r="AF201" s="12">
        <f t="shared" si="1178"/>
        <v>0.99965676194743092</v>
      </c>
      <c r="AG201" s="12">
        <f t="shared" si="1178"/>
        <v>6.3796753553967647E-2</v>
      </c>
      <c r="AH201" s="12">
        <f t="shared" si="1178"/>
        <v>0.99739599541613888</v>
      </c>
      <c r="AI201" s="12">
        <f t="shared" si="1178"/>
        <v>95.135339421052635</v>
      </c>
      <c r="AJ201" s="12">
        <f t="shared" si="1178"/>
        <v>42.714880399594051</v>
      </c>
      <c r="AK201" s="12" t="e">
        <f t="shared" si="1178"/>
        <v>#DIV/0!</v>
      </c>
      <c r="AL201" s="12">
        <f t="shared" si="1178"/>
        <v>5.1211488421052609</v>
      </c>
      <c r="AM201" s="12">
        <f t="shared" si="1178"/>
        <v>5.1211488421052609</v>
      </c>
      <c r="AN201" s="12">
        <f t="shared" si="1178"/>
        <v>0.89984157894736827</v>
      </c>
      <c r="AO201" s="12">
        <f t="shared" si="1178"/>
        <v>0.89984157894736827</v>
      </c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9"/>
      <c r="BC201" s="37">
        <f t="shared" si="944"/>
        <v>-1.1064862225307337E-4</v>
      </c>
      <c r="BD201" s="12">
        <f t="shared" ref="BD201:BT201" si="1179">AVERAGE(BD147,BD138,BD120,BD111,BD102,BD93,BD84,BD75,BD66,BD57,BD48,BD39,BD30,BD21,BD12,BD156,BD165,BD174,BD183)</f>
        <v>1.9997787027554939</v>
      </c>
      <c r="BE201" s="12">
        <f t="shared" si="1179"/>
        <v>0.99619022796028522</v>
      </c>
      <c r="BF201" s="12">
        <f t="shared" si="1179"/>
        <v>0.99616266865479297</v>
      </c>
      <c r="BG201" s="12">
        <f t="shared" si="1179"/>
        <v>40.900658256584897</v>
      </c>
      <c r="BH201" s="12">
        <f t="shared" si="1179"/>
        <v>44.874503704514012</v>
      </c>
      <c r="BI201" s="12">
        <f t="shared" si="1179"/>
        <v>44.888698779311518</v>
      </c>
      <c r="BJ201" s="12">
        <f t="shared" si="1179"/>
        <v>0.76892818275250863</v>
      </c>
      <c r="BK201" s="12">
        <f t="shared" si="1179"/>
        <v>0.99918940820192015</v>
      </c>
      <c r="BL201" s="12">
        <f t="shared" si="1179"/>
        <v>6.5971094134606736E-2</v>
      </c>
      <c r="BM201" s="12">
        <f t="shared" si="1179"/>
        <v>0.99637184331291584</v>
      </c>
      <c r="BN201" s="12">
        <f t="shared" si="1179"/>
        <v>95.284012052631581</v>
      </c>
      <c r="BO201" s="12">
        <f t="shared" si="1179"/>
        <v>39.936996927757093</v>
      </c>
      <c r="BP201" s="12" t="e">
        <f t="shared" si="1179"/>
        <v>#DIV/0!</v>
      </c>
      <c r="BQ201" s="12">
        <f t="shared" si="1179"/>
        <v>2.0967001052631571</v>
      </c>
      <c r="BR201" s="12">
        <f t="shared" si="1179"/>
        <v>2.0967001052631571</v>
      </c>
      <c r="BS201" s="12">
        <f t="shared" si="1179"/>
        <v>1.453121736842105</v>
      </c>
      <c r="BT201" s="12">
        <f t="shared" si="1179"/>
        <v>1.453121736842105</v>
      </c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9"/>
      <c r="CH201" s="37">
        <f t="shared" si="945"/>
        <v>-3.624479884489773E-5</v>
      </c>
      <c r="CI201" s="12">
        <f t="shared" ref="CI201:CY201" si="1180">AVERAGE(CI147,CI138,CI120,CI111,CI102,CI93,CI84,CI75,CI66,CI57,CI48,CI39,CI30,CI21,CI12,CI156,CI165,CI174,CI183)</f>
        <v>1.9999275104023102</v>
      </c>
      <c r="CJ201" s="12">
        <f t="shared" si="1180"/>
        <v>0.99826225167826588</v>
      </c>
      <c r="CK201" s="12">
        <f t="shared" si="1180"/>
        <v>0.99825345215044503</v>
      </c>
      <c r="CL201" s="12">
        <f t="shared" si="1180"/>
        <v>41.833638862889757</v>
      </c>
      <c r="CM201" s="12">
        <f t="shared" si="1180"/>
        <v>40.494984835329177</v>
      </c>
      <c r="CN201" s="12">
        <f t="shared" si="1180"/>
        <v>41.983626999816799</v>
      </c>
      <c r="CO201" s="12">
        <f t="shared" si="1180"/>
        <v>0.80655938386917081</v>
      </c>
      <c r="CP201" s="12">
        <f t="shared" si="1180"/>
        <v>0.99948342850333749</v>
      </c>
      <c r="CQ201" s="12">
        <f t="shared" si="1180"/>
        <v>5.0740209261053444E-2</v>
      </c>
      <c r="CR201" s="12">
        <f t="shared" si="1180"/>
        <v>0.99819116843374134</v>
      </c>
      <c r="CS201" s="12">
        <f t="shared" si="1180"/>
        <v>94.669377157894729</v>
      </c>
      <c r="CT201" s="12">
        <f t="shared" si="1180"/>
        <v>42.264686834618189</v>
      </c>
      <c r="CU201" s="12" t="e">
        <f t="shared" si="1180"/>
        <v>#DIV/0!</v>
      </c>
      <c r="CV201" s="12">
        <f t="shared" si="1180"/>
        <v>2.7619525263157896</v>
      </c>
      <c r="CW201" s="12">
        <f t="shared" si="1180"/>
        <v>2.7619525263157896</v>
      </c>
      <c r="CX201" s="12">
        <f t="shared" si="1180"/>
        <v>2.5585631578947372</v>
      </c>
      <c r="CY201" s="12">
        <f t="shared" si="1180"/>
        <v>2.5585631578947372</v>
      </c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9"/>
      <c r="DM201" s="37">
        <f t="shared" si="946"/>
        <v>-1.0379456288807543E-2</v>
      </c>
      <c r="DN201" s="12">
        <f t="shared" ref="DN201:ED201" si="1181">AVERAGE(DN147,DN138,DN120,DN111,DN102,DN93,DN84,DN75,DN66,DN57,DN48,DN39,DN30,DN21,DN12,DN156,DN165,DN174,DN183)</f>
        <v>1.9792410874223849</v>
      </c>
      <c r="DO201" s="12">
        <f t="shared" si="1181"/>
        <v>0.99807629459782632</v>
      </c>
      <c r="DP201" s="12">
        <f t="shared" si="1181"/>
        <v>0.99805974960327115</v>
      </c>
      <c r="DQ201" s="12">
        <f t="shared" si="1181"/>
        <v>43.990314860594388</v>
      </c>
      <c r="DR201" s="12">
        <f t="shared" si="1181"/>
        <v>44.040713180888588</v>
      </c>
      <c r="DS201" s="12">
        <f t="shared" si="1181"/>
        <v>44.834362440409322</v>
      </c>
      <c r="DT201" s="12">
        <f t="shared" si="1181"/>
        <v>0.84102942755347776</v>
      </c>
      <c r="DU201" s="12">
        <f t="shared" si="1181"/>
        <v>0.99957832850907957</v>
      </c>
      <c r="DV201" s="12">
        <f t="shared" si="1181"/>
        <v>4.7559345729256852E-2</v>
      </c>
      <c r="DW201" s="12">
        <f t="shared" si="1181"/>
        <v>0.99817655274742489</v>
      </c>
      <c r="DX201" s="12">
        <f t="shared" si="1181"/>
        <v>95.754119789473691</v>
      </c>
      <c r="DY201" s="12">
        <f t="shared" si="1181"/>
        <v>43.658615280741195</v>
      </c>
      <c r="DZ201" s="12" t="e">
        <f t="shared" si="1181"/>
        <v>#DIV/0!</v>
      </c>
      <c r="EA201" s="12">
        <f t="shared" si="1181"/>
        <v>2.5328180526315776</v>
      </c>
      <c r="EB201" s="12">
        <f t="shared" si="1181"/>
        <v>2.5328180526315776</v>
      </c>
      <c r="EC201" s="12">
        <f t="shared" si="1181"/>
        <v>913.61534821052635</v>
      </c>
      <c r="ED201" s="12">
        <f t="shared" si="1181"/>
        <v>913.61534821052635</v>
      </c>
      <c r="EE201" s="16"/>
      <c r="EF201" s="16"/>
      <c r="EG201" s="16"/>
      <c r="EH201" s="16"/>
      <c r="EI201" s="16"/>
      <c r="EJ201" s="16"/>
      <c r="EK201" s="16"/>
      <c r="EL201" s="16"/>
      <c r="EM201" s="16"/>
      <c r="EN201" s="16"/>
      <c r="EO201" s="16"/>
      <c r="EP201" s="16"/>
      <c r="EQ201" s="19"/>
      <c r="ER201" s="37">
        <f t="shared" si="947"/>
        <v>2.1481576032253979E-2</v>
      </c>
      <c r="ES201" s="12">
        <f t="shared" ref="ES201:FI201" si="1182">AVERAGE(ES147,ES138,ES120,ES111,ES102,ES93,ES84,ES75,ES66,ES57,ES48,ES39,ES30,ES21,ES12,ES156,ES165,ES174,ES183)</f>
        <v>2.042963152064508</v>
      </c>
      <c r="ET201" s="12">
        <f t="shared" si="1182"/>
        <v>0.99813544750213601</v>
      </c>
      <c r="EU201" s="12">
        <f t="shared" si="1182"/>
        <v>0.99812286778500192</v>
      </c>
      <c r="EV201" s="12">
        <f t="shared" si="1182"/>
        <v>43.858224231991677</v>
      </c>
      <c r="EW201" s="12">
        <f t="shared" si="1182"/>
        <v>47.333693573094017</v>
      </c>
      <c r="EX201" s="12">
        <f t="shared" si="1182"/>
        <v>47.943191218196716</v>
      </c>
      <c r="EY201" s="12">
        <f t="shared" si="1182"/>
        <v>0.83912800487719064</v>
      </c>
      <c r="EZ201" s="12">
        <f t="shared" si="1182"/>
        <v>0.9996517488830966</v>
      </c>
      <c r="FA201" s="12">
        <f t="shared" si="1182"/>
        <v>4.690796048625516E-2</v>
      </c>
      <c r="FB201" s="12">
        <f t="shared" si="1182"/>
        <v>0.99828162632490436</v>
      </c>
      <c r="FC201" s="12">
        <f t="shared" si="1182"/>
        <v>95.978160473684227</v>
      </c>
      <c r="FD201" s="12">
        <f t="shared" si="1182"/>
        <v>43.46401784025413</v>
      </c>
      <c r="FE201" s="12" t="e">
        <f t="shared" si="1182"/>
        <v>#DIV/0!</v>
      </c>
      <c r="FF201" s="12">
        <f t="shared" si="1182"/>
        <v>3.1732861578947351</v>
      </c>
      <c r="FG201" s="12">
        <f t="shared" si="1182"/>
        <v>3.1732861578947351</v>
      </c>
      <c r="FH201" s="12">
        <f t="shared" si="1182"/>
        <v>3089.7564044736846</v>
      </c>
      <c r="FI201" s="12">
        <f t="shared" si="1182"/>
        <v>3089.7564044736846</v>
      </c>
      <c r="FJ201" s="16"/>
      <c r="FK201" s="16"/>
      <c r="FL201" s="16"/>
      <c r="FM201" s="16"/>
      <c r="FN201" s="16"/>
      <c r="FO201" s="16"/>
      <c r="FP201" s="16"/>
      <c r="FQ201" s="16"/>
      <c r="FR201" s="16"/>
      <c r="FS201" s="16"/>
      <c r="FT201" s="16"/>
      <c r="FU201" s="16"/>
      <c r="FV201" s="54"/>
      <c r="FW201" s="37">
        <f t="shared" si="948"/>
        <v>-1</v>
      </c>
      <c r="FX201" s="12">
        <f t="shared" ref="FX201:GN201" si="1183">AVERAGE(FX147,FX138,FX120,FX111,FX102,FX93,FX84,FX75,FX66,FX57,FX48,FX39,FX30,FX21,FX12,FX156,FX165,FX174,FX183)</f>
        <v>0</v>
      </c>
      <c r="FY201" s="12">
        <f t="shared" si="1183"/>
        <v>0</v>
      </c>
      <c r="FZ201" s="12">
        <f t="shared" si="1183"/>
        <v>0</v>
      </c>
      <c r="GA201" s="12">
        <f t="shared" si="1183"/>
        <v>0</v>
      </c>
      <c r="GB201" s="12">
        <f t="shared" si="1183"/>
        <v>0</v>
      </c>
      <c r="GC201" s="12">
        <f t="shared" si="1183"/>
        <v>0</v>
      </c>
      <c r="GD201" s="12">
        <f t="shared" si="1183"/>
        <v>0</v>
      </c>
      <c r="GE201" s="12">
        <f t="shared" si="1183"/>
        <v>0</v>
      </c>
      <c r="GF201" s="12">
        <f t="shared" si="1183"/>
        <v>0</v>
      </c>
      <c r="GG201" s="12">
        <f t="shared" si="1183"/>
        <v>0</v>
      </c>
      <c r="GH201" s="12">
        <f t="shared" si="1183"/>
        <v>0</v>
      </c>
      <c r="GI201" s="12">
        <f t="shared" si="1183"/>
        <v>0</v>
      </c>
      <c r="GJ201" s="12">
        <f t="shared" si="1183"/>
        <v>0</v>
      </c>
      <c r="GK201" s="12">
        <f t="shared" si="1183"/>
        <v>0</v>
      </c>
      <c r="GL201" s="12">
        <f t="shared" si="1183"/>
        <v>0</v>
      </c>
      <c r="GM201" s="12">
        <f t="shared" si="1183"/>
        <v>0</v>
      </c>
      <c r="GN201" s="12">
        <f t="shared" si="1183"/>
        <v>0</v>
      </c>
      <c r="GO201" s="16"/>
      <c r="GP201" s="16"/>
      <c r="GQ201" s="16"/>
      <c r="GR201" s="16"/>
      <c r="GS201" s="16"/>
      <c r="GT201" s="16"/>
      <c r="GU201" s="16"/>
      <c r="GV201" s="16"/>
      <c r="GW201" s="16"/>
      <c r="GX201" s="16"/>
      <c r="GY201" s="16"/>
      <c r="GZ201" s="16"/>
      <c r="HA201" s="54"/>
      <c r="HB201" s="37">
        <f t="shared" si="949"/>
        <v>-1</v>
      </c>
      <c r="HC201" s="12">
        <f t="shared" ref="HC201:HS201" si="1184">AVERAGE(HC147,HC138,HC120,HC111,HC102,HC93,HC84,HC75,HC66,HC57,HC48,HC39,HC30,HC21,HC12,HC156,HC165,HC174,HC183)</f>
        <v>0</v>
      </c>
      <c r="HD201" s="12">
        <f t="shared" si="1184"/>
        <v>0</v>
      </c>
      <c r="HE201" s="12">
        <f t="shared" si="1184"/>
        <v>0</v>
      </c>
      <c r="HF201" s="12">
        <f t="shared" si="1184"/>
        <v>0</v>
      </c>
      <c r="HG201" s="12">
        <f t="shared" si="1184"/>
        <v>0</v>
      </c>
      <c r="HH201" s="12">
        <f t="shared" si="1184"/>
        <v>0</v>
      </c>
      <c r="HI201" s="12">
        <f t="shared" si="1184"/>
        <v>0</v>
      </c>
      <c r="HJ201" s="12">
        <f t="shared" si="1184"/>
        <v>0</v>
      </c>
      <c r="HK201" s="12">
        <f t="shared" si="1184"/>
        <v>0</v>
      </c>
      <c r="HL201" s="12">
        <f t="shared" si="1184"/>
        <v>0</v>
      </c>
      <c r="HM201" s="12">
        <f t="shared" si="1184"/>
        <v>0</v>
      </c>
      <c r="HN201" s="12">
        <f t="shared" si="1184"/>
        <v>0</v>
      </c>
      <c r="HO201" s="12">
        <f t="shared" si="1184"/>
        <v>0</v>
      </c>
      <c r="HP201" s="12">
        <f t="shared" si="1184"/>
        <v>0</v>
      </c>
      <c r="HQ201" s="12">
        <f t="shared" si="1184"/>
        <v>0</v>
      </c>
      <c r="HR201" s="12">
        <f t="shared" si="1184"/>
        <v>0</v>
      </c>
      <c r="HS201" s="12">
        <f t="shared" si="1184"/>
        <v>0</v>
      </c>
      <c r="HT201" s="16"/>
      <c r="HU201" s="16"/>
      <c r="HV201" s="16"/>
      <c r="HW201" s="16"/>
      <c r="HX201" s="16"/>
      <c r="HY201" s="16"/>
      <c r="HZ201" s="16"/>
      <c r="IA201" s="16"/>
      <c r="IB201" s="16"/>
      <c r="IC201" s="16"/>
      <c r="ID201" s="16"/>
      <c r="IE201" s="16"/>
      <c r="IF201" s="19"/>
      <c r="IG201" s="37">
        <f t="shared" si="950"/>
        <v>-1</v>
      </c>
      <c r="IH201" s="12">
        <f t="shared" ref="IH201:IX201" si="1185">AVERAGE(IH147,IH138,IH120,IH111,IH102,IH93,IH84,IH75,IH66,IH57,IH48,IH39,IH30,IH21,IH12,IH156,IH165,IH174,IH183)</f>
        <v>0</v>
      </c>
      <c r="II201" s="12">
        <f t="shared" si="1185"/>
        <v>0</v>
      </c>
      <c r="IJ201" s="12">
        <f t="shared" si="1185"/>
        <v>0</v>
      </c>
      <c r="IK201" s="12">
        <f t="shared" si="1185"/>
        <v>0</v>
      </c>
      <c r="IL201" s="12">
        <f t="shared" si="1185"/>
        <v>0</v>
      </c>
      <c r="IM201" s="12">
        <f t="shared" si="1185"/>
        <v>0</v>
      </c>
      <c r="IN201" s="12">
        <f t="shared" si="1185"/>
        <v>0</v>
      </c>
      <c r="IO201" s="12">
        <f t="shared" si="1185"/>
        <v>0</v>
      </c>
      <c r="IP201" s="12">
        <f t="shared" si="1185"/>
        <v>0</v>
      </c>
      <c r="IQ201" s="12">
        <f t="shared" si="1185"/>
        <v>0</v>
      </c>
      <c r="IR201" s="12">
        <f t="shared" si="1185"/>
        <v>0</v>
      </c>
      <c r="IS201" s="12">
        <f t="shared" si="1185"/>
        <v>0</v>
      </c>
      <c r="IT201" s="12">
        <f t="shared" si="1185"/>
        <v>0</v>
      </c>
      <c r="IU201" s="12">
        <f t="shared" si="1185"/>
        <v>0</v>
      </c>
      <c r="IV201" s="12">
        <f t="shared" si="1185"/>
        <v>0</v>
      </c>
      <c r="IW201" s="12">
        <f t="shared" si="1185"/>
        <v>0</v>
      </c>
      <c r="IX201" s="12">
        <f t="shared" si="1185"/>
        <v>0</v>
      </c>
      <c r="IY201" s="16"/>
      <c r="IZ201" s="16"/>
      <c r="JA201" s="16"/>
      <c r="JB201" s="16"/>
      <c r="JC201" s="16"/>
      <c r="JD201" s="16"/>
      <c r="JE201" s="16"/>
      <c r="JF201" s="16"/>
      <c r="JG201" s="16"/>
      <c r="JH201" s="16"/>
      <c r="JI201" s="16"/>
      <c r="JJ201" s="16"/>
      <c r="JK201" s="19"/>
      <c r="JL201" s="37">
        <f t="shared" si="951"/>
        <v>-1</v>
      </c>
      <c r="JM201" s="12">
        <f t="shared" ref="JM201:KC201" si="1186">AVERAGE(JM147,JM138,JM120,JM111,JM102,JM93,JM84,JM75,JM66,JM57,JM48,JM39,JM30,JM21,JM12,JM156,JM165,JM174,JM183)</f>
        <v>0</v>
      </c>
      <c r="JN201" s="12">
        <f t="shared" si="1186"/>
        <v>0</v>
      </c>
      <c r="JO201" s="12">
        <f t="shared" si="1186"/>
        <v>0</v>
      </c>
      <c r="JP201" s="12">
        <f t="shared" si="1186"/>
        <v>0</v>
      </c>
      <c r="JQ201" s="12">
        <f t="shared" si="1186"/>
        <v>0</v>
      </c>
      <c r="JR201" s="12">
        <f t="shared" si="1186"/>
        <v>0</v>
      </c>
      <c r="JS201" s="12">
        <f t="shared" si="1186"/>
        <v>0</v>
      </c>
      <c r="JT201" s="12">
        <f t="shared" si="1186"/>
        <v>0</v>
      </c>
      <c r="JU201" s="12">
        <f t="shared" si="1186"/>
        <v>0</v>
      </c>
      <c r="JV201" s="12">
        <f t="shared" si="1186"/>
        <v>0</v>
      </c>
      <c r="JW201" s="12">
        <f t="shared" si="1186"/>
        <v>0</v>
      </c>
      <c r="JX201" s="12">
        <f t="shared" si="1186"/>
        <v>0</v>
      </c>
      <c r="JY201" s="12">
        <f t="shared" si="1186"/>
        <v>0</v>
      </c>
      <c r="JZ201" s="12">
        <f t="shared" si="1186"/>
        <v>0</v>
      </c>
      <c r="KA201" s="12">
        <f t="shared" si="1186"/>
        <v>0</v>
      </c>
      <c r="KB201" s="12">
        <f t="shared" si="1186"/>
        <v>0</v>
      </c>
      <c r="KC201" s="12">
        <f t="shared" si="1186"/>
        <v>0</v>
      </c>
      <c r="KD201" s="16"/>
      <c r="KE201" s="16"/>
      <c r="KF201" s="16"/>
      <c r="KG201" s="16"/>
      <c r="KH201" s="16"/>
      <c r="KI201" s="16"/>
      <c r="KJ201" s="16"/>
      <c r="KK201" s="16"/>
      <c r="KL201" s="16"/>
      <c r="KM201" s="16"/>
      <c r="KN201" s="16"/>
      <c r="KO201" s="16"/>
      <c r="KP201" s="19"/>
      <c r="KQ201" s="37">
        <f t="shared" si="952"/>
        <v>-1</v>
      </c>
      <c r="KR201" s="12">
        <f t="shared" ref="KR201:LH201" si="1187">AVERAGE(KR147,KR138,KR120,KR111,KR102,KR93,KR84,KR75,KR66,KR57,KR48,KR39,KR30,KR21,KR12,KR156,KR165,KR174,KR183)</f>
        <v>0</v>
      </c>
      <c r="KS201" s="12">
        <f t="shared" si="1187"/>
        <v>0</v>
      </c>
      <c r="KT201" s="12">
        <f t="shared" si="1187"/>
        <v>0</v>
      </c>
      <c r="KU201" s="12">
        <f t="shared" si="1187"/>
        <v>0</v>
      </c>
      <c r="KV201" s="12">
        <f t="shared" si="1187"/>
        <v>0</v>
      </c>
      <c r="KW201" s="12">
        <f t="shared" si="1187"/>
        <v>0</v>
      </c>
      <c r="KX201" s="12">
        <f t="shared" si="1187"/>
        <v>0</v>
      </c>
      <c r="KY201" s="12">
        <f t="shared" si="1187"/>
        <v>0</v>
      </c>
      <c r="KZ201" s="12">
        <f t="shared" si="1187"/>
        <v>0</v>
      </c>
      <c r="LA201" s="12">
        <f t="shared" si="1187"/>
        <v>0</v>
      </c>
      <c r="LB201" s="12">
        <f t="shared" si="1187"/>
        <v>0</v>
      </c>
      <c r="LC201" s="12">
        <f t="shared" si="1187"/>
        <v>0</v>
      </c>
      <c r="LD201" s="12">
        <f t="shared" si="1187"/>
        <v>0</v>
      </c>
      <c r="LE201" s="12">
        <f t="shared" si="1187"/>
        <v>0</v>
      </c>
      <c r="LF201" s="12">
        <f t="shared" si="1187"/>
        <v>0</v>
      </c>
      <c r="LG201" s="12">
        <f t="shared" si="1187"/>
        <v>0</v>
      </c>
      <c r="LH201" s="12">
        <f t="shared" si="1187"/>
        <v>0</v>
      </c>
      <c r="LI201" s="16"/>
      <c r="LJ201" s="16"/>
      <c r="LK201" s="16"/>
      <c r="LL201" s="16"/>
      <c r="LM201" s="16"/>
      <c r="LN201" s="16"/>
      <c r="LO201" s="16"/>
      <c r="LP201" s="16"/>
      <c r="LQ201" s="16"/>
      <c r="LR201" s="16"/>
      <c r="LS201" s="16"/>
      <c r="LT201" s="16"/>
      <c r="LU201" s="19"/>
      <c r="LV201" s="37">
        <f t="shared" si="953"/>
        <v>-1</v>
      </c>
      <c r="LW201" s="12">
        <f t="shared" ref="LW201:MM201" si="1188">AVERAGE(LW147,LW138,LW120,LW111,LW102,LW93,LW84,LW75,LW66,LW57,LW48,LW39,LW30,LW21,LW12,LW156,LW165,LW174,LW183)</f>
        <v>0</v>
      </c>
      <c r="LX201" s="12">
        <f t="shared" si="1188"/>
        <v>0</v>
      </c>
      <c r="LY201" s="12">
        <f t="shared" si="1188"/>
        <v>0</v>
      </c>
      <c r="LZ201" s="12">
        <f t="shared" si="1188"/>
        <v>0</v>
      </c>
      <c r="MA201" s="12">
        <f t="shared" si="1188"/>
        <v>0</v>
      </c>
      <c r="MB201" s="12">
        <f t="shared" si="1188"/>
        <v>0</v>
      </c>
      <c r="MC201" s="12">
        <f t="shared" si="1188"/>
        <v>0</v>
      </c>
      <c r="MD201" s="12">
        <f t="shared" si="1188"/>
        <v>0</v>
      </c>
      <c r="ME201" s="12">
        <f t="shared" si="1188"/>
        <v>0</v>
      </c>
      <c r="MF201" s="12">
        <f t="shared" si="1188"/>
        <v>0</v>
      </c>
      <c r="MG201" s="12">
        <f t="shared" si="1188"/>
        <v>0</v>
      </c>
      <c r="MH201" s="12">
        <f t="shared" si="1188"/>
        <v>0</v>
      </c>
      <c r="MI201" s="12">
        <f t="shared" si="1188"/>
        <v>0</v>
      </c>
      <c r="MJ201" s="12">
        <f t="shared" si="1188"/>
        <v>0</v>
      </c>
      <c r="MK201" s="12">
        <f t="shared" si="1188"/>
        <v>0</v>
      </c>
      <c r="ML201" s="12">
        <f t="shared" si="1188"/>
        <v>0</v>
      </c>
      <c r="MM201" s="12">
        <f t="shared" si="1188"/>
        <v>0</v>
      </c>
      <c r="MN201" s="16"/>
      <c r="MO201" s="16"/>
      <c r="MP201" s="16"/>
      <c r="MQ201" s="16"/>
      <c r="MR201" s="16"/>
      <c r="MS201" s="16"/>
      <c r="MT201" s="16"/>
      <c r="MU201" s="16"/>
      <c r="MV201" s="16"/>
      <c r="MW201" s="16"/>
      <c r="MX201" s="16"/>
      <c r="MY201" s="16"/>
      <c r="MZ201" s="54"/>
      <c r="NA201" s="37">
        <f t="shared" si="954"/>
        <v>-1</v>
      </c>
      <c r="NB201" s="12">
        <f t="shared" ref="NB201:NR201" si="1189">AVERAGE(NB147,NB138,NB120,NB111,NB102,NB93,NB84,NB75,NB66,NB57,NB48,NB39,NB30,NB21,NB12,NB156,NB165,NB174,NB183)</f>
        <v>0</v>
      </c>
      <c r="NC201" s="12">
        <f t="shared" si="1189"/>
        <v>0</v>
      </c>
      <c r="ND201" s="12">
        <f t="shared" si="1189"/>
        <v>0</v>
      </c>
      <c r="NE201" s="12">
        <f t="shared" si="1189"/>
        <v>0</v>
      </c>
      <c r="NF201" s="12">
        <f t="shared" si="1189"/>
        <v>0</v>
      </c>
      <c r="NG201" s="12">
        <f t="shared" si="1189"/>
        <v>0</v>
      </c>
      <c r="NH201" s="12">
        <f t="shared" si="1189"/>
        <v>0</v>
      </c>
      <c r="NI201" s="12">
        <f t="shared" si="1189"/>
        <v>0</v>
      </c>
      <c r="NJ201" s="12">
        <f t="shared" si="1189"/>
        <v>0</v>
      </c>
      <c r="NK201" s="12">
        <f t="shared" si="1189"/>
        <v>0</v>
      </c>
      <c r="NL201" s="12">
        <f t="shared" si="1189"/>
        <v>0</v>
      </c>
      <c r="NM201" s="12">
        <f t="shared" si="1189"/>
        <v>0</v>
      </c>
      <c r="NN201" s="12">
        <f t="shared" si="1189"/>
        <v>0</v>
      </c>
      <c r="NO201" s="12">
        <f t="shared" si="1189"/>
        <v>0</v>
      </c>
      <c r="NP201" s="12">
        <f t="shared" si="1189"/>
        <v>0</v>
      </c>
      <c r="NQ201" s="12">
        <f t="shared" si="1189"/>
        <v>0</v>
      </c>
      <c r="NR201" s="12">
        <f t="shared" si="1189"/>
        <v>0</v>
      </c>
      <c r="NS201" s="16"/>
      <c r="NT201" s="16"/>
      <c r="NU201" s="16"/>
      <c r="NV201" s="16"/>
      <c r="NW201" s="16"/>
      <c r="NX201" s="16"/>
      <c r="NY201" s="16"/>
      <c r="NZ201" s="16"/>
      <c r="OA201" s="16"/>
      <c r="OB201" s="16"/>
      <c r="OC201" s="16"/>
      <c r="OD201" s="16"/>
      <c r="OE201" s="54"/>
      <c r="OF201" s="37">
        <f t="shared" si="955"/>
        <v>-1</v>
      </c>
      <c r="OG201" s="12">
        <f t="shared" ref="OG201:OW201" si="1190">AVERAGE(OG147,OG138,OG120,OG111,OG102,OG93,OG84,OG75,OG66,OG57,OG48,OG39,OG30,OG21,OG12,OG156,OG165,OG174,OG183)</f>
        <v>0</v>
      </c>
      <c r="OH201" s="12">
        <f t="shared" si="1190"/>
        <v>0</v>
      </c>
      <c r="OI201" s="12">
        <f t="shared" si="1190"/>
        <v>0</v>
      </c>
      <c r="OJ201" s="12">
        <f t="shared" si="1190"/>
        <v>0</v>
      </c>
      <c r="OK201" s="12">
        <f t="shared" si="1190"/>
        <v>0</v>
      </c>
      <c r="OL201" s="12">
        <f t="shared" si="1190"/>
        <v>0</v>
      </c>
      <c r="OM201" s="12">
        <f t="shared" si="1190"/>
        <v>0</v>
      </c>
      <c r="ON201" s="12">
        <f t="shared" si="1190"/>
        <v>0</v>
      </c>
      <c r="OO201" s="12">
        <f t="shared" si="1190"/>
        <v>0</v>
      </c>
      <c r="OP201" s="12">
        <f t="shared" si="1190"/>
        <v>0</v>
      </c>
      <c r="OQ201" s="12">
        <f t="shared" si="1190"/>
        <v>0</v>
      </c>
      <c r="OR201" s="12">
        <f t="shared" si="1190"/>
        <v>0</v>
      </c>
      <c r="OS201" s="12">
        <f t="shared" si="1190"/>
        <v>0</v>
      </c>
      <c r="OT201" s="12">
        <f t="shared" si="1190"/>
        <v>0</v>
      </c>
      <c r="OU201" s="12">
        <f t="shared" si="1190"/>
        <v>0</v>
      </c>
      <c r="OV201" s="12">
        <f t="shared" si="1190"/>
        <v>0</v>
      </c>
      <c r="OW201" s="12">
        <f t="shared" si="1190"/>
        <v>0</v>
      </c>
      <c r="OX201" s="16"/>
      <c r="OY201" s="16"/>
      <c r="OZ201" s="16"/>
      <c r="PA201" s="16"/>
      <c r="PB201" s="16"/>
      <c r="PC201" s="16"/>
      <c r="PD201" s="16"/>
      <c r="PE201" s="16"/>
      <c r="PF201" s="16"/>
      <c r="PG201" s="16"/>
      <c r="PH201" s="16"/>
      <c r="PI201" s="16"/>
      <c r="PJ201" s="54"/>
      <c r="PK201" s="37">
        <f t="shared" si="956"/>
        <v>-1</v>
      </c>
      <c r="PL201" s="12">
        <f t="shared" ref="PL201:QB201" si="1191">AVERAGE(PL147,PL138,PL120,PL111,PL102,PL93,PL84,PL75,PL66,PL57,PL48,PL39,PL30,PL21,PL12,PL156,PL165,PL174,PL183)</f>
        <v>0</v>
      </c>
      <c r="PM201" s="12">
        <f t="shared" si="1191"/>
        <v>0</v>
      </c>
      <c r="PN201" s="12">
        <f t="shared" si="1191"/>
        <v>0</v>
      </c>
      <c r="PO201" s="12">
        <f t="shared" si="1191"/>
        <v>0</v>
      </c>
      <c r="PP201" s="12">
        <f t="shared" si="1191"/>
        <v>0</v>
      </c>
      <c r="PQ201" s="12">
        <f t="shared" si="1191"/>
        <v>0</v>
      </c>
      <c r="PR201" s="12">
        <f t="shared" si="1191"/>
        <v>0</v>
      </c>
      <c r="PS201" s="12">
        <f t="shared" si="1191"/>
        <v>0</v>
      </c>
      <c r="PT201" s="12">
        <f t="shared" si="1191"/>
        <v>0</v>
      </c>
      <c r="PU201" s="12">
        <f t="shared" si="1191"/>
        <v>0</v>
      </c>
      <c r="PV201" s="12">
        <f t="shared" si="1191"/>
        <v>0</v>
      </c>
      <c r="PW201" s="12">
        <f t="shared" si="1191"/>
        <v>0</v>
      </c>
      <c r="PX201" s="12">
        <f t="shared" si="1191"/>
        <v>0</v>
      </c>
      <c r="PY201" s="12">
        <f t="shared" si="1191"/>
        <v>0</v>
      </c>
      <c r="PZ201" s="12">
        <f t="shared" si="1191"/>
        <v>0</v>
      </c>
      <c r="QA201" s="12">
        <f t="shared" si="1191"/>
        <v>0</v>
      </c>
      <c r="QB201" s="12">
        <f t="shared" si="1191"/>
        <v>0</v>
      </c>
      <c r="QC201" s="16"/>
      <c r="QD201" s="16"/>
      <c r="QE201" s="16"/>
      <c r="QF201" s="16"/>
      <c r="QG201" s="16"/>
      <c r="QH201" s="16"/>
      <c r="QI201" s="16"/>
      <c r="QJ201" s="16"/>
      <c r="QK201" s="16"/>
      <c r="QL201" s="16"/>
      <c r="QM201" s="16"/>
      <c r="QN201" s="16"/>
    </row>
    <row r="202" spans="3:456" ht="16" thickBot="1">
      <c r="C202" s="132" t="s">
        <v>844</v>
      </c>
      <c r="D202" s="106">
        <f t="shared" si="999"/>
        <v>0.03</v>
      </c>
      <c r="E202" s="32">
        <f t="shared" ref="E202:E210" ca="1" si="1192">-($D202-F202)/$D202</f>
        <v>-4.2807937143875034E-2</v>
      </c>
      <c r="F202" s="9">
        <f ca="1">AVERAGE(F121,F184)</f>
        <v>2.8715761885683748E-2</v>
      </c>
      <c r="G202" s="9">
        <f t="shared" ref="G202:V202" ca="1" si="1193">AVERAGE(G121,G184)</f>
        <v>0.9035783708095545</v>
      </c>
      <c r="H202" s="9">
        <f t="shared" ca="1" si="1193"/>
        <v>0.897925704717636</v>
      </c>
      <c r="I202" s="9">
        <f t="shared" ca="1" si="1193"/>
        <v>25.606306926081999</v>
      </c>
      <c r="J202" s="9">
        <f t="shared" ca="1" si="1193"/>
        <v>33.619956633039052</v>
      </c>
      <c r="K202" s="9">
        <f t="shared" ca="1" si="1193"/>
        <v>33.080020318321644</v>
      </c>
      <c r="L202" s="9">
        <f t="shared" ca="1" si="1193"/>
        <v>0.20791705697774848</v>
      </c>
      <c r="M202" s="9">
        <f t="shared" ca="1" si="1193"/>
        <v>0.94788134098052956</v>
      </c>
      <c r="N202" s="9">
        <f t="shared" ca="1" si="1193"/>
        <v>0.32991050183772996</v>
      </c>
      <c r="O202" s="9">
        <f t="shared" ca="1" si="1193"/>
        <v>0.82397666573524408</v>
      </c>
      <c r="P202" s="9">
        <f t="shared" ca="1" si="1193"/>
        <v>41.576498000000001</v>
      </c>
      <c r="Q202" s="9">
        <f t="shared" ca="1" si="1193"/>
        <v>22.174143588550951</v>
      </c>
      <c r="R202" s="9" t="e">
        <f t="shared" ca="1" si="1193"/>
        <v>#DIV/0!</v>
      </c>
      <c r="S202" s="9">
        <f t="shared" ca="1" si="1193"/>
        <v>0.97785199999999994</v>
      </c>
      <c r="T202" s="9">
        <f t="shared" ca="1" si="1193"/>
        <v>0.97785199999999994</v>
      </c>
      <c r="U202" s="9">
        <f t="shared" ca="1" si="1193"/>
        <v>197.1204285</v>
      </c>
      <c r="V202" s="9">
        <f t="shared" ca="1" si="1193"/>
        <v>197.1204285</v>
      </c>
      <c r="X202" s="32">
        <f t="shared" si="1001"/>
        <v>1.8946288135090168</v>
      </c>
      <c r="Y202" s="9">
        <f>AVERAGE(Y121,Y184)</f>
        <v>8.6838864405270499E-2</v>
      </c>
      <c r="Z202" s="9">
        <f t="shared" ref="Z202:AO202" si="1194">AVERAGE(Z121,Z184)</f>
        <v>0.85426986217498746</v>
      </c>
      <c r="AA202" s="9">
        <f t="shared" si="1194"/>
        <v>0.83760252594947748</v>
      </c>
      <c r="AB202" s="9">
        <f t="shared" si="1194"/>
        <v>23.276268054985948</v>
      </c>
      <c r="AC202" s="9">
        <f t="shared" si="1194"/>
        <v>26.555395988637152</v>
      </c>
      <c r="AD202" s="9">
        <f t="shared" si="1194"/>
        <v>28.876340431046948</v>
      </c>
      <c r="AE202" s="9">
        <f t="shared" si="1194"/>
        <v>0.1514283083379265</v>
      </c>
      <c r="AF202" s="9">
        <f t="shared" si="1194"/>
        <v>0.87068498134612993</v>
      </c>
      <c r="AG202" s="9">
        <f t="shared" si="1194"/>
        <v>0.42314542829990348</v>
      </c>
      <c r="AH202" s="9">
        <f t="shared" si="1194"/>
        <v>0.75129452347755354</v>
      </c>
      <c r="AI202" s="9">
        <f t="shared" si="1194"/>
        <v>37.814659500000005</v>
      </c>
      <c r="AJ202" s="9">
        <f t="shared" si="1194"/>
        <v>19.291300296111899</v>
      </c>
      <c r="AK202" s="9" t="e">
        <f t="shared" si="1194"/>
        <v>#DIV/0!</v>
      </c>
      <c r="AL202" s="9">
        <f t="shared" si="1194"/>
        <v>2.7893300000000001</v>
      </c>
      <c r="AM202" s="9">
        <f t="shared" si="1194"/>
        <v>2.7893300000000001</v>
      </c>
      <c r="AN202" s="9">
        <f t="shared" si="1194"/>
        <v>0.66086149999999999</v>
      </c>
      <c r="AO202" s="9">
        <f t="shared" si="1194"/>
        <v>0.66086149999999999</v>
      </c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11" t="b">
        <f>AND(Z202&lt;=Z203, AE202&lt;=AE203,AF202&lt;=AF203,AG203&lt;=AG202,AH202&lt;=AH203,AI202&lt;=AI203,AJ202&lt;=AJ203)</f>
        <v>1</v>
      </c>
      <c r="BB202" s="5"/>
      <c r="BC202" s="32">
        <f t="shared" si="944"/>
        <v>-5.2283653846166064E-3</v>
      </c>
      <c r="BD202" s="9">
        <f>AVERAGE(BD121,BD184)</f>
        <v>2.9843149038461501E-2</v>
      </c>
      <c r="BE202" s="9">
        <f t="shared" ref="BE202:BT202" si="1195">AVERAGE(BE121,BE184)</f>
        <v>0.84918832778930597</v>
      </c>
      <c r="BF202" s="9">
        <f t="shared" si="1195"/>
        <v>0.8395881652832029</v>
      </c>
      <c r="BG202" s="9">
        <f t="shared" si="1195"/>
        <v>24.075358471103549</v>
      </c>
      <c r="BH202" s="9">
        <f t="shared" si="1195"/>
        <v>33.945836446549301</v>
      </c>
      <c r="BI202" s="9">
        <f t="shared" si="1195"/>
        <v>32.975752684085599</v>
      </c>
      <c r="BJ202" s="9">
        <f t="shared" si="1195"/>
        <v>0.13805153965949951</v>
      </c>
      <c r="BK202" s="9">
        <f t="shared" si="1195"/>
        <v>0.90682306885719255</v>
      </c>
      <c r="BL202" s="9">
        <f t="shared" si="1195"/>
        <v>0.39909827709197954</v>
      </c>
      <c r="BM202" s="9">
        <f t="shared" si="1195"/>
        <v>0.72487244009971552</v>
      </c>
      <c r="BN202" s="9">
        <f t="shared" si="1195"/>
        <v>27.679847000000002</v>
      </c>
      <c r="BO202" s="9">
        <f t="shared" si="1195"/>
        <v>20.121815843074998</v>
      </c>
      <c r="BP202" s="9" t="e">
        <f t="shared" si="1195"/>
        <v>#DIV/0!</v>
      </c>
      <c r="BQ202" s="9">
        <f t="shared" si="1195"/>
        <v>1.3285314999999949</v>
      </c>
      <c r="BR202" s="9">
        <f t="shared" si="1195"/>
        <v>1.3285314999999949</v>
      </c>
      <c r="BS202" s="9">
        <f t="shared" si="1195"/>
        <v>0.75135149999999995</v>
      </c>
      <c r="BT202" s="9">
        <f t="shared" si="1195"/>
        <v>0.75135149999999995</v>
      </c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11" t="b">
        <f>AND(BE202&lt;=BE203, BJ202&lt;=BJ203,BK202&lt;=BK203,BL203&lt;=BL202,BM202&lt;=BM203,BN202&lt;=BN203,BO202&lt;=BO203)</f>
        <v>1</v>
      </c>
      <c r="CG202" s="5"/>
      <c r="CH202" s="32">
        <f t="shared" si="945"/>
        <v>-3.6931312321950016E-3</v>
      </c>
      <c r="CI202" s="9">
        <f>AVERAGE(CI121,CI184)</f>
        <v>2.9889206063034149E-2</v>
      </c>
      <c r="CJ202" s="9">
        <f t="shared" ref="CJ202:CY202" si="1196">AVERAGE(CJ121,CJ184)</f>
        <v>0.82931068539619401</v>
      </c>
      <c r="CK202" s="9">
        <f t="shared" si="1196"/>
        <v>0.82760283350944452</v>
      </c>
      <c r="CL202" s="9">
        <f t="shared" si="1196"/>
        <v>22.609564216923001</v>
      </c>
      <c r="CM202" s="9">
        <f t="shared" si="1196"/>
        <v>33.723633274135203</v>
      </c>
      <c r="CN202" s="9">
        <f t="shared" si="1196"/>
        <v>31.750789964286497</v>
      </c>
      <c r="CO202" s="9">
        <f t="shared" si="1196"/>
        <v>9.6109300851821594E-2</v>
      </c>
      <c r="CP202" s="9">
        <f t="shared" si="1196"/>
        <v>0.89865502715110701</v>
      </c>
      <c r="CQ202" s="9">
        <f t="shared" si="1196"/>
        <v>0.42494432628154699</v>
      </c>
      <c r="CR202" s="9">
        <f t="shared" si="1196"/>
        <v>0.60244795680045993</v>
      </c>
      <c r="CS202" s="9">
        <f t="shared" si="1196"/>
        <v>0</v>
      </c>
      <c r="CT202" s="9">
        <f t="shared" si="1196"/>
        <v>17.642051760365</v>
      </c>
      <c r="CU202" s="9" t="e">
        <f t="shared" si="1196"/>
        <v>#DIV/0!</v>
      </c>
      <c r="CV202" s="9">
        <f t="shared" si="1196"/>
        <v>1.9301875000000002</v>
      </c>
      <c r="CW202" s="9">
        <f t="shared" si="1196"/>
        <v>1.9301875000000002</v>
      </c>
      <c r="CX202" s="9">
        <f t="shared" si="1196"/>
        <v>0.48381850000000004</v>
      </c>
      <c r="CY202" s="9">
        <f t="shared" si="1196"/>
        <v>0.48381850000000004</v>
      </c>
      <c r="CZ202" s="10"/>
      <c r="DA202" s="10"/>
      <c r="DB202" s="10"/>
      <c r="DC202" s="10"/>
      <c r="DD202" s="10"/>
      <c r="DE202" s="10"/>
      <c r="DF202" s="10"/>
      <c r="DG202" s="10"/>
      <c r="DH202" s="10"/>
      <c r="DI202" s="10"/>
      <c r="DJ202" s="10"/>
      <c r="DK202" s="111" t="b">
        <f>AND(CJ202&lt;=CJ203, CO202&lt;=CO203,CP202&lt;=CP203,CQ203&lt;=CQ202,CR202&lt;=CR203,CS202&lt;=CS203,CT202&lt;=CT203)</f>
        <v>1</v>
      </c>
      <c r="DL202" s="5"/>
      <c r="DM202" s="32">
        <f t="shared" si="946"/>
        <v>-4.2807937143875034E-2</v>
      </c>
      <c r="DN202" s="9">
        <f>AVERAGE(DN121,DN184)</f>
        <v>2.8715761885683748E-2</v>
      </c>
      <c r="DO202" s="9">
        <f t="shared" ref="DO202:ED202" si="1197">AVERAGE(DO121,DO184)</f>
        <v>0.9035783708095545</v>
      </c>
      <c r="DP202" s="9">
        <f t="shared" si="1197"/>
        <v>0.897925704717636</v>
      </c>
      <c r="DQ202" s="9">
        <f t="shared" si="1197"/>
        <v>25.606306926081999</v>
      </c>
      <c r="DR202" s="9">
        <f t="shared" si="1197"/>
        <v>33.619956633039052</v>
      </c>
      <c r="DS202" s="9">
        <f t="shared" si="1197"/>
        <v>33.080020318321644</v>
      </c>
      <c r="DT202" s="9">
        <f t="shared" si="1197"/>
        <v>0.20791705697774848</v>
      </c>
      <c r="DU202" s="9">
        <f t="shared" si="1197"/>
        <v>0.94788134098052956</v>
      </c>
      <c r="DV202" s="9">
        <f t="shared" si="1197"/>
        <v>0.32991050183772996</v>
      </c>
      <c r="DW202" s="9">
        <f t="shared" si="1197"/>
        <v>0.82397666573524408</v>
      </c>
      <c r="DX202" s="9">
        <f t="shared" si="1197"/>
        <v>41.576498000000001</v>
      </c>
      <c r="DY202" s="9">
        <f t="shared" si="1197"/>
        <v>22.174143588550951</v>
      </c>
      <c r="DZ202" s="9" t="e">
        <f t="shared" si="1197"/>
        <v>#DIV/0!</v>
      </c>
      <c r="EA202" s="9">
        <f t="shared" si="1197"/>
        <v>0.97785199999999994</v>
      </c>
      <c r="EB202" s="9">
        <f t="shared" si="1197"/>
        <v>0.97785199999999994</v>
      </c>
      <c r="EC202" s="9">
        <f t="shared" si="1197"/>
        <v>197.1204285</v>
      </c>
      <c r="ED202" s="9">
        <f t="shared" si="1197"/>
        <v>197.1204285</v>
      </c>
      <c r="EE202" s="10"/>
      <c r="EF202" s="10"/>
      <c r="EG202" s="10"/>
      <c r="EH202" s="10"/>
      <c r="EI202" s="10"/>
      <c r="EJ202" s="10"/>
      <c r="EK202" s="10"/>
      <c r="EL202" s="10"/>
      <c r="EM202" s="10"/>
      <c r="EN202" s="10"/>
      <c r="EO202" s="10"/>
      <c r="EP202" s="111" t="b">
        <f>AND(DO202&lt;=DO203, DT202&lt;=DT203,DU202&lt;=DU203,DV203&lt;=DV202,DW202&lt;=DW203,DX202&lt;=DX203,DY202&lt;=DY203)</f>
        <v>1</v>
      </c>
      <c r="EQ202" s="5"/>
      <c r="ER202" s="32">
        <f t="shared" si="947"/>
        <v>-0.11240484775641157</v>
      </c>
      <c r="ES202" s="9">
        <f>AVERAGE(ES121,ES184)</f>
        <v>2.6627854567307652E-2</v>
      </c>
      <c r="ET202" s="9">
        <f t="shared" ref="ET202:FI202" si="1198">AVERAGE(ET121,ET184)</f>
        <v>0.91219612956047003</v>
      </c>
      <c r="EU202" s="9">
        <f t="shared" si="1198"/>
        <v>0.90747213363647394</v>
      </c>
      <c r="EV202" s="9">
        <f t="shared" si="1198"/>
        <v>26.006331802397348</v>
      </c>
      <c r="EW202" s="9">
        <f t="shared" si="1198"/>
        <v>36.235674003733799</v>
      </c>
      <c r="EX202" s="9">
        <f t="shared" si="1198"/>
        <v>35.517598665491946</v>
      </c>
      <c r="EY202" s="9">
        <f t="shared" si="1198"/>
        <v>0.236963495612144</v>
      </c>
      <c r="EZ202" s="9">
        <f t="shared" si="1198"/>
        <v>0.9569882154464715</v>
      </c>
      <c r="FA202" s="9">
        <f t="shared" si="1198"/>
        <v>0.31579649448394753</v>
      </c>
      <c r="FB202" s="9">
        <f t="shared" si="1198"/>
        <v>0.83998861908912603</v>
      </c>
      <c r="FC202" s="9">
        <f t="shared" si="1198"/>
        <v>45.432603</v>
      </c>
      <c r="FD202" s="9">
        <f t="shared" si="1198"/>
        <v>22.616311907135447</v>
      </c>
      <c r="FE202" s="9" t="e">
        <f t="shared" si="1198"/>
        <v>#DIV/0!</v>
      </c>
      <c r="FF202" s="9">
        <f t="shared" si="1198"/>
        <v>2.1475580000000001</v>
      </c>
      <c r="FG202" s="9">
        <f t="shared" si="1198"/>
        <v>2.1475580000000001</v>
      </c>
      <c r="FH202" s="9">
        <f t="shared" si="1198"/>
        <v>345.33335950000003</v>
      </c>
      <c r="FI202" s="9">
        <f t="shared" si="1198"/>
        <v>345.33335950000003</v>
      </c>
      <c r="FJ202" s="10"/>
      <c r="FK202" s="10"/>
      <c r="FL202" s="10"/>
      <c r="FM202" s="10"/>
      <c r="FN202" s="10"/>
      <c r="FO202" s="10"/>
      <c r="FP202" s="10"/>
      <c r="FQ202" s="10"/>
      <c r="FR202" s="10"/>
      <c r="FS202" s="10"/>
      <c r="FT202" s="10"/>
      <c r="FU202" s="111" t="b">
        <f>AND(ET202&lt;=ET203, EY202&lt;=EY203,EZ202&lt;=EZ203,FA203&lt;=FA202,FB202&lt;=FB203,FC202&lt;=FC203,FD202&lt;=FD203)</f>
        <v>1</v>
      </c>
      <c r="FV202" s="52"/>
      <c r="FW202" s="32">
        <f t="shared" si="948"/>
        <v>-1</v>
      </c>
      <c r="FX202" s="9">
        <f>AVERAGE(FX121,FX184)</f>
        <v>0</v>
      </c>
      <c r="FY202" s="9">
        <f t="shared" ref="FY202:GN202" si="1199">AVERAGE(FY121,FY184)</f>
        <v>0</v>
      </c>
      <c r="FZ202" s="9">
        <f t="shared" si="1199"/>
        <v>0</v>
      </c>
      <c r="GA202" s="9">
        <f t="shared" si="1199"/>
        <v>0</v>
      </c>
      <c r="GB202" s="9">
        <f t="shared" si="1199"/>
        <v>0</v>
      </c>
      <c r="GC202" s="9">
        <f t="shared" si="1199"/>
        <v>0</v>
      </c>
      <c r="GD202" s="9">
        <f t="shared" si="1199"/>
        <v>0</v>
      </c>
      <c r="GE202" s="9">
        <f t="shared" si="1199"/>
        <v>0</v>
      </c>
      <c r="GF202" s="9">
        <f t="shared" si="1199"/>
        <v>0</v>
      </c>
      <c r="GG202" s="9">
        <f t="shared" si="1199"/>
        <v>0</v>
      </c>
      <c r="GH202" s="9">
        <f t="shared" si="1199"/>
        <v>0</v>
      </c>
      <c r="GI202" s="9">
        <f t="shared" si="1199"/>
        <v>0</v>
      </c>
      <c r="GJ202" s="9">
        <f t="shared" si="1199"/>
        <v>0</v>
      </c>
      <c r="GK202" s="9">
        <f t="shared" si="1199"/>
        <v>0</v>
      </c>
      <c r="GL202" s="9">
        <f t="shared" si="1199"/>
        <v>0</v>
      </c>
      <c r="GM202" s="9">
        <f t="shared" si="1199"/>
        <v>0</v>
      </c>
      <c r="GN202" s="9">
        <f t="shared" si="1199"/>
        <v>0</v>
      </c>
      <c r="GO202" s="10"/>
      <c r="GP202" s="10"/>
      <c r="GQ202" s="10"/>
      <c r="GR202" s="10"/>
      <c r="GS202" s="10"/>
      <c r="GT202" s="10"/>
      <c r="GU202" s="10"/>
      <c r="GV202" s="10"/>
      <c r="GW202" s="10"/>
      <c r="GX202" s="10"/>
      <c r="GY202" s="10"/>
      <c r="GZ202" s="111" t="b">
        <f>AND(FY202&lt;=FY203, GD202&lt;=GD203,GE202&lt;=GE203,GF203&lt;=GF202,GG202&lt;=GG203,GH202&lt;=GH203,GI202&lt;=GI203)</f>
        <v>1</v>
      </c>
      <c r="HA202" s="52"/>
      <c r="HB202" s="32">
        <f t="shared" si="949"/>
        <v>-1</v>
      </c>
      <c r="HC202" s="9">
        <f>AVERAGE(HC121,HC184)</f>
        <v>0</v>
      </c>
      <c r="HD202" s="9">
        <f t="shared" ref="HD202:HS202" si="1200">AVERAGE(HD121,HD184)</f>
        <v>0</v>
      </c>
      <c r="HE202" s="9">
        <f t="shared" si="1200"/>
        <v>0</v>
      </c>
      <c r="HF202" s="9">
        <f t="shared" si="1200"/>
        <v>0</v>
      </c>
      <c r="HG202" s="9">
        <f t="shared" si="1200"/>
        <v>0</v>
      </c>
      <c r="HH202" s="9">
        <f t="shared" si="1200"/>
        <v>0</v>
      </c>
      <c r="HI202" s="9">
        <f t="shared" si="1200"/>
        <v>0</v>
      </c>
      <c r="HJ202" s="9">
        <f t="shared" si="1200"/>
        <v>0</v>
      </c>
      <c r="HK202" s="9">
        <f t="shared" si="1200"/>
        <v>0</v>
      </c>
      <c r="HL202" s="9">
        <f t="shared" si="1200"/>
        <v>0</v>
      </c>
      <c r="HM202" s="9">
        <f t="shared" si="1200"/>
        <v>0</v>
      </c>
      <c r="HN202" s="9">
        <f t="shared" si="1200"/>
        <v>0</v>
      </c>
      <c r="HO202" s="9">
        <f t="shared" si="1200"/>
        <v>0</v>
      </c>
      <c r="HP202" s="9">
        <f t="shared" si="1200"/>
        <v>0</v>
      </c>
      <c r="HQ202" s="9">
        <f t="shared" si="1200"/>
        <v>0</v>
      </c>
      <c r="HR202" s="9">
        <f t="shared" si="1200"/>
        <v>0</v>
      </c>
      <c r="HS202" s="9">
        <f t="shared" si="1200"/>
        <v>0</v>
      </c>
      <c r="HT202" s="10"/>
      <c r="HU202" s="10"/>
      <c r="HV202" s="10"/>
      <c r="HW202" s="10"/>
      <c r="HX202" s="10"/>
      <c r="HY202" s="10"/>
      <c r="HZ202" s="10"/>
      <c r="IA202" s="10"/>
      <c r="IB202" s="10"/>
      <c r="IC202" s="10"/>
      <c r="ID202" s="10"/>
      <c r="IE202" s="111" t="b">
        <f>AND(HD202&lt;=HD203, HI202&lt;=HI203,HJ202&lt;=HJ203,HK203&lt;=HK202,HL202&lt;=HL203,HM202&lt;=HM203,HN202&lt;=HN203)</f>
        <v>1</v>
      </c>
      <c r="IF202" s="5"/>
      <c r="IG202" s="32">
        <f t="shared" si="950"/>
        <v>-1</v>
      </c>
      <c r="IH202" s="9">
        <f>AVERAGE(IH121,IH184)</f>
        <v>0</v>
      </c>
      <c r="II202" s="9">
        <f t="shared" ref="II202:IX202" si="1201">AVERAGE(II121,II184)</f>
        <v>0</v>
      </c>
      <c r="IJ202" s="9">
        <f t="shared" si="1201"/>
        <v>0</v>
      </c>
      <c r="IK202" s="9">
        <f t="shared" si="1201"/>
        <v>0</v>
      </c>
      <c r="IL202" s="9">
        <f t="shared" si="1201"/>
        <v>0</v>
      </c>
      <c r="IM202" s="9">
        <f t="shared" si="1201"/>
        <v>0</v>
      </c>
      <c r="IN202" s="9">
        <f t="shared" si="1201"/>
        <v>0</v>
      </c>
      <c r="IO202" s="9">
        <f t="shared" si="1201"/>
        <v>0</v>
      </c>
      <c r="IP202" s="9">
        <f t="shared" si="1201"/>
        <v>0</v>
      </c>
      <c r="IQ202" s="9">
        <f t="shared" si="1201"/>
        <v>0</v>
      </c>
      <c r="IR202" s="9">
        <f t="shared" si="1201"/>
        <v>0</v>
      </c>
      <c r="IS202" s="9">
        <f t="shared" si="1201"/>
        <v>0</v>
      </c>
      <c r="IT202" s="9">
        <f t="shared" si="1201"/>
        <v>0</v>
      </c>
      <c r="IU202" s="9">
        <f t="shared" si="1201"/>
        <v>0</v>
      </c>
      <c r="IV202" s="9">
        <f t="shared" si="1201"/>
        <v>0</v>
      </c>
      <c r="IW202" s="9">
        <f t="shared" si="1201"/>
        <v>0</v>
      </c>
      <c r="IX202" s="9">
        <f t="shared" si="1201"/>
        <v>0</v>
      </c>
      <c r="IY202" s="10"/>
      <c r="IZ202" s="10"/>
      <c r="JA202" s="10"/>
      <c r="JB202" s="10"/>
      <c r="JC202" s="10"/>
      <c r="JD202" s="10"/>
      <c r="JE202" s="10"/>
      <c r="JF202" s="10"/>
      <c r="JG202" s="10"/>
      <c r="JH202" s="10"/>
      <c r="JI202" s="10"/>
      <c r="JJ202" s="111" t="b">
        <f>AND(II202&lt;=II203, IN202&lt;=IN203,IO202&lt;=IO203,IP203&lt;=IP202,IQ202&lt;=IQ203,IR202&lt;=IR203,IS202&lt;=IS203)</f>
        <v>1</v>
      </c>
      <c r="JK202" s="5"/>
      <c r="JL202" s="32">
        <f t="shared" si="951"/>
        <v>-1</v>
      </c>
      <c r="JM202" s="9">
        <f>AVERAGE(JM121,JM184)</f>
        <v>0</v>
      </c>
      <c r="JN202" s="9">
        <f t="shared" ref="JN202:KC202" si="1202">AVERAGE(JN121,JN184)</f>
        <v>0</v>
      </c>
      <c r="JO202" s="9">
        <f t="shared" si="1202"/>
        <v>0</v>
      </c>
      <c r="JP202" s="9">
        <f t="shared" si="1202"/>
        <v>0</v>
      </c>
      <c r="JQ202" s="9">
        <f t="shared" si="1202"/>
        <v>0</v>
      </c>
      <c r="JR202" s="9">
        <f t="shared" si="1202"/>
        <v>0</v>
      </c>
      <c r="JS202" s="9">
        <f t="shared" si="1202"/>
        <v>0</v>
      </c>
      <c r="JT202" s="9">
        <f t="shared" si="1202"/>
        <v>0</v>
      </c>
      <c r="JU202" s="9">
        <f t="shared" si="1202"/>
        <v>0</v>
      </c>
      <c r="JV202" s="9">
        <f t="shared" si="1202"/>
        <v>0</v>
      </c>
      <c r="JW202" s="9">
        <f t="shared" si="1202"/>
        <v>0</v>
      </c>
      <c r="JX202" s="9">
        <f t="shared" si="1202"/>
        <v>0</v>
      </c>
      <c r="JY202" s="9">
        <f t="shared" si="1202"/>
        <v>0</v>
      </c>
      <c r="JZ202" s="9">
        <f t="shared" si="1202"/>
        <v>0</v>
      </c>
      <c r="KA202" s="9">
        <f t="shared" si="1202"/>
        <v>0</v>
      </c>
      <c r="KB202" s="9">
        <f t="shared" si="1202"/>
        <v>0</v>
      </c>
      <c r="KC202" s="9">
        <f t="shared" si="1202"/>
        <v>0</v>
      </c>
      <c r="KD202" s="10"/>
      <c r="KE202" s="10"/>
      <c r="KF202" s="10"/>
      <c r="KG202" s="10"/>
      <c r="KH202" s="10"/>
      <c r="KI202" s="10"/>
      <c r="KJ202" s="10"/>
      <c r="KK202" s="10"/>
      <c r="KL202" s="10"/>
      <c r="KM202" s="10"/>
      <c r="KN202" s="10"/>
      <c r="KO202" s="111" t="b">
        <f>AND(JN202&lt;=JN203, JS202&lt;=JS203,JT202&lt;=JT203,JU203&lt;=JU202,JV202&lt;=JV203,JW202&lt;=JW203,JX202&lt;=JX203)</f>
        <v>1</v>
      </c>
      <c r="KP202" s="5"/>
      <c r="KQ202" s="32">
        <f t="shared" si="952"/>
        <v>-1</v>
      </c>
      <c r="KR202" s="9">
        <f>AVERAGE(KR121,KR184)</f>
        <v>0</v>
      </c>
      <c r="KS202" s="9">
        <f t="shared" ref="KS202:LH202" si="1203">AVERAGE(KS121,KS184)</f>
        <v>0</v>
      </c>
      <c r="KT202" s="9">
        <f t="shared" si="1203"/>
        <v>0</v>
      </c>
      <c r="KU202" s="9">
        <f t="shared" si="1203"/>
        <v>0</v>
      </c>
      <c r="KV202" s="9">
        <f t="shared" si="1203"/>
        <v>0</v>
      </c>
      <c r="KW202" s="9">
        <f t="shared" si="1203"/>
        <v>0</v>
      </c>
      <c r="KX202" s="9">
        <f t="shared" si="1203"/>
        <v>0</v>
      </c>
      <c r="KY202" s="9">
        <f t="shared" si="1203"/>
        <v>0</v>
      </c>
      <c r="KZ202" s="9">
        <f t="shared" si="1203"/>
        <v>0</v>
      </c>
      <c r="LA202" s="9">
        <f t="shared" si="1203"/>
        <v>0</v>
      </c>
      <c r="LB202" s="9">
        <f t="shared" si="1203"/>
        <v>0</v>
      </c>
      <c r="LC202" s="9">
        <f t="shared" si="1203"/>
        <v>0</v>
      </c>
      <c r="LD202" s="9">
        <f t="shared" si="1203"/>
        <v>0</v>
      </c>
      <c r="LE202" s="9">
        <f t="shared" si="1203"/>
        <v>0</v>
      </c>
      <c r="LF202" s="9">
        <f t="shared" si="1203"/>
        <v>0</v>
      </c>
      <c r="LG202" s="9">
        <f t="shared" si="1203"/>
        <v>0</v>
      </c>
      <c r="LH202" s="9">
        <f t="shared" si="1203"/>
        <v>0</v>
      </c>
      <c r="LI202" s="10"/>
      <c r="LJ202" s="10"/>
      <c r="LK202" s="10"/>
      <c r="LL202" s="10"/>
      <c r="LM202" s="10"/>
      <c r="LN202" s="10"/>
      <c r="LO202" s="10"/>
      <c r="LP202" s="10"/>
      <c r="LQ202" s="10"/>
      <c r="LR202" s="10"/>
      <c r="LS202" s="10"/>
      <c r="LT202" s="111" t="b">
        <f>AND(KS202&lt;=KS203, KX202&lt;=KX203,KY202&lt;=KY203,KZ203&lt;=KZ202,LA202&lt;=LA203,LB202&lt;=LB203,LC202&lt;=LC203)</f>
        <v>1</v>
      </c>
      <c r="LU202" s="5"/>
      <c r="LV202" s="32">
        <f t="shared" si="953"/>
        <v>-1</v>
      </c>
      <c r="LW202" s="9">
        <f>AVERAGE(LW121,LW184)</f>
        <v>0</v>
      </c>
      <c r="LX202" s="9">
        <f t="shared" ref="LX202:MM202" si="1204">AVERAGE(LX121,LX184)</f>
        <v>0</v>
      </c>
      <c r="LY202" s="9">
        <f t="shared" si="1204"/>
        <v>0</v>
      </c>
      <c r="LZ202" s="9">
        <f t="shared" si="1204"/>
        <v>0</v>
      </c>
      <c r="MA202" s="9">
        <f t="shared" si="1204"/>
        <v>0</v>
      </c>
      <c r="MB202" s="9">
        <f t="shared" si="1204"/>
        <v>0</v>
      </c>
      <c r="MC202" s="9">
        <f t="shared" si="1204"/>
        <v>0</v>
      </c>
      <c r="MD202" s="9">
        <f t="shared" si="1204"/>
        <v>0</v>
      </c>
      <c r="ME202" s="9">
        <f t="shared" si="1204"/>
        <v>0</v>
      </c>
      <c r="MF202" s="9">
        <f t="shared" si="1204"/>
        <v>0</v>
      </c>
      <c r="MG202" s="9">
        <f t="shared" si="1204"/>
        <v>0</v>
      </c>
      <c r="MH202" s="9">
        <f t="shared" si="1204"/>
        <v>0</v>
      </c>
      <c r="MI202" s="9">
        <f t="shared" si="1204"/>
        <v>0</v>
      </c>
      <c r="MJ202" s="9">
        <f t="shared" si="1204"/>
        <v>0</v>
      </c>
      <c r="MK202" s="9">
        <f t="shared" si="1204"/>
        <v>0</v>
      </c>
      <c r="ML202" s="9">
        <f t="shared" si="1204"/>
        <v>0</v>
      </c>
      <c r="MM202" s="9">
        <f t="shared" si="1204"/>
        <v>0</v>
      </c>
      <c r="MN202" s="10"/>
      <c r="MO202" s="10"/>
      <c r="MP202" s="10"/>
      <c r="MQ202" s="10"/>
      <c r="MR202" s="10"/>
      <c r="MS202" s="10"/>
      <c r="MT202" s="10"/>
      <c r="MU202" s="10"/>
      <c r="MV202" s="10"/>
      <c r="MW202" s="10"/>
      <c r="MX202" s="10"/>
      <c r="MY202" s="111" t="b">
        <f>AND(LX202&lt;=LX203, MC202&lt;=MC203,MD202&lt;=MD203,ME203&lt;=ME202,MF202&lt;=MF203,MG202&lt;=MG203,MH202&lt;=MH203)</f>
        <v>1</v>
      </c>
      <c r="MZ202" s="52"/>
      <c r="NA202" s="32">
        <f t="shared" si="954"/>
        <v>-1</v>
      </c>
      <c r="NB202" s="9">
        <f>AVERAGE(NB121,NB184)</f>
        <v>0</v>
      </c>
      <c r="NC202" s="9">
        <f t="shared" ref="NC202:NR202" si="1205">AVERAGE(NC121,NC184)</f>
        <v>0</v>
      </c>
      <c r="ND202" s="9">
        <f t="shared" si="1205"/>
        <v>0</v>
      </c>
      <c r="NE202" s="9">
        <f t="shared" si="1205"/>
        <v>0</v>
      </c>
      <c r="NF202" s="9">
        <f t="shared" si="1205"/>
        <v>0</v>
      </c>
      <c r="NG202" s="9">
        <f t="shared" si="1205"/>
        <v>0</v>
      </c>
      <c r="NH202" s="9">
        <f t="shared" si="1205"/>
        <v>0</v>
      </c>
      <c r="NI202" s="9">
        <f t="shared" si="1205"/>
        <v>0</v>
      </c>
      <c r="NJ202" s="9">
        <f t="shared" si="1205"/>
        <v>0</v>
      </c>
      <c r="NK202" s="9">
        <f t="shared" si="1205"/>
        <v>0</v>
      </c>
      <c r="NL202" s="9">
        <f t="shared" si="1205"/>
        <v>0</v>
      </c>
      <c r="NM202" s="9">
        <f t="shared" si="1205"/>
        <v>0</v>
      </c>
      <c r="NN202" s="9">
        <f t="shared" si="1205"/>
        <v>0</v>
      </c>
      <c r="NO202" s="9">
        <f t="shared" si="1205"/>
        <v>0</v>
      </c>
      <c r="NP202" s="9">
        <f t="shared" si="1205"/>
        <v>0</v>
      </c>
      <c r="NQ202" s="9">
        <f t="shared" si="1205"/>
        <v>0</v>
      </c>
      <c r="NR202" s="9">
        <f t="shared" si="1205"/>
        <v>0</v>
      </c>
      <c r="NS202" s="10"/>
      <c r="NT202" s="10"/>
      <c r="NU202" s="10"/>
      <c r="NV202" s="10"/>
      <c r="NW202" s="10"/>
      <c r="NX202" s="10"/>
      <c r="NY202" s="10"/>
      <c r="NZ202" s="10"/>
      <c r="OA202" s="10"/>
      <c r="OB202" s="10"/>
      <c r="OC202" s="10"/>
      <c r="OD202" s="111" t="b">
        <f>AND(NC202&lt;=NC203, NH202&lt;=NH203,NI202&lt;=NI203,NJ203&lt;=NJ202,NK202&lt;=NK203,NL202&lt;=NL203,NM202&lt;=NM203)</f>
        <v>1</v>
      </c>
      <c r="OE202" s="52"/>
      <c r="OF202" s="32">
        <f t="shared" si="955"/>
        <v>-1</v>
      </c>
      <c r="OG202" s="9">
        <f>AVERAGE(OG121,OG184)</f>
        <v>0</v>
      </c>
      <c r="OH202" s="9">
        <f t="shared" ref="OH202:OW202" si="1206">AVERAGE(OH121,OH184)</f>
        <v>0</v>
      </c>
      <c r="OI202" s="9">
        <f t="shared" si="1206"/>
        <v>0</v>
      </c>
      <c r="OJ202" s="9">
        <f t="shared" si="1206"/>
        <v>0</v>
      </c>
      <c r="OK202" s="9">
        <f t="shared" si="1206"/>
        <v>0</v>
      </c>
      <c r="OL202" s="9">
        <f t="shared" si="1206"/>
        <v>0</v>
      </c>
      <c r="OM202" s="9">
        <f t="shared" si="1206"/>
        <v>0</v>
      </c>
      <c r="ON202" s="9">
        <f t="shared" si="1206"/>
        <v>0</v>
      </c>
      <c r="OO202" s="9">
        <f t="shared" si="1206"/>
        <v>0</v>
      </c>
      <c r="OP202" s="9">
        <f t="shared" si="1206"/>
        <v>0</v>
      </c>
      <c r="OQ202" s="9">
        <f t="shared" si="1206"/>
        <v>0</v>
      </c>
      <c r="OR202" s="9">
        <f t="shared" si="1206"/>
        <v>0</v>
      </c>
      <c r="OS202" s="9">
        <f t="shared" si="1206"/>
        <v>0</v>
      </c>
      <c r="OT202" s="9">
        <f t="shared" si="1206"/>
        <v>0</v>
      </c>
      <c r="OU202" s="9">
        <f t="shared" si="1206"/>
        <v>0</v>
      </c>
      <c r="OV202" s="9">
        <f t="shared" si="1206"/>
        <v>0</v>
      </c>
      <c r="OW202" s="9">
        <f t="shared" si="1206"/>
        <v>0</v>
      </c>
      <c r="OX202" s="10"/>
      <c r="OY202" s="10"/>
      <c r="OZ202" s="10"/>
      <c r="PA202" s="10"/>
      <c r="PB202" s="10"/>
      <c r="PC202" s="10"/>
      <c r="PD202" s="10"/>
      <c r="PE202" s="10"/>
      <c r="PF202" s="10"/>
      <c r="PG202" s="10"/>
      <c r="PH202" s="10"/>
      <c r="PI202" s="111" t="b">
        <f>AND(OH202&lt;=OH203, OM202&lt;=OM203,ON202&lt;=ON203,OO203&lt;=OO202,OP202&lt;=OP203,OQ202&lt;=OQ203,OR202&lt;=OR203)</f>
        <v>1</v>
      </c>
      <c r="PJ202" s="52"/>
      <c r="PK202" s="32">
        <f t="shared" si="956"/>
        <v>-1</v>
      </c>
      <c r="PL202" s="9">
        <f>AVERAGE(PL121,PL184)</f>
        <v>0</v>
      </c>
      <c r="PM202" s="9">
        <f t="shared" ref="PM202:QB202" si="1207">AVERAGE(PM121,PM184)</f>
        <v>0</v>
      </c>
      <c r="PN202" s="9">
        <f t="shared" si="1207"/>
        <v>0</v>
      </c>
      <c r="PO202" s="9">
        <f t="shared" si="1207"/>
        <v>0</v>
      </c>
      <c r="PP202" s="9">
        <f t="shared" si="1207"/>
        <v>0</v>
      </c>
      <c r="PQ202" s="9">
        <f t="shared" si="1207"/>
        <v>0</v>
      </c>
      <c r="PR202" s="9">
        <f t="shared" si="1207"/>
        <v>0</v>
      </c>
      <c r="PS202" s="9">
        <f t="shared" si="1207"/>
        <v>0</v>
      </c>
      <c r="PT202" s="9">
        <f t="shared" si="1207"/>
        <v>0</v>
      </c>
      <c r="PU202" s="9">
        <f t="shared" si="1207"/>
        <v>0</v>
      </c>
      <c r="PV202" s="9">
        <f t="shared" si="1207"/>
        <v>0</v>
      </c>
      <c r="PW202" s="9">
        <f t="shared" si="1207"/>
        <v>0</v>
      </c>
      <c r="PX202" s="9">
        <f t="shared" si="1207"/>
        <v>0</v>
      </c>
      <c r="PY202" s="9">
        <f t="shared" si="1207"/>
        <v>0</v>
      </c>
      <c r="PZ202" s="9">
        <f t="shared" si="1207"/>
        <v>0</v>
      </c>
      <c r="QA202" s="9">
        <f t="shared" si="1207"/>
        <v>0</v>
      </c>
      <c r="QB202" s="9">
        <f t="shared" si="1207"/>
        <v>0</v>
      </c>
      <c r="QC202" s="10"/>
      <c r="QD202" s="10"/>
      <c r="QE202" s="10"/>
      <c r="QF202" s="10"/>
      <c r="QG202" s="10"/>
      <c r="QH202" s="10"/>
      <c r="QI202" s="10"/>
      <c r="QJ202" s="10"/>
      <c r="QK202" s="10"/>
      <c r="QL202" s="10"/>
      <c r="QM202" s="10"/>
      <c r="QN202" s="111" t="b">
        <f>AND(PM202&lt;=PM203, PR202&lt;=PR203,PS202&lt;=PS203,PT203&lt;=PT202,PU202&lt;=PU203,PV202&lt;=PV203,PW202&lt;=PW203)</f>
        <v>1</v>
      </c>
    </row>
    <row r="203" spans="3:456">
      <c r="C203" s="133"/>
      <c r="D203" s="107">
        <f t="shared" si="999"/>
        <v>0.06</v>
      </c>
      <c r="E203" s="33">
        <f t="shared" ca="1" si="1192"/>
        <v>-9.3308552943982548E-3</v>
      </c>
      <c r="F203" s="13">
        <f t="shared" ref="F203:V203" ca="1" si="1208">AVERAGE(F122,F185)</f>
        <v>5.9440148682336102E-2</v>
      </c>
      <c r="G203" s="13">
        <f t="shared" ca="1" si="1208"/>
        <v>0.94571572542190507</v>
      </c>
      <c r="H203" s="13">
        <f t="shared" ca="1" si="1208"/>
        <v>0.94280287623405401</v>
      </c>
      <c r="I203" s="13">
        <f t="shared" ca="1" si="1208"/>
        <v>27.629637543921802</v>
      </c>
      <c r="J203" s="13">
        <f t="shared" ca="1" si="1208"/>
        <v>34.970082007823301</v>
      </c>
      <c r="K203" s="13">
        <f t="shared" ca="1" si="1208"/>
        <v>34.517285081353606</v>
      </c>
      <c r="L203" s="13">
        <f t="shared" ca="1" si="1208"/>
        <v>0.29538172483444147</v>
      </c>
      <c r="M203" s="13">
        <f t="shared" ca="1" si="1208"/>
        <v>0.97233492136001543</v>
      </c>
      <c r="N203" s="13">
        <f t="shared" ca="1" si="1208"/>
        <v>0.25746916979551249</v>
      </c>
      <c r="O203" s="13">
        <f t="shared" ca="1" si="1208"/>
        <v>0.90217703580856301</v>
      </c>
      <c r="P203" s="13">
        <f t="shared" ca="1" si="1208"/>
        <v>57.324299499999995</v>
      </c>
      <c r="Q203" s="13">
        <f t="shared" ca="1" si="1208"/>
        <v>24.6215933483779</v>
      </c>
      <c r="R203" s="13" t="e">
        <f t="shared" ca="1" si="1208"/>
        <v>#DIV/0!</v>
      </c>
      <c r="S203" s="13">
        <f t="shared" ca="1" si="1208"/>
        <v>1.2651304999999999</v>
      </c>
      <c r="T203" s="13">
        <f t="shared" ca="1" si="1208"/>
        <v>1.2651304999999999</v>
      </c>
      <c r="U203" s="13">
        <f t="shared" ca="1" si="1208"/>
        <v>205.45619199999999</v>
      </c>
      <c r="V203" s="13">
        <f t="shared" ca="1" si="1208"/>
        <v>205.45619199999999</v>
      </c>
      <c r="X203" s="33">
        <f t="shared" si="1001"/>
        <v>0.4473144067545084</v>
      </c>
      <c r="Y203" s="13">
        <f t="shared" ref="Y203:AO203" si="1209">AVERAGE(Y122,Y185)</f>
        <v>8.6838864405270499E-2</v>
      </c>
      <c r="Z203" s="13">
        <f t="shared" si="1209"/>
        <v>0.85426986217498746</v>
      </c>
      <c r="AA203" s="13">
        <f t="shared" si="1209"/>
        <v>0.83760252594947748</v>
      </c>
      <c r="AB203" s="13">
        <f t="shared" si="1209"/>
        <v>23.276268054985948</v>
      </c>
      <c r="AC203" s="13">
        <f t="shared" si="1209"/>
        <v>26.555395988637152</v>
      </c>
      <c r="AD203" s="13">
        <f t="shared" si="1209"/>
        <v>28.876340431046948</v>
      </c>
      <c r="AE203" s="13">
        <f t="shared" si="1209"/>
        <v>0.1514283083379265</v>
      </c>
      <c r="AF203" s="13">
        <f t="shared" si="1209"/>
        <v>0.87068498134612993</v>
      </c>
      <c r="AG203" s="13">
        <f t="shared" si="1209"/>
        <v>0.42314542829990348</v>
      </c>
      <c r="AH203" s="13">
        <f t="shared" si="1209"/>
        <v>0.75129452347755354</v>
      </c>
      <c r="AI203" s="13">
        <f t="shared" si="1209"/>
        <v>37.814659500000005</v>
      </c>
      <c r="AJ203" s="13">
        <f t="shared" si="1209"/>
        <v>19.291300296111899</v>
      </c>
      <c r="AK203" s="13" t="e">
        <f t="shared" si="1209"/>
        <v>#DIV/0!</v>
      </c>
      <c r="AL203" s="13">
        <f t="shared" si="1209"/>
        <v>2.7956720000000002</v>
      </c>
      <c r="AM203" s="13">
        <f t="shared" si="1209"/>
        <v>2.7956720000000002</v>
      </c>
      <c r="AN203" s="13">
        <f t="shared" si="1209"/>
        <v>0.6678115</v>
      </c>
      <c r="AO203" s="13">
        <f t="shared" si="1209"/>
        <v>0.6678115</v>
      </c>
      <c r="AP203" s="14">
        <f ca="1">bdRateExtend($F203:$F206,$G203:$G206,Y203:Y206,Z203:Z206)</f>
        <v>1.976032222553056</v>
      </c>
      <c r="AQ203" s="14">
        <f ca="1">bdRateExtend($F203:$F206,$H203:$H206,Y203:Y206,AA203:AA206)</f>
        <v>2.0338555977951431</v>
      </c>
      <c r="AR203" s="14">
        <f ca="1">bdRateExtend($F203:$F206,$I203:$I206,Y203:Y206,AB203:AB206)</f>
        <v>3.2236140875754575</v>
      </c>
      <c r="AS203" s="14">
        <f ca="1">bdRateExtend($F203:$F206,$J203:$J206,Y203:Y206,AC203:AC206)</f>
        <v>1.8671874381945837</v>
      </c>
      <c r="AT203" s="14">
        <f ca="1">bdRateExtend($F203:$F206,$K203:$K206,Y203:Y206,AD203:AD206)</f>
        <v>1.8636719277911133</v>
      </c>
      <c r="AU203" s="14">
        <f ca="1">bdRateExtend($F203:$F206,$L203:$L206,Y203:Y206,AE203:AE206)</f>
        <v>2.5368140911691386</v>
      </c>
      <c r="AV203" s="14">
        <f ca="1">bdRateExtend($F203:$F206,$M203:$M206,Y203:Y206,AF203:AF206)</f>
        <v>2.0787720320509666</v>
      </c>
      <c r="AW203" s="14">
        <f ca="1">bdRateExtend($F203:$F206,$N203:$N206,Y203:Y206,AG203:AG206)</f>
        <v>2.2999313543614353</v>
      </c>
      <c r="AX203" s="14">
        <f ca="1">bdRateExtend($F203:$F206,$O203:$O206,Y203:Y206,AH203:AH206)</f>
        <v>1.8729177661753553</v>
      </c>
      <c r="AY203" s="14">
        <f ca="1">bdRateExtend($F203:$F206,$P203:$P206,Y203:Y206,AI203:AI206)</f>
        <v>1.5506654399315574</v>
      </c>
      <c r="AZ203" s="14">
        <f ca="1">bdRateExtend($F203:$F206,$Q203:$Q206,Y203:Y206,AJ203:AJ206)</f>
        <v>1.9273746397226175</v>
      </c>
      <c r="BA203" s="112" t="b">
        <f t="shared" ref="BA203:BA209" si="1210">AND(Z203&lt;=Z204, AE203&lt;=AE204,AF203&lt;=AF204,AG204&lt;=AG203,AH203&lt;=AH204,AI203&lt;=AI204,AJ203&lt;=AJ204)</f>
        <v>1</v>
      </c>
      <c r="BB203" s="3"/>
      <c r="BC203" s="33">
        <f t="shared" si="944"/>
        <v>-2.793265521131595E-3</v>
      </c>
      <c r="BD203" s="13">
        <f t="shared" ref="BD203:BT203" si="1211">AVERAGE(BD122,BD185)</f>
        <v>5.9832404068732102E-2</v>
      </c>
      <c r="BE203" s="13">
        <f t="shared" si="1211"/>
        <v>0.89691168069839455</v>
      </c>
      <c r="BF203" s="13">
        <f t="shared" si="1211"/>
        <v>0.89147779345512346</v>
      </c>
      <c r="BG203" s="13">
        <f t="shared" si="1211"/>
        <v>25.522352519096302</v>
      </c>
      <c r="BH203" s="13">
        <f t="shared" si="1211"/>
        <v>35.20087912343665</v>
      </c>
      <c r="BI203" s="13">
        <f t="shared" si="1211"/>
        <v>34.1373847696536</v>
      </c>
      <c r="BJ203" s="13">
        <f t="shared" si="1211"/>
        <v>0.19349028915166799</v>
      </c>
      <c r="BK203" s="13">
        <f t="shared" si="1211"/>
        <v>0.94007617235183694</v>
      </c>
      <c r="BL203" s="13">
        <f t="shared" si="1211"/>
        <v>0.3359563499689095</v>
      </c>
      <c r="BM203" s="13">
        <f t="shared" si="1211"/>
        <v>0.8172954916954035</v>
      </c>
      <c r="BN203" s="13">
        <f t="shared" si="1211"/>
        <v>43.505805500000001</v>
      </c>
      <c r="BO203" s="13">
        <f t="shared" si="1211"/>
        <v>21.962656568457849</v>
      </c>
      <c r="BP203" s="13" t="e">
        <f t="shared" si="1211"/>
        <v>#DIV/0!</v>
      </c>
      <c r="BQ203" s="13">
        <f t="shared" si="1211"/>
        <v>1.3327580000000001</v>
      </c>
      <c r="BR203" s="13">
        <f t="shared" si="1211"/>
        <v>1.3327580000000001</v>
      </c>
      <c r="BS203" s="13">
        <f t="shared" si="1211"/>
        <v>0.75242000000000009</v>
      </c>
      <c r="BT203" s="13">
        <f t="shared" si="1211"/>
        <v>0.75242000000000009</v>
      </c>
      <c r="BU203" s="14">
        <f ca="1">bdRateExtend($F203:$F206,$G203:$G206,BD203:BD206,BE203:BE206)</f>
        <v>1.5897314424884099</v>
      </c>
      <c r="BV203" s="14">
        <f ca="1">bdRateExtend($F203:$F206,$H203:$H206,BD203:BD206,BF203:BF206)</f>
        <v>1.5763218301603859</v>
      </c>
      <c r="BW203" s="14">
        <f ca="1">bdRateExtend($F203:$F206,$I203:$I206,BD203:BD206,BG203:BG206)</f>
        <v>1.7132925545298501</v>
      </c>
      <c r="BX203" s="14">
        <f ca="1">bdRateExtend($F203:$F206,$J203:$J206,BD203:BD206,BH203:BH206)</f>
        <v>0.18658628055715365</v>
      </c>
      <c r="BY203" s="14">
        <f ca="1">bdRateExtend($F203:$F206,$K203:$K206,BD203:BD206,BI203:BI206)</f>
        <v>0.41127396788935311</v>
      </c>
      <c r="BZ203" s="14">
        <f ca="1">bdRateExtend($F203:$F206,$L203:$L206,BD203:BD206,BJ203:BJ206)</f>
        <v>1.7495910959637202</v>
      </c>
      <c r="CA203" s="14">
        <f ca="1">bdRateExtend($F203:$F206,$M203:$M206,BD203:BD206,BK203:BK206)</f>
        <v>1.8455871931169754</v>
      </c>
      <c r="CB203" s="14">
        <f ca="1">bdRateExtend($F203:$F206,$N203:$N206,BD203:BD206,BL203:BL206)</f>
        <v>1.5619178419974062</v>
      </c>
      <c r="CC203" s="14">
        <f ca="1">bdRateExtend($F203:$F206,$O203:$O206,BD203:BD206,BM203:BM206)</f>
        <v>1.3474913643132371</v>
      </c>
      <c r="CD203" s="14">
        <f ca="1">bdRateExtend($F203:$F206,$P203:$P206,BD203:BD206,BN203:BN206)</f>
        <v>0.99987352290818587</v>
      </c>
      <c r="CE203" s="14">
        <f ca="1">bdRateExtend($F203:$F206,$Q203:$Q206,BD203:BD206,BO203:BO206)</f>
        <v>1.6016326159213299</v>
      </c>
      <c r="CF203" s="112" t="b">
        <f t="shared" ref="CF203:CF209" si="1212">AND(BE203&lt;=BE204, BJ203&lt;=BJ204,BK203&lt;=BK204,BL204&lt;=BL203,BM203&lt;=BM204,BN203&lt;=BN204,BO203&lt;=BO204)</f>
        <v>1</v>
      </c>
      <c r="CG203" s="3"/>
      <c r="CH203" s="33">
        <f t="shared" si="945"/>
        <v>-9.5382241215582579E-3</v>
      </c>
      <c r="CI203" s="13">
        <f t="shared" ref="CI203:CY203" si="1213">AVERAGE(CI122,CI185)</f>
        <v>5.9427706552706502E-2</v>
      </c>
      <c r="CJ203" s="13">
        <f t="shared" si="1213"/>
        <v>0.88589388132095304</v>
      </c>
      <c r="CK203" s="13">
        <f t="shared" si="1213"/>
        <v>0.88445404171943642</v>
      </c>
      <c r="CL203" s="13">
        <f t="shared" si="1213"/>
        <v>23.353605945928798</v>
      </c>
      <c r="CM203" s="13">
        <f t="shared" si="1213"/>
        <v>34.892639904857603</v>
      </c>
      <c r="CN203" s="13">
        <f t="shared" si="1213"/>
        <v>33.105660865277798</v>
      </c>
      <c r="CO203" s="13">
        <f t="shared" si="1213"/>
        <v>0.1414821632206435</v>
      </c>
      <c r="CP203" s="13">
        <f t="shared" si="1213"/>
        <v>0.96167981624603249</v>
      </c>
      <c r="CQ203" s="13">
        <f t="shared" si="1213"/>
        <v>0.35127587616443601</v>
      </c>
      <c r="CR203" s="13">
        <f t="shared" si="1213"/>
        <v>0.73287674784660295</v>
      </c>
      <c r="CS203" s="13">
        <f t="shared" si="1213"/>
        <v>8.5207184999999992</v>
      </c>
      <c r="CT203" s="13">
        <f t="shared" si="1213"/>
        <v>18.9575759416201</v>
      </c>
      <c r="CU203" s="13" t="e">
        <f t="shared" si="1213"/>
        <v>#DIV/0!</v>
      </c>
      <c r="CV203" s="13">
        <f t="shared" si="1213"/>
        <v>1.8378950000000001</v>
      </c>
      <c r="CW203" s="13">
        <f t="shared" si="1213"/>
        <v>1.8378950000000001</v>
      </c>
      <c r="CX203" s="13">
        <f t="shared" si="1213"/>
        <v>0.65324249999999995</v>
      </c>
      <c r="CY203" s="13">
        <f t="shared" si="1213"/>
        <v>0.65324249999999995</v>
      </c>
      <c r="CZ203" s="14">
        <f ca="1">bdRateExtend($F203:$F206,$G203:$G206,CI203:CI206,CJ203:CJ206)</f>
        <v>1.9111040129963013</v>
      </c>
      <c r="DA203" s="14">
        <f ca="1">bdRateExtend($F203:$F206,$H203:$H206,CI203:CI206,CK203:CK206)</f>
        <v>1.8653441902596604</v>
      </c>
      <c r="DB203" s="14">
        <f ca="1">bdRateExtend($F203:$F206,$I203:$I206,CI203:CI206,CL203:CL206)</f>
        <v>3.3009794787626046</v>
      </c>
      <c r="DC203" s="14">
        <f ca="1">bdRateExtend($F203:$F206,$J203:$J206,CI203:CI206,CM203:CM206)</f>
        <v>0.14167930900528525</v>
      </c>
      <c r="DD203" s="14">
        <f ca="1">bdRateExtend($F203:$F206,$K203:$K206,CI203:CI206,CN203:CN206)</f>
        <v>1.2860048124762651</v>
      </c>
      <c r="DE203" s="14">
        <f ca="1">bdRateExtend($F203:$F206,$L203:$L206,CI203:CI206,CO203:CO206)</f>
        <v>2.6348896415724083</v>
      </c>
      <c r="DF203" s="14">
        <f ca="1">bdRateExtend($F203:$F206,$M203:$M206,CI203:CI206,CP203:CP206)</f>
        <v>1.1696203391025093</v>
      </c>
      <c r="DG203" s="14">
        <f ca="1">bdRateExtend($F203:$F206,$N203:$N206,CI203:CI206,CQ203:CQ206)</f>
        <v>2.0791403292627431</v>
      </c>
      <c r="DH203" s="14">
        <f ca="1">bdRateExtend($F203:$F206,$O203:$O206,CI203:CI206,CR203:CR206)</f>
        <v>2.4508882163830878</v>
      </c>
      <c r="DI203" s="14">
        <f ca="1">bdRateExtend($F203:$F206,$P203:$P206,CI203:CI206,CS203:CS206)</f>
        <v>3.1675665878729546</v>
      </c>
      <c r="DJ203" s="14">
        <f ca="1">bdRateExtend($F203:$F206,$Q203:$Q206,CI203:CI206,CT203:CT206)</f>
        <v>2.5622439960905452</v>
      </c>
      <c r="DK203" s="112" t="b">
        <f t="shared" ref="DK203:DK209" si="1214">AND(CJ203&lt;=CJ204, CO203&lt;=CO204,CP203&lt;=CP204,CQ204&lt;=CQ203,CR203&lt;=CR204,CS203&lt;=CS204,CT203&lt;=CT204)</f>
        <v>1</v>
      </c>
      <c r="DL203" s="3"/>
      <c r="DM203" s="33">
        <f t="shared" si="946"/>
        <v>-9.3308552943982548E-3</v>
      </c>
      <c r="DN203" s="13">
        <f t="shared" ref="DN203:ED203" si="1215">AVERAGE(DN122,DN185)</f>
        <v>5.9440148682336102E-2</v>
      </c>
      <c r="DO203" s="13">
        <f t="shared" si="1215"/>
        <v>0.94571572542190507</v>
      </c>
      <c r="DP203" s="13">
        <f t="shared" si="1215"/>
        <v>0.94280287623405401</v>
      </c>
      <c r="DQ203" s="13">
        <f t="shared" si="1215"/>
        <v>27.629637543921802</v>
      </c>
      <c r="DR203" s="13">
        <f t="shared" si="1215"/>
        <v>34.970082007823301</v>
      </c>
      <c r="DS203" s="13">
        <f t="shared" si="1215"/>
        <v>34.517285081353606</v>
      </c>
      <c r="DT203" s="13">
        <f t="shared" si="1215"/>
        <v>0.29538172483444147</v>
      </c>
      <c r="DU203" s="13">
        <f t="shared" si="1215"/>
        <v>0.97233492136001543</v>
      </c>
      <c r="DV203" s="13">
        <f t="shared" si="1215"/>
        <v>0.25746916979551249</v>
      </c>
      <c r="DW203" s="13">
        <f t="shared" si="1215"/>
        <v>0.90217703580856301</v>
      </c>
      <c r="DX203" s="13">
        <f t="shared" si="1215"/>
        <v>57.324299499999995</v>
      </c>
      <c r="DY203" s="13">
        <f t="shared" si="1215"/>
        <v>24.6215933483779</v>
      </c>
      <c r="DZ203" s="13" t="e">
        <f t="shared" si="1215"/>
        <v>#DIV/0!</v>
      </c>
      <c r="EA203" s="13">
        <f t="shared" si="1215"/>
        <v>1.2651304999999999</v>
      </c>
      <c r="EB203" s="13">
        <f t="shared" si="1215"/>
        <v>1.2651304999999999</v>
      </c>
      <c r="EC203" s="13">
        <f t="shared" si="1215"/>
        <v>205.45619199999999</v>
      </c>
      <c r="ED203" s="13">
        <f t="shared" si="1215"/>
        <v>205.45619199999999</v>
      </c>
      <c r="EE203" s="14">
        <f ca="1">bdRateExtend($F203:$F206,$G203:$G206,DN203:DN206,DO203:DO206)</f>
        <v>0</v>
      </c>
      <c r="EF203" s="14">
        <f ca="1">bdRateExtend($F203:$F206,$H203:$H206,DN203:DN206,DP203:DP206)</f>
        <v>0</v>
      </c>
      <c r="EG203" s="14">
        <f ca="1">bdRateExtend($F203:$F206,$I203:$I206,DN203:DN206,DQ203:DQ206)</f>
        <v>0</v>
      </c>
      <c r="EH203" s="14">
        <f ca="1">bdRateExtend($F203:$F206,$J203:$J206,DN203:DN206,DR203:DR206)</f>
        <v>0</v>
      </c>
      <c r="EI203" s="14">
        <f ca="1">bdRateExtend($F203:$F206,$K203:$K206,DN203:DN206,DS203:DS206)</f>
        <v>0</v>
      </c>
      <c r="EJ203" s="14">
        <f ca="1">bdRateExtend($F203:$F206,$L203:$L206,DN203:DN206,DT203:DT206)</f>
        <v>0</v>
      </c>
      <c r="EK203" s="14">
        <f ca="1">bdRateExtend($F203:$F206,$M203:$M206,DN203:DN206,DU203:DU206)</f>
        <v>0</v>
      </c>
      <c r="EL203" s="14">
        <f ca="1">bdRateExtend($F203:$F206,$N203:$N206,DN203:DN206,DV203:DV206)</f>
        <v>0</v>
      </c>
      <c r="EM203" s="14">
        <f ca="1">bdRateExtend($F203:$F206,$O203:$O206,DN203:DN206,DW203:DW206)</f>
        <v>0</v>
      </c>
      <c r="EN203" s="14">
        <f ca="1">bdRateExtend($F203:$F206,$P203:$P206,DN203:DN206,DX203:DX206)</f>
        <v>0</v>
      </c>
      <c r="EO203" s="14">
        <f ca="1">bdRateExtend($F203:$F206,$Q203:$Q206,DN203:DN206,DY203:DY206)</f>
        <v>0</v>
      </c>
      <c r="EP203" s="112" t="b">
        <f t="shared" ref="EP203:EP209" si="1216">AND(DO203&lt;=DO204, DT203&lt;=DT204,DU203&lt;=DU204,DV204&lt;=DV203,DW203&lt;=DW204,DX203&lt;=DX204,DY203&lt;=DY204)</f>
        <v>1</v>
      </c>
      <c r="EQ203" s="3"/>
      <c r="ER203" s="33">
        <f t="shared" si="947"/>
        <v>-5.9556586835234071E-2</v>
      </c>
      <c r="ES203" s="13">
        <f t="shared" ref="ES203:FI203" si="1217">AVERAGE(ES122,ES185)</f>
        <v>5.6426604789885954E-2</v>
      </c>
      <c r="ET203" s="13">
        <f t="shared" si="1217"/>
        <v>0.94989243149757341</v>
      </c>
      <c r="EU203" s="13">
        <f t="shared" si="1217"/>
        <v>0.94746309518813998</v>
      </c>
      <c r="EV203" s="13">
        <f t="shared" si="1217"/>
        <v>27.956108175883202</v>
      </c>
      <c r="EW203" s="13">
        <f t="shared" si="1217"/>
        <v>37.5880203775694</v>
      </c>
      <c r="EX203" s="13">
        <f t="shared" si="1217"/>
        <v>36.917513549238748</v>
      </c>
      <c r="EY203" s="13">
        <f t="shared" si="1217"/>
        <v>0.31624495983123746</v>
      </c>
      <c r="EZ203" s="13">
        <f t="shared" si="1217"/>
        <v>0.97638392448425249</v>
      </c>
      <c r="FA203" s="13">
        <f t="shared" si="1217"/>
        <v>0.2481266111135475</v>
      </c>
      <c r="FB203" s="13">
        <f t="shared" si="1217"/>
        <v>0.91064155101776056</v>
      </c>
      <c r="FC203" s="13">
        <f t="shared" si="1217"/>
        <v>60.747265999999996</v>
      </c>
      <c r="FD203" s="13">
        <f t="shared" si="1217"/>
        <v>24.9910581881844</v>
      </c>
      <c r="FE203" s="13" t="e">
        <f t="shared" si="1217"/>
        <v>#DIV/0!</v>
      </c>
      <c r="FF203" s="13">
        <f t="shared" si="1217"/>
        <v>0.81797350000000002</v>
      </c>
      <c r="FG203" s="13">
        <f t="shared" si="1217"/>
        <v>0.81797350000000002</v>
      </c>
      <c r="FH203" s="13">
        <f t="shared" si="1217"/>
        <v>731.74954000000002</v>
      </c>
      <c r="FI203" s="13">
        <f t="shared" si="1217"/>
        <v>731.74954000000002</v>
      </c>
      <c r="FJ203" s="14">
        <f ca="1">bdRateExtend($F203:$F206,$G203:$G206,ES203:ES206,ET203:ET206)</f>
        <v>-3.3187914733410429E-2</v>
      </c>
      <c r="FK203" s="14">
        <f ca="1">bdRateExtend($F203:$F206,$H203:$H206,ES203:ES206,EU203:EU206)</f>
        <v>-2.8958022341849077E-2</v>
      </c>
      <c r="FL203" s="14">
        <f ca="1">bdRateExtend($F203:$F206,$I203:$I206,ES203:ES206,EV203:EV206)</f>
        <v>0.13710036865591957</v>
      </c>
      <c r="FM203" s="14">
        <f ca="1">bdRateExtend($F203:$F206,$J203:$J206,ES203:ES206,EW203:EW206)</f>
        <v>-0.49064733934651494</v>
      </c>
      <c r="FN203" s="14">
        <f ca="1">bdRateExtend($F203:$F206,$K203:$K206,ES203:ES206,EX203:EX206)</f>
        <v>-0.43797311006985007</v>
      </c>
      <c r="FO203" s="14">
        <f ca="1">bdRateExtend($F203:$F206,$L203:$L206,ES203:ES206,EY203:EY206)</f>
        <v>4.9631621376052815E-2</v>
      </c>
      <c r="FP203" s="14">
        <f ca="1">bdRateExtend($F203:$F206,$M203:$M206,ES203:ES206,EZ203:EZ206)</f>
        <v>-1.6155992100993499E-3</v>
      </c>
      <c r="FQ203" s="14">
        <f ca="1">bdRateExtend($F203:$F206,$N203:$N206,ES203:ES206,FA203:FA206)</f>
        <v>4.78120967443314E-2</v>
      </c>
      <c r="FR203" s="14">
        <f ca="1">bdRateExtend($F203:$F206,$O203:$O206,ES203:ES206,FB203:FB206)</f>
        <v>-4.3900133357313464E-2</v>
      </c>
      <c r="FS203" s="14">
        <f ca="1">bdRateExtend($F203:$F206,$P203:$P206,ES203:ES206,FC203:FC206)</f>
        <v>-1.2995156729548318E-3</v>
      </c>
      <c r="FT203" s="14">
        <f ca="1">bdRateExtend($F203:$F206,$Q203:$Q206,ES203:ES206,FD203:FD206)</f>
        <v>0.10557906196692923</v>
      </c>
      <c r="FU203" s="112" t="b">
        <f t="shared" ref="FU203:FU209" si="1218">AND(ET203&lt;=ET204, EY203&lt;=EY204,EZ203&lt;=EZ204,FA204&lt;=FA203,FB203&lt;=FB204,FC203&lt;=FC204,FD203&lt;=FD204)</f>
        <v>1</v>
      </c>
      <c r="FV203" s="53"/>
      <c r="FW203" s="33">
        <f t="shared" si="948"/>
        <v>-1</v>
      </c>
      <c r="FX203" s="13">
        <f t="shared" ref="FX203:GN203" si="1219">AVERAGE(FX122,FX185)</f>
        <v>0</v>
      </c>
      <c r="FY203" s="13">
        <f t="shared" si="1219"/>
        <v>0</v>
      </c>
      <c r="FZ203" s="13">
        <f t="shared" si="1219"/>
        <v>0</v>
      </c>
      <c r="GA203" s="13">
        <f t="shared" si="1219"/>
        <v>0</v>
      </c>
      <c r="GB203" s="13">
        <f t="shared" si="1219"/>
        <v>0</v>
      </c>
      <c r="GC203" s="13">
        <f t="shared" si="1219"/>
        <v>0</v>
      </c>
      <c r="GD203" s="13">
        <f t="shared" si="1219"/>
        <v>0</v>
      </c>
      <c r="GE203" s="13">
        <f t="shared" si="1219"/>
        <v>0</v>
      </c>
      <c r="GF203" s="13">
        <f t="shared" si="1219"/>
        <v>0</v>
      </c>
      <c r="GG203" s="13">
        <f t="shared" si="1219"/>
        <v>0</v>
      </c>
      <c r="GH203" s="13">
        <f t="shared" si="1219"/>
        <v>0</v>
      </c>
      <c r="GI203" s="13">
        <f t="shared" si="1219"/>
        <v>0</v>
      </c>
      <c r="GJ203" s="13">
        <f t="shared" si="1219"/>
        <v>0</v>
      </c>
      <c r="GK203" s="13">
        <f t="shared" si="1219"/>
        <v>0</v>
      </c>
      <c r="GL203" s="13">
        <f t="shared" si="1219"/>
        <v>0</v>
      </c>
      <c r="GM203" s="13">
        <f t="shared" si="1219"/>
        <v>0</v>
      </c>
      <c r="GN203" s="13">
        <f t="shared" si="1219"/>
        <v>0</v>
      </c>
      <c r="GO203" s="14">
        <f ca="1">bdRateExtend($F203:$F206,$G203:$G206,FX203:FX206,FY203:FY206)</f>
        <v>1</v>
      </c>
      <c r="GP203" s="14">
        <f ca="1">bdRateExtend($F203:$F206,$H203:$H206,FX203:FX206,FZ203:FZ206)</f>
        <v>1</v>
      </c>
      <c r="GQ203" s="14">
        <f ca="1">bdRateExtend($F203:$F206,$I203:$I206,FX203:FX206,GA203:GA206)</f>
        <v>1</v>
      </c>
      <c r="GR203" s="14">
        <f ca="1">bdRateExtend($F203:$F206,$J203:$J206,FX203:FX206,GB203:GB206)</f>
        <v>1</v>
      </c>
      <c r="GS203" s="14">
        <f ca="1">bdRateExtend($F203:$F206,$K203:$K206,FX203:FX206,GC203:GC206)</f>
        <v>1</v>
      </c>
      <c r="GT203" s="14">
        <f ca="1">bdRateExtend($F203:$F206,$L203:$L206,FX203:FX206,GD203:GD206)</f>
        <v>1</v>
      </c>
      <c r="GU203" s="14">
        <f ca="1">bdRateExtend($F203:$F206,$M203:$M206,FX203:FX206,GE203:GE206)</f>
        <v>1</v>
      </c>
      <c r="GV203" s="14">
        <f ca="1">bdRateExtend($F203:$F206,$N203:$N206,FX203:FX206,GF203:GF206)</f>
        <v>1</v>
      </c>
      <c r="GW203" s="14">
        <f ca="1">bdRateExtend($F203:$F206,$O203:$O206,FX203:FX206,GG203:GG206)</f>
        <v>1</v>
      </c>
      <c r="GX203" s="14">
        <f ca="1">bdRateExtend($F203:$F206,$P203:$P206,FX203:FX206,GH203:GH206)</f>
        <v>1</v>
      </c>
      <c r="GY203" s="14">
        <f ca="1">bdRateExtend($F203:$F206,$Q203:$Q206,FX203:FX206,GI203:GI206)</f>
        <v>1</v>
      </c>
      <c r="GZ203" s="112" t="b">
        <f t="shared" ref="GZ203:GZ209" si="1220">AND(FY203&lt;=FY204, GD203&lt;=GD204,GE203&lt;=GE204,GF204&lt;=GF203,GG203&lt;=GG204,GH203&lt;=GH204,GI203&lt;=GI204)</f>
        <v>1</v>
      </c>
      <c r="HA203" s="53"/>
      <c r="HB203" s="33">
        <f t="shared" si="949"/>
        <v>-1</v>
      </c>
      <c r="HC203" s="13">
        <f t="shared" ref="HC203:HS203" si="1221">AVERAGE(HC122,HC185)</f>
        <v>0</v>
      </c>
      <c r="HD203" s="13">
        <f t="shared" si="1221"/>
        <v>0</v>
      </c>
      <c r="HE203" s="13">
        <f t="shared" si="1221"/>
        <v>0</v>
      </c>
      <c r="HF203" s="13">
        <f t="shared" si="1221"/>
        <v>0</v>
      </c>
      <c r="HG203" s="13">
        <f t="shared" si="1221"/>
        <v>0</v>
      </c>
      <c r="HH203" s="13">
        <f t="shared" si="1221"/>
        <v>0</v>
      </c>
      <c r="HI203" s="13">
        <f t="shared" si="1221"/>
        <v>0</v>
      </c>
      <c r="HJ203" s="13">
        <f t="shared" si="1221"/>
        <v>0</v>
      </c>
      <c r="HK203" s="13">
        <f t="shared" si="1221"/>
        <v>0</v>
      </c>
      <c r="HL203" s="13">
        <f t="shared" si="1221"/>
        <v>0</v>
      </c>
      <c r="HM203" s="13">
        <f t="shared" si="1221"/>
        <v>0</v>
      </c>
      <c r="HN203" s="13">
        <f t="shared" si="1221"/>
        <v>0</v>
      </c>
      <c r="HO203" s="13">
        <f t="shared" si="1221"/>
        <v>0</v>
      </c>
      <c r="HP203" s="13">
        <f t="shared" si="1221"/>
        <v>0</v>
      </c>
      <c r="HQ203" s="13">
        <f t="shared" si="1221"/>
        <v>0</v>
      </c>
      <c r="HR203" s="13">
        <f t="shared" si="1221"/>
        <v>0</v>
      </c>
      <c r="HS203" s="13">
        <f t="shared" si="1221"/>
        <v>0</v>
      </c>
      <c r="HT203" s="14">
        <f ca="1">bdRateExtend($F203:$F206,$G203:$G206,HC203:HC206,HD203:HD206)</f>
        <v>1</v>
      </c>
      <c r="HU203" s="14">
        <f ca="1">bdRateExtend($F203:$F206,$H203:$H206,HC203:HC206,HE203:HE206)</f>
        <v>1</v>
      </c>
      <c r="HV203" s="14">
        <f ca="1">bdRateExtend($F203:$F206,$I203:$I206,HC203:HC206,HF203:HF206)</f>
        <v>1</v>
      </c>
      <c r="HW203" s="14">
        <f ca="1">bdRateExtend($F203:$F206,$J203:$J206,HC203:HC206,HG203:HG206)</f>
        <v>1</v>
      </c>
      <c r="HX203" s="14">
        <f ca="1">bdRateExtend($F203:$F206,$K203:$K206,HC203:HC206,HH203:HH206)</f>
        <v>1</v>
      </c>
      <c r="HY203" s="14">
        <f ca="1">bdRateExtend($F203:$F206,$L203:$L206,HC203:HC206,HI203:HI206)</f>
        <v>1</v>
      </c>
      <c r="HZ203" s="14">
        <f ca="1">bdRateExtend($F203:$F206,$M203:$M206,HC203:HC206,HJ203:HJ206)</f>
        <v>1</v>
      </c>
      <c r="IA203" s="14">
        <f ca="1">bdRateExtend($F203:$F206,$N203:$N206,HC203:HC206,HK203:HK206)</f>
        <v>1</v>
      </c>
      <c r="IB203" s="14">
        <f ca="1">bdRateExtend($F203:$F206,$O203:$O206,HC203:HC206,HL203:HL206)</f>
        <v>1</v>
      </c>
      <c r="IC203" s="14">
        <f ca="1">bdRateExtend($F203:$F206,$P203:$P206,HC203:HC206,HM203:HM206)</f>
        <v>1</v>
      </c>
      <c r="ID203" s="14">
        <f ca="1">bdRateExtend($F203:$F206,$Q203:$Q206,HC203:HC206,HN203:HN206)</f>
        <v>1</v>
      </c>
      <c r="IE203" s="112" t="b">
        <f t="shared" ref="IE203:IE209" si="1222">AND(HD203&lt;=HD204, HI203&lt;=HI204,HJ203&lt;=HJ204,HK204&lt;=HK203,HL203&lt;=HL204,HM203&lt;=HM204,HN203&lt;=HN204)</f>
        <v>1</v>
      </c>
      <c r="IF203" s="3"/>
      <c r="IG203" s="33">
        <f t="shared" si="950"/>
        <v>-1</v>
      </c>
      <c r="IH203" s="13">
        <f t="shared" ref="IH203:IX203" si="1223">AVERAGE(IH122,IH185)</f>
        <v>0</v>
      </c>
      <c r="II203" s="13">
        <f t="shared" si="1223"/>
        <v>0</v>
      </c>
      <c r="IJ203" s="13">
        <f t="shared" si="1223"/>
        <v>0</v>
      </c>
      <c r="IK203" s="13">
        <f t="shared" si="1223"/>
        <v>0</v>
      </c>
      <c r="IL203" s="13">
        <f t="shared" si="1223"/>
        <v>0</v>
      </c>
      <c r="IM203" s="13">
        <f t="shared" si="1223"/>
        <v>0</v>
      </c>
      <c r="IN203" s="13">
        <f t="shared" si="1223"/>
        <v>0</v>
      </c>
      <c r="IO203" s="13">
        <f t="shared" si="1223"/>
        <v>0</v>
      </c>
      <c r="IP203" s="13">
        <f t="shared" si="1223"/>
        <v>0</v>
      </c>
      <c r="IQ203" s="13">
        <f t="shared" si="1223"/>
        <v>0</v>
      </c>
      <c r="IR203" s="13">
        <f t="shared" si="1223"/>
        <v>0</v>
      </c>
      <c r="IS203" s="13">
        <f t="shared" si="1223"/>
        <v>0</v>
      </c>
      <c r="IT203" s="13">
        <f t="shared" si="1223"/>
        <v>0</v>
      </c>
      <c r="IU203" s="13">
        <f t="shared" si="1223"/>
        <v>0</v>
      </c>
      <c r="IV203" s="13">
        <f t="shared" si="1223"/>
        <v>0</v>
      </c>
      <c r="IW203" s="13">
        <f t="shared" si="1223"/>
        <v>0</v>
      </c>
      <c r="IX203" s="13">
        <f t="shared" si="1223"/>
        <v>0</v>
      </c>
      <c r="IY203" s="14">
        <f ca="1">bdRateExtend($F203:$F206,$G203:$G206,IH203:IH206,II203:II206)</f>
        <v>1</v>
      </c>
      <c r="IZ203" s="14">
        <f ca="1">bdRateExtend($F203:$F206,$H203:$H206,IH203:IH206,IJ203:IJ206)</f>
        <v>1</v>
      </c>
      <c r="JA203" s="14">
        <f ca="1">bdRateExtend($F203:$F206,$I203:$I206,IH203:IH206,IK203:IK206)</f>
        <v>1</v>
      </c>
      <c r="JB203" s="14">
        <f ca="1">bdRateExtend($F203:$F206,$J203:$J206,IH203:IH206,IL203:IL206)</f>
        <v>1</v>
      </c>
      <c r="JC203" s="14">
        <f ca="1">bdRateExtend($F203:$F206,$K203:$K206,IH203:IH206,IM203:IM206)</f>
        <v>1</v>
      </c>
      <c r="JD203" s="14">
        <f ca="1">bdRateExtend($F203:$F206,$L203:$L206,IH203:IH206,IN203:IN206)</f>
        <v>1</v>
      </c>
      <c r="JE203" s="14">
        <f ca="1">bdRateExtend($F203:$F206,$M203:$M206,IH203:IH206,IO203:IO206)</f>
        <v>1</v>
      </c>
      <c r="JF203" s="14">
        <f ca="1">bdRateExtend($F203:$F206,$N203:$N206,IH203:IH206,IP203:IP206)</f>
        <v>1</v>
      </c>
      <c r="JG203" s="14">
        <f ca="1">bdRateExtend($F203:$F206,$O203:$O206,IH203:IH206,IQ203:IQ206)</f>
        <v>1</v>
      </c>
      <c r="JH203" s="14">
        <f ca="1">bdRateExtend($F203:$F206,$P203:$P206,IH203:IH206,IR203:IR206)</f>
        <v>1</v>
      </c>
      <c r="JI203" s="14">
        <f ca="1">bdRateExtend($F203:$F206,$Q203:$Q206,IH203:IH206,IS203:IS206)</f>
        <v>1</v>
      </c>
      <c r="JJ203" s="112" t="b">
        <f t="shared" ref="JJ203:JJ209" si="1224">AND(II203&lt;=II204, IN203&lt;=IN204,IO203&lt;=IO204,IP204&lt;=IP203,IQ203&lt;=IQ204,IR203&lt;=IR204,IS203&lt;=IS204)</f>
        <v>1</v>
      </c>
      <c r="JK203" s="3"/>
      <c r="JL203" s="33">
        <f t="shared" si="951"/>
        <v>-1</v>
      </c>
      <c r="JM203" s="13">
        <f t="shared" ref="JM203:KC203" si="1225">AVERAGE(JM122,JM185)</f>
        <v>0</v>
      </c>
      <c r="JN203" s="13">
        <f t="shared" si="1225"/>
        <v>0</v>
      </c>
      <c r="JO203" s="13">
        <f t="shared" si="1225"/>
        <v>0</v>
      </c>
      <c r="JP203" s="13">
        <f t="shared" si="1225"/>
        <v>0</v>
      </c>
      <c r="JQ203" s="13">
        <f t="shared" si="1225"/>
        <v>0</v>
      </c>
      <c r="JR203" s="13">
        <f t="shared" si="1225"/>
        <v>0</v>
      </c>
      <c r="JS203" s="13">
        <f t="shared" si="1225"/>
        <v>0</v>
      </c>
      <c r="JT203" s="13">
        <f t="shared" si="1225"/>
        <v>0</v>
      </c>
      <c r="JU203" s="13">
        <f t="shared" si="1225"/>
        <v>0</v>
      </c>
      <c r="JV203" s="13">
        <f t="shared" si="1225"/>
        <v>0</v>
      </c>
      <c r="JW203" s="13">
        <f t="shared" si="1225"/>
        <v>0</v>
      </c>
      <c r="JX203" s="13">
        <f t="shared" si="1225"/>
        <v>0</v>
      </c>
      <c r="JY203" s="13">
        <f t="shared" si="1225"/>
        <v>0</v>
      </c>
      <c r="JZ203" s="13">
        <f t="shared" si="1225"/>
        <v>0</v>
      </c>
      <c r="KA203" s="13">
        <f t="shared" si="1225"/>
        <v>0</v>
      </c>
      <c r="KB203" s="13">
        <f t="shared" si="1225"/>
        <v>0</v>
      </c>
      <c r="KC203" s="13">
        <f t="shared" si="1225"/>
        <v>0</v>
      </c>
      <c r="KD203" s="14">
        <f ca="1">bdRateExtend($F203:$F206,$G203:$G206,JM203:JM206,JN203:JN206)</f>
        <v>1</v>
      </c>
      <c r="KE203" s="14">
        <f ca="1">bdRateExtend($F203:$F206,$H203:$H206,JM203:JM206,JO203:JO206)</f>
        <v>1</v>
      </c>
      <c r="KF203" s="14">
        <f ca="1">bdRateExtend($F203:$F206,$I203:$I206,JM203:JM206,JP203:JP206)</f>
        <v>1</v>
      </c>
      <c r="KG203" s="14">
        <f ca="1">bdRateExtend($F203:$F206,$J203:$J206,JM203:JM206,JQ203:JQ206)</f>
        <v>1</v>
      </c>
      <c r="KH203" s="14">
        <f ca="1">bdRateExtend($F203:$F206,$K203:$K206,JM203:JM206,JR203:JR206)</f>
        <v>1</v>
      </c>
      <c r="KI203" s="14">
        <f ca="1">bdRateExtend($F203:$F206,$L203:$L206,JM203:JM206,JS203:JS206)</f>
        <v>1</v>
      </c>
      <c r="KJ203" s="14">
        <f ca="1">bdRateExtend($F203:$F206,$M203:$M206,JM203:JM206,JT203:JT206)</f>
        <v>1</v>
      </c>
      <c r="KK203" s="14">
        <f ca="1">bdRateExtend($F203:$F206,$N203:$N206,JM203:JM206,JU203:JU206)</f>
        <v>1</v>
      </c>
      <c r="KL203" s="14">
        <f ca="1">bdRateExtend($F203:$F206,$O203:$O206,JM203:JM206,JV203:JV206)</f>
        <v>1</v>
      </c>
      <c r="KM203" s="14">
        <f ca="1">bdRateExtend($F203:$F206,$P203:$P206,JM203:JM206,JW203:JW206)</f>
        <v>1</v>
      </c>
      <c r="KN203" s="14">
        <f ca="1">bdRateExtend($F203:$F206,$Q203:$Q206,JM203:JM206,JX203:JX206)</f>
        <v>1</v>
      </c>
      <c r="KO203" s="112" t="b">
        <f t="shared" ref="KO203:KO209" si="1226">AND(JN203&lt;=JN204, JS203&lt;=JS204,JT203&lt;=JT204,JU204&lt;=JU203,JV203&lt;=JV204,JW203&lt;=JW204,JX203&lt;=JX204)</f>
        <v>1</v>
      </c>
      <c r="KP203" s="3"/>
      <c r="KQ203" s="33">
        <f t="shared" si="952"/>
        <v>-1</v>
      </c>
      <c r="KR203" s="13">
        <f t="shared" ref="KR203:LH203" si="1227">AVERAGE(KR122,KR185)</f>
        <v>0</v>
      </c>
      <c r="KS203" s="13">
        <f t="shared" si="1227"/>
        <v>0</v>
      </c>
      <c r="KT203" s="13">
        <f t="shared" si="1227"/>
        <v>0</v>
      </c>
      <c r="KU203" s="13">
        <f t="shared" si="1227"/>
        <v>0</v>
      </c>
      <c r="KV203" s="13">
        <f t="shared" si="1227"/>
        <v>0</v>
      </c>
      <c r="KW203" s="13">
        <f t="shared" si="1227"/>
        <v>0</v>
      </c>
      <c r="KX203" s="13">
        <f t="shared" si="1227"/>
        <v>0</v>
      </c>
      <c r="KY203" s="13">
        <f t="shared" si="1227"/>
        <v>0</v>
      </c>
      <c r="KZ203" s="13">
        <f t="shared" si="1227"/>
        <v>0</v>
      </c>
      <c r="LA203" s="13">
        <f t="shared" si="1227"/>
        <v>0</v>
      </c>
      <c r="LB203" s="13">
        <f t="shared" si="1227"/>
        <v>0</v>
      </c>
      <c r="LC203" s="13">
        <f t="shared" si="1227"/>
        <v>0</v>
      </c>
      <c r="LD203" s="13">
        <f t="shared" si="1227"/>
        <v>0</v>
      </c>
      <c r="LE203" s="13">
        <f t="shared" si="1227"/>
        <v>0</v>
      </c>
      <c r="LF203" s="13">
        <f t="shared" si="1227"/>
        <v>0</v>
      </c>
      <c r="LG203" s="13">
        <f t="shared" si="1227"/>
        <v>0</v>
      </c>
      <c r="LH203" s="13">
        <f t="shared" si="1227"/>
        <v>0</v>
      </c>
      <c r="LI203" s="14">
        <f ca="1">bdRateExtend($F203:$F206,$G203:$G206,KR203:KR206,KS203:KS206)</f>
        <v>1</v>
      </c>
      <c r="LJ203" s="14">
        <f ca="1">bdRateExtend($F203:$F206,$H203:$H206,KR203:KR206,KT203:KT206)</f>
        <v>1</v>
      </c>
      <c r="LK203" s="14">
        <f ca="1">bdRateExtend($F203:$F206,$I203:$I206,KR203:KR206,KU203:KU206)</f>
        <v>1</v>
      </c>
      <c r="LL203" s="14">
        <f ca="1">bdRateExtend($F203:$F206,$J203:$J206,KR203:KR206,KV203:KV206)</f>
        <v>1</v>
      </c>
      <c r="LM203" s="14">
        <f ca="1">bdRateExtend($F203:$F206,$K203:$K206,KR203:KR206,KW203:KW206)</f>
        <v>1</v>
      </c>
      <c r="LN203" s="14">
        <f ca="1">bdRateExtend($F203:$F206,$L203:$L206,KR203:KR206,KX203:KX206)</f>
        <v>1</v>
      </c>
      <c r="LO203" s="14">
        <f ca="1">bdRateExtend($F203:$F206,$M203:$M206,KR203:KR206,KY203:KY206)</f>
        <v>1</v>
      </c>
      <c r="LP203" s="14">
        <f ca="1">bdRateExtend($F203:$F206,$N203:$N206,KR203:KR206,KZ203:KZ206)</f>
        <v>1</v>
      </c>
      <c r="LQ203" s="14">
        <f ca="1">bdRateExtend($F203:$F206,$O203:$O206,KR203:KR206,LA203:LA206)</f>
        <v>1</v>
      </c>
      <c r="LR203" s="14">
        <f ca="1">bdRateExtend($F203:$F206,$P203:$P206,KR203:KR206,LB203:LB206)</f>
        <v>1</v>
      </c>
      <c r="LS203" s="14">
        <f ca="1">bdRateExtend($F203:$F206,$Q203:$Q206,KR203:KR206,LC203:LC206)</f>
        <v>1</v>
      </c>
      <c r="LT203" s="112" t="b">
        <f t="shared" ref="LT203:LT209" si="1228">AND(KS203&lt;=KS204, KX203&lt;=KX204,KY203&lt;=KY204,KZ204&lt;=KZ203,LA203&lt;=LA204,LB203&lt;=LB204,LC203&lt;=LC204)</f>
        <v>1</v>
      </c>
      <c r="LU203" s="3"/>
      <c r="LV203" s="33">
        <f t="shared" si="953"/>
        <v>-1</v>
      </c>
      <c r="LW203" s="13">
        <f t="shared" ref="LW203:MM203" si="1229">AVERAGE(LW122,LW185)</f>
        <v>0</v>
      </c>
      <c r="LX203" s="13">
        <f t="shared" si="1229"/>
        <v>0</v>
      </c>
      <c r="LY203" s="13">
        <f t="shared" si="1229"/>
        <v>0</v>
      </c>
      <c r="LZ203" s="13">
        <f t="shared" si="1229"/>
        <v>0</v>
      </c>
      <c r="MA203" s="13">
        <f t="shared" si="1229"/>
        <v>0</v>
      </c>
      <c r="MB203" s="13">
        <f t="shared" si="1229"/>
        <v>0</v>
      </c>
      <c r="MC203" s="13">
        <f t="shared" si="1229"/>
        <v>0</v>
      </c>
      <c r="MD203" s="13">
        <f t="shared" si="1229"/>
        <v>0</v>
      </c>
      <c r="ME203" s="13">
        <f t="shared" si="1229"/>
        <v>0</v>
      </c>
      <c r="MF203" s="13">
        <f t="shared" si="1229"/>
        <v>0</v>
      </c>
      <c r="MG203" s="13">
        <f t="shared" si="1229"/>
        <v>0</v>
      </c>
      <c r="MH203" s="13">
        <f t="shared" si="1229"/>
        <v>0</v>
      </c>
      <c r="MI203" s="13">
        <f t="shared" si="1229"/>
        <v>0</v>
      </c>
      <c r="MJ203" s="13">
        <f t="shared" si="1229"/>
        <v>0</v>
      </c>
      <c r="MK203" s="13">
        <f t="shared" si="1229"/>
        <v>0</v>
      </c>
      <c r="ML203" s="13">
        <f t="shared" si="1229"/>
        <v>0</v>
      </c>
      <c r="MM203" s="13">
        <f t="shared" si="1229"/>
        <v>0</v>
      </c>
      <c r="MN203" s="14">
        <f ca="1">bdRateExtend($F203:$F206,$G203:$G206,LW203:LW206,LX203:LX206)</f>
        <v>1</v>
      </c>
      <c r="MO203" s="14">
        <f ca="1">bdRateExtend($F203:$F206,$H203:$H206,LW203:LW206,LY203:LY206)</f>
        <v>1</v>
      </c>
      <c r="MP203" s="14">
        <f ca="1">bdRateExtend($F203:$F206,$I203:$I206,LW203:LW206,LZ203:LZ206)</f>
        <v>1</v>
      </c>
      <c r="MQ203" s="14">
        <f ca="1">bdRateExtend($F203:$F206,$J203:$J206,LW203:LW206,MA203:MA206)</f>
        <v>1</v>
      </c>
      <c r="MR203" s="14">
        <f ca="1">bdRateExtend($F203:$F206,$K203:$K206,LW203:LW206,MB203:MB206)</f>
        <v>1</v>
      </c>
      <c r="MS203" s="14">
        <f ca="1">bdRateExtend($F203:$F206,$L203:$L206,LW203:LW206,MC203:MC206)</f>
        <v>1</v>
      </c>
      <c r="MT203" s="14">
        <f ca="1">bdRateExtend($F203:$F206,$M203:$M206,LW203:LW206,MD203:MD206)</f>
        <v>1</v>
      </c>
      <c r="MU203" s="14">
        <f ca="1">bdRateExtend($F203:$F206,$N203:$N206,LW203:LW206,ME203:ME206)</f>
        <v>1</v>
      </c>
      <c r="MV203" s="14">
        <f ca="1">bdRateExtend($F203:$F206,$O203:$O206,LW203:LW206,MF203:MF206)</f>
        <v>1</v>
      </c>
      <c r="MW203" s="14">
        <f ca="1">bdRateExtend($F203:$F206,$P203:$P206,LW203:LW206,MG203:MG206)</f>
        <v>1</v>
      </c>
      <c r="MX203" s="14">
        <f ca="1">bdRateExtend($F203:$F206,$Q203:$Q206,LW203:LW206,MH203:MH206)</f>
        <v>1</v>
      </c>
      <c r="MY203" s="112" t="b">
        <f t="shared" ref="MY203:MY209" si="1230">AND(LX203&lt;=LX204, MC203&lt;=MC204,MD203&lt;=MD204,ME204&lt;=ME203,MF203&lt;=MF204,MG203&lt;=MG204,MH203&lt;=MH204)</f>
        <v>1</v>
      </c>
      <c r="MZ203" s="53"/>
      <c r="NA203" s="33">
        <f t="shared" si="954"/>
        <v>-1</v>
      </c>
      <c r="NB203" s="13">
        <f t="shared" ref="NB203:NR203" si="1231">AVERAGE(NB122,NB185)</f>
        <v>0</v>
      </c>
      <c r="NC203" s="13">
        <f t="shared" si="1231"/>
        <v>0</v>
      </c>
      <c r="ND203" s="13">
        <f t="shared" si="1231"/>
        <v>0</v>
      </c>
      <c r="NE203" s="13">
        <f t="shared" si="1231"/>
        <v>0</v>
      </c>
      <c r="NF203" s="13">
        <f t="shared" si="1231"/>
        <v>0</v>
      </c>
      <c r="NG203" s="13">
        <f t="shared" si="1231"/>
        <v>0</v>
      </c>
      <c r="NH203" s="13">
        <f t="shared" si="1231"/>
        <v>0</v>
      </c>
      <c r="NI203" s="13">
        <f t="shared" si="1231"/>
        <v>0</v>
      </c>
      <c r="NJ203" s="13">
        <f t="shared" si="1231"/>
        <v>0</v>
      </c>
      <c r="NK203" s="13">
        <f t="shared" si="1231"/>
        <v>0</v>
      </c>
      <c r="NL203" s="13">
        <f t="shared" si="1231"/>
        <v>0</v>
      </c>
      <c r="NM203" s="13">
        <f t="shared" si="1231"/>
        <v>0</v>
      </c>
      <c r="NN203" s="13">
        <f t="shared" si="1231"/>
        <v>0</v>
      </c>
      <c r="NO203" s="13">
        <f t="shared" si="1231"/>
        <v>0</v>
      </c>
      <c r="NP203" s="13">
        <f t="shared" si="1231"/>
        <v>0</v>
      </c>
      <c r="NQ203" s="13">
        <f t="shared" si="1231"/>
        <v>0</v>
      </c>
      <c r="NR203" s="13">
        <f t="shared" si="1231"/>
        <v>0</v>
      </c>
      <c r="NS203" s="14">
        <f ca="1">bdRateExtend($F203:$F206,$G203:$G206,NB203:NB206,NC203:NC206)</f>
        <v>1</v>
      </c>
      <c r="NT203" s="14">
        <f ca="1">bdRateExtend($F203:$F206,$H203:$H206,NB203:NB206,ND203:ND206)</f>
        <v>1</v>
      </c>
      <c r="NU203" s="14">
        <f ca="1">bdRateExtend($F203:$F206,$I203:$I206,NB203:NB206,NE203:NE206)</f>
        <v>1</v>
      </c>
      <c r="NV203" s="14">
        <f ca="1">bdRateExtend($F203:$F206,$J203:$J206,NB203:NB206,NF203:NF206)</f>
        <v>1</v>
      </c>
      <c r="NW203" s="14">
        <f ca="1">bdRateExtend($F203:$F206,$K203:$K206,NB203:NB206,NG203:NG206)</f>
        <v>1</v>
      </c>
      <c r="NX203" s="14">
        <f ca="1">bdRateExtend($F203:$F206,$L203:$L206,NB203:NB206,NH203:NH206)</f>
        <v>1</v>
      </c>
      <c r="NY203" s="14">
        <f ca="1">bdRateExtend($F203:$F206,$M203:$M206,NB203:NB206,NI203:NI206)</f>
        <v>1</v>
      </c>
      <c r="NZ203" s="14">
        <f ca="1">bdRateExtend($F203:$F206,$N203:$N206,NB203:NB206,NJ203:NJ206)</f>
        <v>1</v>
      </c>
      <c r="OA203" s="14">
        <f ca="1">bdRateExtend($F203:$F206,$O203:$O206,NB203:NB206,NK203:NK206)</f>
        <v>1</v>
      </c>
      <c r="OB203" s="14">
        <f ca="1">bdRateExtend($F203:$F206,$P203:$P206,NB203:NB206,NL203:NL206)</f>
        <v>1</v>
      </c>
      <c r="OC203" s="14">
        <f ca="1">bdRateExtend($F203:$F206,$Q203:$Q206,NB203:NB206,NM203:NM206)</f>
        <v>1</v>
      </c>
      <c r="OD203" s="112" t="b">
        <f t="shared" ref="OD203:OD209" si="1232">AND(NC203&lt;=NC204, NH203&lt;=NH204,NI203&lt;=NI204,NJ204&lt;=NJ203,NK203&lt;=NK204,NL203&lt;=NL204,NM203&lt;=NM204)</f>
        <v>1</v>
      </c>
      <c r="OE203" s="53"/>
      <c r="OF203" s="33">
        <f t="shared" si="955"/>
        <v>-1</v>
      </c>
      <c r="OG203" s="13">
        <f t="shared" ref="OG203:OW203" si="1233">AVERAGE(OG122,OG185)</f>
        <v>0</v>
      </c>
      <c r="OH203" s="13">
        <f t="shared" si="1233"/>
        <v>0</v>
      </c>
      <c r="OI203" s="13">
        <f t="shared" si="1233"/>
        <v>0</v>
      </c>
      <c r="OJ203" s="13">
        <f t="shared" si="1233"/>
        <v>0</v>
      </c>
      <c r="OK203" s="13">
        <f t="shared" si="1233"/>
        <v>0</v>
      </c>
      <c r="OL203" s="13">
        <f t="shared" si="1233"/>
        <v>0</v>
      </c>
      <c r="OM203" s="13">
        <f t="shared" si="1233"/>
        <v>0</v>
      </c>
      <c r="ON203" s="13">
        <f t="shared" si="1233"/>
        <v>0</v>
      </c>
      <c r="OO203" s="13">
        <f t="shared" si="1233"/>
        <v>0</v>
      </c>
      <c r="OP203" s="13">
        <f t="shared" si="1233"/>
        <v>0</v>
      </c>
      <c r="OQ203" s="13">
        <f t="shared" si="1233"/>
        <v>0</v>
      </c>
      <c r="OR203" s="13">
        <f t="shared" si="1233"/>
        <v>0</v>
      </c>
      <c r="OS203" s="13">
        <f t="shared" si="1233"/>
        <v>0</v>
      </c>
      <c r="OT203" s="13">
        <f t="shared" si="1233"/>
        <v>0</v>
      </c>
      <c r="OU203" s="13">
        <f t="shared" si="1233"/>
        <v>0</v>
      </c>
      <c r="OV203" s="13">
        <f t="shared" si="1233"/>
        <v>0</v>
      </c>
      <c r="OW203" s="13">
        <f t="shared" si="1233"/>
        <v>0</v>
      </c>
      <c r="OX203" s="14">
        <f ca="1">bdRateExtend($F203:$F206,$G203:$G206,OG203:OG206,OH203:OH206)</f>
        <v>1</v>
      </c>
      <c r="OY203" s="14">
        <f ca="1">bdRateExtend($F203:$F206,$H203:$H206,OG203:OG206,OI203:OI206)</f>
        <v>1</v>
      </c>
      <c r="OZ203" s="14">
        <f ca="1">bdRateExtend($F203:$F206,$I203:$I206,OG203:OG206,OJ203:OJ206)</f>
        <v>1</v>
      </c>
      <c r="PA203" s="14">
        <f ca="1">bdRateExtend($F203:$F206,$J203:$J206,OG203:OG206,OK203:OK206)</f>
        <v>1</v>
      </c>
      <c r="PB203" s="14">
        <f ca="1">bdRateExtend($F203:$F206,$K203:$K206,OG203:OG206,OL203:OL206)</f>
        <v>1</v>
      </c>
      <c r="PC203" s="14">
        <f ca="1">bdRateExtend($F203:$F206,$L203:$L206,OG203:OG206,OM203:OM206)</f>
        <v>1</v>
      </c>
      <c r="PD203" s="14">
        <f ca="1">bdRateExtend($F203:$F206,$M203:$M206,OG203:OG206,ON203:ON206)</f>
        <v>1</v>
      </c>
      <c r="PE203" s="14">
        <f ca="1">bdRateExtend($F203:$F206,$N203:$N206,OG203:OG206,OO203:OO206)</f>
        <v>1</v>
      </c>
      <c r="PF203" s="14">
        <f ca="1">bdRateExtend($F203:$F206,$O203:$O206,OG203:OG206,OP203:OP206)</f>
        <v>1</v>
      </c>
      <c r="PG203" s="14">
        <f ca="1">bdRateExtend($F203:$F206,$P203:$P206,OG203:OG206,OQ203:OQ206)</f>
        <v>1</v>
      </c>
      <c r="PH203" s="14">
        <f ca="1">bdRateExtend($F203:$F206,$Q203:$Q206,OG203:OG206,OR203:OR206)</f>
        <v>1</v>
      </c>
      <c r="PI203" s="112" t="b">
        <f t="shared" ref="PI203:PI209" si="1234">AND(OH203&lt;=OH204, OM203&lt;=OM204,ON203&lt;=ON204,OO204&lt;=OO203,OP203&lt;=OP204,OQ203&lt;=OQ204,OR203&lt;=OR204)</f>
        <v>1</v>
      </c>
      <c r="PJ203" s="53"/>
      <c r="PK203" s="33">
        <f t="shared" si="956"/>
        <v>-1</v>
      </c>
      <c r="PL203" s="13">
        <f t="shared" ref="PL203:QB203" si="1235">AVERAGE(PL122,PL185)</f>
        <v>0</v>
      </c>
      <c r="PM203" s="13">
        <f t="shared" si="1235"/>
        <v>0</v>
      </c>
      <c r="PN203" s="13">
        <f t="shared" si="1235"/>
        <v>0</v>
      </c>
      <c r="PO203" s="13">
        <f t="shared" si="1235"/>
        <v>0</v>
      </c>
      <c r="PP203" s="13">
        <f t="shared" si="1235"/>
        <v>0</v>
      </c>
      <c r="PQ203" s="13">
        <f t="shared" si="1235"/>
        <v>0</v>
      </c>
      <c r="PR203" s="13">
        <f t="shared" si="1235"/>
        <v>0</v>
      </c>
      <c r="PS203" s="13">
        <f t="shared" si="1235"/>
        <v>0</v>
      </c>
      <c r="PT203" s="13">
        <f t="shared" si="1235"/>
        <v>0</v>
      </c>
      <c r="PU203" s="13">
        <f t="shared" si="1235"/>
        <v>0</v>
      </c>
      <c r="PV203" s="13">
        <f t="shared" si="1235"/>
        <v>0</v>
      </c>
      <c r="PW203" s="13">
        <f t="shared" si="1235"/>
        <v>0</v>
      </c>
      <c r="PX203" s="13">
        <f t="shared" si="1235"/>
        <v>0</v>
      </c>
      <c r="PY203" s="13">
        <f t="shared" si="1235"/>
        <v>0</v>
      </c>
      <c r="PZ203" s="13">
        <f t="shared" si="1235"/>
        <v>0</v>
      </c>
      <c r="QA203" s="13">
        <f t="shared" si="1235"/>
        <v>0</v>
      </c>
      <c r="QB203" s="13">
        <f t="shared" si="1235"/>
        <v>0</v>
      </c>
      <c r="QC203" s="14">
        <f ca="1">bdRateExtend($F203:$F206,$G203:$G206,PL203:PL206,PM203:PM206)</f>
        <v>1</v>
      </c>
      <c r="QD203" s="14">
        <f ca="1">bdRateExtend($F203:$F206,$H203:$H206,PL203:PL206,PN203:PN206)</f>
        <v>1</v>
      </c>
      <c r="QE203" s="14">
        <f ca="1">bdRateExtend($F203:$F206,$I203:$I206,PL203:PL206,PO203:PO206)</f>
        <v>1</v>
      </c>
      <c r="QF203" s="14">
        <f ca="1">bdRateExtend($F203:$F206,$J203:$J206,PL203:PL206,PP203:PP206)</f>
        <v>1</v>
      </c>
      <c r="QG203" s="14">
        <f ca="1">bdRateExtend($F203:$F206,$K203:$K206,PL203:PL206,PQ203:PQ206)</f>
        <v>1</v>
      </c>
      <c r="QH203" s="14">
        <f ca="1">bdRateExtend($F203:$F206,$L203:$L206,PL203:PL206,PR203:PR206)</f>
        <v>1</v>
      </c>
      <c r="QI203" s="14">
        <f ca="1">bdRateExtend($F203:$F206,$M203:$M206,PL203:PL206,PS203:PS206)</f>
        <v>1</v>
      </c>
      <c r="QJ203" s="14">
        <f ca="1">bdRateExtend($F203:$F206,$N203:$N206,PL203:PL206,PT203:PT206)</f>
        <v>1</v>
      </c>
      <c r="QK203" s="14">
        <f ca="1">bdRateExtend($F203:$F206,$O203:$O206,PL203:PL206,PU203:PU206)</f>
        <v>1</v>
      </c>
      <c r="QL203" s="14">
        <f ca="1">bdRateExtend($F203:$F206,$P203:$P206,PL203:PL206,PV203:PV206)</f>
        <v>1</v>
      </c>
      <c r="QM203" s="14">
        <f ca="1">bdRateExtend($F203:$F206,$Q203:$Q206,PL203:PL206,PW203:PW206)</f>
        <v>1</v>
      </c>
      <c r="QN203" s="112" t="b">
        <f t="shared" ref="QN203:QN209" si="1236">AND(PM203&lt;=PM204, PR203&lt;=PR204,PS203&lt;=PS204,PT204&lt;=PT203,PU203&lt;=PU204,PV203&lt;=PV204,PW203&lt;=PW204)</f>
        <v>1</v>
      </c>
    </row>
    <row r="204" spans="3:456">
      <c r="C204" s="133"/>
      <c r="D204" s="107">
        <f t="shared" si="999"/>
        <v>0.12</v>
      </c>
      <c r="E204" s="34">
        <f t="shared" ca="1" si="1192"/>
        <v>1.8995207146245884E-2</v>
      </c>
      <c r="F204" s="15">
        <f t="shared" ref="F204:V204" ca="1" si="1237">AVERAGE(F123,F186)</f>
        <v>0.1222794248575495</v>
      </c>
      <c r="G204" s="15">
        <f t="shared" ca="1" si="1237"/>
        <v>0.97623530030250505</v>
      </c>
      <c r="H204" s="15">
        <f t="shared" ca="1" si="1237"/>
        <v>0.97542464733123702</v>
      </c>
      <c r="I204" s="15">
        <f t="shared" ca="1" si="1237"/>
        <v>31.260251969775151</v>
      </c>
      <c r="J204" s="15">
        <f t="shared" ca="1" si="1237"/>
        <v>36.467462187115501</v>
      </c>
      <c r="K204" s="15">
        <f t="shared" ca="1" si="1237"/>
        <v>36.412747656334247</v>
      </c>
      <c r="L204" s="15">
        <f t="shared" ca="1" si="1237"/>
        <v>0.43310426175594297</v>
      </c>
      <c r="M204" s="15">
        <f t="shared" ca="1" si="1237"/>
        <v>0.98995566368103005</v>
      </c>
      <c r="N204" s="15">
        <f t="shared" ca="1" si="1237"/>
        <v>0.16724323481321302</v>
      </c>
      <c r="O204" s="15">
        <f t="shared" ca="1" si="1237"/>
        <v>0.95958727598190241</v>
      </c>
      <c r="P204" s="15">
        <f t="shared" ca="1" si="1237"/>
        <v>76.517750000000007</v>
      </c>
      <c r="Q204" s="15">
        <f t="shared" ca="1" si="1237"/>
        <v>29.019932920071899</v>
      </c>
      <c r="R204" s="15" t="e">
        <f t="shared" ca="1" si="1237"/>
        <v>#DIV/0!</v>
      </c>
      <c r="S204" s="15">
        <f t="shared" ca="1" si="1237"/>
        <v>1.0962405</v>
      </c>
      <c r="T204" s="15">
        <f t="shared" ca="1" si="1237"/>
        <v>1.0962405</v>
      </c>
      <c r="U204" s="15">
        <f t="shared" ca="1" si="1237"/>
        <v>240.29635000000002</v>
      </c>
      <c r="V204" s="15">
        <f t="shared" ca="1" si="1237"/>
        <v>240.29635000000002</v>
      </c>
      <c r="X204" s="34">
        <f t="shared" si="1001"/>
        <v>7.0726124762541861E-3</v>
      </c>
      <c r="Y204" s="15">
        <f t="shared" ref="Y204:AO204" si="1238">AVERAGE(Y123,Y186)</f>
        <v>0.1208487134971505</v>
      </c>
      <c r="Z204" s="15">
        <f t="shared" si="1238"/>
        <v>0.91593933105468706</v>
      </c>
      <c r="AA204" s="15">
        <f t="shared" si="1238"/>
        <v>0.90966144204139643</v>
      </c>
      <c r="AB204" s="15">
        <f t="shared" si="1238"/>
        <v>25.46865285198745</v>
      </c>
      <c r="AC204" s="15">
        <f t="shared" si="1238"/>
        <v>31.270673519077803</v>
      </c>
      <c r="AD204" s="15">
        <f t="shared" si="1238"/>
        <v>32.287191251591501</v>
      </c>
      <c r="AE204" s="15">
        <f t="shared" si="1238"/>
        <v>0.217492565512657</v>
      </c>
      <c r="AF204" s="15">
        <f t="shared" si="1238"/>
        <v>0.94078001379966691</v>
      </c>
      <c r="AG204" s="15">
        <f t="shared" si="1238"/>
        <v>0.32498709857463803</v>
      </c>
      <c r="AH204" s="15">
        <f t="shared" si="1238"/>
        <v>0.85440742969512895</v>
      </c>
      <c r="AI204" s="15">
        <f t="shared" si="1238"/>
        <v>50.669976500000004</v>
      </c>
      <c r="AJ204" s="15">
        <f t="shared" si="1238"/>
        <v>22.159518592520101</v>
      </c>
      <c r="AK204" s="15" t="e">
        <f t="shared" si="1238"/>
        <v>#DIV/0!</v>
      </c>
      <c r="AL204" s="15">
        <f t="shared" si="1238"/>
        <v>2.4348290000000001</v>
      </c>
      <c r="AM204" s="15">
        <f t="shared" si="1238"/>
        <v>2.4348290000000001</v>
      </c>
      <c r="AN204" s="15">
        <f t="shared" si="1238"/>
        <v>0.60682900000000006</v>
      </c>
      <c r="AO204" s="15">
        <f t="shared" si="1238"/>
        <v>0.60682900000000006</v>
      </c>
      <c r="AP204" s="16">
        <f ca="1">bdRateExtend($F203:$F207,$G203:$G207,Y203:Y207,Z203:Z207)</f>
        <v>1.8910708538048691</v>
      </c>
      <c r="AQ204" s="16">
        <f ca="1">bdRateExtend($F203:$F207,$H203:$H207,Y203:Y207,AA203:AA207)</f>
        <v>1.9472075507608966</v>
      </c>
      <c r="AR204" s="16">
        <f ca="1">bdRateExtend($F203:$F207,$I203:$I207,Y203:Y207,AB203:AB207)</f>
        <v>3.3883665929062472</v>
      </c>
      <c r="AS204" s="16">
        <f ca="1">bdRateExtend($F203:$F207,$J203:$J207,Y203:Y207,AC203:AC207)</f>
        <v>1.900580042517201</v>
      </c>
      <c r="AT204" s="16">
        <f ca="1">bdRateExtend($F203:$F207,$K203:$K207,Y203:Y207,AD203:AD207)</f>
        <v>1.9296730825886441</v>
      </c>
      <c r="AU204" s="16">
        <f ca="1">bdRateExtend($F203:$F207,$L203:$L207,Y203:Y207,AE203:AE207)</f>
        <v>2.6681132550606543</v>
      </c>
      <c r="AV204" s="16">
        <f ca="1">bdRateExtend($F203:$F207,$M203:$M207,Y203:Y207,AF203:AF207)</f>
        <v>2.0123115677453298</v>
      </c>
      <c r="AW204" s="16">
        <f ca="1">bdRateExtend($F203:$F207,$N203:$N207,Y203:Y207,AG203:AG207)</f>
        <v>2.3368296187263526</v>
      </c>
      <c r="AX204" s="16">
        <f ca="1">bdRateExtend($F203:$F207,$O203:$O207,Y203:Y207,AH203:AH207)</f>
        <v>1.7938736567120697</v>
      </c>
      <c r="AY204" s="16">
        <f ca="1">bdRateExtend($F203:$F207,$P203:$P207,Y203:Y207,AI203:AI207)</f>
        <v>1.553129085688326</v>
      </c>
      <c r="AZ204" s="16">
        <f ca="1">bdRateExtend($F203:$F207,$Q203:$Q207,Y203:Y207,AJ203:AJ207)</f>
        <v>1.9404868789970626</v>
      </c>
      <c r="BA204" s="112" t="b">
        <f t="shared" si="1210"/>
        <v>1</v>
      </c>
      <c r="BB204" s="3"/>
      <c r="BC204" s="34">
        <f t="shared" si="944"/>
        <v>-6.0481028905830236E-4</v>
      </c>
      <c r="BD204" s="15">
        <f t="shared" ref="BD204:BT204" si="1239">AVERAGE(BD123,BD186)</f>
        <v>0.119927422765313</v>
      </c>
      <c r="BE204" s="15">
        <f t="shared" si="1239"/>
        <v>0.93776509165763799</v>
      </c>
      <c r="BF204" s="15">
        <f t="shared" si="1239"/>
        <v>0.93514487147331193</v>
      </c>
      <c r="BG204" s="15">
        <f t="shared" si="1239"/>
        <v>27.274930861748249</v>
      </c>
      <c r="BH204" s="15">
        <f t="shared" si="1239"/>
        <v>36.460687577278705</v>
      </c>
      <c r="BI204" s="15">
        <f t="shared" si="1239"/>
        <v>35.895058952117154</v>
      </c>
      <c r="BJ204" s="15">
        <f t="shared" si="1239"/>
        <v>0.27174973487853948</v>
      </c>
      <c r="BK204" s="15">
        <f t="shared" si="1239"/>
        <v>0.96576279401779097</v>
      </c>
      <c r="BL204" s="15">
        <f t="shared" si="1239"/>
        <v>0.26570830494165348</v>
      </c>
      <c r="BM204" s="15">
        <f t="shared" si="1239"/>
        <v>0.89588969945907548</v>
      </c>
      <c r="BN204" s="15">
        <f t="shared" si="1239"/>
        <v>61.566669499999996</v>
      </c>
      <c r="BO204" s="15">
        <f t="shared" si="1239"/>
        <v>24.244171624367951</v>
      </c>
      <c r="BP204" s="15" t="e">
        <f t="shared" si="1239"/>
        <v>#DIV/0!</v>
      </c>
      <c r="BQ204" s="15">
        <f t="shared" si="1239"/>
        <v>1.3895379999999995</v>
      </c>
      <c r="BR204" s="15">
        <f t="shared" si="1239"/>
        <v>1.3895379999999995</v>
      </c>
      <c r="BS204" s="15">
        <f t="shared" si="1239"/>
        <v>0.75496999999999992</v>
      </c>
      <c r="BT204" s="15">
        <f t="shared" si="1239"/>
        <v>0.75496999999999992</v>
      </c>
      <c r="BU204" s="16">
        <f ca="1">bdRateExtend($F203:$F207,$G203:$G207,BD203:BD207,BE203:BE207)</f>
        <v>1.5764002668241095</v>
      </c>
      <c r="BV204" s="16">
        <f ca="1">bdRateExtend($F203:$F207,$H203:$H207,BD203:BD207,BF203:BF207)</f>
        <v>1.5664530726593084</v>
      </c>
      <c r="BW204" s="16">
        <f ca="1">bdRateExtend($F203:$F207,$I203:$I207,BD203:BD207,BG203:BG207)</f>
        <v>1.7971798887798163</v>
      </c>
      <c r="BX204" s="16">
        <f ca="1">bdRateExtend($F203:$F207,$J203:$J207,BD203:BD207,BH203:BH207)</f>
        <v>0.27166330925032334</v>
      </c>
      <c r="BY204" s="16">
        <f ca="1">bdRateExtend($F203:$F207,$K203:$K207,BD203:BD207,BI203:BI207)</f>
        <v>0.52174796273373381</v>
      </c>
      <c r="BZ204" s="16">
        <f ca="1">bdRateExtend($F203:$F207,$L203:$L207,BD203:BD207,BJ203:BJ207)</f>
        <v>1.814534932321175</v>
      </c>
      <c r="CA204" s="16">
        <f ca="1">bdRateExtend($F203:$F207,$M203:$M207,BD203:BD207,BK203:BK207)</f>
        <v>1.9091360940857505</v>
      </c>
      <c r="CB204" s="16">
        <f ca="1">bdRateExtend($F203:$F207,$N203:$N207,BD203:BD207,BL203:BL207)</f>
        <v>1.6269653601332723</v>
      </c>
      <c r="CC204" s="16">
        <f ca="1">bdRateExtend($F203:$F207,$O203:$O207,BD203:BD207,BM203:BM207)</f>
        <v>1.3379656061921379</v>
      </c>
      <c r="CD204" s="16">
        <f ca="1">bdRateExtend($F203:$F207,$P203:$P207,BD203:BD207,BN203:BN207)</f>
        <v>1.0396549711606293</v>
      </c>
      <c r="CE204" s="16">
        <f ca="1">bdRateExtend($F203:$F207,$Q203:$Q207,BD203:BD207,BO203:BO207)</f>
        <v>1.7154688562361082</v>
      </c>
      <c r="CF204" s="112" t="b">
        <f t="shared" si="1212"/>
        <v>1</v>
      </c>
      <c r="CG204" s="3"/>
      <c r="CH204" s="34">
        <f t="shared" si="945"/>
        <v>-6.5114831879208258E-3</v>
      </c>
      <c r="CI204" s="15">
        <f t="shared" ref="CI204:CY204" si="1240">AVERAGE(CI123,CI186)</f>
        <v>0.1192186220174495</v>
      </c>
      <c r="CJ204" s="15">
        <f t="shared" si="1240"/>
        <v>0.93164172768592801</v>
      </c>
      <c r="CK204" s="15">
        <f t="shared" si="1240"/>
        <v>0.93075075745582503</v>
      </c>
      <c r="CL204" s="15">
        <f t="shared" si="1240"/>
        <v>24.700775223960751</v>
      </c>
      <c r="CM204" s="15">
        <f t="shared" si="1240"/>
        <v>36.719743373810104</v>
      </c>
      <c r="CN204" s="15">
        <f t="shared" si="1240"/>
        <v>34.899401408083349</v>
      </c>
      <c r="CO204" s="15">
        <f t="shared" si="1240"/>
        <v>0.2068895325064655</v>
      </c>
      <c r="CP204" s="15">
        <f t="shared" si="1240"/>
        <v>0.97872567176818803</v>
      </c>
      <c r="CQ204" s="15">
        <f t="shared" si="1240"/>
        <v>0.28043735027313149</v>
      </c>
      <c r="CR204" s="15">
        <f t="shared" si="1240"/>
        <v>0.84301537275314253</v>
      </c>
      <c r="CS204" s="15">
        <f t="shared" si="1240"/>
        <v>31.5376665</v>
      </c>
      <c r="CT204" s="15">
        <f t="shared" si="1240"/>
        <v>20.87852984351305</v>
      </c>
      <c r="CU204" s="15" t="e">
        <f t="shared" si="1240"/>
        <v>#DIV/0!</v>
      </c>
      <c r="CV204" s="15">
        <f t="shared" si="1240"/>
        <v>1.9825245</v>
      </c>
      <c r="CW204" s="15">
        <f t="shared" si="1240"/>
        <v>1.9825245</v>
      </c>
      <c r="CX204" s="15">
        <f t="shared" si="1240"/>
        <v>0.65192699999999992</v>
      </c>
      <c r="CY204" s="15">
        <f t="shared" si="1240"/>
        <v>0.65192699999999992</v>
      </c>
      <c r="CZ204" s="16">
        <f ca="1">bdRateExtend($F203:$F207,$G203:$G207,CI203:CI207,CJ203:CJ207)</f>
        <v>1.6760564628579111</v>
      </c>
      <c r="DA204" s="16">
        <f ca="1">bdRateExtend($F203:$F207,$H203:$H207,CI203:CI207,CK203:CK207)</f>
        <v>1.6414798398272996</v>
      </c>
      <c r="DB204" s="16">
        <f ca="1">bdRateExtend($F203:$F207,$I203:$I207,CI203:CI207,CL203:CL207)</f>
        <v>2.6771489060377993</v>
      </c>
      <c r="DC204" s="16">
        <f ca="1">bdRateExtend($F203:$F207,$J203:$J207,CI203:CI207,CM203:CM207)</f>
        <v>0.43719790638975198</v>
      </c>
      <c r="DD204" s="16">
        <f ca="1">bdRateExtend($F203:$F207,$K203:$K207,CI203:CI207,CN203:CN207)</f>
        <v>1.6166129949012675</v>
      </c>
      <c r="DE204" s="16">
        <f ca="1">bdRateExtend($F203:$F207,$L203:$L207,CI203:CI207,CO203:CO207)</f>
        <v>2.151615203506414</v>
      </c>
      <c r="DF204" s="16">
        <f ca="1">bdRateExtend($F203:$F207,$M203:$M207,CI203:CI207,CP203:CP207)</f>
        <v>1.1777946662716734</v>
      </c>
      <c r="DG204" s="16">
        <f ca="1">bdRateExtend($F203:$F207,$N203:$N207,CI203:CI207,CQ203:CQ207)</f>
        <v>1.782496204929445</v>
      </c>
      <c r="DH204" s="16">
        <f ca="1">bdRateExtend($F203:$F207,$O203:$O207,CI203:CI207,CR203:CR207)</f>
        <v>2.097254266833938</v>
      </c>
      <c r="DI204" s="16">
        <f ca="1">bdRateExtend($F203:$F207,$P203:$P207,CI203:CI207,CS203:CS207)</f>
        <v>2.6058135114477707</v>
      </c>
      <c r="DJ204" s="16">
        <f ca="1">bdRateExtend($F203:$F207,$Q203:$Q207,CI203:CI207,CT203:CT207)</f>
        <v>2.0913247701609579</v>
      </c>
      <c r="DK204" s="112" t="b">
        <f t="shared" si="1214"/>
        <v>1</v>
      </c>
      <c r="DL204" s="3"/>
      <c r="DM204" s="34">
        <f t="shared" si="946"/>
        <v>1.8995207146245884E-2</v>
      </c>
      <c r="DN204" s="15">
        <f t="shared" ref="DN204:ED204" si="1241">AVERAGE(DN123,DN186)</f>
        <v>0.1222794248575495</v>
      </c>
      <c r="DO204" s="15">
        <f t="shared" si="1241"/>
        <v>0.97623530030250505</v>
      </c>
      <c r="DP204" s="15">
        <f t="shared" si="1241"/>
        <v>0.97542464733123702</v>
      </c>
      <c r="DQ204" s="15">
        <f t="shared" si="1241"/>
        <v>31.260251969775151</v>
      </c>
      <c r="DR204" s="15">
        <f t="shared" si="1241"/>
        <v>36.467462187115501</v>
      </c>
      <c r="DS204" s="15">
        <f t="shared" si="1241"/>
        <v>36.412747656334247</v>
      </c>
      <c r="DT204" s="15">
        <f t="shared" si="1241"/>
        <v>0.43310426175594297</v>
      </c>
      <c r="DU204" s="15">
        <f t="shared" si="1241"/>
        <v>0.98995566368103005</v>
      </c>
      <c r="DV204" s="15">
        <f t="shared" si="1241"/>
        <v>0.16724323481321302</v>
      </c>
      <c r="DW204" s="15">
        <f t="shared" si="1241"/>
        <v>0.95958727598190241</v>
      </c>
      <c r="DX204" s="15">
        <f t="shared" si="1241"/>
        <v>76.517750000000007</v>
      </c>
      <c r="DY204" s="15">
        <f t="shared" si="1241"/>
        <v>29.019932920071899</v>
      </c>
      <c r="DZ204" s="15" t="e">
        <f t="shared" si="1241"/>
        <v>#DIV/0!</v>
      </c>
      <c r="EA204" s="15">
        <f t="shared" si="1241"/>
        <v>1.0962405</v>
      </c>
      <c r="EB204" s="15">
        <f t="shared" si="1241"/>
        <v>1.0962405</v>
      </c>
      <c r="EC204" s="15">
        <f t="shared" si="1241"/>
        <v>240.29635000000002</v>
      </c>
      <c r="ED204" s="15">
        <f t="shared" si="1241"/>
        <v>240.29635000000002</v>
      </c>
      <c r="EE204" s="16">
        <f ca="1">bdRateExtend($F203:$F207,$G203:$G207,DN203:DN207,DO203:DO207)</f>
        <v>0</v>
      </c>
      <c r="EF204" s="16">
        <f ca="1">bdRateExtend($F203:$F207,$H203:$H207,DN203:DN207,DP203:DP207)</f>
        <v>0</v>
      </c>
      <c r="EG204" s="16">
        <f ca="1">bdRateExtend($F203:$F207,$I203:$I207,DN203:DN207,DQ203:DQ207)</f>
        <v>0</v>
      </c>
      <c r="EH204" s="16">
        <f ca="1">bdRateExtend($F203:$F207,$J203:$J207,DN203:DN207,DR203:DR207)</f>
        <v>0</v>
      </c>
      <c r="EI204" s="16">
        <f ca="1">bdRateExtend($F203:$F207,$K203:$K207,DN203:DN207,DS203:DS207)</f>
        <v>0</v>
      </c>
      <c r="EJ204" s="16">
        <f ca="1">bdRateExtend($F203:$F207,$L203:$L207,DN203:DN207,DT203:DT207)</f>
        <v>0</v>
      </c>
      <c r="EK204" s="16">
        <f ca="1">bdRateExtend($F203:$F207,$M203:$M207,DN203:DN207,DU203:DU207)</f>
        <v>0</v>
      </c>
      <c r="EL204" s="16">
        <f ca="1">bdRateExtend($F203:$F207,$N203:$N207,DN203:DN207,DV203:DV207)</f>
        <v>0</v>
      </c>
      <c r="EM204" s="16">
        <f ca="1">bdRateExtend($F203:$F207,$O203:$O207,DN203:DN207,DW203:DW207)</f>
        <v>0</v>
      </c>
      <c r="EN204" s="16">
        <f ca="1">bdRateExtend($F203:$F207,$P203:$P207,DN203:DN207,DX203:DX207)</f>
        <v>0</v>
      </c>
      <c r="EO204" s="16">
        <f ca="1">bdRateExtend($F203:$F207,$Q203:$Q207,DN203:DN207,DY203:DY207)</f>
        <v>0</v>
      </c>
      <c r="EP204" s="112" t="b">
        <f t="shared" si="1216"/>
        <v>1</v>
      </c>
      <c r="EQ204" s="3"/>
      <c r="ER204" s="34">
        <f t="shared" si="947"/>
        <v>-0.14001694377671256</v>
      </c>
      <c r="ES204" s="15">
        <f t="shared" ref="ES204:FI204" si="1242">AVERAGE(ES123,ES186)</f>
        <v>0.10319796674679449</v>
      </c>
      <c r="ET204" s="15">
        <f t="shared" si="1242"/>
        <v>0.9715771377086635</v>
      </c>
      <c r="EU204" s="15">
        <f t="shared" si="1242"/>
        <v>0.97037407755851701</v>
      </c>
      <c r="EV204" s="15">
        <f t="shared" si="1242"/>
        <v>29.975588055269501</v>
      </c>
      <c r="EW204" s="15">
        <f t="shared" si="1242"/>
        <v>39.061437143666495</v>
      </c>
      <c r="EX204" s="15">
        <f t="shared" si="1242"/>
        <v>38.404836896806501</v>
      </c>
      <c r="EY204" s="15">
        <f t="shared" si="1242"/>
        <v>0.39853100478649101</v>
      </c>
      <c r="EZ204" s="15">
        <f t="shared" si="1242"/>
        <v>0.986931532621383</v>
      </c>
      <c r="FA204" s="15">
        <f t="shared" si="1242"/>
        <v>0.19151131808757699</v>
      </c>
      <c r="FB204" s="15">
        <f t="shared" si="1242"/>
        <v>0.95178699493408203</v>
      </c>
      <c r="FC204" s="15">
        <f t="shared" si="1242"/>
        <v>72.559953500000006</v>
      </c>
      <c r="FD204" s="15">
        <f t="shared" si="1242"/>
        <v>27.57719924700255</v>
      </c>
      <c r="FE204" s="15" t="e">
        <f t="shared" si="1242"/>
        <v>#DIV/0!</v>
      </c>
      <c r="FF204" s="15">
        <f t="shared" si="1242"/>
        <v>0.92926949999999997</v>
      </c>
      <c r="FG204" s="15">
        <f t="shared" si="1242"/>
        <v>0.92926949999999997</v>
      </c>
      <c r="FH204" s="15">
        <f t="shared" si="1242"/>
        <v>1165.4269695</v>
      </c>
      <c r="FI204" s="15">
        <f t="shared" si="1242"/>
        <v>1165.4269695</v>
      </c>
      <c r="FJ204" s="16">
        <f ca="1">bdRateExtend($F203:$F207,$G203:$G207,ES203:ES207,ET203:ET207)</f>
        <v>-3.5347615950412359E-2</v>
      </c>
      <c r="FK204" s="16">
        <f ca="1">bdRateExtend($F203:$F207,$H203:$H207,ES203:ES207,EU203:EU207)</f>
        <v>-3.1278915014156361E-2</v>
      </c>
      <c r="FL204" s="16">
        <f ca="1">bdRateExtend($F203:$F207,$I203:$I207,ES203:ES207,EV203:EV207)</f>
        <v>0.1482231101207816</v>
      </c>
      <c r="FM204" s="16">
        <f ca="1">bdRateExtend($F203:$F207,$J203:$J207,ES203:ES207,EW203:EW207)</f>
        <v>-0.45022785643133489</v>
      </c>
      <c r="FN204" s="16">
        <f ca="1">bdRateExtend($F203:$F207,$K203:$K207,ES203:ES207,EX203:EX207)</f>
        <v>-0.40209480693498012</v>
      </c>
      <c r="FO204" s="16">
        <f ca="1">bdRateExtend($F203:$F207,$L203:$L207,ES203:ES207,EY203:EY207)</f>
        <v>5.7147272355590806E-2</v>
      </c>
      <c r="FP204" s="16">
        <f ca="1">bdRateExtend($F203:$F207,$M203:$M207,ES203:ES207,EZ203:EZ207)</f>
        <v>-4.2049869614488866E-3</v>
      </c>
      <c r="FQ204" s="16">
        <f ca="1">bdRateExtend($F203:$F207,$N203:$N207,ES203:ES207,FA203:FA207)</f>
        <v>4.6312577802016364E-2</v>
      </c>
      <c r="FR204" s="16">
        <f ca="1">bdRateExtend($F203:$F207,$O203:$O207,ES203:ES207,FB203:FB207)</f>
        <v>-4.5175551633056976E-2</v>
      </c>
      <c r="FS204" s="16">
        <f ca="1">bdRateExtend($F203:$F207,$P203:$P207,ES203:ES207,FC203:FC207)</f>
        <v>-3.570677790296295E-3</v>
      </c>
      <c r="FT204" s="16">
        <f ca="1">bdRateExtend($F203:$F207,$Q203:$Q207,ES203:ES207,FD203:FD207)</f>
        <v>0.11922927044459497</v>
      </c>
      <c r="FU204" s="112" t="b">
        <f t="shared" si="1218"/>
        <v>1</v>
      </c>
      <c r="FV204" s="54"/>
      <c r="FW204" s="34">
        <f t="shared" si="948"/>
        <v>-1</v>
      </c>
      <c r="FX204" s="15">
        <f t="shared" ref="FX204:GN204" si="1243">AVERAGE(FX123,FX186)</f>
        <v>0</v>
      </c>
      <c r="FY204" s="15">
        <f t="shared" si="1243"/>
        <v>0</v>
      </c>
      <c r="FZ204" s="15">
        <f t="shared" si="1243"/>
        <v>0</v>
      </c>
      <c r="GA204" s="15">
        <f t="shared" si="1243"/>
        <v>0</v>
      </c>
      <c r="GB204" s="15">
        <f t="shared" si="1243"/>
        <v>0</v>
      </c>
      <c r="GC204" s="15">
        <f t="shared" si="1243"/>
        <v>0</v>
      </c>
      <c r="GD204" s="15">
        <f t="shared" si="1243"/>
        <v>0</v>
      </c>
      <c r="GE204" s="15">
        <f t="shared" si="1243"/>
        <v>0</v>
      </c>
      <c r="GF204" s="15">
        <f t="shared" si="1243"/>
        <v>0</v>
      </c>
      <c r="GG204" s="15">
        <f t="shared" si="1243"/>
        <v>0</v>
      </c>
      <c r="GH204" s="15">
        <f t="shared" si="1243"/>
        <v>0</v>
      </c>
      <c r="GI204" s="15">
        <f t="shared" si="1243"/>
        <v>0</v>
      </c>
      <c r="GJ204" s="15">
        <f t="shared" si="1243"/>
        <v>0</v>
      </c>
      <c r="GK204" s="15">
        <f t="shared" si="1243"/>
        <v>0</v>
      </c>
      <c r="GL204" s="15">
        <f t="shared" si="1243"/>
        <v>0</v>
      </c>
      <c r="GM204" s="15">
        <f t="shared" si="1243"/>
        <v>0</v>
      </c>
      <c r="GN204" s="15">
        <f t="shared" si="1243"/>
        <v>0</v>
      </c>
      <c r="GO204" s="16">
        <f ca="1">bdRateExtend($F203:$F207,$G203:$G207,FX203:FX207,FY203:FY207)</f>
        <v>1</v>
      </c>
      <c r="GP204" s="16">
        <f ca="1">bdRateExtend($F203:$F207,$H203:$H207,FX203:FX207,FZ203:FZ207)</f>
        <v>1</v>
      </c>
      <c r="GQ204" s="16">
        <f ca="1">bdRateExtend($F203:$F207,$I203:$I207,FX203:FX207,GA203:GA207)</f>
        <v>1</v>
      </c>
      <c r="GR204" s="16">
        <f ca="1">bdRateExtend($F203:$F207,$J203:$J207,FX203:FX207,GB203:GB207)</f>
        <v>1</v>
      </c>
      <c r="GS204" s="16">
        <f ca="1">bdRateExtend($F203:$F207,$K203:$K207,FX203:FX207,GC203:GC207)</f>
        <v>1</v>
      </c>
      <c r="GT204" s="16">
        <f ca="1">bdRateExtend($F203:$F207,$L203:$L207,FX203:FX207,GD203:GD207)</f>
        <v>1</v>
      </c>
      <c r="GU204" s="16">
        <f ca="1">bdRateExtend($F203:$F207,$M203:$M207,FX203:FX207,GE203:GE207)</f>
        <v>1</v>
      </c>
      <c r="GV204" s="16">
        <f ca="1">bdRateExtend($F203:$F207,$N203:$N207,FX203:FX207,GF203:GF207)</f>
        <v>1</v>
      </c>
      <c r="GW204" s="16">
        <f ca="1">bdRateExtend($F203:$F207,$O203:$O207,FX203:FX207,GG203:GG207)</f>
        <v>1</v>
      </c>
      <c r="GX204" s="16">
        <f ca="1">bdRateExtend($F203:$F207,$P203:$P207,FX203:FX207,GH203:GH207)</f>
        <v>1</v>
      </c>
      <c r="GY204" s="16">
        <f ca="1">bdRateExtend($F203:$F207,$Q203:$Q207,FX203:FX207,GI203:GI207)</f>
        <v>1</v>
      </c>
      <c r="GZ204" s="112" t="b">
        <f t="shared" si="1220"/>
        <v>1</v>
      </c>
      <c r="HA204" s="54"/>
      <c r="HB204" s="34">
        <f t="shared" si="949"/>
        <v>-1</v>
      </c>
      <c r="HC204" s="15">
        <f t="shared" ref="HC204:HS204" si="1244">AVERAGE(HC123,HC186)</f>
        <v>0</v>
      </c>
      <c r="HD204" s="15">
        <f t="shared" si="1244"/>
        <v>0</v>
      </c>
      <c r="HE204" s="15">
        <f t="shared" si="1244"/>
        <v>0</v>
      </c>
      <c r="HF204" s="15">
        <f t="shared" si="1244"/>
        <v>0</v>
      </c>
      <c r="HG204" s="15">
        <f t="shared" si="1244"/>
        <v>0</v>
      </c>
      <c r="HH204" s="15">
        <f t="shared" si="1244"/>
        <v>0</v>
      </c>
      <c r="HI204" s="15">
        <f t="shared" si="1244"/>
        <v>0</v>
      </c>
      <c r="HJ204" s="15">
        <f t="shared" si="1244"/>
        <v>0</v>
      </c>
      <c r="HK204" s="15">
        <f t="shared" si="1244"/>
        <v>0</v>
      </c>
      <c r="HL204" s="15">
        <f t="shared" si="1244"/>
        <v>0</v>
      </c>
      <c r="HM204" s="15">
        <f t="shared" si="1244"/>
        <v>0</v>
      </c>
      <c r="HN204" s="15">
        <f t="shared" si="1244"/>
        <v>0</v>
      </c>
      <c r="HO204" s="15">
        <f t="shared" si="1244"/>
        <v>0</v>
      </c>
      <c r="HP204" s="15">
        <f t="shared" si="1244"/>
        <v>0</v>
      </c>
      <c r="HQ204" s="15">
        <f t="shared" si="1244"/>
        <v>0</v>
      </c>
      <c r="HR204" s="15">
        <f t="shared" si="1244"/>
        <v>0</v>
      </c>
      <c r="HS204" s="15">
        <f t="shared" si="1244"/>
        <v>0</v>
      </c>
      <c r="HT204" s="16">
        <f ca="1">bdRateExtend($F203:$F207,$G203:$G207,HC203:HC207,HD203:HD207)</f>
        <v>1</v>
      </c>
      <c r="HU204" s="16">
        <f ca="1">bdRateExtend($F203:$F207,$H203:$H207,HC203:HC207,HE203:HE207)</f>
        <v>1</v>
      </c>
      <c r="HV204" s="16">
        <f ca="1">bdRateExtend($F203:$F207,$I203:$I207,HC203:HC207,HF203:HF207)</f>
        <v>1</v>
      </c>
      <c r="HW204" s="16">
        <f ca="1">bdRateExtend($F203:$F207,$J203:$J207,HC203:HC207,HG203:HG207)</f>
        <v>1</v>
      </c>
      <c r="HX204" s="16">
        <f ca="1">bdRateExtend($F203:$F207,$K203:$K207,HC203:HC207,HH203:HH207)</f>
        <v>1</v>
      </c>
      <c r="HY204" s="16">
        <f ca="1">bdRateExtend($F203:$F207,$L203:$L207,HC203:HC207,HI203:HI207)</f>
        <v>1</v>
      </c>
      <c r="HZ204" s="16">
        <f ca="1">bdRateExtend($F203:$F207,$M203:$M207,HC203:HC207,HJ203:HJ207)</f>
        <v>1</v>
      </c>
      <c r="IA204" s="16">
        <f ca="1">bdRateExtend($F203:$F207,$N203:$N207,HC203:HC207,HK203:HK207)</f>
        <v>1</v>
      </c>
      <c r="IB204" s="16">
        <f ca="1">bdRateExtend($F203:$F207,$O203:$O207,HC203:HC207,HL203:HL207)</f>
        <v>1</v>
      </c>
      <c r="IC204" s="16">
        <f ca="1">bdRateExtend($F203:$F207,$P203:$P207,HC203:HC207,HM203:HM207)</f>
        <v>1</v>
      </c>
      <c r="ID204" s="16">
        <f ca="1">bdRateExtend($F203:$F207,$Q203:$Q207,HC203:HC207,HN203:HN207)</f>
        <v>1</v>
      </c>
      <c r="IE204" s="112" t="b">
        <f t="shared" si="1222"/>
        <v>1</v>
      </c>
      <c r="IF204" s="3"/>
      <c r="IG204" s="34">
        <f t="shared" si="950"/>
        <v>-1</v>
      </c>
      <c r="IH204" s="15">
        <f t="shared" ref="IH204:IX204" si="1245">AVERAGE(IH123,IH186)</f>
        <v>0</v>
      </c>
      <c r="II204" s="15">
        <f t="shared" si="1245"/>
        <v>0</v>
      </c>
      <c r="IJ204" s="15">
        <f t="shared" si="1245"/>
        <v>0</v>
      </c>
      <c r="IK204" s="15">
        <f t="shared" si="1245"/>
        <v>0</v>
      </c>
      <c r="IL204" s="15">
        <f t="shared" si="1245"/>
        <v>0</v>
      </c>
      <c r="IM204" s="15">
        <f t="shared" si="1245"/>
        <v>0</v>
      </c>
      <c r="IN204" s="15">
        <f t="shared" si="1245"/>
        <v>0</v>
      </c>
      <c r="IO204" s="15">
        <f t="shared" si="1245"/>
        <v>0</v>
      </c>
      <c r="IP204" s="15">
        <f t="shared" si="1245"/>
        <v>0</v>
      </c>
      <c r="IQ204" s="15">
        <f t="shared" si="1245"/>
        <v>0</v>
      </c>
      <c r="IR204" s="15">
        <f t="shared" si="1245"/>
        <v>0</v>
      </c>
      <c r="IS204" s="15">
        <f t="shared" si="1245"/>
        <v>0</v>
      </c>
      <c r="IT204" s="15">
        <f t="shared" si="1245"/>
        <v>0</v>
      </c>
      <c r="IU204" s="15">
        <f t="shared" si="1245"/>
        <v>0</v>
      </c>
      <c r="IV204" s="15">
        <f t="shared" si="1245"/>
        <v>0</v>
      </c>
      <c r="IW204" s="15">
        <f t="shared" si="1245"/>
        <v>0</v>
      </c>
      <c r="IX204" s="15">
        <f t="shared" si="1245"/>
        <v>0</v>
      </c>
      <c r="IY204" s="16">
        <f ca="1">bdRateExtend($F203:$F207,$G203:$G207,IH203:IH207,II203:II207)</f>
        <v>1</v>
      </c>
      <c r="IZ204" s="16">
        <f ca="1">bdRateExtend($F203:$F207,$H203:$H207,IH203:IH207,IJ203:IJ207)</f>
        <v>1</v>
      </c>
      <c r="JA204" s="16">
        <f ca="1">bdRateExtend($F203:$F207,$I203:$I207,IH203:IH207,IK203:IK207)</f>
        <v>1</v>
      </c>
      <c r="JB204" s="16">
        <f ca="1">bdRateExtend($F203:$F207,$J203:$J207,IH203:IH207,IL203:IL207)</f>
        <v>1</v>
      </c>
      <c r="JC204" s="16">
        <f ca="1">bdRateExtend($F203:$F207,$K203:$K207,IH203:IH207,IM203:IM207)</f>
        <v>1</v>
      </c>
      <c r="JD204" s="16">
        <f ca="1">bdRateExtend($F203:$F207,$L203:$L207,IH203:IH207,IN203:IN207)</f>
        <v>1</v>
      </c>
      <c r="JE204" s="16">
        <f ca="1">bdRateExtend($F203:$F207,$M203:$M207,IH203:IH207,IO203:IO207)</f>
        <v>1</v>
      </c>
      <c r="JF204" s="16">
        <f ca="1">bdRateExtend($F203:$F207,$N203:$N207,IH203:IH207,IP203:IP207)</f>
        <v>1</v>
      </c>
      <c r="JG204" s="16">
        <f ca="1">bdRateExtend($F203:$F207,$O203:$O207,IH203:IH207,IQ203:IQ207)</f>
        <v>1</v>
      </c>
      <c r="JH204" s="16">
        <f ca="1">bdRateExtend($F203:$F207,$P203:$P207,IH203:IH207,IR203:IR207)</f>
        <v>1</v>
      </c>
      <c r="JI204" s="16">
        <f ca="1">bdRateExtend($F203:$F207,$Q203:$Q207,IH203:IH207,IS203:IS207)</f>
        <v>1</v>
      </c>
      <c r="JJ204" s="112" t="b">
        <f t="shared" si="1224"/>
        <v>1</v>
      </c>
      <c r="JK204" s="3"/>
      <c r="JL204" s="34">
        <f t="shared" si="951"/>
        <v>-1</v>
      </c>
      <c r="JM204" s="15">
        <f t="shared" ref="JM204:KC204" si="1246">AVERAGE(JM123,JM186)</f>
        <v>0</v>
      </c>
      <c r="JN204" s="15">
        <f t="shared" si="1246"/>
        <v>0</v>
      </c>
      <c r="JO204" s="15">
        <f t="shared" si="1246"/>
        <v>0</v>
      </c>
      <c r="JP204" s="15">
        <f t="shared" si="1246"/>
        <v>0</v>
      </c>
      <c r="JQ204" s="15">
        <f t="shared" si="1246"/>
        <v>0</v>
      </c>
      <c r="JR204" s="15">
        <f t="shared" si="1246"/>
        <v>0</v>
      </c>
      <c r="JS204" s="15">
        <f t="shared" si="1246"/>
        <v>0</v>
      </c>
      <c r="JT204" s="15">
        <f t="shared" si="1246"/>
        <v>0</v>
      </c>
      <c r="JU204" s="15">
        <f t="shared" si="1246"/>
        <v>0</v>
      </c>
      <c r="JV204" s="15">
        <f t="shared" si="1246"/>
        <v>0</v>
      </c>
      <c r="JW204" s="15">
        <f t="shared" si="1246"/>
        <v>0</v>
      </c>
      <c r="JX204" s="15">
        <f t="shared" si="1246"/>
        <v>0</v>
      </c>
      <c r="JY204" s="15">
        <f t="shared" si="1246"/>
        <v>0</v>
      </c>
      <c r="JZ204" s="15">
        <f t="shared" si="1246"/>
        <v>0</v>
      </c>
      <c r="KA204" s="15">
        <f t="shared" si="1246"/>
        <v>0</v>
      </c>
      <c r="KB204" s="15">
        <f t="shared" si="1246"/>
        <v>0</v>
      </c>
      <c r="KC204" s="15">
        <f t="shared" si="1246"/>
        <v>0</v>
      </c>
      <c r="KD204" s="16">
        <f ca="1">bdRateExtend($F203:$F207,$G203:$G207,JM203:JM207,JN203:JN207)</f>
        <v>1</v>
      </c>
      <c r="KE204" s="16">
        <f ca="1">bdRateExtend($F203:$F207,$H203:$H207,JM203:JM207,JO203:JO207)</f>
        <v>1</v>
      </c>
      <c r="KF204" s="16">
        <f ca="1">bdRateExtend($F203:$F207,$I203:$I207,JM203:JM207,JP203:JP207)</f>
        <v>1</v>
      </c>
      <c r="KG204" s="16">
        <f ca="1">bdRateExtend($F203:$F207,$J203:$J207,JM203:JM207,JQ203:JQ207)</f>
        <v>1</v>
      </c>
      <c r="KH204" s="16">
        <f ca="1">bdRateExtend($F203:$F207,$K203:$K207,JM203:JM207,JR203:JR207)</f>
        <v>1</v>
      </c>
      <c r="KI204" s="16">
        <f ca="1">bdRateExtend($F203:$F207,$L203:$L207,JM203:JM207,JS203:JS207)</f>
        <v>1</v>
      </c>
      <c r="KJ204" s="16">
        <f ca="1">bdRateExtend($F203:$F207,$M203:$M207,JM203:JM207,JT203:JT207)</f>
        <v>1</v>
      </c>
      <c r="KK204" s="16">
        <f ca="1">bdRateExtend($F203:$F207,$N203:$N207,JM203:JM207,JU203:JU207)</f>
        <v>1</v>
      </c>
      <c r="KL204" s="16">
        <f ca="1">bdRateExtend($F203:$F207,$O203:$O207,JM203:JM207,JV203:JV207)</f>
        <v>1</v>
      </c>
      <c r="KM204" s="16">
        <f ca="1">bdRateExtend($F203:$F207,$P203:$P207,JM203:JM207,JW203:JW207)</f>
        <v>1</v>
      </c>
      <c r="KN204" s="16">
        <f ca="1">bdRateExtend($F203:$F207,$Q203:$Q207,JM203:JM207,JX203:JX207)</f>
        <v>1</v>
      </c>
      <c r="KO204" s="112" t="b">
        <f t="shared" si="1226"/>
        <v>1</v>
      </c>
      <c r="KP204" s="3"/>
      <c r="KQ204" s="34">
        <f t="shared" si="952"/>
        <v>-1</v>
      </c>
      <c r="KR204" s="15">
        <f t="shared" ref="KR204:LH204" si="1247">AVERAGE(KR123,KR186)</f>
        <v>0</v>
      </c>
      <c r="KS204" s="15">
        <f t="shared" si="1247"/>
        <v>0</v>
      </c>
      <c r="KT204" s="15">
        <f t="shared" si="1247"/>
        <v>0</v>
      </c>
      <c r="KU204" s="15">
        <f t="shared" si="1247"/>
        <v>0</v>
      </c>
      <c r="KV204" s="15">
        <f t="shared" si="1247"/>
        <v>0</v>
      </c>
      <c r="KW204" s="15">
        <f t="shared" si="1247"/>
        <v>0</v>
      </c>
      <c r="KX204" s="15">
        <f t="shared" si="1247"/>
        <v>0</v>
      </c>
      <c r="KY204" s="15">
        <f t="shared" si="1247"/>
        <v>0</v>
      </c>
      <c r="KZ204" s="15">
        <f t="shared" si="1247"/>
        <v>0</v>
      </c>
      <c r="LA204" s="15">
        <f t="shared" si="1247"/>
        <v>0</v>
      </c>
      <c r="LB204" s="15">
        <f t="shared" si="1247"/>
        <v>0</v>
      </c>
      <c r="LC204" s="15">
        <f t="shared" si="1247"/>
        <v>0</v>
      </c>
      <c r="LD204" s="15">
        <f t="shared" si="1247"/>
        <v>0</v>
      </c>
      <c r="LE204" s="15">
        <f t="shared" si="1247"/>
        <v>0</v>
      </c>
      <c r="LF204" s="15">
        <f t="shared" si="1247"/>
        <v>0</v>
      </c>
      <c r="LG204" s="15">
        <f t="shared" si="1247"/>
        <v>0</v>
      </c>
      <c r="LH204" s="15">
        <f t="shared" si="1247"/>
        <v>0</v>
      </c>
      <c r="LI204" s="16">
        <f ca="1">bdRateExtend($F203:$F207,$G203:$G207,KR203:KR207,KS203:KS207)</f>
        <v>1</v>
      </c>
      <c r="LJ204" s="16">
        <f ca="1">bdRateExtend($F203:$F207,$H203:$H207,KR203:KR207,KT203:KT207)</f>
        <v>1</v>
      </c>
      <c r="LK204" s="16">
        <f ca="1">bdRateExtend($F203:$F207,$I203:$I207,KR203:KR207,KU203:KU207)</f>
        <v>1</v>
      </c>
      <c r="LL204" s="16">
        <f ca="1">bdRateExtend($F203:$F207,$J203:$J207,KR203:KR207,KV203:KV207)</f>
        <v>1</v>
      </c>
      <c r="LM204" s="16">
        <f ca="1">bdRateExtend($F203:$F207,$K203:$K207,KR203:KR207,KW203:KW207)</f>
        <v>1</v>
      </c>
      <c r="LN204" s="16">
        <f ca="1">bdRateExtend($F203:$F207,$L203:$L207,KR203:KR207,KX203:KX207)</f>
        <v>1</v>
      </c>
      <c r="LO204" s="16">
        <f ca="1">bdRateExtend($F203:$F207,$M203:$M207,KR203:KR207,KY203:KY207)</f>
        <v>1</v>
      </c>
      <c r="LP204" s="16">
        <f ca="1">bdRateExtend($F203:$F207,$N203:$N207,KR203:KR207,KZ203:KZ207)</f>
        <v>1</v>
      </c>
      <c r="LQ204" s="16">
        <f ca="1">bdRateExtend($F203:$F207,$O203:$O207,KR203:KR207,LA203:LA207)</f>
        <v>1</v>
      </c>
      <c r="LR204" s="16">
        <f ca="1">bdRateExtend($F203:$F207,$P203:$P207,KR203:KR207,LB203:LB207)</f>
        <v>1</v>
      </c>
      <c r="LS204" s="16">
        <f ca="1">bdRateExtend($F203:$F207,$Q203:$Q207,KR203:KR207,LC203:LC207)</f>
        <v>1</v>
      </c>
      <c r="LT204" s="112" t="b">
        <f t="shared" si="1228"/>
        <v>1</v>
      </c>
      <c r="LU204" s="3"/>
      <c r="LV204" s="34">
        <f t="shared" si="953"/>
        <v>-1</v>
      </c>
      <c r="LW204" s="15">
        <f t="shared" ref="LW204:MM204" si="1248">AVERAGE(LW123,LW186)</f>
        <v>0</v>
      </c>
      <c r="LX204" s="15">
        <f t="shared" si="1248"/>
        <v>0</v>
      </c>
      <c r="LY204" s="15">
        <f t="shared" si="1248"/>
        <v>0</v>
      </c>
      <c r="LZ204" s="15">
        <f t="shared" si="1248"/>
        <v>0</v>
      </c>
      <c r="MA204" s="15">
        <f t="shared" si="1248"/>
        <v>0</v>
      </c>
      <c r="MB204" s="15">
        <f t="shared" si="1248"/>
        <v>0</v>
      </c>
      <c r="MC204" s="15">
        <f t="shared" si="1248"/>
        <v>0</v>
      </c>
      <c r="MD204" s="15">
        <f t="shared" si="1248"/>
        <v>0</v>
      </c>
      <c r="ME204" s="15">
        <f t="shared" si="1248"/>
        <v>0</v>
      </c>
      <c r="MF204" s="15">
        <f t="shared" si="1248"/>
        <v>0</v>
      </c>
      <c r="MG204" s="15">
        <f t="shared" si="1248"/>
        <v>0</v>
      </c>
      <c r="MH204" s="15">
        <f t="shared" si="1248"/>
        <v>0</v>
      </c>
      <c r="MI204" s="15">
        <f t="shared" si="1248"/>
        <v>0</v>
      </c>
      <c r="MJ204" s="15">
        <f t="shared" si="1248"/>
        <v>0</v>
      </c>
      <c r="MK204" s="15">
        <f t="shared" si="1248"/>
        <v>0</v>
      </c>
      <c r="ML204" s="15">
        <f t="shared" si="1248"/>
        <v>0</v>
      </c>
      <c r="MM204" s="15">
        <f t="shared" si="1248"/>
        <v>0</v>
      </c>
      <c r="MN204" s="16">
        <f ca="1">bdRateExtend($F203:$F207,$G203:$G207,LW203:LW207,LX203:LX207)</f>
        <v>1</v>
      </c>
      <c r="MO204" s="16">
        <f ca="1">bdRateExtend($F203:$F207,$H203:$H207,LW203:LW207,LY203:LY207)</f>
        <v>1</v>
      </c>
      <c r="MP204" s="16">
        <f ca="1">bdRateExtend($F203:$F207,$I203:$I207,LW203:LW207,LZ203:LZ207)</f>
        <v>1</v>
      </c>
      <c r="MQ204" s="16">
        <f ca="1">bdRateExtend($F203:$F207,$J203:$J207,LW203:LW207,MA203:MA207)</f>
        <v>1</v>
      </c>
      <c r="MR204" s="16">
        <f ca="1">bdRateExtend($F203:$F207,$K203:$K207,LW203:LW207,MB203:MB207)</f>
        <v>1</v>
      </c>
      <c r="MS204" s="16">
        <f ca="1">bdRateExtend($F203:$F207,$L203:$L207,LW203:LW207,MC203:MC207)</f>
        <v>1</v>
      </c>
      <c r="MT204" s="16">
        <f ca="1">bdRateExtend($F203:$F207,$M203:$M207,LW203:LW207,MD203:MD207)</f>
        <v>1</v>
      </c>
      <c r="MU204" s="16">
        <f ca="1">bdRateExtend($F203:$F207,$N203:$N207,LW203:LW207,ME203:ME207)</f>
        <v>1</v>
      </c>
      <c r="MV204" s="16">
        <f ca="1">bdRateExtend($F203:$F207,$O203:$O207,LW203:LW207,MF203:MF207)</f>
        <v>1</v>
      </c>
      <c r="MW204" s="16">
        <f ca="1">bdRateExtend($F203:$F207,$P203:$P207,LW203:LW207,MG203:MG207)</f>
        <v>1</v>
      </c>
      <c r="MX204" s="16">
        <f ca="1">bdRateExtend($F203:$F207,$Q203:$Q207,LW203:LW207,MH203:MH207)</f>
        <v>1</v>
      </c>
      <c r="MY204" s="112" t="b">
        <f t="shared" si="1230"/>
        <v>1</v>
      </c>
      <c r="MZ204" s="54"/>
      <c r="NA204" s="34">
        <f t="shared" si="954"/>
        <v>-1</v>
      </c>
      <c r="NB204" s="15">
        <f t="shared" ref="NB204:NR204" si="1249">AVERAGE(NB123,NB186)</f>
        <v>0</v>
      </c>
      <c r="NC204" s="15">
        <f t="shared" si="1249"/>
        <v>0</v>
      </c>
      <c r="ND204" s="15">
        <f t="shared" si="1249"/>
        <v>0</v>
      </c>
      <c r="NE204" s="15">
        <f t="shared" si="1249"/>
        <v>0</v>
      </c>
      <c r="NF204" s="15">
        <f t="shared" si="1249"/>
        <v>0</v>
      </c>
      <c r="NG204" s="15">
        <f t="shared" si="1249"/>
        <v>0</v>
      </c>
      <c r="NH204" s="15">
        <f t="shared" si="1249"/>
        <v>0</v>
      </c>
      <c r="NI204" s="15">
        <f t="shared" si="1249"/>
        <v>0</v>
      </c>
      <c r="NJ204" s="15">
        <f t="shared" si="1249"/>
        <v>0</v>
      </c>
      <c r="NK204" s="15">
        <f t="shared" si="1249"/>
        <v>0</v>
      </c>
      <c r="NL204" s="15">
        <f t="shared" si="1249"/>
        <v>0</v>
      </c>
      <c r="NM204" s="15">
        <f t="shared" si="1249"/>
        <v>0</v>
      </c>
      <c r="NN204" s="15">
        <f t="shared" si="1249"/>
        <v>0</v>
      </c>
      <c r="NO204" s="15">
        <f t="shared" si="1249"/>
        <v>0</v>
      </c>
      <c r="NP204" s="15">
        <f t="shared" si="1249"/>
        <v>0</v>
      </c>
      <c r="NQ204" s="15">
        <f t="shared" si="1249"/>
        <v>0</v>
      </c>
      <c r="NR204" s="15">
        <f t="shared" si="1249"/>
        <v>0</v>
      </c>
      <c r="NS204" s="16">
        <f ca="1">bdRateExtend($F203:$F207,$G203:$G207,NB203:NB207,NC203:NC207)</f>
        <v>1</v>
      </c>
      <c r="NT204" s="16">
        <f ca="1">bdRateExtend($F203:$F207,$H203:$H207,NB203:NB207,ND203:ND207)</f>
        <v>1</v>
      </c>
      <c r="NU204" s="16">
        <f ca="1">bdRateExtend($F203:$F207,$I203:$I207,NB203:NB207,NE203:NE207)</f>
        <v>1</v>
      </c>
      <c r="NV204" s="16">
        <f ca="1">bdRateExtend($F203:$F207,$J203:$J207,NB203:NB207,NF203:NF207)</f>
        <v>1</v>
      </c>
      <c r="NW204" s="16">
        <f ca="1">bdRateExtend($F203:$F207,$K203:$K207,NB203:NB207,NG203:NG207)</f>
        <v>1</v>
      </c>
      <c r="NX204" s="16">
        <f ca="1">bdRateExtend($F203:$F207,$L203:$L207,NB203:NB207,NH203:NH207)</f>
        <v>1</v>
      </c>
      <c r="NY204" s="16">
        <f ca="1">bdRateExtend($F203:$F207,$M203:$M207,NB203:NB207,NI203:NI207)</f>
        <v>1</v>
      </c>
      <c r="NZ204" s="16">
        <f ca="1">bdRateExtend($F203:$F207,$N203:$N207,NB203:NB207,NJ203:NJ207)</f>
        <v>1</v>
      </c>
      <c r="OA204" s="16">
        <f ca="1">bdRateExtend($F203:$F207,$O203:$O207,NB203:NB207,NK203:NK207)</f>
        <v>1</v>
      </c>
      <c r="OB204" s="16">
        <f ca="1">bdRateExtend($F203:$F207,$P203:$P207,NB203:NB207,NL203:NL207)</f>
        <v>1</v>
      </c>
      <c r="OC204" s="16">
        <f ca="1">bdRateExtend($F203:$F207,$Q203:$Q207,NB203:NB207,NM203:NM207)</f>
        <v>1</v>
      </c>
      <c r="OD204" s="112" t="b">
        <f t="shared" si="1232"/>
        <v>1</v>
      </c>
      <c r="OE204" s="54"/>
      <c r="OF204" s="34">
        <f t="shared" si="955"/>
        <v>-1</v>
      </c>
      <c r="OG204" s="15">
        <f t="shared" ref="OG204:OW204" si="1250">AVERAGE(OG123,OG186)</f>
        <v>0</v>
      </c>
      <c r="OH204" s="15">
        <f t="shared" si="1250"/>
        <v>0</v>
      </c>
      <c r="OI204" s="15">
        <f t="shared" si="1250"/>
        <v>0</v>
      </c>
      <c r="OJ204" s="15">
        <f t="shared" si="1250"/>
        <v>0</v>
      </c>
      <c r="OK204" s="15">
        <f t="shared" si="1250"/>
        <v>0</v>
      </c>
      <c r="OL204" s="15">
        <f t="shared" si="1250"/>
        <v>0</v>
      </c>
      <c r="OM204" s="15">
        <f t="shared" si="1250"/>
        <v>0</v>
      </c>
      <c r="ON204" s="15">
        <f t="shared" si="1250"/>
        <v>0</v>
      </c>
      <c r="OO204" s="15">
        <f t="shared" si="1250"/>
        <v>0</v>
      </c>
      <c r="OP204" s="15">
        <f t="shared" si="1250"/>
        <v>0</v>
      </c>
      <c r="OQ204" s="15">
        <f t="shared" si="1250"/>
        <v>0</v>
      </c>
      <c r="OR204" s="15">
        <f t="shared" si="1250"/>
        <v>0</v>
      </c>
      <c r="OS204" s="15">
        <f t="shared" si="1250"/>
        <v>0</v>
      </c>
      <c r="OT204" s="15">
        <f t="shared" si="1250"/>
        <v>0</v>
      </c>
      <c r="OU204" s="15">
        <f t="shared" si="1250"/>
        <v>0</v>
      </c>
      <c r="OV204" s="15">
        <f t="shared" si="1250"/>
        <v>0</v>
      </c>
      <c r="OW204" s="15">
        <f t="shared" si="1250"/>
        <v>0</v>
      </c>
      <c r="OX204" s="16">
        <f ca="1">bdRateExtend($F203:$F207,$G203:$G207,OG203:OG207,OH203:OH207)</f>
        <v>1</v>
      </c>
      <c r="OY204" s="16">
        <f ca="1">bdRateExtend($F203:$F207,$H203:$H207,OG203:OG207,OI203:OI207)</f>
        <v>1</v>
      </c>
      <c r="OZ204" s="16">
        <f ca="1">bdRateExtend($F203:$F207,$I203:$I207,OG203:OG207,OJ203:OJ207)</f>
        <v>1</v>
      </c>
      <c r="PA204" s="16">
        <f ca="1">bdRateExtend($F203:$F207,$J203:$J207,OG203:OG207,OK203:OK207)</f>
        <v>1</v>
      </c>
      <c r="PB204" s="16">
        <f ca="1">bdRateExtend($F203:$F207,$K203:$K207,OG203:OG207,OL203:OL207)</f>
        <v>1</v>
      </c>
      <c r="PC204" s="16">
        <f ca="1">bdRateExtend($F203:$F207,$L203:$L207,OG203:OG207,OM203:OM207)</f>
        <v>1</v>
      </c>
      <c r="PD204" s="16">
        <f ca="1">bdRateExtend($F203:$F207,$M203:$M207,OG203:OG207,ON203:ON207)</f>
        <v>1</v>
      </c>
      <c r="PE204" s="16">
        <f ca="1">bdRateExtend($F203:$F207,$N203:$N207,OG203:OG207,OO203:OO207)</f>
        <v>1</v>
      </c>
      <c r="PF204" s="16">
        <f ca="1">bdRateExtend($F203:$F207,$O203:$O207,OG203:OG207,OP203:OP207)</f>
        <v>1</v>
      </c>
      <c r="PG204" s="16">
        <f ca="1">bdRateExtend($F203:$F207,$P203:$P207,OG203:OG207,OQ203:OQ207)</f>
        <v>1</v>
      </c>
      <c r="PH204" s="16">
        <f ca="1">bdRateExtend($F203:$F207,$Q203:$Q207,OG203:OG207,OR203:OR207)</f>
        <v>1</v>
      </c>
      <c r="PI204" s="112" t="b">
        <f t="shared" si="1234"/>
        <v>1</v>
      </c>
      <c r="PJ204" s="54"/>
      <c r="PK204" s="34">
        <f t="shared" si="956"/>
        <v>-1</v>
      </c>
      <c r="PL204" s="15">
        <f t="shared" ref="PL204:QB204" si="1251">AVERAGE(PL123,PL186)</f>
        <v>0</v>
      </c>
      <c r="PM204" s="15">
        <f t="shared" si="1251"/>
        <v>0</v>
      </c>
      <c r="PN204" s="15">
        <f t="shared" si="1251"/>
        <v>0</v>
      </c>
      <c r="PO204" s="15">
        <f t="shared" si="1251"/>
        <v>0</v>
      </c>
      <c r="PP204" s="15">
        <f t="shared" si="1251"/>
        <v>0</v>
      </c>
      <c r="PQ204" s="15">
        <f t="shared" si="1251"/>
        <v>0</v>
      </c>
      <c r="PR204" s="15">
        <f t="shared" si="1251"/>
        <v>0</v>
      </c>
      <c r="PS204" s="15">
        <f t="shared" si="1251"/>
        <v>0</v>
      </c>
      <c r="PT204" s="15">
        <f t="shared" si="1251"/>
        <v>0</v>
      </c>
      <c r="PU204" s="15">
        <f t="shared" si="1251"/>
        <v>0</v>
      </c>
      <c r="PV204" s="15">
        <f t="shared" si="1251"/>
        <v>0</v>
      </c>
      <c r="PW204" s="15">
        <f t="shared" si="1251"/>
        <v>0</v>
      </c>
      <c r="PX204" s="15">
        <f t="shared" si="1251"/>
        <v>0</v>
      </c>
      <c r="PY204" s="15">
        <f t="shared" si="1251"/>
        <v>0</v>
      </c>
      <c r="PZ204" s="15">
        <f t="shared" si="1251"/>
        <v>0</v>
      </c>
      <c r="QA204" s="15">
        <f t="shared" si="1251"/>
        <v>0</v>
      </c>
      <c r="QB204" s="15">
        <f t="shared" si="1251"/>
        <v>0</v>
      </c>
      <c r="QC204" s="16">
        <f ca="1">bdRateExtend($F203:$F207,$G203:$G207,PL203:PL207,PM203:PM207)</f>
        <v>1</v>
      </c>
      <c r="QD204" s="16">
        <f ca="1">bdRateExtend($F203:$F207,$H203:$H207,PL203:PL207,PN203:PN207)</f>
        <v>1</v>
      </c>
      <c r="QE204" s="16">
        <f ca="1">bdRateExtend($F203:$F207,$I203:$I207,PL203:PL207,PO203:PO207)</f>
        <v>1</v>
      </c>
      <c r="QF204" s="16">
        <f ca="1">bdRateExtend($F203:$F207,$J203:$J207,PL203:PL207,PP203:PP207)</f>
        <v>1</v>
      </c>
      <c r="QG204" s="16">
        <f ca="1">bdRateExtend($F203:$F207,$K203:$K207,PL203:PL207,PQ203:PQ207)</f>
        <v>1</v>
      </c>
      <c r="QH204" s="16">
        <f ca="1">bdRateExtend($F203:$F207,$L203:$L207,PL203:PL207,PR203:PR207)</f>
        <v>1</v>
      </c>
      <c r="QI204" s="16">
        <f ca="1">bdRateExtend($F203:$F207,$M203:$M207,PL203:PL207,PS203:PS207)</f>
        <v>1</v>
      </c>
      <c r="QJ204" s="16">
        <f ca="1">bdRateExtend($F203:$F207,$N203:$N207,PL203:PL207,PT203:PT207)</f>
        <v>1</v>
      </c>
      <c r="QK204" s="16">
        <f ca="1">bdRateExtend($F203:$F207,$O203:$O207,PL203:PL207,PU203:PU207)</f>
        <v>1</v>
      </c>
      <c r="QL204" s="16">
        <f ca="1">bdRateExtend($F203:$F207,$P203:$P207,PL203:PL207,PV203:PV207)</f>
        <v>1</v>
      </c>
      <c r="QM204" s="16">
        <f ca="1">bdRateExtend($F203:$F207,$Q203:$Q207,PL203:PL207,PW203:PW207)</f>
        <v>1</v>
      </c>
      <c r="QN204" s="112" t="b">
        <f t="shared" si="1236"/>
        <v>1</v>
      </c>
    </row>
    <row r="205" spans="3:456">
      <c r="C205" s="133"/>
      <c r="D205" s="107">
        <f t="shared" si="999"/>
        <v>0.25</v>
      </c>
      <c r="E205" s="34">
        <f t="shared" ca="1" si="1192"/>
        <v>-5.6429175569819856E-3</v>
      </c>
      <c r="F205" s="15">
        <f t="shared" ref="F205:V205" ca="1" si="1252">AVERAGE(F124,F187)</f>
        <v>0.2485892706107545</v>
      </c>
      <c r="G205" s="15">
        <f t="shared" ca="1" si="1252"/>
        <v>0.98912629485130243</v>
      </c>
      <c r="H205" s="15">
        <f t="shared" ca="1" si="1252"/>
        <v>0.98885446786880449</v>
      </c>
      <c r="I205" s="15">
        <f t="shared" ca="1" si="1252"/>
        <v>36.329854403571602</v>
      </c>
      <c r="J205" s="15">
        <f t="shared" ca="1" si="1252"/>
        <v>39.418190675454198</v>
      </c>
      <c r="K205" s="15">
        <f t="shared" ca="1" si="1252"/>
        <v>39.447431828392801</v>
      </c>
      <c r="L205" s="15">
        <f t="shared" ca="1" si="1252"/>
        <v>0.59557305276393846</v>
      </c>
      <c r="M205" s="15">
        <f t="shared" ca="1" si="1252"/>
        <v>0.9974071085453029</v>
      </c>
      <c r="N205" s="15">
        <f t="shared" ca="1" si="1252"/>
        <v>0.10205876082181906</v>
      </c>
      <c r="O205" s="15">
        <f t="shared" ca="1" si="1252"/>
        <v>0.98344317078590349</v>
      </c>
      <c r="P205" s="15">
        <f t="shared" ca="1" si="1252"/>
        <v>88.667248000000001</v>
      </c>
      <c r="Q205" s="15">
        <f t="shared" ca="1" si="1252"/>
        <v>34.765198093971449</v>
      </c>
      <c r="R205" s="15" t="e">
        <f t="shared" ca="1" si="1252"/>
        <v>#DIV/0!</v>
      </c>
      <c r="S205" s="15">
        <f t="shared" ca="1" si="1252"/>
        <v>1.0632005</v>
      </c>
      <c r="T205" s="15">
        <f t="shared" ca="1" si="1252"/>
        <v>1.0632005</v>
      </c>
      <c r="U205" s="15">
        <f t="shared" ca="1" si="1252"/>
        <v>279.43798650000002</v>
      </c>
      <c r="V205" s="15">
        <f t="shared" ca="1" si="1252"/>
        <v>279.43798650000002</v>
      </c>
      <c r="X205" s="34">
        <f t="shared" si="1001"/>
        <v>5.5206485933048111E-2</v>
      </c>
      <c r="Y205" s="15">
        <f t="shared" ref="Y205:AO205" si="1253">AVERAGE(Y124,Y187)</f>
        <v>0.26380162148326203</v>
      </c>
      <c r="Z205" s="15">
        <f t="shared" si="1253"/>
        <v>0.96655744314193659</v>
      </c>
      <c r="AA205" s="15">
        <f t="shared" si="1253"/>
        <v>0.96446537971496504</v>
      </c>
      <c r="AB205" s="15">
        <f t="shared" si="1253"/>
        <v>28.094637343756148</v>
      </c>
      <c r="AC205" s="15">
        <f t="shared" si="1253"/>
        <v>35.60140640269195</v>
      </c>
      <c r="AD205" s="15">
        <f t="shared" si="1253"/>
        <v>35.57136864132665</v>
      </c>
      <c r="AE205" s="15">
        <f t="shared" si="1253"/>
        <v>0.34217488765716553</v>
      </c>
      <c r="AF205" s="15">
        <f t="shared" si="1253"/>
        <v>0.98428365588188149</v>
      </c>
      <c r="AG205" s="15">
        <f t="shared" si="1253"/>
        <v>0.21518725156784049</v>
      </c>
      <c r="AH205" s="15">
        <f t="shared" si="1253"/>
        <v>0.94392457604408253</v>
      </c>
      <c r="AI205" s="15">
        <f t="shared" si="1253"/>
        <v>73.161138999999991</v>
      </c>
      <c r="AJ205" s="15">
        <f t="shared" si="1253"/>
        <v>27.019905206496396</v>
      </c>
      <c r="AK205" s="15" t="e">
        <f t="shared" si="1253"/>
        <v>#DIV/0!</v>
      </c>
      <c r="AL205" s="15">
        <f t="shared" si="1253"/>
        <v>3.4714594999999999</v>
      </c>
      <c r="AM205" s="15">
        <f t="shared" si="1253"/>
        <v>3.4714594999999999</v>
      </c>
      <c r="AN205" s="15">
        <f t="shared" si="1253"/>
        <v>0.64451599999999998</v>
      </c>
      <c r="AO205" s="15">
        <f t="shared" si="1253"/>
        <v>0.64451599999999998</v>
      </c>
      <c r="AP205" s="16" t="b">
        <f t="shared" ref="AP205:AV205" si="1254">AND(Z203&lt;=Z204,Z204&lt;=Z205,Z205&lt;=Z206)</f>
        <v>1</v>
      </c>
      <c r="AQ205" s="16" t="b">
        <f t="shared" si="1254"/>
        <v>1</v>
      </c>
      <c r="AR205" s="16" t="b">
        <f t="shared" si="1254"/>
        <v>1</v>
      </c>
      <c r="AS205" s="16" t="b">
        <f t="shared" si="1254"/>
        <v>1</v>
      </c>
      <c r="AT205" s="16" t="b">
        <f t="shared" si="1254"/>
        <v>1</v>
      </c>
      <c r="AU205" s="16" t="b">
        <f t="shared" si="1254"/>
        <v>1</v>
      </c>
      <c r="AV205" s="16" t="b">
        <f t="shared" si="1254"/>
        <v>1</v>
      </c>
      <c r="AW205" s="16" t="b">
        <f>AND(AG203&gt;=AG204,AG204&gt;=AG205,AG205&gt;=AG206)</f>
        <v>1</v>
      </c>
      <c r="AX205" s="16" t="b">
        <f>AND(AH203&lt;=AH204,AH204&lt;=AH205,AH205&lt;=AH206)</f>
        <v>1</v>
      </c>
      <c r="AY205" s="16" t="b">
        <f>AND(AI203&lt;=AI204,AI204&lt;=AI205,AI205&lt;=AI206)</f>
        <v>1</v>
      </c>
      <c r="AZ205" s="16" t="b">
        <f>AND(AJ203&lt;=AJ204,AJ204&lt;=AJ205,AJ205&lt;=AJ206)</f>
        <v>1</v>
      </c>
      <c r="BA205" s="112" t="b">
        <f t="shared" si="1210"/>
        <v>1</v>
      </c>
      <c r="BB205" s="3"/>
      <c r="BC205" s="34">
        <f t="shared" si="944"/>
        <v>-1.2733707264960259E-3</v>
      </c>
      <c r="BD205" s="15">
        <f t="shared" ref="BD205:BT205" si="1255">AVERAGE(BD124,BD187)</f>
        <v>0.24968165731837599</v>
      </c>
      <c r="BE205" s="15">
        <f t="shared" si="1255"/>
        <v>0.96958687901496843</v>
      </c>
      <c r="BF205" s="15">
        <f t="shared" si="1255"/>
        <v>0.96857741475105252</v>
      </c>
      <c r="BG205" s="15">
        <f t="shared" si="1255"/>
        <v>29.772545113882199</v>
      </c>
      <c r="BH205" s="15">
        <f t="shared" si="1255"/>
        <v>38.314451341801352</v>
      </c>
      <c r="BI205" s="15">
        <f t="shared" si="1255"/>
        <v>37.590895066239753</v>
      </c>
      <c r="BJ205" s="15">
        <f t="shared" si="1255"/>
        <v>0.37585142254829401</v>
      </c>
      <c r="BK205" s="15">
        <f t="shared" si="1255"/>
        <v>0.98444667458534196</v>
      </c>
      <c r="BL205" s="15">
        <f t="shared" si="1255"/>
        <v>0.19346415251493398</v>
      </c>
      <c r="BM205" s="15">
        <f t="shared" si="1255"/>
        <v>0.95313405990600542</v>
      </c>
      <c r="BN205" s="15">
        <f t="shared" si="1255"/>
        <v>76.202544000000003</v>
      </c>
      <c r="BO205" s="15">
        <f t="shared" si="1255"/>
        <v>27.513670647480552</v>
      </c>
      <c r="BP205" s="15" t="e">
        <f t="shared" si="1255"/>
        <v>#DIV/0!</v>
      </c>
      <c r="BQ205" s="15">
        <f t="shared" si="1255"/>
        <v>1.3285324999999999</v>
      </c>
      <c r="BR205" s="15">
        <f t="shared" si="1255"/>
        <v>1.3285324999999999</v>
      </c>
      <c r="BS205" s="15">
        <f t="shared" si="1255"/>
        <v>0.75242600000000004</v>
      </c>
      <c r="BT205" s="15">
        <f t="shared" si="1255"/>
        <v>0.75242600000000004</v>
      </c>
      <c r="BU205" s="16" t="b">
        <f t="shared" ref="BU205:CA205" si="1256">AND(BE203&lt;=BE204,BE204&lt;=BE205,BE205&lt;=BE206)</f>
        <v>1</v>
      </c>
      <c r="BV205" s="16" t="b">
        <f t="shared" si="1256"/>
        <v>1</v>
      </c>
      <c r="BW205" s="16" t="b">
        <f t="shared" si="1256"/>
        <v>1</v>
      </c>
      <c r="BX205" s="16" t="b">
        <f t="shared" si="1256"/>
        <v>1</v>
      </c>
      <c r="BY205" s="16" t="b">
        <f t="shared" si="1256"/>
        <v>1</v>
      </c>
      <c r="BZ205" s="16" t="b">
        <f t="shared" si="1256"/>
        <v>1</v>
      </c>
      <c r="CA205" s="16" t="b">
        <f t="shared" si="1256"/>
        <v>1</v>
      </c>
      <c r="CB205" s="16" t="b">
        <f>AND(BL203&gt;=BL204,BL204&gt;=BL205,BL205&gt;=BL206)</f>
        <v>1</v>
      </c>
      <c r="CC205" s="16" t="b">
        <f>AND(BM203&lt;=BM204,BM204&lt;=BM205,BM205&lt;=BM206)</f>
        <v>1</v>
      </c>
      <c r="CD205" s="16" t="b">
        <f>AND(BN203&lt;=BN204,BN204&lt;=BN205,BN205&lt;=BN206)</f>
        <v>1</v>
      </c>
      <c r="CE205" s="16" t="b">
        <f>AND(BO203&lt;=BO204,BO204&lt;=BO205,BO205&lt;=BO206)</f>
        <v>1</v>
      </c>
      <c r="CF205" s="112" t="b">
        <f t="shared" si="1212"/>
        <v>1</v>
      </c>
      <c r="CG205" s="3"/>
      <c r="CH205" s="34">
        <f t="shared" si="945"/>
        <v>-4.1260906339060099E-3</v>
      </c>
      <c r="CI205" s="15">
        <f t="shared" ref="CI205:CY205" si="1257">AVERAGE(CI124,CI187)</f>
        <v>0.2489684773415235</v>
      </c>
      <c r="CJ205" s="15">
        <f t="shared" si="1257"/>
        <v>0.95954269170761042</v>
      </c>
      <c r="CK205" s="15">
        <f t="shared" si="1257"/>
        <v>0.95875093340873696</v>
      </c>
      <c r="CL205" s="15">
        <f t="shared" si="1257"/>
        <v>25.841325062136001</v>
      </c>
      <c r="CM205" s="15">
        <f t="shared" si="1257"/>
        <v>37.639517675180656</v>
      </c>
      <c r="CN205" s="15">
        <f t="shared" si="1257"/>
        <v>35.952003673126953</v>
      </c>
      <c r="CO205" s="15">
        <f t="shared" si="1257"/>
        <v>0.27311393618583601</v>
      </c>
      <c r="CP205" s="15">
        <f t="shared" si="1257"/>
        <v>0.98615646362304643</v>
      </c>
      <c r="CQ205" s="15">
        <f t="shared" si="1257"/>
        <v>0.22588650137186</v>
      </c>
      <c r="CR205" s="15">
        <f t="shared" si="1257"/>
        <v>0.909046411514282</v>
      </c>
      <c r="CS205" s="15">
        <f t="shared" si="1257"/>
        <v>50.243980000000001</v>
      </c>
      <c r="CT205" s="15">
        <f t="shared" si="1257"/>
        <v>23.703547833338149</v>
      </c>
      <c r="CU205" s="15" t="e">
        <f t="shared" si="1257"/>
        <v>#DIV/0!</v>
      </c>
      <c r="CV205" s="15">
        <f t="shared" si="1257"/>
        <v>1.8125974999999999</v>
      </c>
      <c r="CW205" s="15">
        <f t="shared" si="1257"/>
        <v>1.8125974999999999</v>
      </c>
      <c r="CX205" s="15">
        <f t="shared" si="1257"/>
        <v>4.117165</v>
      </c>
      <c r="CY205" s="15">
        <f t="shared" si="1257"/>
        <v>4.117165</v>
      </c>
      <c r="CZ205" s="16" t="b">
        <f t="shared" ref="CZ205:DF205" si="1258">AND(CJ203&lt;=CJ204,CJ204&lt;=CJ205,CJ205&lt;=CJ206)</f>
        <v>1</v>
      </c>
      <c r="DA205" s="16" t="b">
        <f t="shared" si="1258"/>
        <v>1</v>
      </c>
      <c r="DB205" s="16" t="b">
        <f t="shared" si="1258"/>
        <v>1</v>
      </c>
      <c r="DC205" s="16" t="b">
        <f t="shared" si="1258"/>
        <v>1</v>
      </c>
      <c r="DD205" s="16" t="b">
        <f t="shared" si="1258"/>
        <v>1</v>
      </c>
      <c r="DE205" s="16" t="b">
        <f t="shared" si="1258"/>
        <v>1</v>
      </c>
      <c r="DF205" s="16" t="b">
        <f t="shared" si="1258"/>
        <v>1</v>
      </c>
      <c r="DG205" s="16" t="b">
        <f>AND(CQ203&gt;=CQ204,CQ204&gt;=CQ205,CQ205&gt;=CQ206)</f>
        <v>1</v>
      </c>
      <c r="DH205" s="16" t="b">
        <f>AND(CR203&lt;=CR204,CR204&lt;=CR205,CR205&lt;=CR206)</f>
        <v>1</v>
      </c>
      <c r="DI205" s="16" t="b">
        <f>AND(CS203&lt;=CS204,CS204&lt;=CS205,CS205&lt;=CS206)</f>
        <v>1</v>
      </c>
      <c r="DJ205" s="16" t="b">
        <f>AND(CT203&lt;=CT204,CT204&lt;=CT205,CT205&lt;=CT206)</f>
        <v>1</v>
      </c>
      <c r="DK205" s="112" t="b">
        <f t="shared" si="1214"/>
        <v>1</v>
      </c>
      <c r="DL205" s="3"/>
      <c r="DM205" s="34">
        <f t="shared" si="946"/>
        <v>-5.6429175569819856E-3</v>
      </c>
      <c r="DN205" s="15">
        <f t="shared" ref="DN205:ED205" si="1259">AVERAGE(DN124,DN187)</f>
        <v>0.2485892706107545</v>
      </c>
      <c r="DO205" s="15">
        <f t="shared" si="1259"/>
        <v>0.98912629485130243</v>
      </c>
      <c r="DP205" s="15">
        <f t="shared" si="1259"/>
        <v>0.98885446786880449</v>
      </c>
      <c r="DQ205" s="15">
        <f t="shared" si="1259"/>
        <v>36.329854403571602</v>
      </c>
      <c r="DR205" s="15">
        <f t="shared" si="1259"/>
        <v>39.418190675454198</v>
      </c>
      <c r="DS205" s="15">
        <f t="shared" si="1259"/>
        <v>39.447431828392801</v>
      </c>
      <c r="DT205" s="15">
        <f t="shared" si="1259"/>
        <v>0.59557305276393846</v>
      </c>
      <c r="DU205" s="15">
        <f t="shared" si="1259"/>
        <v>0.9974071085453029</v>
      </c>
      <c r="DV205" s="15">
        <f t="shared" si="1259"/>
        <v>0.10205876082181906</v>
      </c>
      <c r="DW205" s="15">
        <f t="shared" si="1259"/>
        <v>0.98344317078590349</v>
      </c>
      <c r="DX205" s="15">
        <f t="shared" si="1259"/>
        <v>88.667248000000001</v>
      </c>
      <c r="DY205" s="15">
        <f t="shared" si="1259"/>
        <v>34.765198093971449</v>
      </c>
      <c r="DZ205" s="15" t="e">
        <f t="shared" si="1259"/>
        <v>#DIV/0!</v>
      </c>
      <c r="EA205" s="15">
        <f t="shared" si="1259"/>
        <v>1.0632005</v>
      </c>
      <c r="EB205" s="15">
        <f t="shared" si="1259"/>
        <v>1.0632005</v>
      </c>
      <c r="EC205" s="15">
        <f t="shared" si="1259"/>
        <v>279.43798650000002</v>
      </c>
      <c r="ED205" s="15">
        <f t="shared" si="1259"/>
        <v>279.43798650000002</v>
      </c>
      <c r="EE205" s="16" t="b">
        <f t="shared" ref="EE205:EK205" si="1260">AND(DO203&lt;=DO204,DO204&lt;=DO205,DO205&lt;=DO206)</f>
        <v>1</v>
      </c>
      <c r="EF205" s="16" t="b">
        <f t="shared" si="1260"/>
        <v>1</v>
      </c>
      <c r="EG205" s="16" t="b">
        <f t="shared" si="1260"/>
        <v>1</v>
      </c>
      <c r="EH205" s="16" t="b">
        <f t="shared" si="1260"/>
        <v>1</v>
      </c>
      <c r="EI205" s="16" t="b">
        <f t="shared" si="1260"/>
        <v>1</v>
      </c>
      <c r="EJ205" s="16" t="b">
        <f t="shared" si="1260"/>
        <v>1</v>
      </c>
      <c r="EK205" s="16" t="b">
        <f t="shared" si="1260"/>
        <v>1</v>
      </c>
      <c r="EL205" s="16" t="b">
        <f>AND(DV203&gt;=DV204,DV204&gt;=DV205,DV205&gt;=DV206)</f>
        <v>1</v>
      </c>
      <c r="EM205" s="16" t="b">
        <f>AND(DW203&lt;=DW204,DW204&lt;=DW205,DW205&lt;=DW206)</f>
        <v>1</v>
      </c>
      <c r="EN205" s="16" t="b">
        <f>AND(DX203&lt;=DX204,DX204&lt;=DX205,DX205&lt;=DX206)</f>
        <v>1</v>
      </c>
      <c r="EO205" s="16" t="b">
        <f>AND(DY203&lt;=DY204,DY204&lt;=DY205,DY205&lt;=DY206)</f>
        <v>1</v>
      </c>
      <c r="EP205" s="112" t="b">
        <f t="shared" si="1216"/>
        <v>1</v>
      </c>
      <c r="EQ205" s="3"/>
      <c r="ER205" s="34">
        <f t="shared" si="947"/>
        <v>-0.15282641114672391</v>
      </c>
      <c r="ES205" s="15">
        <f t="shared" ref="ES205:FI205" si="1261">AVERAGE(ES124,ES187)</f>
        <v>0.21179339721331902</v>
      </c>
      <c r="ET205" s="15">
        <f t="shared" si="1261"/>
        <v>0.98796895146369901</v>
      </c>
      <c r="EU205" s="15">
        <f t="shared" si="1261"/>
        <v>0.98759081959724349</v>
      </c>
      <c r="EV205" s="15">
        <f t="shared" si="1261"/>
        <v>33.868793052341104</v>
      </c>
      <c r="EW205" s="15">
        <f t="shared" si="1261"/>
        <v>41.174847974458302</v>
      </c>
      <c r="EX205" s="15">
        <f t="shared" si="1261"/>
        <v>41.192324410856955</v>
      </c>
      <c r="EY205" s="15">
        <f t="shared" si="1261"/>
        <v>0.53733931481838204</v>
      </c>
      <c r="EZ205" s="15">
        <f t="shared" si="1261"/>
        <v>0.99612411856651251</v>
      </c>
      <c r="FA205" s="15">
        <f t="shared" si="1261"/>
        <v>0.12165690585970801</v>
      </c>
      <c r="FB205" s="15">
        <f t="shared" si="1261"/>
        <v>0.98160123825073198</v>
      </c>
      <c r="FC205" s="15">
        <f t="shared" si="1261"/>
        <v>86.055590999999993</v>
      </c>
      <c r="FD205" s="15">
        <f t="shared" si="1261"/>
        <v>32.271297664170099</v>
      </c>
      <c r="FE205" s="15" t="e">
        <f t="shared" si="1261"/>
        <v>#DIV/0!</v>
      </c>
      <c r="FF205" s="15">
        <f t="shared" si="1261"/>
        <v>0.99678699999999998</v>
      </c>
      <c r="FG205" s="15">
        <f t="shared" si="1261"/>
        <v>0.99678699999999998</v>
      </c>
      <c r="FH205" s="15">
        <f t="shared" si="1261"/>
        <v>1638.2849369999999</v>
      </c>
      <c r="FI205" s="15">
        <f t="shared" si="1261"/>
        <v>1638.2849369999999</v>
      </c>
      <c r="FJ205" s="16" t="b">
        <f t="shared" ref="FJ205:FP205" si="1262">AND(ET203&lt;=ET204,ET204&lt;=ET205,ET205&lt;=ET206)</f>
        <v>1</v>
      </c>
      <c r="FK205" s="16" t="b">
        <f t="shared" si="1262"/>
        <v>1</v>
      </c>
      <c r="FL205" s="16" t="b">
        <f t="shared" si="1262"/>
        <v>1</v>
      </c>
      <c r="FM205" s="16" t="b">
        <f t="shared" si="1262"/>
        <v>1</v>
      </c>
      <c r="FN205" s="16" t="b">
        <f t="shared" si="1262"/>
        <v>1</v>
      </c>
      <c r="FO205" s="16" t="b">
        <f t="shared" si="1262"/>
        <v>1</v>
      </c>
      <c r="FP205" s="16" t="b">
        <f t="shared" si="1262"/>
        <v>1</v>
      </c>
      <c r="FQ205" s="16" t="b">
        <f>AND(FA203&gt;=FA204,FA204&gt;=FA205,FA205&gt;=FA206)</f>
        <v>1</v>
      </c>
      <c r="FR205" s="16" t="b">
        <f>AND(FB203&lt;=FB204,FB204&lt;=FB205,FB205&lt;=FB206)</f>
        <v>1</v>
      </c>
      <c r="FS205" s="16" t="b">
        <f>AND(FC203&lt;=FC204,FC204&lt;=FC205,FC205&lt;=FC206)</f>
        <v>1</v>
      </c>
      <c r="FT205" s="16" t="b">
        <f>AND(FD203&lt;=FD204,FD204&lt;=FD205,FD205&lt;=FD206)</f>
        <v>1</v>
      </c>
      <c r="FU205" s="112" t="b">
        <f t="shared" si="1218"/>
        <v>1</v>
      </c>
      <c r="FV205" s="54"/>
      <c r="FW205" s="34">
        <f t="shared" si="948"/>
        <v>-1</v>
      </c>
      <c r="FX205" s="15">
        <f t="shared" ref="FX205:GN205" si="1263">AVERAGE(FX124,FX187)</f>
        <v>0</v>
      </c>
      <c r="FY205" s="15">
        <f t="shared" si="1263"/>
        <v>0</v>
      </c>
      <c r="FZ205" s="15">
        <f t="shared" si="1263"/>
        <v>0</v>
      </c>
      <c r="GA205" s="15">
        <f t="shared" si="1263"/>
        <v>0</v>
      </c>
      <c r="GB205" s="15">
        <f t="shared" si="1263"/>
        <v>0</v>
      </c>
      <c r="GC205" s="15">
        <f t="shared" si="1263"/>
        <v>0</v>
      </c>
      <c r="GD205" s="15">
        <f t="shared" si="1263"/>
        <v>0</v>
      </c>
      <c r="GE205" s="15">
        <f t="shared" si="1263"/>
        <v>0</v>
      </c>
      <c r="GF205" s="15">
        <f t="shared" si="1263"/>
        <v>0</v>
      </c>
      <c r="GG205" s="15">
        <f t="shared" si="1263"/>
        <v>0</v>
      </c>
      <c r="GH205" s="15">
        <f t="shared" si="1263"/>
        <v>0</v>
      </c>
      <c r="GI205" s="15">
        <f t="shared" si="1263"/>
        <v>0</v>
      </c>
      <c r="GJ205" s="15">
        <f t="shared" si="1263"/>
        <v>0</v>
      </c>
      <c r="GK205" s="15">
        <f t="shared" si="1263"/>
        <v>0</v>
      </c>
      <c r="GL205" s="15">
        <f t="shared" si="1263"/>
        <v>0</v>
      </c>
      <c r="GM205" s="15">
        <f t="shared" si="1263"/>
        <v>0</v>
      </c>
      <c r="GN205" s="15">
        <f t="shared" si="1263"/>
        <v>0</v>
      </c>
      <c r="GO205" s="16" t="b">
        <f t="shared" ref="GO205:GU205" si="1264">AND(FY203&lt;=FY204,FY204&lt;=FY205,FY205&lt;=FY206)</f>
        <v>1</v>
      </c>
      <c r="GP205" s="16" t="b">
        <f t="shared" si="1264"/>
        <v>1</v>
      </c>
      <c r="GQ205" s="16" t="b">
        <f t="shared" si="1264"/>
        <v>1</v>
      </c>
      <c r="GR205" s="16" t="b">
        <f t="shared" si="1264"/>
        <v>1</v>
      </c>
      <c r="GS205" s="16" t="b">
        <f t="shared" si="1264"/>
        <v>1</v>
      </c>
      <c r="GT205" s="16" t="b">
        <f t="shared" si="1264"/>
        <v>1</v>
      </c>
      <c r="GU205" s="16" t="b">
        <f t="shared" si="1264"/>
        <v>1</v>
      </c>
      <c r="GV205" s="16" t="b">
        <f>AND(GF203&gt;=GF204,GF204&gt;=GF205,GF205&gt;=GF206)</f>
        <v>1</v>
      </c>
      <c r="GW205" s="16" t="b">
        <f>AND(GG203&lt;=GG204,GG204&lt;=GG205,GG205&lt;=GG206)</f>
        <v>1</v>
      </c>
      <c r="GX205" s="16" t="b">
        <f>AND(GH203&lt;=GH204,GH204&lt;=GH205,GH205&lt;=GH206)</f>
        <v>1</v>
      </c>
      <c r="GY205" s="16" t="b">
        <f>AND(GI203&lt;=GI204,GI204&lt;=GI205,GI205&lt;=GI206)</f>
        <v>1</v>
      </c>
      <c r="GZ205" s="112" t="b">
        <f t="shared" si="1220"/>
        <v>1</v>
      </c>
      <c r="HA205" s="54"/>
      <c r="HB205" s="34">
        <f t="shared" si="949"/>
        <v>-1</v>
      </c>
      <c r="HC205" s="15">
        <f t="shared" ref="HC205:HS205" si="1265">AVERAGE(HC124,HC187)</f>
        <v>0</v>
      </c>
      <c r="HD205" s="15">
        <f t="shared" si="1265"/>
        <v>0</v>
      </c>
      <c r="HE205" s="15">
        <f t="shared" si="1265"/>
        <v>0</v>
      </c>
      <c r="HF205" s="15">
        <f t="shared" si="1265"/>
        <v>0</v>
      </c>
      <c r="HG205" s="15">
        <f t="shared" si="1265"/>
        <v>0</v>
      </c>
      <c r="HH205" s="15">
        <f t="shared" si="1265"/>
        <v>0</v>
      </c>
      <c r="HI205" s="15">
        <f t="shared" si="1265"/>
        <v>0</v>
      </c>
      <c r="HJ205" s="15">
        <f t="shared" si="1265"/>
        <v>0</v>
      </c>
      <c r="HK205" s="15">
        <f t="shared" si="1265"/>
        <v>0</v>
      </c>
      <c r="HL205" s="15">
        <f t="shared" si="1265"/>
        <v>0</v>
      </c>
      <c r="HM205" s="15">
        <f t="shared" si="1265"/>
        <v>0</v>
      </c>
      <c r="HN205" s="15">
        <f t="shared" si="1265"/>
        <v>0</v>
      </c>
      <c r="HO205" s="15">
        <f t="shared" si="1265"/>
        <v>0</v>
      </c>
      <c r="HP205" s="15">
        <f t="shared" si="1265"/>
        <v>0</v>
      </c>
      <c r="HQ205" s="15">
        <f t="shared" si="1265"/>
        <v>0</v>
      </c>
      <c r="HR205" s="15">
        <f t="shared" si="1265"/>
        <v>0</v>
      </c>
      <c r="HS205" s="15">
        <f t="shared" si="1265"/>
        <v>0</v>
      </c>
      <c r="HT205" s="16" t="b">
        <f t="shared" ref="HT205:HZ205" si="1266">AND(HD203&lt;=HD204,HD204&lt;=HD205,HD205&lt;=HD206)</f>
        <v>1</v>
      </c>
      <c r="HU205" s="16" t="b">
        <f t="shared" si="1266"/>
        <v>1</v>
      </c>
      <c r="HV205" s="16" t="b">
        <f t="shared" si="1266"/>
        <v>1</v>
      </c>
      <c r="HW205" s="16" t="b">
        <f t="shared" si="1266"/>
        <v>1</v>
      </c>
      <c r="HX205" s="16" t="b">
        <f t="shared" si="1266"/>
        <v>1</v>
      </c>
      <c r="HY205" s="16" t="b">
        <f t="shared" si="1266"/>
        <v>1</v>
      </c>
      <c r="HZ205" s="16" t="b">
        <f t="shared" si="1266"/>
        <v>1</v>
      </c>
      <c r="IA205" s="16" t="b">
        <f>AND(HK203&gt;=HK204,HK204&gt;=HK205,HK205&gt;=HK206)</f>
        <v>1</v>
      </c>
      <c r="IB205" s="16" t="b">
        <f>AND(HL203&lt;=HL204,HL204&lt;=HL205,HL205&lt;=HL206)</f>
        <v>1</v>
      </c>
      <c r="IC205" s="16" t="b">
        <f>AND(HM203&lt;=HM204,HM204&lt;=HM205,HM205&lt;=HM206)</f>
        <v>1</v>
      </c>
      <c r="ID205" s="16" t="b">
        <f>AND(HN203&lt;=HN204,HN204&lt;=HN205,HN205&lt;=HN206)</f>
        <v>1</v>
      </c>
      <c r="IE205" s="112" t="b">
        <f t="shared" si="1222"/>
        <v>1</v>
      </c>
      <c r="IF205" s="3"/>
      <c r="IG205" s="34">
        <f t="shared" si="950"/>
        <v>-1</v>
      </c>
      <c r="IH205" s="15">
        <f t="shared" ref="IH205:IX205" si="1267">AVERAGE(IH124,IH187)</f>
        <v>0</v>
      </c>
      <c r="II205" s="15">
        <f t="shared" si="1267"/>
        <v>0</v>
      </c>
      <c r="IJ205" s="15">
        <f t="shared" si="1267"/>
        <v>0</v>
      </c>
      <c r="IK205" s="15">
        <f t="shared" si="1267"/>
        <v>0</v>
      </c>
      <c r="IL205" s="15">
        <f t="shared" si="1267"/>
        <v>0</v>
      </c>
      <c r="IM205" s="15">
        <f t="shared" si="1267"/>
        <v>0</v>
      </c>
      <c r="IN205" s="15">
        <f t="shared" si="1267"/>
        <v>0</v>
      </c>
      <c r="IO205" s="15">
        <f t="shared" si="1267"/>
        <v>0</v>
      </c>
      <c r="IP205" s="15">
        <f t="shared" si="1267"/>
        <v>0</v>
      </c>
      <c r="IQ205" s="15">
        <f t="shared" si="1267"/>
        <v>0</v>
      </c>
      <c r="IR205" s="15">
        <f t="shared" si="1267"/>
        <v>0</v>
      </c>
      <c r="IS205" s="15">
        <f t="shared" si="1267"/>
        <v>0</v>
      </c>
      <c r="IT205" s="15">
        <f t="shared" si="1267"/>
        <v>0</v>
      </c>
      <c r="IU205" s="15">
        <f t="shared" si="1267"/>
        <v>0</v>
      </c>
      <c r="IV205" s="15">
        <f t="shared" si="1267"/>
        <v>0</v>
      </c>
      <c r="IW205" s="15">
        <f t="shared" si="1267"/>
        <v>0</v>
      </c>
      <c r="IX205" s="15">
        <f t="shared" si="1267"/>
        <v>0</v>
      </c>
      <c r="IY205" s="16" t="b">
        <f t="shared" ref="IY205:JE205" si="1268">AND(II203&lt;=II204,II204&lt;=II205,II205&lt;=II206)</f>
        <v>1</v>
      </c>
      <c r="IZ205" s="16" t="b">
        <f t="shared" si="1268"/>
        <v>1</v>
      </c>
      <c r="JA205" s="16" t="b">
        <f t="shared" si="1268"/>
        <v>1</v>
      </c>
      <c r="JB205" s="16" t="b">
        <f t="shared" si="1268"/>
        <v>1</v>
      </c>
      <c r="JC205" s="16" t="b">
        <f t="shared" si="1268"/>
        <v>1</v>
      </c>
      <c r="JD205" s="16" t="b">
        <f t="shared" si="1268"/>
        <v>1</v>
      </c>
      <c r="JE205" s="16" t="b">
        <f t="shared" si="1268"/>
        <v>1</v>
      </c>
      <c r="JF205" s="16" t="b">
        <f>AND(IP203&gt;=IP204,IP204&gt;=IP205,IP205&gt;=IP206)</f>
        <v>1</v>
      </c>
      <c r="JG205" s="16" t="b">
        <f>AND(IQ203&lt;=IQ204,IQ204&lt;=IQ205,IQ205&lt;=IQ206)</f>
        <v>1</v>
      </c>
      <c r="JH205" s="16" t="b">
        <f>AND(IR203&lt;=IR204,IR204&lt;=IR205,IR205&lt;=IR206)</f>
        <v>1</v>
      </c>
      <c r="JI205" s="16" t="b">
        <f>AND(IS203&lt;=IS204,IS204&lt;=IS205,IS205&lt;=IS206)</f>
        <v>1</v>
      </c>
      <c r="JJ205" s="112" t="b">
        <f t="shared" si="1224"/>
        <v>1</v>
      </c>
      <c r="JK205" s="3"/>
      <c r="JL205" s="34">
        <f t="shared" si="951"/>
        <v>-1</v>
      </c>
      <c r="JM205" s="15">
        <f t="shared" ref="JM205:KC205" si="1269">AVERAGE(JM124,JM187)</f>
        <v>0</v>
      </c>
      <c r="JN205" s="15">
        <f t="shared" si="1269"/>
        <v>0</v>
      </c>
      <c r="JO205" s="15">
        <f t="shared" si="1269"/>
        <v>0</v>
      </c>
      <c r="JP205" s="15">
        <f t="shared" si="1269"/>
        <v>0</v>
      </c>
      <c r="JQ205" s="15">
        <f t="shared" si="1269"/>
        <v>0</v>
      </c>
      <c r="JR205" s="15">
        <f t="shared" si="1269"/>
        <v>0</v>
      </c>
      <c r="JS205" s="15">
        <f t="shared" si="1269"/>
        <v>0</v>
      </c>
      <c r="JT205" s="15">
        <f t="shared" si="1269"/>
        <v>0</v>
      </c>
      <c r="JU205" s="15">
        <f t="shared" si="1269"/>
        <v>0</v>
      </c>
      <c r="JV205" s="15">
        <f t="shared" si="1269"/>
        <v>0</v>
      </c>
      <c r="JW205" s="15">
        <f t="shared" si="1269"/>
        <v>0</v>
      </c>
      <c r="JX205" s="15">
        <f t="shared" si="1269"/>
        <v>0</v>
      </c>
      <c r="JY205" s="15">
        <f t="shared" si="1269"/>
        <v>0</v>
      </c>
      <c r="JZ205" s="15">
        <f t="shared" si="1269"/>
        <v>0</v>
      </c>
      <c r="KA205" s="15">
        <f t="shared" si="1269"/>
        <v>0</v>
      </c>
      <c r="KB205" s="15">
        <f t="shared" si="1269"/>
        <v>0</v>
      </c>
      <c r="KC205" s="15">
        <f t="shared" si="1269"/>
        <v>0</v>
      </c>
      <c r="KD205" s="16" t="b">
        <f t="shared" ref="KD205:KJ205" si="1270">AND(JN203&lt;=JN204,JN204&lt;=JN205,JN205&lt;=JN206)</f>
        <v>1</v>
      </c>
      <c r="KE205" s="16" t="b">
        <f t="shared" si="1270"/>
        <v>1</v>
      </c>
      <c r="KF205" s="16" t="b">
        <f t="shared" si="1270"/>
        <v>1</v>
      </c>
      <c r="KG205" s="16" t="b">
        <f t="shared" si="1270"/>
        <v>1</v>
      </c>
      <c r="KH205" s="16" t="b">
        <f t="shared" si="1270"/>
        <v>1</v>
      </c>
      <c r="KI205" s="16" t="b">
        <f t="shared" si="1270"/>
        <v>1</v>
      </c>
      <c r="KJ205" s="16" t="b">
        <f t="shared" si="1270"/>
        <v>1</v>
      </c>
      <c r="KK205" s="16" t="b">
        <f>AND(JU203&gt;=JU204,JU204&gt;=JU205,JU205&gt;=JU206)</f>
        <v>1</v>
      </c>
      <c r="KL205" s="16" t="b">
        <f>AND(JV203&lt;=JV204,JV204&lt;=JV205,JV205&lt;=JV206)</f>
        <v>1</v>
      </c>
      <c r="KM205" s="16" t="b">
        <f>AND(JW203&lt;=JW204,JW204&lt;=JW205,JW205&lt;=JW206)</f>
        <v>1</v>
      </c>
      <c r="KN205" s="16" t="b">
        <f>AND(JX203&lt;=JX204,JX204&lt;=JX205,JX205&lt;=JX206)</f>
        <v>1</v>
      </c>
      <c r="KO205" s="112" t="b">
        <f t="shared" si="1226"/>
        <v>1</v>
      </c>
      <c r="KP205" s="3"/>
      <c r="KQ205" s="34">
        <f t="shared" si="952"/>
        <v>-1</v>
      </c>
      <c r="KR205" s="15">
        <f t="shared" ref="KR205:LH205" si="1271">AVERAGE(KR124,KR187)</f>
        <v>0</v>
      </c>
      <c r="KS205" s="15">
        <f t="shared" si="1271"/>
        <v>0</v>
      </c>
      <c r="KT205" s="15">
        <f t="shared" si="1271"/>
        <v>0</v>
      </c>
      <c r="KU205" s="15">
        <f t="shared" si="1271"/>
        <v>0</v>
      </c>
      <c r="KV205" s="15">
        <f t="shared" si="1271"/>
        <v>0</v>
      </c>
      <c r="KW205" s="15">
        <f t="shared" si="1271"/>
        <v>0</v>
      </c>
      <c r="KX205" s="15">
        <f t="shared" si="1271"/>
        <v>0</v>
      </c>
      <c r="KY205" s="15">
        <f t="shared" si="1271"/>
        <v>0</v>
      </c>
      <c r="KZ205" s="15">
        <f t="shared" si="1271"/>
        <v>0</v>
      </c>
      <c r="LA205" s="15">
        <f t="shared" si="1271"/>
        <v>0</v>
      </c>
      <c r="LB205" s="15">
        <f t="shared" si="1271"/>
        <v>0</v>
      </c>
      <c r="LC205" s="15">
        <f t="shared" si="1271"/>
        <v>0</v>
      </c>
      <c r="LD205" s="15">
        <f t="shared" si="1271"/>
        <v>0</v>
      </c>
      <c r="LE205" s="15">
        <f t="shared" si="1271"/>
        <v>0</v>
      </c>
      <c r="LF205" s="15">
        <f t="shared" si="1271"/>
        <v>0</v>
      </c>
      <c r="LG205" s="15">
        <f t="shared" si="1271"/>
        <v>0</v>
      </c>
      <c r="LH205" s="15">
        <f t="shared" si="1271"/>
        <v>0</v>
      </c>
      <c r="LI205" s="16" t="b">
        <f t="shared" ref="LI205:LO205" si="1272">AND(KS203&lt;=KS204,KS204&lt;=KS205,KS205&lt;=KS206)</f>
        <v>1</v>
      </c>
      <c r="LJ205" s="16" t="b">
        <f t="shared" si="1272"/>
        <v>1</v>
      </c>
      <c r="LK205" s="16" t="b">
        <f t="shared" si="1272"/>
        <v>1</v>
      </c>
      <c r="LL205" s="16" t="b">
        <f t="shared" si="1272"/>
        <v>1</v>
      </c>
      <c r="LM205" s="16" t="b">
        <f t="shared" si="1272"/>
        <v>1</v>
      </c>
      <c r="LN205" s="16" t="b">
        <f t="shared" si="1272"/>
        <v>1</v>
      </c>
      <c r="LO205" s="16" t="b">
        <f t="shared" si="1272"/>
        <v>1</v>
      </c>
      <c r="LP205" s="16" t="b">
        <f>AND(KZ203&gt;=KZ204,KZ204&gt;=KZ205,KZ205&gt;=KZ206)</f>
        <v>1</v>
      </c>
      <c r="LQ205" s="16" t="b">
        <f>AND(LA203&lt;=LA204,LA204&lt;=LA205,LA205&lt;=LA206)</f>
        <v>1</v>
      </c>
      <c r="LR205" s="16" t="b">
        <f>AND(LB203&lt;=LB204,LB204&lt;=LB205,LB205&lt;=LB206)</f>
        <v>1</v>
      </c>
      <c r="LS205" s="16" t="b">
        <f>AND(LC203&lt;=LC204,LC204&lt;=LC205,LC205&lt;=LC206)</f>
        <v>1</v>
      </c>
      <c r="LT205" s="112" t="b">
        <f t="shared" si="1228"/>
        <v>1</v>
      </c>
      <c r="LU205" s="3"/>
      <c r="LV205" s="34">
        <f t="shared" si="953"/>
        <v>-1</v>
      </c>
      <c r="LW205" s="15">
        <f t="shared" ref="LW205:MM205" si="1273">AVERAGE(LW124,LW187)</f>
        <v>0</v>
      </c>
      <c r="LX205" s="15">
        <f t="shared" si="1273"/>
        <v>0</v>
      </c>
      <c r="LY205" s="15">
        <f t="shared" si="1273"/>
        <v>0</v>
      </c>
      <c r="LZ205" s="15">
        <f t="shared" si="1273"/>
        <v>0</v>
      </c>
      <c r="MA205" s="15">
        <f t="shared" si="1273"/>
        <v>0</v>
      </c>
      <c r="MB205" s="15">
        <f t="shared" si="1273"/>
        <v>0</v>
      </c>
      <c r="MC205" s="15">
        <f t="shared" si="1273"/>
        <v>0</v>
      </c>
      <c r="MD205" s="15">
        <f t="shared" si="1273"/>
        <v>0</v>
      </c>
      <c r="ME205" s="15">
        <f t="shared" si="1273"/>
        <v>0</v>
      </c>
      <c r="MF205" s="15">
        <f t="shared" si="1273"/>
        <v>0</v>
      </c>
      <c r="MG205" s="15">
        <f t="shared" si="1273"/>
        <v>0</v>
      </c>
      <c r="MH205" s="15">
        <f t="shared" si="1273"/>
        <v>0</v>
      </c>
      <c r="MI205" s="15">
        <f t="shared" si="1273"/>
        <v>0</v>
      </c>
      <c r="MJ205" s="15">
        <f t="shared" si="1273"/>
        <v>0</v>
      </c>
      <c r="MK205" s="15">
        <f t="shared" si="1273"/>
        <v>0</v>
      </c>
      <c r="ML205" s="15">
        <f t="shared" si="1273"/>
        <v>0</v>
      </c>
      <c r="MM205" s="15">
        <f t="shared" si="1273"/>
        <v>0</v>
      </c>
      <c r="MN205" s="16" t="b">
        <f t="shared" ref="MN205:MT205" si="1274">AND(LX203&lt;=LX204,LX204&lt;=LX205,LX205&lt;=LX206)</f>
        <v>1</v>
      </c>
      <c r="MO205" s="16" t="b">
        <f t="shared" si="1274"/>
        <v>1</v>
      </c>
      <c r="MP205" s="16" t="b">
        <f t="shared" si="1274"/>
        <v>1</v>
      </c>
      <c r="MQ205" s="16" t="b">
        <f t="shared" si="1274"/>
        <v>1</v>
      </c>
      <c r="MR205" s="16" t="b">
        <f t="shared" si="1274"/>
        <v>1</v>
      </c>
      <c r="MS205" s="16" t="b">
        <f t="shared" si="1274"/>
        <v>1</v>
      </c>
      <c r="MT205" s="16" t="b">
        <f t="shared" si="1274"/>
        <v>1</v>
      </c>
      <c r="MU205" s="16" t="b">
        <f>AND(ME203&gt;=ME204,ME204&gt;=ME205,ME205&gt;=ME206)</f>
        <v>1</v>
      </c>
      <c r="MV205" s="16" t="b">
        <f>AND(MF203&lt;=MF204,MF204&lt;=MF205,MF205&lt;=MF206)</f>
        <v>1</v>
      </c>
      <c r="MW205" s="16" t="b">
        <f>AND(MG203&lt;=MG204,MG204&lt;=MG205,MG205&lt;=MG206)</f>
        <v>1</v>
      </c>
      <c r="MX205" s="16" t="b">
        <f>AND(MH203&lt;=MH204,MH204&lt;=MH205,MH205&lt;=MH206)</f>
        <v>1</v>
      </c>
      <c r="MY205" s="112" t="b">
        <f t="shared" si="1230"/>
        <v>1</v>
      </c>
      <c r="MZ205" s="54"/>
      <c r="NA205" s="34">
        <f t="shared" si="954"/>
        <v>-1</v>
      </c>
      <c r="NB205" s="15">
        <f t="shared" ref="NB205:NR205" si="1275">AVERAGE(NB124,NB187)</f>
        <v>0</v>
      </c>
      <c r="NC205" s="15">
        <f t="shared" si="1275"/>
        <v>0</v>
      </c>
      <c r="ND205" s="15">
        <f t="shared" si="1275"/>
        <v>0</v>
      </c>
      <c r="NE205" s="15">
        <f t="shared" si="1275"/>
        <v>0</v>
      </c>
      <c r="NF205" s="15">
        <f t="shared" si="1275"/>
        <v>0</v>
      </c>
      <c r="NG205" s="15">
        <f t="shared" si="1275"/>
        <v>0</v>
      </c>
      <c r="NH205" s="15">
        <f t="shared" si="1275"/>
        <v>0</v>
      </c>
      <c r="NI205" s="15">
        <f t="shared" si="1275"/>
        <v>0</v>
      </c>
      <c r="NJ205" s="15">
        <f t="shared" si="1275"/>
        <v>0</v>
      </c>
      <c r="NK205" s="15">
        <f t="shared" si="1275"/>
        <v>0</v>
      </c>
      <c r="NL205" s="15">
        <f t="shared" si="1275"/>
        <v>0</v>
      </c>
      <c r="NM205" s="15">
        <f t="shared" si="1275"/>
        <v>0</v>
      </c>
      <c r="NN205" s="15">
        <f t="shared" si="1275"/>
        <v>0</v>
      </c>
      <c r="NO205" s="15">
        <f t="shared" si="1275"/>
        <v>0</v>
      </c>
      <c r="NP205" s="15">
        <f t="shared" si="1275"/>
        <v>0</v>
      </c>
      <c r="NQ205" s="15">
        <f t="shared" si="1275"/>
        <v>0</v>
      </c>
      <c r="NR205" s="15">
        <f t="shared" si="1275"/>
        <v>0</v>
      </c>
      <c r="NS205" s="16" t="b">
        <f t="shared" ref="NS205:NY205" si="1276">AND(NC203&lt;=NC204,NC204&lt;=NC205,NC205&lt;=NC206)</f>
        <v>1</v>
      </c>
      <c r="NT205" s="16" t="b">
        <f t="shared" si="1276"/>
        <v>1</v>
      </c>
      <c r="NU205" s="16" t="b">
        <f t="shared" si="1276"/>
        <v>1</v>
      </c>
      <c r="NV205" s="16" t="b">
        <f t="shared" si="1276"/>
        <v>1</v>
      </c>
      <c r="NW205" s="16" t="b">
        <f t="shared" si="1276"/>
        <v>1</v>
      </c>
      <c r="NX205" s="16" t="b">
        <f t="shared" si="1276"/>
        <v>1</v>
      </c>
      <c r="NY205" s="16" t="b">
        <f t="shared" si="1276"/>
        <v>1</v>
      </c>
      <c r="NZ205" s="16" t="b">
        <f>AND(NJ203&gt;=NJ204,NJ204&gt;=NJ205,NJ205&gt;=NJ206)</f>
        <v>1</v>
      </c>
      <c r="OA205" s="16" t="b">
        <f>AND(NK203&lt;=NK204,NK204&lt;=NK205,NK205&lt;=NK206)</f>
        <v>1</v>
      </c>
      <c r="OB205" s="16" t="b">
        <f>AND(NL203&lt;=NL204,NL204&lt;=NL205,NL205&lt;=NL206)</f>
        <v>1</v>
      </c>
      <c r="OC205" s="16" t="b">
        <f>AND(NM203&lt;=NM204,NM204&lt;=NM205,NM205&lt;=NM206)</f>
        <v>1</v>
      </c>
      <c r="OD205" s="112" t="b">
        <f t="shared" si="1232"/>
        <v>1</v>
      </c>
      <c r="OE205" s="54"/>
      <c r="OF205" s="34">
        <f t="shared" si="955"/>
        <v>-1</v>
      </c>
      <c r="OG205" s="15">
        <f t="shared" ref="OG205:OW205" si="1277">AVERAGE(OG124,OG187)</f>
        <v>0</v>
      </c>
      <c r="OH205" s="15">
        <f t="shared" si="1277"/>
        <v>0</v>
      </c>
      <c r="OI205" s="15">
        <f t="shared" si="1277"/>
        <v>0</v>
      </c>
      <c r="OJ205" s="15">
        <f t="shared" si="1277"/>
        <v>0</v>
      </c>
      <c r="OK205" s="15">
        <f t="shared" si="1277"/>
        <v>0</v>
      </c>
      <c r="OL205" s="15">
        <f t="shared" si="1277"/>
        <v>0</v>
      </c>
      <c r="OM205" s="15">
        <f t="shared" si="1277"/>
        <v>0</v>
      </c>
      <c r="ON205" s="15">
        <f t="shared" si="1277"/>
        <v>0</v>
      </c>
      <c r="OO205" s="15">
        <f t="shared" si="1277"/>
        <v>0</v>
      </c>
      <c r="OP205" s="15">
        <f t="shared" si="1277"/>
        <v>0</v>
      </c>
      <c r="OQ205" s="15">
        <f t="shared" si="1277"/>
        <v>0</v>
      </c>
      <c r="OR205" s="15">
        <f t="shared" si="1277"/>
        <v>0</v>
      </c>
      <c r="OS205" s="15">
        <f t="shared" si="1277"/>
        <v>0</v>
      </c>
      <c r="OT205" s="15">
        <f t="shared" si="1277"/>
        <v>0</v>
      </c>
      <c r="OU205" s="15">
        <f t="shared" si="1277"/>
        <v>0</v>
      </c>
      <c r="OV205" s="15">
        <f t="shared" si="1277"/>
        <v>0</v>
      </c>
      <c r="OW205" s="15">
        <f t="shared" si="1277"/>
        <v>0</v>
      </c>
      <c r="OX205" s="16" t="b">
        <f t="shared" ref="OX205:PD205" si="1278">AND(OH203&lt;=OH204,OH204&lt;=OH205,OH205&lt;=OH206)</f>
        <v>1</v>
      </c>
      <c r="OY205" s="16" t="b">
        <f t="shared" si="1278"/>
        <v>1</v>
      </c>
      <c r="OZ205" s="16" t="b">
        <f t="shared" si="1278"/>
        <v>1</v>
      </c>
      <c r="PA205" s="16" t="b">
        <f t="shared" si="1278"/>
        <v>1</v>
      </c>
      <c r="PB205" s="16" t="b">
        <f t="shared" si="1278"/>
        <v>1</v>
      </c>
      <c r="PC205" s="16" t="b">
        <f t="shared" si="1278"/>
        <v>1</v>
      </c>
      <c r="PD205" s="16" t="b">
        <f t="shared" si="1278"/>
        <v>1</v>
      </c>
      <c r="PE205" s="16" t="b">
        <f>AND(OO203&gt;=OO204,OO204&gt;=OO205,OO205&gt;=OO206)</f>
        <v>1</v>
      </c>
      <c r="PF205" s="16" t="b">
        <f>AND(OP203&lt;=OP204,OP204&lt;=OP205,OP205&lt;=OP206)</f>
        <v>1</v>
      </c>
      <c r="PG205" s="16" t="b">
        <f>AND(OQ203&lt;=OQ204,OQ204&lt;=OQ205,OQ205&lt;=OQ206)</f>
        <v>1</v>
      </c>
      <c r="PH205" s="16" t="b">
        <f>AND(OR203&lt;=OR204,OR204&lt;=OR205,OR205&lt;=OR206)</f>
        <v>1</v>
      </c>
      <c r="PI205" s="112" t="b">
        <f t="shared" si="1234"/>
        <v>1</v>
      </c>
      <c r="PJ205" s="54"/>
      <c r="PK205" s="34">
        <f t="shared" si="956"/>
        <v>-1</v>
      </c>
      <c r="PL205" s="15">
        <f t="shared" ref="PL205:QB205" si="1279">AVERAGE(PL124,PL187)</f>
        <v>0</v>
      </c>
      <c r="PM205" s="15">
        <f t="shared" si="1279"/>
        <v>0</v>
      </c>
      <c r="PN205" s="15">
        <f t="shared" si="1279"/>
        <v>0</v>
      </c>
      <c r="PO205" s="15">
        <f t="shared" si="1279"/>
        <v>0</v>
      </c>
      <c r="PP205" s="15">
        <f t="shared" si="1279"/>
        <v>0</v>
      </c>
      <c r="PQ205" s="15">
        <f t="shared" si="1279"/>
        <v>0</v>
      </c>
      <c r="PR205" s="15">
        <f t="shared" si="1279"/>
        <v>0</v>
      </c>
      <c r="PS205" s="15">
        <f t="shared" si="1279"/>
        <v>0</v>
      </c>
      <c r="PT205" s="15">
        <f t="shared" si="1279"/>
        <v>0</v>
      </c>
      <c r="PU205" s="15">
        <f t="shared" si="1279"/>
        <v>0</v>
      </c>
      <c r="PV205" s="15">
        <f t="shared" si="1279"/>
        <v>0</v>
      </c>
      <c r="PW205" s="15">
        <f t="shared" si="1279"/>
        <v>0</v>
      </c>
      <c r="PX205" s="15">
        <f t="shared" si="1279"/>
        <v>0</v>
      </c>
      <c r="PY205" s="15">
        <f t="shared" si="1279"/>
        <v>0</v>
      </c>
      <c r="PZ205" s="15">
        <f t="shared" si="1279"/>
        <v>0</v>
      </c>
      <c r="QA205" s="15">
        <f t="shared" si="1279"/>
        <v>0</v>
      </c>
      <c r="QB205" s="15">
        <f t="shared" si="1279"/>
        <v>0</v>
      </c>
      <c r="QC205" s="16" t="b">
        <f t="shared" ref="QC205:QI205" si="1280">AND(PM203&lt;=PM204,PM204&lt;=PM205,PM205&lt;=PM206)</f>
        <v>1</v>
      </c>
      <c r="QD205" s="16" t="b">
        <f t="shared" si="1280"/>
        <v>1</v>
      </c>
      <c r="QE205" s="16" t="b">
        <f t="shared" si="1280"/>
        <v>1</v>
      </c>
      <c r="QF205" s="16" t="b">
        <f t="shared" si="1280"/>
        <v>1</v>
      </c>
      <c r="QG205" s="16" t="b">
        <f t="shared" si="1280"/>
        <v>1</v>
      </c>
      <c r="QH205" s="16" t="b">
        <f t="shared" si="1280"/>
        <v>1</v>
      </c>
      <c r="QI205" s="16" t="b">
        <f t="shared" si="1280"/>
        <v>1</v>
      </c>
      <c r="QJ205" s="16" t="b">
        <f>AND(PT203&gt;=PT204,PT204&gt;=PT205,PT205&gt;=PT206)</f>
        <v>1</v>
      </c>
      <c r="QK205" s="16" t="b">
        <f>AND(PU203&lt;=PU204,PU204&lt;=PU205,PU205&lt;=PU206)</f>
        <v>1</v>
      </c>
      <c r="QL205" s="16" t="b">
        <f>AND(PV203&lt;=PV204,PV204&lt;=PV205,PV205&lt;=PV206)</f>
        <v>1</v>
      </c>
      <c r="QM205" s="16" t="b">
        <f>AND(PW203&lt;=PW204,PW204&lt;=PW205,PW205&lt;=PW206)</f>
        <v>1</v>
      </c>
      <c r="QN205" s="112" t="b">
        <f t="shared" si="1236"/>
        <v>1</v>
      </c>
    </row>
    <row r="206" spans="3:456" ht="16" thickBot="1">
      <c r="C206" s="133"/>
      <c r="D206" s="107">
        <f t="shared" si="999"/>
        <v>0.5</v>
      </c>
      <c r="E206" s="35">
        <f t="shared" ca="1" si="1192"/>
        <v>6.3031472578346071E-2</v>
      </c>
      <c r="F206" s="17">
        <f t="shared" ref="F206:V206" ca="1" si="1281">AVERAGE(F125,F188)</f>
        <v>0.53151573628917304</v>
      </c>
      <c r="G206" s="17">
        <f t="shared" ca="1" si="1281"/>
        <v>0.99534144997596696</v>
      </c>
      <c r="H206" s="17">
        <f t="shared" ca="1" si="1281"/>
        <v>0.99523487687110856</v>
      </c>
      <c r="I206" s="17">
        <f t="shared" ca="1" si="1281"/>
        <v>42.55018107625515</v>
      </c>
      <c r="J206" s="17">
        <f t="shared" ca="1" si="1281"/>
        <v>43.092995214914851</v>
      </c>
      <c r="K206" s="17">
        <f t="shared" ca="1" si="1281"/>
        <v>43.637640851790152</v>
      </c>
      <c r="L206" s="17">
        <f t="shared" ca="1" si="1281"/>
        <v>0.75082534551620395</v>
      </c>
      <c r="M206" s="17">
        <f t="shared" ca="1" si="1281"/>
        <v>0.99930986762046747</v>
      </c>
      <c r="N206" s="17">
        <f t="shared" ca="1" si="1281"/>
        <v>6.0310907661914756E-2</v>
      </c>
      <c r="O206" s="17">
        <f t="shared" ca="1" si="1281"/>
        <v>0.99388080835342352</v>
      </c>
      <c r="P206" s="17">
        <f t="shared" ca="1" si="1281"/>
        <v>94.214684000000005</v>
      </c>
      <c r="Q206" s="17">
        <f t="shared" ca="1" si="1281"/>
        <v>41.402216435859145</v>
      </c>
      <c r="R206" s="17" t="e">
        <f t="shared" ca="1" si="1281"/>
        <v>#DIV/0!</v>
      </c>
      <c r="S206" s="17">
        <f t="shared" ca="1" si="1281"/>
        <v>1.0822880000000001</v>
      </c>
      <c r="T206" s="17">
        <f t="shared" ca="1" si="1281"/>
        <v>1.0822880000000001</v>
      </c>
      <c r="U206" s="17">
        <f t="shared" ca="1" si="1281"/>
        <v>292.55580450000002</v>
      </c>
      <c r="V206" s="17">
        <f t="shared" ca="1" si="1281"/>
        <v>292.55580450000002</v>
      </c>
      <c r="X206" s="35">
        <f t="shared" si="1001"/>
        <v>9.2547909989316057E-2</v>
      </c>
      <c r="Y206" s="17">
        <f t="shared" ref="Y206:AO206" si="1282">AVERAGE(Y125,Y188)</f>
        <v>0.54627395499465803</v>
      </c>
      <c r="Z206" s="17">
        <f t="shared" si="1282"/>
        <v>0.98695436120033198</v>
      </c>
      <c r="AA206" s="17">
        <f t="shared" si="1282"/>
        <v>0.98629862070083552</v>
      </c>
      <c r="AB206" s="17">
        <f t="shared" si="1282"/>
        <v>31.188817927944697</v>
      </c>
      <c r="AC206" s="17">
        <f t="shared" si="1282"/>
        <v>38.217559046030104</v>
      </c>
      <c r="AD206" s="17">
        <f t="shared" si="1282"/>
        <v>38.080365692665396</v>
      </c>
      <c r="AE206" s="17">
        <f t="shared" si="1282"/>
        <v>0.46659952402114846</v>
      </c>
      <c r="AF206" s="17">
        <f t="shared" si="1282"/>
        <v>0.99587431550025896</v>
      </c>
      <c r="AG206" s="17">
        <f t="shared" si="1282"/>
        <v>0.1400989666581145</v>
      </c>
      <c r="AH206" s="17">
        <f t="shared" si="1282"/>
        <v>0.98067575693130449</v>
      </c>
      <c r="AI206" s="17">
        <f t="shared" si="1282"/>
        <v>86.369953500000008</v>
      </c>
      <c r="AJ206" s="17">
        <f t="shared" si="1282"/>
        <v>32.22554736117165</v>
      </c>
      <c r="AK206" s="17" t="e">
        <f t="shared" si="1282"/>
        <v>#DIV/0!</v>
      </c>
      <c r="AL206" s="17">
        <f t="shared" si="1282"/>
        <v>3.4913964999999951</v>
      </c>
      <c r="AM206" s="17">
        <f t="shared" si="1282"/>
        <v>3.4913964999999951</v>
      </c>
      <c r="AN206" s="17">
        <f t="shared" si="1282"/>
        <v>0.66511850000000006</v>
      </c>
      <c r="AO206" s="17">
        <f t="shared" si="1282"/>
        <v>0.66511850000000006</v>
      </c>
      <c r="AP206" s="18" t="b">
        <f t="shared" ref="AP206:AV206" si="1283">AND(AP205,Z206&lt;=Z207)</f>
        <v>1</v>
      </c>
      <c r="AQ206" s="18" t="b">
        <f t="shared" si="1283"/>
        <v>1</v>
      </c>
      <c r="AR206" s="18" t="b">
        <f t="shared" si="1283"/>
        <v>1</v>
      </c>
      <c r="AS206" s="18" t="b">
        <f t="shared" si="1283"/>
        <v>1</v>
      </c>
      <c r="AT206" s="18" t="b">
        <f t="shared" si="1283"/>
        <v>1</v>
      </c>
      <c r="AU206" s="18" t="b">
        <f t="shared" si="1283"/>
        <v>1</v>
      </c>
      <c r="AV206" s="18" t="b">
        <f t="shared" si="1283"/>
        <v>1</v>
      </c>
      <c r="AW206" s="18" t="b">
        <f>AND(AW205,AG206&gt;=AG207)</f>
        <v>1</v>
      </c>
      <c r="AX206" s="18" t="b">
        <f>AND(AX205,AH206&lt;=AH207)</f>
        <v>1</v>
      </c>
      <c r="AY206" s="18" t="b">
        <f>AND(AY205,AI206&lt;=AI207)</f>
        <v>1</v>
      </c>
      <c r="AZ206" s="18" t="b">
        <f>AND(AZ205,AJ206&lt;=AJ207)</f>
        <v>1</v>
      </c>
      <c r="BA206" s="112" t="b">
        <f t="shared" si="1210"/>
        <v>1</v>
      </c>
      <c r="BB206" s="3"/>
      <c r="BC206" s="35">
        <f t="shared" si="944"/>
        <v>-1.9747150997195817E-4</v>
      </c>
      <c r="BD206" s="17">
        <f t="shared" ref="BD206:BT206" si="1284">AVERAGE(BD125,BD188)</f>
        <v>0.49990126424501402</v>
      </c>
      <c r="BE206" s="17">
        <f t="shared" si="1284"/>
        <v>0.98534616827964749</v>
      </c>
      <c r="BF206" s="17">
        <f t="shared" si="1284"/>
        <v>0.98491871356964045</v>
      </c>
      <c r="BG206" s="17">
        <f t="shared" si="1284"/>
        <v>33.413348462256849</v>
      </c>
      <c r="BH206" s="17">
        <f t="shared" si="1284"/>
        <v>40.51718751370035</v>
      </c>
      <c r="BI206" s="17">
        <f t="shared" si="1284"/>
        <v>39.890507189463648</v>
      </c>
      <c r="BJ206" s="17">
        <f t="shared" si="1284"/>
        <v>0.50491450726985898</v>
      </c>
      <c r="BK206" s="17">
        <f t="shared" si="1284"/>
        <v>0.99331343173980646</v>
      </c>
      <c r="BL206" s="17">
        <f t="shared" si="1284"/>
        <v>0.13162598013877802</v>
      </c>
      <c r="BM206" s="17">
        <f t="shared" si="1284"/>
        <v>0.97943791747093156</v>
      </c>
      <c r="BN206" s="17">
        <f t="shared" si="1284"/>
        <v>86.764582000000004</v>
      </c>
      <c r="BO206" s="17">
        <f t="shared" si="1284"/>
        <v>31.602797052345252</v>
      </c>
      <c r="BP206" s="17" t="e">
        <f t="shared" si="1284"/>
        <v>#DIV/0!</v>
      </c>
      <c r="BQ206" s="17">
        <f t="shared" si="1284"/>
        <v>1.2473654999999999</v>
      </c>
      <c r="BR206" s="17">
        <f t="shared" si="1284"/>
        <v>1.2473654999999999</v>
      </c>
      <c r="BS206" s="17">
        <f t="shared" si="1284"/>
        <v>0.75793650000000001</v>
      </c>
      <c r="BT206" s="17">
        <f t="shared" si="1284"/>
        <v>0.75793650000000001</v>
      </c>
      <c r="BU206" s="18" t="b">
        <f t="shared" ref="BU206:CA206" si="1285">AND(BU205,BE206&lt;=BE207)</f>
        <v>1</v>
      </c>
      <c r="BV206" s="18" t="b">
        <f t="shared" si="1285"/>
        <v>1</v>
      </c>
      <c r="BW206" s="18" t="b">
        <f t="shared" si="1285"/>
        <v>1</v>
      </c>
      <c r="BX206" s="18" t="b">
        <f t="shared" si="1285"/>
        <v>1</v>
      </c>
      <c r="BY206" s="18" t="b">
        <f t="shared" si="1285"/>
        <v>1</v>
      </c>
      <c r="BZ206" s="18" t="b">
        <f t="shared" si="1285"/>
        <v>1</v>
      </c>
      <c r="CA206" s="18" t="b">
        <f t="shared" si="1285"/>
        <v>1</v>
      </c>
      <c r="CB206" s="18" t="b">
        <f>AND(CB205,BL206&gt;=BL207)</f>
        <v>1</v>
      </c>
      <c r="CC206" s="18" t="b">
        <f>AND(CC205,BM206&lt;=BM207)</f>
        <v>1</v>
      </c>
      <c r="CD206" s="18" t="b">
        <f>AND(CD205,BN206&lt;=BN207)</f>
        <v>1</v>
      </c>
      <c r="CE206" s="18" t="b">
        <f>AND(CE205,BO206&lt;=BO207)</f>
        <v>1</v>
      </c>
      <c r="CF206" s="112" t="b">
        <f t="shared" si="1212"/>
        <v>1</v>
      </c>
      <c r="CG206" s="3"/>
      <c r="CH206" s="35">
        <f t="shared" si="945"/>
        <v>-1.4990651709956282E-5</v>
      </c>
      <c r="CI206" s="17">
        <f t="shared" ref="CI206:CY206" si="1286">AVERAGE(CI125,CI188)</f>
        <v>0.49999250467414502</v>
      </c>
      <c r="CJ206" s="17">
        <f t="shared" si="1286"/>
        <v>0.99185070395469599</v>
      </c>
      <c r="CK206" s="17">
        <f t="shared" si="1286"/>
        <v>0.99171963334083502</v>
      </c>
      <c r="CL206" s="17">
        <f t="shared" si="1286"/>
        <v>33.142639078062999</v>
      </c>
      <c r="CM206" s="17">
        <f t="shared" si="1286"/>
        <v>38.655170845347449</v>
      </c>
      <c r="CN206" s="17">
        <f t="shared" si="1286"/>
        <v>37.35711677645935</v>
      </c>
      <c r="CO206" s="17">
        <f t="shared" si="1286"/>
        <v>0.5430033206939695</v>
      </c>
      <c r="CP206" s="17">
        <f t="shared" si="1286"/>
        <v>0.99531513452529907</v>
      </c>
      <c r="CQ206" s="17">
        <f t="shared" si="1286"/>
        <v>0.10914768278598774</v>
      </c>
      <c r="CR206" s="17">
        <f t="shared" si="1286"/>
        <v>0.98589658737182551</v>
      </c>
      <c r="CS206" s="17">
        <f t="shared" si="1286"/>
        <v>84.09330349999999</v>
      </c>
      <c r="CT206" s="17">
        <f t="shared" si="1286"/>
        <v>32.861384355042652</v>
      </c>
      <c r="CU206" s="17" t="e">
        <f t="shared" si="1286"/>
        <v>#DIV/0!</v>
      </c>
      <c r="CV206" s="17">
        <f t="shared" si="1286"/>
        <v>1.196736</v>
      </c>
      <c r="CW206" s="17">
        <f t="shared" si="1286"/>
        <v>1.196736</v>
      </c>
      <c r="CX206" s="17">
        <f t="shared" si="1286"/>
        <v>10.156346000000001</v>
      </c>
      <c r="CY206" s="17">
        <f t="shared" si="1286"/>
        <v>10.156346000000001</v>
      </c>
      <c r="CZ206" s="18" t="b">
        <f t="shared" ref="CZ206:DF206" si="1287">AND(CZ205,CJ206&lt;=CJ207)</f>
        <v>1</v>
      </c>
      <c r="DA206" s="18" t="b">
        <f t="shared" si="1287"/>
        <v>1</v>
      </c>
      <c r="DB206" s="18" t="b">
        <f t="shared" si="1287"/>
        <v>1</v>
      </c>
      <c r="DC206" s="18" t="b">
        <f t="shared" si="1287"/>
        <v>1</v>
      </c>
      <c r="DD206" s="18" t="b">
        <f t="shared" si="1287"/>
        <v>1</v>
      </c>
      <c r="DE206" s="18" t="b">
        <f t="shared" si="1287"/>
        <v>1</v>
      </c>
      <c r="DF206" s="18" t="b">
        <f t="shared" si="1287"/>
        <v>1</v>
      </c>
      <c r="DG206" s="18" t="b">
        <f>AND(DG205,CQ206&gt;=CQ207)</f>
        <v>1</v>
      </c>
      <c r="DH206" s="18" t="b">
        <f>AND(DH205,CR206&lt;=CR207)</f>
        <v>1</v>
      </c>
      <c r="DI206" s="18" t="b">
        <f>AND(DI205,CS206&lt;=CS207)</f>
        <v>1</v>
      </c>
      <c r="DJ206" s="18" t="b">
        <f>AND(DJ205,CT206&lt;=CT207)</f>
        <v>1</v>
      </c>
      <c r="DK206" s="112" t="b">
        <f t="shared" si="1214"/>
        <v>1</v>
      </c>
      <c r="DL206" s="3"/>
      <c r="DM206" s="35">
        <f t="shared" si="946"/>
        <v>6.3031472578346071E-2</v>
      </c>
      <c r="DN206" s="17">
        <f t="shared" ref="DN206:ED206" si="1288">AVERAGE(DN125,DN188)</f>
        <v>0.53151573628917304</v>
      </c>
      <c r="DO206" s="17">
        <f t="shared" si="1288"/>
        <v>0.99534144997596696</v>
      </c>
      <c r="DP206" s="17">
        <f t="shared" si="1288"/>
        <v>0.99523487687110856</v>
      </c>
      <c r="DQ206" s="17">
        <f t="shared" si="1288"/>
        <v>42.55018107625515</v>
      </c>
      <c r="DR206" s="17">
        <f t="shared" si="1288"/>
        <v>43.092995214914851</v>
      </c>
      <c r="DS206" s="17">
        <f t="shared" si="1288"/>
        <v>43.637640851790152</v>
      </c>
      <c r="DT206" s="17">
        <f t="shared" si="1288"/>
        <v>0.75082534551620395</v>
      </c>
      <c r="DU206" s="17">
        <f t="shared" si="1288"/>
        <v>0.99930986762046747</v>
      </c>
      <c r="DV206" s="17">
        <f t="shared" si="1288"/>
        <v>6.0310907661914756E-2</v>
      </c>
      <c r="DW206" s="17">
        <f t="shared" si="1288"/>
        <v>0.99388080835342352</v>
      </c>
      <c r="DX206" s="17">
        <f t="shared" si="1288"/>
        <v>94.214684000000005</v>
      </c>
      <c r="DY206" s="17">
        <f t="shared" si="1288"/>
        <v>41.402216435859145</v>
      </c>
      <c r="DZ206" s="17" t="e">
        <f t="shared" si="1288"/>
        <v>#DIV/0!</v>
      </c>
      <c r="EA206" s="17">
        <f t="shared" si="1288"/>
        <v>1.0822880000000001</v>
      </c>
      <c r="EB206" s="17">
        <f t="shared" si="1288"/>
        <v>1.0822880000000001</v>
      </c>
      <c r="EC206" s="17">
        <f t="shared" si="1288"/>
        <v>292.55580450000002</v>
      </c>
      <c r="ED206" s="17">
        <f t="shared" si="1288"/>
        <v>292.55580450000002</v>
      </c>
      <c r="EE206" s="18" t="b">
        <f t="shared" ref="EE206:EK206" si="1289">AND(EE205,DO206&lt;=DO207)</f>
        <v>1</v>
      </c>
      <c r="EF206" s="18" t="b">
        <f t="shared" si="1289"/>
        <v>1</v>
      </c>
      <c r="EG206" s="18" t="b">
        <f t="shared" si="1289"/>
        <v>1</v>
      </c>
      <c r="EH206" s="18" t="b">
        <f t="shared" si="1289"/>
        <v>1</v>
      </c>
      <c r="EI206" s="18" t="b">
        <f t="shared" si="1289"/>
        <v>1</v>
      </c>
      <c r="EJ206" s="18" t="b">
        <f t="shared" si="1289"/>
        <v>1</v>
      </c>
      <c r="EK206" s="18" t="b">
        <f t="shared" si="1289"/>
        <v>1</v>
      </c>
      <c r="EL206" s="18" t="b">
        <f>AND(EL205,DV206&gt;=DV207)</f>
        <v>1</v>
      </c>
      <c r="EM206" s="18" t="b">
        <f>AND(EM205,DW206&lt;=DW207)</f>
        <v>1</v>
      </c>
      <c r="EN206" s="18" t="b">
        <f>AND(EN205,DX206&lt;=DX207)</f>
        <v>1</v>
      </c>
      <c r="EO206" s="18" t="b">
        <f>AND(EO205,DY206&lt;=DY207)</f>
        <v>1</v>
      </c>
      <c r="EP206" s="112" t="b">
        <f t="shared" si="1216"/>
        <v>1</v>
      </c>
      <c r="EQ206" s="3"/>
      <c r="ER206" s="35">
        <f t="shared" si="947"/>
        <v>-0.13981747462606897</v>
      </c>
      <c r="ES206" s="17">
        <f t="shared" ref="ES206:FI206" si="1290">AVERAGE(ES125,ES188)</f>
        <v>0.43009126268696551</v>
      </c>
      <c r="ET206" s="17">
        <f t="shared" si="1290"/>
        <v>0.99460732936859109</v>
      </c>
      <c r="EU206" s="17">
        <f t="shared" si="1290"/>
        <v>0.99447104334831193</v>
      </c>
      <c r="EV206" s="17">
        <f t="shared" si="1290"/>
        <v>39.215426359293048</v>
      </c>
      <c r="EW206" s="17">
        <f t="shared" si="1290"/>
        <v>44.57518178565735</v>
      </c>
      <c r="EX206" s="17">
        <f t="shared" si="1290"/>
        <v>44.987844499058255</v>
      </c>
      <c r="EY206" s="17">
        <f t="shared" si="1290"/>
        <v>0.68983533978462153</v>
      </c>
      <c r="EZ206" s="17">
        <f t="shared" si="1290"/>
        <v>0.99903047084808305</v>
      </c>
      <c r="FA206" s="17">
        <f t="shared" si="1290"/>
        <v>7.27341342717409E-2</v>
      </c>
      <c r="FB206" s="17">
        <f t="shared" si="1290"/>
        <v>0.99272981286048845</v>
      </c>
      <c r="FC206" s="17">
        <f t="shared" si="1290"/>
        <v>93.190868999999992</v>
      </c>
      <c r="FD206" s="17">
        <f t="shared" si="1290"/>
        <v>38.088767386182496</v>
      </c>
      <c r="FE206" s="17" t="e">
        <f t="shared" si="1290"/>
        <v>#DIV/0!</v>
      </c>
      <c r="FF206" s="17">
        <f t="shared" si="1290"/>
        <v>1.1097424999999999</v>
      </c>
      <c r="FG206" s="17">
        <f t="shared" si="1290"/>
        <v>1.1097424999999999</v>
      </c>
      <c r="FH206" s="17">
        <f t="shared" si="1290"/>
        <v>2053.38456</v>
      </c>
      <c r="FI206" s="17">
        <f t="shared" si="1290"/>
        <v>2053.38456</v>
      </c>
      <c r="FJ206" s="18" t="b">
        <f t="shared" ref="FJ206:FP206" si="1291">AND(FJ205,ET206&lt;=ET207)</f>
        <v>1</v>
      </c>
      <c r="FK206" s="18" t="b">
        <f t="shared" si="1291"/>
        <v>1</v>
      </c>
      <c r="FL206" s="18" t="b">
        <f t="shared" si="1291"/>
        <v>1</v>
      </c>
      <c r="FM206" s="18" t="b">
        <f t="shared" si="1291"/>
        <v>1</v>
      </c>
      <c r="FN206" s="18" t="b">
        <f t="shared" si="1291"/>
        <v>1</v>
      </c>
      <c r="FO206" s="18" t="b">
        <f t="shared" si="1291"/>
        <v>1</v>
      </c>
      <c r="FP206" s="18" t="b">
        <f t="shared" si="1291"/>
        <v>1</v>
      </c>
      <c r="FQ206" s="18" t="b">
        <f>AND(FQ205,FA206&gt;=FA207)</f>
        <v>1</v>
      </c>
      <c r="FR206" s="18" t="b">
        <f>AND(FR205,FB206&lt;=FB207)</f>
        <v>1</v>
      </c>
      <c r="FS206" s="18" t="b">
        <f>AND(FS205,FC206&lt;=FC207)</f>
        <v>1</v>
      </c>
      <c r="FT206" s="18" t="b">
        <f>AND(FT205,FD206&lt;=FD207)</f>
        <v>1</v>
      </c>
      <c r="FU206" s="112" t="b">
        <f t="shared" si="1218"/>
        <v>1</v>
      </c>
      <c r="FV206" s="54"/>
      <c r="FW206" s="35">
        <f t="shared" si="948"/>
        <v>-1</v>
      </c>
      <c r="FX206" s="17">
        <f t="shared" ref="FX206:GN206" si="1292">AVERAGE(FX125,FX188)</f>
        <v>0</v>
      </c>
      <c r="FY206" s="17">
        <f t="shared" si="1292"/>
        <v>0</v>
      </c>
      <c r="FZ206" s="17">
        <f t="shared" si="1292"/>
        <v>0</v>
      </c>
      <c r="GA206" s="17">
        <f t="shared" si="1292"/>
        <v>0</v>
      </c>
      <c r="GB206" s="17">
        <f t="shared" si="1292"/>
        <v>0</v>
      </c>
      <c r="GC206" s="17">
        <f t="shared" si="1292"/>
        <v>0</v>
      </c>
      <c r="GD206" s="17">
        <f t="shared" si="1292"/>
        <v>0</v>
      </c>
      <c r="GE206" s="17">
        <f t="shared" si="1292"/>
        <v>0</v>
      </c>
      <c r="GF206" s="17">
        <f t="shared" si="1292"/>
        <v>0</v>
      </c>
      <c r="GG206" s="17">
        <f t="shared" si="1292"/>
        <v>0</v>
      </c>
      <c r="GH206" s="17">
        <f t="shared" si="1292"/>
        <v>0</v>
      </c>
      <c r="GI206" s="17">
        <f t="shared" si="1292"/>
        <v>0</v>
      </c>
      <c r="GJ206" s="17">
        <f t="shared" si="1292"/>
        <v>0</v>
      </c>
      <c r="GK206" s="17">
        <f t="shared" si="1292"/>
        <v>0</v>
      </c>
      <c r="GL206" s="17">
        <f t="shared" si="1292"/>
        <v>0</v>
      </c>
      <c r="GM206" s="17">
        <f t="shared" si="1292"/>
        <v>0</v>
      </c>
      <c r="GN206" s="17">
        <f t="shared" si="1292"/>
        <v>0</v>
      </c>
      <c r="GO206" s="18" t="b">
        <f t="shared" ref="GO206:GU206" si="1293">AND(GO205,FY206&lt;=FY207)</f>
        <v>1</v>
      </c>
      <c r="GP206" s="18" t="b">
        <f t="shared" si="1293"/>
        <v>1</v>
      </c>
      <c r="GQ206" s="18" t="b">
        <f t="shared" si="1293"/>
        <v>1</v>
      </c>
      <c r="GR206" s="18" t="b">
        <f t="shared" si="1293"/>
        <v>1</v>
      </c>
      <c r="GS206" s="18" t="b">
        <f t="shared" si="1293"/>
        <v>1</v>
      </c>
      <c r="GT206" s="18" t="b">
        <f t="shared" si="1293"/>
        <v>1</v>
      </c>
      <c r="GU206" s="18" t="b">
        <f t="shared" si="1293"/>
        <v>1</v>
      </c>
      <c r="GV206" s="18" t="b">
        <f>AND(GV205,GF206&gt;=GF207)</f>
        <v>1</v>
      </c>
      <c r="GW206" s="18" t="b">
        <f>AND(GW205,GG206&lt;=GG207)</f>
        <v>1</v>
      </c>
      <c r="GX206" s="18" t="b">
        <f>AND(GX205,GH206&lt;=GH207)</f>
        <v>1</v>
      </c>
      <c r="GY206" s="18" t="b">
        <f>AND(GY205,GI206&lt;=GI207)</f>
        <v>1</v>
      </c>
      <c r="GZ206" s="112" t="b">
        <f t="shared" si="1220"/>
        <v>1</v>
      </c>
      <c r="HA206" s="54"/>
      <c r="HB206" s="35">
        <f t="shared" si="949"/>
        <v>-1</v>
      </c>
      <c r="HC206" s="17">
        <f t="shared" ref="HC206:HS206" si="1294">AVERAGE(HC125,HC188)</f>
        <v>0</v>
      </c>
      <c r="HD206" s="17">
        <f t="shared" si="1294"/>
        <v>0</v>
      </c>
      <c r="HE206" s="17">
        <f t="shared" si="1294"/>
        <v>0</v>
      </c>
      <c r="HF206" s="17">
        <f t="shared" si="1294"/>
        <v>0</v>
      </c>
      <c r="HG206" s="17">
        <f t="shared" si="1294"/>
        <v>0</v>
      </c>
      <c r="HH206" s="17">
        <f t="shared" si="1294"/>
        <v>0</v>
      </c>
      <c r="HI206" s="17">
        <f t="shared" si="1294"/>
        <v>0</v>
      </c>
      <c r="HJ206" s="17">
        <f t="shared" si="1294"/>
        <v>0</v>
      </c>
      <c r="HK206" s="17">
        <f t="shared" si="1294"/>
        <v>0</v>
      </c>
      <c r="HL206" s="17">
        <f t="shared" si="1294"/>
        <v>0</v>
      </c>
      <c r="HM206" s="17">
        <f t="shared" si="1294"/>
        <v>0</v>
      </c>
      <c r="HN206" s="17">
        <f t="shared" si="1294"/>
        <v>0</v>
      </c>
      <c r="HO206" s="17">
        <f t="shared" si="1294"/>
        <v>0</v>
      </c>
      <c r="HP206" s="17">
        <f t="shared" si="1294"/>
        <v>0</v>
      </c>
      <c r="HQ206" s="17">
        <f t="shared" si="1294"/>
        <v>0</v>
      </c>
      <c r="HR206" s="17">
        <f t="shared" si="1294"/>
        <v>0</v>
      </c>
      <c r="HS206" s="17">
        <f t="shared" si="1294"/>
        <v>0</v>
      </c>
      <c r="HT206" s="18" t="b">
        <f t="shared" ref="HT206:HZ206" si="1295">AND(HT205,HD206&lt;=HD207)</f>
        <v>1</v>
      </c>
      <c r="HU206" s="18" t="b">
        <f t="shared" si="1295"/>
        <v>1</v>
      </c>
      <c r="HV206" s="18" t="b">
        <f t="shared" si="1295"/>
        <v>1</v>
      </c>
      <c r="HW206" s="18" t="b">
        <f t="shared" si="1295"/>
        <v>1</v>
      </c>
      <c r="HX206" s="18" t="b">
        <f t="shared" si="1295"/>
        <v>1</v>
      </c>
      <c r="HY206" s="18" t="b">
        <f t="shared" si="1295"/>
        <v>1</v>
      </c>
      <c r="HZ206" s="18" t="b">
        <f t="shared" si="1295"/>
        <v>1</v>
      </c>
      <c r="IA206" s="18" t="b">
        <f>AND(IA205,HK206&gt;=HK207)</f>
        <v>1</v>
      </c>
      <c r="IB206" s="18" t="b">
        <f>AND(IB205,HL206&lt;=HL207)</f>
        <v>1</v>
      </c>
      <c r="IC206" s="18" t="b">
        <f>AND(IC205,HM206&lt;=HM207)</f>
        <v>1</v>
      </c>
      <c r="ID206" s="18" t="b">
        <f>AND(ID205,HN206&lt;=HN207)</f>
        <v>1</v>
      </c>
      <c r="IE206" s="112" t="b">
        <f t="shared" si="1222"/>
        <v>1</v>
      </c>
      <c r="IF206" s="3"/>
      <c r="IG206" s="35">
        <f t="shared" si="950"/>
        <v>-1</v>
      </c>
      <c r="IH206" s="17">
        <f t="shared" ref="IH206:IX206" si="1296">AVERAGE(IH125,IH188)</f>
        <v>0</v>
      </c>
      <c r="II206" s="17">
        <f t="shared" si="1296"/>
        <v>0</v>
      </c>
      <c r="IJ206" s="17">
        <f t="shared" si="1296"/>
        <v>0</v>
      </c>
      <c r="IK206" s="17">
        <f t="shared" si="1296"/>
        <v>0</v>
      </c>
      <c r="IL206" s="17">
        <f t="shared" si="1296"/>
        <v>0</v>
      </c>
      <c r="IM206" s="17">
        <f t="shared" si="1296"/>
        <v>0</v>
      </c>
      <c r="IN206" s="17">
        <f t="shared" si="1296"/>
        <v>0</v>
      </c>
      <c r="IO206" s="17">
        <f t="shared" si="1296"/>
        <v>0</v>
      </c>
      <c r="IP206" s="17">
        <f t="shared" si="1296"/>
        <v>0</v>
      </c>
      <c r="IQ206" s="17">
        <f t="shared" si="1296"/>
        <v>0</v>
      </c>
      <c r="IR206" s="17">
        <f t="shared" si="1296"/>
        <v>0</v>
      </c>
      <c r="IS206" s="17">
        <f t="shared" si="1296"/>
        <v>0</v>
      </c>
      <c r="IT206" s="17">
        <f t="shared" si="1296"/>
        <v>0</v>
      </c>
      <c r="IU206" s="17">
        <f t="shared" si="1296"/>
        <v>0</v>
      </c>
      <c r="IV206" s="17">
        <f t="shared" si="1296"/>
        <v>0</v>
      </c>
      <c r="IW206" s="17">
        <f t="shared" si="1296"/>
        <v>0</v>
      </c>
      <c r="IX206" s="17">
        <f t="shared" si="1296"/>
        <v>0</v>
      </c>
      <c r="IY206" s="18" t="b">
        <f t="shared" ref="IY206:JE206" si="1297">AND(IY205,II206&lt;=II207)</f>
        <v>1</v>
      </c>
      <c r="IZ206" s="18" t="b">
        <f t="shared" si="1297"/>
        <v>1</v>
      </c>
      <c r="JA206" s="18" t="b">
        <f t="shared" si="1297"/>
        <v>1</v>
      </c>
      <c r="JB206" s="18" t="b">
        <f t="shared" si="1297"/>
        <v>1</v>
      </c>
      <c r="JC206" s="18" t="b">
        <f t="shared" si="1297"/>
        <v>1</v>
      </c>
      <c r="JD206" s="18" t="b">
        <f t="shared" si="1297"/>
        <v>1</v>
      </c>
      <c r="JE206" s="18" t="b">
        <f t="shared" si="1297"/>
        <v>1</v>
      </c>
      <c r="JF206" s="18" t="b">
        <f>AND(JF205,IP206&gt;=IP207)</f>
        <v>1</v>
      </c>
      <c r="JG206" s="18" t="b">
        <f>AND(JG205,IQ206&lt;=IQ207)</f>
        <v>1</v>
      </c>
      <c r="JH206" s="18" t="b">
        <f>AND(JH205,IR206&lt;=IR207)</f>
        <v>1</v>
      </c>
      <c r="JI206" s="18" t="b">
        <f>AND(JI205,IS206&lt;=IS207)</f>
        <v>1</v>
      </c>
      <c r="JJ206" s="112" t="b">
        <f t="shared" si="1224"/>
        <v>1</v>
      </c>
      <c r="JK206" s="3"/>
      <c r="JL206" s="35">
        <f t="shared" si="951"/>
        <v>-1</v>
      </c>
      <c r="JM206" s="17">
        <f t="shared" ref="JM206:KC206" si="1298">AVERAGE(JM125,JM188)</f>
        <v>0</v>
      </c>
      <c r="JN206" s="17">
        <f t="shared" si="1298"/>
        <v>0</v>
      </c>
      <c r="JO206" s="17">
        <f t="shared" si="1298"/>
        <v>0</v>
      </c>
      <c r="JP206" s="17">
        <f t="shared" si="1298"/>
        <v>0</v>
      </c>
      <c r="JQ206" s="17">
        <f t="shared" si="1298"/>
        <v>0</v>
      </c>
      <c r="JR206" s="17">
        <f t="shared" si="1298"/>
        <v>0</v>
      </c>
      <c r="JS206" s="17">
        <f t="shared" si="1298"/>
        <v>0</v>
      </c>
      <c r="JT206" s="17">
        <f t="shared" si="1298"/>
        <v>0</v>
      </c>
      <c r="JU206" s="17">
        <f t="shared" si="1298"/>
        <v>0</v>
      </c>
      <c r="JV206" s="17">
        <f t="shared" si="1298"/>
        <v>0</v>
      </c>
      <c r="JW206" s="17">
        <f t="shared" si="1298"/>
        <v>0</v>
      </c>
      <c r="JX206" s="17">
        <f t="shared" si="1298"/>
        <v>0</v>
      </c>
      <c r="JY206" s="17">
        <f t="shared" si="1298"/>
        <v>0</v>
      </c>
      <c r="JZ206" s="17">
        <f t="shared" si="1298"/>
        <v>0</v>
      </c>
      <c r="KA206" s="17">
        <f t="shared" si="1298"/>
        <v>0</v>
      </c>
      <c r="KB206" s="17">
        <f t="shared" si="1298"/>
        <v>0</v>
      </c>
      <c r="KC206" s="17">
        <f t="shared" si="1298"/>
        <v>0</v>
      </c>
      <c r="KD206" s="18" t="b">
        <f t="shared" ref="KD206:KJ206" si="1299">AND(KD205,JN206&lt;=JN207)</f>
        <v>1</v>
      </c>
      <c r="KE206" s="18" t="b">
        <f t="shared" si="1299"/>
        <v>1</v>
      </c>
      <c r="KF206" s="18" t="b">
        <f t="shared" si="1299"/>
        <v>1</v>
      </c>
      <c r="KG206" s="18" t="b">
        <f t="shared" si="1299"/>
        <v>1</v>
      </c>
      <c r="KH206" s="18" t="b">
        <f t="shared" si="1299"/>
        <v>1</v>
      </c>
      <c r="KI206" s="18" t="b">
        <f t="shared" si="1299"/>
        <v>1</v>
      </c>
      <c r="KJ206" s="18" t="b">
        <f t="shared" si="1299"/>
        <v>1</v>
      </c>
      <c r="KK206" s="18" t="b">
        <f>AND(KK205,JU206&gt;=JU207)</f>
        <v>1</v>
      </c>
      <c r="KL206" s="18" t="b">
        <f>AND(KL205,JV206&lt;=JV207)</f>
        <v>1</v>
      </c>
      <c r="KM206" s="18" t="b">
        <f>AND(KM205,JW206&lt;=JW207)</f>
        <v>1</v>
      </c>
      <c r="KN206" s="18" t="b">
        <f>AND(KN205,JX206&lt;=JX207)</f>
        <v>1</v>
      </c>
      <c r="KO206" s="112" t="b">
        <f t="shared" si="1226"/>
        <v>1</v>
      </c>
      <c r="KP206" s="3"/>
      <c r="KQ206" s="35">
        <f t="shared" si="952"/>
        <v>-1</v>
      </c>
      <c r="KR206" s="17">
        <f t="shared" ref="KR206:LH206" si="1300">AVERAGE(KR125,KR188)</f>
        <v>0</v>
      </c>
      <c r="KS206" s="17">
        <f t="shared" si="1300"/>
        <v>0</v>
      </c>
      <c r="KT206" s="17">
        <f t="shared" si="1300"/>
        <v>0</v>
      </c>
      <c r="KU206" s="17">
        <f t="shared" si="1300"/>
        <v>0</v>
      </c>
      <c r="KV206" s="17">
        <f t="shared" si="1300"/>
        <v>0</v>
      </c>
      <c r="KW206" s="17">
        <f t="shared" si="1300"/>
        <v>0</v>
      </c>
      <c r="KX206" s="17">
        <f t="shared" si="1300"/>
        <v>0</v>
      </c>
      <c r="KY206" s="17">
        <f t="shared" si="1300"/>
        <v>0</v>
      </c>
      <c r="KZ206" s="17">
        <f t="shared" si="1300"/>
        <v>0</v>
      </c>
      <c r="LA206" s="17">
        <f t="shared" si="1300"/>
        <v>0</v>
      </c>
      <c r="LB206" s="17">
        <f t="shared" si="1300"/>
        <v>0</v>
      </c>
      <c r="LC206" s="17">
        <f t="shared" si="1300"/>
        <v>0</v>
      </c>
      <c r="LD206" s="17">
        <f t="shared" si="1300"/>
        <v>0</v>
      </c>
      <c r="LE206" s="17">
        <f t="shared" si="1300"/>
        <v>0</v>
      </c>
      <c r="LF206" s="17">
        <f t="shared" si="1300"/>
        <v>0</v>
      </c>
      <c r="LG206" s="17">
        <f t="shared" si="1300"/>
        <v>0</v>
      </c>
      <c r="LH206" s="17">
        <f t="shared" si="1300"/>
        <v>0</v>
      </c>
      <c r="LI206" s="18" t="b">
        <f t="shared" ref="LI206:LO206" si="1301">AND(LI205,KS206&lt;=KS207)</f>
        <v>1</v>
      </c>
      <c r="LJ206" s="18" t="b">
        <f t="shared" si="1301"/>
        <v>1</v>
      </c>
      <c r="LK206" s="18" t="b">
        <f t="shared" si="1301"/>
        <v>1</v>
      </c>
      <c r="LL206" s="18" t="b">
        <f t="shared" si="1301"/>
        <v>1</v>
      </c>
      <c r="LM206" s="18" t="b">
        <f t="shared" si="1301"/>
        <v>1</v>
      </c>
      <c r="LN206" s="18" t="b">
        <f t="shared" si="1301"/>
        <v>1</v>
      </c>
      <c r="LO206" s="18" t="b">
        <f t="shared" si="1301"/>
        <v>1</v>
      </c>
      <c r="LP206" s="18" t="b">
        <f>AND(LP205,KZ206&gt;=KZ207)</f>
        <v>1</v>
      </c>
      <c r="LQ206" s="18" t="b">
        <f>AND(LQ205,LA206&lt;=LA207)</f>
        <v>1</v>
      </c>
      <c r="LR206" s="18" t="b">
        <f>AND(LR205,LB206&lt;=LB207)</f>
        <v>1</v>
      </c>
      <c r="LS206" s="18" t="b">
        <f>AND(LS205,LC206&lt;=LC207)</f>
        <v>1</v>
      </c>
      <c r="LT206" s="112" t="b">
        <f t="shared" si="1228"/>
        <v>1</v>
      </c>
      <c r="LU206" s="3"/>
      <c r="LV206" s="35">
        <f t="shared" si="953"/>
        <v>-1</v>
      </c>
      <c r="LW206" s="17">
        <f t="shared" ref="LW206:MM206" si="1302">AVERAGE(LW125,LW188)</f>
        <v>0</v>
      </c>
      <c r="LX206" s="17">
        <f t="shared" si="1302"/>
        <v>0</v>
      </c>
      <c r="LY206" s="17">
        <f t="shared" si="1302"/>
        <v>0</v>
      </c>
      <c r="LZ206" s="17">
        <f t="shared" si="1302"/>
        <v>0</v>
      </c>
      <c r="MA206" s="17">
        <f t="shared" si="1302"/>
        <v>0</v>
      </c>
      <c r="MB206" s="17">
        <f t="shared" si="1302"/>
        <v>0</v>
      </c>
      <c r="MC206" s="17">
        <f t="shared" si="1302"/>
        <v>0</v>
      </c>
      <c r="MD206" s="17">
        <f t="shared" si="1302"/>
        <v>0</v>
      </c>
      <c r="ME206" s="17">
        <f t="shared" si="1302"/>
        <v>0</v>
      </c>
      <c r="MF206" s="17">
        <f t="shared" si="1302"/>
        <v>0</v>
      </c>
      <c r="MG206" s="17">
        <f t="shared" si="1302"/>
        <v>0</v>
      </c>
      <c r="MH206" s="17">
        <f t="shared" si="1302"/>
        <v>0</v>
      </c>
      <c r="MI206" s="17">
        <f t="shared" si="1302"/>
        <v>0</v>
      </c>
      <c r="MJ206" s="17">
        <f t="shared" si="1302"/>
        <v>0</v>
      </c>
      <c r="MK206" s="17">
        <f t="shared" si="1302"/>
        <v>0</v>
      </c>
      <c r="ML206" s="17">
        <f t="shared" si="1302"/>
        <v>0</v>
      </c>
      <c r="MM206" s="17">
        <f t="shared" si="1302"/>
        <v>0</v>
      </c>
      <c r="MN206" s="18" t="b">
        <f t="shared" ref="MN206:MT206" si="1303">AND(MN205,LX206&lt;=LX207)</f>
        <v>1</v>
      </c>
      <c r="MO206" s="18" t="b">
        <f t="shared" si="1303"/>
        <v>1</v>
      </c>
      <c r="MP206" s="18" t="b">
        <f t="shared" si="1303"/>
        <v>1</v>
      </c>
      <c r="MQ206" s="18" t="b">
        <f t="shared" si="1303"/>
        <v>1</v>
      </c>
      <c r="MR206" s="18" t="b">
        <f t="shared" si="1303"/>
        <v>1</v>
      </c>
      <c r="MS206" s="18" t="b">
        <f t="shared" si="1303"/>
        <v>1</v>
      </c>
      <c r="MT206" s="18" t="b">
        <f t="shared" si="1303"/>
        <v>1</v>
      </c>
      <c r="MU206" s="18" t="b">
        <f>AND(MU205,ME206&gt;=ME207)</f>
        <v>1</v>
      </c>
      <c r="MV206" s="18" t="b">
        <f>AND(MV205,MF206&lt;=MF207)</f>
        <v>1</v>
      </c>
      <c r="MW206" s="18" t="b">
        <f>AND(MW205,MG206&lt;=MG207)</f>
        <v>1</v>
      </c>
      <c r="MX206" s="18" t="b">
        <f>AND(MX205,MH206&lt;=MH207)</f>
        <v>1</v>
      </c>
      <c r="MY206" s="112" t="b">
        <f t="shared" si="1230"/>
        <v>1</v>
      </c>
      <c r="MZ206" s="54"/>
      <c r="NA206" s="35">
        <f t="shared" si="954"/>
        <v>-1</v>
      </c>
      <c r="NB206" s="17">
        <f t="shared" ref="NB206:NR206" si="1304">AVERAGE(NB125,NB188)</f>
        <v>0</v>
      </c>
      <c r="NC206" s="17">
        <f t="shared" si="1304"/>
        <v>0</v>
      </c>
      <c r="ND206" s="17">
        <f t="shared" si="1304"/>
        <v>0</v>
      </c>
      <c r="NE206" s="17">
        <f t="shared" si="1304"/>
        <v>0</v>
      </c>
      <c r="NF206" s="17">
        <f t="shared" si="1304"/>
        <v>0</v>
      </c>
      <c r="NG206" s="17">
        <f t="shared" si="1304"/>
        <v>0</v>
      </c>
      <c r="NH206" s="17">
        <f t="shared" si="1304"/>
        <v>0</v>
      </c>
      <c r="NI206" s="17">
        <f t="shared" si="1304"/>
        <v>0</v>
      </c>
      <c r="NJ206" s="17">
        <f t="shared" si="1304"/>
        <v>0</v>
      </c>
      <c r="NK206" s="17">
        <f t="shared" si="1304"/>
        <v>0</v>
      </c>
      <c r="NL206" s="17">
        <f t="shared" si="1304"/>
        <v>0</v>
      </c>
      <c r="NM206" s="17">
        <f t="shared" si="1304"/>
        <v>0</v>
      </c>
      <c r="NN206" s="17">
        <f t="shared" si="1304"/>
        <v>0</v>
      </c>
      <c r="NO206" s="17">
        <f t="shared" si="1304"/>
        <v>0</v>
      </c>
      <c r="NP206" s="17">
        <f t="shared" si="1304"/>
        <v>0</v>
      </c>
      <c r="NQ206" s="17">
        <f t="shared" si="1304"/>
        <v>0</v>
      </c>
      <c r="NR206" s="17">
        <f t="shared" si="1304"/>
        <v>0</v>
      </c>
      <c r="NS206" s="18" t="b">
        <f t="shared" ref="NS206:NY206" si="1305">AND(NS205,NC206&lt;=NC207)</f>
        <v>1</v>
      </c>
      <c r="NT206" s="18" t="b">
        <f t="shared" si="1305"/>
        <v>1</v>
      </c>
      <c r="NU206" s="18" t="b">
        <f t="shared" si="1305"/>
        <v>1</v>
      </c>
      <c r="NV206" s="18" t="b">
        <f t="shared" si="1305"/>
        <v>1</v>
      </c>
      <c r="NW206" s="18" t="b">
        <f t="shared" si="1305"/>
        <v>1</v>
      </c>
      <c r="NX206" s="18" t="b">
        <f t="shared" si="1305"/>
        <v>1</v>
      </c>
      <c r="NY206" s="18" t="b">
        <f t="shared" si="1305"/>
        <v>1</v>
      </c>
      <c r="NZ206" s="18" t="b">
        <f>AND(NZ205,NJ206&gt;=NJ207)</f>
        <v>1</v>
      </c>
      <c r="OA206" s="18" t="b">
        <f>AND(OA205,NK206&lt;=NK207)</f>
        <v>1</v>
      </c>
      <c r="OB206" s="18" t="b">
        <f>AND(OB205,NL206&lt;=NL207)</f>
        <v>1</v>
      </c>
      <c r="OC206" s="18" t="b">
        <f>AND(OC205,NM206&lt;=NM207)</f>
        <v>1</v>
      </c>
      <c r="OD206" s="112" t="b">
        <f t="shared" si="1232"/>
        <v>1</v>
      </c>
      <c r="OE206" s="54"/>
      <c r="OF206" s="35">
        <f t="shared" si="955"/>
        <v>-1</v>
      </c>
      <c r="OG206" s="17">
        <f t="shared" ref="OG206:OW206" si="1306">AVERAGE(OG125,OG188)</f>
        <v>0</v>
      </c>
      <c r="OH206" s="17">
        <f t="shared" si="1306"/>
        <v>0</v>
      </c>
      <c r="OI206" s="17">
        <f t="shared" si="1306"/>
        <v>0</v>
      </c>
      <c r="OJ206" s="17">
        <f t="shared" si="1306"/>
        <v>0</v>
      </c>
      <c r="OK206" s="17">
        <f t="shared" si="1306"/>
        <v>0</v>
      </c>
      <c r="OL206" s="17">
        <f t="shared" si="1306"/>
        <v>0</v>
      </c>
      <c r="OM206" s="17">
        <f t="shared" si="1306"/>
        <v>0</v>
      </c>
      <c r="ON206" s="17">
        <f t="shared" si="1306"/>
        <v>0</v>
      </c>
      <c r="OO206" s="17">
        <f t="shared" si="1306"/>
        <v>0</v>
      </c>
      <c r="OP206" s="17">
        <f t="shared" si="1306"/>
        <v>0</v>
      </c>
      <c r="OQ206" s="17">
        <f t="shared" si="1306"/>
        <v>0</v>
      </c>
      <c r="OR206" s="17">
        <f t="shared" si="1306"/>
        <v>0</v>
      </c>
      <c r="OS206" s="17">
        <f t="shared" si="1306"/>
        <v>0</v>
      </c>
      <c r="OT206" s="17">
        <f t="shared" si="1306"/>
        <v>0</v>
      </c>
      <c r="OU206" s="17">
        <f t="shared" si="1306"/>
        <v>0</v>
      </c>
      <c r="OV206" s="17">
        <f t="shared" si="1306"/>
        <v>0</v>
      </c>
      <c r="OW206" s="17">
        <f t="shared" si="1306"/>
        <v>0</v>
      </c>
      <c r="OX206" s="18" t="b">
        <f t="shared" ref="OX206:PD206" si="1307">AND(OX205,OH206&lt;=OH207)</f>
        <v>1</v>
      </c>
      <c r="OY206" s="18" t="b">
        <f t="shared" si="1307"/>
        <v>1</v>
      </c>
      <c r="OZ206" s="18" t="b">
        <f t="shared" si="1307"/>
        <v>1</v>
      </c>
      <c r="PA206" s="18" t="b">
        <f t="shared" si="1307"/>
        <v>1</v>
      </c>
      <c r="PB206" s="18" t="b">
        <f t="shared" si="1307"/>
        <v>1</v>
      </c>
      <c r="PC206" s="18" t="b">
        <f t="shared" si="1307"/>
        <v>1</v>
      </c>
      <c r="PD206" s="18" t="b">
        <f t="shared" si="1307"/>
        <v>1</v>
      </c>
      <c r="PE206" s="18" t="b">
        <f>AND(PE205,OO206&gt;=OO207)</f>
        <v>1</v>
      </c>
      <c r="PF206" s="18" t="b">
        <f>AND(PF205,OP206&lt;=OP207)</f>
        <v>1</v>
      </c>
      <c r="PG206" s="18" t="b">
        <f>AND(PG205,OQ206&lt;=OQ207)</f>
        <v>1</v>
      </c>
      <c r="PH206" s="18" t="b">
        <f>AND(PH205,OR206&lt;=OR207)</f>
        <v>1</v>
      </c>
      <c r="PI206" s="112" t="b">
        <f t="shared" si="1234"/>
        <v>1</v>
      </c>
      <c r="PJ206" s="54"/>
      <c r="PK206" s="35">
        <f t="shared" si="956"/>
        <v>-1</v>
      </c>
      <c r="PL206" s="17">
        <f t="shared" ref="PL206:QB206" si="1308">AVERAGE(PL125,PL188)</f>
        <v>0</v>
      </c>
      <c r="PM206" s="17">
        <f t="shared" si="1308"/>
        <v>0</v>
      </c>
      <c r="PN206" s="17">
        <f t="shared" si="1308"/>
        <v>0</v>
      </c>
      <c r="PO206" s="17">
        <f t="shared" si="1308"/>
        <v>0</v>
      </c>
      <c r="PP206" s="17">
        <f t="shared" si="1308"/>
        <v>0</v>
      </c>
      <c r="PQ206" s="17">
        <f t="shared" si="1308"/>
        <v>0</v>
      </c>
      <c r="PR206" s="17">
        <f t="shared" si="1308"/>
        <v>0</v>
      </c>
      <c r="PS206" s="17">
        <f t="shared" si="1308"/>
        <v>0</v>
      </c>
      <c r="PT206" s="17">
        <f t="shared" si="1308"/>
        <v>0</v>
      </c>
      <c r="PU206" s="17">
        <f t="shared" si="1308"/>
        <v>0</v>
      </c>
      <c r="PV206" s="17">
        <f t="shared" si="1308"/>
        <v>0</v>
      </c>
      <c r="PW206" s="17">
        <f t="shared" si="1308"/>
        <v>0</v>
      </c>
      <c r="PX206" s="17">
        <f t="shared" si="1308"/>
        <v>0</v>
      </c>
      <c r="PY206" s="17">
        <f t="shared" si="1308"/>
        <v>0</v>
      </c>
      <c r="PZ206" s="17">
        <f t="shared" si="1308"/>
        <v>0</v>
      </c>
      <c r="QA206" s="17">
        <f t="shared" si="1308"/>
        <v>0</v>
      </c>
      <c r="QB206" s="17">
        <f t="shared" si="1308"/>
        <v>0</v>
      </c>
      <c r="QC206" s="18" t="b">
        <f t="shared" ref="QC206:QI206" si="1309">AND(QC205,PM206&lt;=PM207)</f>
        <v>1</v>
      </c>
      <c r="QD206" s="18" t="b">
        <f t="shared" si="1309"/>
        <v>1</v>
      </c>
      <c r="QE206" s="18" t="b">
        <f t="shared" si="1309"/>
        <v>1</v>
      </c>
      <c r="QF206" s="18" t="b">
        <f t="shared" si="1309"/>
        <v>1</v>
      </c>
      <c r="QG206" s="18" t="b">
        <f t="shared" si="1309"/>
        <v>1</v>
      </c>
      <c r="QH206" s="18" t="b">
        <f t="shared" si="1309"/>
        <v>1</v>
      </c>
      <c r="QI206" s="18" t="b">
        <f t="shared" si="1309"/>
        <v>1</v>
      </c>
      <c r="QJ206" s="18" t="b">
        <f>AND(QJ205,PT206&gt;=PT207)</f>
        <v>1</v>
      </c>
      <c r="QK206" s="18" t="b">
        <f>AND(QK205,PU206&lt;=PU207)</f>
        <v>1</v>
      </c>
      <c r="QL206" s="18" t="b">
        <f>AND(QL205,PV206&lt;=PV207)</f>
        <v>1</v>
      </c>
      <c r="QM206" s="18" t="b">
        <f>AND(QM205,PW206&lt;=PW207)</f>
        <v>1</v>
      </c>
      <c r="QN206" s="112" t="b">
        <f t="shared" si="1236"/>
        <v>1</v>
      </c>
    </row>
    <row r="207" spans="3:456">
      <c r="C207" s="133"/>
      <c r="D207" s="107">
        <f t="shared" si="999"/>
        <v>0.75</v>
      </c>
      <c r="E207" s="36">
        <f t="shared" ca="1" si="1192"/>
        <v>8.8278935185184551E-2</v>
      </c>
      <c r="F207" s="11">
        <f t="shared" ref="F207:V207" ca="1" si="1310">AVERAGE(F126,F189)</f>
        <v>0.81620920138888842</v>
      </c>
      <c r="G207" s="11">
        <f t="shared" ca="1" si="1310"/>
        <v>0.9970826208591459</v>
      </c>
      <c r="H207" s="11">
        <f t="shared" ca="1" si="1310"/>
        <v>0.99701812863349848</v>
      </c>
      <c r="I207" s="11">
        <f t="shared" ca="1" si="1310"/>
        <v>46.606484515047001</v>
      </c>
      <c r="J207" s="11">
        <f t="shared" ca="1" si="1310"/>
        <v>46.061816521157695</v>
      </c>
      <c r="K207" s="11">
        <f t="shared" ca="1" si="1310"/>
        <v>47.050147163394151</v>
      </c>
      <c r="L207" s="11">
        <f t="shared" ca="1" si="1310"/>
        <v>0.82272902131080605</v>
      </c>
      <c r="M207" s="11">
        <f t="shared" ca="1" si="1310"/>
        <v>0.99966624379157998</v>
      </c>
      <c r="N207" s="11">
        <f t="shared" ca="1" si="1310"/>
        <v>4.4594772625714499E-2</v>
      </c>
      <c r="O207" s="11">
        <f t="shared" ca="1" si="1310"/>
        <v>0.99643576145172097</v>
      </c>
      <c r="P207" s="11">
        <f t="shared" ca="1" si="1310"/>
        <v>95.587122500000007</v>
      </c>
      <c r="Q207" s="11">
        <f t="shared" ca="1" si="1310"/>
        <v>45.396254094471246</v>
      </c>
      <c r="R207" s="11" t="e">
        <f t="shared" ca="1" si="1310"/>
        <v>#DIV/0!</v>
      </c>
      <c r="S207" s="11">
        <f t="shared" ca="1" si="1310"/>
        <v>1.0972525</v>
      </c>
      <c r="T207" s="11">
        <f t="shared" ca="1" si="1310"/>
        <v>1.0972525</v>
      </c>
      <c r="U207" s="11">
        <f t="shared" ca="1" si="1310"/>
        <v>317.88446749999997</v>
      </c>
      <c r="V207" s="11">
        <f t="shared" ca="1" si="1310"/>
        <v>317.88446749999997</v>
      </c>
      <c r="X207" s="36">
        <f t="shared" si="1001"/>
        <v>7.9708229463437405E-2</v>
      </c>
      <c r="Y207" s="11">
        <f t="shared" ref="Y207:AO207" si="1311">AVERAGE(Y126,Y189)</f>
        <v>0.80978117209757805</v>
      </c>
      <c r="Z207" s="11">
        <f t="shared" si="1311"/>
        <v>0.99259388446807795</v>
      </c>
      <c r="AA207" s="11">
        <f t="shared" si="1311"/>
        <v>0.99221593141555753</v>
      </c>
      <c r="AB207" s="11">
        <f t="shared" si="1311"/>
        <v>33.504278140023402</v>
      </c>
      <c r="AC207" s="11">
        <f t="shared" si="1311"/>
        <v>39.886951987583949</v>
      </c>
      <c r="AD207" s="11">
        <f t="shared" si="1311"/>
        <v>39.549668306580848</v>
      </c>
      <c r="AE207" s="11">
        <f t="shared" si="1311"/>
        <v>0.55159282684326105</v>
      </c>
      <c r="AF207" s="11">
        <f t="shared" si="1311"/>
        <v>0.99792790412902799</v>
      </c>
      <c r="AG207" s="11">
        <f t="shared" si="1311"/>
        <v>0.10705906897783249</v>
      </c>
      <c r="AH207" s="11">
        <f t="shared" si="1311"/>
        <v>0.98992162942886308</v>
      </c>
      <c r="AI207" s="11">
        <f t="shared" si="1311"/>
        <v>91.015904000000006</v>
      </c>
      <c r="AJ207" s="11">
        <f t="shared" si="1311"/>
        <v>35.681846430143452</v>
      </c>
      <c r="AK207" s="11" t="e">
        <f t="shared" si="1311"/>
        <v>#DIV/0!</v>
      </c>
      <c r="AL207" s="11">
        <f t="shared" si="1311"/>
        <v>3.2888589999999951</v>
      </c>
      <c r="AM207" s="11">
        <f t="shared" si="1311"/>
        <v>3.2888589999999951</v>
      </c>
      <c r="AN207" s="11">
        <f t="shared" si="1311"/>
        <v>0.74964300000000006</v>
      </c>
      <c r="AO207" s="11">
        <f t="shared" si="1311"/>
        <v>0.74964300000000006</v>
      </c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12" t="b">
        <f t="shared" si="1210"/>
        <v>1</v>
      </c>
      <c r="BB207" s="3"/>
      <c r="BC207" s="36">
        <f t="shared" si="944"/>
        <v>-7.2797958214761607E-5</v>
      </c>
      <c r="BD207" s="11">
        <f t="shared" ref="BD207:BT207" si="1312">AVERAGE(BD126,BD189)</f>
        <v>0.74994540153133893</v>
      </c>
      <c r="BE207" s="11">
        <f t="shared" si="1312"/>
        <v>0.99192067980766252</v>
      </c>
      <c r="BF207" s="11">
        <f t="shared" si="1312"/>
        <v>0.99165689945220903</v>
      </c>
      <c r="BG207" s="11">
        <f t="shared" si="1312"/>
        <v>36.455412375215744</v>
      </c>
      <c r="BH207" s="11">
        <f t="shared" si="1312"/>
        <v>41.949717040373855</v>
      </c>
      <c r="BI207" s="11">
        <f t="shared" si="1312"/>
        <v>41.811238921223705</v>
      </c>
      <c r="BJ207" s="11">
        <f t="shared" si="1312"/>
        <v>0.60808423161506597</v>
      </c>
      <c r="BK207" s="11">
        <f t="shared" si="1312"/>
        <v>0.99684521555900507</v>
      </c>
      <c r="BL207" s="11">
        <f t="shared" si="1312"/>
        <v>9.6739485859870855E-2</v>
      </c>
      <c r="BM207" s="11">
        <f t="shared" si="1312"/>
        <v>0.98937004804611151</v>
      </c>
      <c r="BN207" s="11">
        <f t="shared" si="1312"/>
        <v>91.133971500000001</v>
      </c>
      <c r="BO207" s="11">
        <f t="shared" si="1312"/>
        <v>34.870796858466448</v>
      </c>
      <c r="BP207" s="11" t="e">
        <f t="shared" si="1312"/>
        <v>#DIV/0!</v>
      </c>
      <c r="BQ207" s="11">
        <f t="shared" si="1312"/>
        <v>1.2696904999999998</v>
      </c>
      <c r="BR207" s="11">
        <f t="shared" si="1312"/>
        <v>1.2696904999999998</v>
      </c>
      <c r="BS207" s="11">
        <f t="shared" si="1312"/>
        <v>0.76198549999999998</v>
      </c>
      <c r="BT207" s="11">
        <f t="shared" si="1312"/>
        <v>0.76198549999999998</v>
      </c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12" t="b">
        <f t="shared" si="1212"/>
        <v>1</v>
      </c>
      <c r="CG207" s="3"/>
      <c r="CH207" s="36">
        <f t="shared" si="945"/>
        <v>-6.8220263532807002E-4</v>
      </c>
      <c r="CI207" s="11">
        <f t="shared" ref="CI207:CY207" si="1313">AVERAGE(CI126,CI189)</f>
        <v>0.74948834802350395</v>
      </c>
      <c r="CJ207" s="11">
        <f t="shared" si="1313"/>
        <v>0.99434301257133451</v>
      </c>
      <c r="CK207" s="11">
        <f t="shared" si="1313"/>
        <v>0.99429246783256497</v>
      </c>
      <c r="CL207" s="11">
        <f t="shared" si="1313"/>
        <v>35.280762573737803</v>
      </c>
      <c r="CM207" s="11">
        <f t="shared" si="1313"/>
        <v>40.056123117796247</v>
      </c>
      <c r="CN207" s="11">
        <f t="shared" si="1313"/>
        <v>38.900987302058851</v>
      </c>
      <c r="CO207" s="11">
        <f t="shared" si="1313"/>
        <v>0.60727033019065801</v>
      </c>
      <c r="CP207" s="11">
        <f t="shared" si="1313"/>
        <v>0.99717164039611794</v>
      </c>
      <c r="CQ207" s="11">
        <f t="shared" si="1313"/>
        <v>8.7259124964475548E-2</v>
      </c>
      <c r="CR207" s="11">
        <f t="shared" si="1313"/>
        <v>0.99003103375434853</v>
      </c>
      <c r="CS207" s="11">
        <f t="shared" si="1313"/>
        <v>87.389102500000007</v>
      </c>
      <c r="CT207" s="11">
        <f t="shared" si="1313"/>
        <v>35.238129246625903</v>
      </c>
      <c r="CU207" s="11" t="e">
        <f t="shared" si="1313"/>
        <v>#DIV/0!</v>
      </c>
      <c r="CV207" s="11">
        <f t="shared" si="1313"/>
        <v>1.2052585</v>
      </c>
      <c r="CW207" s="11">
        <f t="shared" si="1313"/>
        <v>1.2052585</v>
      </c>
      <c r="CX207" s="11">
        <f t="shared" si="1313"/>
        <v>10.322183000000001</v>
      </c>
      <c r="CY207" s="11">
        <f t="shared" si="1313"/>
        <v>10.322183000000001</v>
      </c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12" t="b">
        <f t="shared" si="1214"/>
        <v>1</v>
      </c>
      <c r="DL207" s="3"/>
      <c r="DM207" s="36">
        <f t="shared" si="946"/>
        <v>8.8278935185184551E-2</v>
      </c>
      <c r="DN207" s="11">
        <f t="shared" ref="DN207:ED207" si="1314">AVERAGE(DN126,DN189)</f>
        <v>0.81620920138888842</v>
      </c>
      <c r="DO207" s="11">
        <f t="shared" si="1314"/>
        <v>0.9970826208591459</v>
      </c>
      <c r="DP207" s="11">
        <f t="shared" si="1314"/>
        <v>0.99701812863349848</v>
      </c>
      <c r="DQ207" s="11">
        <f t="shared" si="1314"/>
        <v>46.606484515047001</v>
      </c>
      <c r="DR207" s="11">
        <f t="shared" si="1314"/>
        <v>46.061816521157695</v>
      </c>
      <c r="DS207" s="11">
        <f t="shared" si="1314"/>
        <v>47.050147163394151</v>
      </c>
      <c r="DT207" s="11">
        <f t="shared" si="1314"/>
        <v>0.82272902131080605</v>
      </c>
      <c r="DU207" s="11">
        <f t="shared" si="1314"/>
        <v>0.99966624379157998</v>
      </c>
      <c r="DV207" s="11">
        <f t="shared" si="1314"/>
        <v>4.4594772625714499E-2</v>
      </c>
      <c r="DW207" s="11">
        <f t="shared" si="1314"/>
        <v>0.99643576145172097</v>
      </c>
      <c r="DX207" s="11">
        <f t="shared" si="1314"/>
        <v>95.587122500000007</v>
      </c>
      <c r="DY207" s="11">
        <f t="shared" si="1314"/>
        <v>45.396254094471246</v>
      </c>
      <c r="DZ207" s="11" t="e">
        <f t="shared" si="1314"/>
        <v>#DIV/0!</v>
      </c>
      <c r="EA207" s="11">
        <f t="shared" si="1314"/>
        <v>1.0972525</v>
      </c>
      <c r="EB207" s="11">
        <f t="shared" si="1314"/>
        <v>1.0972525</v>
      </c>
      <c r="EC207" s="11">
        <f t="shared" si="1314"/>
        <v>317.88446749999997</v>
      </c>
      <c r="ED207" s="11">
        <f t="shared" si="1314"/>
        <v>317.88446749999997</v>
      </c>
      <c r="EE207" s="16"/>
      <c r="EF207" s="16"/>
      <c r="EG207" s="16"/>
      <c r="EH207" s="16"/>
      <c r="EI207" s="16"/>
      <c r="EJ207" s="16"/>
      <c r="EK207" s="16"/>
      <c r="EL207" s="16"/>
      <c r="EM207" s="16"/>
      <c r="EN207" s="16"/>
      <c r="EO207" s="16"/>
      <c r="EP207" s="112" t="b">
        <f t="shared" si="1216"/>
        <v>1</v>
      </c>
      <c r="EQ207" s="3"/>
      <c r="ER207" s="36">
        <f t="shared" si="947"/>
        <v>-0.11075592058404604</v>
      </c>
      <c r="ES207" s="11">
        <f t="shared" ref="ES207:FI207" si="1315">AVERAGE(ES126,ES189)</f>
        <v>0.66693305956196547</v>
      </c>
      <c r="ET207" s="11">
        <f t="shared" si="1315"/>
        <v>0.9967016875743866</v>
      </c>
      <c r="EU207" s="11">
        <f t="shared" si="1315"/>
        <v>0.99662983417510942</v>
      </c>
      <c r="EV207" s="11">
        <f t="shared" si="1315"/>
        <v>42.989471029134052</v>
      </c>
      <c r="EW207" s="11">
        <f t="shared" si="1315"/>
        <v>47.259793289272352</v>
      </c>
      <c r="EX207" s="11">
        <f t="shared" si="1315"/>
        <v>48.01818154697925</v>
      </c>
      <c r="EY207" s="11">
        <f t="shared" si="1315"/>
        <v>0.77819335460662797</v>
      </c>
      <c r="EZ207" s="11">
        <f t="shared" si="1315"/>
        <v>0.99958094954490595</v>
      </c>
      <c r="FA207" s="11">
        <f t="shared" si="1315"/>
        <v>5.2368273027241202E-2</v>
      </c>
      <c r="FB207" s="11">
        <f t="shared" si="1315"/>
        <v>0.99594065546989397</v>
      </c>
      <c r="FC207" s="11">
        <f t="shared" si="1315"/>
        <v>95.179757499999994</v>
      </c>
      <c r="FD207" s="11">
        <f t="shared" si="1315"/>
        <v>41.996161383017053</v>
      </c>
      <c r="FE207" s="11" t="e">
        <f t="shared" si="1315"/>
        <v>#DIV/0!</v>
      </c>
      <c r="FF207" s="11">
        <f t="shared" si="1315"/>
        <v>1.4767329999999994</v>
      </c>
      <c r="FG207" s="11">
        <f t="shared" si="1315"/>
        <v>1.4767329999999994</v>
      </c>
      <c r="FH207" s="11">
        <f t="shared" si="1315"/>
        <v>2329.2608810000002</v>
      </c>
      <c r="FI207" s="11">
        <f t="shared" si="1315"/>
        <v>2329.2608810000002</v>
      </c>
      <c r="FJ207" s="16"/>
      <c r="FK207" s="16"/>
      <c r="FL207" s="16"/>
      <c r="FM207" s="16"/>
      <c r="FN207" s="16"/>
      <c r="FO207" s="16"/>
      <c r="FP207" s="16"/>
      <c r="FQ207" s="16"/>
      <c r="FR207" s="16"/>
      <c r="FS207" s="16"/>
      <c r="FT207" s="16"/>
      <c r="FU207" s="112" t="b">
        <f t="shared" si="1218"/>
        <v>1</v>
      </c>
      <c r="FV207" s="54"/>
      <c r="FW207" s="36">
        <f t="shared" si="948"/>
        <v>-1</v>
      </c>
      <c r="FX207" s="11">
        <f t="shared" ref="FX207:GN207" si="1316">AVERAGE(FX126,FX189)</f>
        <v>0</v>
      </c>
      <c r="FY207" s="11">
        <f t="shared" si="1316"/>
        <v>0</v>
      </c>
      <c r="FZ207" s="11">
        <f t="shared" si="1316"/>
        <v>0</v>
      </c>
      <c r="GA207" s="11">
        <f t="shared" si="1316"/>
        <v>0</v>
      </c>
      <c r="GB207" s="11">
        <f t="shared" si="1316"/>
        <v>0</v>
      </c>
      <c r="GC207" s="11">
        <f t="shared" si="1316"/>
        <v>0</v>
      </c>
      <c r="GD207" s="11">
        <f t="shared" si="1316"/>
        <v>0</v>
      </c>
      <c r="GE207" s="11">
        <f t="shared" si="1316"/>
        <v>0</v>
      </c>
      <c r="GF207" s="11">
        <f t="shared" si="1316"/>
        <v>0</v>
      </c>
      <c r="GG207" s="11">
        <f t="shared" si="1316"/>
        <v>0</v>
      </c>
      <c r="GH207" s="11">
        <f t="shared" si="1316"/>
        <v>0</v>
      </c>
      <c r="GI207" s="11">
        <f t="shared" si="1316"/>
        <v>0</v>
      </c>
      <c r="GJ207" s="11">
        <f t="shared" si="1316"/>
        <v>0</v>
      </c>
      <c r="GK207" s="11">
        <f t="shared" si="1316"/>
        <v>0</v>
      </c>
      <c r="GL207" s="11">
        <f t="shared" si="1316"/>
        <v>0</v>
      </c>
      <c r="GM207" s="11">
        <f t="shared" si="1316"/>
        <v>0</v>
      </c>
      <c r="GN207" s="11">
        <f t="shared" si="1316"/>
        <v>0</v>
      </c>
      <c r="GO207" s="16"/>
      <c r="GP207" s="16"/>
      <c r="GQ207" s="16"/>
      <c r="GR207" s="16"/>
      <c r="GS207" s="16"/>
      <c r="GT207" s="16"/>
      <c r="GU207" s="16"/>
      <c r="GV207" s="16"/>
      <c r="GW207" s="16"/>
      <c r="GX207" s="16"/>
      <c r="GY207" s="16"/>
      <c r="GZ207" s="112" t="b">
        <f t="shared" si="1220"/>
        <v>1</v>
      </c>
      <c r="HA207" s="54"/>
      <c r="HB207" s="36">
        <f t="shared" si="949"/>
        <v>-1</v>
      </c>
      <c r="HC207" s="11">
        <f t="shared" ref="HC207:HS207" si="1317">AVERAGE(HC126,HC189)</f>
        <v>0</v>
      </c>
      <c r="HD207" s="11">
        <f t="shared" si="1317"/>
        <v>0</v>
      </c>
      <c r="HE207" s="11">
        <f t="shared" si="1317"/>
        <v>0</v>
      </c>
      <c r="HF207" s="11">
        <f t="shared" si="1317"/>
        <v>0</v>
      </c>
      <c r="HG207" s="11">
        <f t="shared" si="1317"/>
        <v>0</v>
      </c>
      <c r="HH207" s="11">
        <f t="shared" si="1317"/>
        <v>0</v>
      </c>
      <c r="HI207" s="11">
        <f t="shared" si="1317"/>
        <v>0</v>
      </c>
      <c r="HJ207" s="11">
        <f t="shared" si="1317"/>
        <v>0</v>
      </c>
      <c r="HK207" s="11">
        <f t="shared" si="1317"/>
        <v>0</v>
      </c>
      <c r="HL207" s="11">
        <f t="shared" si="1317"/>
        <v>0</v>
      </c>
      <c r="HM207" s="11">
        <f t="shared" si="1317"/>
        <v>0</v>
      </c>
      <c r="HN207" s="11">
        <f t="shared" si="1317"/>
        <v>0</v>
      </c>
      <c r="HO207" s="11">
        <f t="shared" si="1317"/>
        <v>0</v>
      </c>
      <c r="HP207" s="11">
        <f t="shared" si="1317"/>
        <v>0</v>
      </c>
      <c r="HQ207" s="11">
        <f t="shared" si="1317"/>
        <v>0</v>
      </c>
      <c r="HR207" s="11">
        <f t="shared" si="1317"/>
        <v>0</v>
      </c>
      <c r="HS207" s="11">
        <f t="shared" si="1317"/>
        <v>0</v>
      </c>
      <c r="HT207" s="16"/>
      <c r="HU207" s="16"/>
      <c r="HV207" s="16"/>
      <c r="HW207" s="16"/>
      <c r="HX207" s="16"/>
      <c r="HY207" s="16"/>
      <c r="HZ207" s="16"/>
      <c r="IA207" s="16"/>
      <c r="IB207" s="16"/>
      <c r="IC207" s="16"/>
      <c r="ID207" s="16"/>
      <c r="IE207" s="112" t="b">
        <f t="shared" si="1222"/>
        <v>1</v>
      </c>
      <c r="IF207" s="3"/>
      <c r="IG207" s="36">
        <f t="shared" si="950"/>
        <v>-1</v>
      </c>
      <c r="IH207" s="11">
        <f t="shared" ref="IH207:IX207" si="1318">AVERAGE(IH126,IH189)</f>
        <v>0</v>
      </c>
      <c r="II207" s="11">
        <f t="shared" si="1318"/>
        <v>0</v>
      </c>
      <c r="IJ207" s="11">
        <f t="shared" si="1318"/>
        <v>0</v>
      </c>
      <c r="IK207" s="11">
        <f t="shared" si="1318"/>
        <v>0</v>
      </c>
      <c r="IL207" s="11">
        <f t="shared" si="1318"/>
        <v>0</v>
      </c>
      <c r="IM207" s="11">
        <f t="shared" si="1318"/>
        <v>0</v>
      </c>
      <c r="IN207" s="11">
        <f t="shared" si="1318"/>
        <v>0</v>
      </c>
      <c r="IO207" s="11">
        <f t="shared" si="1318"/>
        <v>0</v>
      </c>
      <c r="IP207" s="11">
        <f t="shared" si="1318"/>
        <v>0</v>
      </c>
      <c r="IQ207" s="11">
        <f t="shared" si="1318"/>
        <v>0</v>
      </c>
      <c r="IR207" s="11">
        <f t="shared" si="1318"/>
        <v>0</v>
      </c>
      <c r="IS207" s="11">
        <f t="shared" si="1318"/>
        <v>0</v>
      </c>
      <c r="IT207" s="11">
        <f t="shared" si="1318"/>
        <v>0</v>
      </c>
      <c r="IU207" s="11">
        <f t="shared" si="1318"/>
        <v>0</v>
      </c>
      <c r="IV207" s="11">
        <f t="shared" si="1318"/>
        <v>0</v>
      </c>
      <c r="IW207" s="11">
        <f t="shared" si="1318"/>
        <v>0</v>
      </c>
      <c r="IX207" s="11">
        <f t="shared" si="1318"/>
        <v>0</v>
      </c>
      <c r="IY207" s="16"/>
      <c r="IZ207" s="16"/>
      <c r="JA207" s="16"/>
      <c r="JB207" s="16"/>
      <c r="JC207" s="16"/>
      <c r="JD207" s="16"/>
      <c r="JE207" s="16"/>
      <c r="JF207" s="16"/>
      <c r="JG207" s="16"/>
      <c r="JH207" s="16"/>
      <c r="JI207" s="16"/>
      <c r="JJ207" s="112" t="b">
        <f t="shared" si="1224"/>
        <v>1</v>
      </c>
      <c r="JK207" s="3"/>
      <c r="JL207" s="36">
        <f t="shared" si="951"/>
        <v>-1</v>
      </c>
      <c r="JM207" s="11">
        <f t="shared" ref="JM207:KC207" si="1319">AVERAGE(JM126,JM189)</f>
        <v>0</v>
      </c>
      <c r="JN207" s="11">
        <f t="shared" si="1319"/>
        <v>0</v>
      </c>
      <c r="JO207" s="11">
        <f t="shared" si="1319"/>
        <v>0</v>
      </c>
      <c r="JP207" s="11">
        <f t="shared" si="1319"/>
        <v>0</v>
      </c>
      <c r="JQ207" s="11">
        <f t="shared" si="1319"/>
        <v>0</v>
      </c>
      <c r="JR207" s="11">
        <f t="shared" si="1319"/>
        <v>0</v>
      </c>
      <c r="JS207" s="11">
        <f t="shared" si="1319"/>
        <v>0</v>
      </c>
      <c r="JT207" s="11">
        <f t="shared" si="1319"/>
        <v>0</v>
      </c>
      <c r="JU207" s="11">
        <f t="shared" si="1319"/>
        <v>0</v>
      </c>
      <c r="JV207" s="11">
        <f t="shared" si="1319"/>
        <v>0</v>
      </c>
      <c r="JW207" s="11">
        <f t="shared" si="1319"/>
        <v>0</v>
      </c>
      <c r="JX207" s="11">
        <f t="shared" si="1319"/>
        <v>0</v>
      </c>
      <c r="JY207" s="11">
        <f t="shared" si="1319"/>
        <v>0</v>
      </c>
      <c r="JZ207" s="11">
        <f t="shared" si="1319"/>
        <v>0</v>
      </c>
      <c r="KA207" s="11">
        <f t="shared" si="1319"/>
        <v>0</v>
      </c>
      <c r="KB207" s="11">
        <f t="shared" si="1319"/>
        <v>0</v>
      </c>
      <c r="KC207" s="11">
        <f t="shared" si="1319"/>
        <v>0</v>
      </c>
      <c r="KD207" s="16"/>
      <c r="KE207" s="16"/>
      <c r="KF207" s="16"/>
      <c r="KG207" s="16"/>
      <c r="KH207" s="16"/>
      <c r="KI207" s="16"/>
      <c r="KJ207" s="16"/>
      <c r="KK207" s="16"/>
      <c r="KL207" s="16"/>
      <c r="KM207" s="16"/>
      <c r="KN207" s="16"/>
      <c r="KO207" s="112" t="b">
        <f t="shared" si="1226"/>
        <v>1</v>
      </c>
      <c r="KP207" s="3"/>
      <c r="KQ207" s="36">
        <f t="shared" si="952"/>
        <v>-1</v>
      </c>
      <c r="KR207" s="11">
        <f t="shared" ref="KR207:LH207" si="1320">AVERAGE(KR126,KR189)</f>
        <v>0</v>
      </c>
      <c r="KS207" s="11">
        <f t="shared" si="1320"/>
        <v>0</v>
      </c>
      <c r="KT207" s="11">
        <f t="shared" si="1320"/>
        <v>0</v>
      </c>
      <c r="KU207" s="11">
        <f t="shared" si="1320"/>
        <v>0</v>
      </c>
      <c r="KV207" s="11">
        <f t="shared" si="1320"/>
        <v>0</v>
      </c>
      <c r="KW207" s="11">
        <f t="shared" si="1320"/>
        <v>0</v>
      </c>
      <c r="KX207" s="11">
        <f t="shared" si="1320"/>
        <v>0</v>
      </c>
      <c r="KY207" s="11">
        <f t="shared" si="1320"/>
        <v>0</v>
      </c>
      <c r="KZ207" s="11">
        <f t="shared" si="1320"/>
        <v>0</v>
      </c>
      <c r="LA207" s="11">
        <f t="shared" si="1320"/>
        <v>0</v>
      </c>
      <c r="LB207" s="11">
        <f t="shared" si="1320"/>
        <v>0</v>
      </c>
      <c r="LC207" s="11">
        <f t="shared" si="1320"/>
        <v>0</v>
      </c>
      <c r="LD207" s="11">
        <f t="shared" si="1320"/>
        <v>0</v>
      </c>
      <c r="LE207" s="11">
        <f t="shared" si="1320"/>
        <v>0</v>
      </c>
      <c r="LF207" s="11">
        <f t="shared" si="1320"/>
        <v>0</v>
      </c>
      <c r="LG207" s="11">
        <f t="shared" si="1320"/>
        <v>0</v>
      </c>
      <c r="LH207" s="11">
        <f t="shared" si="1320"/>
        <v>0</v>
      </c>
      <c r="LI207" s="16"/>
      <c r="LJ207" s="16"/>
      <c r="LK207" s="16"/>
      <c r="LL207" s="16"/>
      <c r="LM207" s="16"/>
      <c r="LN207" s="16"/>
      <c r="LO207" s="16"/>
      <c r="LP207" s="16"/>
      <c r="LQ207" s="16"/>
      <c r="LR207" s="16"/>
      <c r="LS207" s="16"/>
      <c r="LT207" s="112" t="b">
        <f t="shared" si="1228"/>
        <v>1</v>
      </c>
      <c r="LU207" s="3"/>
      <c r="LV207" s="36">
        <f t="shared" si="953"/>
        <v>-1</v>
      </c>
      <c r="LW207" s="11">
        <f t="shared" ref="LW207:MM207" si="1321">AVERAGE(LW126,LW189)</f>
        <v>0</v>
      </c>
      <c r="LX207" s="11">
        <f t="shared" si="1321"/>
        <v>0</v>
      </c>
      <c r="LY207" s="11">
        <f t="shared" si="1321"/>
        <v>0</v>
      </c>
      <c r="LZ207" s="11">
        <f t="shared" si="1321"/>
        <v>0</v>
      </c>
      <c r="MA207" s="11">
        <f t="shared" si="1321"/>
        <v>0</v>
      </c>
      <c r="MB207" s="11">
        <f t="shared" si="1321"/>
        <v>0</v>
      </c>
      <c r="MC207" s="11">
        <f t="shared" si="1321"/>
        <v>0</v>
      </c>
      <c r="MD207" s="11">
        <f t="shared" si="1321"/>
        <v>0</v>
      </c>
      <c r="ME207" s="11">
        <f t="shared" si="1321"/>
        <v>0</v>
      </c>
      <c r="MF207" s="11">
        <f t="shared" si="1321"/>
        <v>0</v>
      </c>
      <c r="MG207" s="11">
        <f t="shared" si="1321"/>
        <v>0</v>
      </c>
      <c r="MH207" s="11">
        <f t="shared" si="1321"/>
        <v>0</v>
      </c>
      <c r="MI207" s="11">
        <f t="shared" si="1321"/>
        <v>0</v>
      </c>
      <c r="MJ207" s="11">
        <f t="shared" si="1321"/>
        <v>0</v>
      </c>
      <c r="MK207" s="11">
        <f t="shared" si="1321"/>
        <v>0</v>
      </c>
      <c r="ML207" s="11">
        <f t="shared" si="1321"/>
        <v>0</v>
      </c>
      <c r="MM207" s="11">
        <f t="shared" si="1321"/>
        <v>0</v>
      </c>
      <c r="MN207" s="16"/>
      <c r="MO207" s="16"/>
      <c r="MP207" s="16"/>
      <c r="MQ207" s="16"/>
      <c r="MR207" s="16"/>
      <c r="MS207" s="16"/>
      <c r="MT207" s="16"/>
      <c r="MU207" s="16"/>
      <c r="MV207" s="16"/>
      <c r="MW207" s="16"/>
      <c r="MX207" s="16"/>
      <c r="MY207" s="112" t="b">
        <f t="shared" si="1230"/>
        <v>1</v>
      </c>
      <c r="MZ207" s="54"/>
      <c r="NA207" s="36">
        <f t="shared" si="954"/>
        <v>-1</v>
      </c>
      <c r="NB207" s="11">
        <f t="shared" ref="NB207:NR207" si="1322">AVERAGE(NB126,NB189)</f>
        <v>0</v>
      </c>
      <c r="NC207" s="11">
        <f t="shared" si="1322"/>
        <v>0</v>
      </c>
      <c r="ND207" s="11">
        <f t="shared" si="1322"/>
        <v>0</v>
      </c>
      <c r="NE207" s="11">
        <f t="shared" si="1322"/>
        <v>0</v>
      </c>
      <c r="NF207" s="11">
        <f t="shared" si="1322"/>
        <v>0</v>
      </c>
      <c r="NG207" s="11">
        <f t="shared" si="1322"/>
        <v>0</v>
      </c>
      <c r="NH207" s="11">
        <f t="shared" si="1322"/>
        <v>0</v>
      </c>
      <c r="NI207" s="11">
        <f t="shared" si="1322"/>
        <v>0</v>
      </c>
      <c r="NJ207" s="11">
        <f t="shared" si="1322"/>
        <v>0</v>
      </c>
      <c r="NK207" s="11">
        <f t="shared" si="1322"/>
        <v>0</v>
      </c>
      <c r="NL207" s="11">
        <f t="shared" si="1322"/>
        <v>0</v>
      </c>
      <c r="NM207" s="11">
        <f t="shared" si="1322"/>
        <v>0</v>
      </c>
      <c r="NN207" s="11">
        <f t="shared" si="1322"/>
        <v>0</v>
      </c>
      <c r="NO207" s="11">
        <f t="shared" si="1322"/>
        <v>0</v>
      </c>
      <c r="NP207" s="11">
        <f t="shared" si="1322"/>
        <v>0</v>
      </c>
      <c r="NQ207" s="11">
        <f t="shared" si="1322"/>
        <v>0</v>
      </c>
      <c r="NR207" s="11">
        <f t="shared" si="1322"/>
        <v>0</v>
      </c>
      <c r="NS207" s="16"/>
      <c r="NT207" s="16"/>
      <c r="NU207" s="16"/>
      <c r="NV207" s="16"/>
      <c r="NW207" s="16"/>
      <c r="NX207" s="16"/>
      <c r="NY207" s="16"/>
      <c r="NZ207" s="16"/>
      <c r="OA207" s="16"/>
      <c r="OB207" s="16"/>
      <c r="OC207" s="16"/>
      <c r="OD207" s="112" t="b">
        <f t="shared" si="1232"/>
        <v>1</v>
      </c>
      <c r="OE207" s="54"/>
      <c r="OF207" s="36">
        <f t="shared" si="955"/>
        <v>-1</v>
      </c>
      <c r="OG207" s="11">
        <f t="shared" ref="OG207:OW207" si="1323">AVERAGE(OG126,OG189)</f>
        <v>0</v>
      </c>
      <c r="OH207" s="11">
        <f t="shared" si="1323"/>
        <v>0</v>
      </c>
      <c r="OI207" s="11">
        <f t="shared" si="1323"/>
        <v>0</v>
      </c>
      <c r="OJ207" s="11">
        <f t="shared" si="1323"/>
        <v>0</v>
      </c>
      <c r="OK207" s="11">
        <f t="shared" si="1323"/>
        <v>0</v>
      </c>
      <c r="OL207" s="11">
        <f t="shared" si="1323"/>
        <v>0</v>
      </c>
      <c r="OM207" s="11">
        <f t="shared" si="1323"/>
        <v>0</v>
      </c>
      <c r="ON207" s="11">
        <f t="shared" si="1323"/>
        <v>0</v>
      </c>
      <c r="OO207" s="11">
        <f t="shared" si="1323"/>
        <v>0</v>
      </c>
      <c r="OP207" s="11">
        <f t="shared" si="1323"/>
        <v>0</v>
      </c>
      <c r="OQ207" s="11">
        <f t="shared" si="1323"/>
        <v>0</v>
      </c>
      <c r="OR207" s="11">
        <f t="shared" si="1323"/>
        <v>0</v>
      </c>
      <c r="OS207" s="11">
        <f t="shared" si="1323"/>
        <v>0</v>
      </c>
      <c r="OT207" s="11">
        <f t="shared" si="1323"/>
        <v>0</v>
      </c>
      <c r="OU207" s="11">
        <f t="shared" si="1323"/>
        <v>0</v>
      </c>
      <c r="OV207" s="11">
        <f t="shared" si="1323"/>
        <v>0</v>
      </c>
      <c r="OW207" s="11">
        <f t="shared" si="1323"/>
        <v>0</v>
      </c>
      <c r="OX207" s="16"/>
      <c r="OY207" s="16"/>
      <c r="OZ207" s="16"/>
      <c r="PA207" s="16"/>
      <c r="PB207" s="16"/>
      <c r="PC207" s="16"/>
      <c r="PD207" s="16"/>
      <c r="PE207" s="16"/>
      <c r="PF207" s="16"/>
      <c r="PG207" s="16"/>
      <c r="PH207" s="16"/>
      <c r="PI207" s="112" t="b">
        <f t="shared" si="1234"/>
        <v>1</v>
      </c>
      <c r="PJ207" s="54"/>
      <c r="PK207" s="36">
        <f t="shared" si="956"/>
        <v>-1</v>
      </c>
      <c r="PL207" s="11">
        <f t="shared" ref="PL207:QB207" si="1324">AVERAGE(PL126,PL189)</f>
        <v>0</v>
      </c>
      <c r="PM207" s="11">
        <f t="shared" si="1324"/>
        <v>0</v>
      </c>
      <c r="PN207" s="11">
        <f t="shared" si="1324"/>
        <v>0</v>
      </c>
      <c r="PO207" s="11">
        <f t="shared" si="1324"/>
        <v>0</v>
      </c>
      <c r="PP207" s="11">
        <f t="shared" si="1324"/>
        <v>0</v>
      </c>
      <c r="PQ207" s="11">
        <f t="shared" si="1324"/>
        <v>0</v>
      </c>
      <c r="PR207" s="11">
        <f t="shared" si="1324"/>
        <v>0</v>
      </c>
      <c r="PS207" s="11">
        <f t="shared" si="1324"/>
        <v>0</v>
      </c>
      <c r="PT207" s="11">
        <f t="shared" si="1324"/>
        <v>0</v>
      </c>
      <c r="PU207" s="11">
        <f t="shared" si="1324"/>
        <v>0</v>
      </c>
      <c r="PV207" s="11">
        <f t="shared" si="1324"/>
        <v>0</v>
      </c>
      <c r="PW207" s="11">
        <f t="shared" si="1324"/>
        <v>0</v>
      </c>
      <c r="PX207" s="11">
        <f t="shared" si="1324"/>
        <v>0</v>
      </c>
      <c r="PY207" s="11">
        <f t="shared" si="1324"/>
        <v>0</v>
      </c>
      <c r="PZ207" s="11">
        <f t="shared" si="1324"/>
        <v>0</v>
      </c>
      <c r="QA207" s="11">
        <f t="shared" si="1324"/>
        <v>0</v>
      </c>
      <c r="QB207" s="11">
        <f t="shared" si="1324"/>
        <v>0</v>
      </c>
      <c r="QC207" s="16"/>
      <c r="QD207" s="16"/>
      <c r="QE207" s="16"/>
      <c r="QF207" s="16"/>
      <c r="QG207" s="16"/>
      <c r="QH207" s="16"/>
      <c r="QI207" s="16"/>
      <c r="QJ207" s="16"/>
      <c r="QK207" s="16"/>
      <c r="QL207" s="16"/>
      <c r="QM207" s="16"/>
      <c r="QN207" s="112" t="b">
        <f t="shared" si="1236"/>
        <v>1</v>
      </c>
    </row>
    <row r="208" spans="3:456">
      <c r="C208" s="133"/>
      <c r="D208" s="107">
        <f t="shared" si="999"/>
        <v>1</v>
      </c>
      <c r="E208" s="36">
        <f t="shared" ca="1" si="1192"/>
        <v>3.2479739805904906E-2</v>
      </c>
      <c r="F208" s="11">
        <f t="shared" ref="F208:V208" ca="1" si="1325">AVERAGE(F127,F190)</f>
        <v>1.0324797398059049</v>
      </c>
      <c r="G208" s="11">
        <f t="shared" ca="1" si="1325"/>
        <v>0.99783158302307107</v>
      </c>
      <c r="H208" s="11">
        <f t="shared" ca="1" si="1325"/>
        <v>0.99778667092323259</v>
      </c>
      <c r="I208" s="11">
        <f t="shared" ca="1" si="1325"/>
        <v>48.857798327839348</v>
      </c>
      <c r="J208" s="11">
        <f t="shared" ca="1" si="1325"/>
        <v>47.927877306709</v>
      </c>
      <c r="K208" s="11">
        <f t="shared" ca="1" si="1325"/>
        <v>48.8477477463667</v>
      </c>
      <c r="L208" s="11">
        <f t="shared" ca="1" si="1325"/>
        <v>0.85796850919723444</v>
      </c>
      <c r="M208" s="11">
        <f t="shared" ca="1" si="1325"/>
        <v>0.99977982044219904</v>
      </c>
      <c r="N208" s="11">
        <f t="shared" ca="1" si="1325"/>
        <v>3.7334382999688345E-2</v>
      </c>
      <c r="O208" s="11">
        <f t="shared" ca="1" si="1325"/>
        <v>0.99748227000236445</v>
      </c>
      <c r="P208" s="11">
        <f t="shared" ca="1" si="1325"/>
        <v>96.095937499999991</v>
      </c>
      <c r="Q208" s="11">
        <f t="shared" ca="1" si="1325"/>
        <v>47.514329142487</v>
      </c>
      <c r="R208" s="11" t="e">
        <f t="shared" ca="1" si="1325"/>
        <v>#DIV/0!</v>
      </c>
      <c r="S208" s="11">
        <f t="shared" ca="1" si="1325"/>
        <v>1.3050584999999999</v>
      </c>
      <c r="T208" s="11">
        <f t="shared" ca="1" si="1325"/>
        <v>1.3050584999999999</v>
      </c>
      <c r="U208" s="11">
        <f t="shared" ca="1" si="1325"/>
        <v>323.97234849999995</v>
      </c>
      <c r="V208" s="11">
        <f t="shared" ca="1" si="1325"/>
        <v>323.97234849999995</v>
      </c>
      <c r="X208" s="36">
        <f t="shared" si="1001"/>
        <v>8.4191050124640121E-2</v>
      </c>
      <c r="Y208" s="11">
        <f t="shared" ref="Y208:AO208" si="1326">AVERAGE(Y127,Y190)</f>
        <v>1.0841910501246401</v>
      </c>
      <c r="Z208" s="11">
        <f t="shared" si="1326"/>
        <v>0.99541699886321999</v>
      </c>
      <c r="AA208" s="11">
        <f t="shared" si="1326"/>
        <v>0.99511232972145047</v>
      </c>
      <c r="AB208" s="11">
        <f t="shared" si="1326"/>
        <v>35.587114515569155</v>
      </c>
      <c r="AC208" s="11">
        <f t="shared" si="1326"/>
        <v>40.983925692475552</v>
      </c>
      <c r="AD208" s="11">
        <f t="shared" si="1326"/>
        <v>40.48132691611525</v>
      </c>
      <c r="AE208" s="11">
        <f t="shared" si="1326"/>
        <v>0.61884123086929255</v>
      </c>
      <c r="AF208" s="11">
        <f t="shared" si="1326"/>
        <v>0.99876043200492803</v>
      </c>
      <c r="AG208" s="11">
        <f t="shared" si="1326"/>
        <v>8.4717176854610401E-2</v>
      </c>
      <c r="AH208" s="11">
        <f t="shared" si="1326"/>
        <v>0.99403554201126054</v>
      </c>
      <c r="AI208" s="11">
        <f t="shared" si="1326"/>
        <v>93.237143500000002</v>
      </c>
      <c r="AJ208" s="11">
        <f t="shared" si="1326"/>
        <v>38.4276989106489</v>
      </c>
      <c r="AK208" s="11" t="e">
        <f t="shared" si="1326"/>
        <v>#DIV/0!</v>
      </c>
      <c r="AL208" s="11">
        <f t="shared" si="1326"/>
        <v>3.3417529999999998</v>
      </c>
      <c r="AM208" s="11">
        <f t="shared" si="1326"/>
        <v>3.3417529999999998</v>
      </c>
      <c r="AN208" s="11">
        <f t="shared" si="1326"/>
        <v>1.225376</v>
      </c>
      <c r="AO208" s="11">
        <f t="shared" si="1326"/>
        <v>1.225376</v>
      </c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12" t="b">
        <f t="shared" si="1210"/>
        <v>1</v>
      </c>
      <c r="BB208" s="3"/>
      <c r="BC208" s="36">
        <f t="shared" si="944"/>
        <v>-6.4124821937960874E-5</v>
      </c>
      <c r="BD208" s="11">
        <f t="shared" ref="BD208:BT208" si="1327">AVERAGE(BD127,BD190)</f>
        <v>0.99993587517806204</v>
      </c>
      <c r="BE208" s="11">
        <f t="shared" si="1327"/>
        <v>0.99494132399558999</v>
      </c>
      <c r="BF208" s="11">
        <f t="shared" si="1327"/>
        <v>0.99479717016220004</v>
      </c>
      <c r="BG208" s="11">
        <f t="shared" si="1327"/>
        <v>38.900849285602902</v>
      </c>
      <c r="BH208" s="11">
        <f t="shared" si="1327"/>
        <v>43.820746341576296</v>
      </c>
      <c r="BI208" s="11">
        <f t="shared" si="1327"/>
        <v>43.371855081820648</v>
      </c>
      <c r="BJ208" s="11">
        <f t="shared" si="1327"/>
        <v>0.68421092629432656</v>
      </c>
      <c r="BK208" s="11">
        <f t="shared" si="1327"/>
        <v>0.99853578209876948</v>
      </c>
      <c r="BL208" s="11">
        <f t="shared" si="1327"/>
        <v>7.5015842914581243E-2</v>
      </c>
      <c r="BM208" s="11">
        <f t="shared" si="1327"/>
        <v>0.993730068206787</v>
      </c>
      <c r="BN208" s="11">
        <f t="shared" si="1327"/>
        <v>93.665053499999999</v>
      </c>
      <c r="BO208" s="11">
        <f t="shared" si="1327"/>
        <v>37.594719905587354</v>
      </c>
      <c r="BP208" s="11" t="e">
        <f t="shared" si="1327"/>
        <v>#DIV/0!</v>
      </c>
      <c r="BQ208" s="11">
        <f t="shared" si="1327"/>
        <v>1.315736</v>
      </c>
      <c r="BR208" s="11">
        <f t="shared" si="1327"/>
        <v>1.315736</v>
      </c>
      <c r="BS208" s="11">
        <f t="shared" si="1327"/>
        <v>0.75113150000000006</v>
      </c>
      <c r="BT208" s="11">
        <f t="shared" si="1327"/>
        <v>0.75113150000000006</v>
      </c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12" t="b">
        <f t="shared" si="1212"/>
        <v>1</v>
      </c>
      <c r="CG208" s="3"/>
      <c r="CH208" s="36">
        <f t="shared" si="945"/>
        <v>-5.4866675570197643E-4</v>
      </c>
      <c r="CI208" s="11">
        <f t="shared" ref="CI208:CY208" si="1328">AVERAGE(CI127,CI190)</f>
        <v>0.99945133324429802</v>
      </c>
      <c r="CJ208" s="11">
        <f t="shared" si="1328"/>
        <v>0.99716550111770541</v>
      </c>
      <c r="CK208" s="11">
        <f t="shared" si="1328"/>
        <v>0.99710795283317544</v>
      </c>
      <c r="CL208" s="11">
        <f t="shared" si="1328"/>
        <v>40.498982365843844</v>
      </c>
      <c r="CM208" s="11">
        <f t="shared" si="1328"/>
        <v>40.340607835751953</v>
      </c>
      <c r="CN208" s="11">
        <f t="shared" si="1328"/>
        <v>40.077640292326095</v>
      </c>
      <c r="CO208" s="11">
        <f t="shared" si="1328"/>
        <v>0.75371786952018693</v>
      </c>
      <c r="CP208" s="11">
        <f t="shared" si="1328"/>
        <v>0.99791485071182207</v>
      </c>
      <c r="CQ208" s="11">
        <f t="shared" si="1328"/>
        <v>5.8065293356776203E-2</v>
      </c>
      <c r="CR208" s="11">
        <f t="shared" si="1328"/>
        <v>0.99628299474716142</v>
      </c>
      <c r="CS208" s="11">
        <f t="shared" si="1328"/>
        <v>93.076311000000004</v>
      </c>
      <c r="CT208" s="11">
        <f t="shared" si="1328"/>
        <v>40.056936612820451</v>
      </c>
      <c r="CU208" s="11" t="e">
        <f t="shared" si="1328"/>
        <v>#DIV/0!</v>
      </c>
      <c r="CV208" s="11">
        <f t="shared" si="1328"/>
        <v>1.6654864999999999</v>
      </c>
      <c r="CW208" s="11">
        <f t="shared" si="1328"/>
        <v>1.6654864999999999</v>
      </c>
      <c r="CX208" s="11">
        <f t="shared" si="1328"/>
        <v>2.8054459999999999</v>
      </c>
      <c r="CY208" s="11">
        <f t="shared" si="1328"/>
        <v>2.8054459999999999</v>
      </c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12" t="b">
        <f t="shared" si="1214"/>
        <v>1</v>
      </c>
      <c r="DL208" s="3"/>
      <c r="DM208" s="36">
        <f t="shared" si="946"/>
        <v>3.2479739805904906E-2</v>
      </c>
      <c r="DN208" s="11">
        <f t="shared" ref="DN208:ED208" si="1329">AVERAGE(DN127,DN190)</f>
        <v>1.0324797398059049</v>
      </c>
      <c r="DO208" s="11">
        <f t="shared" si="1329"/>
        <v>0.99783158302307107</v>
      </c>
      <c r="DP208" s="11">
        <f t="shared" si="1329"/>
        <v>0.99778667092323259</v>
      </c>
      <c r="DQ208" s="11">
        <f t="shared" si="1329"/>
        <v>48.857798327839348</v>
      </c>
      <c r="DR208" s="11">
        <f t="shared" si="1329"/>
        <v>47.927877306709</v>
      </c>
      <c r="DS208" s="11">
        <f t="shared" si="1329"/>
        <v>48.8477477463667</v>
      </c>
      <c r="DT208" s="11">
        <f t="shared" si="1329"/>
        <v>0.85796850919723444</v>
      </c>
      <c r="DU208" s="11">
        <f t="shared" si="1329"/>
        <v>0.99977982044219904</v>
      </c>
      <c r="DV208" s="11">
        <f t="shared" si="1329"/>
        <v>3.7334382999688345E-2</v>
      </c>
      <c r="DW208" s="11">
        <f t="shared" si="1329"/>
        <v>0.99748227000236445</v>
      </c>
      <c r="DX208" s="11">
        <f t="shared" si="1329"/>
        <v>96.095937499999991</v>
      </c>
      <c r="DY208" s="11">
        <f t="shared" si="1329"/>
        <v>47.514329142487</v>
      </c>
      <c r="DZ208" s="11" t="e">
        <f t="shared" si="1329"/>
        <v>#DIV/0!</v>
      </c>
      <c r="EA208" s="11">
        <f t="shared" si="1329"/>
        <v>1.3050584999999999</v>
      </c>
      <c r="EB208" s="11">
        <f t="shared" si="1329"/>
        <v>1.3050584999999999</v>
      </c>
      <c r="EC208" s="11">
        <f t="shared" si="1329"/>
        <v>323.97234849999995</v>
      </c>
      <c r="ED208" s="11">
        <f t="shared" si="1329"/>
        <v>323.97234849999995</v>
      </c>
      <c r="EE208" s="16"/>
      <c r="EF208" s="16"/>
      <c r="EG208" s="16"/>
      <c r="EH208" s="16"/>
      <c r="EI208" s="16"/>
      <c r="EJ208" s="16"/>
      <c r="EK208" s="16"/>
      <c r="EL208" s="16"/>
      <c r="EM208" s="16"/>
      <c r="EN208" s="16"/>
      <c r="EO208" s="16"/>
      <c r="EP208" s="112" t="b">
        <f t="shared" si="1216"/>
        <v>1</v>
      </c>
      <c r="EQ208" s="3"/>
      <c r="ER208" s="36">
        <f t="shared" si="947"/>
        <v>-0.13985204104344751</v>
      </c>
      <c r="ES208" s="11">
        <f t="shared" ref="ES208:FI208" si="1330">AVERAGE(ES127,ES190)</f>
        <v>0.86014795895655249</v>
      </c>
      <c r="ET208" s="11">
        <f t="shared" si="1330"/>
        <v>0.99757039546966497</v>
      </c>
      <c r="EU208" s="11">
        <f t="shared" si="1330"/>
        <v>0.99752107262611345</v>
      </c>
      <c r="EV208" s="11">
        <f t="shared" si="1330"/>
        <v>45.452011586492944</v>
      </c>
      <c r="EW208" s="11">
        <f t="shared" si="1330"/>
        <v>49.123248145650948</v>
      </c>
      <c r="EX208" s="11">
        <f t="shared" si="1330"/>
        <v>50.042956806200948</v>
      </c>
      <c r="EY208" s="11">
        <f t="shared" si="1330"/>
        <v>0.8271415829658505</v>
      </c>
      <c r="EZ208" s="11">
        <f t="shared" si="1330"/>
        <v>0.9997505247592926</v>
      </c>
      <c r="FA208" s="11">
        <f t="shared" si="1330"/>
        <v>4.2895806953310897E-2</v>
      </c>
      <c r="FB208" s="11">
        <f t="shared" si="1330"/>
        <v>0.99719044566154458</v>
      </c>
      <c r="FC208" s="11">
        <f t="shared" si="1330"/>
        <v>95.947730500000006</v>
      </c>
      <c r="FD208" s="11">
        <f t="shared" si="1330"/>
        <v>44.451141524421445</v>
      </c>
      <c r="FE208" s="11" t="e">
        <f t="shared" si="1330"/>
        <v>#DIV/0!</v>
      </c>
      <c r="FF208" s="11">
        <f t="shared" si="1330"/>
        <v>1.1687650000000001</v>
      </c>
      <c r="FG208" s="11">
        <f t="shared" si="1330"/>
        <v>1.1687650000000001</v>
      </c>
      <c r="FH208" s="11">
        <f t="shared" si="1330"/>
        <v>2522.6427709999998</v>
      </c>
      <c r="FI208" s="11">
        <f t="shared" si="1330"/>
        <v>2522.6427709999998</v>
      </c>
      <c r="FJ208" s="16"/>
      <c r="FK208" s="16"/>
      <c r="FL208" s="16"/>
      <c r="FM208" s="16"/>
      <c r="FN208" s="16"/>
      <c r="FO208" s="16"/>
      <c r="FP208" s="16"/>
      <c r="FQ208" s="16"/>
      <c r="FR208" s="16"/>
      <c r="FS208" s="16"/>
      <c r="FT208" s="16"/>
      <c r="FU208" s="112" t="b">
        <f t="shared" si="1218"/>
        <v>1</v>
      </c>
      <c r="FV208" s="54"/>
      <c r="FW208" s="36">
        <f t="shared" si="948"/>
        <v>-1</v>
      </c>
      <c r="FX208" s="11">
        <f t="shared" ref="FX208:GN208" si="1331">AVERAGE(FX127,FX190)</f>
        <v>0</v>
      </c>
      <c r="FY208" s="11">
        <f t="shared" si="1331"/>
        <v>0</v>
      </c>
      <c r="FZ208" s="11">
        <f t="shared" si="1331"/>
        <v>0</v>
      </c>
      <c r="GA208" s="11">
        <f t="shared" si="1331"/>
        <v>0</v>
      </c>
      <c r="GB208" s="11">
        <f t="shared" si="1331"/>
        <v>0</v>
      </c>
      <c r="GC208" s="11">
        <f t="shared" si="1331"/>
        <v>0</v>
      </c>
      <c r="GD208" s="11">
        <f t="shared" si="1331"/>
        <v>0</v>
      </c>
      <c r="GE208" s="11">
        <f t="shared" si="1331"/>
        <v>0</v>
      </c>
      <c r="GF208" s="11">
        <f t="shared" si="1331"/>
        <v>0</v>
      </c>
      <c r="GG208" s="11">
        <f t="shared" si="1331"/>
        <v>0</v>
      </c>
      <c r="GH208" s="11">
        <f t="shared" si="1331"/>
        <v>0</v>
      </c>
      <c r="GI208" s="11">
        <f t="shared" si="1331"/>
        <v>0</v>
      </c>
      <c r="GJ208" s="11">
        <f t="shared" si="1331"/>
        <v>0</v>
      </c>
      <c r="GK208" s="11">
        <f t="shared" si="1331"/>
        <v>0</v>
      </c>
      <c r="GL208" s="11">
        <f t="shared" si="1331"/>
        <v>0</v>
      </c>
      <c r="GM208" s="11">
        <f t="shared" si="1331"/>
        <v>0</v>
      </c>
      <c r="GN208" s="11">
        <f t="shared" si="1331"/>
        <v>0</v>
      </c>
      <c r="GO208" s="16"/>
      <c r="GP208" s="16"/>
      <c r="GQ208" s="16"/>
      <c r="GR208" s="16"/>
      <c r="GS208" s="16"/>
      <c r="GT208" s="16"/>
      <c r="GU208" s="16"/>
      <c r="GV208" s="16"/>
      <c r="GW208" s="16"/>
      <c r="GX208" s="16"/>
      <c r="GY208" s="16"/>
      <c r="GZ208" s="112" t="b">
        <f t="shared" si="1220"/>
        <v>1</v>
      </c>
      <c r="HA208" s="54"/>
      <c r="HB208" s="36">
        <f t="shared" si="949"/>
        <v>-1</v>
      </c>
      <c r="HC208" s="11">
        <f t="shared" ref="HC208:HS208" si="1332">AVERAGE(HC127,HC190)</f>
        <v>0</v>
      </c>
      <c r="HD208" s="11">
        <f t="shared" si="1332"/>
        <v>0</v>
      </c>
      <c r="HE208" s="11">
        <f t="shared" si="1332"/>
        <v>0</v>
      </c>
      <c r="HF208" s="11">
        <f t="shared" si="1332"/>
        <v>0</v>
      </c>
      <c r="HG208" s="11">
        <f t="shared" si="1332"/>
        <v>0</v>
      </c>
      <c r="HH208" s="11">
        <f t="shared" si="1332"/>
        <v>0</v>
      </c>
      <c r="HI208" s="11">
        <f t="shared" si="1332"/>
        <v>0</v>
      </c>
      <c r="HJ208" s="11">
        <f t="shared" si="1332"/>
        <v>0</v>
      </c>
      <c r="HK208" s="11">
        <f t="shared" si="1332"/>
        <v>0</v>
      </c>
      <c r="HL208" s="11">
        <f t="shared" si="1332"/>
        <v>0</v>
      </c>
      <c r="HM208" s="11">
        <f t="shared" si="1332"/>
        <v>0</v>
      </c>
      <c r="HN208" s="11">
        <f t="shared" si="1332"/>
        <v>0</v>
      </c>
      <c r="HO208" s="11">
        <f t="shared" si="1332"/>
        <v>0</v>
      </c>
      <c r="HP208" s="11">
        <f t="shared" si="1332"/>
        <v>0</v>
      </c>
      <c r="HQ208" s="11">
        <f t="shared" si="1332"/>
        <v>0</v>
      </c>
      <c r="HR208" s="11">
        <f t="shared" si="1332"/>
        <v>0</v>
      </c>
      <c r="HS208" s="11">
        <f t="shared" si="1332"/>
        <v>0</v>
      </c>
      <c r="HT208" s="16"/>
      <c r="HU208" s="16"/>
      <c r="HV208" s="16"/>
      <c r="HW208" s="16"/>
      <c r="HX208" s="16"/>
      <c r="HY208" s="16"/>
      <c r="HZ208" s="16"/>
      <c r="IA208" s="16"/>
      <c r="IB208" s="16"/>
      <c r="IC208" s="16"/>
      <c r="ID208" s="16"/>
      <c r="IE208" s="112" t="b">
        <f t="shared" si="1222"/>
        <v>1</v>
      </c>
      <c r="IF208" s="3"/>
      <c r="IG208" s="36">
        <f t="shared" si="950"/>
        <v>-1</v>
      </c>
      <c r="IH208" s="11">
        <f t="shared" ref="IH208:IX208" si="1333">AVERAGE(IH127,IH190)</f>
        <v>0</v>
      </c>
      <c r="II208" s="11">
        <f t="shared" si="1333"/>
        <v>0</v>
      </c>
      <c r="IJ208" s="11">
        <f t="shared" si="1333"/>
        <v>0</v>
      </c>
      <c r="IK208" s="11">
        <f t="shared" si="1333"/>
        <v>0</v>
      </c>
      <c r="IL208" s="11">
        <f t="shared" si="1333"/>
        <v>0</v>
      </c>
      <c r="IM208" s="11">
        <f t="shared" si="1333"/>
        <v>0</v>
      </c>
      <c r="IN208" s="11">
        <f t="shared" si="1333"/>
        <v>0</v>
      </c>
      <c r="IO208" s="11">
        <f t="shared" si="1333"/>
        <v>0</v>
      </c>
      <c r="IP208" s="11">
        <f t="shared" si="1333"/>
        <v>0</v>
      </c>
      <c r="IQ208" s="11">
        <f t="shared" si="1333"/>
        <v>0</v>
      </c>
      <c r="IR208" s="11">
        <f t="shared" si="1333"/>
        <v>0</v>
      </c>
      <c r="IS208" s="11">
        <f t="shared" si="1333"/>
        <v>0</v>
      </c>
      <c r="IT208" s="11">
        <f t="shared" si="1333"/>
        <v>0</v>
      </c>
      <c r="IU208" s="11">
        <f t="shared" si="1333"/>
        <v>0</v>
      </c>
      <c r="IV208" s="11">
        <f t="shared" si="1333"/>
        <v>0</v>
      </c>
      <c r="IW208" s="11">
        <f t="shared" si="1333"/>
        <v>0</v>
      </c>
      <c r="IX208" s="11">
        <f t="shared" si="1333"/>
        <v>0</v>
      </c>
      <c r="IY208" s="16"/>
      <c r="IZ208" s="16"/>
      <c r="JA208" s="16"/>
      <c r="JB208" s="16"/>
      <c r="JC208" s="16"/>
      <c r="JD208" s="16"/>
      <c r="JE208" s="16"/>
      <c r="JF208" s="16"/>
      <c r="JG208" s="16"/>
      <c r="JH208" s="16"/>
      <c r="JI208" s="16"/>
      <c r="JJ208" s="112" t="b">
        <f t="shared" si="1224"/>
        <v>1</v>
      </c>
      <c r="JK208" s="3"/>
      <c r="JL208" s="36">
        <f t="shared" si="951"/>
        <v>-1</v>
      </c>
      <c r="JM208" s="11">
        <f t="shared" ref="JM208:KC208" si="1334">AVERAGE(JM127,JM190)</f>
        <v>0</v>
      </c>
      <c r="JN208" s="11">
        <f t="shared" si="1334"/>
        <v>0</v>
      </c>
      <c r="JO208" s="11">
        <f t="shared" si="1334"/>
        <v>0</v>
      </c>
      <c r="JP208" s="11">
        <f t="shared" si="1334"/>
        <v>0</v>
      </c>
      <c r="JQ208" s="11">
        <f t="shared" si="1334"/>
        <v>0</v>
      </c>
      <c r="JR208" s="11">
        <f t="shared" si="1334"/>
        <v>0</v>
      </c>
      <c r="JS208" s="11">
        <f t="shared" si="1334"/>
        <v>0</v>
      </c>
      <c r="JT208" s="11">
        <f t="shared" si="1334"/>
        <v>0</v>
      </c>
      <c r="JU208" s="11">
        <f t="shared" si="1334"/>
        <v>0</v>
      </c>
      <c r="JV208" s="11">
        <f t="shared" si="1334"/>
        <v>0</v>
      </c>
      <c r="JW208" s="11">
        <f t="shared" si="1334"/>
        <v>0</v>
      </c>
      <c r="JX208" s="11">
        <f t="shared" si="1334"/>
        <v>0</v>
      </c>
      <c r="JY208" s="11">
        <f t="shared" si="1334"/>
        <v>0</v>
      </c>
      <c r="JZ208" s="11">
        <f t="shared" si="1334"/>
        <v>0</v>
      </c>
      <c r="KA208" s="11">
        <f t="shared" si="1334"/>
        <v>0</v>
      </c>
      <c r="KB208" s="11">
        <f t="shared" si="1334"/>
        <v>0</v>
      </c>
      <c r="KC208" s="11">
        <f t="shared" si="1334"/>
        <v>0</v>
      </c>
      <c r="KD208" s="16"/>
      <c r="KE208" s="16"/>
      <c r="KF208" s="16"/>
      <c r="KG208" s="16"/>
      <c r="KH208" s="16"/>
      <c r="KI208" s="16"/>
      <c r="KJ208" s="16"/>
      <c r="KK208" s="16"/>
      <c r="KL208" s="16"/>
      <c r="KM208" s="16"/>
      <c r="KN208" s="16"/>
      <c r="KO208" s="112" t="b">
        <f t="shared" si="1226"/>
        <v>1</v>
      </c>
      <c r="KP208" s="3"/>
      <c r="KQ208" s="36">
        <f t="shared" si="952"/>
        <v>-1</v>
      </c>
      <c r="KR208" s="11">
        <f t="shared" ref="KR208:LH208" si="1335">AVERAGE(KR127,KR190)</f>
        <v>0</v>
      </c>
      <c r="KS208" s="11">
        <f t="shared" si="1335"/>
        <v>0</v>
      </c>
      <c r="KT208" s="11">
        <f t="shared" si="1335"/>
        <v>0</v>
      </c>
      <c r="KU208" s="11">
        <f t="shared" si="1335"/>
        <v>0</v>
      </c>
      <c r="KV208" s="11">
        <f t="shared" si="1335"/>
        <v>0</v>
      </c>
      <c r="KW208" s="11">
        <f t="shared" si="1335"/>
        <v>0</v>
      </c>
      <c r="KX208" s="11">
        <f t="shared" si="1335"/>
        <v>0</v>
      </c>
      <c r="KY208" s="11">
        <f t="shared" si="1335"/>
        <v>0</v>
      </c>
      <c r="KZ208" s="11">
        <f t="shared" si="1335"/>
        <v>0</v>
      </c>
      <c r="LA208" s="11">
        <f t="shared" si="1335"/>
        <v>0</v>
      </c>
      <c r="LB208" s="11">
        <f t="shared" si="1335"/>
        <v>0</v>
      </c>
      <c r="LC208" s="11">
        <f t="shared" si="1335"/>
        <v>0</v>
      </c>
      <c r="LD208" s="11">
        <f t="shared" si="1335"/>
        <v>0</v>
      </c>
      <c r="LE208" s="11">
        <f t="shared" si="1335"/>
        <v>0</v>
      </c>
      <c r="LF208" s="11">
        <f t="shared" si="1335"/>
        <v>0</v>
      </c>
      <c r="LG208" s="11">
        <f t="shared" si="1335"/>
        <v>0</v>
      </c>
      <c r="LH208" s="11">
        <f t="shared" si="1335"/>
        <v>0</v>
      </c>
      <c r="LI208" s="16"/>
      <c r="LJ208" s="16"/>
      <c r="LK208" s="16"/>
      <c r="LL208" s="16"/>
      <c r="LM208" s="16"/>
      <c r="LN208" s="16"/>
      <c r="LO208" s="16"/>
      <c r="LP208" s="16"/>
      <c r="LQ208" s="16"/>
      <c r="LR208" s="16"/>
      <c r="LS208" s="16"/>
      <c r="LT208" s="112" t="b">
        <f t="shared" si="1228"/>
        <v>1</v>
      </c>
      <c r="LU208" s="3"/>
      <c r="LV208" s="36">
        <f t="shared" si="953"/>
        <v>-1</v>
      </c>
      <c r="LW208" s="11">
        <f t="shared" ref="LW208:MM208" si="1336">AVERAGE(LW127,LW190)</f>
        <v>0</v>
      </c>
      <c r="LX208" s="11">
        <f t="shared" si="1336"/>
        <v>0</v>
      </c>
      <c r="LY208" s="11">
        <f t="shared" si="1336"/>
        <v>0</v>
      </c>
      <c r="LZ208" s="11">
        <f t="shared" si="1336"/>
        <v>0</v>
      </c>
      <c r="MA208" s="11">
        <f t="shared" si="1336"/>
        <v>0</v>
      </c>
      <c r="MB208" s="11">
        <f t="shared" si="1336"/>
        <v>0</v>
      </c>
      <c r="MC208" s="11">
        <f t="shared" si="1336"/>
        <v>0</v>
      </c>
      <c r="MD208" s="11">
        <f t="shared" si="1336"/>
        <v>0</v>
      </c>
      <c r="ME208" s="11">
        <f t="shared" si="1336"/>
        <v>0</v>
      </c>
      <c r="MF208" s="11">
        <f t="shared" si="1336"/>
        <v>0</v>
      </c>
      <c r="MG208" s="11">
        <f t="shared" si="1336"/>
        <v>0</v>
      </c>
      <c r="MH208" s="11">
        <f t="shared" si="1336"/>
        <v>0</v>
      </c>
      <c r="MI208" s="11">
        <f t="shared" si="1336"/>
        <v>0</v>
      </c>
      <c r="MJ208" s="11">
        <f t="shared" si="1336"/>
        <v>0</v>
      </c>
      <c r="MK208" s="11">
        <f t="shared" si="1336"/>
        <v>0</v>
      </c>
      <c r="ML208" s="11">
        <f t="shared" si="1336"/>
        <v>0</v>
      </c>
      <c r="MM208" s="11">
        <f t="shared" si="1336"/>
        <v>0</v>
      </c>
      <c r="MN208" s="16"/>
      <c r="MO208" s="16"/>
      <c r="MP208" s="16"/>
      <c r="MQ208" s="16"/>
      <c r="MR208" s="16"/>
      <c r="MS208" s="16"/>
      <c r="MT208" s="16"/>
      <c r="MU208" s="16"/>
      <c r="MV208" s="16"/>
      <c r="MW208" s="16"/>
      <c r="MX208" s="16"/>
      <c r="MY208" s="112" t="b">
        <f t="shared" si="1230"/>
        <v>1</v>
      </c>
      <c r="MZ208" s="54"/>
      <c r="NA208" s="36">
        <f t="shared" si="954"/>
        <v>-1</v>
      </c>
      <c r="NB208" s="11">
        <f t="shared" ref="NB208:NR208" si="1337">AVERAGE(NB127,NB190)</f>
        <v>0</v>
      </c>
      <c r="NC208" s="11">
        <f t="shared" si="1337"/>
        <v>0</v>
      </c>
      <c r="ND208" s="11">
        <f t="shared" si="1337"/>
        <v>0</v>
      </c>
      <c r="NE208" s="11">
        <f t="shared" si="1337"/>
        <v>0</v>
      </c>
      <c r="NF208" s="11">
        <f t="shared" si="1337"/>
        <v>0</v>
      </c>
      <c r="NG208" s="11">
        <f t="shared" si="1337"/>
        <v>0</v>
      </c>
      <c r="NH208" s="11">
        <f t="shared" si="1337"/>
        <v>0</v>
      </c>
      <c r="NI208" s="11">
        <f t="shared" si="1337"/>
        <v>0</v>
      </c>
      <c r="NJ208" s="11">
        <f t="shared" si="1337"/>
        <v>0</v>
      </c>
      <c r="NK208" s="11">
        <f t="shared" si="1337"/>
        <v>0</v>
      </c>
      <c r="NL208" s="11">
        <f t="shared" si="1337"/>
        <v>0</v>
      </c>
      <c r="NM208" s="11">
        <f t="shared" si="1337"/>
        <v>0</v>
      </c>
      <c r="NN208" s="11">
        <f t="shared" si="1337"/>
        <v>0</v>
      </c>
      <c r="NO208" s="11">
        <f t="shared" si="1337"/>
        <v>0</v>
      </c>
      <c r="NP208" s="11">
        <f t="shared" si="1337"/>
        <v>0</v>
      </c>
      <c r="NQ208" s="11">
        <f t="shared" si="1337"/>
        <v>0</v>
      </c>
      <c r="NR208" s="11">
        <f t="shared" si="1337"/>
        <v>0</v>
      </c>
      <c r="NS208" s="16"/>
      <c r="NT208" s="16"/>
      <c r="NU208" s="16"/>
      <c r="NV208" s="16"/>
      <c r="NW208" s="16"/>
      <c r="NX208" s="16"/>
      <c r="NY208" s="16"/>
      <c r="NZ208" s="16"/>
      <c r="OA208" s="16"/>
      <c r="OB208" s="16"/>
      <c r="OC208" s="16"/>
      <c r="OD208" s="112" t="b">
        <f t="shared" si="1232"/>
        <v>1</v>
      </c>
      <c r="OE208" s="54"/>
      <c r="OF208" s="36">
        <f t="shared" si="955"/>
        <v>-1</v>
      </c>
      <c r="OG208" s="11">
        <f t="shared" ref="OG208:OW208" si="1338">AVERAGE(OG127,OG190)</f>
        <v>0</v>
      </c>
      <c r="OH208" s="11">
        <f t="shared" si="1338"/>
        <v>0</v>
      </c>
      <c r="OI208" s="11">
        <f t="shared" si="1338"/>
        <v>0</v>
      </c>
      <c r="OJ208" s="11">
        <f t="shared" si="1338"/>
        <v>0</v>
      </c>
      <c r="OK208" s="11">
        <f t="shared" si="1338"/>
        <v>0</v>
      </c>
      <c r="OL208" s="11">
        <f t="shared" si="1338"/>
        <v>0</v>
      </c>
      <c r="OM208" s="11">
        <f t="shared" si="1338"/>
        <v>0</v>
      </c>
      <c r="ON208" s="11">
        <f t="shared" si="1338"/>
        <v>0</v>
      </c>
      <c r="OO208" s="11">
        <f t="shared" si="1338"/>
        <v>0</v>
      </c>
      <c r="OP208" s="11">
        <f t="shared" si="1338"/>
        <v>0</v>
      </c>
      <c r="OQ208" s="11">
        <f t="shared" si="1338"/>
        <v>0</v>
      </c>
      <c r="OR208" s="11">
        <f t="shared" si="1338"/>
        <v>0</v>
      </c>
      <c r="OS208" s="11">
        <f t="shared" si="1338"/>
        <v>0</v>
      </c>
      <c r="OT208" s="11">
        <f t="shared" si="1338"/>
        <v>0</v>
      </c>
      <c r="OU208" s="11">
        <f t="shared" si="1338"/>
        <v>0</v>
      </c>
      <c r="OV208" s="11">
        <f t="shared" si="1338"/>
        <v>0</v>
      </c>
      <c r="OW208" s="11">
        <f t="shared" si="1338"/>
        <v>0</v>
      </c>
      <c r="OX208" s="16"/>
      <c r="OY208" s="16"/>
      <c r="OZ208" s="16"/>
      <c r="PA208" s="16"/>
      <c r="PB208" s="16"/>
      <c r="PC208" s="16"/>
      <c r="PD208" s="16"/>
      <c r="PE208" s="16"/>
      <c r="PF208" s="16"/>
      <c r="PG208" s="16"/>
      <c r="PH208" s="16"/>
      <c r="PI208" s="112" t="b">
        <f t="shared" si="1234"/>
        <v>1</v>
      </c>
      <c r="PJ208" s="54"/>
      <c r="PK208" s="36">
        <f t="shared" si="956"/>
        <v>-1</v>
      </c>
      <c r="PL208" s="11">
        <f t="shared" ref="PL208:QB208" si="1339">AVERAGE(PL127,PL190)</f>
        <v>0</v>
      </c>
      <c r="PM208" s="11">
        <f t="shared" si="1339"/>
        <v>0</v>
      </c>
      <c r="PN208" s="11">
        <f t="shared" si="1339"/>
        <v>0</v>
      </c>
      <c r="PO208" s="11">
        <f t="shared" si="1339"/>
        <v>0</v>
      </c>
      <c r="PP208" s="11">
        <f t="shared" si="1339"/>
        <v>0</v>
      </c>
      <c r="PQ208" s="11">
        <f t="shared" si="1339"/>
        <v>0</v>
      </c>
      <c r="PR208" s="11">
        <f t="shared" si="1339"/>
        <v>0</v>
      </c>
      <c r="PS208" s="11">
        <f t="shared" si="1339"/>
        <v>0</v>
      </c>
      <c r="PT208" s="11">
        <f t="shared" si="1339"/>
        <v>0</v>
      </c>
      <c r="PU208" s="11">
        <f t="shared" si="1339"/>
        <v>0</v>
      </c>
      <c r="PV208" s="11">
        <f t="shared" si="1339"/>
        <v>0</v>
      </c>
      <c r="PW208" s="11">
        <f t="shared" si="1339"/>
        <v>0</v>
      </c>
      <c r="PX208" s="11">
        <f t="shared" si="1339"/>
        <v>0</v>
      </c>
      <c r="PY208" s="11">
        <f t="shared" si="1339"/>
        <v>0</v>
      </c>
      <c r="PZ208" s="11">
        <f t="shared" si="1339"/>
        <v>0</v>
      </c>
      <c r="QA208" s="11">
        <f t="shared" si="1339"/>
        <v>0</v>
      </c>
      <c r="QB208" s="11">
        <f t="shared" si="1339"/>
        <v>0</v>
      </c>
      <c r="QC208" s="16"/>
      <c r="QD208" s="16"/>
      <c r="QE208" s="16"/>
      <c r="QF208" s="16"/>
      <c r="QG208" s="16"/>
      <c r="QH208" s="16"/>
      <c r="QI208" s="16"/>
      <c r="QJ208" s="16"/>
      <c r="QK208" s="16"/>
      <c r="QL208" s="16"/>
      <c r="QM208" s="16"/>
      <c r="QN208" s="112" t="b">
        <f t="shared" si="1236"/>
        <v>1</v>
      </c>
    </row>
    <row r="209" spans="2:456">
      <c r="C209" s="133"/>
      <c r="D209" s="107">
        <f t="shared" si="999"/>
        <v>1.5</v>
      </c>
      <c r="E209" s="36">
        <f t="shared" ca="1" si="1192"/>
        <v>9.3415679902653245E-2</v>
      </c>
      <c r="F209" s="11">
        <f t="shared" ref="F209:V209" ca="1" si="1340">AVERAGE(F128,F191)</f>
        <v>1.6401235198539799</v>
      </c>
      <c r="G209" s="11">
        <f t="shared" ca="1" si="1340"/>
        <v>0.9989804625511165</v>
      </c>
      <c r="H209" s="11">
        <f t="shared" ca="1" si="1340"/>
        <v>0.99896225333213751</v>
      </c>
      <c r="I209" s="11">
        <f t="shared" ca="1" si="1340"/>
        <v>53.313907773941096</v>
      </c>
      <c r="J209" s="11">
        <f t="shared" ca="1" si="1340"/>
        <v>52.319282788133449</v>
      </c>
      <c r="K209" s="11">
        <f t="shared" ca="1" si="1340"/>
        <v>52.768761848146298</v>
      </c>
      <c r="L209" s="11">
        <f t="shared" ca="1" si="1340"/>
        <v>0.92400693893432595</v>
      </c>
      <c r="M209" s="11">
        <f t="shared" ca="1" si="1340"/>
        <v>0.99990233778953508</v>
      </c>
      <c r="N209" s="11">
        <f t="shared" ca="1" si="1340"/>
        <v>2.4660157039761502E-2</v>
      </c>
      <c r="O209" s="11">
        <f t="shared" ca="1" si="1340"/>
        <v>0.99898883700370744</v>
      </c>
      <c r="P209" s="11">
        <f t="shared" ca="1" si="1340"/>
        <v>96.865568999999994</v>
      </c>
      <c r="Q209" s="11">
        <f t="shared" ca="1" si="1340"/>
        <v>51.617419204617647</v>
      </c>
      <c r="R209" s="11" t="e">
        <f t="shared" ca="1" si="1340"/>
        <v>#DIV/0!</v>
      </c>
      <c r="S209" s="11">
        <f t="shared" ca="1" si="1340"/>
        <v>1.372927</v>
      </c>
      <c r="T209" s="11">
        <f t="shared" ca="1" si="1340"/>
        <v>1.372927</v>
      </c>
      <c r="U209" s="11">
        <f t="shared" ca="1" si="1340"/>
        <v>316.776814</v>
      </c>
      <c r="V209" s="11">
        <f t="shared" ca="1" si="1340"/>
        <v>316.776814</v>
      </c>
      <c r="X209" s="36">
        <f t="shared" si="1001"/>
        <v>8.2336531042259978E-2</v>
      </c>
      <c r="Y209" s="11">
        <f t="shared" ref="Y209:AO209" si="1341">AVERAGE(Y128,Y191)</f>
        <v>1.62350479656339</v>
      </c>
      <c r="Z209" s="11">
        <f t="shared" si="1341"/>
        <v>0.99810287356376604</v>
      </c>
      <c r="AA209" s="11">
        <f t="shared" si="1341"/>
        <v>0.99799913167953447</v>
      </c>
      <c r="AB209" s="11">
        <f t="shared" si="1341"/>
        <v>39.635692085072947</v>
      </c>
      <c r="AC209" s="11">
        <f t="shared" si="1341"/>
        <v>42.625748572268847</v>
      </c>
      <c r="AD209" s="11">
        <f t="shared" si="1341"/>
        <v>41.784066737191296</v>
      </c>
      <c r="AE209" s="11">
        <f t="shared" si="1341"/>
        <v>0.73742476105689958</v>
      </c>
      <c r="AF209" s="11">
        <f t="shared" si="1341"/>
        <v>0.99954935908317499</v>
      </c>
      <c r="AG209" s="11">
        <f t="shared" si="1341"/>
        <v>5.4351642727851798E-2</v>
      </c>
      <c r="AH209" s="11">
        <f t="shared" si="1341"/>
        <v>0.9976462721824646</v>
      </c>
      <c r="AI209" s="11">
        <f t="shared" si="1341"/>
        <v>95.180376999999993</v>
      </c>
      <c r="AJ209" s="11">
        <f t="shared" si="1341"/>
        <v>42.970975121251698</v>
      </c>
      <c r="AK209" s="11" t="e">
        <f t="shared" si="1341"/>
        <v>#DIV/0!</v>
      </c>
      <c r="AL209" s="11">
        <f t="shared" si="1341"/>
        <v>3.6349290000000001</v>
      </c>
      <c r="AM209" s="11">
        <f t="shared" si="1341"/>
        <v>3.6349290000000001</v>
      </c>
      <c r="AN209" s="11">
        <f t="shared" si="1341"/>
        <v>1.2276115000000001</v>
      </c>
      <c r="AO209" s="11">
        <f t="shared" si="1341"/>
        <v>1.2276115000000001</v>
      </c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12" t="b">
        <f t="shared" si="1210"/>
        <v>1</v>
      </c>
      <c r="BB209" s="3"/>
      <c r="BC209" s="36">
        <f t="shared" si="944"/>
        <v>-1.6662215100001396E-4</v>
      </c>
      <c r="BD209" s="11">
        <f t="shared" ref="BD209:BT209" si="1342">AVERAGE(BD128,BD191)</f>
        <v>1.4997500667735</v>
      </c>
      <c r="BE209" s="11">
        <f t="shared" si="1342"/>
        <v>0.99738916754722551</v>
      </c>
      <c r="BF209" s="11">
        <f t="shared" si="1342"/>
        <v>0.99731951951980546</v>
      </c>
      <c r="BG209" s="11">
        <f t="shared" si="1342"/>
        <v>43.134525271419747</v>
      </c>
      <c r="BH209" s="11">
        <f t="shared" si="1342"/>
        <v>46.458686353471805</v>
      </c>
      <c r="BI209" s="11">
        <f t="shared" si="1342"/>
        <v>46.771497638238245</v>
      </c>
      <c r="BJ209" s="11">
        <f t="shared" si="1342"/>
        <v>0.79990875720977694</v>
      </c>
      <c r="BK209" s="11">
        <f t="shared" si="1342"/>
        <v>0.99942648410797053</v>
      </c>
      <c r="BL209" s="11">
        <f t="shared" si="1342"/>
        <v>5.0451980903744649E-2</v>
      </c>
      <c r="BM209" s="11">
        <f t="shared" si="1342"/>
        <v>0.99703136086463851</v>
      </c>
      <c r="BN209" s="11">
        <f t="shared" si="1342"/>
        <v>95.553201999999999</v>
      </c>
      <c r="BO209" s="11">
        <f t="shared" si="1342"/>
        <v>41.740321255629297</v>
      </c>
      <c r="BP209" s="11" t="e">
        <f t="shared" si="1342"/>
        <v>#DIV/0!</v>
      </c>
      <c r="BQ209" s="11">
        <f t="shared" si="1342"/>
        <v>1.3821715000000001</v>
      </c>
      <c r="BR209" s="11">
        <f t="shared" si="1342"/>
        <v>1.3821715000000001</v>
      </c>
      <c r="BS209" s="11">
        <f t="shared" si="1342"/>
        <v>0.75469349999999991</v>
      </c>
      <c r="BT209" s="11">
        <f t="shared" si="1342"/>
        <v>0.75469349999999991</v>
      </c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12" t="b">
        <f t="shared" si="1212"/>
        <v>1</v>
      </c>
      <c r="CG209" s="3"/>
      <c r="CH209" s="36">
        <f t="shared" si="945"/>
        <v>-4.9211367818166414E-3</v>
      </c>
      <c r="CI209" s="11">
        <f t="shared" ref="CI209:CY209" si="1343">AVERAGE(CI128,CI191)</f>
        <v>1.492618294827275</v>
      </c>
      <c r="CJ209" s="11">
        <f t="shared" si="1343"/>
        <v>0.99869230389594998</v>
      </c>
      <c r="CK209" s="11">
        <f t="shared" si="1343"/>
        <v>0.9986696243286125</v>
      </c>
      <c r="CL209" s="11">
        <f t="shared" si="1343"/>
        <v>44.314099641208003</v>
      </c>
      <c r="CM209" s="11">
        <f t="shared" si="1343"/>
        <v>42.512346641559503</v>
      </c>
      <c r="CN209" s="11">
        <f t="shared" si="1343"/>
        <v>41.688149367509951</v>
      </c>
      <c r="CO209" s="11">
        <f t="shared" si="1343"/>
        <v>0.85064291954040505</v>
      </c>
      <c r="CP209" s="11">
        <f t="shared" si="1343"/>
        <v>0.99883773922920205</v>
      </c>
      <c r="CQ209" s="11">
        <f t="shared" si="1343"/>
        <v>3.8171133026480647E-2</v>
      </c>
      <c r="CR209" s="11">
        <f t="shared" si="1343"/>
        <v>0.99840688705444303</v>
      </c>
      <c r="CS209" s="11">
        <f t="shared" si="1343"/>
        <v>94.593689000000012</v>
      </c>
      <c r="CT209" s="11">
        <f t="shared" si="1343"/>
        <v>43.561502291503352</v>
      </c>
      <c r="CU209" s="11" t="e">
        <f t="shared" si="1343"/>
        <v>#DIV/0!</v>
      </c>
      <c r="CV209" s="11">
        <f t="shared" si="1343"/>
        <v>1.7438864999999999</v>
      </c>
      <c r="CW209" s="11">
        <f t="shared" si="1343"/>
        <v>1.7438864999999999</v>
      </c>
      <c r="CX209" s="11">
        <f t="shared" si="1343"/>
        <v>2.9475645000000004</v>
      </c>
      <c r="CY209" s="11">
        <f t="shared" si="1343"/>
        <v>2.9475645000000004</v>
      </c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12" t="b">
        <f t="shared" si="1214"/>
        <v>1</v>
      </c>
      <c r="DL209" s="3"/>
      <c r="DM209" s="36">
        <f t="shared" si="946"/>
        <v>9.3415679902653245E-2</v>
      </c>
      <c r="DN209" s="11">
        <f t="shared" ref="DN209:ED209" si="1344">AVERAGE(DN128,DN191)</f>
        <v>1.6401235198539799</v>
      </c>
      <c r="DO209" s="11">
        <f t="shared" si="1344"/>
        <v>0.9989804625511165</v>
      </c>
      <c r="DP209" s="11">
        <f t="shared" si="1344"/>
        <v>0.99896225333213751</v>
      </c>
      <c r="DQ209" s="11">
        <f t="shared" si="1344"/>
        <v>53.313907773941096</v>
      </c>
      <c r="DR209" s="11">
        <f t="shared" si="1344"/>
        <v>52.319282788133449</v>
      </c>
      <c r="DS209" s="11">
        <f t="shared" si="1344"/>
        <v>52.768761848146298</v>
      </c>
      <c r="DT209" s="11">
        <f t="shared" si="1344"/>
        <v>0.92400693893432595</v>
      </c>
      <c r="DU209" s="11">
        <f t="shared" si="1344"/>
        <v>0.99990233778953508</v>
      </c>
      <c r="DV209" s="11">
        <f t="shared" si="1344"/>
        <v>2.4660157039761502E-2</v>
      </c>
      <c r="DW209" s="11">
        <f t="shared" si="1344"/>
        <v>0.99898883700370744</v>
      </c>
      <c r="DX209" s="11">
        <f t="shared" si="1344"/>
        <v>96.865568999999994</v>
      </c>
      <c r="DY209" s="11">
        <f t="shared" si="1344"/>
        <v>51.617419204617647</v>
      </c>
      <c r="DZ209" s="11" t="e">
        <f t="shared" si="1344"/>
        <v>#DIV/0!</v>
      </c>
      <c r="EA209" s="11">
        <f t="shared" si="1344"/>
        <v>1.372927</v>
      </c>
      <c r="EB209" s="11">
        <f t="shared" si="1344"/>
        <v>1.372927</v>
      </c>
      <c r="EC209" s="11">
        <f t="shared" si="1344"/>
        <v>316.776814</v>
      </c>
      <c r="ED209" s="11">
        <f t="shared" si="1344"/>
        <v>316.776814</v>
      </c>
      <c r="EE209" s="16"/>
      <c r="EF209" s="16"/>
      <c r="EG209" s="16"/>
      <c r="EH209" s="16"/>
      <c r="EI209" s="16"/>
      <c r="EJ209" s="16"/>
      <c r="EK209" s="16"/>
      <c r="EL209" s="16"/>
      <c r="EM209" s="16"/>
      <c r="EN209" s="16"/>
      <c r="EO209" s="16"/>
      <c r="EP209" s="112" t="b">
        <f t="shared" si="1216"/>
        <v>1</v>
      </c>
      <c r="EQ209" s="3"/>
      <c r="ER209" s="36">
        <f t="shared" si="947"/>
        <v>-9.2855876810306562E-2</v>
      </c>
      <c r="ES209" s="11">
        <f t="shared" ref="ES209:FI209" si="1345">AVERAGE(ES128,ES191)</f>
        <v>1.3607161847845402</v>
      </c>
      <c r="ET209" s="11">
        <f t="shared" si="1345"/>
        <v>0.99887764453887895</v>
      </c>
      <c r="EU209" s="11">
        <f t="shared" si="1345"/>
        <v>0.99886140227317743</v>
      </c>
      <c r="EV209" s="11">
        <f t="shared" si="1345"/>
        <v>49.964872786755095</v>
      </c>
      <c r="EW209" s="11">
        <f t="shared" si="1345"/>
        <v>53.079665200475752</v>
      </c>
      <c r="EX209" s="11">
        <f t="shared" si="1345"/>
        <v>53.758070963307645</v>
      </c>
      <c r="EY209" s="11">
        <f t="shared" si="1345"/>
        <v>0.90640738606452897</v>
      </c>
      <c r="EZ209" s="11">
        <f t="shared" si="1345"/>
        <v>0.99991700053214949</v>
      </c>
      <c r="FA209" s="11">
        <f t="shared" si="1345"/>
        <v>2.7364219073206148E-2</v>
      </c>
      <c r="FB209" s="11">
        <f t="shared" si="1345"/>
        <v>0.99893429875373752</v>
      </c>
      <c r="FC209" s="11">
        <f t="shared" si="1345"/>
        <v>96.784525000000002</v>
      </c>
      <c r="FD209" s="11">
        <f t="shared" si="1345"/>
        <v>48.9317702690619</v>
      </c>
      <c r="FE209" s="11" t="e">
        <f t="shared" si="1345"/>
        <v>#DIV/0!</v>
      </c>
      <c r="FF209" s="11">
        <f t="shared" si="1345"/>
        <v>1.290602</v>
      </c>
      <c r="FG209" s="11">
        <f t="shared" si="1345"/>
        <v>1.290602</v>
      </c>
      <c r="FH209" s="11">
        <f t="shared" si="1345"/>
        <v>3116.1366499999999</v>
      </c>
      <c r="FI209" s="11">
        <f t="shared" si="1345"/>
        <v>3116.1366499999999</v>
      </c>
      <c r="FJ209" s="16"/>
      <c r="FK209" s="16"/>
      <c r="FL209" s="16"/>
      <c r="FM209" s="16"/>
      <c r="FN209" s="16"/>
      <c r="FO209" s="16"/>
      <c r="FP209" s="16"/>
      <c r="FQ209" s="16"/>
      <c r="FR209" s="16"/>
      <c r="FS209" s="16"/>
      <c r="FT209" s="16"/>
      <c r="FU209" s="112" t="b">
        <f t="shared" si="1218"/>
        <v>1</v>
      </c>
      <c r="FV209" s="54"/>
      <c r="FW209" s="36">
        <f t="shared" si="948"/>
        <v>-1</v>
      </c>
      <c r="FX209" s="11">
        <f t="shared" ref="FX209:GN209" si="1346">AVERAGE(FX128,FX191)</f>
        <v>0</v>
      </c>
      <c r="FY209" s="11">
        <f t="shared" si="1346"/>
        <v>0</v>
      </c>
      <c r="FZ209" s="11">
        <f t="shared" si="1346"/>
        <v>0</v>
      </c>
      <c r="GA209" s="11">
        <f t="shared" si="1346"/>
        <v>0</v>
      </c>
      <c r="GB209" s="11">
        <f t="shared" si="1346"/>
        <v>0</v>
      </c>
      <c r="GC209" s="11">
        <f t="shared" si="1346"/>
        <v>0</v>
      </c>
      <c r="GD209" s="11">
        <f t="shared" si="1346"/>
        <v>0</v>
      </c>
      <c r="GE209" s="11">
        <f t="shared" si="1346"/>
        <v>0</v>
      </c>
      <c r="GF209" s="11">
        <f t="shared" si="1346"/>
        <v>0</v>
      </c>
      <c r="GG209" s="11">
        <f t="shared" si="1346"/>
        <v>0</v>
      </c>
      <c r="GH209" s="11">
        <f t="shared" si="1346"/>
        <v>0</v>
      </c>
      <c r="GI209" s="11">
        <f t="shared" si="1346"/>
        <v>0</v>
      </c>
      <c r="GJ209" s="11">
        <f t="shared" si="1346"/>
        <v>0</v>
      </c>
      <c r="GK209" s="11">
        <f t="shared" si="1346"/>
        <v>0</v>
      </c>
      <c r="GL209" s="11">
        <f t="shared" si="1346"/>
        <v>0</v>
      </c>
      <c r="GM209" s="11">
        <f t="shared" si="1346"/>
        <v>0</v>
      </c>
      <c r="GN209" s="11">
        <f t="shared" si="1346"/>
        <v>0</v>
      </c>
      <c r="GO209" s="16"/>
      <c r="GP209" s="16"/>
      <c r="GQ209" s="16"/>
      <c r="GR209" s="16"/>
      <c r="GS209" s="16"/>
      <c r="GT209" s="16"/>
      <c r="GU209" s="16"/>
      <c r="GV209" s="16"/>
      <c r="GW209" s="16"/>
      <c r="GX209" s="16"/>
      <c r="GY209" s="16"/>
      <c r="GZ209" s="112" t="b">
        <f t="shared" si="1220"/>
        <v>1</v>
      </c>
      <c r="HA209" s="54"/>
      <c r="HB209" s="36">
        <f t="shared" si="949"/>
        <v>-1</v>
      </c>
      <c r="HC209" s="11">
        <f t="shared" ref="HC209:HS209" si="1347">AVERAGE(HC128,HC191)</f>
        <v>0</v>
      </c>
      <c r="HD209" s="11">
        <f t="shared" si="1347"/>
        <v>0</v>
      </c>
      <c r="HE209" s="11">
        <f t="shared" si="1347"/>
        <v>0</v>
      </c>
      <c r="HF209" s="11">
        <f t="shared" si="1347"/>
        <v>0</v>
      </c>
      <c r="HG209" s="11">
        <f t="shared" si="1347"/>
        <v>0</v>
      </c>
      <c r="HH209" s="11">
        <f t="shared" si="1347"/>
        <v>0</v>
      </c>
      <c r="HI209" s="11">
        <f t="shared" si="1347"/>
        <v>0</v>
      </c>
      <c r="HJ209" s="11">
        <f t="shared" si="1347"/>
        <v>0</v>
      </c>
      <c r="HK209" s="11">
        <f t="shared" si="1347"/>
        <v>0</v>
      </c>
      <c r="HL209" s="11">
        <f t="shared" si="1347"/>
        <v>0</v>
      </c>
      <c r="HM209" s="11">
        <f t="shared" si="1347"/>
        <v>0</v>
      </c>
      <c r="HN209" s="11">
        <f t="shared" si="1347"/>
        <v>0</v>
      </c>
      <c r="HO209" s="11">
        <f t="shared" si="1347"/>
        <v>0</v>
      </c>
      <c r="HP209" s="11">
        <f t="shared" si="1347"/>
        <v>0</v>
      </c>
      <c r="HQ209" s="11">
        <f t="shared" si="1347"/>
        <v>0</v>
      </c>
      <c r="HR209" s="11">
        <f t="shared" si="1347"/>
        <v>0</v>
      </c>
      <c r="HS209" s="11">
        <f t="shared" si="1347"/>
        <v>0</v>
      </c>
      <c r="HT209" s="16"/>
      <c r="HU209" s="16"/>
      <c r="HV209" s="16"/>
      <c r="HW209" s="16"/>
      <c r="HX209" s="16"/>
      <c r="HY209" s="16"/>
      <c r="HZ209" s="16"/>
      <c r="IA209" s="16"/>
      <c r="IB209" s="16"/>
      <c r="IC209" s="16"/>
      <c r="ID209" s="16"/>
      <c r="IE209" s="112" t="b">
        <f t="shared" si="1222"/>
        <v>1</v>
      </c>
      <c r="IF209" s="3"/>
      <c r="IG209" s="36">
        <f t="shared" si="950"/>
        <v>-1</v>
      </c>
      <c r="IH209" s="11">
        <f t="shared" ref="IH209:IX209" si="1348">AVERAGE(IH128,IH191)</f>
        <v>0</v>
      </c>
      <c r="II209" s="11">
        <f t="shared" si="1348"/>
        <v>0</v>
      </c>
      <c r="IJ209" s="11">
        <f t="shared" si="1348"/>
        <v>0</v>
      </c>
      <c r="IK209" s="11">
        <f t="shared" si="1348"/>
        <v>0</v>
      </c>
      <c r="IL209" s="11">
        <f t="shared" si="1348"/>
        <v>0</v>
      </c>
      <c r="IM209" s="11">
        <f t="shared" si="1348"/>
        <v>0</v>
      </c>
      <c r="IN209" s="11">
        <f t="shared" si="1348"/>
        <v>0</v>
      </c>
      <c r="IO209" s="11">
        <f t="shared" si="1348"/>
        <v>0</v>
      </c>
      <c r="IP209" s="11">
        <f t="shared" si="1348"/>
        <v>0</v>
      </c>
      <c r="IQ209" s="11">
        <f t="shared" si="1348"/>
        <v>0</v>
      </c>
      <c r="IR209" s="11">
        <f t="shared" si="1348"/>
        <v>0</v>
      </c>
      <c r="IS209" s="11">
        <f t="shared" si="1348"/>
        <v>0</v>
      </c>
      <c r="IT209" s="11">
        <f t="shared" si="1348"/>
        <v>0</v>
      </c>
      <c r="IU209" s="11">
        <f t="shared" si="1348"/>
        <v>0</v>
      </c>
      <c r="IV209" s="11">
        <f t="shared" si="1348"/>
        <v>0</v>
      </c>
      <c r="IW209" s="11">
        <f t="shared" si="1348"/>
        <v>0</v>
      </c>
      <c r="IX209" s="11">
        <f t="shared" si="1348"/>
        <v>0</v>
      </c>
      <c r="IY209" s="16"/>
      <c r="IZ209" s="16"/>
      <c r="JA209" s="16"/>
      <c r="JB209" s="16"/>
      <c r="JC209" s="16"/>
      <c r="JD209" s="16"/>
      <c r="JE209" s="16"/>
      <c r="JF209" s="16"/>
      <c r="JG209" s="16"/>
      <c r="JH209" s="16"/>
      <c r="JI209" s="16"/>
      <c r="JJ209" s="112" t="b">
        <f t="shared" si="1224"/>
        <v>1</v>
      </c>
      <c r="JK209" s="3"/>
      <c r="JL209" s="36">
        <f t="shared" si="951"/>
        <v>-1</v>
      </c>
      <c r="JM209" s="11">
        <f t="shared" ref="JM209:KC209" si="1349">AVERAGE(JM128,JM191)</f>
        <v>0</v>
      </c>
      <c r="JN209" s="11">
        <f t="shared" si="1349"/>
        <v>0</v>
      </c>
      <c r="JO209" s="11">
        <f t="shared" si="1349"/>
        <v>0</v>
      </c>
      <c r="JP209" s="11">
        <f t="shared" si="1349"/>
        <v>0</v>
      </c>
      <c r="JQ209" s="11">
        <f t="shared" si="1349"/>
        <v>0</v>
      </c>
      <c r="JR209" s="11">
        <f t="shared" si="1349"/>
        <v>0</v>
      </c>
      <c r="JS209" s="11">
        <f t="shared" si="1349"/>
        <v>0</v>
      </c>
      <c r="JT209" s="11">
        <f t="shared" si="1349"/>
        <v>0</v>
      </c>
      <c r="JU209" s="11">
        <f t="shared" si="1349"/>
        <v>0</v>
      </c>
      <c r="JV209" s="11">
        <f t="shared" si="1349"/>
        <v>0</v>
      </c>
      <c r="JW209" s="11">
        <f t="shared" si="1349"/>
        <v>0</v>
      </c>
      <c r="JX209" s="11">
        <f t="shared" si="1349"/>
        <v>0</v>
      </c>
      <c r="JY209" s="11">
        <f t="shared" si="1349"/>
        <v>0</v>
      </c>
      <c r="JZ209" s="11">
        <f t="shared" si="1349"/>
        <v>0</v>
      </c>
      <c r="KA209" s="11">
        <f t="shared" si="1349"/>
        <v>0</v>
      </c>
      <c r="KB209" s="11">
        <f t="shared" si="1349"/>
        <v>0</v>
      </c>
      <c r="KC209" s="11">
        <f t="shared" si="1349"/>
        <v>0</v>
      </c>
      <c r="KD209" s="16"/>
      <c r="KE209" s="16"/>
      <c r="KF209" s="16"/>
      <c r="KG209" s="16"/>
      <c r="KH209" s="16"/>
      <c r="KI209" s="16"/>
      <c r="KJ209" s="16"/>
      <c r="KK209" s="16"/>
      <c r="KL209" s="16"/>
      <c r="KM209" s="16"/>
      <c r="KN209" s="16"/>
      <c r="KO209" s="112" t="b">
        <f t="shared" si="1226"/>
        <v>1</v>
      </c>
      <c r="KP209" s="3"/>
      <c r="KQ209" s="36">
        <f t="shared" si="952"/>
        <v>-1</v>
      </c>
      <c r="KR209" s="11">
        <f t="shared" ref="KR209:LH209" si="1350">AVERAGE(KR128,KR191)</f>
        <v>0</v>
      </c>
      <c r="KS209" s="11">
        <f t="shared" si="1350"/>
        <v>0</v>
      </c>
      <c r="KT209" s="11">
        <f t="shared" si="1350"/>
        <v>0</v>
      </c>
      <c r="KU209" s="11">
        <f t="shared" si="1350"/>
        <v>0</v>
      </c>
      <c r="KV209" s="11">
        <f t="shared" si="1350"/>
        <v>0</v>
      </c>
      <c r="KW209" s="11">
        <f t="shared" si="1350"/>
        <v>0</v>
      </c>
      <c r="KX209" s="11">
        <f t="shared" si="1350"/>
        <v>0</v>
      </c>
      <c r="KY209" s="11">
        <f t="shared" si="1350"/>
        <v>0</v>
      </c>
      <c r="KZ209" s="11">
        <f t="shared" si="1350"/>
        <v>0</v>
      </c>
      <c r="LA209" s="11">
        <f t="shared" si="1350"/>
        <v>0</v>
      </c>
      <c r="LB209" s="11">
        <f t="shared" si="1350"/>
        <v>0</v>
      </c>
      <c r="LC209" s="11">
        <f t="shared" si="1350"/>
        <v>0</v>
      </c>
      <c r="LD209" s="11">
        <f t="shared" si="1350"/>
        <v>0</v>
      </c>
      <c r="LE209" s="11">
        <f t="shared" si="1350"/>
        <v>0</v>
      </c>
      <c r="LF209" s="11">
        <f t="shared" si="1350"/>
        <v>0</v>
      </c>
      <c r="LG209" s="11">
        <f t="shared" si="1350"/>
        <v>0</v>
      </c>
      <c r="LH209" s="11">
        <f t="shared" si="1350"/>
        <v>0</v>
      </c>
      <c r="LI209" s="16"/>
      <c r="LJ209" s="16"/>
      <c r="LK209" s="16"/>
      <c r="LL209" s="16"/>
      <c r="LM209" s="16"/>
      <c r="LN209" s="16"/>
      <c r="LO209" s="16"/>
      <c r="LP209" s="16"/>
      <c r="LQ209" s="16"/>
      <c r="LR209" s="16"/>
      <c r="LS209" s="16"/>
      <c r="LT209" s="112" t="b">
        <f t="shared" si="1228"/>
        <v>1</v>
      </c>
      <c r="LU209" s="3"/>
      <c r="LV209" s="36">
        <f t="shared" si="953"/>
        <v>-1</v>
      </c>
      <c r="LW209" s="11">
        <f t="shared" ref="LW209:MM209" si="1351">AVERAGE(LW128,LW191)</f>
        <v>0</v>
      </c>
      <c r="LX209" s="11">
        <f t="shared" si="1351"/>
        <v>0</v>
      </c>
      <c r="LY209" s="11">
        <f t="shared" si="1351"/>
        <v>0</v>
      </c>
      <c r="LZ209" s="11">
        <f t="shared" si="1351"/>
        <v>0</v>
      </c>
      <c r="MA209" s="11">
        <f t="shared" si="1351"/>
        <v>0</v>
      </c>
      <c r="MB209" s="11">
        <f t="shared" si="1351"/>
        <v>0</v>
      </c>
      <c r="MC209" s="11">
        <f t="shared" si="1351"/>
        <v>0</v>
      </c>
      <c r="MD209" s="11">
        <f t="shared" si="1351"/>
        <v>0</v>
      </c>
      <c r="ME209" s="11">
        <f t="shared" si="1351"/>
        <v>0</v>
      </c>
      <c r="MF209" s="11">
        <f t="shared" si="1351"/>
        <v>0</v>
      </c>
      <c r="MG209" s="11">
        <f t="shared" si="1351"/>
        <v>0</v>
      </c>
      <c r="MH209" s="11">
        <f t="shared" si="1351"/>
        <v>0</v>
      </c>
      <c r="MI209" s="11">
        <f t="shared" si="1351"/>
        <v>0</v>
      </c>
      <c r="MJ209" s="11">
        <f t="shared" si="1351"/>
        <v>0</v>
      </c>
      <c r="MK209" s="11">
        <f t="shared" si="1351"/>
        <v>0</v>
      </c>
      <c r="ML209" s="11">
        <f t="shared" si="1351"/>
        <v>0</v>
      </c>
      <c r="MM209" s="11">
        <f t="shared" si="1351"/>
        <v>0</v>
      </c>
      <c r="MN209" s="16"/>
      <c r="MO209" s="16"/>
      <c r="MP209" s="16"/>
      <c r="MQ209" s="16"/>
      <c r="MR209" s="16"/>
      <c r="MS209" s="16"/>
      <c r="MT209" s="16"/>
      <c r="MU209" s="16"/>
      <c r="MV209" s="16"/>
      <c r="MW209" s="16"/>
      <c r="MX209" s="16"/>
      <c r="MY209" s="112" t="b">
        <f t="shared" si="1230"/>
        <v>1</v>
      </c>
      <c r="MZ209" s="54"/>
      <c r="NA209" s="36">
        <f t="shared" si="954"/>
        <v>-1</v>
      </c>
      <c r="NB209" s="11">
        <f t="shared" ref="NB209:NR209" si="1352">AVERAGE(NB128,NB191)</f>
        <v>0</v>
      </c>
      <c r="NC209" s="11">
        <f t="shared" si="1352"/>
        <v>0</v>
      </c>
      <c r="ND209" s="11">
        <f t="shared" si="1352"/>
        <v>0</v>
      </c>
      <c r="NE209" s="11">
        <f t="shared" si="1352"/>
        <v>0</v>
      </c>
      <c r="NF209" s="11">
        <f t="shared" si="1352"/>
        <v>0</v>
      </c>
      <c r="NG209" s="11">
        <f t="shared" si="1352"/>
        <v>0</v>
      </c>
      <c r="NH209" s="11">
        <f t="shared" si="1352"/>
        <v>0</v>
      </c>
      <c r="NI209" s="11">
        <f t="shared" si="1352"/>
        <v>0</v>
      </c>
      <c r="NJ209" s="11">
        <f t="shared" si="1352"/>
        <v>0</v>
      </c>
      <c r="NK209" s="11">
        <f t="shared" si="1352"/>
        <v>0</v>
      </c>
      <c r="NL209" s="11">
        <f t="shared" si="1352"/>
        <v>0</v>
      </c>
      <c r="NM209" s="11">
        <f t="shared" si="1352"/>
        <v>0</v>
      </c>
      <c r="NN209" s="11">
        <f t="shared" si="1352"/>
        <v>0</v>
      </c>
      <c r="NO209" s="11">
        <f t="shared" si="1352"/>
        <v>0</v>
      </c>
      <c r="NP209" s="11">
        <f t="shared" si="1352"/>
        <v>0</v>
      </c>
      <c r="NQ209" s="11">
        <f t="shared" si="1352"/>
        <v>0</v>
      </c>
      <c r="NR209" s="11">
        <f t="shared" si="1352"/>
        <v>0</v>
      </c>
      <c r="NS209" s="16"/>
      <c r="NT209" s="16"/>
      <c r="NU209" s="16"/>
      <c r="NV209" s="16"/>
      <c r="NW209" s="16"/>
      <c r="NX209" s="16"/>
      <c r="NY209" s="16"/>
      <c r="NZ209" s="16"/>
      <c r="OA209" s="16"/>
      <c r="OB209" s="16"/>
      <c r="OC209" s="16"/>
      <c r="OD209" s="112" t="b">
        <f t="shared" si="1232"/>
        <v>1</v>
      </c>
      <c r="OE209" s="54"/>
      <c r="OF209" s="36">
        <f t="shared" si="955"/>
        <v>-1</v>
      </c>
      <c r="OG209" s="11">
        <f t="shared" ref="OG209:OW209" si="1353">AVERAGE(OG128,OG191)</f>
        <v>0</v>
      </c>
      <c r="OH209" s="11">
        <f t="shared" si="1353"/>
        <v>0</v>
      </c>
      <c r="OI209" s="11">
        <f t="shared" si="1353"/>
        <v>0</v>
      </c>
      <c r="OJ209" s="11">
        <f t="shared" si="1353"/>
        <v>0</v>
      </c>
      <c r="OK209" s="11">
        <f t="shared" si="1353"/>
        <v>0</v>
      </c>
      <c r="OL209" s="11">
        <f t="shared" si="1353"/>
        <v>0</v>
      </c>
      <c r="OM209" s="11">
        <f t="shared" si="1353"/>
        <v>0</v>
      </c>
      <c r="ON209" s="11">
        <f t="shared" si="1353"/>
        <v>0</v>
      </c>
      <c r="OO209" s="11">
        <f t="shared" si="1353"/>
        <v>0</v>
      </c>
      <c r="OP209" s="11">
        <f t="shared" si="1353"/>
        <v>0</v>
      </c>
      <c r="OQ209" s="11">
        <f t="shared" si="1353"/>
        <v>0</v>
      </c>
      <c r="OR209" s="11">
        <f t="shared" si="1353"/>
        <v>0</v>
      </c>
      <c r="OS209" s="11">
        <f t="shared" si="1353"/>
        <v>0</v>
      </c>
      <c r="OT209" s="11">
        <f t="shared" si="1353"/>
        <v>0</v>
      </c>
      <c r="OU209" s="11">
        <f t="shared" si="1353"/>
        <v>0</v>
      </c>
      <c r="OV209" s="11">
        <f t="shared" si="1353"/>
        <v>0</v>
      </c>
      <c r="OW209" s="11">
        <f t="shared" si="1353"/>
        <v>0</v>
      </c>
      <c r="OX209" s="16"/>
      <c r="OY209" s="16"/>
      <c r="OZ209" s="16"/>
      <c r="PA209" s="16"/>
      <c r="PB209" s="16"/>
      <c r="PC209" s="16"/>
      <c r="PD209" s="16"/>
      <c r="PE209" s="16"/>
      <c r="PF209" s="16"/>
      <c r="PG209" s="16"/>
      <c r="PH209" s="16"/>
      <c r="PI209" s="112" t="b">
        <f t="shared" si="1234"/>
        <v>1</v>
      </c>
      <c r="PJ209" s="54"/>
      <c r="PK209" s="36">
        <f t="shared" si="956"/>
        <v>-1</v>
      </c>
      <c r="PL209" s="11">
        <f t="shared" ref="PL209:QB209" si="1354">AVERAGE(PL128,PL191)</f>
        <v>0</v>
      </c>
      <c r="PM209" s="11">
        <f t="shared" si="1354"/>
        <v>0</v>
      </c>
      <c r="PN209" s="11">
        <f t="shared" si="1354"/>
        <v>0</v>
      </c>
      <c r="PO209" s="11">
        <f t="shared" si="1354"/>
        <v>0</v>
      </c>
      <c r="PP209" s="11">
        <f t="shared" si="1354"/>
        <v>0</v>
      </c>
      <c r="PQ209" s="11">
        <f t="shared" si="1354"/>
        <v>0</v>
      </c>
      <c r="PR209" s="11">
        <f t="shared" si="1354"/>
        <v>0</v>
      </c>
      <c r="PS209" s="11">
        <f t="shared" si="1354"/>
        <v>0</v>
      </c>
      <c r="PT209" s="11">
        <f t="shared" si="1354"/>
        <v>0</v>
      </c>
      <c r="PU209" s="11">
        <f t="shared" si="1354"/>
        <v>0</v>
      </c>
      <c r="PV209" s="11">
        <f t="shared" si="1354"/>
        <v>0</v>
      </c>
      <c r="PW209" s="11">
        <f t="shared" si="1354"/>
        <v>0</v>
      </c>
      <c r="PX209" s="11">
        <f t="shared" si="1354"/>
        <v>0</v>
      </c>
      <c r="PY209" s="11">
        <f t="shared" si="1354"/>
        <v>0</v>
      </c>
      <c r="PZ209" s="11">
        <f t="shared" si="1354"/>
        <v>0</v>
      </c>
      <c r="QA209" s="11">
        <f t="shared" si="1354"/>
        <v>0</v>
      </c>
      <c r="QB209" s="11">
        <f t="shared" si="1354"/>
        <v>0</v>
      </c>
      <c r="QC209" s="16"/>
      <c r="QD209" s="16"/>
      <c r="QE209" s="16"/>
      <c r="QF209" s="16"/>
      <c r="QG209" s="16"/>
      <c r="QH209" s="16"/>
      <c r="QI209" s="16"/>
      <c r="QJ209" s="16"/>
      <c r="QK209" s="16"/>
      <c r="QL209" s="16"/>
      <c r="QM209" s="16"/>
      <c r="QN209" s="112" t="b">
        <f t="shared" si="1236"/>
        <v>1</v>
      </c>
    </row>
    <row r="210" spans="2:456" ht="16" thickBot="1">
      <c r="C210" s="134"/>
      <c r="D210" s="108">
        <f t="shared" si="999"/>
        <v>2</v>
      </c>
      <c r="E210" s="37">
        <f t="shared" ca="1" si="1192"/>
        <v>-7.0090884303777523E-2</v>
      </c>
      <c r="F210" s="12">
        <f t="shared" ref="F210:V210" ca="1" si="1355">AVERAGE(F129,F192)</f>
        <v>1.859818231392445</v>
      </c>
      <c r="G210" s="12">
        <f t="shared" ca="1" si="1355"/>
        <v>0.99940702319145203</v>
      </c>
      <c r="H210" s="12">
        <f t="shared" ca="1" si="1355"/>
        <v>0.9993951022624965</v>
      </c>
      <c r="I210" s="12">
        <f t="shared" ca="1" si="1355"/>
        <v>54.581930568415601</v>
      </c>
      <c r="J210" s="12">
        <f t="shared" ca="1" si="1355"/>
        <v>53.199198785371948</v>
      </c>
      <c r="K210" s="12">
        <f t="shared" ca="1" si="1355"/>
        <v>53.660082793731306</v>
      </c>
      <c r="L210" s="12">
        <f t="shared" ca="1" si="1355"/>
        <v>0.94989532232284501</v>
      </c>
      <c r="M210" s="12">
        <f t="shared" ca="1" si="1355"/>
        <v>0.99992698431014948</v>
      </c>
      <c r="N210" s="12">
        <f t="shared" ca="1" si="1355"/>
        <v>1.9674676470458504E-2</v>
      </c>
      <c r="O210" s="12">
        <f t="shared" ca="1" si="1355"/>
        <v>0.99941077828407243</v>
      </c>
      <c r="P210" s="12">
        <f t="shared" ca="1" si="1355"/>
        <v>97.076171000000002</v>
      </c>
      <c r="Q210" s="12">
        <f t="shared" ca="1" si="1355"/>
        <v>52.961727181749694</v>
      </c>
      <c r="R210" s="12" t="e">
        <f t="shared" ca="1" si="1355"/>
        <v>#DIV/0!</v>
      </c>
      <c r="S210" s="12">
        <f t="shared" ca="1" si="1355"/>
        <v>1.5210350000000001</v>
      </c>
      <c r="T210" s="12">
        <f t="shared" ca="1" si="1355"/>
        <v>1.5210350000000001</v>
      </c>
      <c r="U210" s="12">
        <f t="shared" ca="1" si="1355"/>
        <v>324.54116599999998</v>
      </c>
      <c r="V210" s="12">
        <f t="shared" ca="1" si="1355"/>
        <v>324.54116599999998</v>
      </c>
      <c r="X210" s="37">
        <f t="shared" si="1001"/>
        <v>6.6848649505872437E-2</v>
      </c>
      <c r="Y210" s="12">
        <f t="shared" ref="Y210:AO210" si="1356">AVERAGE(Y129,Y192)</f>
        <v>2.1336972990117449</v>
      </c>
      <c r="Z210" s="12">
        <f t="shared" si="1356"/>
        <v>0.99912020564079251</v>
      </c>
      <c r="AA210" s="12">
        <f t="shared" si="1356"/>
        <v>0.99907973408699002</v>
      </c>
      <c r="AB210" s="12">
        <f t="shared" si="1356"/>
        <v>42.972861896101399</v>
      </c>
      <c r="AC210" s="12">
        <f t="shared" si="1356"/>
        <v>43.317288579387601</v>
      </c>
      <c r="AD210" s="12">
        <f t="shared" si="1356"/>
        <v>42.321537485995549</v>
      </c>
      <c r="AE210" s="12">
        <f t="shared" si="1356"/>
        <v>0.81881576776504494</v>
      </c>
      <c r="AF210" s="12">
        <f t="shared" si="1356"/>
        <v>0.99978795647621155</v>
      </c>
      <c r="AG210" s="12">
        <f t="shared" si="1356"/>
        <v>3.7163343280553748E-2</v>
      </c>
      <c r="AH210" s="12">
        <f t="shared" si="1356"/>
        <v>0.99891594052314703</v>
      </c>
      <c r="AI210" s="12">
        <f t="shared" si="1356"/>
        <v>95.97632200000001</v>
      </c>
      <c r="AJ210" s="12">
        <f t="shared" si="1356"/>
        <v>46.473911154120998</v>
      </c>
      <c r="AK210" s="12" t="e">
        <f t="shared" si="1356"/>
        <v>#DIV/0!</v>
      </c>
      <c r="AL210" s="12">
        <f t="shared" si="1356"/>
        <v>4.0087894999999998</v>
      </c>
      <c r="AM210" s="12">
        <f t="shared" si="1356"/>
        <v>4.0087894999999998</v>
      </c>
      <c r="AN210" s="12">
        <f t="shared" si="1356"/>
        <v>1.2618715</v>
      </c>
      <c r="AO210" s="12">
        <f t="shared" si="1356"/>
        <v>1.2618715</v>
      </c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9"/>
      <c r="BC210" s="37">
        <f t="shared" si="944"/>
        <v>-4.9320579597500469E-5</v>
      </c>
      <c r="BD210" s="12">
        <f t="shared" ref="BD210:BT210" si="1357">AVERAGE(BD129,BD192)</f>
        <v>1.999901358840805</v>
      </c>
      <c r="BE210" s="12">
        <f t="shared" si="1357"/>
        <v>0.99841958284377996</v>
      </c>
      <c r="BF210" s="12">
        <f t="shared" si="1357"/>
        <v>0.9983895421028135</v>
      </c>
      <c r="BG210" s="12">
        <f t="shared" si="1357"/>
        <v>46.237599910060851</v>
      </c>
      <c r="BH210" s="12">
        <f t="shared" si="1357"/>
        <v>49.446345394395351</v>
      </c>
      <c r="BI210" s="12">
        <f t="shared" si="1357"/>
        <v>49.401451578551253</v>
      </c>
      <c r="BJ210" s="12">
        <f t="shared" si="1357"/>
        <v>0.86626031994819597</v>
      </c>
      <c r="BK210" s="12">
        <f t="shared" si="1357"/>
        <v>0.99971392750740007</v>
      </c>
      <c r="BL210" s="12">
        <f t="shared" si="1357"/>
        <v>3.7028143182396847E-2</v>
      </c>
      <c r="BM210" s="12">
        <f t="shared" si="1357"/>
        <v>0.99840998649597101</v>
      </c>
      <c r="BN210" s="12">
        <f t="shared" si="1357"/>
        <v>96.370658500000005</v>
      </c>
      <c r="BO210" s="12">
        <f t="shared" si="1357"/>
        <v>44.751441079434656</v>
      </c>
      <c r="BP210" s="12" t="e">
        <f t="shared" si="1357"/>
        <v>#DIV/0!</v>
      </c>
      <c r="BQ210" s="12">
        <f t="shared" si="1357"/>
        <v>1.4471495000000001</v>
      </c>
      <c r="BR210" s="12">
        <f t="shared" si="1357"/>
        <v>1.4471495000000001</v>
      </c>
      <c r="BS210" s="12">
        <f t="shared" si="1357"/>
        <v>0.75523700000000005</v>
      </c>
      <c r="BT210" s="12">
        <f t="shared" si="1357"/>
        <v>0.75523700000000005</v>
      </c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9"/>
      <c r="CH210" s="37">
        <f t="shared" si="945"/>
        <v>-6.548544337609985E-3</v>
      </c>
      <c r="CI210" s="12">
        <f t="shared" ref="CI210:CY210" si="1358">AVERAGE(CI129,CI192)</f>
        <v>1.98690291132478</v>
      </c>
      <c r="CJ210" s="12">
        <f t="shared" si="1358"/>
        <v>0.99932411313056901</v>
      </c>
      <c r="CK210" s="12">
        <f t="shared" si="1358"/>
        <v>0.99931097030639604</v>
      </c>
      <c r="CL210" s="12">
        <f t="shared" si="1358"/>
        <v>47.320839610553101</v>
      </c>
      <c r="CM210" s="12">
        <f t="shared" si="1358"/>
        <v>44.849286495340294</v>
      </c>
      <c r="CN210" s="12">
        <f t="shared" si="1358"/>
        <v>43.492798874610003</v>
      </c>
      <c r="CO210" s="12">
        <f t="shared" si="1358"/>
        <v>0.90890249609947149</v>
      </c>
      <c r="CP210" s="12">
        <f t="shared" si="1358"/>
        <v>0.99926376342773393</v>
      </c>
      <c r="CQ210" s="12">
        <f t="shared" si="1358"/>
        <v>2.7226167730986999E-2</v>
      </c>
      <c r="CR210" s="12">
        <f t="shared" si="1358"/>
        <v>0.99919757246971042</v>
      </c>
      <c r="CS210" s="12">
        <f t="shared" si="1358"/>
        <v>95.35059849999999</v>
      </c>
      <c r="CT210" s="12">
        <f t="shared" si="1358"/>
        <v>46.377155268507799</v>
      </c>
      <c r="CU210" s="12" t="e">
        <f t="shared" si="1358"/>
        <v>#DIV/0!</v>
      </c>
      <c r="CV210" s="12">
        <f t="shared" si="1358"/>
        <v>1.733719</v>
      </c>
      <c r="CW210" s="12">
        <f t="shared" si="1358"/>
        <v>1.733719</v>
      </c>
      <c r="CX210" s="12">
        <f t="shared" si="1358"/>
        <v>2.6355244999999998</v>
      </c>
      <c r="CY210" s="12">
        <f t="shared" si="1358"/>
        <v>2.6355244999999998</v>
      </c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9"/>
      <c r="DM210" s="37">
        <f t="shared" si="946"/>
        <v>-7.0090884303777523E-2</v>
      </c>
      <c r="DN210" s="12">
        <f t="shared" ref="DN210:ED210" si="1359">AVERAGE(DN129,DN192)</f>
        <v>1.859818231392445</v>
      </c>
      <c r="DO210" s="12">
        <f t="shared" si="1359"/>
        <v>0.99940702319145203</v>
      </c>
      <c r="DP210" s="12">
        <f t="shared" si="1359"/>
        <v>0.9993951022624965</v>
      </c>
      <c r="DQ210" s="12">
        <f t="shared" si="1359"/>
        <v>54.581930568415601</v>
      </c>
      <c r="DR210" s="12">
        <f t="shared" si="1359"/>
        <v>53.199198785371948</v>
      </c>
      <c r="DS210" s="12">
        <f t="shared" si="1359"/>
        <v>53.660082793731306</v>
      </c>
      <c r="DT210" s="12">
        <f t="shared" si="1359"/>
        <v>0.94989532232284501</v>
      </c>
      <c r="DU210" s="12">
        <f t="shared" si="1359"/>
        <v>0.99992698431014948</v>
      </c>
      <c r="DV210" s="12">
        <f t="shared" si="1359"/>
        <v>1.9674676470458504E-2</v>
      </c>
      <c r="DW210" s="12">
        <f t="shared" si="1359"/>
        <v>0.99941077828407243</v>
      </c>
      <c r="DX210" s="12">
        <f t="shared" si="1359"/>
        <v>97.076171000000002</v>
      </c>
      <c r="DY210" s="12">
        <f t="shared" si="1359"/>
        <v>52.961727181749694</v>
      </c>
      <c r="DZ210" s="12" t="e">
        <f t="shared" si="1359"/>
        <v>#DIV/0!</v>
      </c>
      <c r="EA210" s="12">
        <f t="shared" si="1359"/>
        <v>1.5210350000000001</v>
      </c>
      <c r="EB210" s="12">
        <f t="shared" si="1359"/>
        <v>1.5210350000000001</v>
      </c>
      <c r="EC210" s="12">
        <f t="shared" si="1359"/>
        <v>324.54116599999998</v>
      </c>
      <c r="ED210" s="12">
        <f t="shared" si="1359"/>
        <v>324.54116599999998</v>
      </c>
      <c r="EE210" s="18"/>
      <c r="EF210" s="18"/>
      <c r="EG210" s="18"/>
      <c r="EH210" s="18"/>
      <c r="EI210" s="18"/>
      <c r="EJ210" s="18"/>
      <c r="EK210" s="18"/>
      <c r="EL210" s="18"/>
      <c r="EM210" s="18"/>
      <c r="EN210" s="18"/>
      <c r="EO210" s="18"/>
      <c r="EP210" s="18"/>
      <c r="EQ210" s="19"/>
      <c r="ER210" s="37">
        <f t="shared" si="947"/>
        <v>-0.10126738893340503</v>
      </c>
      <c r="ES210" s="12">
        <f t="shared" ref="ES210:FI210" si="1360">AVERAGE(ES129,ES192)</f>
        <v>1.7974652221331899</v>
      </c>
      <c r="ET210" s="12">
        <f t="shared" si="1360"/>
        <v>0.99935817718505793</v>
      </c>
      <c r="EU210" s="12">
        <f t="shared" si="1360"/>
        <v>0.99934962391853299</v>
      </c>
      <c r="EV210" s="12">
        <f t="shared" si="1360"/>
        <v>53.317535737276948</v>
      </c>
      <c r="EW210" s="12">
        <f t="shared" si="1360"/>
        <v>55.849475174866953</v>
      </c>
      <c r="EX210" s="12">
        <f t="shared" si="1360"/>
        <v>56.311428283839803</v>
      </c>
      <c r="EY210" s="12">
        <f t="shared" si="1360"/>
        <v>0.94203636050224304</v>
      </c>
      <c r="EZ210" s="12">
        <f t="shared" si="1360"/>
        <v>0.99996441602706843</v>
      </c>
      <c r="FA210" s="12">
        <f t="shared" si="1360"/>
        <v>1.9715544302016469E-2</v>
      </c>
      <c r="FB210" s="12">
        <f t="shared" si="1360"/>
        <v>0.999453485012054</v>
      </c>
      <c r="FC210" s="12">
        <f t="shared" si="1360"/>
        <v>97.062542500000006</v>
      </c>
      <c r="FD210" s="12">
        <f t="shared" si="1360"/>
        <v>52.372288465403855</v>
      </c>
      <c r="FE210" s="12" t="e">
        <f t="shared" si="1360"/>
        <v>#DIV/0!</v>
      </c>
      <c r="FF210" s="12">
        <f t="shared" si="1360"/>
        <v>1.4207074999999996</v>
      </c>
      <c r="FG210" s="12">
        <f t="shared" si="1360"/>
        <v>1.4207074999999996</v>
      </c>
      <c r="FH210" s="12">
        <f t="shared" si="1360"/>
        <v>3511.5705070000004</v>
      </c>
      <c r="FI210" s="12">
        <f t="shared" si="1360"/>
        <v>3511.5705070000004</v>
      </c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54"/>
      <c r="FW210" s="37">
        <f t="shared" si="948"/>
        <v>-1</v>
      </c>
      <c r="FX210" s="12">
        <f t="shared" ref="FX210:GN210" si="1361">AVERAGE(FX129,FX192)</f>
        <v>0</v>
      </c>
      <c r="FY210" s="12">
        <f t="shared" si="1361"/>
        <v>0</v>
      </c>
      <c r="FZ210" s="12">
        <f t="shared" si="1361"/>
        <v>0</v>
      </c>
      <c r="GA210" s="12">
        <f t="shared" si="1361"/>
        <v>0</v>
      </c>
      <c r="GB210" s="12">
        <f t="shared" si="1361"/>
        <v>0</v>
      </c>
      <c r="GC210" s="12">
        <f t="shared" si="1361"/>
        <v>0</v>
      </c>
      <c r="GD210" s="12">
        <f t="shared" si="1361"/>
        <v>0</v>
      </c>
      <c r="GE210" s="12">
        <f t="shared" si="1361"/>
        <v>0</v>
      </c>
      <c r="GF210" s="12">
        <f t="shared" si="1361"/>
        <v>0</v>
      </c>
      <c r="GG210" s="12">
        <f t="shared" si="1361"/>
        <v>0</v>
      </c>
      <c r="GH210" s="12">
        <f t="shared" si="1361"/>
        <v>0</v>
      </c>
      <c r="GI210" s="12">
        <f t="shared" si="1361"/>
        <v>0</v>
      </c>
      <c r="GJ210" s="12">
        <f t="shared" si="1361"/>
        <v>0</v>
      </c>
      <c r="GK210" s="12">
        <f t="shared" si="1361"/>
        <v>0</v>
      </c>
      <c r="GL210" s="12">
        <f t="shared" si="1361"/>
        <v>0</v>
      </c>
      <c r="GM210" s="12">
        <f t="shared" si="1361"/>
        <v>0</v>
      </c>
      <c r="GN210" s="12">
        <f t="shared" si="1361"/>
        <v>0</v>
      </c>
      <c r="GO210" s="18"/>
      <c r="GP210" s="18"/>
      <c r="GQ210" s="18"/>
      <c r="GR210" s="18"/>
      <c r="GS210" s="18"/>
      <c r="GT210" s="18"/>
      <c r="GU210" s="18"/>
      <c r="GV210" s="18"/>
      <c r="GW210" s="18"/>
      <c r="GX210" s="18"/>
      <c r="GY210" s="18"/>
      <c r="GZ210" s="18"/>
      <c r="HA210" s="54"/>
      <c r="HB210" s="37">
        <f t="shared" si="949"/>
        <v>-1</v>
      </c>
      <c r="HC210" s="12">
        <f t="shared" ref="HC210:HS210" si="1362">AVERAGE(HC129,HC192)</f>
        <v>0</v>
      </c>
      <c r="HD210" s="12">
        <f t="shared" si="1362"/>
        <v>0</v>
      </c>
      <c r="HE210" s="12">
        <f t="shared" si="1362"/>
        <v>0</v>
      </c>
      <c r="HF210" s="12">
        <f t="shared" si="1362"/>
        <v>0</v>
      </c>
      <c r="HG210" s="12">
        <f t="shared" si="1362"/>
        <v>0</v>
      </c>
      <c r="HH210" s="12">
        <f t="shared" si="1362"/>
        <v>0</v>
      </c>
      <c r="HI210" s="12">
        <f t="shared" si="1362"/>
        <v>0</v>
      </c>
      <c r="HJ210" s="12">
        <f t="shared" si="1362"/>
        <v>0</v>
      </c>
      <c r="HK210" s="12">
        <f t="shared" si="1362"/>
        <v>0</v>
      </c>
      <c r="HL210" s="12">
        <f t="shared" si="1362"/>
        <v>0</v>
      </c>
      <c r="HM210" s="12">
        <f t="shared" si="1362"/>
        <v>0</v>
      </c>
      <c r="HN210" s="12">
        <f t="shared" si="1362"/>
        <v>0</v>
      </c>
      <c r="HO210" s="12">
        <f t="shared" si="1362"/>
        <v>0</v>
      </c>
      <c r="HP210" s="12">
        <f t="shared" si="1362"/>
        <v>0</v>
      </c>
      <c r="HQ210" s="12">
        <f t="shared" si="1362"/>
        <v>0</v>
      </c>
      <c r="HR210" s="12">
        <f t="shared" si="1362"/>
        <v>0</v>
      </c>
      <c r="HS210" s="12">
        <f t="shared" si="1362"/>
        <v>0</v>
      </c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9"/>
      <c r="IG210" s="37">
        <f t="shared" si="950"/>
        <v>-1</v>
      </c>
      <c r="IH210" s="12">
        <f t="shared" ref="IH210:IX210" si="1363">AVERAGE(IH129,IH192)</f>
        <v>0</v>
      </c>
      <c r="II210" s="12">
        <f t="shared" si="1363"/>
        <v>0</v>
      </c>
      <c r="IJ210" s="12">
        <f t="shared" si="1363"/>
        <v>0</v>
      </c>
      <c r="IK210" s="12">
        <f t="shared" si="1363"/>
        <v>0</v>
      </c>
      <c r="IL210" s="12">
        <f t="shared" si="1363"/>
        <v>0</v>
      </c>
      <c r="IM210" s="12">
        <f t="shared" si="1363"/>
        <v>0</v>
      </c>
      <c r="IN210" s="12">
        <f t="shared" si="1363"/>
        <v>0</v>
      </c>
      <c r="IO210" s="12">
        <f t="shared" si="1363"/>
        <v>0</v>
      </c>
      <c r="IP210" s="12">
        <f t="shared" si="1363"/>
        <v>0</v>
      </c>
      <c r="IQ210" s="12">
        <f t="shared" si="1363"/>
        <v>0</v>
      </c>
      <c r="IR210" s="12">
        <f t="shared" si="1363"/>
        <v>0</v>
      </c>
      <c r="IS210" s="12">
        <f t="shared" si="1363"/>
        <v>0</v>
      </c>
      <c r="IT210" s="12">
        <f t="shared" si="1363"/>
        <v>0</v>
      </c>
      <c r="IU210" s="12">
        <f t="shared" si="1363"/>
        <v>0</v>
      </c>
      <c r="IV210" s="12">
        <f t="shared" si="1363"/>
        <v>0</v>
      </c>
      <c r="IW210" s="12">
        <f t="shared" si="1363"/>
        <v>0</v>
      </c>
      <c r="IX210" s="12">
        <f t="shared" si="1363"/>
        <v>0</v>
      </c>
      <c r="IY210" s="18"/>
      <c r="IZ210" s="18"/>
      <c r="JA210" s="18"/>
      <c r="JB210" s="18"/>
      <c r="JC210" s="18"/>
      <c r="JD210" s="18"/>
      <c r="JE210" s="18"/>
      <c r="JF210" s="18"/>
      <c r="JG210" s="18"/>
      <c r="JH210" s="18"/>
      <c r="JI210" s="18"/>
      <c r="JJ210" s="18"/>
      <c r="JK210" s="19"/>
      <c r="JL210" s="37">
        <f t="shared" si="951"/>
        <v>-1</v>
      </c>
      <c r="JM210" s="12">
        <f t="shared" ref="JM210:KC210" si="1364">AVERAGE(JM129,JM192)</f>
        <v>0</v>
      </c>
      <c r="JN210" s="12">
        <f t="shared" si="1364"/>
        <v>0</v>
      </c>
      <c r="JO210" s="12">
        <f t="shared" si="1364"/>
        <v>0</v>
      </c>
      <c r="JP210" s="12">
        <f t="shared" si="1364"/>
        <v>0</v>
      </c>
      <c r="JQ210" s="12">
        <f t="shared" si="1364"/>
        <v>0</v>
      </c>
      <c r="JR210" s="12">
        <f t="shared" si="1364"/>
        <v>0</v>
      </c>
      <c r="JS210" s="12">
        <f t="shared" si="1364"/>
        <v>0</v>
      </c>
      <c r="JT210" s="12">
        <f t="shared" si="1364"/>
        <v>0</v>
      </c>
      <c r="JU210" s="12">
        <f t="shared" si="1364"/>
        <v>0</v>
      </c>
      <c r="JV210" s="12">
        <f t="shared" si="1364"/>
        <v>0</v>
      </c>
      <c r="JW210" s="12">
        <f t="shared" si="1364"/>
        <v>0</v>
      </c>
      <c r="JX210" s="12">
        <f t="shared" si="1364"/>
        <v>0</v>
      </c>
      <c r="JY210" s="12">
        <f t="shared" si="1364"/>
        <v>0</v>
      </c>
      <c r="JZ210" s="12">
        <f t="shared" si="1364"/>
        <v>0</v>
      </c>
      <c r="KA210" s="12">
        <f t="shared" si="1364"/>
        <v>0</v>
      </c>
      <c r="KB210" s="12">
        <f t="shared" si="1364"/>
        <v>0</v>
      </c>
      <c r="KC210" s="12">
        <f t="shared" si="1364"/>
        <v>0</v>
      </c>
      <c r="KD210" s="18"/>
      <c r="KE210" s="18"/>
      <c r="KF210" s="18"/>
      <c r="KG210" s="18"/>
      <c r="KH210" s="18"/>
      <c r="KI210" s="18"/>
      <c r="KJ210" s="18"/>
      <c r="KK210" s="18"/>
      <c r="KL210" s="18"/>
      <c r="KM210" s="18"/>
      <c r="KN210" s="18"/>
      <c r="KO210" s="18"/>
      <c r="KP210" s="19"/>
      <c r="KQ210" s="37">
        <f t="shared" si="952"/>
        <v>-1</v>
      </c>
      <c r="KR210" s="12">
        <f t="shared" ref="KR210:LH210" si="1365">AVERAGE(KR129,KR192)</f>
        <v>0</v>
      </c>
      <c r="KS210" s="12">
        <f t="shared" si="1365"/>
        <v>0</v>
      </c>
      <c r="KT210" s="12">
        <f t="shared" si="1365"/>
        <v>0</v>
      </c>
      <c r="KU210" s="12">
        <f t="shared" si="1365"/>
        <v>0</v>
      </c>
      <c r="KV210" s="12">
        <f t="shared" si="1365"/>
        <v>0</v>
      </c>
      <c r="KW210" s="12">
        <f t="shared" si="1365"/>
        <v>0</v>
      </c>
      <c r="KX210" s="12">
        <f t="shared" si="1365"/>
        <v>0</v>
      </c>
      <c r="KY210" s="12">
        <f t="shared" si="1365"/>
        <v>0</v>
      </c>
      <c r="KZ210" s="12">
        <f t="shared" si="1365"/>
        <v>0</v>
      </c>
      <c r="LA210" s="12">
        <f t="shared" si="1365"/>
        <v>0</v>
      </c>
      <c r="LB210" s="12">
        <f t="shared" si="1365"/>
        <v>0</v>
      </c>
      <c r="LC210" s="12">
        <f t="shared" si="1365"/>
        <v>0</v>
      </c>
      <c r="LD210" s="12">
        <f t="shared" si="1365"/>
        <v>0</v>
      </c>
      <c r="LE210" s="12">
        <f t="shared" si="1365"/>
        <v>0</v>
      </c>
      <c r="LF210" s="12">
        <f t="shared" si="1365"/>
        <v>0</v>
      </c>
      <c r="LG210" s="12">
        <f t="shared" si="1365"/>
        <v>0</v>
      </c>
      <c r="LH210" s="12">
        <f t="shared" si="1365"/>
        <v>0</v>
      </c>
      <c r="LI210" s="18"/>
      <c r="LJ210" s="18"/>
      <c r="LK210" s="18"/>
      <c r="LL210" s="18"/>
      <c r="LM210" s="18"/>
      <c r="LN210" s="18"/>
      <c r="LO210" s="18"/>
      <c r="LP210" s="18"/>
      <c r="LQ210" s="18"/>
      <c r="LR210" s="18"/>
      <c r="LS210" s="18"/>
      <c r="LT210" s="18"/>
      <c r="LU210" s="19"/>
      <c r="LV210" s="37">
        <f t="shared" si="953"/>
        <v>-1</v>
      </c>
      <c r="LW210" s="12">
        <f t="shared" ref="LW210:MM210" si="1366">AVERAGE(LW129,LW192)</f>
        <v>0</v>
      </c>
      <c r="LX210" s="12">
        <f t="shared" si="1366"/>
        <v>0</v>
      </c>
      <c r="LY210" s="12">
        <f t="shared" si="1366"/>
        <v>0</v>
      </c>
      <c r="LZ210" s="12">
        <f t="shared" si="1366"/>
        <v>0</v>
      </c>
      <c r="MA210" s="12">
        <f t="shared" si="1366"/>
        <v>0</v>
      </c>
      <c r="MB210" s="12">
        <f t="shared" si="1366"/>
        <v>0</v>
      </c>
      <c r="MC210" s="12">
        <f t="shared" si="1366"/>
        <v>0</v>
      </c>
      <c r="MD210" s="12">
        <f t="shared" si="1366"/>
        <v>0</v>
      </c>
      <c r="ME210" s="12">
        <f t="shared" si="1366"/>
        <v>0</v>
      </c>
      <c r="MF210" s="12">
        <f t="shared" si="1366"/>
        <v>0</v>
      </c>
      <c r="MG210" s="12">
        <f t="shared" si="1366"/>
        <v>0</v>
      </c>
      <c r="MH210" s="12">
        <f t="shared" si="1366"/>
        <v>0</v>
      </c>
      <c r="MI210" s="12">
        <f t="shared" si="1366"/>
        <v>0</v>
      </c>
      <c r="MJ210" s="12">
        <f t="shared" si="1366"/>
        <v>0</v>
      </c>
      <c r="MK210" s="12">
        <f t="shared" si="1366"/>
        <v>0</v>
      </c>
      <c r="ML210" s="12">
        <f t="shared" si="1366"/>
        <v>0</v>
      </c>
      <c r="MM210" s="12">
        <f t="shared" si="1366"/>
        <v>0</v>
      </c>
      <c r="MN210" s="18"/>
      <c r="MO210" s="18"/>
      <c r="MP210" s="18"/>
      <c r="MQ210" s="18"/>
      <c r="MR210" s="18"/>
      <c r="MS210" s="18"/>
      <c r="MT210" s="18"/>
      <c r="MU210" s="18"/>
      <c r="MV210" s="18"/>
      <c r="MW210" s="18"/>
      <c r="MX210" s="18"/>
      <c r="MY210" s="18"/>
      <c r="MZ210" s="54"/>
      <c r="NA210" s="37">
        <f t="shared" si="954"/>
        <v>-1</v>
      </c>
      <c r="NB210" s="12">
        <f t="shared" ref="NB210:NR210" si="1367">AVERAGE(NB129,NB192)</f>
        <v>0</v>
      </c>
      <c r="NC210" s="12">
        <f t="shared" si="1367"/>
        <v>0</v>
      </c>
      <c r="ND210" s="12">
        <f t="shared" si="1367"/>
        <v>0</v>
      </c>
      <c r="NE210" s="12">
        <f t="shared" si="1367"/>
        <v>0</v>
      </c>
      <c r="NF210" s="12">
        <f t="shared" si="1367"/>
        <v>0</v>
      </c>
      <c r="NG210" s="12">
        <f t="shared" si="1367"/>
        <v>0</v>
      </c>
      <c r="NH210" s="12">
        <f t="shared" si="1367"/>
        <v>0</v>
      </c>
      <c r="NI210" s="12">
        <f t="shared" si="1367"/>
        <v>0</v>
      </c>
      <c r="NJ210" s="12">
        <f t="shared" si="1367"/>
        <v>0</v>
      </c>
      <c r="NK210" s="12">
        <f t="shared" si="1367"/>
        <v>0</v>
      </c>
      <c r="NL210" s="12">
        <f t="shared" si="1367"/>
        <v>0</v>
      </c>
      <c r="NM210" s="12">
        <f t="shared" si="1367"/>
        <v>0</v>
      </c>
      <c r="NN210" s="12">
        <f t="shared" si="1367"/>
        <v>0</v>
      </c>
      <c r="NO210" s="12">
        <f t="shared" si="1367"/>
        <v>0</v>
      </c>
      <c r="NP210" s="12">
        <f t="shared" si="1367"/>
        <v>0</v>
      </c>
      <c r="NQ210" s="12">
        <f t="shared" si="1367"/>
        <v>0</v>
      </c>
      <c r="NR210" s="12">
        <f t="shared" si="1367"/>
        <v>0</v>
      </c>
      <c r="NS210" s="18"/>
      <c r="NT210" s="18"/>
      <c r="NU210" s="18"/>
      <c r="NV210" s="18"/>
      <c r="NW210" s="18"/>
      <c r="NX210" s="18"/>
      <c r="NY210" s="18"/>
      <c r="NZ210" s="18"/>
      <c r="OA210" s="18"/>
      <c r="OB210" s="18"/>
      <c r="OC210" s="18"/>
      <c r="OD210" s="18"/>
      <c r="OE210" s="54"/>
      <c r="OF210" s="37">
        <f t="shared" si="955"/>
        <v>-1</v>
      </c>
      <c r="OG210" s="12">
        <f t="shared" ref="OG210:OW210" si="1368">AVERAGE(OG129,OG192)</f>
        <v>0</v>
      </c>
      <c r="OH210" s="12">
        <f t="shared" si="1368"/>
        <v>0</v>
      </c>
      <c r="OI210" s="12">
        <f t="shared" si="1368"/>
        <v>0</v>
      </c>
      <c r="OJ210" s="12">
        <f t="shared" si="1368"/>
        <v>0</v>
      </c>
      <c r="OK210" s="12">
        <f t="shared" si="1368"/>
        <v>0</v>
      </c>
      <c r="OL210" s="12">
        <f t="shared" si="1368"/>
        <v>0</v>
      </c>
      <c r="OM210" s="12">
        <f t="shared" si="1368"/>
        <v>0</v>
      </c>
      <c r="ON210" s="12">
        <f t="shared" si="1368"/>
        <v>0</v>
      </c>
      <c r="OO210" s="12">
        <f t="shared" si="1368"/>
        <v>0</v>
      </c>
      <c r="OP210" s="12">
        <f t="shared" si="1368"/>
        <v>0</v>
      </c>
      <c r="OQ210" s="12">
        <f t="shared" si="1368"/>
        <v>0</v>
      </c>
      <c r="OR210" s="12">
        <f t="shared" si="1368"/>
        <v>0</v>
      </c>
      <c r="OS210" s="12">
        <f t="shared" si="1368"/>
        <v>0</v>
      </c>
      <c r="OT210" s="12">
        <f t="shared" si="1368"/>
        <v>0</v>
      </c>
      <c r="OU210" s="12">
        <f t="shared" si="1368"/>
        <v>0</v>
      </c>
      <c r="OV210" s="12">
        <f t="shared" si="1368"/>
        <v>0</v>
      </c>
      <c r="OW210" s="12">
        <f t="shared" si="1368"/>
        <v>0</v>
      </c>
      <c r="OX210" s="18"/>
      <c r="OY210" s="18"/>
      <c r="OZ210" s="18"/>
      <c r="PA210" s="18"/>
      <c r="PB210" s="18"/>
      <c r="PC210" s="18"/>
      <c r="PD210" s="18"/>
      <c r="PE210" s="18"/>
      <c r="PF210" s="18"/>
      <c r="PG210" s="18"/>
      <c r="PH210" s="18"/>
      <c r="PI210" s="18"/>
      <c r="PJ210" s="54"/>
      <c r="PK210" s="37">
        <f t="shared" si="956"/>
        <v>-1</v>
      </c>
      <c r="PL210" s="12">
        <f t="shared" ref="PL210:QB210" si="1369">AVERAGE(PL129,PL192)</f>
        <v>0</v>
      </c>
      <c r="PM210" s="12">
        <f t="shared" si="1369"/>
        <v>0</v>
      </c>
      <c r="PN210" s="12">
        <f t="shared" si="1369"/>
        <v>0</v>
      </c>
      <c r="PO210" s="12">
        <f t="shared" si="1369"/>
        <v>0</v>
      </c>
      <c r="PP210" s="12">
        <f t="shared" si="1369"/>
        <v>0</v>
      </c>
      <c r="PQ210" s="12">
        <f t="shared" si="1369"/>
        <v>0</v>
      </c>
      <c r="PR210" s="12">
        <f t="shared" si="1369"/>
        <v>0</v>
      </c>
      <c r="PS210" s="12">
        <f t="shared" si="1369"/>
        <v>0</v>
      </c>
      <c r="PT210" s="12">
        <f t="shared" si="1369"/>
        <v>0</v>
      </c>
      <c r="PU210" s="12">
        <f t="shared" si="1369"/>
        <v>0</v>
      </c>
      <c r="PV210" s="12">
        <f t="shared" si="1369"/>
        <v>0</v>
      </c>
      <c r="PW210" s="12">
        <f t="shared" si="1369"/>
        <v>0</v>
      </c>
      <c r="PX210" s="12">
        <f t="shared" si="1369"/>
        <v>0</v>
      </c>
      <c r="PY210" s="12">
        <f t="shared" si="1369"/>
        <v>0</v>
      </c>
      <c r="PZ210" s="12">
        <f t="shared" si="1369"/>
        <v>0</v>
      </c>
      <c r="QA210" s="12">
        <f t="shared" si="1369"/>
        <v>0</v>
      </c>
      <c r="QB210" s="12">
        <f t="shared" si="1369"/>
        <v>0</v>
      </c>
      <c r="QC210" s="18"/>
      <c r="QD210" s="18"/>
      <c r="QE210" s="18"/>
      <c r="QF210" s="18"/>
      <c r="QG210" s="18"/>
      <c r="QH210" s="18"/>
      <c r="QI210" s="18"/>
      <c r="QJ210" s="18"/>
      <c r="QK210" s="18"/>
      <c r="QL210" s="18"/>
      <c r="QM210" s="18"/>
      <c r="QN210" s="18"/>
    </row>
    <row r="211" spans="2:456" ht="16" thickBot="1">
      <c r="C211" s="1" t="s">
        <v>21</v>
      </c>
      <c r="E211" s="39">
        <f ca="1">MAX(E4:E120,E130:E183)</f>
        <v>0.93309493461738013</v>
      </c>
      <c r="R211" s="1" t="str">
        <f>R3</f>
        <v>kMAC/pxl</v>
      </c>
      <c r="S211" s="1" t="str">
        <f>S3</f>
        <v>DecGPU</v>
      </c>
      <c r="T211" s="1" t="str">
        <f>T3</f>
        <v>DecCPU</v>
      </c>
      <c r="U211" s="1" t="str">
        <f>U3</f>
        <v>EncGPU</v>
      </c>
      <c r="V211" s="1" t="str">
        <f>V3</f>
        <v>EncCPU</v>
      </c>
      <c r="X211" s="39">
        <f>MAX(X4:X120,X130:X183)</f>
        <v>3.5421446442902331</v>
      </c>
      <c r="Z211" s="1" t="s">
        <v>50</v>
      </c>
      <c r="AA211" s="1" t="s">
        <v>51</v>
      </c>
      <c r="AB211" s="1" t="s">
        <v>56</v>
      </c>
      <c r="AC211" s="1" t="s">
        <v>52</v>
      </c>
      <c r="AD211" s="1" t="s">
        <v>57</v>
      </c>
      <c r="AE211" s="1" t="s">
        <v>58</v>
      </c>
      <c r="AK211" s="1" t="str">
        <f>AK3</f>
        <v>kMAC/pxl</v>
      </c>
      <c r="AL211" s="1" t="str">
        <f>AL3</f>
        <v>DecGPU</v>
      </c>
      <c r="AM211" s="1" t="str">
        <f>AM3</f>
        <v>DecCPU</v>
      </c>
      <c r="AN211" s="1" t="str">
        <f>AN3</f>
        <v>EncGPU</v>
      </c>
      <c r="AO211" s="1" t="str">
        <f>AO3</f>
        <v>EncCPU</v>
      </c>
      <c r="BA211" s="109" t="b">
        <f>AND(BA4:BA210)</f>
        <v>1</v>
      </c>
      <c r="BC211" s="39">
        <f>MAX(BC4:BC120,BC130:BC183)</f>
        <v>0</v>
      </c>
      <c r="BE211" s="1" t="s">
        <v>50</v>
      </c>
      <c r="BF211" s="1" t="s">
        <v>51</v>
      </c>
      <c r="BG211" s="1" t="s">
        <v>56</v>
      </c>
      <c r="BH211" s="1" t="s">
        <v>52</v>
      </c>
      <c r="BI211" s="1" t="s">
        <v>57</v>
      </c>
      <c r="BJ211" s="1" t="s">
        <v>58</v>
      </c>
      <c r="BP211" s="1" t="str">
        <f>BP3</f>
        <v>kMAC/pxl</v>
      </c>
      <c r="BQ211" s="1" t="str">
        <f>BQ3</f>
        <v>DecGPU</v>
      </c>
      <c r="BR211" s="1" t="str">
        <f>BR3</f>
        <v>DecCPU</v>
      </c>
      <c r="BS211" s="1" t="str">
        <f>BS3</f>
        <v>EncGPU</v>
      </c>
      <c r="BT211" s="1" t="str">
        <f>BT3</f>
        <v>EncCPU</v>
      </c>
      <c r="CF211" s="109" t="b">
        <f>AND(CF4:CF210)</f>
        <v>1</v>
      </c>
      <c r="CH211" s="39">
        <f>MAX(CH4:CH120,CH130:CH183)</f>
        <v>2.0711263020833332E-2</v>
      </c>
      <c r="CJ211" s="1" t="s">
        <v>50</v>
      </c>
      <c r="CK211" s="1" t="s">
        <v>51</v>
      </c>
      <c r="CL211" s="1" t="s">
        <v>56</v>
      </c>
      <c r="CM211" s="1" t="s">
        <v>52</v>
      </c>
      <c r="CN211" s="1" t="s">
        <v>57</v>
      </c>
      <c r="CO211" s="1" t="s">
        <v>58</v>
      </c>
      <c r="CU211" s="1" t="str">
        <f>CU3</f>
        <v>kMAC/pxl</v>
      </c>
      <c r="CV211" s="1" t="str">
        <f>CV3</f>
        <v>DecGPU</v>
      </c>
      <c r="CW211" s="1" t="str">
        <f>CW3</f>
        <v>DecCPU</v>
      </c>
      <c r="CX211" s="1" t="str">
        <f>CX3</f>
        <v>EncGPU</v>
      </c>
      <c r="CY211" s="1" t="str">
        <f>CY3</f>
        <v>EncCPU</v>
      </c>
      <c r="DK211" s="109" t="b">
        <f>AND(DK4:DK210)</f>
        <v>1</v>
      </c>
      <c r="DM211" s="39">
        <f>MAX(DM4:DM120,DM130:DM183)</f>
        <v>0.93309493461738013</v>
      </c>
      <c r="DO211" s="1" t="s">
        <v>50</v>
      </c>
      <c r="DP211" s="1" t="s">
        <v>51</v>
      </c>
      <c r="DQ211" s="1" t="s">
        <v>56</v>
      </c>
      <c r="DR211" s="1" t="s">
        <v>52</v>
      </c>
      <c r="DS211" s="1" t="s">
        <v>57</v>
      </c>
      <c r="DT211" s="1" t="s">
        <v>58</v>
      </c>
      <c r="DZ211" s="1" t="str">
        <f>DZ3</f>
        <v>kMAC/pxl</v>
      </c>
      <c r="EA211" s="1" t="str">
        <f>EA3</f>
        <v>DecGPU</v>
      </c>
      <c r="EB211" s="1" t="str">
        <f>EB3</f>
        <v>DecCPU</v>
      </c>
      <c r="EC211" s="1" t="str">
        <f>EC3</f>
        <v>EncGPU</v>
      </c>
      <c r="ED211" s="1" t="str">
        <f>ED3</f>
        <v>EncCPU</v>
      </c>
      <c r="EP211" s="109" t="b">
        <f>AND(EP4:EP210)</f>
        <v>0</v>
      </c>
      <c r="ER211" s="39">
        <f>MAX(ER4:ER120,ER130:ER183)</f>
        <v>0.17488080064202347</v>
      </c>
      <c r="ET211" s="1" t="s">
        <v>50</v>
      </c>
      <c r="EU211" s="1" t="s">
        <v>51</v>
      </c>
      <c r="EV211" s="1" t="s">
        <v>56</v>
      </c>
      <c r="EW211" s="1" t="s">
        <v>52</v>
      </c>
      <c r="EX211" s="1" t="s">
        <v>57</v>
      </c>
      <c r="EY211" s="1" t="s">
        <v>58</v>
      </c>
      <c r="FE211" s="1" t="str">
        <f>FE3</f>
        <v>kMAC/pxl</v>
      </c>
      <c r="FF211" s="1" t="str">
        <f>FF3</f>
        <v>DecGPU</v>
      </c>
      <c r="FG211" s="1" t="str">
        <f>FG3</f>
        <v>DecCPU</v>
      </c>
      <c r="FH211" s="1" t="str">
        <f>FH3</f>
        <v>EncGPU</v>
      </c>
      <c r="FI211" s="1" t="str">
        <f>FI3</f>
        <v>EncCPU</v>
      </c>
      <c r="FU211" s="109" t="b">
        <f>AND(FU4:FU210)</f>
        <v>1</v>
      </c>
      <c r="FW211" s="39">
        <f>MAX(FW4:FW120,FW130:FW183)</f>
        <v>-1</v>
      </c>
      <c r="FY211" s="1" t="s">
        <v>50</v>
      </c>
      <c r="FZ211" s="1" t="s">
        <v>51</v>
      </c>
      <c r="GA211" s="1" t="s">
        <v>56</v>
      </c>
      <c r="GB211" s="1" t="s">
        <v>52</v>
      </c>
      <c r="GC211" s="1" t="s">
        <v>57</v>
      </c>
      <c r="GD211" s="1" t="s">
        <v>58</v>
      </c>
      <c r="GJ211" s="1" t="str">
        <f>GJ3</f>
        <v>kMAC/pxl</v>
      </c>
      <c r="GK211" s="1" t="str">
        <f>GK3</f>
        <v>DecGPU</v>
      </c>
      <c r="GL211" s="1" t="str">
        <f>GL3</f>
        <v>DecCPU</v>
      </c>
      <c r="GM211" s="1" t="str">
        <f>GM3</f>
        <v>EncGPU</v>
      </c>
      <c r="GN211" s="1" t="str">
        <f>GN3</f>
        <v>EncCPU</v>
      </c>
      <c r="GZ211" s="109" t="b">
        <f>AND(GZ4:GZ210)</f>
        <v>1</v>
      </c>
      <c r="HB211" s="39">
        <f>MAX(HB4:HB120,HB130:HB183)</f>
        <v>-1</v>
      </c>
      <c r="HD211" s="1" t="s">
        <v>50</v>
      </c>
      <c r="HE211" s="1" t="s">
        <v>51</v>
      </c>
      <c r="HF211" s="1" t="s">
        <v>56</v>
      </c>
      <c r="HG211" s="1" t="s">
        <v>52</v>
      </c>
      <c r="HH211" s="1" t="s">
        <v>57</v>
      </c>
      <c r="HI211" s="1" t="s">
        <v>58</v>
      </c>
      <c r="HO211" s="1" t="str">
        <f>HO3</f>
        <v>kMAC/pxl</v>
      </c>
      <c r="HP211" s="1" t="str">
        <f>HP3</f>
        <v>DecGPU</v>
      </c>
      <c r="HQ211" s="1" t="str">
        <f>HQ3</f>
        <v>DecCPU</v>
      </c>
      <c r="HR211" s="1" t="str">
        <f>HR3</f>
        <v>EncGPU</v>
      </c>
      <c r="HS211" s="1" t="str">
        <f>HS3</f>
        <v>EncCPU</v>
      </c>
      <c r="IE211" s="109" t="b">
        <f>AND(IE4:IE210)</f>
        <v>1</v>
      </c>
      <c r="IG211" s="39">
        <f>MAX(IG4:IG120,IG130:IG183)</f>
        <v>-1</v>
      </c>
      <c r="II211" s="1" t="s">
        <v>50</v>
      </c>
      <c r="IJ211" s="1" t="s">
        <v>51</v>
      </c>
      <c r="IK211" s="1" t="s">
        <v>56</v>
      </c>
      <c r="IL211" s="1" t="s">
        <v>52</v>
      </c>
      <c r="IM211" s="1" t="s">
        <v>57</v>
      </c>
      <c r="IN211" s="1" t="s">
        <v>58</v>
      </c>
      <c r="IT211" s="1" t="str">
        <f>IT3</f>
        <v>kMAC/pxl</v>
      </c>
      <c r="IU211" s="1" t="str">
        <f>IU3</f>
        <v>DecGPU</v>
      </c>
      <c r="IV211" s="1" t="str">
        <f>IV3</f>
        <v>DecCPU</v>
      </c>
      <c r="IW211" s="1" t="str">
        <f>IW3</f>
        <v>EncGPU</v>
      </c>
      <c r="IX211" s="1" t="str">
        <f>IX3</f>
        <v>EncCPU</v>
      </c>
      <c r="JJ211" s="109" t="b">
        <f>AND(JJ4:JJ210)</f>
        <v>1</v>
      </c>
      <c r="JL211" s="39">
        <f>MAX(JL4:JL120,JL130:JL183)</f>
        <v>-1</v>
      </c>
      <c r="JN211" s="1" t="s">
        <v>50</v>
      </c>
      <c r="JO211" s="1" t="s">
        <v>51</v>
      </c>
      <c r="JP211" s="1" t="s">
        <v>56</v>
      </c>
      <c r="JQ211" s="1" t="s">
        <v>52</v>
      </c>
      <c r="JR211" s="1" t="s">
        <v>57</v>
      </c>
      <c r="JS211" s="1" t="s">
        <v>58</v>
      </c>
      <c r="JY211" s="1" t="str">
        <f>JY3</f>
        <v>kMAC/pxl</v>
      </c>
      <c r="JZ211" s="1" t="str">
        <f>JZ3</f>
        <v>DecGPU</v>
      </c>
      <c r="KA211" s="1" t="str">
        <f>KA3</f>
        <v>DecCPU</v>
      </c>
      <c r="KB211" s="1" t="str">
        <f>KB3</f>
        <v>EncGPU</v>
      </c>
      <c r="KC211" s="1" t="str">
        <f>KC3</f>
        <v>EncCPU</v>
      </c>
      <c r="KO211" s="109" t="b">
        <f>AND(KO4:KO210)</f>
        <v>1</v>
      </c>
      <c r="KQ211" s="39">
        <f>MAX(KQ4:KQ120,KQ130:KQ183)</f>
        <v>-1</v>
      </c>
      <c r="KS211" s="1" t="s">
        <v>50</v>
      </c>
      <c r="KT211" s="1" t="s">
        <v>51</v>
      </c>
      <c r="KU211" s="1" t="s">
        <v>56</v>
      </c>
      <c r="KV211" s="1" t="s">
        <v>52</v>
      </c>
      <c r="KW211" s="1" t="s">
        <v>57</v>
      </c>
      <c r="KX211" s="1" t="s">
        <v>58</v>
      </c>
      <c r="LD211" s="1" t="str">
        <f>LD3</f>
        <v>kMAC/pxl</v>
      </c>
      <c r="LE211" s="1" t="str">
        <f>LE3</f>
        <v>DecGPU</v>
      </c>
      <c r="LF211" s="1" t="str">
        <f>LF3</f>
        <v>DecCPU</v>
      </c>
      <c r="LG211" s="1" t="str">
        <f>LG3</f>
        <v>EncGPU</v>
      </c>
      <c r="LH211" s="1" t="str">
        <f>LH3</f>
        <v>EncCPU</v>
      </c>
      <c r="LT211" s="109" t="b">
        <f>AND(LT4:LT210)</f>
        <v>1</v>
      </c>
      <c r="LV211" s="39">
        <f>MAX(LV4:LV120,LV130:LV183)</f>
        <v>-1</v>
      </c>
      <c r="LX211" s="1" t="s">
        <v>50</v>
      </c>
      <c r="LY211" s="1" t="s">
        <v>51</v>
      </c>
      <c r="LZ211" s="1" t="s">
        <v>56</v>
      </c>
      <c r="MA211" s="1" t="s">
        <v>52</v>
      </c>
      <c r="MB211" s="1" t="s">
        <v>57</v>
      </c>
      <c r="MC211" s="1" t="s">
        <v>58</v>
      </c>
      <c r="MI211" s="1" t="str">
        <f>MI3</f>
        <v>kMAC/pxl</v>
      </c>
      <c r="MJ211" s="1" t="str">
        <f>MJ3</f>
        <v>DecGPU</v>
      </c>
      <c r="MK211" s="1" t="str">
        <f>MK3</f>
        <v>DecCPU</v>
      </c>
      <c r="ML211" s="1" t="str">
        <f>ML3</f>
        <v>EncGPU</v>
      </c>
      <c r="MM211" s="1" t="str">
        <f>MM3</f>
        <v>EncCPU</v>
      </c>
      <c r="MY211" s="109" t="b">
        <f>AND(MY4:MY210)</f>
        <v>1</v>
      </c>
      <c r="NA211" s="39">
        <f>MAX(NA4:NA120,NA130:NA183)</f>
        <v>-1</v>
      </c>
      <c r="NC211" s="1" t="s">
        <v>50</v>
      </c>
      <c r="ND211" s="1" t="s">
        <v>51</v>
      </c>
      <c r="NE211" s="1" t="s">
        <v>56</v>
      </c>
      <c r="NF211" s="1" t="s">
        <v>52</v>
      </c>
      <c r="NG211" s="1" t="s">
        <v>57</v>
      </c>
      <c r="NH211" s="1" t="s">
        <v>58</v>
      </c>
      <c r="NN211" s="1" t="str">
        <f>NN3</f>
        <v>kMAC/pxl</v>
      </c>
      <c r="NO211" s="1" t="str">
        <f>NO3</f>
        <v>DecGPU</v>
      </c>
      <c r="NP211" s="1" t="str">
        <f>NP3</f>
        <v>DecCPU</v>
      </c>
      <c r="NQ211" s="1" t="str">
        <f>NQ3</f>
        <v>EncGPU</v>
      </c>
      <c r="NR211" s="1" t="str">
        <f>NR3</f>
        <v>EncCPU</v>
      </c>
      <c r="OD211" s="109" t="b">
        <f>AND(OD4:OD210)</f>
        <v>1</v>
      </c>
      <c r="OF211" s="39">
        <f>MAX(OF4:OF120,OF130:OF183)</f>
        <v>-1</v>
      </c>
      <c r="OH211" s="1" t="s">
        <v>50</v>
      </c>
      <c r="OI211" s="1" t="s">
        <v>51</v>
      </c>
      <c r="OJ211" s="1" t="s">
        <v>56</v>
      </c>
      <c r="OK211" s="1" t="s">
        <v>52</v>
      </c>
      <c r="OL211" s="1" t="s">
        <v>57</v>
      </c>
      <c r="OM211" s="1" t="s">
        <v>58</v>
      </c>
      <c r="OS211" s="1" t="str">
        <f>OS3</f>
        <v>kMAC/pxl</v>
      </c>
      <c r="OT211" s="1" t="str">
        <f>OT3</f>
        <v>DecGPU</v>
      </c>
      <c r="OU211" s="1" t="str">
        <f>OU3</f>
        <v>DecCPU</v>
      </c>
      <c r="OV211" s="1" t="str">
        <f>OV3</f>
        <v>EncGPU</v>
      </c>
      <c r="OW211" s="1" t="str">
        <f>OW3</f>
        <v>EncCPU</v>
      </c>
      <c r="PI211" s="109" t="b">
        <f>AND(PI4:PI210)</f>
        <v>1</v>
      </c>
      <c r="PK211" s="39">
        <f>MAX(PK4:PK120,PK130:PK183)</f>
        <v>-1</v>
      </c>
      <c r="PM211" s="1" t="s">
        <v>50</v>
      </c>
      <c r="PN211" s="1" t="s">
        <v>51</v>
      </c>
      <c r="PO211" s="1" t="s">
        <v>56</v>
      </c>
      <c r="PP211" s="1" t="s">
        <v>52</v>
      </c>
      <c r="PQ211" s="1" t="s">
        <v>57</v>
      </c>
      <c r="PR211" s="1" t="s">
        <v>58</v>
      </c>
      <c r="PX211" s="1" t="str">
        <f>PX3</f>
        <v>kMAC/pxl</v>
      </c>
      <c r="PY211" s="1" t="str">
        <f>PY3</f>
        <v>DecGPU</v>
      </c>
      <c r="PZ211" s="1" t="str">
        <f>PZ3</f>
        <v>DecCPU</v>
      </c>
      <c r="QA211" s="1" t="str">
        <f>QA3</f>
        <v>EncGPU</v>
      </c>
      <c r="QB211" s="1" t="str">
        <f>QB3</f>
        <v>EncCPU</v>
      </c>
      <c r="QN211" s="109" t="b">
        <f>AND(QN4:QN210)</f>
        <v>1</v>
      </c>
    </row>
    <row r="212" spans="2:456">
      <c r="C212" s="1" t="s">
        <v>39</v>
      </c>
      <c r="E212" s="38">
        <f ca="1">MAX(E140:E143,E131:E134,E113:E116,E104:E107,E95:E98,E86:E89,E77:E80,E68:E71,E59:E62,E50:E53,E41:E44,E32:E35,E23:E26,E14:E17,E5:E8,E149:E152,E167:E170,E176:E179)</f>
        <v>9.835815429687389E-2</v>
      </c>
      <c r="Q212" s="42">
        <f ca="1">MAX(R140:R143,R131:R134,R113:R116,R104:R107,R95:R98,R86:R89,R77:R80,R68:R71,R59:R62,R50:R53,R41:R44,R32:R35,R23:R26,R14:R17,R5:R8,R149:R152,R167:R170,R176:R179)</f>
        <v>0</v>
      </c>
      <c r="R212" s="42" t="e">
        <f t="shared" ref="R212:V212" ca="1" si="1370">AVERAGE(R140:R143,R131:R134,R113:R116,R104:R107,R95:R98,R86:R89,R77:R80,R68:R71,R59:R62,R50:R53,R41:R44,R32:R35,R23:R26,R14:R17,R5:R8,R149:R152,R167:R170,R176:R179)</f>
        <v>#DIV/0!</v>
      </c>
      <c r="S212" s="42">
        <f t="shared" ca="1" si="1370"/>
        <v>1.7307843472222213</v>
      </c>
      <c r="T212" s="42">
        <f t="shared" ca="1" si="1370"/>
        <v>1.7307843472222213</v>
      </c>
      <c r="U212" s="42">
        <f t="shared" ca="1" si="1370"/>
        <v>240.56512791666663</v>
      </c>
      <c r="V212" s="42">
        <f t="shared" ca="1" si="1370"/>
        <v>240.56512791666663</v>
      </c>
      <c r="X212" s="38">
        <f>MAX(X140:X143,X131:X134,X113:X116,X104:X107,X95:X98,X86:X89,X77:X80,X68:X71,X59:X62,X50:X53,X41:X44,X32:X35,X23:X26,X14:X17,X5:X8,X149:X152,X167:X170,X176:X179)</f>
        <v>1.2710723221451166</v>
      </c>
      <c r="Z212" s="42">
        <f t="shared" ref="Z212:AA215" si="1371">AJ212</f>
        <v>0</v>
      </c>
      <c r="AA212" s="42" t="e">
        <f>AK212</f>
        <v>#DIV/0!</v>
      </c>
      <c r="AB212" s="67">
        <f ca="1">AL212/$S212</f>
        <v>1.7366126467084342</v>
      </c>
      <c r="AC212" s="67">
        <f ca="1">AM212/$T212</f>
        <v>1.7366126467084342</v>
      </c>
      <c r="AD212" s="67">
        <f ca="1">AN212/$U$212</f>
        <v>2.5357839672247098E-3</v>
      </c>
      <c r="AE212" s="67">
        <f ca="1">AO212/$V$212</f>
        <v>2.5357839672247098E-3</v>
      </c>
      <c r="AJ212" s="42">
        <f>MAX(AK140:AK143,AK131:AK134,AK113:AK116,AK104:AK107,AK95:AK98,AK86:AK89,AK77:AK80,AK68:AK71,AK59:AK62,AK50:AK53,AK41:AK44,AK32:AK35,AK23:AK26,AK14:AK17,AK5:AK8,AK149:AK152,AK167:AK170,AK176:AK179)</f>
        <v>0</v>
      </c>
      <c r="AK212" s="42" t="e">
        <f t="shared" ref="AK212:AO212" si="1372">AVERAGE(AK140:AK143,AK131:AK134,AK113:AK116,AK104:AK107,AK95:AK98,AK86:AK89,AK77:AK80,AK68:AK71,AK59:AK62,AK50:AK53,AK41:AK44,AK32:AK35,AK23:AK26,AK14:AK17,AK5:AK8,AK149:AK152,AK167:AK170,AK176:AK179)</f>
        <v>#DIV/0!</v>
      </c>
      <c r="AL212" s="42">
        <f t="shared" si="1372"/>
        <v>3.0057019861111112</v>
      </c>
      <c r="AM212" s="42">
        <f t="shared" si="1372"/>
        <v>3.0057019861111112</v>
      </c>
      <c r="AN212" s="42">
        <f t="shared" si="1372"/>
        <v>0.61002119444444469</v>
      </c>
      <c r="AO212" s="42">
        <f t="shared" si="1372"/>
        <v>0.61002119444444469</v>
      </c>
      <c r="AP212" s="14">
        <f ca="1">AVERAGE(AP5,AP14,AP23,AP32,AP41,AP50,AP59,AP68,AP77,AP86,AP95,AP104,AP113,AP131,AP140,AP149,AP158,AP167,AP176)</f>
        <v>1.1725661672770151</v>
      </c>
      <c r="AQ212" s="14">
        <f t="shared" ref="AQ212:AZ212" ca="1" si="1373">AVERAGE(AQ5,AQ14,AQ23,AQ32,AQ41,AQ50,AQ59,AQ68,AQ77,AQ86,AQ95,AQ104,AQ113,AQ131,AQ140,AQ149,AQ158,AQ167,AQ176)</f>
        <v>1.187936270625036</v>
      </c>
      <c r="AR212" s="14">
        <f t="shared" ca="1" si="1373"/>
        <v>1.5431818653272895</v>
      </c>
      <c r="AS212" s="14">
        <f t="shared" ca="1" si="1373"/>
        <v>0.84433731016583435</v>
      </c>
      <c r="AT212" s="14">
        <f t="shared" ca="1" si="1373"/>
        <v>0.86349286479355991</v>
      </c>
      <c r="AU212" s="14">
        <f t="shared" ca="1" si="1373"/>
        <v>1.1720281865236091</v>
      </c>
      <c r="AV212" s="14">
        <f t="shared" ca="1" si="1373"/>
        <v>1.0240996969602629</v>
      </c>
      <c r="AW212" s="14" t="e">
        <f t="shared" ca="1" si="1373"/>
        <v>#VALUE!</v>
      </c>
      <c r="AX212" s="14">
        <f t="shared" ca="1" si="1373"/>
        <v>0.96759961165307251</v>
      </c>
      <c r="AY212" s="14">
        <f t="shared" ca="1" si="1373"/>
        <v>0.71446235438395589</v>
      </c>
      <c r="AZ212" s="14">
        <f t="shared" ca="1" si="1373"/>
        <v>1.0441555395589566</v>
      </c>
      <c r="BA212" s="113" t="b">
        <f>AND(BA140:BA143,BA131:BA134,BA113:BA116,BA104:BA107,BA95:BA98,BA86:BA89,BA77:BA80,BA68:BA71,BA59:BA62,BA50:BA53,BA41:BA44,BA32:BA35,BA23:BA26,BA14:BA17,BA5:BA8,BA149:BA152,BA167:BA170,BA176:BA179)</f>
        <v>1</v>
      </c>
      <c r="BC212" s="38">
        <f>MAX(BC140:BC143,BC131:BC134,BC113:BC116,BC104:BC107,BC95:BC98,BC86:BC89,BC77:BC80,BC68:BC71,BC59:BC62,BC50:BC53,BC41:BC44,BC32:BC35,BC23:BC26,BC14:BC17,BC5:BC8,BC149:BC152,BC167:BC170,BC176:BC179)</f>
        <v>0</v>
      </c>
      <c r="BE212" s="42">
        <f t="shared" ref="BE212:BE213" si="1374">BO212</f>
        <v>0</v>
      </c>
      <c r="BF212" s="42" t="e">
        <f>BP212</f>
        <v>#DIV/0!</v>
      </c>
      <c r="BG212" s="67">
        <f ca="1">BQ212/$S212</f>
        <v>0.77741454775405205</v>
      </c>
      <c r="BH212" s="67">
        <f ca="1">BR212/$T212</f>
        <v>0.77741454775405205</v>
      </c>
      <c r="BI212" s="67">
        <f ca="1">BS212/$U$212</f>
        <v>3.6599021107890433E-3</v>
      </c>
      <c r="BJ212" s="67">
        <f ca="1">BT212/$V$212</f>
        <v>3.6599021107890433E-3</v>
      </c>
      <c r="BO212" s="42">
        <f>MAX(BP140:BP143,BP131:BP134,BP113:BP116,BP104:BP107,BP95:BP98,BP86:BP89,BP77:BP80,BP68:BP71,BP59:BP62,BP50:BP53,BP41:BP44,BP32:BP35,BP23:BP26,BP14:BP17,BP5:BP8,BP149:BP152,BP167:BP170,BP176:BP179)</f>
        <v>0</v>
      </c>
      <c r="BP212" s="42" t="e">
        <f t="shared" ref="BP212:BT212" si="1375">AVERAGE(BP140:BP143,BP131:BP134,BP113:BP116,BP104:BP107,BP95:BP98,BP86:BP89,BP77:BP80,BP68:BP71,BP59:BP62,BP50:BP53,BP41:BP44,BP32:BP35,BP23:BP26,BP14:BP17,BP5:BP8,BP149:BP152,BP167:BP170,BP176:BP179)</f>
        <v>#DIV/0!</v>
      </c>
      <c r="BQ212" s="42">
        <f t="shared" si="1375"/>
        <v>1.3455369305555553</v>
      </c>
      <c r="BR212" s="42">
        <f t="shared" si="1375"/>
        <v>1.3455369305555553</v>
      </c>
      <c r="BS212" s="42">
        <f t="shared" si="1375"/>
        <v>0.88044481944444442</v>
      </c>
      <c r="BT212" s="42">
        <f t="shared" si="1375"/>
        <v>0.88044481944444442</v>
      </c>
      <c r="BU212" s="14">
        <f ca="1">AVERAGE(BU5,BU14,BU23,BU32,BU41,BU50,BU59,BU68,BU77,BU86,BU95,BU104,BU113,BU131,BU140,BU149,BU158,BU167,BU176)</f>
        <v>0.61765226720782263</v>
      </c>
      <c r="BV212" s="14">
        <f t="shared" ref="BV212:CE212" ca="1" si="1376">AVERAGE(BV5,BV14,BV23,BV32,BV41,BV50,BV59,BV68,BV77,BV86,BV95,BV104,BV113,BV131,BV140,BV149,BV158,BV167,BV176)</f>
        <v>0.61117785096001032</v>
      </c>
      <c r="BW212" s="14">
        <f t="shared" ca="1" si="1376"/>
        <v>0.64784980379612866</v>
      </c>
      <c r="BX212" s="14">
        <f t="shared" ca="1" si="1376"/>
        <v>-0.30449361292398736</v>
      </c>
      <c r="BY212" s="14">
        <f t="shared" ca="1" si="1376"/>
        <v>-0.30566129921987395</v>
      </c>
      <c r="BZ212" s="14">
        <f t="shared" ca="1" si="1376"/>
        <v>0.6176468338839719</v>
      </c>
      <c r="CA212" s="14">
        <f t="shared" ca="1" si="1376"/>
        <v>0.3111502957876654</v>
      </c>
      <c r="CB212" s="14">
        <f t="shared" ca="1" si="1376"/>
        <v>0.55182751731684254</v>
      </c>
      <c r="CC212" s="14">
        <f t="shared" ca="1" si="1376"/>
        <v>0.56968125534400782</v>
      </c>
      <c r="CD212" s="14">
        <f t="shared" ca="1" si="1376"/>
        <v>0.20977642736906563</v>
      </c>
      <c r="CE212" s="14">
        <f t="shared" ca="1" si="1376"/>
        <v>0.63396085656443479</v>
      </c>
      <c r="CF212" s="113" t="b">
        <f>AND(CF140:CF143,CF131:CF134,CF113:CF116,CF104:CF107,CF95:CF98,CF86:CF89,CF77:CF80,CF68:CF71,CF59:CF62,CF50:CF53,CF41:CF44,CF32:CF35,CF23:CF26,CF14:CF17,CF5:CF8,CF149:CF152,CF167:CF170,CF176:CF179)</f>
        <v>1</v>
      </c>
      <c r="CH212" s="38">
        <f>MAX(CH140:CH143,CH131:CH134,CH113:CH116,CH104:CH107,CH95:CH98,CH86:CH89,CH77:CH80,CH68:CH71,CH59:CH62,CH50:CH53,CH41:CH44,CH32:CH35,CH23:CH26,CH14:CH17,CH5:CH8,CH149:CH152,CH167:CH170,CH176:CH179)</f>
        <v>3.5815694372720586E-3</v>
      </c>
      <c r="CJ212" s="42">
        <f t="shared" ref="CJ212:CJ213" si="1377">CT212</f>
        <v>0</v>
      </c>
      <c r="CK212" s="42" t="e">
        <f>CU212</f>
        <v>#DIV/0!</v>
      </c>
      <c r="CL212" s="67">
        <f ca="1">CV212/$S212</f>
        <v>1.2764878765265655</v>
      </c>
      <c r="CM212" s="67">
        <f ca="1">CW212/$T212</f>
        <v>1.2764878765265655</v>
      </c>
      <c r="CN212" s="67">
        <f ca="1">CX212/$U$212</f>
        <v>1.7158027512462933E-2</v>
      </c>
      <c r="CO212" s="67">
        <f ca="1">CY212/$V$212</f>
        <v>1.7158027512462933E-2</v>
      </c>
      <c r="CT212" s="42">
        <f>MAX(CU140:CU143,CU131:CU134,CU113:CU116,CU104:CU107,CU95:CU98,CU86:CU89,CU77:CU80,CU68:CU71,CU59:CU62,CU50:CU53,CU41:CU44,CU32:CU35,CU23:CU26,CU14:CU17,CU5:CU8,CU149:CU152,CU167:CU170,CU176:CU179)</f>
        <v>0</v>
      </c>
      <c r="CU212" s="42" t="e">
        <f t="shared" ref="CU212:CY212" si="1378">AVERAGE(CU140:CU143,CU131:CU134,CU113:CU116,CU104:CU107,CU95:CU98,CU86:CU89,CU77:CU80,CU68:CU71,CU59:CU62,CU50:CU53,CU41:CU44,CU32:CU35,CU23:CU26,CU14:CU17,CU5:CU8,CU149:CU152,CU167:CU170,CU176:CU179)</f>
        <v>#DIV/0!</v>
      </c>
      <c r="CV212" s="42">
        <f t="shared" si="1378"/>
        <v>2.2093252361111109</v>
      </c>
      <c r="CW212" s="42">
        <f t="shared" si="1378"/>
        <v>2.2093252361111109</v>
      </c>
      <c r="CX212" s="42">
        <f t="shared" si="1378"/>
        <v>4.1276230833333303</v>
      </c>
      <c r="CY212" s="42">
        <f t="shared" si="1378"/>
        <v>4.1276230833333303</v>
      </c>
      <c r="CZ212" s="14">
        <f ca="1">AVERAGE(CZ5,CZ14,CZ23,CZ32,CZ41,CZ50,CZ59,CZ68,CZ77,CZ86,CZ95,CZ104,CZ113,CZ131,CZ140,CZ149,CZ158,CZ167,CZ176)</f>
        <v>0.74968885517427852</v>
      </c>
      <c r="DA212" s="14">
        <f t="shared" ref="DA212:DJ212" ca="1" si="1379">AVERAGE(DA5,DA14,DA23,DA32,DA41,DA50,DA59,DA68,DA77,DA86,DA95,DA104,DA113,DA131,DA140,DA149,DA158,DA167,DA176)</f>
        <v>0.72166241291580602</v>
      </c>
      <c r="DB212" s="14">
        <f t="shared" ca="1" si="1379"/>
        <v>1.9843072193748277</v>
      </c>
      <c r="DC212" s="14">
        <f t="shared" ca="1" si="1379"/>
        <v>0.17129016492195193</v>
      </c>
      <c r="DD212" s="14">
        <f t="shared" ca="1" si="1379"/>
        <v>3.8438780424615217E-2</v>
      </c>
      <c r="DE212" s="14">
        <f t="shared" ca="1" si="1379"/>
        <v>0.94866777069890795</v>
      </c>
      <c r="DF212" s="14">
        <f t="shared" ca="1" si="1379"/>
        <v>0.19680833177824114</v>
      </c>
      <c r="DG212" s="14">
        <f t="shared" ca="1" si="1379"/>
        <v>0.75680493163205176</v>
      </c>
      <c r="DH212" s="14">
        <f t="shared" ca="1" si="1379"/>
        <v>1.1196993650313389</v>
      </c>
      <c r="DI212" s="14">
        <f t="shared" ca="1" si="1379"/>
        <v>1.5573678965918714</v>
      </c>
      <c r="DJ212" s="14">
        <f t="shared" ca="1" si="1379"/>
        <v>1.4857260526838389</v>
      </c>
      <c r="DK212" s="113" t="b">
        <f>AND(DK140:DK142,DK131:DK133,DK113:DK115,DK104:DK106,DK95:DK97,DK86:DK88,DK77:DK79,DK68:DK70,DK59:DK61,DK50:DK52,DK41:DK43,DK32:DK34,DK23:DK25,DK14:DK16,DK5:DK7,DK149:DK151,DK167:DK169,DK176:DK178)</f>
        <v>1</v>
      </c>
      <c r="DM212" s="38">
        <f>MAX(DM140:DM143,DM131:DM134,DM113:DM116,DM104:DM107,DM95:DM98,DM86:DM89,DM77:DM80,DM68:DM71,DM59:DM62,DM50:DM53,DM41:DM44,DM32:DM35,DM23:DM26,DM14:DM17,DM5:DM8,DM149:DM152,DM167:DM170,DM176:DM179)</f>
        <v>9.835815429687389E-2</v>
      </c>
      <c r="DO212" s="42">
        <f t="shared" ref="DO212:DO213" si="1380">DY212</f>
        <v>0</v>
      </c>
      <c r="DP212" s="42" t="e">
        <f>DZ212</f>
        <v>#DIV/0!</v>
      </c>
      <c r="DQ212" s="67">
        <f ca="1">EA212/$S212</f>
        <v>1</v>
      </c>
      <c r="DR212" s="67">
        <f ca="1">EB212/$T212</f>
        <v>1</v>
      </c>
      <c r="DS212" s="67">
        <f ca="1">EC212/$U$212</f>
        <v>1</v>
      </c>
      <c r="DT212" s="67">
        <f ca="1">ED212/$V$212</f>
        <v>1</v>
      </c>
      <c r="DY212" s="42">
        <f>MAX(DZ140:DZ143,DZ131:DZ134,DZ113:DZ116,DZ104:DZ107,DZ95:DZ98,DZ86:DZ89,DZ77:DZ80,DZ68:DZ71,DZ59:DZ62,DZ50:DZ53,DZ41:DZ44,DZ32:DZ35,DZ23:DZ26,DZ14:DZ17,DZ5:DZ8,DZ149:DZ152,DZ167:DZ170,DZ176:DZ179)</f>
        <v>0</v>
      </c>
      <c r="DZ212" s="42" t="e">
        <f t="shared" ref="DZ212:ED212" si="1381">AVERAGE(DZ140:DZ143,DZ131:DZ134,DZ113:DZ116,DZ104:DZ107,DZ95:DZ98,DZ86:DZ89,DZ77:DZ80,DZ68:DZ71,DZ59:DZ62,DZ50:DZ53,DZ41:DZ44,DZ32:DZ35,DZ23:DZ26,DZ14:DZ17,DZ5:DZ8,DZ149:DZ152,DZ167:DZ170,DZ176:DZ179)</f>
        <v>#DIV/0!</v>
      </c>
      <c r="EA212" s="42">
        <f t="shared" si="1381"/>
        <v>1.7307843472222213</v>
      </c>
      <c r="EB212" s="42">
        <f t="shared" si="1381"/>
        <v>1.7307843472222213</v>
      </c>
      <c r="EC212" s="42">
        <f t="shared" si="1381"/>
        <v>240.56512791666663</v>
      </c>
      <c r="ED212" s="42">
        <f t="shared" si="1381"/>
        <v>240.56512791666663</v>
      </c>
      <c r="EE212" s="14">
        <f ca="1">AVERAGE(EE5,EE14,EE23,EE32,EE41,EE50,EE59,EE68,EE77,EE86,EE95,EE104,EE113,EE131,EE140,EE149,EE158,EE167,EE176)</f>
        <v>0</v>
      </c>
      <c r="EF212" s="14">
        <f t="shared" ref="EF212:EO212" ca="1" si="1382">AVERAGE(EF5,EF14,EF23,EF32,EF41,EF50,EF59,EF68,EF77,EF86,EF95,EF104,EF113,EF131,EF140,EF149,EF158,EF167,EF176)</f>
        <v>0</v>
      </c>
      <c r="EG212" s="14">
        <f t="shared" ca="1" si="1382"/>
        <v>0</v>
      </c>
      <c r="EH212" s="14">
        <f t="shared" ca="1" si="1382"/>
        <v>0</v>
      </c>
      <c r="EI212" s="14">
        <f t="shared" ca="1" si="1382"/>
        <v>0</v>
      </c>
      <c r="EJ212" s="14">
        <f t="shared" ca="1" si="1382"/>
        <v>0</v>
      </c>
      <c r="EK212" s="14">
        <f t="shared" ca="1" si="1382"/>
        <v>0</v>
      </c>
      <c r="EL212" s="14">
        <f t="shared" ca="1" si="1382"/>
        <v>0</v>
      </c>
      <c r="EM212" s="14">
        <f t="shared" ca="1" si="1382"/>
        <v>0</v>
      </c>
      <c r="EN212" s="14">
        <f t="shared" ca="1" si="1382"/>
        <v>0</v>
      </c>
      <c r="EO212" s="14">
        <f t="shared" ca="1" si="1382"/>
        <v>0</v>
      </c>
      <c r="EP212" s="113" t="b">
        <f>AND(EP140:EP142,EP131:EP133,EP113:EP115,EP104:EP106,EP95:EP97,EP86:EP88,EP77:EP79,EP68:EP70,EP59:EP61,EP50:EP52,EP41:EP43,EP32:EP34,EP23:EP25,EP14:EP16,EP5:EP7,EP149:EP151,EP167:EP169,EP176:EP178)</f>
        <v>1</v>
      </c>
      <c r="ER212" s="38">
        <f>MAX(ER140:ER143,ER131:ER134,ER113:ER116,ER104:ER107,ER95:ER98,ER86:ER89,ER77:ER80,ER68:ER71,ER59:ER62,ER50:ER53,ER41:ER44,ER32:ER35,ER23:ER26,ER14:ER17,ER5:ER8,ER149:ER152,ER167:ER170,ER176:ER179)</f>
        <v>9.9852734024843265E-2</v>
      </c>
      <c r="ET212" s="42">
        <f t="shared" ref="ET212:ET213" si="1383">FD212</f>
        <v>0</v>
      </c>
      <c r="EU212" s="42" t="e">
        <f>FE212</f>
        <v>#DIV/0!</v>
      </c>
      <c r="EV212" s="67">
        <f ca="1">FF212/$S212</f>
        <v>1.2937682323909137</v>
      </c>
      <c r="EW212" s="67">
        <f ca="1">FG212/$T212</f>
        <v>1.2937682323909137</v>
      </c>
      <c r="EX212" s="67">
        <f ca="1">FH212/$U$212</f>
        <v>3.4942992058339701</v>
      </c>
      <c r="EY212" s="67">
        <f ca="1">FI212/$V$212</f>
        <v>3.4942992058339701</v>
      </c>
      <c r="FD212" s="42">
        <f>MAX(FE140:FE143,FE131:FE134,FE113:FE116,FE104:FE107,FE95:FE98,FE86:FE89,FE77:FE80,FE68:FE71,FE59:FE62,FE50:FE53,FE41:FE44,FE32:FE35,FE23:FE26,FE14:FE17,FE5:FE8,FE149:FE152,FE167:FE170,FE176:FE179)</f>
        <v>0</v>
      </c>
      <c r="FE212" s="42" t="e">
        <f t="shared" ref="FE212:FI212" si="1384">AVERAGE(FE140:FE143,FE131:FE134,FE113:FE116,FE104:FE107,FE95:FE98,FE86:FE89,FE77:FE80,FE68:FE71,FE59:FE62,FE50:FE53,FE41:FE44,FE32:FE35,FE23:FE26,FE14:FE17,FE5:FE8,FE149:FE152,FE167:FE170,FE176:FE179)</f>
        <v>#DIV/0!</v>
      </c>
      <c r="FF212" s="42">
        <f t="shared" si="1384"/>
        <v>2.2392338055555547</v>
      </c>
      <c r="FG212" s="42">
        <f t="shared" si="1384"/>
        <v>2.2392338055555547</v>
      </c>
      <c r="FH212" s="42">
        <f t="shared" si="1384"/>
        <v>840.6065354305556</v>
      </c>
      <c r="FI212" s="42">
        <f t="shared" si="1384"/>
        <v>840.6065354305556</v>
      </c>
      <c r="FJ212" s="14">
        <f ca="1">AVERAGE(FJ5,FJ14,FJ23,FJ32,FJ41,FJ50,FJ59,FJ68,FJ77,FJ86,FJ95,FJ104,FJ113,FJ131,FJ140,FJ149,FJ158,FJ167,FJ176)</f>
        <v>-0.10081117688496927</v>
      </c>
      <c r="FK212" s="14">
        <f t="shared" ref="FK212:FT212" ca="1" si="1385">AVERAGE(FK5,FK14,FK23,FK32,FK41,FK50,FK59,FK68,FK77,FK86,FK95,FK104,FK113,FK131,FK140,FK149,FK158,FK167,FK176)</f>
        <v>-9.9852564739323246E-2</v>
      </c>
      <c r="FL212" s="14">
        <f t="shared" ca="1" si="1385"/>
        <v>-0.12693876342916499</v>
      </c>
      <c r="FM212" s="14">
        <f t="shared" ca="1" si="1385"/>
        <v>-0.69102252027538291</v>
      </c>
      <c r="FN212" s="14">
        <f t="shared" ca="1" si="1385"/>
        <v>-0.72816724825132251</v>
      </c>
      <c r="FO212" s="14">
        <f t="shared" ca="1" si="1385"/>
        <v>-0.13120725086955382</v>
      </c>
      <c r="FP212" s="14">
        <f t="shared" ca="1" si="1385"/>
        <v>-0.17110341639667642</v>
      </c>
      <c r="FQ212" s="14">
        <f t="shared" ca="1" si="1385"/>
        <v>-0.1079436876331434</v>
      </c>
      <c r="FR212" s="14">
        <f t="shared" ca="1" si="1385"/>
        <v>-0.10790015325821414</v>
      </c>
      <c r="FS212" s="14">
        <f t="shared" ca="1" si="1385"/>
        <v>-0.11850252503740584</v>
      </c>
      <c r="FT212" s="14">
        <f t="shared" ca="1" si="1385"/>
        <v>-9.8707808219243062E-2</v>
      </c>
      <c r="FU212" s="113" t="b">
        <f>AND(FU140:FU142,FU131:FU133,FU113:FU115,FU104:FU106,FU95:FU97,FU86:FU88,FU77:FU79,FU68:FU70,FU59:FU61,FU50:FU52,FU41:FU43,FU32:FU34,FU23:FU25,FU14:FU16,FU5:FU7,FU149:FU151,FU167:FU169,FU176:FU178)</f>
        <v>1</v>
      </c>
      <c r="FV212" s="53"/>
      <c r="FW212" s="38">
        <f>MAX(FW140:FW143,FW131:FW134,FW113:FW116,FW104:FW107,FW95:FW98,FW86:FW89,FW77:FW80,FW68:FW71,FW59:FW62,FW50:FW53,FW41:FW44,FW32:FW35,FW23:FW26,FW14:FW17,FW5:FW8,FW149:FW152,FW167:FW170,FW176:FW179)</f>
        <v>-1</v>
      </c>
      <c r="FY212" s="42">
        <f t="shared" ref="FY212:FY213" si="1386">GI212</f>
        <v>0</v>
      </c>
      <c r="FZ212" s="42">
        <f>GJ212</f>
        <v>0</v>
      </c>
      <c r="GA212" s="67">
        <f ca="1">GK212/$S212</f>
        <v>0</v>
      </c>
      <c r="GB212" s="67">
        <f ca="1">GL212/$T212</f>
        <v>0</v>
      </c>
      <c r="GC212" s="67">
        <f ca="1">GM212/$U$212</f>
        <v>0</v>
      </c>
      <c r="GD212" s="67">
        <f ca="1">GN212/$V$212</f>
        <v>0</v>
      </c>
      <c r="GI212" s="42">
        <f>MAX(GJ140:GJ143,GJ131:GJ134,GJ113:GJ116,GJ104:GJ107,GJ95:GJ98,GJ86:GJ89,GJ77:GJ80,GJ68:GJ71,GJ59:GJ62,GJ50:GJ53,GJ41:GJ44,GJ32:GJ35,GJ23:GJ26,GJ14:GJ17,GJ5:GJ8,GJ149:GJ152,GJ167:GJ170,GJ176:GJ179)</f>
        <v>0</v>
      </c>
      <c r="GJ212" s="42">
        <f t="shared" ref="GJ212:GN212" si="1387">AVERAGE(GJ140:GJ143,GJ131:GJ134,GJ113:GJ116,GJ104:GJ107,GJ95:GJ98,GJ86:GJ89,GJ77:GJ80,GJ68:GJ71,GJ59:GJ62,GJ50:GJ53,GJ41:GJ44,GJ32:GJ35,GJ23:GJ26,GJ14:GJ17,GJ5:GJ8,GJ149:GJ152,GJ167:GJ170,GJ176:GJ179)</f>
        <v>0</v>
      </c>
      <c r="GK212" s="42">
        <f t="shared" si="1387"/>
        <v>0</v>
      </c>
      <c r="GL212" s="42">
        <f t="shared" si="1387"/>
        <v>0</v>
      </c>
      <c r="GM212" s="42">
        <f t="shared" si="1387"/>
        <v>0</v>
      </c>
      <c r="GN212" s="42">
        <f t="shared" si="1387"/>
        <v>0</v>
      </c>
      <c r="GO212" s="14">
        <f ca="1">AVERAGE(GO5,GO14,GO23,GO32,GO41,GO50,GO59,GO68,GO77,GO86,GO95,GO104,GO113,GO131,GO140,GO149,GO158,GO167,GO176)</f>
        <v>1</v>
      </c>
      <c r="GP212" s="14">
        <f t="shared" ref="GP212:GY212" ca="1" si="1388">AVERAGE(GP5,GP14,GP23,GP32,GP41,GP50,GP59,GP68,GP77,GP86,GP95,GP104,GP113,GP131,GP140,GP149,GP158,GP167,GP176)</f>
        <v>1</v>
      </c>
      <c r="GQ212" s="14">
        <f t="shared" ca="1" si="1388"/>
        <v>1</v>
      </c>
      <c r="GR212" s="14">
        <f t="shared" ca="1" si="1388"/>
        <v>1</v>
      </c>
      <c r="GS212" s="14">
        <f t="shared" ca="1" si="1388"/>
        <v>1</v>
      </c>
      <c r="GT212" s="14">
        <f t="shared" ca="1" si="1388"/>
        <v>1</v>
      </c>
      <c r="GU212" s="14">
        <f t="shared" ca="1" si="1388"/>
        <v>1</v>
      </c>
      <c r="GV212" s="14">
        <f t="shared" ca="1" si="1388"/>
        <v>1</v>
      </c>
      <c r="GW212" s="14">
        <f t="shared" ca="1" si="1388"/>
        <v>1</v>
      </c>
      <c r="GX212" s="14">
        <f t="shared" ca="1" si="1388"/>
        <v>1</v>
      </c>
      <c r="GY212" s="14">
        <f t="shared" ca="1" si="1388"/>
        <v>1</v>
      </c>
      <c r="GZ212" s="113" t="b">
        <f>AND(GZ140:GZ142,GZ131:GZ133,GZ113:GZ115,GZ104:GZ106,GZ95:GZ97,GZ86:GZ88,GZ77:GZ79,GZ68:GZ70,GZ59:GZ61,GZ50:GZ52,GZ41:GZ43,GZ32:GZ34,GZ23:GZ25,GZ14:GZ16,GZ5:GZ7,GZ149:GZ151,GZ167:GZ169,GZ176:GZ178)</f>
        <v>1</v>
      </c>
      <c r="HA212" s="53"/>
      <c r="HB212" s="38">
        <f>MAX(HB140:HB143,HB131:HB134,HB113:HB116,HB104:HB107,HB95:HB98,HB86:HB89,HB77:HB80,HB68:HB71,HB59:HB62,HB50:HB53,HB41:HB44,HB32:HB35,HB23:HB26,HB14:HB17,HB5:HB8,HB149:HB152,HB167:HB170,HB176:HB179)</f>
        <v>-1</v>
      </c>
      <c r="HD212" s="42">
        <f t="shared" ref="HD212:HD213" si="1389">HN212</f>
        <v>0</v>
      </c>
      <c r="HE212" s="42">
        <f>HO212</f>
        <v>0</v>
      </c>
      <c r="HF212" s="67">
        <f ca="1">HP212/$S212</f>
        <v>0</v>
      </c>
      <c r="HG212" s="67">
        <f ca="1">HQ212/$T212</f>
        <v>0</v>
      </c>
      <c r="HH212" s="67">
        <f ca="1">HR212/$U$212</f>
        <v>0</v>
      </c>
      <c r="HI212" s="67">
        <f ca="1">HS212/$V$212</f>
        <v>0</v>
      </c>
      <c r="HN212" s="42">
        <f>MAX(HO140:HO143,HO131:HO134,HO113:HO116,HO104:HO107,HO95:HO98,HO86:HO89,HO77:HO80,HO68:HO71,HO59:HO62,HO50:HO53,HO41:HO44,HO32:HO35,HO23:HO26,HO14:HO17,HO5:HO8,HO149:HO152,HO167:HO170,HO176:HO179)</f>
        <v>0</v>
      </c>
      <c r="HO212" s="42">
        <f t="shared" ref="HO212:HS212" si="1390">AVERAGE(HO140:HO143,HO131:HO134,HO113:HO116,HO104:HO107,HO95:HO98,HO86:HO89,HO77:HO80,HO68:HO71,HO59:HO62,HO50:HO53,HO41:HO44,HO32:HO35,HO23:HO26,HO14:HO17,HO5:HO8,HO149:HO152,HO167:HO170,HO176:HO179)</f>
        <v>0</v>
      </c>
      <c r="HP212" s="42">
        <f t="shared" si="1390"/>
        <v>0</v>
      </c>
      <c r="HQ212" s="42">
        <f t="shared" si="1390"/>
        <v>0</v>
      </c>
      <c r="HR212" s="42">
        <f t="shared" si="1390"/>
        <v>0</v>
      </c>
      <c r="HS212" s="42">
        <f t="shared" si="1390"/>
        <v>0</v>
      </c>
      <c r="HT212" s="14">
        <f ca="1">AVERAGE(HT5,HT14,HT23,HT32,HT41,HT50,HT59,HT68,HT77,HT86,HT95,HT104,HT113,HT131,HT140,HT149,HT158,HT167,HT176)</f>
        <v>1</v>
      </c>
      <c r="HU212" s="14">
        <f t="shared" ref="HU212:ID212" ca="1" si="1391">AVERAGE(HU5,HU14,HU23,HU32,HU41,HU50,HU59,HU68,HU77,HU86,HU95,HU104,HU113,HU131,HU140,HU149,HU158,HU167,HU176)</f>
        <v>1</v>
      </c>
      <c r="HV212" s="14">
        <f t="shared" ca="1" si="1391"/>
        <v>1</v>
      </c>
      <c r="HW212" s="14">
        <f t="shared" ca="1" si="1391"/>
        <v>1</v>
      </c>
      <c r="HX212" s="14">
        <f t="shared" ca="1" si="1391"/>
        <v>1</v>
      </c>
      <c r="HY212" s="14">
        <f t="shared" ca="1" si="1391"/>
        <v>1</v>
      </c>
      <c r="HZ212" s="14">
        <f t="shared" ca="1" si="1391"/>
        <v>1</v>
      </c>
      <c r="IA212" s="14">
        <f t="shared" ca="1" si="1391"/>
        <v>1</v>
      </c>
      <c r="IB212" s="14">
        <f t="shared" ca="1" si="1391"/>
        <v>1</v>
      </c>
      <c r="IC212" s="14">
        <f t="shared" ca="1" si="1391"/>
        <v>1</v>
      </c>
      <c r="ID212" s="14">
        <f t="shared" ca="1" si="1391"/>
        <v>1</v>
      </c>
      <c r="IE212" s="113" t="b">
        <f>AND(IE140:IE142,IE131:IE133,IE113:IE115,IE104:IE106,IE95:IE97,IE86:IE88,IE77:IE79,IE68:IE70,IE59:IE61,IE50:IE52,IE41:IE43,IE32:IE34,IE23:IE25,IE14:IE16,IE5:IE7,IE149:IE151,IE167:IE169,IE176:IE178)</f>
        <v>1</v>
      </c>
      <c r="IG212" s="38">
        <f>MAX(IG140:IG143,IG131:IG134,IG113:IG116,IG104:IG107,IG95:IG98,IG86:IG89,IG77:IG80,IG68:IG71,IG59:IG62,IG50:IG53,IG41:IG44,IG32:IG35,IG23:IG26,IG14:IG17,IG5:IG8,IG149:IG152,IG167:IG170,IG176:IG179)</f>
        <v>-1</v>
      </c>
      <c r="II212" s="42">
        <f t="shared" ref="II212:II213" si="1392">IS212</f>
        <v>0</v>
      </c>
      <c r="IJ212" s="42">
        <f>IT212</f>
        <v>0</v>
      </c>
      <c r="IK212" s="67">
        <f ca="1">IU212/$S212</f>
        <v>0</v>
      </c>
      <c r="IL212" s="67">
        <f ca="1">IV212/$T212</f>
        <v>0</v>
      </c>
      <c r="IM212" s="67">
        <f ca="1">IW212/$U$212</f>
        <v>0</v>
      </c>
      <c r="IN212" s="67">
        <f ca="1">IX212/$V$212</f>
        <v>0</v>
      </c>
      <c r="IS212" s="42">
        <f>MAX(IT140:IT143,IT131:IT134,IT113:IT116,IT104:IT107,IT95:IT98,IT86:IT89,IT77:IT80,IT68:IT71,IT59:IT62,IT50:IT53,IT41:IT44,IT32:IT35,IT23:IT26,IT14:IT17,IT5:IT8,IT149:IT152,IT167:IT170,IT176:IT179)</f>
        <v>0</v>
      </c>
      <c r="IT212" s="42">
        <f t="shared" ref="IT212:IX212" si="1393">AVERAGE(IT140:IT143,IT131:IT134,IT113:IT116,IT104:IT107,IT95:IT98,IT86:IT89,IT77:IT80,IT68:IT71,IT59:IT62,IT50:IT53,IT41:IT44,IT32:IT35,IT23:IT26,IT14:IT17,IT5:IT8,IT149:IT152,IT167:IT170,IT176:IT179)</f>
        <v>0</v>
      </c>
      <c r="IU212" s="42">
        <f t="shared" si="1393"/>
        <v>0</v>
      </c>
      <c r="IV212" s="42">
        <f t="shared" si="1393"/>
        <v>0</v>
      </c>
      <c r="IW212" s="42">
        <f t="shared" si="1393"/>
        <v>0</v>
      </c>
      <c r="IX212" s="42">
        <f t="shared" si="1393"/>
        <v>0</v>
      </c>
      <c r="IY212" s="14">
        <f ca="1">AVERAGE(IY5,IY14,IY23,IY32,IY41,IY50,IY59,IY68,IY77,IY86,IY95,IY104,IY113,IY131,IY140,IY149,IY158,IY167,IY176)</f>
        <v>1</v>
      </c>
      <c r="IZ212" s="14">
        <f t="shared" ref="IZ212:JI212" ca="1" si="1394">AVERAGE(IZ5,IZ14,IZ23,IZ32,IZ41,IZ50,IZ59,IZ68,IZ77,IZ86,IZ95,IZ104,IZ113,IZ131,IZ140,IZ149,IZ158,IZ167,IZ176)</f>
        <v>1</v>
      </c>
      <c r="JA212" s="14">
        <f t="shared" ca="1" si="1394"/>
        <v>1</v>
      </c>
      <c r="JB212" s="14">
        <f t="shared" ca="1" si="1394"/>
        <v>1</v>
      </c>
      <c r="JC212" s="14">
        <f t="shared" ca="1" si="1394"/>
        <v>1</v>
      </c>
      <c r="JD212" s="14">
        <f t="shared" ca="1" si="1394"/>
        <v>1</v>
      </c>
      <c r="JE212" s="14">
        <f t="shared" ca="1" si="1394"/>
        <v>1</v>
      </c>
      <c r="JF212" s="14">
        <f t="shared" ca="1" si="1394"/>
        <v>1</v>
      </c>
      <c r="JG212" s="14">
        <f t="shared" ca="1" si="1394"/>
        <v>1</v>
      </c>
      <c r="JH212" s="14">
        <f t="shared" ca="1" si="1394"/>
        <v>1</v>
      </c>
      <c r="JI212" s="14">
        <f t="shared" ca="1" si="1394"/>
        <v>1</v>
      </c>
      <c r="JJ212" s="113" t="b">
        <f>AND(JJ140:JJ142,JJ131:JJ133,JJ113:JJ115,JJ104:JJ106,JJ95:JJ97,JJ86:JJ88,JJ77:JJ79,JJ68:JJ70,JJ59:JJ61,JJ50:JJ52,JJ41:JJ43,JJ32:JJ34,JJ23:JJ25,JJ14:JJ16,JJ5:JJ7,JJ149:JJ151,JJ167:JJ169,JJ176:JJ178)</f>
        <v>1</v>
      </c>
      <c r="JL212" s="38">
        <f>MAX(JL140:JL143,JL131:JL134,JL113:JL116,JL104:JL107,JL95:JL98,JL86:JL89,JL77:JL80,JL68:JL71,JL59:JL62,JL50:JL53,JL41:JL44,JL32:JL35,JL23:JL26,JL14:JL17,JL5:JL8,JL149:JL152,JL167:JL170,JL176:JL179)</f>
        <v>-1</v>
      </c>
      <c r="JN212" s="42">
        <f t="shared" ref="JN212:JN213" si="1395">JX212</f>
        <v>0</v>
      </c>
      <c r="JO212" s="42">
        <f>JY212</f>
        <v>0</v>
      </c>
      <c r="JP212" s="67">
        <f ca="1">JZ212/$S212</f>
        <v>0</v>
      </c>
      <c r="JQ212" s="67">
        <f ca="1">KA212/$T212</f>
        <v>0</v>
      </c>
      <c r="JR212" s="67">
        <f ca="1">KB212/$U$212</f>
        <v>0</v>
      </c>
      <c r="JS212" s="67">
        <f ca="1">KC212/$V$212</f>
        <v>0</v>
      </c>
      <c r="JX212" s="42">
        <f>MAX(JY140:JY143,JY131:JY134,JY113:JY116,JY104:JY107,JY95:JY98,JY86:JY89,JY77:JY80,JY68:JY71,JY59:JY62,JY50:JY53,JY41:JY44,JY32:JY35,JY23:JY26,JY14:JY17,JY5:JY8,JY149:JY152,JY167:JY170,JY176:JY179)</f>
        <v>0</v>
      </c>
      <c r="JY212" s="42">
        <f t="shared" ref="JY212:KC212" si="1396">AVERAGE(JY140:JY143,JY131:JY134,JY113:JY116,JY104:JY107,JY95:JY98,JY86:JY89,JY77:JY80,JY68:JY71,JY59:JY62,JY50:JY53,JY41:JY44,JY32:JY35,JY23:JY26,JY14:JY17,JY5:JY8,JY149:JY152,JY167:JY170,JY176:JY179)</f>
        <v>0</v>
      </c>
      <c r="JZ212" s="42">
        <f t="shared" si="1396"/>
        <v>0</v>
      </c>
      <c r="KA212" s="42">
        <f t="shared" si="1396"/>
        <v>0</v>
      </c>
      <c r="KB212" s="42">
        <f t="shared" si="1396"/>
        <v>0</v>
      </c>
      <c r="KC212" s="42">
        <f t="shared" si="1396"/>
        <v>0</v>
      </c>
      <c r="KD212" s="14">
        <f ca="1">AVERAGE(KD5,KD14,KD23,KD32,KD41,KD50,KD59,KD68,KD77,KD86,KD95,KD104,KD113,KD131,KD140,KD149,KD158,KD167,KD176)</f>
        <v>1</v>
      </c>
      <c r="KE212" s="14">
        <f t="shared" ref="KE212:KN212" ca="1" si="1397">AVERAGE(KE5,KE14,KE23,KE32,KE41,KE50,KE59,KE68,KE77,KE86,KE95,KE104,KE113,KE131,KE140,KE149,KE158,KE167,KE176)</f>
        <v>1</v>
      </c>
      <c r="KF212" s="14">
        <f t="shared" ca="1" si="1397"/>
        <v>1</v>
      </c>
      <c r="KG212" s="14">
        <f t="shared" ca="1" si="1397"/>
        <v>1</v>
      </c>
      <c r="KH212" s="14">
        <f t="shared" ca="1" si="1397"/>
        <v>1</v>
      </c>
      <c r="KI212" s="14">
        <f t="shared" ca="1" si="1397"/>
        <v>1</v>
      </c>
      <c r="KJ212" s="14">
        <f t="shared" ca="1" si="1397"/>
        <v>1</v>
      </c>
      <c r="KK212" s="14">
        <f t="shared" ca="1" si="1397"/>
        <v>1</v>
      </c>
      <c r="KL212" s="14">
        <f t="shared" ca="1" si="1397"/>
        <v>1</v>
      </c>
      <c r="KM212" s="14">
        <f t="shared" ca="1" si="1397"/>
        <v>1</v>
      </c>
      <c r="KN212" s="14">
        <f t="shared" ca="1" si="1397"/>
        <v>1</v>
      </c>
      <c r="KO212" s="113" t="b">
        <f>AND(KO140:KO142,KO131:KO133,KO113:KO115,KO104:KO106,KO95:KO97,KO86:KO88,KO77:KO79,KO68:KO70,KO59:KO61,KO50:KO52,KO41:KO43,KO32:KO34,KO23:KO25,KO14:KO16,KO5:KO7,KO149:KO151,KO167:KO169,KO176:KO178)</f>
        <v>1</v>
      </c>
      <c r="KQ212" s="38">
        <f>MAX(KQ140:KQ143,KQ131:KQ134,KQ113:KQ116,KQ104:KQ107,KQ95:KQ98,KQ86:KQ89,KQ77:KQ80,KQ68:KQ71,KQ59:KQ62,KQ50:KQ53,KQ41:KQ44,KQ32:KQ35,KQ23:KQ26,KQ14:KQ17,KQ5:KQ8,KQ149:KQ152,KQ167:KQ170,KQ176:KQ179)</f>
        <v>-1</v>
      </c>
      <c r="KS212" s="42">
        <f t="shared" ref="KS212:KS213" si="1398">LC212</f>
        <v>0</v>
      </c>
      <c r="KT212" s="42">
        <f>LD212</f>
        <v>0</v>
      </c>
      <c r="KU212" s="67">
        <f ca="1">LE212/$S212</f>
        <v>0</v>
      </c>
      <c r="KV212" s="67">
        <f ca="1">LF212/$T212</f>
        <v>0</v>
      </c>
      <c r="KW212" s="67">
        <f ca="1">LG212/$U$212</f>
        <v>0</v>
      </c>
      <c r="KX212" s="67">
        <f ca="1">LH212/$V$212</f>
        <v>0</v>
      </c>
      <c r="LC212" s="42">
        <f>MAX(LD140:LD143,LD131:LD134,LD113:LD116,LD104:LD107,LD95:LD98,LD86:LD89,LD77:LD80,LD68:LD71,LD59:LD62,LD50:LD53,LD41:LD44,LD32:LD35,LD23:LD26,LD14:LD17,LD5:LD8,LD149:LD152,LD167:LD170,LD176:LD179)</f>
        <v>0</v>
      </c>
      <c r="LD212" s="42">
        <f t="shared" ref="LD212:LH212" si="1399">AVERAGE(LD140:LD143,LD131:LD134,LD113:LD116,LD104:LD107,LD95:LD98,LD86:LD89,LD77:LD80,LD68:LD71,LD59:LD62,LD50:LD53,LD41:LD44,LD32:LD35,LD23:LD26,LD14:LD17,LD5:LD8,LD149:LD152,LD167:LD170,LD176:LD179)</f>
        <v>0</v>
      </c>
      <c r="LE212" s="42">
        <f t="shared" si="1399"/>
        <v>0</v>
      </c>
      <c r="LF212" s="42">
        <f t="shared" si="1399"/>
        <v>0</v>
      </c>
      <c r="LG212" s="42">
        <f t="shared" si="1399"/>
        <v>0</v>
      </c>
      <c r="LH212" s="42">
        <f t="shared" si="1399"/>
        <v>0</v>
      </c>
      <c r="LI212" s="14">
        <f ca="1">AVERAGE(LI5,LI14,LI23,LI32,LI41,LI50,LI59,LI68,LI77,LI86,LI95,LI104,LI113,LI131,LI140,LI149,LI158,LI167,LI176)</f>
        <v>1</v>
      </c>
      <c r="LJ212" s="14">
        <f t="shared" ref="LJ212:LS212" ca="1" si="1400">AVERAGE(LJ5,LJ14,LJ23,LJ32,LJ41,LJ50,LJ59,LJ68,LJ77,LJ86,LJ95,LJ104,LJ113,LJ131,LJ140,LJ149,LJ158,LJ167,LJ176)</f>
        <v>1</v>
      </c>
      <c r="LK212" s="14">
        <f t="shared" ca="1" si="1400"/>
        <v>1</v>
      </c>
      <c r="LL212" s="14">
        <f t="shared" ca="1" si="1400"/>
        <v>1</v>
      </c>
      <c r="LM212" s="14">
        <f t="shared" ca="1" si="1400"/>
        <v>1</v>
      </c>
      <c r="LN212" s="14">
        <f t="shared" ca="1" si="1400"/>
        <v>1</v>
      </c>
      <c r="LO212" s="14">
        <f t="shared" ca="1" si="1400"/>
        <v>1</v>
      </c>
      <c r="LP212" s="14">
        <f t="shared" ca="1" si="1400"/>
        <v>1</v>
      </c>
      <c r="LQ212" s="14">
        <f t="shared" ca="1" si="1400"/>
        <v>1</v>
      </c>
      <c r="LR212" s="14">
        <f t="shared" ca="1" si="1400"/>
        <v>1</v>
      </c>
      <c r="LS212" s="14">
        <f t="shared" ca="1" si="1400"/>
        <v>1</v>
      </c>
      <c r="LT212" s="113" t="b">
        <f>AND(LT140:LT142,LT131:LT133,LT113:LT115,LT104:LT106,LT95:LT97,LT86:LT88,LT77:LT79,LT68:LT70,LT59:LT61,LT50:LT52,LT41:LT43,LT32:LT34,LT23:LT25,LT14:LT16,LT5:LT7,LT149:LT151,LT167:LT169,LT176:LT178)</f>
        <v>1</v>
      </c>
      <c r="LV212" s="38">
        <f>MAX(LV140:LV143,LV131:LV134,LV113:LV116,LV104:LV107,LV95:LV98,LV86:LV89,LV77:LV80,LV68:LV71,LV59:LV62,LV50:LV53,LV41:LV44,LV32:LV35,LV23:LV26,LV14:LV17,LV5:LV8,LV149:LV152,LV167:LV170,LV176:LV179)</f>
        <v>-1</v>
      </c>
      <c r="LX212" s="42">
        <f t="shared" ref="LX212:LX213" si="1401">MH212</f>
        <v>0</v>
      </c>
      <c r="LY212" s="42">
        <f>MI212</f>
        <v>0</v>
      </c>
      <c r="LZ212" s="67">
        <f ca="1">MJ212/$S212</f>
        <v>0</v>
      </c>
      <c r="MA212" s="67">
        <f ca="1">MK212/$T212</f>
        <v>0</v>
      </c>
      <c r="MB212" s="67">
        <f ca="1">ML212/$U$212</f>
        <v>0</v>
      </c>
      <c r="MC212" s="67">
        <f ca="1">MM212/$V$212</f>
        <v>0</v>
      </c>
      <c r="MH212" s="42">
        <f>MAX(MI140:MI143,MI131:MI134,MI113:MI116,MI104:MI107,MI95:MI98,MI86:MI89,MI77:MI80,MI68:MI71,MI59:MI62,MI50:MI53,MI41:MI44,MI32:MI35,MI23:MI26,MI14:MI17,MI5:MI8,MI149:MI152,MI167:MI170,MI176:MI179)</f>
        <v>0</v>
      </c>
      <c r="MI212" s="42">
        <f t="shared" ref="MI212:MM212" si="1402">AVERAGE(MI140:MI143,MI131:MI134,MI113:MI116,MI104:MI107,MI95:MI98,MI86:MI89,MI77:MI80,MI68:MI71,MI59:MI62,MI50:MI53,MI41:MI44,MI32:MI35,MI23:MI26,MI14:MI17,MI5:MI8,MI149:MI152,MI167:MI170,MI176:MI179)</f>
        <v>0</v>
      </c>
      <c r="MJ212" s="42">
        <f t="shared" si="1402"/>
        <v>0</v>
      </c>
      <c r="MK212" s="42">
        <f t="shared" si="1402"/>
        <v>0</v>
      </c>
      <c r="ML212" s="42">
        <f t="shared" si="1402"/>
        <v>0</v>
      </c>
      <c r="MM212" s="42">
        <f t="shared" si="1402"/>
        <v>0</v>
      </c>
      <c r="MN212" s="14">
        <f ca="1">AVERAGE(MN5,MN14,MN23,MN32,MN41,MN50,MN59,MN68,MN77,MN86,MN95,MN104,MN113,MN131,MN140,MN149,MN158,MN167,MN176)</f>
        <v>1</v>
      </c>
      <c r="MO212" s="14">
        <f t="shared" ref="MO212:MX212" ca="1" si="1403">AVERAGE(MO5,MO14,MO23,MO32,MO41,MO50,MO59,MO68,MO77,MO86,MO95,MO104,MO113,MO131,MO140,MO149,MO158,MO167,MO176)</f>
        <v>1</v>
      </c>
      <c r="MP212" s="14">
        <f t="shared" ca="1" si="1403"/>
        <v>1</v>
      </c>
      <c r="MQ212" s="14">
        <f t="shared" ca="1" si="1403"/>
        <v>1</v>
      </c>
      <c r="MR212" s="14">
        <f t="shared" ca="1" si="1403"/>
        <v>1</v>
      </c>
      <c r="MS212" s="14">
        <f t="shared" ca="1" si="1403"/>
        <v>1</v>
      </c>
      <c r="MT212" s="14">
        <f t="shared" ca="1" si="1403"/>
        <v>1</v>
      </c>
      <c r="MU212" s="14">
        <f t="shared" ca="1" si="1403"/>
        <v>1</v>
      </c>
      <c r="MV212" s="14">
        <f t="shared" ca="1" si="1403"/>
        <v>1</v>
      </c>
      <c r="MW212" s="14">
        <f t="shared" ca="1" si="1403"/>
        <v>1</v>
      </c>
      <c r="MX212" s="14">
        <f t="shared" ca="1" si="1403"/>
        <v>1</v>
      </c>
      <c r="MY212" s="113" t="b">
        <f>AND(MY140:MY142,MY131:MY133,MY113:MY115,MY104:MY106,MY95:MY97,MY86:MY88,MY77:MY79,MY68:MY70,MY59:MY61,MY50:MY52,MY41:MY43,MY32:MY34,MY23:MY25,MY14:MY16,MY5:MY7,MY149:MY151,MY167:MY169,MY176:MY178)</f>
        <v>1</v>
      </c>
      <c r="MZ212" s="53"/>
      <c r="NA212" s="38">
        <f>MAX(NA140:NA143,NA131:NA134,NA113:NA116,NA104:NA107,NA95:NA98,NA86:NA89,NA77:NA80,NA68:NA71,NA59:NA62,NA50:NA53,NA41:NA44,NA32:NA35,NA23:NA26,NA14:NA17,NA5:NA8,NA149:NA152,NA167:NA170,NA176:NA179)</f>
        <v>-1</v>
      </c>
      <c r="NC212" s="42">
        <f t="shared" ref="NC212:NC213" si="1404">NM212</f>
        <v>0</v>
      </c>
      <c r="ND212" s="42">
        <f>NN212</f>
        <v>0</v>
      </c>
      <c r="NE212" s="67">
        <f ca="1">NO212/$S212</f>
        <v>0</v>
      </c>
      <c r="NF212" s="67">
        <f ca="1">NP212/$T212</f>
        <v>0</v>
      </c>
      <c r="NG212" s="67">
        <f ca="1">NQ212/$U$212</f>
        <v>0</v>
      </c>
      <c r="NH212" s="67">
        <f ca="1">NR212/$V$212</f>
        <v>0</v>
      </c>
      <c r="NM212" s="42">
        <f>MAX(NN140:NN143,NN131:NN134,NN113:NN116,NN104:NN107,NN95:NN98,NN86:NN89,NN77:NN80,NN68:NN71,NN59:NN62,NN50:NN53,NN41:NN44,NN32:NN35,NN23:NN26,NN14:NN17,NN5:NN8,NN149:NN152,NN167:NN170,NN176:NN179)</f>
        <v>0</v>
      </c>
      <c r="NN212" s="42">
        <f t="shared" ref="NN212:NR212" si="1405">AVERAGE(NN140:NN143,NN131:NN134,NN113:NN116,NN104:NN107,NN95:NN98,NN86:NN89,NN77:NN80,NN68:NN71,NN59:NN62,NN50:NN53,NN41:NN44,NN32:NN35,NN23:NN26,NN14:NN17,NN5:NN8,NN149:NN152,NN167:NN170,NN176:NN179)</f>
        <v>0</v>
      </c>
      <c r="NO212" s="42">
        <f t="shared" si="1405"/>
        <v>0</v>
      </c>
      <c r="NP212" s="42">
        <f t="shared" si="1405"/>
        <v>0</v>
      </c>
      <c r="NQ212" s="42">
        <f t="shared" si="1405"/>
        <v>0</v>
      </c>
      <c r="NR212" s="42">
        <f t="shared" si="1405"/>
        <v>0</v>
      </c>
      <c r="NS212" s="14">
        <f ca="1">AVERAGE(NS5,NS14,NS23,NS32,NS41,NS50,NS59,NS68,NS77,NS86,NS95,NS104,NS113,NS131,NS140,NS149,NS158,NS167,NS176)</f>
        <v>1</v>
      </c>
      <c r="NT212" s="14">
        <f t="shared" ref="NT212:OC212" ca="1" si="1406">AVERAGE(NT5,NT14,NT23,NT32,NT41,NT50,NT59,NT68,NT77,NT86,NT95,NT104,NT113,NT131,NT140,NT149,NT158,NT167,NT176)</f>
        <v>1</v>
      </c>
      <c r="NU212" s="14">
        <f t="shared" ca="1" si="1406"/>
        <v>1</v>
      </c>
      <c r="NV212" s="14">
        <f t="shared" ca="1" si="1406"/>
        <v>1</v>
      </c>
      <c r="NW212" s="14">
        <f t="shared" ca="1" si="1406"/>
        <v>1</v>
      </c>
      <c r="NX212" s="14">
        <f t="shared" ca="1" si="1406"/>
        <v>1</v>
      </c>
      <c r="NY212" s="14">
        <f t="shared" ca="1" si="1406"/>
        <v>1</v>
      </c>
      <c r="NZ212" s="14">
        <f t="shared" ca="1" si="1406"/>
        <v>1</v>
      </c>
      <c r="OA212" s="14">
        <f t="shared" ca="1" si="1406"/>
        <v>1</v>
      </c>
      <c r="OB212" s="14">
        <f t="shared" ca="1" si="1406"/>
        <v>1</v>
      </c>
      <c r="OC212" s="14">
        <f t="shared" ca="1" si="1406"/>
        <v>1</v>
      </c>
      <c r="OD212" s="113" t="b">
        <f>AND(OD140:OD142,OD131:OD133,OD113:OD115,OD104:OD106,OD95:OD97,OD86:OD88,OD77:OD79,OD68:OD70,OD59:OD61,OD50:OD52,OD41:OD43,OD32:OD34,OD23:OD25,OD14:OD16,OD5:OD7,OD149:OD151,OD167:OD169,OD176:OD178)</f>
        <v>1</v>
      </c>
      <c r="OE212" s="53"/>
      <c r="OF212" s="38">
        <f>MAX(OF140:OF143,OF131:OF134,OF113:OF116,OF104:OF107,OF95:OF98,OF86:OF89,OF77:OF80,OF68:OF71,OF59:OF62,OF50:OF53,OF41:OF44,OF32:OF35,OF23:OF26,OF14:OF17,OF5:OF8,OF149:OF152,OF167:OF170,OF176:OF179)</f>
        <v>-1</v>
      </c>
      <c r="OH212" s="42">
        <f t="shared" ref="OH212:OH213" si="1407">OR212</f>
        <v>0</v>
      </c>
      <c r="OI212" s="42">
        <f>OS212</f>
        <v>0</v>
      </c>
      <c r="OJ212" s="67">
        <f ca="1">OT212/$S212</f>
        <v>0</v>
      </c>
      <c r="OK212" s="67">
        <f ca="1">OU212/$T212</f>
        <v>0</v>
      </c>
      <c r="OL212" s="67">
        <f ca="1">OV212/$U$212</f>
        <v>0</v>
      </c>
      <c r="OM212" s="67">
        <f ca="1">OW212/$V$212</f>
        <v>0</v>
      </c>
      <c r="OR212" s="42">
        <f>MAX(OS140:OS143,OS131:OS134,OS113:OS116,OS104:OS107,OS95:OS98,OS86:OS89,OS77:OS80,OS68:OS71,OS59:OS62,OS50:OS53,OS41:OS44,OS32:OS35,OS23:OS26,OS14:OS17,OS5:OS8,OS149:OS152,OS167:OS170,OS176:OS179)</f>
        <v>0</v>
      </c>
      <c r="OS212" s="42">
        <f t="shared" ref="OS212:OW212" si="1408">AVERAGE(OS140:OS143,OS131:OS134,OS113:OS116,OS104:OS107,OS95:OS98,OS86:OS89,OS77:OS80,OS68:OS71,OS59:OS62,OS50:OS53,OS41:OS44,OS32:OS35,OS23:OS26,OS14:OS17,OS5:OS8,OS149:OS152,OS167:OS170,OS176:OS179)</f>
        <v>0</v>
      </c>
      <c r="OT212" s="42">
        <f t="shared" si="1408"/>
        <v>0</v>
      </c>
      <c r="OU212" s="42">
        <f t="shared" si="1408"/>
        <v>0</v>
      </c>
      <c r="OV212" s="42">
        <f t="shared" si="1408"/>
        <v>0</v>
      </c>
      <c r="OW212" s="42">
        <f t="shared" si="1408"/>
        <v>0</v>
      </c>
      <c r="OX212" s="14">
        <f ca="1">AVERAGE(OX5,OX14,OX23,OX32,OX41,OX50,OX59,OX68,OX77,OX86,OX95,OX104,OX113,OX131,OX140,OX149,OX158,OX167,OX176)</f>
        <v>1</v>
      </c>
      <c r="OY212" s="14">
        <f t="shared" ref="OY212:PH212" ca="1" si="1409">AVERAGE(OY5,OY14,OY23,OY32,OY41,OY50,OY59,OY68,OY77,OY86,OY95,OY104,OY113,OY131,OY140,OY149,OY158,OY167,OY176)</f>
        <v>1</v>
      </c>
      <c r="OZ212" s="14">
        <f t="shared" ca="1" si="1409"/>
        <v>1</v>
      </c>
      <c r="PA212" s="14">
        <f t="shared" ca="1" si="1409"/>
        <v>1</v>
      </c>
      <c r="PB212" s="14">
        <f t="shared" ca="1" si="1409"/>
        <v>1</v>
      </c>
      <c r="PC212" s="14">
        <f t="shared" ca="1" si="1409"/>
        <v>1</v>
      </c>
      <c r="PD212" s="14">
        <f t="shared" ca="1" si="1409"/>
        <v>1</v>
      </c>
      <c r="PE212" s="14">
        <f t="shared" ca="1" si="1409"/>
        <v>1</v>
      </c>
      <c r="PF212" s="14">
        <f t="shared" ca="1" si="1409"/>
        <v>1</v>
      </c>
      <c r="PG212" s="14">
        <f t="shared" ca="1" si="1409"/>
        <v>1</v>
      </c>
      <c r="PH212" s="14">
        <f t="shared" ca="1" si="1409"/>
        <v>1</v>
      </c>
      <c r="PI212" s="113" t="b">
        <f>AND(PI140:PI142,PI131:PI133,PI113:PI115,PI104:PI106,PI95:PI97,PI86:PI88,PI77:PI79,PI68:PI70,PI59:PI61,PI50:PI52,PI41:PI43,PI32:PI34,PI23:PI25,PI14:PI16,PI5:PI7,PI149:PI151,PI167:PI169,PI176:PI178)</f>
        <v>1</v>
      </c>
      <c r="PJ212" s="53"/>
      <c r="PK212" s="38">
        <f>MAX(PK140:PK143,PK131:PK134,PK113:PK116,PK104:PK107,PK95:PK98,PK86:PK89,PK77:PK80,PK68:PK71,PK59:PK62,PK50:PK53,PK41:PK44,PK32:PK35,PK23:PK26,PK14:PK17,PK5:PK8,PK149:PK152,PK167:PK170,PK176:PK179)</f>
        <v>-1</v>
      </c>
      <c r="PM212" s="42">
        <f t="shared" ref="PM212:PM213" si="1410">PW212</f>
        <v>0</v>
      </c>
      <c r="PN212" s="42">
        <f>PX212</f>
        <v>0</v>
      </c>
      <c r="PO212" s="67">
        <f ca="1">PY212/$S212</f>
        <v>0</v>
      </c>
      <c r="PP212" s="67">
        <f ca="1">PZ212/$T212</f>
        <v>0</v>
      </c>
      <c r="PQ212" s="67">
        <f ca="1">QA212/$U$212</f>
        <v>0</v>
      </c>
      <c r="PR212" s="67">
        <f ca="1">QB212/$V$212</f>
        <v>0</v>
      </c>
      <c r="PW212" s="42">
        <f>MAX(PX140:PX143,PX131:PX134,PX113:PX116,PX104:PX107,PX95:PX98,PX86:PX89,PX77:PX80,PX68:PX71,PX59:PX62,PX50:PX53,PX41:PX44,PX32:PX35,PX23:PX26,PX14:PX17,PX5:PX8,PX149:PX152,PX167:PX170,PX176:PX179)</f>
        <v>0</v>
      </c>
      <c r="PX212" s="42">
        <f t="shared" ref="PX212:QB212" si="1411">AVERAGE(PX140:PX143,PX131:PX134,PX113:PX116,PX104:PX107,PX95:PX98,PX86:PX89,PX77:PX80,PX68:PX71,PX59:PX62,PX50:PX53,PX41:PX44,PX32:PX35,PX23:PX26,PX14:PX17,PX5:PX8,PX149:PX152,PX167:PX170,PX176:PX179)</f>
        <v>0</v>
      </c>
      <c r="PY212" s="42">
        <f t="shared" si="1411"/>
        <v>0</v>
      </c>
      <c r="PZ212" s="42">
        <f t="shared" si="1411"/>
        <v>0</v>
      </c>
      <c r="QA212" s="42">
        <f t="shared" si="1411"/>
        <v>0</v>
      </c>
      <c r="QB212" s="42">
        <f t="shared" si="1411"/>
        <v>0</v>
      </c>
      <c r="QC212" s="14">
        <f ca="1">AVERAGE(QC5,QC14,QC23,QC32,QC41,QC50,QC59,QC68,QC77,QC86,QC95,QC104,QC113,QC131,QC140,QC149,QC158,QC167,QC176)</f>
        <v>1</v>
      </c>
      <c r="QD212" s="14">
        <f t="shared" ref="QD212:QM212" ca="1" si="1412">AVERAGE(QD5,QD14,QD23,QD32,QD41,QD50,QD59,QD68,QD77,QD86,QD95,QD104,QD113,QD131,QD140,QD149,QD158,QD167,QD176)</f>
        <v>1</v>
      </c>
      <c r="QE212" s="14">
        <f t="shared" ca="1" si="1412"/>
        <v>1</v>
      </c>
      <c r="QF212" s="14">
        <f t="shared" ca="1" si="1412"/>
        <v>1</v>
      </c>
      <c r="QG212" s="14">
        <f t="shared" ca="1" si="1412"/>
        <v>1</v>
      </c>
      <c r="QH212" s="14">
        <f t="shared" ca="1" si="1412"/>
        <v>1</v>
      </c>
      <c r="QI212" s="14">
        <f t="shared" ca="1" si="1412"/>
        <v>1</v>
      </c>
      <c r="QJ212" s="14">
        <f t="shared" ca="1" si="1412"/>
        <v>1</v>
      </c>
      <c r="QK212" s="14">
        <f t="shared" ca="1" si="1412"/>
        <v>1</v>
      </c>
      <c r="QL212" s="14">
        <f t="shared" ca="1" si="1412"/>
        <v>1</v>
      </c>
      <c r="QM212" s="14">
        <f t="shared" ca="1" si="1412"/>
        <v>1</v>
      </c>
      <c r="QN212" s="113" t="b">
        <f>AND(QN140:QN142,QN131:QN133,QN113:QN115,QN104:QN106,QN95:QN97,QN86:QN88,QN77:QN79,QN68:QN70,QN59:QN61,QN50:QN52,QN41:QN43,QN32:QN34,QN23:QN25,QN14:QN16,QN5:QN7,QN149:QN151,QN167:QN169,QN176:QN178)</f>
        <v>1</v>
      </c>
    </row>
    <row r="213" spans="2:456">
      <c r="C213" s="1" t="s">
        <v>40</v>
      </c>
      <c r="E213" s="38">
        <f ca="1">MAX(E140:E144,E131:E135,E113:E117,E104:E108,E95:E99,E86:E90,E77:E81,E68:E72,E59:E63,E50:E54,E41:E45,E32:E36,E23:E27,E14:E18,E5:E9,E149:E153,E158:E162,E167:E171,E176:E180)</f>
        <v>9.835815429687389E-2</v>
      </c>
      <c r="Q213" s="42">
        <f ca="1">MAX(R140:R144,R131:R135,R113:R117,R104:R108,R95:R99,R86:R90,R77:R81,R68:R72,R59:R63,R50:R54,R41:R45,R32:R36,R23:R27,R14:R18,R5:R9,R149:R153,R158:R162,R167:R171,R176:R180)</f>
        <v>0</v>
      </c>
      <c r="R213" s="42" t="e">
        <f t="shared" ref="R213:V213" ca="1" si="1413">AVERAGE(R140:R144,R131:R135,R113:R117,R104:R108,R95:R99,R86:R90,R77:R81,R68:R72,R59:R63,R50:R54,R41:R45,R32:R36,R23:R27,R14:R18,R5:R9,R149:R153,R158:R162,R167:R171,R176:R180)</f>
        <v>#DIV/0!</v>
      </c>
      <c r="S213" s="42">
        <f t="shared" ca="1" si="1413"/>
        <v>2.1430977052631555</v>
      </c>
      <c r="T213" s="42">
        <f t="shared" ca="1" si="1413"/>
        <v>2.1430977052631555</v>
      </c>
      <c r="U213" s="42">
        <f t="shared" ca="1" si="1413"/>
        <v>786.35253934736829</v>
      </c>
      <c r="V213" s="42">
        <f t="shared" ca="1" si="1413"/>
        <v>786.35253934736829</v>
      </c>
      <c r="X213" s="38">
        <f>MAX(X140:X144,X131:X135,X113:X117,X104:X108,X95:X99,X86:X90,X77:X81,X68:X72,X59:X63,X50:X54,X41:X45,X32:X36,X23:X27,X14:X18,X5:X9,X149:X153,X158:X162,X167:X171,X176:X180)</f>
        <v>1.2710723221451166</v>
      </c>
      <c r="Z213" s="42">
        <f t="shared" si="1371"/>
        <v>0</v>
      </c>
      <c r="AA213" s="42" t="e">
        <f t="shared" si="1371"/>
        <v>#DIV/0!</v>
      </c>
      <c r="AB213" s="67">
        <f ca="1">AL213/$S213</f>
        <v>1.7490716561479871</v>
      </c>
      <c r="AC213" s="67">
        <f ca="1">AM213/$T213</f>
        <v>1.7490716561479871</v>
      </c>
      <c r="AD213" s="67">
        <f ca="1">AN213/$U$213</f>
        <v>9.6572738173851763E-4</v>
      </c>
      <c r="AE213" s="67">
        <f ca="1">AO213/$V$213</f>
        <v>9.6572738173851763E-4</v>
      </c>
      <c r="AJ213" s="42">
        <f>MAX(AK140:AK144,AK131:AK135,AK113:AK117,AK104:AK108,AK95:AK99,AK86:AK90,AK77:AK81,AK68:AK72,AK59:AK63,AK50:AK54,AK41:AK45,AK32:AK36,AK23:AK27,AK14:AK18,AK5:AK9,AK149:AK153,AK158:AK162,AK167:AK171,AK176:AK180)</f>
        <v>0</v>
      </c>
      <c r="AK213" s="42" t="e">
        <f t="shared" ref="AK213:AO213" si="1414">AVERAGE(AK140:AK144,AK131:AK135,AK113:AK117,AK104:AK108,AK95:AK99,AK86:AK90,AK77:AK81,AK68:AK72,AK59:AK63,AK50:AK54,AK41:AK45,AK32:AK36,AK23:AK27,AK14:AK18,AK5:AK9,AK149:AK153,AK158:AK162,AK167:AK171,AK176:AK180)</f>
        <v>#DIV/0!</v>
      </c>
      <c r="AL213" s="42">
        <f t="shared" si="1414"/>
        <v>3.7484314526315781</v>
      </c>
      <c r="AM213" s="42">
        <f t="shared" si="1414"/>
        <v>3.7484314526315781</v>
      </c>
      <c r="AN213" s="42">
        <f t="shared" si="1414"/>
        <v>0.75940217894736861</v>
      </c>
      <c r="AO213" s="42">
        <f t="shared" si="1414"/>
        <v>0.75940217894736861</v>
      </c>
      <c r="AP213" s="16">
        <f ca="1">AVERAGE(AP6,AP15,AP24,AP33,AP42,AP51,AP60,AP69,AP78,AP87,AP96,AP105,AP114,AP132,AP141,AP150,AP159,AP168,AP177)</f>
        <v>1.0748039461619299</v>
      </c>
      <c r="AQ213" s="16">
        <f t="shared" ref="AQ213:AZ213" ca="1" si="1415">AVERAGE(AQ6,AQ15,AQ24,AQ33,AQ42,AQ51,AQ60,AQ69,AQ78,AQ87,AQ96,AQ105,AQ114,AQ132,AQ141,AQ150,AQ159,AQ168,AQ177)</f>
        <v>1.0880575745199157</v>
      </c>
      <c r="AR213" s="16">
        <f t="shared" ca="1" si="1415"/>
        <v>1.4858200529155239</v>
      </c>
      <c r="AS213" s="16">
        <f t="shared" ca="1" si="1415"/>
        <v>0.73315701640188857</v>
      </c>
      <c r="AT213" s="16">
        <f t="shared" ca="1" si="1415"/>
        <v>0.77010807618579835</v>
      </c>
      <c r="AU213" s="16">
        <f t="shared" ca="1" si="1415"/>
        <v>1.0900608058861527</v>
      </c>
      <c r="AV213" s="16">
        <f t="shared" ca="1" si="1415"/>
        <v>0.92741091585889857</v>
      </c>
      <c r="AW213" s="16" t="e">
        <f t="shared" ca="1" si="1415"/>
        <v>#VALUE!</v>
      </c>
      <c r="AX213" s="16">
        <f t="shared" ca="1" si="1415"/>
        <v>0.90510700901381025</v>
      </c>
      <c r="AY213" s="16">
        <f t="shared" ca="1" si="1415"/>
        <v>0.66196833318072268</v>
      </c>
      <c r="AZ213" s="16">
        <f t="shared" ca="1" si="1415"/>
        <v>0.8869024082835173</v>
      </c>
      <c r="BA213" s="114" t="b">
        <f>AND(BA140:BA144,BA131:BA135,BA113:BA117,BA104:BA108,BA95:BA99,BA86:BA90,BA77:BA81,BA68:BA72,BA59:BA63,BA50:BA54,BA41:BA45,BA32:BA36,BA23:BA27,BA14:BA18,BA5:BA9,BA149:BA153,BA158:BA162,BA167:BA171,BA176:BA180)</f>
        <v>1</v>
      </c>
      <c r="BC213" s="38">
        <f>MAX(BC140:BC144,BC131:BC135,BC113:BC117,BC104:BC108,BC95:BC99,BC86:BC90,BC77:BC81,BC68:BC72,BC59:BC63,BC50:BC54,BC41:BC45,BC32:BC36,BC23:BC27,BC14:BC18,BC5:BC9,BC149:BC153,BC158:BC162,BC167:BC171,BC176:BC180)</f>
        <v>0</v>
      </c>
      <c r="BE213" s="42">
        <f t="shared" si="1374"/>
        <v>0</v>
      </c>
      <c r="BF213" s="42" t="e">
        <f t="shared" ref="BF213" si="1416">BP213</f>
        <v>#DIV/0!</v>
      </c>
      <c r="BG213" s="67">
        <f ca="1">BQ213/$S213</f>
        <v>1.0087124303422246</v>
      </c>
      <c r="BH213" s="67">
        <f ca="1">BR213/$T213</f>
        <v>1.0087124303422246</v>
      </c>
      <c r="BI213" s="67">
        <f ca="1">BS213/$U$213</f>
        <v>1.8427616396323801E-3</v>
      </c>
      <c r="BJ213" s="67">
        <f ca="1">BT213/$V$213</f>
        <v>1.8427616396323801E-3</v>
      </c>
      <c r="BO213" s="42">
        <f>MAX(BP140:BP144,BP131:BP135,BP113:BP117,BP104:BP108,BP95:BP99,BP86:BP90,BP77:BP81,BP68:BP72,BP59:BP63,BP50:BP54,BP41:BP45,BP32:BP36,BP23:BP27,BP14:BP18,BP5:BP9,BP149:BP153,BP158:BP162,BP167:BP171,BP176:BP180)</f>
        <v>0</v>
      </c>
      <c r="BP213" s="42" t="e">
        <f t="shared" ref="BP213:BT213" si="1417">AVERAGE(BP140:BP144,BP131:BP135,BP113:BP117,BP104:BP108,BP95:BP99,BP86:BP90,BP77:BP81,BP68:BP72,BP59:BP63,BP50:BP54,BP41:BP45,BP32:BP36,BP23:BP27,BP14:BP18,BP5:BP9,BP149:BP153,BP158:BP162,BP167:BP171,BP176:BP180)</f>
        <v>#DIV/0!</v>
      </c>
      <c r="BQ213" s="42">
        <f t="shared" si="1417"/>
        <v>2.1617692947368421</v>
      </c>
      <c r="BR213" s="42">
        <f t="shared" si="1417"/>
        <v>2.1617692947368421</v>
      </c>
      <c r="BS213" s="42">
        <f t="shared" si="1417"/>
        <v>1.4490602947368421</v>
      </c>
      <c r="BT213" s="42">
        <f t="shared" si="1417"/>
        <v>1.4490602947368421</v>
      </c>
      <c r="BU213" s="16">
        <f ca="1">AVERAGE(BU6,BU15,BU24,BU33,BU42,BU51,BU60,BU69,BU78,BU87,BU96,BU105,BU114,BU132,BU141,BU150,BU159,BU168,BU177)</f>
        <v>0.61690643120649336</v>
      </c>
      <c r="BV213" s="16">
        <f t="shared" ref="BV213:CE213" ca="1" si="1418">AVERAGE(BV6,BV15,BV24,BV33,BV42,BV51,BV60,BV69,BV78,BV87,BV96,BV105,BV114,BV132,BV141,BV150,BV159,BV168,BV177)</f>
        <v>0.61090656232478402</v>
      </c>
      <c r="BW213" s="16">
        <f t="shared" ca="1" si="1418"/>
        <v>0.63440638655737269</v>
      </c>
      <c r="BX213" s="16">
        <f t="shared" ca="1" si="1418"/>
        <v>-0.27776462209309249</v>
      </c>
      <c r="BY213" s="16">
        <f t="shared" ca="1" si="1418"/>
        <v>-0.25703461986770526</v>
      </c>
      <c r="BZ213" s="16">
        <f t="shared" ca="1" si="1418"/>
        <v>0.60891050168590344</v>
      </c>
      <c r="CA213" s="16">
        <f t="shared" ca="1" si="1418"/>
        <v>0.30954687198607145</v>
      </c>
      <c r="CB213" s="16">
        <f t="shared" ca="1" si="1418"/>
        <v>0.5556440037020276</v>
      </c>
      <c r="CC213" s="16">
        <f t="shared" ca="1" si="1418"/>
        <v>0.56744912172539674</v>
      </c>
      <c r="CD213" s="16">
        <f t="shared" ca="1" si="1418"/>
        <v>0.21203546453487804</v>
      </c>
      <c r="CE213" s="16">
        <f t="shared" ca="1" si="1418"/>
        <v>0.62795382353241724</v>
      </c>
      <c r="CF213" s="114" t="b">
        <f>AND(CF140:CF144,CF131:CF135,CF113:CF117,CF104:CF108,CF95:CF99,CF86:CF90,CF77:CF81,CF68:CF72,CF59:CF63,CF50:CF54,CF41:CF45,CF32:CF36,CF23:CF27,CF14:CF18,CF5:CF9,CF149:CF153,CF158:CF162,CF167:CF171,CF176:CF180)</f>
        <v>1</v>
      </c>
      <c r="CH213" s="38">
        <f>MAX(CH140:CH144,CH131:CH135,CH113:CH117,CH104:CH108,CH95:CH99,CH86:CH90,CH77:CH81,CH68:CH72,CH59:CH63,CH50:CH54,CH41:CH45,CH32:CH36,CH23:CH27,CH14:CH18,CH5:CH9,CH149:CH153,CH158:CH162,CH167:CH171,CH176:CH180)</f>
        <v>2.0711263020833332E-2</v>
      </c>
      <c r="CJ213" s="42">
        <f t="shared" si="1377"/>
        <v>0</v>
      </c>
      <c r="CK213" s="42" t="e">
        <f t="shared" ref="CK213" si="1419">CU213</f>
        <v>#DIV/0!</v>
      </c>
      <c r="CL213" s="67">
        <f ca="1">CV213/$S213</f>
        <v>1.3482955675543005</v>
      </c>
      <c r="CM213" s="67">
        <f ca="1">CW213/$T213</f>
        <v>1.3482955675543005</v>
      </c>
      <c r="CN213" s="67">
        <f ca="1">CX213/$U$213</f>
        <v>7.2108995854531909E-3</v>
      </c>
      <c r="CO213" s="67">
        <f ca="1">CY213/$V$213</f>
        <v>7.2108995854531909E-3</v>
      </c>
      <c r="CT213" s="42">
        <f>MAX(CU140:CU144,CU131:CU135,CU113:CU117,CU104:CU108,CU95:CU99,CU86:CU90,CU77:CU81,CU68:CU72,CU59:CU63,CU50:CU54,CU41:CU45,CU32:CU36,CU23:CU27,CU14:CU18,CU5:CU9,CU149:CU153,CU158:CU162,CU167:CU171,CU176:CU180)</f>
        <v>0</v>
      </c>
      <c r="CU213" s="42" t="e">
        <f t="shared" ref="CU213:CY213" si="1420">AVERAGE(CU140:CU144,CU131:CU135,CU113:CU117,CU104:CU108,CU95:CU99,CU86:CU90,CU77:CU81,CU68:CU72,CU59:CU63,CU50:CU54,CU41:CU45,CU32:CU36,CU23:CU27,CU14:CU18,CU5:CU9,CU149:CU153,CU158:CU162,CU167:CU171,CU176:CU180)</f>
        <v>#DIV/0!</v>
      </c>
      <c r="CV213" s="42">
        <f t="shared" si="1420"/>
        <v>2.8895291368421052</v>
      </c>
      <c r="CW213" s="42">
        <f t="shared" si="1420"/>
        <v>2.8895291368421052</v>
      </c>
      <c r="CX213" s="42">
        <f t="shared" si="1420"/>
        <v>5.6703092000000019</v>
      </c>
      <c r="CY213" s="42">
        <f t="shared" si="1420"/>
        <v>5.6703092000000019</v>
      </c>
      <c r="CZ213" s="16">
        <f ca="1">AVERAGE(CZ6,CZ15,CZ24,CZ33,CZ42,CZ51,CZ60,CZ69,CZ78,CZ87,CZ96,CZ105,CZ114,CZ132,CZ141,CZ150,CZ159,CZ168,CZ177)</f>
        <v>0.68323582742125322</v>
      </c>
      <c r="DA213" s="16">
        <f t="shared" ref="DA213:DJ213" ca="1" si="1421">AVERAGE(DA6,DA15,DA24,DA33,DA42,DA51,DA60,DA69,DA78,DA87,DA96,DA105,DA114,DA132,DA141,DA150,DA159,DA168,DA177)</f>
        <v>0.65869661656216005</v>
      </c>
      <c r="DB213" s="16">
        <f t="shared" ca="1" si="1421"/>
        <v>1.4096082454997172</v>
      </c>
      <c r="DC213" s="16">
        <f t="shared" ca="1" si="1421"/>
        <v>0.28532947842802225</v>
      </c>
      <c r="DD213" s="16">
        <f t="shared" ca="1" si="1421"/>
        <v>0.10842510035333221</v>
      </c>
      <c r="DE213" s="16">
        <f t="shared" ca="1" si="1421"/>
        <v>0.74022621187709581</v>
      </c>
      <c r="DF213" s="16">
        <f t="shared" ca="1" si="1421"/>
        <v>0.16619551988623174</v>
      </c>
      <c r="DG213" s="16">
        <f t="shared" ca="1" si="1421"/>
        <v>0.65450608212990113</v>
      </c>
      <c r="DH213" s="16">
        <f t="shared" ca="1" si="1421"/>
        <v>1.0345817291332722</v>
      </c>
      <c r="DI213" s="16">
        <f t="shared" ca="1" si="1421"/>
        <v>1.2630444288256055</v>
      </c>
      <c r="DJ213" s="16">
        <f t="shared" ca="1" si="1421"/>
        <v>1.0494233855906026</v>
      </c>
      <c r="DK213" s="114" t="b">
        <f>AND(DK140:DK143,DK131:DK134,DK113:DK116,DK104:DK107,DK95:DK98,DK86:DK89,DK77:DK80,DK68:DK71,DK59:DK62,DK50:DK53,DK41:DK44,DK32:DK35,DK23:DK26,DK14:DK17,DK5:DK8,DK149:DK152,DK158:DK161,DK167:DK170,DK176:DK179)</f>
        <v>1</v>
      </c>
      <c r="DM213" s="38">
        <f>MAX(DM140:DM144,DM131:DM135,DM113:DM117,DM104:DM108,DM95:DM99,DM86:DM90,DM77:DM81,DM68:DM72,DM59:DM63,DM50:DM54,DM41:DM45,DM32:DM36,DM23:DM27,DM14:DM18,DM5:DM9,DM149:DM153,DM158:DM162,DM167:DM171,DM176:DM180)</f>
        <v>9.835815429687389E-2</v>
      </c>
      <c r="DO213" s="42">
        <f t="shared" si="1380"/>
        <v>0</v>
      </c>
      <c r="DP213" s="42" t="e">
        <f t="shared" ref="DP213" si="1422">DZ213</f>
        <v>#DIV/0!</v>
      </c>
      <c r="DQ213" s="67">
        <f ca="1">EA213/$S213</f>
        <v>1</v>
      </c>
      <c r="DR213" s="67">
        <f ca="1">EB213/$T213</f>
        <v>1</v>
      </c>
      <c r="DS213" s="67">
        <f ca="1">EC213/$U$213</f>
        <v>1</v>
      </c>
      <c r="DT213" s="67">
        <f ca="1">ED213/$V$213</f>
        <v>1</v>
      </c>
      <c r="DY213" s="42">
        <f>MAX(DZ140:DZ144,DZ131:DZ135,DZ113:DZ117,DZ104:DZ108,DZ95:DZ99,DZ86:DZ90,DZ77:DZ81,DZ68:DZ72,DZ59:DZ63,DZ50:DZ54,DZ41:DZ45,DZ32:DZ36,DZ23:DZ27,DZ14:DZ18,DZ5:DZ9,DZ149:DZ153,DZ158:DZ162,DZ167:DZ171,DZ176:DZ180)</f>
        <v>0</v>
      </c>
      <c r="DZ213" s="42" t="e">
        <f t="shared" ref="DZ213:ED213" si="1423">AVERAGE(DZ140:DZ144,DZ131:DZ135,DZ113:DZ117,DZ104:DZ108,DZ95:DZ99,DZ86:DZ90,DZ77:DZ81,DZ68:DZ72,DZ59:DZ63,DZ50:DZ54,DZ41:DZ45,DZ32:DZ36,DZ23:DZ27,DZ14:DZ18,DZ5:DZ9,DZ149:DZ153,DZ158:DZ162,DZ167:DZ171,DZ176:DZ180)</f>
        <v>#DIV/0!</v>
      </c>
      <c r="EA213" s="42">
        <f t="shared" si="1423"/>
        <v>2.1430977052631555</v>
      </c>
      <c r="EB213" s="42">
        <f t="shared" si="1423"/>
        <v>2.1430977052631555</v>
      </c>
      <c r="EC213" s="42">
        <f t="shared" si="1423"/>
        <v>786.35253934736829</v>
      </c>
      <c r="ED213" s="42">
        <f t="shared" si="1423"/>
        <v>786.35253934736829</v>
      </c>
      <c r="EE213" s="16">
        <f ca="1">AVERAGE(EE6,EE15,EE24,EE33,EE42,EE51,EE60,EE69,EE78,EE87,EE96,EE105,EE114,EE132,EE141,EE150,EE159,EE168,EE177)</f>
        <v>0</v>
      </c>
      <c r="EF213" s="16">
        <f t="shared" ref="EF213:EO213" ca="1" si="1424">AVERAGE(EF6,EF15,EF24,EF33,EF42,EF51,EF60,EF69,EF78,EF87,EF96,EF105,EF114,EF132,EF141,EF150,EF159,EF168,EF177)</f>
        <v>0</v>
      </c>
      <c r="EG213" s="16">
        <f t="shared" ca="1" si="1424"/>
        <v>0</v>
      </c>
      <c r="EH213" s="16">
        <f t="shared" ca="1" si="1424"/>
        <v>0</v>
      </c>
      <c r="EI213" s="16">
        <f t="shared" ca="1" si="1424"/>
        <v>0</v>
      </c>
      <c r="EJ213" s="16">
        <f t="shared" ca="1" si="1424"/>
        <v>0</v>
      </c>
      <c r="EK213" s="16">
        <f t="shared" ca="1" si="1424"/>
        <v>0</v>
      </c>
      <c r="EL213" s="16">
        <f t="shared" ca="1" si="1424"/>
        <v>0</v>
      </c>
      <c r="EM213" s="16">
        <f t="shared" ca="1" si="1424"/>
        <v>0</v>
      </c>
      <c r="EN213" s="16">
        <f t="shared" ca="1" si="1424"/>
        <v>0</v>
      </c>
      <c r="EO213" s="16">
        <f t="shared" ca="1" si="1424"/>
        <v>0</v>
      </c>
      <c r="EP213" s="114" t="b">
        <f>AND(EP140:EP143,EP131:EP134,EP113:EP116,EP104:EP107,EP95:EP98,EP86:EP89,EP77:EP80,EP68:EP71,EP59:EP62,EP50:EP53,EP41:EP44,EP32:EP35,EP23:EP26,EP14:EP17,EP5:EP8,EP149:EP152,EP158:EP161,EP167:EP170,EP176:EP179)</f>
        <v>1</v>
      </c>
      <c r="ER213" s="38">
        <f>MAX(ER140:ER144,ER131:ER135,ER113:ER117,ER104:ER108,ER95:ER99,ER86:ER90,ER77:ER81,ER68:ER72,ER59:ER63,ER50:ER54,ER41:ER45,ER32:ER36,ER23:ER27,ER14:ER18,ER5:ER9,ER149:ER153,ER158:ER162,ER167:ER171,ER176:ER180)</f>
        <v>9.9852734024843265E-2</v>
      </c>
      <c r="ET213" s="42">
        <f t="shared" si="1383"/>
        <v>0</v>
      </c>
      <c r="EU213" s="42" t="e">
        <f t="shared" ref="EU213" si="1425">FE213</f>
        <v>#DIV/0!</v>
      </c>
      <c r="EV213" s="67">
        <f ca="1">FF213/$S213</f>
        <v>1.2533446789040972</v>
      </c>
      <c r="EW213" s="67">
        <f ca="1">FG213/$T213</f>
        <v>1.2533446789040972</v>
      </c>
      <c r="EX213" s="67">
        <f ca="1">FH213/$U$213</f>
        <v>1.6882224151372405</v>
      </c>
      <c r="EY213" s="67">
        <f ca="1">FI213/$V$213</f>
        <v>1.6882224151372405</v>
      </c>
      <c r="FD213" s="42">
        <f>MAX(FE140:FE144,FE131:FE135,FE113:FE117,FE104:FE108,FE95:FE99,FE86:FE90,FE77:FE81,FE68:FE72,FE59:FE63,FE50:FE54,FE41:FE45,FE32:FE36,FE23:FE27,FE14:FE18,FE5:FE9,FE149:FE153,FE158:FE162,FE167:FE171,FE176:FE180)</f>
        <v>0</v>
      </c>
      <c r="FE213" s="42" t="e">
        <f t="shared" ref="FE213:FI213" si="1426">AVERAGE(FE140:FE144,FE131:FE135,FE113:FE117,FE104:FE108,FE95:FE99,FE86:FE90,FE77:FE81,FE68:FE72,FE59:FE63,FE50:FE54,FE41:FE45,FE32:FE36,FE23:FE27,FE14:FE18,FE5:FE9,FE149:FE153,FE158:FE162,FE167:FE171,FE176:FE180)</f>
        <v>#DIV/0!</v>
      </c>
      <c r="FF213" s="42">
        <f t="shared" si="1426"/>
        <v>2.6860401052631571</v>
      </c>
      <c r="FG213" s="42">
        <f t="shared" si="1426"/>
        <v>2.6860401052631571</v>
      </c>
      <c r="FH213" s="42">
        <f t="shared" si="1426"/>
        <v>1327.537983126316</v>
      </c>
      <c r="FI213" s="42">
        <f t="shared" si="1426"/>
        <v>1327.537983126316</v>
      </c>
      <c r="FJ213" s="16">
        <f ca="1">AVERAGE(FJ6,FJ15,FJ24,FJ33,FJ42,FJ51,FJ60,FJ69,FJ78,FJ87,FJ96,FJ105,FJ114,FJ132,FJ141,FJ150,FJ159,FJ168,FJ177)</f>
        <v>-9.7257666766368572E-2</v>
      </c>
      <c r="FK213" s="16">
        <f t="shared" ref="FK213:FT213" ca="1" si="1427">AVERAGE(FK6,FK15,FK24,FK33,FK42,FK51,FK60,FK69,FK78,FK87,FK96,FK105,FK114,FK132,FK141,FK150,FK159,FK168,FK177)</f>
        <v>-9.637861097054104E-2</v>
      </c>
      <c r="FL213" s="16">
        <f t="shared" ca="1" si="1427"/>
        <v>-0.11325590869456312</v>
      </c>
      <c r="FM213" s="16">
        <f t="shared" ca="1" si="1427"/>
        <v>-0.67184032261868798</v>
      </c>
      <c r="FN213" s="16">
        <f t="shared" ca="1" si="1427"/>
        <v>-0.70364919382504498</v>
      </c>
      <c r="FO213" s="16">
        <f t="shared" ca="1" si="1427"/>
        <v>-0.11853679399194367</v>
      </c>
      <c r="FP213" s="16">
        <f t="shared" ca="1" si="1427"/>
        <v>-0.16984914335764884</v>
      </c>
      <c r="FQ213" s="16">
        <f t="shared" ca="1" si="1427"/>
        <v>-0.10125850141769126</v>
      </c>
      <c r="FR213" s="16">
        <f t="shared" ca="1" si="1427"/>
        <v>-0.10448726608461917</v>
      </c>
      <c r="FS213" s="16">
        <f t="shared" ca="1" si="1427"/>
        <v>-0.11409307422030429</v>
      </c>
      <c r="FT213" s="16">
        <f t="shared" ca="1" si="1427"/>
        <v>-8.6429837687025349E-2</v>
      </c>
      <c r="FU213" s="114" t="b">
        <f>AND(FU140:FU143,FU131:FU134,FU113:FU116,FU104:FU107,FU95:FU98,FU86:FU89,FU77:FU80,FU68:FU71,FU59:FU62,FU50:FU53,FU41:FU44,FU32:FU35,FU23:FU26,FU14:FU17,FU5:FU8,FU149:FU152,FU158:FU161,FU167:FU170,FU176:FU179)</f>
        <v>1</v>
      </c>
      <c r="FV213" s="54"/>
      <c r="FW213" s="38">
        <f>MAX(FW140:FW144,FW131:FW135,FW113:FW117,FW104:FW108,FW95:FW99,FW86:FW90,FW77:FW81,FW68:FW72,FW59:FW63,FW50:FW54,FW41:FW45,FW32:FW36,FW23:FW27,FW14:FW18,FW5:FW9,FW149:FW153,FW158:FW162,FW167:FW171,FW176:FW180)</f>
        <v>-1</v>
      </c>
      <c r="FY213" s="42">
        <f t="shared" si="1386"/>
        <v>0</v>
      </c>
      <c r="FZ213" s="42">
        <f t="shared" ref="FZ213" si="1428">GJ213</f>
        <v>0</v>
      </c>
      <c r="GA213" s="67">
        <f ca="1">GK213/$S213</f>
        <v>0</v>
      </c>
      <c r="GB213" s="67">
        <f ca="1">GL213/$T213</f>
        <v>0</v>
      </c>
      <c r="GC213" s="67">
        <f ca="1">GM213/$U$213</f>
        <v>0</v>
      </c>
      <c r="GD213" s="67">
        <f ca="1">GN213/$V$213</f>
        <v>0</v>
      </c>
      <c r="GI213" s="42">
        <f>MAX(GJ140:GJ144,GJ131:GJ135,GJ113:GJ117,GJ104:GJ108,GJ95:GJ99,GJ86:GJ90,GJ77:GJ81,GJ68:GJ72,GJ59:GJ63,GJ50:GJ54,GJ41:GJ45,GJ32:GJ36,GJ23:GJ27,GJ14:GJ18,GJ5:GJ9,GJ149:GJ153,GJ158:GJ162,GJ167:GJ171,GJ176:GJ180)</f>
        <v>0</v>
      </c>
      <c r="GJ213" s="42">
        <f t="shared" ref="GJ213:GN213" si="1429">AVERAGE(GJ140:GJ144,GJ131:GJ135,GJ113:GJ117,GJ104:GJ108,GJ95:GJ99,GJ86:GJ90,GJ77:GJ81,GJ68:GJ72,GJ59:GJ63,GJ50:GJ54,GJ41:GJ45,GJ32:GJ36,GJ23:GJ27,GJ14:GJ18,GJ5:GJ9,GJ149:GJ153,GJ158:GJ162,GJ167:GJ171,GJ176:GJ180)</f>
        <v>0</v>
      </c>
      <c r="GK213" s="42">
        <f t="shared" si="1429"/>
        <v>0</v>
      </c>
      <c r="GL213" s="42">
        <f t="shared" si="1429"/>
        <v>0</v>
      </c>
      <c r="GM213" s="42">
        <f t="shared" si="1429"/>
        <v>0</v>
      </c>
      <c r="GN213" s="42">
        <f t="shared" si="1429"/>
        <v>0</v>
      </c>
      <c r="GO213" s="16">
        <f ca="1">AVERAGE(GO6,GO15,GO24,GO33,GO42,GO51,GO60,GO69,GO78,GO87,GO96,GO105,GO114,GO132,GO141,GO150,GO159,GO168,GO177)</f>
        <v>1</v>
      </c>
      <c r="GP213" s="16">
        <f t="shared" ref="GP213:GY213" ca="1" si="1430">AVERAGE(GP6,GP15,GP24,GP33,GP42,GP51,GP60,GP69,GP78,GP87,GP96,GP105,GP114,GP132,GP141,GP150,GP159,GP168,GP177)</f>
        <v>1</v>
      </c>
      <c r="GQ213" s="16">
        <f t="shared" ca="1" si="1430"/>
        <v>1</v>
      </c>
      <c r="GR213" s="16">
        <f t="shared" ca="1" si="1430"/>
        <v>1</v>
      </c>
      <c r="GS213" s="16">
        <f t="shared" ca="1" si="1430"/>
        <v>1</v>
      </c>
      <c r="GT213" s="16">
        <f t="shared" ca="1" si="1430"/>
        <v>1</v>
      </c>
      <c r="GU213" s="16">
        <f t="shared" ca="1" si="1430"/>
        <v>1</v>
      </c>
      <c r="GV213" s="16">
        <f t="shared" ca="1" si="1430"/>
        <v>1</v>
      </c>
      <c r="GW213" s="16">
        <f t="shared" ca="1" si="1430"/>
        <v>1</v>
      </c>
      <c r="GX213" s="16">
        <f t="shared" ca="1" si="1430"/>
        <v>1</v>
      </c>
      <c r="GY213" s="16">
        <f t="shared" ca="1" si="1430"/>
        <v>1</v>
      </c>
      <c r="GZ213" s="114" t="b">
        <f>AND(GZ140:GZ143,GZ131:GZ134,GZ113:GZ116,GZ104:GZ107,GZ95:GZ98,GZ86:GZ89,GZ77:GZ80,GZ68:GZ71,GZ59:GZ62,GZ50:GZ53,GZ41:GZ44,GZ32:GZ35,GZ23:GZ26,GZ14:GZ17,GZ5:GZ8,GZ149:GZ152,GZ158:GZ161,GZ167:GZ170,GZ176:GZ179)</f>
        <v>1</v>
      </c>
      <c r="HA213" s="54"/>
      <c r="HB213" s="38">
        <f>MAX(HB140:HB144,HB131:HB135,HB113:HB117,HB104:HB108,HB95:HB99,HB86:HB90,HB77:HB81,HB68:HB72,HB59:HB63,HB50:HB54,HB41:HB45,HB32:HB36,HB23:HB27,HB14:HB18,HB5:HB9,HB149:HB153,HB158:HB162,HB167:HB171,HB176:HB180)</f>
        <v>-1</v>
      </c>
      <c r="HD213" s="42">
        <f t="shared" si="1389"/>
        <v>0</v>
      </c>
      <c r="HE213" s="42">
        <f t="shared" ref="HE213" si="1431">HO213</f>
        <v>0</v>
      </c>
      <c r="HF213" s="67">
        <f ca="1">HP213/$S213</f>
        <v>0</v>
      </c>
      <c r="HG213" s="67">
        <f ca="1">HQ213/$T213</f>
        <v>0</v>
      </c>
      <c r="HH213" s="67">
        <f ca="1">HR213/$U$213</f>
        <v>0</v>
      </c>
      <c r="HI213" s="67">
        <f ca="1">HS213/$V$213</f>
        <v>0</v>
      </c>
      <c r="HN213" s="42">
        <f>MAX(HO140:HO144,HO131:HO135,HO113:HO117,HO104:HO108,HO95:HO99,HO86:HO90,HO77:HO81,HO68:HO72,HO59:HO63,HO50:HO54,HO41:HO45,HO32:HO36,HO23:HO27,HO14:HO18,HO5:HO9,HO149:HO153,HO158:HO162,HO167:HO171,HO176:HO180)</f>
        <v>0</v>
      </c>
      <c r="HO213" s="42">
        <f t="shared" ref="HO213:HS213" si="1432">AVERAGE(HO140:HO144,HO131:HO135,HO113:HO117,HO104:HO108,HO95:HO99,HO86:HO90,HO77:HO81,HO68:HO72,HO59:HO63,HO50:HO54,HO41:HO45,HO32:HO36,HO23:HO27,HO14:HO18,HO5:HO9,HO149:HO153,HO158:HO162,HO167:HO171,HO176:HO180)</f>
        <v>0</v>
      </c>
      <c r="HP213" s="42">
        <f t="shared" si="1432"/>
        <v>0</v>
      </c>
      <c r="HQ213" s="42">
        <f t="shared" si="1432"/>
        <v>0</v>
      </c>
      <c r="HR213" s="42">
        <f t="shared" si="1432"/>
        <v>0</v>
      </c>
      <c r="HS213" s="42">
        <f t="shared" si="1432"/>
        <v>0</v>
      </c>
      <c r="HT213" s="16">
        <f ca="1">AVERAGE(HT6,HT15,HT24,HT33,HT42,HT51,HT60,HT69,HT78,HT87,HT96,HT105,HT114,HT132,HT141,HT150,HT159,HT168,HT177)</f>
        <v>1</v>
      </c>
      <c r="HU213" s="16">
        <f t="shared" ref="HU213:ID213" ca="1" si="1433">AVERAGE(HU6,HU15,HU24,HU33,HU42,HU51,HU60,HU69,HU78,HU87,HU96,HU105,HU114,HU132,HU141,HU150,HU159,HU168,HU177)</f>
        <v>1</v>
      </c>
      <c r="HV213" s="16">
        <f t="shared" ca="1" si="1433"/>
        <v>1</v>
      </c>
      <c r="HW213" s="16">
        <f t="shared" ca="1" si="1433"/>
        <v>1</v>
      </c>
      <c r="HX213" s="16">
        <f t="shared" ca="1" si="1433"/>
        <v>1</v>
      </c>
      <c r="HY213" s="16">
        <f t="shared" ca="1" si="1433"/>
        <v>1</v>
      </c>
      <c r="HZ213" s="16">
        <f t="shared" ca="1" si="1433"/>
        <v>1</v>
      </c>
      <c r="IA213" s="16">
        <f t="shared" ca="1" si="1433"/>
        <v>1</v>
      </c>
      <c r="IB213" s="16">
        <f t="shared" ca="1" si="1433"/>
        <v>1</v>
      </c>
      <c r="IC213" s="16">
        <f t="shared" ca="1" si="1433"/>
        <v>1</v>
      </c>
      <c r="ID213" s="16">
        <f t="shared" ca="1" si="1433"/>
        <v>1</v>
      </c>
      <c r="IE213" s="114" t="b">
        <f>AND(IE140:IE143,IE131:IE134,IE113:IE116,IE104:IE107,IE95:IE98,IE86:IE89,IE77:IE80,IE68:IE71,IE59:IE62,IE50:IE53,IE41:IE44,IE32:IE35,IE23:IE26,IE14:IE17,IE5:IE8,IE149:IE152,IE158:IE161,IE167:IE170,IE176:IE179)</f>
        <v>1</v>
      </c>
      <c r="IG213" s="38">
        <f>MAX(IG140:IG144,IG131:IG135,IG113:IG117,IG104:IG108,IG95:IG99,IG86:IG90,IG77:IG81,IG68:IG72,IG59:IG63,IG50:IG54,IG41:IG45,IG32:IG36,IG23:IG27,IG14:IG18,IG5:IG9,IG149:IG153,IG158:IG162,IG167:IG171,IG176:IG180)</f>
        <v>-1</v>
      </c>
      <c r="II213" s="42">
        <f t="shared" si="1392"/>
        <v>0</v>
      </c>
      <c r="IJ213" s="42">
        <f t="shared" ref="IJ213" si="1434">IT213</f>
        <v>0</v>
      </c>
      <c r="IK213" s="67">
        <f ca="1">IU213/$S213</f>
        <v>0</v>
      </c>
      <c r="IL213" s="67">
        <f ca="1">IV213/$T213</f>
        <v>0</v>
      </c>
      <c r="IM213" s="67">
        <f ca="1">IW213/$U$213</f>
        <v>0</v>
      </c>
      <c r="IN213" s="67">
        <f ca="1">IX213/$V$213</f>
        <v>0</v>
      </c>
      <c r="IS213" s="42">
        <f>MAX(IT140:IT144,IT131:IT135,IT113:IT117,IT104:IT108,IT95:IT99,IT86:IT90,IT77:IT81,IT68:IT72,IT59:IT63,IT50:IT54,IT41:IT45,IT32:IT36,IT23:IT27,IT14:IT18,IT5:IT9,IT149:IT153,IT158:IT162,IT167:IT171,IT176:IT180)</f>
        <v>0</v>
      </c>
      <c r="IT213" s="42">
        <f t="shared" ref="IT213:IX213" si="1435">AVERAGE(IT140:IT144,IT131:IT135,IT113:IT117,IT104:IT108,IT95:IT99,IT86:IT90,IT77:IT81,IT68:IT72,IT59:IT63,IT50:IT54,IT41:IT45,IT32:IT36,IT23:IT27,IT14:IT18,IT5:IT9,IT149:IT153,IT158:IT162,IT167:IT171,IT176:IT180)</f>
        <v>0</v>
      </c>
      <c r="IU213" s="42">
        <f t="shared" si="1435"/>
        <v>0</v>
      </c>
      <c r="IV213" s="42">
        <f t="shared" si="1435"/>
        <v>0</v>
      </c>
      <c r="IW213" s="42">
        <f t="shared" si="1435"/>
        <v>0</v>
      </c>
      <c r="IX213" s="42">
        <f t="shared" si="1435"/>
        <v>0</v>
      </c>
      <c r="IY213" s="16">
        <f ca="1">AVERAGE(IY6,IY15,IY24,IY33,IY42,IY51,IY60,IY69,IY78,IY87,IY96,IY105,IY114,IY132,IY141,IY150,IY159,IY168,IY177)</f>
        <v>1</v>
      </c>
      <c r="IZ213" s="16">
        <f t="shared" ref="IZ213:JI213" ca="1" si="1436">AVERAGE(IZ6,IZ15,IZ24,IZ33,IZ42,IZ51,IZ60,IZ69,IZ78,IZ87,IZ96,IZ105,IZ114,IZ132,IZ141,IZ150,IZ159,IZ168,IZ177)</f>
        <v>1</v>
      </c>
      <c r="JA213" s="16">
        <f t="shared" ca="1" si="1436"/>
        <v>1</v>
      </c>
      <c r="JB213" s="16">
        <f t="shared" ca="1" si="1436"/>
        <v>1</v>
      </c>
      <c r="JC213" s="16">
        <f t="shared" ca="1" si="1436"/>
        <v>1</v>
      </c>
      <c r="JD213" s="16">
        <f t="shared" ca="1" si="1436"/>
        <v>1</v>
      </c>
      <c r="JE213" s="16">
        <f t="shared" ca="1" si="1436"/>
        <v>1</v>
      </c>
      <c r="JF213" s="16">
        <f t="shared" ca="1" si="1436"/>
        <v>1</v>
      </c>
      <c r="JG213" s="16">
        <f t="shared" ca="1" si="1436"/>
        <v>1</v>
      </c>
      <c r="JH213" s="16">
        <f t="shared" ca="1" si="1436"/>
        <v>1</v>
      </c>
      <c r="JI213" s="16">
        <f t="shared" ca="1" si="1436"/>
        <v>1</v>
      </c>
      <c r="JJ213" s="114" t="b">
        <f>AND(JJ140:JJ143,JJ131:JJ134,JJ113:JJ116,JJ104:JJ107,JJ95:JJ98,JJ86:JJ89,JJ77:JJ80,JJ68:JJ71,JJ59:JJ62,JJ50:JJ53,JJ41:JJ44,JJ32:JJ35,JJ23:JJ26,JJ14:JJ17,JJ5:JJ8,JJ149:JJ152,JJ158:JJ161,JJ167:JJ170,JJ176:JJ179)</f>
        <v>1</v>
      </c>
      <c r="JL213" s="38">
        <f>MAX(JL140:JL144,JL131:JL135,JL113:JL117,JL104:JL108,JL95:JL99,JL86:JL90,JL77:JL81,JL68:JL72,JL59:JL63,JL50:JL54,JL41:JL45,JL32:JL36,JL23:JL27,JL14:JL18,JL5:JL9,JL149:JL153,JL158:JL162,JL167:JL171,JL176:JL180)</f>
        <v>-1</v>
      </c>
      <c r="JN213" s="42">
        <f t="shared" si="1395"/>
        <v>0</v>
      </c>
      <c r="JO213" s="42">
        <f t="shared" ref="JO213" si="1437">JY213</f>
        <v>0</v>
      </c>
      <c r="JP213" s="67">
        <f ca="1">JZ213/$S213</f>
        <v>0</v>
      </c>
      <c r="JQ213" s="67">
        <f ca="1">KA213/$T213</f>
        <v>0</v>
      </c>
      <c r="JR213" s="67">
        <f ca="1">KB213/$U$213</f>
        <v>0</v>
      </c>
      <c r="JS213" s="67">
        <f ca="1">KC213/$V$213</f>
        <v>0</v>
      </c>
      <c r="JX213" s="42">
        <f>MAX(JY140:JY144,JY131:JY135,JY113:JY117,JY104:JY108,JY95:JY99,JY86:JY90,JY77:JY81,JY68:JY72,JY59:JY63,JY50:JY54,JY41:JY45,JY32:JY36,JY23:JY27,JY14:JY18,JY5:JY9,JY149:JY153,JY158:JY162,JY167:JY171,JY176:JY180)</f>
        <v>0</v>
      </c>
      <c r="JY213" s="42">
        <f t="shared" ref="JY213:KC213" si="1438">AVERAGE(JY140:JY144,JY131:JY135,JY113:JY117,JY104:JY108,JY95:JY99,JY86:JY90,JY77:JY81,JY68:JY72,JY59:JY63,JY50:JY54,JY41:JY45,JY32:JY36,JY23:JY27,JY14:JY18,JY5:JY9,JY149:JY153,JY158:JY162,JY167:JY171,JY176:JY180)</f>
        <v>0</v>
      </c>
      <c r="JZ213" s="42">
        <f t="shared" si="1438"/>
        <v>0</v>
      </c>
      <c r="KA213" s="42">
        <f t="shared" si="1438"/>
        <v>0</v>
      </c>
      <c r="KB213" s="42">
        <f t="shared" si="1438"/>
        <v>0</v>
      </c>
      <c r="KC213" s="42">
        <f t="shared" si="1438"/>
        <v>0</v>
      </c>
      <c r="KD213" s="16">
        <f ca="1">AVERAGE(KD6,KD15,KD24,KD33,KD42,KD51,KD60,KD69,KD78,KD87,KD96,KD105,KD114,KD132,KD141,KD150,KD159,KD168,KD177)</f>
        <v>1</v>
      </c>
      <c r="KE213" s="16">
        <f t="shared" ref="KE213:KN213" ca="1" si="1439">AVERAGE(KE6,KE15,KE24,KE33,KE42,KE51,KE60,KE69,KE78,KE87,KE96,KE105,KE114,KE132,KE141,KE150,KE159,KE168,KE177)</f>
        <v>1</v>
      </c>
      <c r="KF213" s="16">
        <f t="shared" ca="1" si="1439"/>
        <v>1</v>
      </c>
      <c r="KG213" s="16">
        <f t="shared" ca="1" si="1439"/>
        <v>1</v>
      </c>
      <c r="KH213" s="16">
        <f t="shared" ca="1" si="1439"/>
        <v>1</v>
      </c>
      <c r="KI213" s="16">
        <f t="shared" ca="1" si="1439"/>
        <v>1</v>
      </c>
      <c r="KJ213" s="16">
        <f t="shared" ca="1" si="1439"/>
        <v>1</v>
      </c>
      <c r="KK213" s="16">
        <f t="shared" ca="1" si="1439"/>
        <v>1</v>
      </c>
      <c r="KL213" s="16">
        <f t="shared" ca="1" si="1439"/>
        <v>1</v>
      </c>
      <c r="KM213" s="16">
        <f t="shared" ca="1" si="1439"/>
        <v>1</v>
      </c>
      <c r="KN213" s="16">
        <f t="shared" ca="1" si="1439"/>
        <v>1</v>
      </c>
      <c r="KO213" s="114" t="b">
        <f>AND(KO140:KO143,KO131:KO134,KO113:KO116,KO104:KO107,KO95:KO98,KO86:KO89,KO77:KO80,KO68:KO71,KO59:KO62,KO50:KO53,KO41:KO44,KO32:KO35,KO23:KO26,KO14:KO17,KO5:KO8,KO149:KO152,KO158:KO161,KO167:KO170,KO176:KO179)</f>
        <v>1</v>
      </c>
      <c r="KQ213" s="38">
        <f>MAX(KQ140:KQ144,KQ131:KQ135,KQ113:KQ117,KQ104:KQ108,KQ95:KQ99,KQ86:KQ90,KQ77:KQ81,KQ68:KQ72,KQ59:KQ63,KQ50:KQ54,KQ41:KQ45,KQ32:KQ36,KQ23:KQ27,KQ14:KQ18,KQ5:KQ9,KQ149:KQ153,KQ158:KQ162,KQ167:KQ171,KQ176:KQ180)</f>
        <v>-1</v>
      </c>
      <c r="KS213" s="42">
        <f t="shared" si="1398"/>
        <v>0</v>
      </c>
      <c r="KT213" s="42">
        <f t="shared" ref="KT213" si="1440">LD213</f>
        <v>0</v>
      </c>
      <c r="KU213" s="67">
        <f ca="1">LE213/$S213</f>
        <v>0</v>
      </c>
      <c r="KV213" s="67">
        <f ca="1">LF213/$T213</f>
        <v>0</v>
      </c>
      <c r="KW213" s="67">
        <f ca="1">LG213/$U$213</f>
        <v>0</v>
      </c>
      <c r="KX213" s="67">
        <f ca="1">LH213/$V$213</f>
        <v>0</v>
      </c>
      <c r="LC213" s="42">
        <f>MAX(LD140:LD144,LD131:LD135,LD113:LD117,LD104:LD108,LD95:LD99,LD86:LD90,LD77:LD81,LD68:LD72,LD59:LD63,LD50:LD54,LD41:LD45,LD32:LD36,LD23:LD27,LD14:LD18,LD5:LD9,LD149:LD153,LD158:LD162,LD167:LD171,LD176:LD180)</f>
        <v>0</v>
      </c>
      <c r="LD213" s="42">
        <f t="shared" ref="LD213:LH213" si="1441">AVERAGE(LD140:LD144,LD131:LD135,LD113:LD117,LD104:LD108,LD95:LD99,LD86:LD90,LD77:LD81,LD68:LD72,LD59:LD63,LD50:LD54,LD41:LD45,LD32:LD36,LD23:LD27,LD14:LD18,LD5:LD9,LD149:LD153,LD158:LD162,LD167:LD171,LD176:LD180)</f>
        <v>0</v>
      </c>
      <c r="LE213" s="42">
        <f t="shared" si="1441"/>
        <v>0</v>
      </c>
      <c r="LF213" s="42">
        <f t="shared" si="1441"/>
        <v>0</v>
      </c>
      <c r="LG213" s="42">
        <f t="shared" si="1441"/>
        <v>0</v>
      </c>
      <c r="LH213" s="42">
        <f t="shared" si="1441"/>
        <v>0</v>
      </c>
      <c r="LI213" s="16">
        <f ca="1">AVERAGE(LI6,LI15,LI24,LI33,LI42,LI51,LI60,LI69,LI78,LI87,LI96,LI105,LI114,LI132,LI141,LI150,LI159,LI168,LI177)</f>
        <v>1</v>
      </c>
      <c r="LJ213" s="16">
        <f t="shared" ref="LJ213:LS213" ca="1" si="1442">AVERAGE(LJ6,LJ15,LJ24,LJ33,LJ42,LJ51,LJ60,LJ69,LJ78,LJ87,LJ96,LJ105,LJ114,LJ132,LJ141,LJ150,LJ159,LJ168,LJ177)</f>
        <v>1</v>
      </c>
      <c r="LK213" s="16">
        <f t="shared" ca="1" si="1442"/>
        <v>1</v>
      </c>
      <c r="LL213" s="16">
        <f t="shared" ca="1" si="1442"/>
        <v>1</v>
      </c>
      <c r="LM213" s="16">
        <f t="shared" ca="1" si="1442"/>
        <v>1</v>
      </c>
      <c r="LN213" s="16">
        <f t="shared" ca="1" si="1442"/>
        <v>1</v>
      </c>
      <c r="LO213" s="16">
        <f t="shared" ca="1" si="1442"/>
        <v>1</v>
      </c>
      <c r="LP213" s="16">
        <f t="shared" ca="1" si="1442"/>
        <v>1</v>
      </c>
      <c r="LQ213" s="16">
        <f t="shared" ca="1" si="1442"/>
        <v>1</v>
      </c>
      <c r="LR213" s="16">
        <f t="shared" ca="1" si="1442"/>
        <v>1</v>
      </c>
      <c r="LS213" s="16">
        <f t="shared" ca="1" si="1442"/>
        <v>1</v>
      </c>
      <c r="LT213" s="114" t="b">
        <f>AND(LT140:LT143,LT131:LT134,LT113:LT116,LT104:LT107,LT95:LT98,LT86:LT89,LT77:LT80,LT68:LT71,LT59:LT62,LT50:LT53,LT41:LT44,LT32:LT35,LT23:LT26,LT14:LT17,LT5:LT8,LT149:LT152,LT158:LT161,LT167:LT170,LT176:LT179)</f>
        <v>1</v>
      </c>
      <c r="LV213" s="38">
        <f>MAX(LV140:LV144,LV131:LV135,LV113:LV117,LV104:LV108,LV95:LV99,LV86:LV90,LV77:LV81,LV68:LV72,LV59:LV63,LV50:LV54,LV41:LV45,LV32:LV36,LV23:LV27,LV14:LV18,LV5:LV9,LV149:LV153,LV158:LV162,LV167:LV171,LV176:LV180)</f>
        <v>-1</v>
      </c>
      <c r="LX213" s="42">
        <f t="shared" si="1401"/>
        <v>0</v>
      </c>
      <c r="LY213" s="42">
        <f t="shared" ref="LY213" si="1443">MI213</f>
        <v>0</v>
      </c>
      <c r="LZ213" s="67">
        <f ca="1">MJ213/$S213</f>
        <v>0</v>
      </c>
      <c r="MA213" s="67">
        <f ca="1">MK213/$T213</f>
        <v>0</v>
      </c>
      <c r="MB213" s="67">
        <f ca="1">ML213/$U$213</f>
        <v>0</v>
      </c>
      <c r="MC213" s="67">
        <f ca="1">MM213/$V$213</f>
        <v>0</v>
      </c>
      <c r="MH213" s="42">
        <f>MAX(MI140:MI144,MI131:MI135,MI113:MI117,MI104:MI108,MI95:MI99,MI86:MI90,MI77:MI81,MI68:MI72,MI59:MI63,MI50:MI54,MI41:MI45,MI32:MI36,MI23:MI27,MI14:MI18,MI5:MI9,MI149:MI153,MI158:MI162,MI167:MI171,MI176:MI180)</f>
        <v>0</v>
      </c>
      <c r="MI213" s="42">
        <f t="shared" ref="MI213:MM213" si="1444">AVERAGE(MI140:MI144,MI131:MI135,MI113:MI117,MI104:MI108,MI95:MI99,MI86:MI90,MI77:MI81,MI68:MI72,MI59:MI63,MI50:MI54,MI41:MI45,MI32:MI36,MI23:MI27,MI14:MI18,MI5:MI9,MI149:MI153,MI158:MI162,MI167:MI171,MI176:MI180)</f>
        <v>0</v>
      </c>
      <c r="MJ213" s="42">
        <f t="shared" si="1444"/>
        <v>0</v>
      </c>
      <c r="MK213" s="42">
        <f t="shared" si="1444"/>
        <v>0</v>
      </c>
      <c r="ML213" s="42">
        <f t="shared" si="1444"/>
        <v>0</v>
      </c>
      <c r="MM213" s="42">
        <f t="shared" si="1444"/>
        <v>0</v>
      </c>
      <c r="MN213" s="16">
        <f ca="1">AVERAGE(MN6,MN15,MN24,MN33,MN42,MN51,MN60,MN69,MN78,MN87,MN96,MN105,MN114,MN132,MN141,MN150,MN159,MN168,MN177)</f>
        <v>1</v>
      </c>
      <c r="MO213" s="16">
        <f t="shared" ref="MO213:MX213" ca="1" si="1445">AVERAGE(MO6,MO15,MO24,MO33,MO42,MO51,MO60,MO69,MO78,MO87,MO96,MO105,MO114,MO132,MO141,MO150,MO159,MO168,MO177)</f>
        <v>1</v>
      </c>
      <c r="MP213" s="16">
        <f t="shared" ca="1" si="1445"/>
        <v>1</v>
      </c>
      <c r="MQ213" s="16">
        <f t="shared" ca="1" si="1445"/>
        <v>1</v>
      </c>
      <c r="MR213" s="16">
        <f t="shared" ca="1" si="1445"/>
        <v>1</v>
      </c>
      <c r="MS213" s="16">
        <f t="shared" ca="1" si="1445"/>
        <v>1</v>
      </c>
      <c r="MT213" s="16">
        <f t="shared" ca="1" si="1445"/>
        <v>1</v>
      </c>
      <c r="MU213" s="16">
        <f t="shared" ca="1" si="1445"/>
        <v>1</v>
      </c>
      <c r="MV213" s="16">
        <f t="shared" ca="1" si="1445"/>
        <v>1</v>
      </c>
      <c r="MW213" s="16">
        <f t="shared" ca="1" si="1445"/>
        <v>1</v>
      </c>
      <c r="MX213" s="16">
        <f t="shared" ca="1" si="1445"/>
        <v>1</v>
      </c>
      <c r="MY213" s="114" t="b">
        <f>AND(MY140:MY143,MY131:MY134,MY113:MY116,MY104:MY107,MY95:MY98,MY86:MY89,MY77:MY80,MY68:MY71,MY59:MY62,MY50:MY53,MY41:MY44,MY32:MY35,MY23:MY26,MY14:MY17,MY5:MY8,MY149:MY152,MY158:MY161,MY167:MY170,MY176:MY179)</f>
        <v>1</v>
      </c>
      <c r="MZ213" s="54"/>
      <c r="NA213" s="38">
        <f>MAX(NA140:NA144,NA131:NA135,NA113:NA117,NA104:NA108,NA95:NA99,NA86:NA90,NA77:NA81,NA68:NA72,NA59:NA63,NA50:NA54,NA41:NA45,NA32:NA36,NA23:NA27,NA14:NA18,NA5:NA9,NA149:NA153,NA158:NA162,NA167:NA171,NA176:NA180)</f>
        <v>-1</v>
      </c>
      <c r="NC213" s="42">
        <f t="shared" si="1404"/>
        <v>0</v>
      </c>
      <c r="ND213" s="42">
        <f t="shared" ref="ND213" si="1446">NN213</f>
        <v>0</v>
      </c>
      <c r="NE213" s="67">
        <f ca="1">NO213/$S213</f>
        <v>0</v>
      </c>
      <c r="NF213" s="67">
        <f ca="1">NP213/$T213</f>
        <v>0</v>
      </c>
      <c r="NG213" s="67">
        <f ca="1">NQ213/$U$213</f>
        <v>0</v>
      </c>
      <c r="NH213" s="67">
        <f ca="1">NR213/$V$213</f>
        <v>0</v>
      </c>
      <c r="NM213" s="42">
        <f>MAX(NN140:NN144,NN131:NN135,NN113:NN117,NN104:NN108,NN95:NN99,NN86:NN90,NN77:NN81,NN68:NN72,NN59:NN63,NN50:NN54,NN41:NN45,NN32:NN36,NN23:NN27,NN14:NN18,NN5:NN9,NN149:NN153,NN158:NN162,NN167:NN171,NN176:NN180)</f>
        <v>0</v>
      </c>
      <c r="NN213" s="42">
        <f t="shared" ref="NN213:NR213" si="1447">AVERAGE(NN140:NN144,NN131:NN135,NN113:NN117,NN104:NN108,NN95:NN99,NN86:NN90,NN77:NN81,NN68:NN72,NN59:NN63,NN50:NN54,NN41:NN45,NN32:NN36,NN23:NN27,NN14:NN18,NN5:NN9,NN149:NN153,NN158:NN162,NN167:NN171,NN176:NN180)</f>
        <v>0</v>
      </c>
      <c r="NO213" s="42">
        <f t="shared" si="1447"/>
        <v>0</v>
      </c>
      <c r="NP213" s="42">
        <f t="shared" si="1447"/>
        <v>0</v>
      </c>
      <c r="NQ213" s="42">
        <f t="shared" si="1447"/>
        <v>0</v>
      </c>
      <c r="NR213" s="42">
        <f t="shared" si="1447"/>
        <v>0</v>
      </c>
      <c r="NS213" s="16">
        <f ca="1">AVERAGE(NS6,NS15,NS24,NS33,NS42,NS51,NS60,NS69,NS78,NS87,NS96,NS105,NS114,NS132,NS141,NS150,NS159,NS168,NS177)</f>
        <v>1</v>
      </c>
      <c r="NT213" s="16">
        <f t="shared" ref="NT213:OC213" ca="1" si="1448">AVERAGE(NT6,NT15,NT24,NT33,NT42,NT51,NT60,NT69,NT78,NT87,NT96,NT105,NT114,NT132,NT141,NT150,NT159,NT168,NT177)</f>
        <v>1</v>
      </c>
      <c r="NU213" s="16">
        <f t="shared" ca="1" si="1448"/>
        <v>1</v>
      </c>
      <c r="NV213" s="16">
        <f t="shared" ca="1" si="1448"/>
        <v>1</v>
      </c>
      <c r="NW213" s="16">
        <f t="shared" ca="1" si="1448"/>
        <v>1</v>
      </c>
      <c r="NX213" s="16">
        <f t="shared" ca="1" si="1448"/>
        <v>1</v>
      </c>
      <c r="NY213" s="16">
        <f t="shared" ca="1" si="1448"/>
        <v>1</v>
      </c>
      <c r="NZ213" s="16">
        <f t="shared" ca="1" si="1448"/>
        <v>1</v>
      </c>
      <c r="OA213" s="16">
        <f t="shared" ca="1" si="1448"/>
        <v>1</v>
      </c>
      <c r="OB213" s="16">
        <f t="shared" ca="1" si="1448"/>
        <v>1</v>
      </c>
      <c r="OC213" s="16">
        <f t="shared" ca="1" si="1448"/>
        <v>1</v>
      </c>
      <c r="OD213" s="114" t="b">
        <f>AND(OD140:OD143,OD131:OD134,OD113:OD116,OD104:OD107,OD95:OD98,OD86:OD89,OD77:OD80,OD68:OD71,OD59:OD62,OD50:OD53,OD41:OD44,OD32:OD35,OD23:OD26,OD14:OD17,OD5:OD8,OD149:OD152,OD158:OD161,OD167:OD170,OD176:OD179)</f>
        <v>1</v>
      </c>
      <c r="OE213" s="54"/>
      <c r="OF213" s="38">
        <f>MAX(OF140:OF144,OF131:OF135,OF113:OF117,OF104:OF108,OF95:OF99,OF86:OF90,OF77:OF81,OF68:OF72,OF59:OF63,OF50:OF54,OF41:OF45,OF32:OF36,OF23:OF27,OF14:OF18,OF5:OF9,OF149:OF153,OF158:OF162,OF167:OF171,OF176:OF180)</f>
        <v>-1</v>
      </c>
      <c r="OH213" s="42">
        <f t="shared" si="1407"/>
        <v>0</v>
      </c>
      <c r="OI213" s="42">
        <f t="shared" ref="OI213" si="1449">OS213</f>
        <v>0</v>
      </c>
      <c r="OJ213" s="67">
        <f ca="1">OT213/$S213</f>
        <v>0</v>
      </c>
      <c r="OK213" s="67">
        <f ca="1">OU213/$T213</f>
        <v>0</v>
      </c>
      <c r="OL213" s="67">
        <f ca="1">OV213/$U$213</f>
        <v>0</v>
      </c>
      <c r="OM213" s="67">
        <f ca="1">OW213/$V$213</f>
        <v>0</v>
      </c>
      <c r="OR213" s="42">
        <f>MAX(OS140:OS144,OS131:OS135,OS113:OS117,OS104:OS108,OS95:OS99,OS86:OS90,OS77:OS81,OS68:OS72,OS59:OS63,OS50:OS54,OS41:OS45,OS32:OS36,OS23:OS27,OS14:OS18,OS5:OS9,OS149:OS153,OS158:OS162,OS167:OS171,OS176:OS180)</f>
        <v>0</v>
      </c>
      <c r="OS213" s="42">
        <f t="shared" ref="OS213:OW213" si="1450">AVERAGE(OS140:OS144,OS131:OS135,OS113:OS117,OS104:OS108,OS95:OS99,OS86:OS90,OS77:OS81,OS68:OS72,OS59:OS63,OS50:OS54,OS41:OS45,OS32:OS36,OS23:OS27,OS14:OS18,OS5:OS9,OS149:OS153,OS158:OS162,OS167:OS171,OS176:OS180)</f>
        <v>0</v>
      </c>
      <c r="OT213" s="42">
        <f t="shared" si="1450"/>
        <v>0</v>
      </c>
      <c r="OU213" s="42">
        <f t="shared" si="1450"/>
        <v>0</v>
      </c>
      <c r="OV213" s="42">
        <f t="shared" si="1450"/>
        <v>0</v>
      </c>
      <c r="OW213" s="42">
        <f t="shared" si="1450"/>
        <v>0</v>
      </c>
      <c r="OX213" s="16">
        <f ca="1">AVERAGE(OX6,OX15,OX24,OX33,OX42,OX51,OX60,OX69,OX78,OX87,OX96,OX105,OX114,OX132,OX141,OX150,OX159,OX168,OX177)</f>
        <v>1</v>
      </c>
      <c r="OY213" s="16">
        <f t="shared" ref="OY213:PH213" ca="1" si="1451">AVERAGE(OY6,OY15,OY24,OY33,OY42,OY51,OY60,OY69,OY78,OY87,OY96,OY105,OY114,OY132,OY141,OY150,OY159,OY168,OY177)</f>
        <v>1</v>
      </c>
      <c r="OZ213" s="16">
        <f t="shared" ca="1" si="1451"/>
        <v>1</v>
      </c>
      <c r="PA213" s="16">
        <f t="shared" ca="1" si="1451"/>
        <v>1</v>
      </c>
      <c r="PB213" s="16">
        <f t="shared" ca="1" si="1451"/>
        <v>1</v>
      </c>
      <c r="PC213" s="16">
        <f t="shared" ca="1" si="1451"/>
        <v>1</v>
      </c>
      <c r="PD213" s="16">
        <f t="shared" ca="1" si="1451"/>
        <v>1</v>
      </c>
      <c r="PE213" s="16">
        <f t="shared" ca="1" si="1451"/>
        <v>1</v>
      </c>
      <c r="PF213" s="16">
        <f t="shared" ca="1" si="1451"/>
        <v>1</v>
      </c>
      <c r="PG213" s="16">
        <f t="shared" ca="1" si="1451"/>
        <v>1</v>
      </c>
      <c r="PH213" s="16">
        <f t="shared" ca="1" si="1451"/>
        <v>1</v>
      </c>
      <c r="PI213" s="114" t="b">
        <f>AND(PI140:PI143,PI131:PI134,PI113:PI116,PI104:PI107,PI95:PI98,PI86:PI89,PI77:PI80,PI68:PI71,PI59:PI62,PI50:PI53,PI41:PI44,PI32:PI35,PI23:PI26,PI14:PI17,PI5:PI8,PI149:PI152,PI158:PI161,PI167:PI170,PI176:PI179)</f>
        <v>1</v>
      </c>
      <c r="PJ213" s="54"/>
      <c r="PK213" s="38">
        <f>MAX(PK140:PK144,PK131:PK135,PK113:PK117,PK104:PK108,PK95:PK99,PK86:PK90,PK77:PK81,PK68:PK72,PK59:PK63,PK50:PK54,PK41:PK45,PK32:PK36,PK23:PK27,PK14:PK18,PK5:PK9,PK149:PK153,PK158:PK162,PK167:PK171,PK176:PK180)</f>
        <v>-1</v>
      </c>
      <c r="PM213" s="42">
        <f t="shared" si="1410"/>
        <v>0</v>
      </c>
      <c r="PN213" s="42">
        <f t="shared" ref="PN213" si="1452">PX213</f>
        <v>0</v>
      </c>
      <c r="PO213" s="67">
        <f ca="1">PY213/$S213</f>
        <v>0</v>
      </c>
      <c r="PP213" s="67">
        <f ca="1">PZ213/$T213</f>
        <v>0</v>
      </c>
      <c r="PQ213" s="67">
        <f ca="1">QA213/$U$213</f>
        <v>0</v>
      </c>
      <c r="PR213" s="67">
        <f ca="1">QB213/$V$213</f>
        <v>0</v>
      </c>
      <c r="PW213" s="42">
        <f>MAX(PX140:PX144,PX131:PX135,PX113:PX117,PX104:PX108,PX95:PX99,PX86:PX90,PX77:PX81,PX68:PX72,PX59:PX63,PX50:PX54,PX41:PX45,PX32:PX36,PX23:PX27,PX14:PX18,PX5:PX9,PX149:PX153,PX158:PX162,PX167:PX171,PX176:PX180)</f>
        <v>0</v>
      </c>
      <c r="PX213" s="42">
        <f t="shared" ref="PX213:QB213" si="1453">AVERAGE(PX140:PX144,PX131:PX135,PX113:PX117,PX104:PX108,PX95:PX99,PX86:PX90,PX77:PX81,PX68:PX72,PX59:PX63,PX50:PX54,PX41:PX45,PX32:PX36,PX23:PX27,PX14:PX18,PX5:PX9,PX149:PX153,PX158:PX162,PX167:PX171,PX176:PX180)</f>
        <v>0</v>
      </c>
      <c r="PY213" s="42">
        <f t="shared" si="1453"/>
        <v>0</v>
      </c>
      <c r="PZ213" s="42">
        <f t="shared" si="1453"/>
        <v>0</v>
      </c>
      <c r="QA213" s="42">
        <f t="shared" si="1453"/>
        <v>0</v>
      </c>
      <c r="QB213" s="42">
        <f t="shared" si="1453"/>
        <v>0</v>
      </c>
      <c r="QC213" s="16">
        <f ca="1">AVERAGE(QC6,QC15,QC24,QC33,QC42,QC51,QC60,QC69,QC78,QC87,QC96,QC105,QC114,QC132,QC141,QC150,QC159,QC168,QC177)</f>
        <v>1</v>
      </c>
      <c r="QD213" s="16">
        <f t="shared" ref="QD213:QM213" ca="1" si="1454">AVERAGE(QD6,QD15,QD24,QD33,QD42,QD51,QD60,QD69,QD78,QD87,QD96,QD105,QD114,QD132,QD141,QD150,QD159,QD168,QD177)</f>
        <v>1</v>
      </c>
      <c r="QE213" s="16">
        <f t="shared" ca="1" si="1454"/>
        <v>1</v>
      </c>
      <c r="QF213" s="16">
        <f t="shared" ca="1" si="1454"/>
        <v>1</v>
      </c>
      <c r="QG213" s="16">
        <f t="shared" ca="1" si="1454"/>
        <v>1</v>
      </c>
      <c r="QH213" s="16">
        <f t="shared" ca="1" si="1454"/>
        <v>1</v>
      </c>
      <c r="QI213" s="16">
        <f t="shared" ca="1" si="1454"/>
        <v>1</v>
      </c>
      <c r="QJ213" s="16">
        <f t="shared" ca="1" si="1454"/>
        <v>1</v>
      </c>
      <c r="QK213" s="16">
        <f t="shared" ca="1" si="1454"/>
        <v>1</v>
      </c>
      <c r="QL213" s="16">
        <f t="shared" ca="1" si="1454"/>
        <v>1</v>
      </c>
      <c r="QM213" s="16">
        <f t="shared" ca="1" si="1454"/>
        <v>1</v>
      </c>
      <c r="QN213" s="114" t="b">
        <f>AND(QN140:QN143,QN131:QN134,QN113:QN116,QN104:QN107,QN95:QN98,QN86:QN89,QN77:QN80,QN68:QN71,QN59:QN62,QN50:QN53,QN41:QN44,QN32:QN35,QN23:QN26,QN14:QN17,QN5:QN8,QN149:QN152,QN158:QN161,QN167:QN170,QN176:QN179)</f>
        <v>1</v>
      </c>
    </row>
    <row r="214" spans="2:456" ht="16" thickBot="1">
      <c r="B214" s="1" t="s">
        <v>269</v>
      </c>
      <c r="C214" s="1" t="s">
        <v>21</v>
      </c>
      <c r="E214" s="38">
        <f ca="1">MAX(E184:E192,E121:E129)</f>
        <v>9.7448881172833346E-2</v>
      </c>
      <c r="Q214" s="42"/>
      <c r="R214" s="42"/>
      <c r="S214" s="42"/>
      <c r="T214" s="42"/>
      <c r="U214" s="42"/>
      <c r="V214" s="42"/>
      <c r="X214" s="38">
        <f>MAX(X184:X192,X121:X129)</f>
        <v>2.5312982253086331</v>
      </c>
      <c r="Z214" s="42"/>
      <c r="AA214" s="42"/>
      <c r="AB214" s="67"/>
      <c r="AC214" s="67"/>
      <c r="AD214" s="67"/>
      <c r="AE214" s="67"/>
      <c r="AJ214" s="42"/>
      <c r="AK214" s="42"/>
      <c r="AL214" s="42"/>
      <c r="AM214" s="42"/>
      <c r="AN214" s="42"/>
      <c r="AO214" s="42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14"/>
      <c r="BC214" s="38">
        <f>MAX(BC184:BC192,BC121:BC129)</f>
        <v>-6.4102564150125829E-6</v>
      </c>
      <c r="BE214" s="42"/>
      <c r="BF214" s="42"/>
      <c r="BG214" s="67"/>
      <c r="BH214" s="67"/>
      <c r="BI214" s="67"/>
      <c r="BJ214" s="67"/>
      <c r="BO214" s="42"/>
      <c r="BP214" s="42"/>
      <c r="BQ214" s="42"/>
      <c r="BR214" s="42"/>
      <c r="BS214" s="42"/>
      <c r="BT214" s="42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14"/>
      <c r="CH214" s="38">
        <f>MAX(CH184:CH192,CH121:CH129)</f>
        <v>4.1232638888799578E-4</v>
      </c>
      <c r="CJ214" s="42"/>
      <c r="CK214" s="42"/>
      <c r="CL214" s="67"/>
      <c r="CM214" s="67"/>
      <c r="CN214" s="67"/>
      <c r="CO214" s="67"/>
      <c r="CT214" s="42"/>
      <c r="CU214" s="42"/>
      <c r="CV214" s="42"/>
      <c r="CW214" s="42"/>
      <c r="CX214" s="42"/>
      <c r="CY214" s="42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  <c r="DK214" s="114"/>
      <c r="DM214" s="38">
        <f>MAX(DM184:DM192,DM121:DM129)</f>
        <v>9.7448881172833346E-2</v>
      </c>
      <c r="DO214" s="42"/>
      <c r="DP214" s="42"/>
      <c r="DQ214" s="67"/>
      <c r="DR214" s="67"/>
      <c r="DS214" s="67"/>
      <c r="DT214" s="67"/>
      <c r="DY214" s="42"/>
      <c r="DZ214" s="42"/>
      <c r="EA214" s="42"/>
      <c r="EB214" s="42"/>
      <c r="EC214" s="42"/>
      <c r="ED214" s="42"/>
      <c r="EE214" s="16"/>
      <c r="EF214" s="16"/>
      <c r="EG214" s="16"/>
      <c r="EH214" s="16"/>
      <c r="EI214" s="16"/>
      <c r="EJ214" s="16"/>
      <c r="EK214" s="16"/>
      <c r="EL214" s="16"/>
      <c r="EM214" s="16"/>
      <c r="EN214" s="16"/>
      <c r="EO214" s="16"/>
      <c r="EP214" s="114"/>
      <c r="ER214" s="38">
        <f>MAX(ER184:ER192,ER121:ER129)</f>
        <v>8.5799145299140012E-2</v>
      </c>
      <c r="ET214" s="42"/>
      <c r="EU214" s="42"/>
      <c r="EV214" s="67"/>
      <c r="EW214" s="67"/>
      <c r="EX214" s="67"/>
      <c r="EY214" s="67"/>
      <c r="FD214" s="42"/>
      <c r="FE214" s="42"/>
      <c r="FF214" s="42"/>
      <c r="FG214" s="42"/>
      <c r="FH214" s="42"/>
      <c r="FI214" s="42"/>
      <c r="FJ214" s="16"/>
      <c r="FK214" s="16"/>
      <c r="FL214" s="16"/>
      <c r="FM214" s="16"/>
      <c r="FN214" s="16"/>
      <c r="FO214" s="16"/>
      <c r="FP214" s="16"/>
      <c r="FQ214" s="16"/>
      <c r="FR214" s="16"/>
      <c r="FS214" s="16"/>
      <c r="FT214" s="16"/>
      <c r="FU214" s="114"/>
      <c r="FV214" s="54"/>
      <c r="FW214" s="38">
        <f>MAX(FW184:FW192,FW121:FW129)</f>
        <v>-1</v>
      </c>
      <c r="FY214" s="42"/>
      <c r="FZ214" s="42"/>
      <c r="GA214" s="67"/>
      <c r="GB214" s="67"/>
      <c r="GC214" s="67"/>
      <c r="GD214" s="67"/>
      <c r="GI214" s="42"/>
      <c r="GJ214" s="42"/>
      <c r="GK214" s="42"/>
      <c r="GL214" s="42"/>
      <c r="GM214" s="42"/>
      <c r="GN214" s="42"/>
      <c r="GO214" s="16"/>
      <c r="GP214" s="16"/>
      <c r="GQ214" s="16"/>
      <c r="GR214" s="16"/>
      <c r="GS214" s="16"/>
      <c r="GT214" s="16"/>
      <c r="GU214" s="16"/>
      <c r="GV214" s="16"/>
      <c r="GW214" s="16"/>
      <c r="GX214" s="16"/>
      <c r="GY214" s="16"/>
      <c r="GZ214" s="114"/>
      <c r="HA214" s="54"/>
      <c r="HB214" s="38">
        <f>MAX(HB184:HB192,HB121:HB129)</f>
        <v>-1</v>
      </c>
      <c r="HD214" s="42"/>
      <c r="HE214" s="42"/>
      <c r="HF214" s="67"/>
      <c r="HG214" s="67"/>
      <c r="HH214" s="67"/>
      <c r="HI214" s="67"/>
      <c r="HN214" s="42"/>
      <c r="HO214" s="42"/>
      <c r="HP214" s="42"/>
      <c r="HQ214" s="42"/>
      <c r="HR214" s="42"/>
      <c r="HS214" s="42"/>
      <c r="HT214" s="16"/>
      <c r="HU214" s="16"/>
      <c r="HV214" s="16"/>
      <c r="HW214" s="16"/>
      <c r="HX214" s="16"/>
      <c r="HY214" s="16"/>
      <c r="HZ214" s="16"/>
      <c r="IA214" s="16"/>
      <c r="IB214" s="16"/>
      <c r="IC214" s="16"/>
      <c r="ID214" s="16"/>
      <c r="IE214" s="114"/>
      <c r="IG214" s="38">
        <f>MAX(IG184:IG192,IG121:IG129)</f>
        <v>-1</v>
      </c>
      <c r="II214" s="42"/>
      <c r="IJ214" s="42"/>
      <c r="IK214" s="67"/>
      <c r="IL214" s="67"/>
      <c r="IM214" s="67"/>
      <c r="IN214" s="67"/>
      <c r="IS214" s="42"/>
      <c r="IT214" s="42"/>
      <c r="IU214" s="42"/>
      <c r="IV214" s="42"/>
      <c r="IW214" s="42"/>
      <c r="IX214" s="42"/>
      <c r="IY214" s="16"/>
      <c r="IZ214" s="16"/>
      <c r="JA214" s="16"/>
      <c r="JB214" s="16"/>
      <c r="JC214" s="16"/>
      <c r="JD214" s="16"/>
      <c r="JE214" s="16"/>
      <c r="JF214" s="16"/>
      <c r="JG214" s="16"/>
      <c r="JH214" s="16"/>
      <c r="JI214" s="16"/>
      <c r="JJ214" s="114"/>
      <c r="JL214" s="38">
        <f>MAX(JL184:JL192,JL121:JL129)</f>
        <v>-1</v>
      </c>
      <c r="JN214" s="42"/>
      <c r="JO214" s="42"/>
      <c r="JP214" s="67"/>
      <c r="JQ214" s="67"/>
      <c r="JR214" s="67"/>
      <c r="JS214" s="67"/>
      <c r="JX214" s="42"/>
      <c r="JY214" s="42"/>
      <c r="JZ214" s="42"/>
      <c r="KA214" s="42"/>
      <c r="KB214" s="42"/>
      <c r="KC214" s="42"/>
      <c r="KD214" s="16"/>
      <c r="KE214" s="16"/>
      <c r="KF214" s="16"/>
      <c r="KG214" s="16"/>
      <c r="KH214" s="16"/>
      <c r="KI214" s="16"/>
      <c r="KJ214" s="16"/>
      <c r="KK214" s="16"/>
      <c r="KL214" s="16"/>
      <c r="KM214" s="16"/>
      <c r="KN214" s="16"/>
      <c r="KO214" s="114"/>
      <c r="KQ214" s="38">
        <f>MAX(KQ184:KQ192,KQ121:KQ129)</f>
        <v>-1</v>
      </c>
      <c r="KS214" s="42"/>
      <c r="KT214" s="42"/>
      <c r="KU214" s="67"/>
      <c r="KV214" s="67"/>
      <c r="KW214" s="67"/>
      <c r="KX214" s="67"/>
      <c r="LC214" s="42"/>
      <c r="LD214" s="42"/>
      <c r="LE214" s="42"/>
      <c r="LF214" s="42"/>
      <c r="LG214" s="42"/>
      <c r="LH214" s="42"/>
      <c r="LI214" s="16"/>
      <c r="LJ214" s="16"/>
      <c r="LK214" s="16"/>
      <c r="LL214" s="16"/>
      <c r="LM214" s="16"/>
      <c r="LN214" s="16"/>
      <c r="LO214" s="16"/>
      <c r="LP214" s="16"/>
      <c r="LQ214" s="16"/>
      <c r="LR214" s="16"/>
      <c r="LS214" s="16"/>
      <c r="LT214" s="114"/>
      <c r="LV214" s="38">
        <f>MAX(LV184:LV192,LV121:LV129)</f>
        <v>-1</v>
      </c>
      <c r="LX214" s="42"/>
      <c r="LY214" s="42"/>
      <c r="LZ214" s="67"/>
      <c r="MA214" s="67"/>
      <c r="MB214" s="67"/>
      <c r="MC214" s="67"/>
      <c r="MH214" s="42"/>
      <c r="MI214" s="42"/>
      <c r="MJ214" s="42"/>
      <c r="MK214" s="42"/>
      <c r="ML214" s="42"/>
      <c r="MM214" s="42"/>
      <c r="MN214" s="16"/>
      <c r="MO214" s="16"/>
      <c r="MP214" s="16"/>
      <c r="MQ214" s="16"/>
      <c r="MR214" s="16"/>
      <c r="MS214" s="16"/>
      <c r="MT214" s="16"/>
      <c r="MU214" s="16"/>
      <c r="MV214" s="16"/>
      <c r="MW214" s="16"/>
      <c r="MX214" s="16"/>
      <c r="MY214" s="114"/>
      <c r="MZ214" s="54"/>
      <c r="NA214" s="38">
        <f>MAX(NA184:NA192,NA121:NA129)</f>
        <v>-1</v>
      </c>
      <c r="NC214" s="42"/>
      <c r="ND214" s="42"/>
      <c r="NE214" s="67"/>
      <c r="NF214" s="67"/>
      <c r="NG214" s="67"/>
      <c r="NH214" s="67"/>
      <c r="NM214" s="42"/>
      <c r="NN214" s="42"/>
      <c r="NO214" s="42"/>
      <c r="NP214" s="42"/>
      <c r="NQ214" s="42"/>
      <c r="NR214" s="42"/>
      <c r="NS214" s="16"/>
      <c r="NT214" s="16"/>
      <c r="NU214" s="16"/>
      <c r="NV214" s="16"/>
      <c r="NW214" s="16"/>
      <c r="NX214" s="16"/>
      <c r="NY214" s="16"/>
      <c r="NZ214" s="16"/>
      <c r="OA214" s="16"/>
      <c r="OB214" s="16"/>
      <c r="OC214" s="16"/>
      <c r="OD214" s="114"/>
      <c r="OE214" s="54"/>
      <c r="OF214" s="38">
        <f>MAX(OF184:OF192,OF121:OF129)</f>
        <v>-1</v>
      </c>
      <c r="OH214" s="42"/>
      <c r="OI214" s="42"/>
      <c r="OJ214" s="67"/>
      <c r="OK214" s="67"/>
      <c r="OL214" s="67"/>
      <c r="OM214" s="67"/>
      <c r="OR214" s="42"/>
      <c r="OS214" s="42"/>
      <c r="OT214" s="42"/>
      <c r="OU214" s="42"/>
      <c r="OV214" s="42"/>
      <c r="OW214" s="42"/>
      <c r="OX214" s="16"/>
      <c r="OY214" s="16"/>
      <c r="OZ214" s="16"/>
      <c r="PA214" s="16"/>
      <c r="PB214" s="16"/>
      <c r="PC214" s="16"/>
      <c r="PD214" s="16"/>
      <c r="PE214" s="16"/>
      <c r="PF214" s="16"/>
      <c r="PG214" s="16"/>
      <c r="PH214" s="16"/>
      <c r="PI214" s="114"/>
      <c r="PJ214" s="54"/>
      <c r="PK214" s="38">
        <f>MAX(PK184:PK192,PK121:PK129)</f>
        <v>-1</v>
      </c>
      <c r="PM214" s="42"/>
      <c r="PN214" s="42"/>
      <c r="PO214" s="67"/>
      <c r="PP214" s="67"/>
      <c r="PQ214" s="67"/>
      <c r="PR214" s="67"/>
      <c r="PW214" s="42"/>
      <c r="PX214" s="42"/>
      <c r="PY214" s="42"/>
      <c r="PZ214" s="42"/>
      <c r="QA214" s="42"/>
      <c r="QB214" s="42"/>
      <c r="QC214" s="16"/>
      <c r="QD214" s="16"/>
      <c r="QE214" s="16"/>
      <c r="QF214" s="16"/>
      <c r="QG214" s="16"/>
      <c r="QH214" s="16"/>
      <c r="QI214" s="16"/>
      <c r="QJ214" s="16"/>
      <c r="QK214" s="16"/>
      <c r="QL214" s="16"/>
      <c r="QM214" s="16"/>
      <c r="QN214" s="114"/>
    </row>
    <row r="215" spans="2:456">
      <c r="C215" s="1" t="s">
        <v>39</v>
      </c>
      <c r="E215" s="38">
        <f ca="1">MAX(E185:E188,E122:E125)</f>
        <v>9.1022435897434084E-2</v>
      </c>
      <c r="Q215" s="42">
        <f ca="1">MAX(R185:R188,R122:R125)</f>
        <v>0</v>
      </c>
      <c r="R215" s="42" t="e">
        <f t="shared" ref="R215:V215" ca="1" si="1455">AVERAGE(R185:R188,R122:R125)</f>
        <v>#DIV/0!</v>
      </c>
      <c r="S215" s="42">
        <f t="shared" ca="1" si="1455"/>
        <v>1.126714875</v>
      </c>
      <c r="T215" s="42">
        <f t="shared" ca="1" si="1455"/>
        <v>1.126714875</v>
      </c>
      <c r="U215" s="42">
        <f t="shared" ca="1" si="1455"/>
        <v>254.43658324999996</v>
      </c>
      <c r="V215" s="42">
        <f t="shared" ca="1" si="1455"/>
        <v>254.43658324999996</v>
      </c>
      <c r="X215" s="38">
        <f>MAX(X185:X188,X122:X125)</f>
        <v>0.76564911265431668</v>
      </c>
      <c r="Z215" s="42">
        <f t="shared" si="1371"/>
        <v>0</v>
      </c>
      <c r="AA215" s="42" t="e">
        <f>AK215</f>
        <v>#DIV/0!</v>
      </c>
      <c r="AB215" s="67">
        <f ca="1">AL215/$S215</f>
        <v>2.7055107886101166</v>
      </c>
      <c r="AC215" s="67">
        <f ca="1">AM215/$T215</f>
        <v>2.7055107886101166</v>
      </c>
      <c r="AD215" s="67">
        <f ca="1">AN215/$U$215</f>
        <v>2.5392132756522547E-3</v>
      </c>
      <c r="AE215" s="67">
        <f ca="1">AO215/$V$215</f>
        <v>2.5392132756522547E-3</v>
      </c>
      <c r="AJ215" s="42">
        <f>MAX(AK185:AK188,AK122:AK125)</f>
        <v>0</v>
      </c>
      <c r="AK215" s="42" t="e">
        <f t="shared" ref="AK215:AO215" si="1456">AVERAGE(AK185:AK188,AK122:AK125)</f>
        <v>#DIV/0!</v>
      </c>
      <c r="AL215" s="42">
        <f t="shared" si="1456"/>
        <v>3.0483392499999988</v>
      </c>
      <c r="AM215" s="42">
        <f t="shared" si="1456"/>
        <v>3.0483392499999988</v>
      </c>
      <c r="AN215" s="42">
        <f t="shared" si="1456"/>
        <v>0.64606874999999997</v>
      </c>
      <c r="AO215" s="42">
        <f t="shared" si="1456"/>
        <v>0.64606874999999997</v>
      </c>
      <c r="AP215" s="14">
        <f ca="1">AVERAGE(AP185,AP122)</f>
        <v>1.9324883722386981</v>
      </c>
      <c r="AQ215" s="14">
        <f t="shared" ref="AQ215:AZ215" ca="1" si="1457">AVERAGE(AQ185,AQ122)</f>
        <v>1.9548706273307832</v>
      </c>
      <c r="AR215" s="14">
        <f t="shared" ca="1" si="1457"/>
        <v>2.945037982438949</v>
      </c>
      <c r="AS215" s="14">
        <f t="shared" ca="1" si="1457"/>
        <v>2.0260830314462597</v>
      </c>
      <c r="AT215" s="14">
        <f t="shared" ca="1" si="1457"/>
        <v>1.8345185822016359</v>
      </c>
      <c r="AU215" s="14">
        <f t="shared" ca="1" si="1457"/>
        <v>2.3674201384832099</v>
      </c>
      <c r="AV215" s="14">
        <f t="shared" ca="1" si="1457"/>
        <v>1.8258924235353067</v>
      </c>
      <c r="AW215" s="14">
        <f t="shared" ca="1" si="1457"/>
        <v>2.0707726112886413</v>
      </c>
      <c r="AX215" s="14">
        <f t="shared" ca="1" si="1457"/>
        <v>1.8497338039558398</v>
      </c>
      <c r="AY215" s="14">
        <f t="shared" ca="1" si="1457"/>
        <v>1.4467724425032458</v>
      </c>
      <c r="AZ215" s="14">
        <f t="shared" ca="1" si="1457"/>
        <v>1.7278293030020511</v>
      </c>
      <c r="BA215" s="113" t="b">
        <f>AND(BA185:BA188,BA122:BA125)</f>
        <v>1</v>
      </c>
      <c r="BC215" s="38">
        <f>MAX(BC185:BC188,BC122:BC125)</f>
        <v>-1.634615384620286E-4</v>
      </c>
      <c r="BE215" s="42">
        <f t="shared" ref="BE215" si="1458">BO215</f>
        <v>0</v>
      </c>
      <c r="BF215" s="42" t="e">
        <f>BP215</f>
        <v>#DIV/0!</v>
      </c>
      <c r="BG215" s="67">
        <f ca="1">BQ215/$S215</f>
        <v>1.1755844618630775</v>
      </c>
      <c r="BH215" s="67">
        <f ca="1">BR215/$T215</f>
        <v>1.1755844618630775</v>
      </c>
      <c r="BI215" s="67">
        <f ca="1">BS215/$U$215</f>
        <v>2.9651322752542904E-3</v>
      </c>
      <c r="BJ215" s="67">
        <f ca="1">BT215/$V$215</f>
        <v>2.9651322752542904E-3</v>
      </c>
      <c r="BO215" s="42">
        <f>MAX(BP185:BP188,BP122:BP125)</f>
        <v>0</v>
      </c>
      <c r="BP215" s="42" t="e">
        <f t="shared" ref="BP215:BT215" si="1459">AVERAGE(BP185:BP188,BP122:BP125)</f>
        <v>#DIV/0!</v>
      </c>
      <c r="BQ215" s="42">
        <f t="shared" si="1459"/>
        <v>1.3245484999999997</v>
      </c>
      <c r="BR215" s="42">
        <f t="shared" si="1459"/>
        <v>1.3245484999999997</v>
      </c>
      <c r="BS215" s="42">
        <f t="shared" si="1459"/>
        <v>0.75443812500000007</v>
      </c>
      <c r="BT215" s="42">
        <f t="shared" si="1459"/>
        <v>0.75443812500000007</v>
      </c>
      <c r="BU215" s="14">
        <f ca="1">AVERAGE(BU185,BU122)</f>
        <v>1.5695423377253026</v>
      </c>
      <c r="BV215" s="14">
        <f t="shared" ref="BV215:CE215" ca="1" si="1460">AVERAGE(BV185,BV122)</f>
        <v>1.5308363725819272</v>
      </c>
      <c r="BW215" s="14">
        <f t="shared" ca="1" si="1460"/>
        <v>1.4986356837899808</v>
      </c>
      <c r="BX215" s="14">
        <f t="shared" ca="1" si="1460"/>
        <v>0.18472949293757013</v>
      </c>
      <c r="BY215" s="14">
        <f t="shared" ca="1" si="1460"/>
        <v>0.35882749896464333</v>
      </c>
      <c r="BZ215" s="14">
        <f t="shared" ca="1" si="1460"/>
        <v>1.6107997579865398</v>
      </c>
      <c r="CA215" s="14">
        <f t="shared" ca="1" si="1460"/>
        <v>1.3726467444756192</v>
      </c>
      <c r="CB215" s="14">
        <f t="shared" ca="1" si="1460"/>
        <v>1.3955158996629737</v>
      </c>
      <c r="CC215" s="14">
        <f t="shared" ca="1" si="1460"/>
        <v>1.3750987244424504</v>
      </c>
      <c r="CD215" s="14">
        <f t="shared" ca="1" si="1460"/>
        <v>0.93025876084279868</v>
      </c>
      <c r="CE215" s="14">
        <f t="shared" ca="1" si="1460"/>
        <v>1.4559221622841787</v>
      </c>
      <c r="CF215" s="113" t="b">
        <f>AND(CF185:CF188,CF122:CF125)</f>
        <v>1</v>
      </c>
      <c r="CH215" s="38">
        <f>MAX(CH185:CH188,CH122:CH125)</f>
        <v>4.1232638888799578E-4</v>
      </c>
      <c r="CJ215" s="42">
        <f t="shared" ref="CJ215" si="1461">CT215</f>
        <v>0</v>
      </c>
      <c r="CK215" s="42" t="e">
        <f>CU215</f>
        <v>#DIV/0!</v>
      </c>
      <c r="CL215" s="67">
        <f ca="1">CV215/$S215</f>
        <v>1.5154128945000394</v>
      </c>
      <c r="CM215" s="67">
        <f ca="1">CW215/$T215</f>
        <v>1.5154128945000394</v>
      </c>
      <c r="CN215" s="67">
        <f ca="1">CX215/$U$215</f>
        <v>1.5307036728964567E-2</v>
      </c>
      <c r="CO215" s="67">
        <f ca="1">CY215/$V$215</f>
        <v>1.5307036728964567E-2</v>
      </c>
      <c r="CT215" s="42">
        <f>MAX(CU185:CU188,CU122:CU125)</f>
        <v>0</v>
      </c>
      <c r="CU215" s="42" t="e">
        <f t="shared" ref="CU215:CY215" si="1462">AVERAGE(CU185:CU188,CU122:CU125)</f>
        <v>#DIV/0!</v>
      </c>
      <c r="CV215" s="42">
        <f t="shared" si="1462"/>
        <v>1.70743825</v>
      </c>
      <c r="CW215" s="42">
        <f t="shared" si="1462"/>
        <v>1.70743825</v>
      </c>
      <c r="CX215" s="42">
        <f t="shared" si="1462"/>
        <v>3.8946701250000002</v>
      </c>
      <c r="CY215" s="42">
        <f t="shared" si="1462"/>
        <v>3.8946701250000002</v>
      </c>
      <c r="CZ215" s="14">
        <f ca="1">AVERAGE(CZ185,CZ122)</f>
        <v>2.0069496749383475</v>
      </c>
      <c r="DA215" s="14">
        <f t="shared" ref="DA215:DJ215" ca="1" si="1463">AVERAGE(DA185,DA122)</f>
        <v>1.9447567212347028</v>
      </c>
      <c r="DB215" s="14">
        <f t="shared" ca="1" si="1463"/>
        <v>3.5652815480366233</v>
      </c>
      <c r="DC215" s="14">
        <f t="shared" ca="1" si="1463"/>
        <v>0.2096951673572014</v>
      </c>
      <c r="DD215" s="14">
        <f t="shared" ca="1" si="1463"/>
        <v>2.1936503203011912</v>
      </c>
      <c r="DE215" s="14">
        <f t="shared" ca="1" si="1463"/>
        <v>2.7266781338643939</v>
      </c>
      <c r="DF215" s="14">
        <f t="shared" ca="1" si="1463"/>
        <v>0.78665271389498359</v>
      </c>
      <c r="DG215" s="14">
        <f t="shared" ca="1" si="1463"/>
        <v>2.0192796156811195</v>
      </c>
      <c r="DH215" s="14">
        <f t="shared" ca="1" si="1463"/>
        <v>2.4999140702320184</v>
      </c>
      <c r="DI215" s="14">
        <f t="shared" ca="1" si="1463"/>
        <v>3.1720419597539484</v>
      </c>
      <c r="DJ215" s="14">
        <f t="shared" ca="1" si="1463"/>
        <v>2.4946775206078975</v>
      </c>
      <c r="DK215" s="113" t="b">
        <f>AND(DK185:DK187,DK122:DK124)</f>
        <v>1</v>
      </c>
      <c r="DM215" s="38">
        <f>MAX(DM185:DM188,DM122:DM125)</f>
        <v>9.1022435897434084E-2</v>
      </c>
      <c r="DO215" s="42">
        <f t="shared" ref="DO215" si="1464">DY215</f>
        <v>0</v>
      </c>
      <c r="DP215" s="42" t="e">
        <f>DZ215</f>
        <v>#DIV/0!</v>
      </c>
      <c r="DQ215" s="67">
        <f ca="1">EA215/$S215</f>
        <v>1</v>
      </c>
      <c r="DR215" s="67">
        <f ca="1">EB215/$T215</f>
        <v>1</v>
      </c>
      <c r="DS215" s="67">
        <f ca="1">EC215/$U$215</f>
        <v>1</v>
      </c>
      <c r="DT215" s="67">
        <f ca="1">ED215/$V$215</f>
        <v>1</v>
      </c>
      <c r="DY215" s="42">
        <f>MAX(DZ185:DZ188,DZ122:DZ125)</f>
        <v>0</v>
      </c>
      <c r="DZ215" s="42" t="e">
        <f t="shared" ref="DZ215:ED215" si="1465">AVERAGE(DZ185:DZ188,DZ122:DZ125)</f>
        <v>#DIV/0!</v>
      </c>
      <c r="EA215" s="42">
        <f t="shared" si="1465"/>
        <v>1.126714875</v>
      </c>
      <c r="EB215" s="42">
        <f t="shared" si="1465"/>
        <v>1.126714875</v>
      </c>
      <c r="EC215" s="42">
        <f t="shared" si="1465"/>
        <v>254.43658324999996</v>
      </c>
      <c r="ED215" s="42">
        <f t="shared" si="1465"/>
        <v>254.43658324999996</v>
      </c>
      <c r="EE215" s="14">
        <f ca="1">AVERAGE(EE185,EE122)</f>
        <v>0</v>
      </c>
      <c r="EF215" s="14">
        <f t="shared" ref="EF215:EO215" ca="1" si="1466">AVERAGE(EF185,EF122)</f>
        <v>0</v>
      </c>
      <c r="EG215" s="14">
        <f t="shared" ca="1" si="1466"/>
        <v>0</v>
      </c>
      <c r="EH215" s="14">
        <f t="shared" ca="1" si="1466"/>
        <v>0</v>
      </c>
      <c r="EI215" s="14">
        <f t="shared" ca="1" si="1466"/>
        <v>0</v>
      </c>
      <c r="EJ215" s="14">
        <f t="shared" ca="1" si="1466"/>
        <v>0</v>
      </c>
      <c r="EK215" s="14">
        <f t="shared" ca="1" si="1466"/>
        <v>0</v>
      </c>
      <c r="EL215" s="14">
        <f t="shared" ca="1" si="1466"/>
        <v>0</v>
      </c>
      <c r="EM215" s="14">
        <f t="shared" ca="1" si="1466"/>
        <v>0</v>
      </c>
      <c r="EN215" s="14">
        <f t="shared" ca="1" si="1466"/>
        <v>0</v>
      </c>
      <c r="EO215" s="14">
        <f t="shared" ca="1" si="1466"/>
        <v>0</v>
      </c>
      <c r="EP215" s="113" t="b">
        <f>AND(EP185:EP187,EP122:EP124)</f>
        <v>1</v>
      </c>
      <c r="ER215" s="38">
        <f>MAX(ER185:ER188,ER122:ER125)</f>
        <v>2.6983974358973928E-2</v>
      </c>
      <c r="ET215" s="42">
        <f t="shared" ref="ET215" si="1467">FD215</f>
        <v>0</v>
      </c>
      <c r="EU215" s="42" t="e">
        <f>FE215</f>
        <v>#DIV/0!</v>
      </c>
      <c r="EV215" s="67">
        <f ca="1">FF215/$S215</f>
        <v>0.85509044601900719</v>
      </c>
      <c r="EW215" s="67">
        <f ca="1">FG215/$T215</f>
        <v>0.85509044601900719</v>
      </c>
      <c r="EX215" s="67">
        <f ca="1">FH215/$U$215</f>
        <v>5.4913939016865028</v>
      </c>
      <c r="EY215" s="67">
        <f ca="1">FI215/$V$215</f>
        <v>5.4913939016865028</v>
      </c>
      <c r="FD215" s="42">
        <f>MAX(FE185:FE188,FE122:FE125)</f>
        <v>0</v>
      </c>
      <c r="FE215" s="42" t="e">
        <f t="shared" ref="FE215:FI215" si="1468">AVERAGE(FE185:FE188,FE122:FE125)</f>
        <v>#DIV/0!</v>
      </c>
      <c r="FF215" s="42">
        <f t="shared" si="1468"/>
        <v>0.96344312499999996</v>
      </c>
      <c r="FG215" s="42">
        <f t="shared" si="1468"/>
        <v>0.96344312499999996</v>
      </c>
      <c r="FH215" s="42">
        <f t="shared" si="1468"/>
        <v>1397.211501625</v>
      </c>
      <c r="FI215" s="42">
        <f t="shared" si="1468"/>
        <v>1397.211501625</v>
      </c>
      <c r="FJ215" s="14">
        <f ca="1">AVERAGE(FJ185,FJ122)</f>
        <v>-5.8462653097202166E-2</v>
      </c>
      <c r="FK215" s="14">
        <f t="shared" ref="FK215:FT215" ca="1" si="1469">AVERAGE(FK185,FK122)</f>
        <v>-6.0753028290452593E-2</v>
      </c>
      <c r="FL215" s="14">
        <f t="shared" ca="1" si="1469"/>
        <v>-2.4456085762904201E-2</v>
      </c>
      <c r="FM215" s="14">
        <f t="shared" ca="1" si="1469"/>
        <v>-0.5862303545160874</v>
      </c>
      <c r="FN215" s="14">
        <f t="shared" ca="1" si="1469"/>
        <v>-0.54894202314333107</v>
      </c>
      <c r="FO215" s="14">
        <f t="shared" ca="1" si="1469"/>
        <v>-5.9200601684572696E-2</v>
      </c>
      <c r="FP215" s="14">
        <f t="shared" ca="1" si="1469"/>
        <v>-0.16861248773323639</v>
      </c>
      <c r="FQ215" s="14">
        <f t="shared" ca="1" si="1469"/>
        <v>-4.8539255157446115E-2</v>
      </c>
      <c r="FR215" s="14">
        <f t="shared" ca="1" si="1469"/>
        <v>-5.9525174344041087E-2</v>
      </c>
      <c r="FS215" s="14">
        <f t="shared" ca="1" si="1469"/>
        <v>-9.5278112034877793E-2</v>
      </c>
      <c r="FT215" s="14">
        <f t="shared" ca="1" si="1469"/>
        <v>-2.3668841555149256E-2</v>
      </c>
      <c r="FU215" s="113" t="b">
        <f>AND(FU185:FU187,FU122:FU124)</f>
        <v>1</v>
      </c>
      <c r="FW215" s="38">
        <f>MAX(FW185:FW188,FW122:FW125)</f>
        <v>-1</v>
      </c>
      <c r="FY215" s="42">
        <f t="shared" ref="FY215" si="1470">GI215</f>
        <v>0</v>
      </c>
      <c r="FZ215" s="42">
        <f>GJ215</f>
        <v>0</v>
      </c>
      <c r="GA215" s="67">
        <f ca="1">GK215/$S215</f>
        <v>0</v>
      </c>
      <c r="GB215" s="67">
        <f ca="1">GL215/$T215</f>
        <v>0</v>
      </c>
      <c r="GC215" s="67">
        <f ca="1">GM215/$U$215</f>
        <v>0</v>
      </c>
      <c r="GD215" s="67">
        <f ca="1">GN215/$V$215</f>
        <v>0</v>
      </c>
      <c r="GI215" s="42">
        <f>MAX(GJ185:GJ188,GJ122:GJ125)</f>
        <v>0</v>
      </c>
      <c r="GJ215" s="42">
        <f t="shared" ref="GJ215:GN215" si="1471">AVERAGE(GJ185:GJ188,GJ122:GJ125)</f>
        <v>0</v>
      </c>
      <c r="GK215" s="42">
        <f t="shared" si="1471"/>
        <v>0</v>
      </c>
      <c r="GL215" s="42">
        <f t="shared" si="1471"/>
        <v>0</v>
      </c>
      <c r="GM215" s="42">
        <f t="shared" si="1471"/>
        <v>0</v>
      </c>
      <c r="GN215" s="42">
        <f t="shared" si="1471"/>
        <v>0</v>
      </c>
      <c r="GO215" s="14">
        <f ca="1">AVERAGE(GO185,GO122)</f>
        <v>1</v>
      </c>
      <c r="GP215" s="14">
        <f t="shared" ref="GP215:GY215" ca="1" si="1472">AVERAGE(GP185,GP122)</f>
        <v>1</v>
      </c>
      <c r="GQ215" s="14">
        <f t="shared" ca="1" si="1472"/>
        <v>1</v>
      </c>
      <c r="GR215" s="14">
        <f t="shared" ca="1" si="1472"/>
        <v>1</v>
      </c>
      <c r="GS215" s="14">
        <f t="shared" ca="1" si="1472"/>
        <v>1</v>
      </c>
      <c r="GT215" s="14">
        <f t="shared" ca="1" si="1472"/>
        <v>1</v>
      </c>
      <c r="GU215" s="14">
        <f t="shared" ca="1" si="1472"/>
        <v>1</v>
      </c>
      <c r="GV215" s="14">
        <f t="shared" ca="1" si="1472"/>
        <v>1</v>
      </c>
      <c r="GW215" s="14">
        <f t="shared" ca="1" si="1472"/>
        <v>1</v>
      </c>
      <c r="GX215" s="14">
        <f t="shared" ca="1" si="1472"/>
        <v>1</v>
      </c>
      <c r="GY215" s="14">
        <f t="shared" ca="1" si="1472"/>
        <v>1</v>
      </c>
      <c r="GZ215" s="113" t="b">
        <f>AND(GZ185:GZ187,GZ122:GZ124)</f>
        <v>1</v>
      </c>
      <c r="HB215" s="38">
        <f>MAX(HB185:HB188,HB122:HB125)</f>
        <v>-1</v>
      </c>
      <c r="HD215" s="42">
        <f t="shared" ref="HD215" si="1473">HN215</f>
        <v>0</v>
      </c>
      <c r="HE215" s="42">
        <f>HO215</f>
        <v>0</v>
      </c>
      <c r="HF215" s="67">
        <f ca="1">HP215/$S215</f>
        <v>0</v>
      </c>
      <c r="HG215" s="67">
        <f ca="1">HQ215/$T215</f>
        <v>0</v>
      </c>
      <c r="HH215" s="67">
        <f ca="1">HR215/$U$215</f>
        <v>0</v>
      </c>
      <c r="HI215" s="67">
        <f ca="1">HS215/$V$215</f>
        <v>0</v>
      </c>
      <c r="HN215" s="42">
        <f>MAX(HO185:HO188,HO122:HO125)</f>
        <v>0</v>
      </c>
      <c r="HO215" s="42">
        <f t="shared" ref="HO215:HS215" si="1474">AVERAGE(HO185:HO188,HO122:HO125)</f>
        <v>0</v>
      </c>
      <c r="HP215" s="42">
        <f t="shared" si="1474"/>
        <v>0</v>
      </c>
      <c r="HQ215" s="42">
        <f t="shared" si="1474"/>
        <v>0</v>
      </c>
      <c r="HR215" s="42">
        <f t="shared" si="1474"/>
        <v>0</v>
      </c>
      <c r="HS215" s="42">
        <f t="shared" si="1474"/>
        <v>0</v>
      </c>
      <c r="HT215" s="14">
        <f ca="1">AVERAGE(HT185,HT122)</f>
        <v>1</v>
      </c>
      <c r="HU215" s="14">
        <f t="shared" ref="HU215:ID215" ca="1" si="1475">AVERAGE(HU185,HU122)</f>
        <v>1</v>
      </c>
      <c r="HV215" s="14">
        <f t="shared" ca="1" si="1475"/>
        <v>1</v>
      </c>
      <c r="HW215" s="14">
        <f t="shared" ca="1" si="1475"/>
        <v>1</v>
      </c>
      <c r="HX215" s="14">
        <f t="shared" ca="1" si="1475"/>
        <v>1</v>
      </c>
      <c r="HY215" s="14">
        <f t="shared" ca="1" si="1475"/>
        <v>1</v>
      </c>
      <c r="HZ215" s="14">
        <f t="shared" ca="1" si="1475"/>
        <v>1</v>
      </c>
      <c r="IA215" s="14">
        <f t="shared" ca="1" si="1475"/>
        <v>1</v>
      </c>
      <c r="IB215" s="14">
        <f t="shared" ca="1" si="1475"/>
        <v>1</v>
      </c>
      <c r="IC215" s="14">
        <f t="shared" ca="1" si="1475"/>
        <v>1</v>
      </c>
      <c r="ID215" s="14">
        <f t="shared" ca="1" si="1475"/>
        <v>1</v>
      </c>
      <c r="IE215" s="113" t="b">
        <f>AND(IE185:IE187,IE122:IE124)</f>
        <v>1</v>
      </c>
      <c r="IG215" s="38">
        <f>MAX(IG185:IG188,IG122:IG125)</f>
        <v>-1</v>
      </c>
      <c r="II215" s="42">
        <f t="shared" ref="II215" si="1476">IS215</f>
        <v>0</v>
      </c>
      <c r="IJ215" s="42">
        <f>IT215</f>
        <v>0</v>
      </c>
      <c r="IK215" s="67">
        <f ca="1">IU215/$S215</f>
        <v>0</v>
      </c>
      <c r="IL215" s="67">
        <f ca="1">IV215/$T215</f>
        <v>0</v>
      </c>
      <c r="IM215" s="67">
        <f ca="1">IW215/$U$215</f>
        <v>0</v>
      </c>
      <c r="IN215" s="67">
        <f ca="1">IX215/$V$215</f>
        <v>0</v>
      </c>
      <c r="IS215" s="42">
        <f>MAX(IT185:IT188,IT122:IT125)</f>
        <v>0</v>
      </c>
      <c r="IT215" s="42">
        <f t="shared" ref="IT215:IX215" si="1477">AVERAGE(IT185:IT188,IT122:IT125)</f>
        <v>0</v>
      </c>
      <c r="IU215" s="42">
        <f t="shared" si="1477"/>
        <v>0</v>
      </c>
      <c r="IV215" s="42">
        <f t="shared" si="1477"/>
        <v>0</v>
      </c>
      <c r="IW215" s="42">
        <f t="shared" si="1477"/>
        <v>0</v>
      </c>
      <c r="IX215" s="42">
        <f t="shared" si="1477"/>
        <v>0</v>
      </c>
      <c r="IY215" s="14">
        <f ca="1">AVERAGE(IY185,IY122)</f>
        <v>1</v>
      </c>
      <c r="IZ215" s="14">
        <f t="shared" ref="IZ215:JI215" ca="1" si="1478">AVERAGE(IZ185,IZ122)</f>
        <v>1</v>
      </c>
      <c r="JA215" s="14">
        <f t="shared" ca="1" si="1478"/>
        <v>1</v>
      </c>
      <c r="JB215" s="14">
        <f t="shared" ca="1" si="1478"/>
        <v>1</v>
      </c>
      <c r="JC215" s="14">
        <f t="shared" ca="1" si="1478"/>
        <v>1</v>
      </c>
      <c r="JD215" s="14">
        <f t="shared" ca="1" si="1478"/>
        <v>1</v>
      </c>
      <c r="JE215" s="14">
        <f t="shared" ca="1" si="1478"/>
        <v>1</v>
      </c>
      <c r="JF215" s="14">
        <f t="shared" ca="1" si="1478"/>
        <v>1</v>
      </c>
      <c r="JG215" s="14">
        <f t="shared" ca="1" si="1478"/>
        <v>1</v>
      </c>
      <c r="JH215" s="14">
        <f t="shared" ca="1" si="1478"/>
        <v>1</v>
      </c>
      <c r="JI215" s="14">
        <f t="shared" ca="1" si="1478"/>
        <v>1</v>
      </c>
      <c r="JJ215" s="113" t="b">
        <f>AND(JJ185:JJ187,JJ122:JJ124)</f>
        <v>1</v>
      </c>
      <c r="JL215" s="38">
        <f>MAX(JL185:JL188,JL122:JL125)</f>
        <v>-1</v>
      </c>
      <c r="JN215" s="42">
        <f t="shared" ref="JN215" si="1479">JX215</f>
        <v>0</v>
      </c>
      <c r="JO215" s="42">
        <f>JY215</f>
        <v>0</v>
      </c>
      <c r="JP215" s="67">
        <f ca="1">JZ215/$S215</f>
        <v>0</v>
      </c>
      <c r="JQ215" s="67">
        <f ca="1">KA215/$T215</f>
        <v>0</v>
      </c>
      <c r="JR215" s="67">
        <f ca="1">KB215/$U$215</f>
        <v>0</v>
      </c>
      <c r="JS215" s="67">
        <f ca="1">KC215/$V$215</f>
        <v>0</v>
      </c>
      <c r="JX215" s="42">
        <f>MAX(JY185:JY188,JY122:JY125)</f>
        <v>0</v>
      </c>
      <c r="JY215" s="42">
        <f t="shared" ref="JY215:KC215" si="1480">AVERAGE(JY185:JY188,JY122:JY125)</f>
        <v>0</v>
      </c>
      <c r="JZ215" s="42">
        <f t="shared" si="1480"/>
        <v>0</v>
      </c>
      <c r="KA215" s="42">
        <f t="shared" si="1480"/>
        <v>0</v>
      </c>
      <c r="KB215" s="42">
        <f t="shared" si="1480"/>
        <v>0</v>
      </c>
      <c r="KC215" s="42">
        <f t="shared" si="1480"/>
        <v>0</v>
      </c>
      <c r="KD215" s="14">
        <f ca="1">AVERAGE(KD185,KD122)</f>
        <v>1</v>
      </c>
      <c r="KE215" s="14">
        <f t="shared" ref="KE215:KN215" ca="1" si="1481">AVERAGE(KE185,KE122)</f>
        <v>1</v>
      </c>
      <c r="KF215" s="14">
        <f t="shared" ca="1" si="1481"/>
        <v>1</v>
      </c>
      <c r="KG215" s="14">
        <f t="shared" ca="1" si="1481"/>
        <v>1</v>
      </c>
      <c r="KH215" s="14">
        <f t="shared" ca="1" si="1481"/>
        <v>1</v>
      </c>
      <c r="KI215" s="14">
        <f t="shared" ca="1" si="1481"/>
        <v>1</v>
      </c>
      <c r="KJ215" s="14">
        <f t="shared" ca="1" si="1481"/>
        <v>1</v>
      </c>
      <c r="KK215" s="14">
        <f t="shared" ca="1" si="1481"/>
        <v>1</v>
      </c>
      <c r="KL215" s="14">
        <f t="shared" ca="1" si="1481"/>
        <v>1</v>
      </c>
      <c r="KM215" s="14">
        <f t="shared" ca="1" si="1481"/>
        <v>1</v>
      </c>
      <c r="KN215" s="14">
        <f t="shared" ca="1" si="1481"/>
        <v>1</v>
      </c>
      <c r="KO215" s="113" t="b">
        <f>AND(KO185:KO187,KO122:KO124)</f>
        <v>1</v>
      </c>
      <c r="KQ215" s="38">
        <f>MAX(KQ185:KQ188,KQ122:KQ125)</f>
        <v>-1</v>
      </c>
      <c r="KS215" s="42">
        <f t="shared" ref="KS215" si="1482">LC215</f>
        <v>0</v>
      </c>
      <c r="KT215" s="42">
        <f>LD215</f>
        <v>0</v>
      </c>
      <c r="KU215" s="67">
        <f ca="1">LE215/$S215</f>
        <v>0</v>
      </c>
      <c r="KV215" s="67">
        <f ca="1">LF215/$T215</f>
        <v>0</v>
      </c>
      <c r="KW215" s="67">
        <f ca="1">LG215/$U$215</f>
        <v>0</v>
      </c>
      <c r="KX215" s="67">
        <f ca="1">LH215/$V$215</f>
        <v>0</v>
      </c>
      <c r="LC215" s="42">
        <f>MAX(LD185:LD188,LD122:LD125)</f>
        <v>0</v>
      </c>
      <c r="LD215" s="42">
        <f t="shared" ref="LD215:LH215" si="1483">AVERAGE(LD185:LD188,LD122:LD125)</f>
        <v>0</v>
      </c>
      <c r="LE215" s="42">
        <f t="shared" si="1483"/>
        <v>0</v>
      </c>
      <c r="LF215" s="42">
        <f t="shared" si="1483"/>
        <v>0</v>
      </c>
      <c r="LG215" s="42">
        <f t="shared" si="1483"/>
        <v>0</v>
      </c>
      <c r="LH215" s="42">
        <f t="shared" si="1483"/>
        <v>0</v>
      </c>
      <c r="LI215" s="14">
        <f ca="1">AVERAGE(LI185,LI122)</f>
        <v>1</v>
      </c>
      <c r="LJ215" s="14">
        <f t="shared" ref="LJ215:LS215" ca="1" si="1484">AVERAGE(LJ185,LJ122)</f>
        <v>1</v>
      </c>
      <c r="LK215" s="14">
        <f t="shared" ca="1" si="1484"/>
        <v>1</v>
      </c>
      <c r="LL215" s="14">
        <f t="shared" ca="1" si="1484"/>
        <v>1</v>
      </c>
      <c r="LM215" s="14">
        <f t="shared" ca="1" si="1484"/>
        <v>1</v>
      </c>
      <c r="LN215" s="14">
        <f t="shared" ca="1" si="1484"/>
        <v>1</v>
      </c>
      <c r="LO215" s="14">
        <f t="shared" ca="1" si="1484"/>
        <v>1</v>
      </c>
      <c r="LP215" s="14">
        <f t="shared" ca="1" si="1484"/>
        <v>1</v>
      </c>
      <c r="LQ215" s="14">
        <f t="shared" ca="1" si="1484"/>
        <v>1</v>
      </c>
      <c r="LR215" s="14">
        <f t="shared" ca="1" si="1484"/>
        <v>1</v>
      </c>
      <c r="LS215" s="14">
        <f t="shared" ca="1" si="1484"/>
        <v>1</v>
      </c>
      <c r="LT215" s="113" t="b">
        <f>AND(LT185:LT187,LT122:LT124)</f>
        <v>1</v>
      </c>
      <c r="LV215" s="38">
        <f>MAX(LV185:LV188,LV122:LV125)</f>
        <v>-1</v>
      </c>
      <c r="LX215" s="42">
        <f t="shared" ref="LX215" si="1485">MH215</f>
        <v>0</v>
      </c>
      <c r="LY215" s="42">
        <f>MI215</f>
        <v>0</v>
      </c>
      <c r="LZ215" s="67">
        <f ca="1">MJ215/$S215</f>
        <v>0</v>
      </c>
      <c r="MA215" s="67">
        <f ca="1">MK215/$T215</f>
        <v>0</v>
      </c>
      <c r="MB215" s="67">
        <f ca="1">ML215/$U$215</f>
        <v>0</v>
      </c>
      <c r="MC215" s="67">
        <f ca="1">MM215/$V$215</f>
        <v>0</v>
      </c>
      <c r="MH215" s="42">
        <f>MAX(MI185:MI188,MI122:MI125)</f>
        <v>0</v>
      </c>
      <c r="MI215" s="42">
        <f t="shared" ref="MI215:MM215" si="1486">AVERAGE(MI185:MI188,MI122:MI125)</f>
        <v>0</v>
      </c>
      <c r="MJ215" s="42">
        <f t="shared" si="1486"/>
        <v>0</v>
      </c>
      <c r="MK215" s="42">
        <f t="shared" si="1486"/>
        <v>0</v>
      </c>
      <c r="ML215" s="42">
        <f t="shared" si="1486"/>
        <v>0</v>
      </c>
      <c r="MM215" s="42">
        <f t="shared" si="1486"/>
        <v>0</v>
      </c>
      <c r="MN215" s="14">
        <f ca="1">AVERAGE(MN185,MN122)</f>
        <v>1</v>
      </c>
      <c r="MO215" s="14">
        <f t="shared" ref="MO215:MX215" ca="1" si="1487">AVERAGE(MO185,MO122)</f>
        <v>1</v>
      </c>
      <c r="MP215" s="14">
        <f t="shared" ca="1" si="1487"/>
        <v>1</v>
      </c>
      <c r="MQ215" s="14">
        <f t="shared" ca="1" si="1487"/>
        <v>1</v>
      </c>
      <c r="MR215" s="14">
        <f t="shared" ca="1" si="1487"/>
        <v>1</v>
      </c>
      <c r="MS215" s="14">
        <f t="shared" ca="1" si="1487"/>
        <v>1</v>
      </c>
      <c r="MT215" s="14">
        <f t="shared" ca="1" si="1487"/>
        <v>1</v>
      </c>
      <c r="MU215" s="14">
        <f t="shared" ca="1" si="1487"/>
        <v>1</v>
      </c>
      <c r="MV215" s="14">
        <f t="shared" ca="1" si="1487"/>
        <v>1</v>
      </c>
      <c r="MW215" s="14">
        <f t="shared" ca="1" si="1487"/>
        <v>1</v>
      </c>
      <c r="MX215" s="14">
        <f t="shared" ca="1" si="1487"/>
        <v>1</v>
      </c>
      <c r="MY215" s="113" t="b">
        <f>AND(MY185:MY187,MY122:MY124)</f>
        <v>1</v>
      </c>
      <c r="NA215" s="38">
        <f>MAX(NA185:NA188,NA122:NA125)</f>
        <v>-1</v>
      </c>
      <c r="NC215" s="42">
        <f t="shared" ref="NC215" si="1488">NM215</f>
        <v>0</v>
      </c>
      <c r="ND215" s="42">
        <f>NN215</f>
        <v>0</v>
      </c>
      <c r="NE215" s="67">
        <f ca="1">NO215/$S215</f>
        <v>0</v>
      </c>
      <c r="NF215" s="67">
        <f ca="1">NP215/$T215</f>
        <v>0</v>
      </c>
      <c r="NG215" s="67">
        <f ca="1">NQ215/$U$215</f>
        <v>0</v>
      </c>
      <c r="NH215" s="67">
        <f ca="1">NR215/$V$215</f>
        <v>0</v>
      </c>
      <c r="NM215" s="42">
        <f>MAX(NN185:NN188,NN122:NN125)</f>
        <v>0</v>
      </c>
      <c r="NN215" s="42">
        <f t="shared" ref="NN215:NR215" si="1489">AVERAGE(NN185:NN188,NN122:NN125)</f>
        <v>0</v>
      </c>
      <c r="NO215" s="42">
        <f t="shared" si="1489"/>
        <v>0</v>
      </c>
      <c r="NP215" s="42">
        <f t="shared" si="1489"/>
        <v>0</v>
      </c>
      <c r="NQ215" s="42">
        <f t="shared" si="1489"/>
        <v>0</v>
      </c>
      <c r="NR215" s="42">
        <f t="shared" si="1489"/>
        <v>0</v>
      </c>
      <c r="NS215" s="14">
        <f ca="1">AVERAGE(NS185,NS122)</f>
        <v>1</v>
      </c>
      <c r="NT215" s="14">
        <f t="shared" ref="NT215:OC215" ca="1" si="1490">AVERAGE(NT185,NT122)</f>
        <v>1</v>
      </c>
      <c r="NU215" s="14">
        <f t="shared" ca="1" si="1490"/>
        <v>1</v>
      </c>
      <c r="NV215" s="14">
        <f t="shared" ca="1" si="1490"/>
        <v>1</v>
      </c>
      <c r="NW215" s="14">
        <f t="shared" ca="1" si="1490"/>
        <v>1</v>
      </c>
      <c r="NX215" s="14">
        <f t="shared" ca="1" si="1490"/>
        <v>1</v>
      </c>
      <c r="NY215" s="14">
        <f t="shared" ca="1" si="1490"/>
        <v>1</v>
      </c>
      <c r="NZ215" s="14">
        <f t="shared" ca="1" si="1490"/>
        <v>1</v>
      </c>
      <c r="OA215" s="14">
        <f t="shared" ca="1" si="1490"/>
        <v>1</v>
      </c>
      <c r="OB215" s="14">
        <f t="shared" ca="1" si="1490"/>
        <v>1</v>
      </c>
      <c r="OC215" s="14">
        <f t="shared" ca="1" si="1490"/>
        <v>1</v>
      </c>
      <c r="OD215" s="113" t="b">
        <f>AND(OD185:OD187,OD122:OD124)</f>
        <v>1</v>
      </c>
      <c r="OF215" s="38">
        <f>MAX(OF185:OF188,OF122:OF125)</f>
        <v>-1</v>
      </c>
      <c r="OH215" s="42">
        <f t="shared" ref="OH215" si="1491">OR215</f>
        <v>0</v>
      </c>
      <c r="OI215" s="42">
        <f>OS215</f>
        <v>0</v>
      </c>
      <c r="OJ215" s="67">
        <f ca="1">OT215/$S215</f>
        <v>0</v>
      </c>
      <c r="OK215" s="67">
        <f ca="1">OU215/$T215</f>
        <v>0</v>
      </c>
      <c r="OL215" s="67">
        <f ca="1">OV215/$U$215</f>
        <v>0</v>
      </c>
      <c r="OM215" s="67">
        <f ca="1">OW215/$V$215</f>
        <v>0</v>
      </c>
      <c r="OR215" s="42">
        <f>MAX(OS185:OS188,OS122:OS125)</f>
        <v>0</v>
      </c>
      <c r="OS215" s="42">
        <f t="shared" ref="OS215:OW215" si="1492">AVERAGE(OS185:OS188,OS122:OS125)</f>
        <v>0</v>
      </c>
      <c r="OT215" s="42">
        <f t="shared" si="1492"/>
        <v>0</v>
      </c>
      <c r="OU215" s="42">
        <f t="shared" si="1492"/>
        <v>0</v>
      </c>
      <c r="OV215" s="42">
        <f t="shared" si="1492"/>
        <v>0</v>
      </c>
      <c r="OW215" s="42">
        <f t="shared" si="1492"/>
        <v>0</v>
      </c>
      <c r="OX215" s="14">
        <f ca="1">AVERAGE(OX185,OX122)</f>
        <v>1</v>
      </c>
      <c r="OY215" s="14">
        <f t="shared" ref="OY215:PH215" ca="1" si="1493">AVERAGE(OY185,OY122)</f>
        <v>1</v>
      </c>
      <c r="OZ215" s="14">
        <f t="shared" ca="1" si="1493"/>
        <v>1</v>
      </c>
      <c r="PA215" s="14">
        <f t="shared" ca="1" si="1493"/>
        <v>1</v>
      </c>
      <c r="PB215" s="14">
        <f t="shared" ca="1" si="1493"/>
        <v>1</v>
      </c>
      <c r="PC215" s="14">
        <f t="shared" ca="1" si="1493"/>
        <v>1</v>
      </c>
      <c r="PD215" s="14">
        <f t="shared" ca="1" si="1493"/>
        <v>1</v>
      </c>
      <c r="PE215" s="14">
        <f t="shared" ca="1" si="1493"/>
        <v>1</v>
      </c>
      <c r="PF215" s="14">
        <f t="shared" ca="1" si="1493"/>
        <v>1</v>
      </c>
      <c r="PG215" s="14">
        <f t="shared" ca="1" si="1493"/>
        <v>1</v>
      </c>
      <c r="PH215" s="14">
        <f t="shared" ca="1" si="1493"/>
        <v>1</v>
      </c>
      <c r="PI215" s="113" t="b">
        <f>AND(PI185:PI187,PI122:PI124)</f>
        <v>1</v>
      </c>
      <c r="PK215" s="38">
        <f>MAX(PK185:PK188,PK122:PK125)</f>
        <v>-1</v>
      </c>
      <c r="PM215" s="42">
        <f t="shared" ref="PM215" si="1494">PW215</f>
        <v>0</v>
      </c>
      <c r="PN215" s="42">
        <f>PX215</f>
        <v>0</v>
      </c>
      <c r="PO215" s="67">
        <f ca="1">PY215/$S215</f>
        <v>0</v>
      </c>
      <c r="PP215" s="67">
        <f ca="1">PZ215/$T215</f>
        <v>0</v>
      </c>
      <c r="PQ215" s="67">
        <f ca="1">QA215/$U$215</f>
        <v>0</v>
      </c>
      <c r="PR215" s="67">
        <f ca="1">QB215/$V$215</f>
        <v>0</v>
      </c>
      <c r="PW215" s="42">
        <f>MAX(PX185:PX188,PX122:PX125)</f>
        <v>0</v>
      </c>
      <c r="PX215" s="42">
        <f t="shared" ref="PX215:QB215" si="1495">AVERAGE(PX185:PX188,PX122:PX125)</f>
        <v>0</v>
      </c>
      <c r="PY215" s="42">
        <f t="shared" si="1495"/>
        <v>0</v>
      </c>
      <c r="PZ215" s="42">
        <f t="shared" si="1495"/>
        <v>0</v>
      </c>
      <c r="QA215" s="42">
        <f t="shared" si="1495"/>
        <v>0</v>
      </c>
      <c r="QB215" s="42">
        <f t="shared" si="1495"/>
        <v>0</v>
      </c>
      <c r="QC215" s="14">
        <f ca="1">AVERAGE(QC185,QC122)</f>
        <v>1</v>
      </c>
      <c r="QD215" s="14">
        <f t="shared" ref="QD215:QM215" ca="1" si="1496">AVERAGE(QD185,QD122)</f>
        <v>1</v>
      </c>
      <c r="QE215" s="14">
        <f t="shared" ca="1" si="1496"/>
        <v>1</v>
      </c>
      <c r="QF215" s="14">
        <f t="shared" ca="1" si="1496"/>
        <v>1</v>
      </c>
      <c r="QG215" s="14">
        <f t="shared" ca="1" si="1496"/>
        <v>1</v>
      </c>
      <c r="QH215" s="14">
        <f t="shared" ca="1" si="1496"/>
        <v>1</v>
      </c>
      <c r="QI215" s="14">
        <f t="shared" ca="1" si="1496"/>
        <v>1</v>
      </c>
      <c r="QJ215" s="14">
        <f t="shared" ca="1" si="1496"/>
        <v>1</v>
      </c>
      <c r="QK215" s="14">
        <f t="shared" ca="1" si="1496"/>
        <v>1</v>
      </c>
      <c r="QL215" s="14">
        <f t="shared" ca="1" si="1496"/>
        <v>1</v>
      </c>
      <c r="QM215" s="14">
        <f t="shared" ca="1" si="1496"/>
        <v>1</v>
      </c>
      <c r="QN215" s="113" t="b">
        <f>AND(QN185:QN187,QN122:QN124)</f>
        <v>1</v>
      </c>
    </row>
    <row r="216" spans="2:456" ht="16" thickBot="1">
      <c r="C216" s="1" t="s">
        <v>40</v>
      </c>
      <c r="E216" s="38">
        <f ca="1">MAX(E185:E189,E122:E126)</f>
        <v>9.241898148148131E-2</v>
      </c>
      <c r="Q216" s="42">
        <f ca="1">MAX(R122:R126,R185:R189)</f>
        <v>0</v>
      </c>
      <c r="R216" s="42" t="e">
        <f ca="1">AVERAGE(R122:R126,R185:R189)</f>
        <v>#DIV/0!</v>
      </c>
      <c r="S216" s="42">
        <f ca="1">AVERAGE(S122:S126,S185:S189)</f>
        <v>1.1208224000000002</v>
      </c>
      <c r="T216" s="42">
        <f t="shared" ref="T216:V216" ca="1" si="1497">AVERAGE(T122:T126,T185:T189)</f>
        <v>1.1208224000000002</v>
      </c>
      <c r="U216" s="42">
        <f t="shared" ca="1" si="1497"/>
        <v>267.12616009999999</v>
      </c>
      <c r="V216" s="42">
        <f t="shared" ca="1" si="1497"/>
        <v>267.12616009999999</v>
      </c>
      <c r="X216" s="38">
        <f>MAX(X185:X189,X122:X126)</f>
        <v>0.76564911265431668</v>
      </c>
      <c r="Z216" s="42">
        <f>AJ216</f>
        <v>0</v>
      </c>
      <c r="AA216" s="42" t="e">
        <f>AK216</f>
        <v>#DIV/0!</v>
      </c>
      <c r="AB216" s="67">
        <f ca="1">AL216/$S216</f>
        <v>2.7626528520486362</v>
      </c>
      <c r="AC216" s="67">
        <f ca="1">AM216/$T216</f>
        <v>2.7626528520486362</v>
      </c>
      <c r="AD216" s="67">
        <f ca="1">AN216/$U$216</f>
        <v>2.4961374047019064E-3</v>
      </c>
      <c r="AE216" s="67">
        <f ca="1">AO216/$V$216</f>
        <v>2.4961374047019064E-3</v>
      </c>
      <c r="AJ216" s="42">
        <f>MAX(AK122:AK126,AK185:AK189)</f>
        <v>0</v>
      </c>
      <c r="AK216" s="42" t="e">
        <f>AVERAGE(AK122:AK126,AK185:AK189)</f>
        <v>#DIV/0!</v>
      </c>
      <c r="AL216" s="42">
        <f>AVERAGE(AL122:AL126,AL185:AL189)</f>
        <v>3.0964431999999982</v>
      </c>
      <c r="AM216" s="42">
        <f t="shared" ref="AM216:AO216" si="1498">AVERAGE(AM122:AM126,AM185:AM189)</f>
        <v>3.0964431999999982</v>
      </c>
      <c r="AN216" s="42">
        <f t="shared" si="1498"/>
        <v>0.66678359999999992</v>
      </c>
      <c r="AO216" s="42">
        <f t="shared" si="1498"/>
        <v>0.66678359999999992</v>
      </c>
      <c r="AP216" s="18">
        <f ca="1">AVERAGE(AP186,AP123)</f>
        <v>1.8892200806851622</v>
      </c>
      <c r="AQ216" s="18">
        <f t="shared" ref="AQ216:AZ216" ca="1" si="1499">AVERAGE(AQ186,AQ123)</f>
        <v>1.9067069799199898</v>
      </c>
      <c r="AR216" s="18">
        <f t="shared" ca="1" si="1499"/>
        <v>3.0135059608988781</v>
      </c>
      <c r="AS216" s="18">
        <f t="shared" ca="1" si="1499"/>
        <v>1.9384263225189018</v>
      </c>
      <c r="AT216" s="18">
        <f t="shared" ca="1" si="1499"/>
        <v>1.8518543709971986</v>
      </c>
      <c r="AU216" s="18">
        <f t="shared" ca="1" si="1499"/>
        <v>2.4626045356011019</v>
      </c>
      <c r="AV216" s="18">
        <f t="shared" ca="1" si="1499"/>
        <v>1.7271163365042079</v>
      </c>
      <c r="AW216" s="18">
        <f t="shared" ca="1" si="1499"/>
        <v>2.0801610434983138</v>
      </c>
      <c r="AX216" s="18">
        <f t="shared" ca="1" si="1499"/>
        <v>1.8136597069670184</v>
      </c>
      <c r="AY216" s="18">
        <f t="shared" ca="1" si="1499"/>
        <v>1.4549523681491838</v>
      </c>
      <c r="AZ216" s="18">
        <f t="shared" ca="1" si="1499"/>
        <v>1.6868741199574131</v>
      </c>
      <c r="BA216" s="115" t="b">
        <f>AND(BA122:BA126,BA185:BA189)</f>
        <v>1</v>
      </c>
      <c r="BC216" s="38">
        <f>MAX(BC185:BC189,BC122:BC126)</f>
        <v>-4.9145299145347821E-5</v>
      </c>
      <c r="BE216" s="42">
        <f>BO216</f>
        <v>0</v>
      </c>
      <c r="BF216" s="42" t="e">
        <f>BP216</f>
        <v>#DIV/0!</v>
      </c>
      <c r="BG216" s="67">
        <f ca="1">BQ216/$S216</f>
        <v>1.1719759526576199</v>
      </c>
      <c r="BH216" s="67">
        <f ca="1">BR216/$T216</f>
        <v>1.1719759526576199</v>
      </c>
      <c r="BI216" s="67">
        <f ca="1">BS216/$U$216</f>
        <v>2.8299272512920756E-3</v>
      </c>
      <c r="BJ216" s="67">
        <f ca="1">BT216/$V$216</f>
        <v>2.8299272512920756E-3</v>
      </c>
      <c r="BO216" s="42">
        <f>MAX(BP122:BP126,BP185:BP189)</f>
        <v>0</v>
      </c>
      <c r="BP216" s="42" t="e">
        <f>AVERAGE(BP122:BP126,BP185:BP189)</f>
        <v>#DIV/0!</v>
      </c>
      <c r="BQ216" s="42">
        <f>AVERAGE(BQ122:BQ126,BQ185:BQ189)</f>
        <v>1.3135769000000002</v>
      </c>
      <c r="BR216" s="42">
        <f t="shared" ref="BR216:BT216" si="1500">AVERAGE(BR122:BR126,BR185:BR189)</f>
        <v>1.3135769000000002</v>
      </c>
      <c r="BS216" s="42">
        <f t="shared" si="1500"/>
        <v>0.75594759999999994</v>
      </c>
      <c r="BT216" s="42">
        <f t="shared" si="1500"/>
        <v>0.75594759999999994</v>
      </c>
      <c r="BU216" s="18">
        <f ca="1">AVERAGE(BU186,BU123)</f>
        <v>1.6106328146683857</v>
      </c>
      <c r="BV216" s="18">
        <f t="shared" ref="BV216:CE216" ca="1" si="1501">AVERAGE(BV186,BV123)</f>
        <v>1.572366107475498</v>
      </c>
      <c r="BW216" s="18">
        <f t="shared" ca="1" si="1501"/>
        <v>1.5260326347254147</v>
      </c>
      <c r="BX216" s="18">
        <f t="shared" ca="1" si="1501"/>
        <v>0.30309957279945571</v>
      </c>
      <c r="BY216" s="18">
        <f t="shared" ca="1" si="1501"/>
        <v>0.52023905803724912</v>
      </c>
      <c r="BZ216" s="18">
        <f t="shared" ca="1" si="1501"/>
        <v>1.6426610180329027</v>
      </c>
      <c r="CA216" s="18">
        <f t="shared" ca="1" si="1501"/>
        <v>1.4073317038010975</v>
      </c>
      <c r="CB216" s="18">
        <f t="shared" ca="1" si="1501"/>
        <v>1.4572520251928733</v>
      </c>
      <c r="CC216" s="18">
        <f t="shared" ca="1" si="1501"/>
        <v>1.4108980860200984</v>
      </c>
      <c r="CD216" s="18">
        <f t="shared" ca="1" si="1501"/>
        <v>0.9748957952218682</v>
      </c>
      <c r="CE216" s="18">
        <f t="shared" ca="1" si="1501"/>
        <v>1.5242173555986054</v>
      </c>
      <c r="CF216" s="115" t="b">
        <f>AND(CF122:CF126,CF185:CF189)</f>
        <v>1</v>
      </c>
      <c r="CH216" s="38">
        <f>MAX(CH185:CH189,CH122:CH126)</f>
        <v>4.1232638888799578E-4</v>
      </c>
      <c r="CJ216" s="42">
        <f>CT216</f>
        <v>0</v>
      </c>
      <c r="CK216" s="42" t="e">
        <f>CU216</f>
        <v>#DIV/0!</v>
      </c>
      <c r="CL216" s="67">
        <f ca="1">CV216/$S216</f>
        <v>1.4337706848114382</v>
      </c>
      <c r="CM216" s="67">
        <f ca="1">CW216/$T216</f>
        <v>1.4337706848114382</v>
      </c>
      <c r="CN216" s="67">
        <f ca="1">CX216/$U$216</f>
        <v>1.9392232861284636E-2</v>
      </c>
      <c r="CO216" s="67">
        <f ca="1">CY216/$V$216</f>
        <v>1.9392232861284636E-2</v>
      </c>
      <c r="CT216" s="42">
        <f>MAX(CU122:CU126,CU185:CU189)</f>
        <v>0</v>
      </c>
      <c r="CU216" s="42" t="e">
        <f>AVERAGE(CU122:CU126,CU185:CU189)</f>
        <v>#DIV/0!</v>
      </c>
      <c r="CV216" s="42">
        <f>AVERAGE(CV122:CV126,CV185:CV189)</f>
        <v>1.6070023</v>
      </c>
      <c r="CW216" s="42">
        <f t="shared" ref="CW216:CY216" si="1502">AVERAGE(CW122:CW126,CW185:CW189)</f>
        <v>1.6070023</v>
      </c>
      <c r="CX216" s="42">
        <f t="shared" si="1502"/>
        <v>5.1801727000000009</v>
      </c>
      <c r="CY216" s="42">
        <f t="shared" si="1502"/>
        <v>5.1801727000000009</v>
      </c>
      <c r="CZ216" s="18">
        <f ca="1">AVERAGE(CZ186,CZ123)</f>
        <v>1.7186704146433887</v>
      </c>
      <c r="DA216" s="18">
        <f t="shared" ref="DA216:DJ216" ca="1" si="1503">AVERAGE(DA186,DA123)</f>
        <v>1.671457719728541</v>
      </c>
      <c r="DB216" s="18">
        <f t="shared" ca="1" si="1503"/>
        <v>2.8256424119357275</v>
      </c>
      <c r="DC216" s="18">
        <f t="shared" ca="1" si="1503"/>
        <v>0.61168546738821616</v>
      </c>
      <c r="DD216" s="18">
        <f t="shared" ca="1" si="1503"/>
        <v>1.9617665784637999</v>
      </c>
      <c r="DE216" s="18">
        <f t="shared" ca="1" si="1503"/>
        <v>2.1871563982942956</v>
      </c>
      <c r="DF216" s="18">
        <f t="shared" ca="1" si="1503"/>
        <v>0.78510351624878805</v>
      </c>
      <c r="DG216" s="18">
        <f t="shared" ca="1" si="1503"/>
        <v>1.7347664462541805</v>
      </c>
      <c r="DH216" s="18">
        <f t="shared" ca="1" si="1503"/>
        <v>2.065647666004466</v>
      </c>
      <c r="DI216" s="18">
        <f t="shared" ca="1" si="1503"/>
        <v>2.5940480824985492</v>
      </c>
      <c r="DJ216" s="18">
        <f t="shared" ca="1" si="1503"/>
        <v>2.027210423767464</v>
      </c>
      <c r="DK216" s="115" t="b">
        <f>AND(DK122:DK125,DK185:DK188)</f>
        <v>1</v>
      </c>
      <c r="DM216" s="38">
        <f>MAX(DM185:DM189,DM122:DM126)</f>
        <v>9.241898148148131E-2</v>
      </c>
      <c r="DO216" s="42">
        <f>DY216</f>
        <v>0</v>
      </c>
      <c r="DP216" s="42" t="e">
        <f>DZ216</f>
        <v>#DIV/0!</v>
      </c>
      <c r="DQ216" s="67">
        <f ca="1">EA216/$S216</f>
        <v>1</v>
      </c>
      <c r="DR216" s="67">
        <f ca="1">EB216/$T216</f>
        <v>1</v>
      </c>
      <c r="DS216" s="67">
        <f ca="1">EC216/$U$216</f>
        <v>1</v>
      </c>
      <c r="DT216" s="67">
        <f ca="1">ED216/$V$216</f>
        <v>1</v>
      </c>
      <c r="DY216" s="42">
        <f>MAX(DZ122:DZ126,DZ185:DZ189)</f>
        <v>0</v>
      </c>
      <c r="DZ216" s="42" t="e">
        <f>AVERAGE(DZ122:DZ126,DZ185:DZ189)</f>
        <v>#DIV/0!</v>
      </c>
      <c r="EA216" s="42">
        <f>AVERAGE(EA122:EA126,EA185:EA189)</f>
        <v>1.1208224000000002</v>
      </c>
      <c r="EB216" s="42">
        <f t="shared" ref="EB216:ED216" si="1504">AVERAGE(EB122:EB126,EB185:EB189)</f>
        <v>1.1208224000000002</v>
      </c>
      <c r="EC216" s="42">
        <f t="shared" si="1504"/>
        <v>267.12616009999999</v>
      </c>
      <c r="ED216" s="42">
        <f t="shared" si="1504"/>
        <v>267.12616009999999</v>
      </c>
      <c r="EE216" s="18">
        <f ca="1">AVERAGE(EE186,EE123)</f>
        <v>0</v>
      </c>
      <c r="EF216" s="18">
        <f t="shared" ref="EF216:EO216" ca="1" si="1505">AVERAGE(EF186,EF123)</f>
        <v>0</v>
      </c>
      <c r="EG216" s="18">
        <f t="shared" ca="1" si="1505"/>
        <v>0</v>
      </c>
      <c r="EH216" s="18">
        <f t="shared" ca="1" si="1505"/>
        <v>0</v>
      </c>
      <c r="EI216" s="18">
        <f t="shared" ca="1" si="1505"/>
        <v>0</v>
      </c>
      <c r="EJ216" s="18">
        <f t="shared" ca="1" si="1505"/>
        <v>0</v>
      </c>
      <c r="EK216" s="18">
        <f t="shared" ca="1" si="1505"/>
        <v>0</v>
      </c>
      <c r="EL216" s="18">
        <f t="shared" ca="1" si="1505"/>
        <v>0</v>
      </c>
      <c r="EM216" s="18">
        <f t="shared" ca="1" si="1505"/>
        <v>0</v>
      </c>
      <c r="EN216" s="18">
        <f t="shared" ca="1" si="1505"/>
        <v>0</v>
      </c>
      <c r="EO216" s="18">
        <f t="shared" ca="1" si="1505"/>
        <v>0</v>
      </c>
      <c r="EP216" s="115" t="b">
        <f>AND(EP122:EP125,EP185:EP188)</f>
        <v>1</v>
      </c>
      <c r="ER216" s="38">
        <f>MAX(ER185:ER189,ER122:ER126)</f>
        <v>5.1433760683759967E-2</v>
      </c>
      <c r="ET216" s="42">
        <f>FD216</f>
        <v>0</v>
      </c>
      <c r="EU216" s="42" t="e">
        <f>FE216</f>
        <v>#DIV/0!</v>
      </c>
      <c r="EV216" s="67">
        <f ca="1">FF216/$S216</f>
        <v>0.95117754605903626</v>
      </c>
      <c r="EW216" s="67">
        <f ca="1">FG216/$T216</f>
        <v>0.95117754605903626</v>
      </c>
      <c r="EX216" s="67">
        <f ca="1">FH216/$U$216</f>
        <v>5.92836499767437</v>
      </c>
      <c r="EY216" s="67">
        <f ca="1">FI216/$V$216</f>
        <v>5.92836499767437</v>
      </c>
      <c r="FD216" s="42">
        <f>MAX(FE122:FE126,FE185:FE189)</f>
        <v>0</v>
      </c>
      <c r="FE216" s="42" t="e">
        <f>AVERAGE(FE122:FE126,FE185:FE189)</f>
        <v>#DIV/0!</v>
      </c>
      <c r="FF216" s="42">
        <f>AVERAGE(FF122:FF126,FF185:FF189)</f>
        <v>1.0661010999999998</v>
      </c>
      <c r="FG216" s="42">
        <f t="shared" ref="FG216:FI216" si="1506">AVERAGE(FG122:FG126,FG185:FG189)</f>
        <v>1.0661010999999998</v>
      </c>
      <c r="FH216" s="42">
        <f t="shared" si="1506"/>
        <v>1583.6213774999999</v>
      </c>
      <c r="FI216" s="42">
        <f t="shared" si="1506"/>
        <v>1583.6213774999999</v>
      </c>
      <c r="FJ216" s="18">
        <f ca="1">AVERAGE(FJ186,FJ123)</f>
        <v>-5.5866363826987453E-2</v>
      </c>
      <c r="FK216" s="18">
        <f t="shared" ref="FK216:FT216" ca="1" si="1507">AVERAGE(FK186,FK123)</f>
        <v>-5.8051268589100202E-2</v>
      </c>
      <c r="FL216" s="18">
        <f t="shared" ca="1" si="1507"/>
        <v>-2.17021906241055E-3</v>
      </c>
      <c r="FM216" s="18">
        <f t="shared" ca="1" si="1507"/>
        <v>-0.55527649954055036</v>
      </c>
      <c r="FN216" s="18">
        <f t="shared" ca="1" si="1507"/>
        <v>-0.51929663678001248</v>
      </c>
      <c r="FO216" s="18">
        <f t="shared" ca="1" si="1507"/>
        <v>-3.7248406248683974E-2</v>
      </c>
      <c r="FP216" s="18">
        <f t="shared" ca="1" si="1507"/>
        <v>-0.16726985680603529</v>
      </c>
      <c r="FQ216" s="18">
        <f t="shared" ca="1" si="1507"/>
        <v>-3.9618862000983968E-2</v>
      </c>
      <c r="FR216" s="18">
        <f t="shared" ca="1" si="1507"/>
        <v>-5.7280867291051696E-2</v>
      </c>
      <c r="FS216" s="18">
        <f t="shared" ca="1" si="1507"/>
        <v>-9.1353914448270068E-2</v>
      </c>
      <c r="FT216" s="18">
        <f t="shared" ca="1" si="1507"/>
        <v>-5.3056774514525507E-3</v>
      </c>
      <c r="FU216" s="115" t="b">
        <f>AND(FU122:FU125,FU185:FU188)</f>
        <v>1</v>
      </c>
      <c r="FW216" s="38">
        <f>MAX(FW185:FW189,FW122:FW126)</f>
        <v>-1</v>
      </c>
      <c r="FY216" s="42">
        <f>GI216</f>
        <v>0</v>
      </c>
      <c r="FZ216" s="42">
        <f>GJ216</f>
        <v>0</v>
      </c>
      <c r="GA216" s="67">
        <f ca="1">GK216/$S216</f>
        <v>0</v>
      </c>
      <c r="GB216" s="67">
        <f ca="1">GL216/$T216</f>
        <v>0</v>
      </c>
      <c r="GC216" s="67">
        <f ca="1">GM216/$U$216</f>
        <v>0</v>
      </c>
      <c r="GD216" s="67">
        <f ca="1">GN216/$V$216</f>
        <v>0</v>
      </c>
      <c r="GI216" s="42">
        <f>MAX(GJ122:GJ126,GJ185:GJ189)</f>
        <v>0</v>
      </c>
      <c r="GJ216" s="42">
        <f>AVERAGE(GJ122:GJ126,GJ185:GJ189)</f>
        <v>0</v>
      </c>
      <c r="GK216" s="42">
        <f>AVERAGE(GK122:GK126,GK185:GK189)</f>
        <v>0</v>
      </c>
      <c r="GL216" s="42">
        <f t="shared" ref="GL216:GN216" si="1508">AVERAGE(GL122:GL126,GL185:GL189)</f>
        <v>0</v>
      </c>
      <c r="GM216" s="42">
        <f t="shared" si="1508"/>
        <v>0</v>
      </c>
      <c r="GN216" s="42">
        <f t="shared" si="1508"/>
        <v>0</v>
      </c>
      <c r="GO216" s="18">
        <f ca="1">AVERAGE(GO186,GO123)</f>
        <v>1</v>
      </c>
      <c r="GP216" s="18">
        <f t="shared" ref="GP216:GY216" ca="1" si="1509">AVERAGE(GP186,GP123)</f>
        <v>1</v>
      </c>
      <c r="GQ216" s="18">
        <f t="shared" ca="1" si="1509"/>
        <v>1</v>
      </c>
      <c r="GR216" s="18">
        <f t="shared" ca="1" si="1509"/>
        <v>1</v>
      </c>
      <c r="GS216" s="18">
        <f t="shared" ca="1" si="1509"/>
        <v>1</v>
      </c>
      <c r="GT216" s="18">
        <f t="shared" ca="1" si="1509"/>
        <v>1</v>
      </c>
      <c r="GU216" s="18">
        <f t="shared" ca="1" si="1509"/>
        <v>1</v>
      </c>
      <c r="GV216" s="18">
        <f t="shared" ca="1" si="1509"/>
        <v>1</v>
      </c>
      <c r="GW216" s="18">
        <f t="shared" ca="1" si="1509"/>
        <v>1</v>
      </c>
      <c r="GX216" s="18">
        <f t="shared" ca="1" si="1509"/>
        <v>1</v>
      </c>
      <c r="GY216" s="18">
        <f t="shared" ca="1" si="1509"/>
        <v>1</v>
      </c>
      <c r="GZ216" s="115" t="b">
        <f>AND(GZ122:GZ125,GZ185:GZ188)</f>
        <v>1</v>
      </c>
      <c r="HB216" s="38">
        <f>MAX(HB185:HB189,HB122:HB126)</f>
        <v>-1</v>
      </c>
      <c r="HD216" s="42">
        <f>HN216</f>
        <v>0</v>
      </c>
      <c r="HE216" s="42">
        <f>HO216</f>
        <v>0</v>
      </c>
      <c r="HF216" s="67">
        <f ca="1">HP216/$S216</f>
        <v>0</v>
      </c>
      <c r="HG216" s="67">
        <f ca="1">HQ216/$T216</f>
        <v>0</v>
      </c>
      <c r="HH216" s="67">
        <f ca="1">HR216/$U$216</f>
        <v>0</v>
      </c>
      <c r="HI216" s="67">
        <f ca="1">HS216/$V$216</f>
        <v>0</v>
      </c>
      <c r="HN216" s="42">
        <f>MAX(HO122:HO126,HO185:HO189)</f>
        <v>0</v>
      </c>
      <c r="HO216" s="42">
        <f>AVERAGE(HO122:HO126,HO185:HO189)</f>
        <v>0</v>
      </c>
      <c r="HP216" s="42">
        <f>AVERAGE(HP122:HP126,HP185:HP189)</f>
        <v>0</v>
      </c>
      <c r="HQ216" s="42">
        <f t="shared" ref="HQ216:HS216" si="1510">AVERAGE(HQ122:HQ126,HQ185:HQ189)</f>
        <v>0</v>
      </c>
      <c r="HR216" s="42">
        <f t="shared" si="1510"/>
        <v>0</v>
      </c>
      <c r="HS216" s="42">
        <f t="shared" si="1510"/>
        <v>0</v>
      </c>
      <c r="HT216" s="18">
        <f ca="1">AVERAGE(HT186,HT123)</f>
        <v>1</v>
      </c>
      <c r="HU216" s="18">
        <f t="shared" ref="HU216:ID216" ca="1" si="1511">AVERAGE(HU186,HU123)</f>
        <v>1</v>
      </c>
      <c r="HV216" s="18">
        <f t="shared" ca="1" si="1511"/>
        <v>1</v>
      </c>
      <c r="HW216" s="18">
        <f t="shared" ca="1" si="1511"/>
        <v>1</v>
      </c>
      <c r="HX216" s="18">
        <f t="shared" ca="1" si="1511"/>
        <v>1</v>
      </c>
      <c r="HY216" s="18">
        <f t="shared" ca="1" si="1511"/>
        <v>1</v>
      </c>
      <c r="HZ216" s="18">
        <f t="shared" ca="1" si="1511"/>
        <v>1</v>
      </c>
      <c r="IA216" s="18">
        <f t="shared" ca="1" si="1511"/>
        <v>1</v>
      </c>
      <c r="IB216" s="18">
        <f t="shared" ca="1" si="1511"/>
        <v>1</v>
      </c>
      <c r="IC216" s="18">
        <f t="shared" ca="1" si="1511"/>
        <v>1</v>
      </c>
      <c r="ID216" s="18">
        <f t="shared" ca="1" si="1511"/>
        <v>1</v>
      </c>
      <c r="IE216" s="115" t="b">
        <f>AND(IE122:IE125,IE185:IE188)</f>
        <v>1</v>
      </c>
      <c r="IG216" s="38">
        <f>MAX(IG185:IG189,IG122:IG126)</f>
        <v>-1</v>
      </c>
      <c r="II216" s="42">
        <f>IS216</f>
        <v>0</v>
      </c>
      <c r="IJ216" s="42">
        <f>IT216</f>
        <v>0</v>
      </c>
      <c r="IK216" s="67">
        <f ca="1">IU216/$S216</f>
        <v>0</v>
      </c>
      <c r="IL216" s="67">
        <f ca="1">IV216/$T216</f>
        <v>0</v>
      </c>
      <c r="IM216" s="67">
        <f ca="1">IW216/$U$216</f>
        <v>0</v>
      </c>
      <c r="IN216" s="67">
        <f ca="1">IX216/$V$216</f>
        <v>0</v>
      </c>
      <c r="IS216" s="42">
        <f>MAX(IT122:IT126,IT185:IT189)</f>
        <v>0</v>
      </c>
      <c r="IT216" s="42">
        <f>AVERAGE(IT122:IT126,IT185:IT189)</f>
        <v>0</v>
      </c>
      <c r="IU216" s="42">
        <f>AVERAGE(IU122:IU126,IU185:IU189)</f>
        <v>0</v>
      </c>
      <c r="IV216" s="42">
        <f t="shared" ref="IV216:IX216" si="1512">AVERAGE(IV122:IV126,IV185:IV189)</f>
        <v>0</v>
      </c>
      <c r="IW216" s="42">
        <f t="shared" si="1512"/>
        <v>0</v>
      </c>
      <c r="IX216" s="42">
        <f t="shared" si="1512"/>
        <v>0</v>
      </c>
      <c r="IY216" s="18">
        <f ca="1">AVERAGE(IY186,IY123)</f>
        <v>1</v>
      </c>
      <c r="IZ216" s="18">
        <f t="shared" ref="IZ216:JI216" ca="1" si="1513">AVERAGE(IZ186,IZ123)</f>
        <v>1</v>
      </c>
      <c r="JA216" s="18">
        <f t="shared" ca="1" si="1513"/>
        <v>1</v>
      </c>
      <c r="JB216" s="18">
        <f t="shared" ca="1" si="1513"/>
        <v>1</v>
      </c>
      <c r="JC216" s="18">
        <f t="shared" ca="1" si="1513"/>
        <v>1</v>
      </c>
      <c r="JD216" s="18">
        <f t="shared" ca="1" si="1513"/>
        <v>1</v>
      </c>
      <c r="JE216" s="18">
        <f t="shared" ca="1" si="1513"/>
        <v>1</v>
      </c>
      <c r="JF216" s="18">
        <f t="shared" ca="1" si="1513"/>
        <v>1</v>
      </c>
      <c r="JG216" s="18">
        <f t="shared" ca="1" si="1513"/>
        <v>1</v>
      </c>
      <c r="JH216" s="18">
        <f t="shared" ca="1" si="1513"/>
        <v>1</v>
      </c>
      <c r="JI216" s="18">
        <f t="shared" ca="1" si="1513"/>
        <v>1</v>
      </c>
      <c r="JJ216" s="115" t="b">
        <f>AND(JJ122:JJ125,JJ185:JJ188)</f>
        <v>1</v>
      </c>
      <c r="JL216" s="38">
        <f>MAX(JL185:JL189,JL122:JL126)</f>
        <v>-1</v>
      </c>
      <c r="JN216" s="42">
        <f>JX216</f>
        <v>0</v>
      </c>
      <c r="JO216" s="42">
        <f>JY216</f>
        <v>0</v>
      </c>
      <c r="JP216" s="67">
        <f ca="1">JZ216/$S216</f>
        <v>0</v>
      </c>
      <c r="JQ216" s="67">
        <f ca="1">KA216/$T216</f>
        <v>0</v>
      </c>
      <c r="JR216" s="67">
        <f ca="1">KB216/$U$216</f>
        <v>0</v>
      </c>
      <c r="JS216" s="67">
        <f ca="1">KC216/$V$216</f>
        <v>0</v>
      </c>
      <c r="JX216" s="42">
        <f>MAX(JY122:JY126,JY185:JY189)</f>
        <v>0</v>
      </c>
      <c r="JY216" s="42">
        <f>AVERAGE(JY122:JY126,JY185:JY189)</f>
        <v>0</v>
      </c>
      <c r="JZ216" s="42">
        <f>AVERAGE(JZ122:JZ126,JZ185:JZ189)</f>
        <v>0</v>
      </c>
      <c r="KA216" s="42">
        <f t="shared" ref="KA216:KC216" si="1514">AVERAGE(KA122:KA126,KA185:KA189)</f>
        <v>0</v>
      </c>
      <c r="KB216" s="42">
        <f t="shared" si="1514"/>
        <v>0</v>
      </c>
      <c r="KC216" s="42">
        <f t="shared" si="1514"/>
        <v>0</v>
      </c>
      <c r="KD216" s="18">
        <f ca="1">AVERAGE(KD186,KD123)</f>
        <v>1</v>
      </c>
      <c r="KE216" s="18">
        <f t="shared" ref="KE216:KN216" ca="1" si="1515">AVERAGE(KE186,KE123)</f>
        <v>1</v>
      </c>
      <c r="KF216" s="18">
        <f t="shared" ca="1" si="1515"/>
        <v>1</v>
      </c>
      <c r="KG216" s="18">
        <f t="shared" ca="1" si="1515"/>
        <v>1</v>
      </c>
      <c r="KH216" s="18">
        <f t="shared" ca="1" si="1515"/>
        <v>1</v>
      </c>
      <c r="KI216" s="18">
        <f t="shared" ca="1" si="1515"/>
        <v>1</v>
      </c>
      <c r="KJ216" s="18">
        <f t="shared" ca="1" si="1515"/>
        <v>1</v>
      </c>
      <c r="KK216" s="18">
        <f t="shared" ca="1" si="1515"/>
        <v>1</v>
      </c>
      <c r="KL216" s="18">
        <f t="shared" ca="1" si="1515"/>
        <v>1</v>
      </c>
      <c r="KM216" s="18">
        <f t="shared" ca="1" si="1515"/>
        <v>1</v>
      </c>
      <c r="KN216" s="18">
        <f t="shared" ca="1" si="1515"/>
        <v>1</v>
      </c>
      <c r="KO216" s="115" t="b">
        <f>AND(KO122:KO125,KO185:KO188)</f>
        <v>1</v>
      </c>
      <c r="KQ216" s="38">
        <f>MAX(KQ185:KQ189,KQ122:KQ126)</f>
        <v>-1</v>
      </c>
      <c r="KS216" s="42">
        <f>LC216</f>
        <v>0</v>
      </c>
      <c r="KT216" s="42">
        <f>LD216</f>
        <v>0</v>
      </c>
      <c r="KU216" s="67">
        <f ca="1">LE216/$S216</f>
        <v>0</v>
      </c>
      <c r="KV216" s="67">
        <f ca="1">LF216/$T216</f>
        <v>0</v>
      </c>
      <c r="KW216" s="67">
        <f ca="1">LG216/$U$216</f>
        <v>0</v>
      </c>
      <c r="KX216" s="67">
        <f ca="1">LH216/$V$216</f>
        <v>0</v>
      </c>
      <c r="LC216" s="42">
        <f>MAX(LD122:LD126,LD185:LD189)</f>
        <v>0</v>
      </c>
      <c r="LD216" s="42">
        <f>AVERAGE(LD122:LD126,LD185:LD189)</f>
        <v>0</v>
      </c>
      <c r="LE216" s="42">
        <f>AVERAGE(LE122:LE126,LE185:LE189)</f>
        <v>0</v>
      </c>
      <c r="LF216" s="42">
        <f t="shared" ref="LF216:LH216" si="1516">AVERAGE(LF122:LF126,LF185:LF189)</f>
        <v>0</v>
      </c>
      <c r="LG216" s="42">
        <f t="shared" si="1516"/>
        <v>0</v>
      </c>
      <c r="LH216" s="42">
        <f t="shared" si="1516"/>
        <v>0</v>
      </c>
      <c r="LI216" s="18">
        <f ca="1">AVERAGE(LI186,LI123)</f>
        <v>1</v>
      </c>
      <c r="LJ216" s="18">
        <f t="shared" ref="LJ216:LS216" ca="1" si="1517">AVERAGE(LJ186,LJ123)</f>
        <v>1</v>
      </c>
      <c r="LK216" s="18">
        <f t="shared" ca="1" si="1517"/>
        <v>1</v>
      </c>
      <c r="LL216" s="18">
        <f t="shared" ca="1" si="1517"/>
        <v>1</v>
      </c>
      <c r="LM216" s="18">
        <f t="shared" ca="1" si="1517"/>
        <v>1</v>
      </c>
      <c r="LN216" s="18">
        <f t="shared" ca="1" si="1517"/>
        <v>1</v>
      </c>
      <c r="LO216" s="18">
        <f t="shared" ca="1" si="1517"/>
        <v>1</v>
      </c>
      <c r="LP216" s="18">
        <f t="shared" ca="1" si="1517"/>
        <v>1</v>
      </c>
      <c r="LQ216" s="18">
        <f t="shared" ca="1" si="1517"/>
        <v>1</v>
      </c>
      <c r="LR216" s="18">
        <f t="shared" ca="1" si="1517"/>
        <v>1</v>
      </c>
      <c r="LS216" s="18">
        <f t="shared" ca="1" si="1517"/>
        <v>1</v>
      </c>
      <c r="LT216" s="115" t="b">
        <f>AND(LT122:LT125,LT185:LT188)</f>
        <v>1</v>
      </c>
      <c r="LV216" s="38">
        <f>MAX(LV185:LV189,LV122:LV126)</f>
        <v>-1</v>
      </c>
      <c r="LX216" s="42">
        <f>MH216</f>
        <v>0</v>
      </c>
      <c r="LY216" s="42">
        <f>MI216</f>
        <v>0</v>
      </c>
      <c r="LZ216" s="67">
        <f ca="1">MJ216/$S216</f>
        <v>0</v>
      </c>
      <c r="MA216" s="67">
        <f ca="1">MK216/$T216</f>
        <v>0</v>
      </c>
      <c r="MB216" s="67">
        <f ca="1">ML216/$U$216</f>
        <v>0</v>
      </c>
      <c r="MC216" s="67">
        <f ca="1">MM216/$V$216</f>
        <v>0</v>
      </c>
      <c r="MH216" s="42">
        <f>MAX(MI122:MI126,MI185:MI189)</f>
        <v>0</v>
      </c>
      <c r="MI216" s="42">
        <f>AVERAGE(MI122:MI126,MI185:MI189)</f>
        <v>0</v>
      </c>
      <c r="MJ216" s="42">
        <f>AVERAGE(MJ122:MJ126,MJ185:MJ189)</f>
        <v>0</v>
      </c>
      <c r="MK216" s="42">
        <f t="shared" ref="MK216:MM216" si="1518">AVERAGE(MK122:MK126,MK185:MK189)</f>
        <v>0</v>
      </c>
      <c r="ML216" s="42">
        <f t="shared" si="1518"/>
        <v>0</v>
      </c>
      <c r="MM216" s="42">
        <f t="shared" si="1518"/>
        <v>0</v>
      </c>
      <c r="MN216" s="18">
        <f ca="1">AVERAGE(MN186,MN123)</f>
        <v>1</v>
      </c>
      <c r="MO216" s="18">
        <f t="shared" ref="MO216:MX216" ca="1" si="1519">AVERAGE(MO186,MO123)</f>
        <v>1</v>
      </c>
      <c r="MP216" s="18">
        <f t="shared" ca="1" si="1519"/>
        <v>1</v>
      </c>
      <c r="MQ216" s="18">
        <f t="shared" ca="1" si="1519"/>
        <v>1</v>
      </c>
      <c r="MR216" s="18">
        <f t="shared" ca="1" si="1519"/>
        <v>1</v>
      </c>
      <c r="MS216" s="18">
        <f t="shared" ca="1" si="1519"/>
        <v>1</v>
      </c>
      <c r="MT216" s="18">
        <f t="shared" ca="1" si="1519"/>
        <v>1</v>
      </c>
      <c r="MU216" s="18">
        <f t="shared" ca="1" si="1519"/>
        <v>1</v>
      </c>
      <c r="MV216" s="18">
        <f t="shared" ca="1" si="1519"/>
        <v>1</v>
      </c>
      <c r="MW216" s="18">
        <f t="shared" ca="1" si="1519"/>
        <v>1</v>
      </c>
      <c r="MX216" s="18">
        <f t="shared" ca="1" si="1519"/>
        <v>1</v>
      </c>
      <c r="MY216" s="115" t="b">
        <f>AND(MY122:MY125,MY185:MY188)</f>
        <v>1</v>
      </c>
      <c r="NA216" s="38">
        <f>MAX(NA185:NA189,NA122:NA126)</f>
        <v>-1</v>
      </c>
      <c r="NC216" s="42">
        <f>NM216</f>
        <v>0</v>
      </c>
      <c r="ND216" s="42">
        <f>NN216</f>
        <v>0</v>
      </c>
      <c r="NE216" s="67">
        <f ca="1">NO216/$S216</f>
        <v>0</v>
      </c>
      <c r="NF216" s="67">
        <f ca="1">NP216/$T216</f>
        <v>0</v>
      </c>
      <c r="NG216" s="67">
        <f ca="1">NQ216/$U$216</f>
        <v>0</v>
      </c>
      <c r="NH216" s="67">
        <f ca="1">NR216/$V$216</f>
        <v>0</v>
      </c>
      <c r="NM216" s="42">
        <f>MAX(NN122:NN126,NN185:NN189)</f>
        <v>0</v>
      </c>
      <c r="NN216" s="42">
        <f>AVERAGE(NN122:NN126,NN185:NN189)</f>
        <v>0</v>
      </c>
      <c r="NO216" s="42">
        <f>AVERAGE(NO122:NO126,NO185:NO189)</f>
        <v>0</v>
      </c>
      <c r="NP216" s="42">
        <f t="shared" ref="NP216:NR216" si="1520">AVERAGE(NP122:NP126,NP185:NP189)</f>
        <v>0</v>
      </c>
      <c r="NQ216" s="42">
        <f t="shared" si="1520"/>
        <v>0</v>
      </c>
      <c r="NR216" s="42">
        <f t="shared" si="1520"/>
        <v>0</v>
      </c>
      <c r="NS216" s="18">
        <f ca="1">AVERAGE(NS186,NS123)</f>
        <v>1</v>
      </c>
      <c r="NT216" s="18">
        <f t="shared" ref="NT216:OC216" ca="1" si="1521">AVERAGE(NT186,NT123)</f>
        <v>1</v>
      </c>
      <c r="NU216" s="18">
        <f t="shared" ca="1" si="1521"/>
        <v>1</v>
      </c>
      <c r="NV216" s="18">
        <f t="shared" ca="1" si="1521"/>
        <v>1</v>
      </c>
      <c r="NW216" s="18">
        <f t="shared" ca="1" si="1521"/>
        <v>1</v>
      </c>
      <c r="NX216" s="18">
        <f t="shared" ca="1" si="1521"/>
        <v>1</v>
      </c>
      <c r="NY216" s="18">
        <f t="shared" ca="1" si="1521"/>
        <v>1</v>
      </c>
      <c r="NZ216" s="18">
        <f t="shared" ca="1" si="1521"/>
        <v>1</v>
      </c>
      <c r="OA216" s="18">
        <f t="shared" ca="1" si="1521"/>
        <v>1</v>
      </c>
      <c r="OB216" s="18">
        <f t="shared" ca="1" si="1521"/>
        <v>1</v>
      </c>
      <c r="OC216" s="18">
        <f t="shared" ca="1" si="1521"/>
        <v>1</v>
      </c>
      <c r="OD216" s="115" t="b">
        <f>AND(OD122:OD125,OD185:OD188)</f>
        <v>1</v>
      </c>
      <c r="OF216" s="38">
        <f>MAX(OF185:OF189,OF122:OF126)</f>
        <v>-1</v>
      </c>
      <c r="OH216" s="42">
        <f>OR216</f>
        <v>0</v>
      </c>
      <c r="OI216" s="42">
        <f>OS216</f>
        <v>0</v>
      </c>
      <c r="OJ216" s="67">
        <f ca="1">OT216/$S216</f>
        <v>0</v>
      </c>
      <c r="OK216" s="67">
        <f ca="1">OU216/$T216</f>
        <v>0</v>
      </c>
      <c r="OL216" s="67">
        <f ca="1">OV216/$U$216</f>
        <v>0</v>
      </c>
      <c r="OM216" s="67">
        <f ca="1">OW216/$V$216</f>
        <v>0</v>
      </c>
      <c r="OR216" s="42">
        <f>MAX(OS122:OS126,OS185:OS189)</f>
        <v>0</v>
      </c>
      <c r="OS216" s="42">
        <f>AVERAGE(OS122:OS126,OS185:OS189)</f>
        <v>0</v>
      </c>
      <c r="OT216" s="42">
        <f>AVERAGE(OT122:OT126,OT185:OT189)</f>
        <v>0</v>
      </c>
      <c r="OU216" s="42">
        <f t="shared" ref="OU216:OW216" si="1522">AVERAGE(OU122:OU126,OU185:OU189)</f>
        <v>0</v>
      </c>
      <c r="OV216" s="42">
        <f t="shared" si="1522"/>
        <v>0</v>
      </c>
      <c r="OW216" s="42">
        <f t="shared" si="1522"/>
        <v>0</v>
      </c>
      <c r="OX216" s="18">
        <f ca="1">AVERAGE(OX186,OX123)</f>
        <v>1</v>
      </c>
      <c r="OY216" s="18">
        <f t="shared" ref="OY216:PH216" ca="1" si="1523">AVERAGE(OY186,OY123)</f>
        <v>1</v>
      </c>
      <c r="OZ216" s="18">
        <f t="shared" ca="1" si="1523"/>
        <v>1</v>
      </c>
      <c r="PA216" s="18">
        <f t="shared" ca="1" si="1523"/>
        <v>1</v>
      </c>
      <c r="PB216" s="18">
        <f t="shared" ca="1" si="1523"/>
        <v>1</v>
      </c>
      <c r="PC216" s="18">
        <f t="shared" ca="1" si="1523"/>
        <v>1</v>
      </c>
      <c r="PD216" s="18">
        <f t="shared" ca="1" si="1523"/>
        <v>1</v>
      </c>
      <c r="PE216" s="18">
        <f t="shared" ca="1" si="1523"/>
        <v>1</v>
      </c>
      <c r="PF216" s="18">
        <f t="shared" ca="1" si="1523"/>
        <v>1</v>
      </c>
      <c r="PG216" s="18">
        <f t="shared" ca="1" si="1523"/>
        <v>1</v>
      </c>
      <c r="PH216" s="18">
        <f t="shared" ca="1" si="1523"/>
        <v>1</v>
      </c>
      <c r="PI216" s="115" t="b">
        <f>AND(PI122:PI125,PI185:PI188)</f>
        <v>1</v>
      </c>
      <c r="PK216" s="38">
        <f>MAX(PK185:PK189,PK122:PK126)</f>
        <v>-1</v>
      </c>
      <c r="PM216" s="42">
        <f>PW216</f>
        <v>0</v>
      </c>
      <c r="PN216" s="42">
        <f>PX216</f>
        <v>0</v>
      </c>
      <c r="PO216" s="67">
        <f ca="1">PY216/$S216</f>
        <v>0</v>
      </c>
      <c r="PP216" s="67">
        <f ca="1">PZ216/$T216</f>
        <v>0</v>
      </c>
      <c r="PQ216" s="67">
        <f ca="1">QA216/$U$216</f>
        <v>0</v>
      </c>
      <c r="PR216" s="67">
        <f ca="1">QB216/$V$216</f>
        <v>0</v>
      </c>
      <c r="PW216" s="42">
        <f>MAX(PX122:PX126,PX185:PX189)</f>
        <v>0</v>
      </c>
      <c r="PX216" s="42">
        <f>AVERAGE(PX122:PX126,PX185:PX189)</f>
        <v>0</v>
      </c>
      <c r="PY216" s="42">
        <f>AVERAGE(PY122:PY126,PY185:PY189)</f>
        <v>0</v>
      </c>
      <c r="PZ216" s="42">
        <f t="shared" ref="PZ216:QB216" si="1524">AVERAGE(PZ122:PZ126,PZ185:PZ189)</f>
        <v>0</v>
      </c>
      <c r="QA216" s="42">
        <f t="shared" si="1524"/>
        <v>0</v>
      </c>
      <c r="QB216" s="42">
        <f t="shared" si="1524"/>
        <v>0</v>
      </c>
      <c r="QC216" s="18">
        <f ca="1">AVERAGE(QC186,QC123)</f>
        <v>1</v>
      </c>
      <c r="QD216" s="18">
        <f t="shared" ref="QD216:QM216" ca="1" si="1525">AVERAGE(QD186,QD123)</f>
        <v>1</v>
      </c>
      <c r="QE216" s="18">
        <f t="shared" ca="1" si="1525"/>
        <v>1</v>
      </c>
      <c r="QF216" s="18">
        <f t="shared" ca="1" si="1525"/>
        <v>1</v>
      </c>
      <c r="QG216" s="18">
        <f t="shared" ca="1" si="1525"/>
        <v>1</v>
      </c>
      <c r="QH216" s="18">
        <f t="shared" ca="1" si="1525"/>
        <v>1</v>
      </c>
      <c r="QI216" s="18">
        <f t="shared" ca="1" si="1525"/>
        <v>1</v>
      </c>
      <c r="QJ216" s="18">
        <f t="shared" ca="1" si="1525"/>
        <v>1</v>
      </c>
      <c r="QK216" s="18">
        <f t="shared" ca="1" si="1525"/>
        <v>1</v>
      </c>
      <c r="QL216" s="18">
        <f t="shared" ca="1" si="1525"/>
        <v>1</v>
      </c>
      <c r="QM216" s="18">
        <f t="shared" ca="1" si="1525"/>
        <v>1</v>
      </c>
      <c r="QN216" s="115" t="b">
        <f>AND(QN122:QN125,QN185:QN188)</f>
        <v>1</v>
      </c>
    </row>
    <row r="217" spans="2:456" ht="16" thickBot="1">
      <c r="Q217" s="42"/>
      <c r="T217" s="42"/>
      <c r="V217" s="42"/>
      <c r="OG217" s="9">
        <f t="shared" ref="OG217:OW217" si="1526">VAR(OG138,OG129,OG120,OG111,OG102,OG93,OG84,OG75,OG66,OG57,OG48,OG39,OG30,OG21,OG12,OG3)</f>
        <v>0</v>
      </c>
      <c r="OH217" s="9">
        <f t="shared" si="1526"/>
        <v>0</v>
      </c>
      <c r="OI217" s="9">
        <f t="shared" si="1526"/>
        <v>0</v>
      </c>
      <c r="OJ217" s="9">
        <f t="shared" si="1526"/>
        <v>0</v>
      </c>
      <c r="OK217" s="9">
        <f t="shared" si="1526"/>
        <v>0</v>
      </c>
      <c r="OL217" s="9">
        <f t="shared" si="1526"/>
        <v>0</v>
      </c>
      <c r="OM217" s="9">
        <f t="shared" si="1526"/>
        <v>0</v>
      </c>
      <c r="ON217" s="9">
        <f t="shared" si="1526"/>
        <v>0</v>
      </c>
      <c r="OO217" s="9">
        <f t="shared" si="1526"/>
        <v>0</v>
      </c>
      <c r="OP217" s="9">
        <f t="shared" si="1526"/>
        <v>0</v>
      </c>
      <c r="OQ217" s="9">
        <f t="shared" si="1526"/>
        <v>0</v>
      </c>
      <c r="OR217" s="9">
        <f t="shared" si="1526"/>
        <v>0</v>
      </c>
      <c r="OS217" s="9">
        <f t="shared" si="1526"/>
        <v>0</v>
      </c>
      <c r="OT217" s="9">
        <f t="shared" si="1526"/>
        <v>0</v>
      </c>
      <c r="OU217" s="9">
        <f t="shared" si="1526"/>
        <v>0</v>
      </c>
      <c r="OV217" s="9">
        <f t="shared" si="1526"/>
        <v>0</v>
      </c>
      <c r="OW217" s="9">
        <f t="shared" si="1526"/>
        <v>0</v>
      </c>
      <c r="PL217" s="9">
        <f t="shared" ref="PL217:QB217" si="1527">VAR(PL137,PL128,PL119,PL110,PL101,PL92,PL83,PL74,PL65,PL56,PL47,PL38,PL29,PL20,PL11,PL2)</f>
        <v>0</v>
      </c>
      <c r="PM217" s="9">
        <f t="shared" si="1527"/>
        <v>0</v>
      </c>
      <c r="PN217" s="9">
        <f t="shared" si="1527"/>
        <v>0</v>
      </c>
      <c r="PO217" s="9">
        <f t="shared" si="1527"/>
        <v>0</v>
      </c>
      <c r="PP217" s="9">
        <f t="shared" si="1527"/>
        <v>0</v>
      </c>
      <c r="PQ217" s="9">
        <f t="shared" si="1527"/>
        <v>0</v>
      </c>
      <c r="PR217" s="9">
        <f t="shared" si="1527"/>
        <v>0</v>
      </c>
      <c r="PS217" s="9">
        <f t="shared" si="1527"/>
        <v>0</v>
      </c>
      <c r="PT217" s="9">
        <f t="shared" si="1527"/>
        <v>0</v>
      </c>
      <c r="PU217" s="9">
        <f t="shared" si="1527"/>
        <v>0</v>
      </c>
      <c r="PV217" s="9">
        <f t="shared" si="1527"/>
        <v>0</v>
      </c>
      <c r="PW217" s="9">
        <f t="shared" si="1527"/>
        <v>0</v>
      </c>
      <c r="PX217" s="9">
        <f t="shared" si="1527"/>
        <v>0</v>
      </c>
      <c r="PY217" s="9">
        <f t="shared" si="1527"/>
        <v>0</v>
      </c>
      <c r="PZ217" s="9">
        <f t="shared" si="1527"/>
        <v>0</v>
      </c>
      <c r="QA217" s="9">
        <f t="shared" si="1527"/>
        <v>0</v>
      </c>
      <c r="QB217" s="9">
        <f t="shared" si="1527"/>
        <v>0</v>
      </c>
    </row>
    <row r="218" spans="2:456" ht="16" thickBot="1">
      <c r="C218" s="132" t="s">
        <v>48</v>
      </c>
      <c r="D218" s="57">
        <f>D193</f>
        <v>0.03</v>
      </c>
      <c r="E218" s="32"/>
      <c r="F218" s="9">
        <f t="shared" ref="F218:V218" ca="1" si="1528">VAR(F139,F130,F121,F112,F103,F94,F85,F76,F67,F58,F49,F40,F31,F22,F13,F4)</f>
        <v>6.6748613393054671E-5</v>
      </c>
      <c r="G218" s="9">
        <f t="shared" ca="1" si="1528"/>
        <v>2.1187380606763747E-3</v>
      </c>
      <c r="H218" s="9">
        <f t="shared" ca="1" si="1528"/>
        <v>2.2103278157193421E-3</v>
      </c>
      <c r="I218" s="9">
        <f t="shared" ca="1" si="1528"/>
        <v>8.2309738070976888</v>
      </c>
      <c r="J218" s="9">
        <f t="shared" ca="1" si="1528"/>
        <v>6.3303960592051522</v>
      </c>
      <c r="K218" s="9">
        <f t="shared" ca="1" si="1528"/>
        <v>7.7780379144950889</v>
      </c>
      <c r="L218" s="9">
        <f t="shared" ca="1" si="1528"/>
        <v>1.8344804058081513E-3</v>
      </c>
      <c r="M218" s="9">
        <f t="shared" ca="1" si="1528"/>
        <v>1.3066594518421602E-3</v>
      </c>
      <c r="N218" s="9">
        <f t="shared" ca="1" si="1528"/>
        <v>7.7868674333842298E-3</v>
      </c>
      <c r="O218" s="9">
        <f t="shared" ca="1" si="1528"/>
        <v>3.3284282206364302E-3</v>
      </c>
      <c r="P218" s="9">
        <f t="shared" ca="1" si="1528"/>
        <v>128.41288734513594</v>
      </c>
      <c r="Q218" s="9">
        <f t="shared" ca="1" si="1528"/>
        <v>7.5926239114984737</v>
      </c>
      <c r="R218" s="9" t="e">
        <f t="shared" ca="1" si="1528"/>
        <v>#DIV/0!</v>
      </c>
      <c r="S218" s="9">
        <f t="shared" ca="1" si="1528"/>
        <v>0.20387630835066706</v>
      </c>
      <c r="T218" s="9">
        <f t="shared" ca="1" si="1528"/>
        <v>0.20387630835066706</v>
      </c>
      <c r="U218" s="9">
        <f t="shared" ca="1" si="1528"/>
        <v>79655.353185677013</v>
      </c>
      <c r="V218" s="9">
        <f t="shared" ca="1" si="1528"/>
        <v>79655.353185677013</v>
      </c>
      <c r="X218" s="9">
        <f t="shared" ref="X218:AM218" si="1529">VAR(X139,X130,X121,X112,X103,X94,X85,X76,X67,X58,X49,X40,X31,X22,X13,X4)</f>
        <v>0.57471711893869704</v>
      </c>
      <c r="Y218" s="9">
        <f t="shared" si="1529"/>
        <v>5.1724540704483257E-4</v>
      </c>
      <c r="Z218" s="9">
        <f t="shared" si="1529"/>
        <v>1.0844090017455763E-3</v>
      </c>
      <c r="AA218" s="9">
        <f t="shared" si="1529"/>
        <v>1.1310946170977366E-3</v>
      </c>
      <c r="AB218" s="9">
        <f t="shared" si="1529"/>
        <v>3.0621522664651786</v>
      </c>
      <c r="AC218" s="9">
        <f t="shared" si="1529"/>
        <v>2.3195608972924342</v>
      </c>
      <c r="AD218" s="9">
        <f t="shared" si="1529"/>
        <v>6.6318109709860815</v>
      </c>
      <c r="AE218" s="9">
        <f t="shared" si="1529"/>
        <v>9.8095520850776112E-4</v>
      </c>
      <c r="AF218" s="9">
        <f t="shared" si="1529"/>
        <v>3.6651584439394884E-3</v>
      </c>
      <c r="AG218" s="9">
        <f t="shared" si="1529"/>
        <v>2.6175808867933848E-3</v>
      </c>
      <c r="AH218" s="9">
        <f t="shared" si="1529"/>
        <v>2.6669899545286964E-3</v>
      </c>
      <c r="AI218" s="9">
        <f t="shared" si="1529"/>
        <v>38.658041326928654</v>
      </c>
      <c r="AJ218" s="9">
        <f t="shared" si="1529"/>
        <v>2.232266073843455</v>
      </c>
      <c r="AK218" s="9" t="e">
        <f t="shared" si="1529"/>
        <v>#DIV/0!</v>
      </c>
      <c r="AL218" s="9">
        <f t="shared" si="1529"/>
        <v>5.9064217836640989</v>
      </c>
      <c r="AM218" s="9">
        <f t="shared" si="1529"/>
        <v>5.9064217836640989</v>
      </c>
      <c r="AN218" s="88"/>
      <c r="AO218" s="88"/>
      <c r="BD218" s="9">
        <f t="shared" ref="BD218:BT218" si="1530">VAR(BD139,BD130,BD121,BD112,BD103,BD94,BD85,BD76,BD67,BD58,BD49,BD40,BD31,BD22,BD13,BD4)</f>
        <v>5.1570133587545897E-8</v>
      </c>
      <c r="BE218" s="9">
        <f t="shared" si="1530"/>
        <v>3.120129958101825E-3</v>
      </c>
      <c r="BF218" s="9">
        <f t="shared" si="1530"/>
        <v>3.2374872670426148E-3</v>
      </c>
      <c r="BG218" s="9">
        <f t="shared" si="1530"/>
        <v>7.6958433743415906</v>
      </c>
      <c r="BH218" s="9">
        <f t="shared" si="1530"/>
        <v>10.071868702175799</v>
      </c>
      <c r="BI218" s="9">
        <f t="shared" si="1530"/>
        <v>14.319625637196442</v>
      </c>
      <c r="BJ218" s="9">
        <f t="shared" si="1530"/>
        <v>9.767789164775941E-4</v>
      </c>
      <c r="BK218" s="9">
        <f t="shared" si="1530"/>
        <v>2.8445757770292203E-3</v>
      </c>
      <c r="BL218" s="9">
        <f t="shared" si="1530"/>
        <v>9.8199857018154077E-3</v>
      </c>
      <c r="BM218" s="9">
        <f t="shared" si="1530"/>
        <v>2.7248958078495982E-3</v>
      </c>
      <c r="BN218" s="9">
        <f t="shared" si="1530"/>
        <v>77.530719588143981</v>
      </c>
      <c r="BO218" s="9">
        <f t="shared" si="1530"/>
        <v>7.1847050663972674</v>
      </c>
      <c r="BP218" s="9" t="e">
        <f t="shared" si="1530"/>
        <v>#DIV/0!</v>
      </c>
      <c r="BQ218" s="9">
        <f t="shared" si="1530"/>
        <v>1.5924215240250457</v>
      </c>
      <c r="BR218" s="9">
        <f t="shared" si="1530"/>
        <v>1.5924215240250457</v>
      </c>
      <c r="BS218" s="9">
        <f t="shared" si="1530"/>
        <v>0.73741737763076287</v>
      </c>
      <c r="BT218" s="9">
        <f t="shared" si="1530"/>
        <v>0.73741737763076287</v>
      </c>
      <c r="CI218" s="9">
        <f t="shared" ref="CI218:CY218" si="1531">VAR(CI139,CI130,CI121,CI112,CI103,CI94,CI85,CI76,CI67,CI58,CI49,CI40,CI31,CI22,CI13,CI4)</f>
        <v>2.50673095491693E-8</v>
      </c>
      <c r="CJ218" s="9">
        <f t="shared" si="1531"/>
        <v>4.1189021500674808E-3</v>
      </c>
      <c r="CK218" s="9">
        <f t="shared" si="1531"/>
        <v>4.1401823694108726E-3</v>
      </c>
      <c r="CL218" s="9">
        <f t="shared" si="1531"/>
        <v>6.5354261324419589</v>
      </c>
      <c r="CM218" s="9">
        <f t="shared" si="1531"/>
        <v>12.010052198896179</v>
      </c>
      <c r="CN218" s="9">
        <f t="shared" si="1531"/>
        <v>18.281909488339686</v>
      </c>
      <c r="CO218" s="9">
        <f t="shared" si="1531"/>
        <v>1.2153922685856744E-3</v>
      </c>
      <c r="CP218" s="9">
        <f t="shared" si="1531"/>
        <v>5.10354675538698E-3</v>
      </c>
      <c r="CQ218" s="9">
        <f t="shared" si="1531"/>
        <v>9.0425442515303569E-3</v>
      </c>
      <c r="CR218" s="9">
        <f t="shared" si="1531"/>
        <v>4.7172061543535671E-3</v>
      </c>
      <c r="CS218" s="9">
        <f t="shared" si="1531"/>
        <v>0</v>
      </c>
      <c r="CT218" s="9">
        <f t="shared" si="1531"/>
        <v>6.1294613654383285</v>
      </c>
      <c r="CU218" s="9" t="e">
        <f t="shared" si="1531"/>
        <v>#DIV/0!</v>
      </c>
      <c r="CV218" s="9">
        <f t="shared" si="1531"/>
        <v>3.7771299734818959</v>
      </c>
      <c r="CW218" s="9">
        <f t="shared" si="1531"/>
        <v>3.7771299734818959</v>
      </c>
      <c r="CX218" s="9">
        <f t="shared" si="1531"/>
        <v>0.10775287870265012</v>
      </c>
      <c r="CY218" s="9">
        <f t="shared" si="1531"/>
        <v>0.10775287870265012</v>
      </c>
      <c r="DN218" s="9">
        <f t="shared" ref="DN218:ED218" si="1532">VAR(DN139,DN130,DN121,DN112,DN103,DN94,DN85,DN76,DN67,DN58,DN49,DN40,DN31,DN22,DN13,DN4)</f>
        <v>6.6748613393054671E-5</v>
      </c>
      <c r="DO218" s="9">
        <f t="shared" si="1532"/>
        <v>2.1187380606763747E-3</v>
      </c>
      <c r="DP218" s="9">
        <f t="shared" si="1532"/>
        <v>2.2103278157193421E-3</v>
      </c>
      <c r="DQ218" s="9">
        <f t="shared" si="1532"/>
        <v>8.2309738070976888</v>
      </c>
      <c r="DR218" s="9">
        <f t="shared" si="1532"/>
        <v>6.3303960592051522</v>
      </c>
      <c r="DS218" s="9">
        <f t="shared" si="1532"/>
        <v>7.7780379144950889</v>
      </c>
      <c r="DT218" s="9">
        <f t="shared" si="1532"/>
        <v>1.8344804058081513E-3</v>
      </c>
      <c r="DU218" s="9">
        <f t="shared" si="1532"/>
        <v>1.3066594518421602E-3</v>
      </c>
      <c r="DV218" s="9">
        <f t="shared" si="1532"/>
        <v>7.7868674333842298E-3</v>
      </c>
      <c r="DW218" s="9">
        <f t="shared" si="1532"/>
        <v>3.3284282206364302E-3</v>
      </c>
      <c r="DX218" s="9">
        <f t="shared" si="1532"/>
        <v>128.41288734513594</v>
      </c>
      <c r="DY218" s="9">
        <f t="shared" si="1532"/>
        <v>7.5926239114984737</v>
      </c>
      <c r="DZ218" s="9" t="e">
        <f t="shared" si="1532"/>
        <v>#DIV/0!</v>
      </c>
      <c r="EA218" s="9">
        <f t="shared" si="1532"/>
        <v>0.20387630835066706</v>
      </c>
      <c r="EB218" s="9">
        <f t="shared" si="1532"/>
        <v>0.20387630835066706</v>
      </c>
      <c r="EC218" s="9">
        <f t="shared" si="1532"/>
        <v>79655.353185677013</v>
      </c>
      <c r="ED218" s="9">
        <f t="shared" si="1532"/>
        <v>79655.353185677013</v>
      </c>
      <c r="ES218" s="9">
        <f t="shared" ref="ES218:FI218" si="1533">VAR(ES139,ES130,ES121,ES112,ES103,ES94,ES85,ES76,ES67,ES58,ES49,ES40,ES31,ES22,ES13,ES4)</f>
        <v>3.3564496742806654E-6</v>
      </c>
      <c r="ET218" s="9">
        <f t="shared" si="1533"/>
        <v>2.8743909328690946E-3</v>
      </c>
      <c r="EU218" s="9">
        <f t="shared" si="1533"/>
        <v>2.9710069498850608E-3</v>
      </c>
      <c r="EV218" s="9">
        <f t="shared" si="1533"/>
        <v>10.131846663844165</v>
      </c>
      <c r="EW218" s="9">
        <f t="shared" si="1533"/>
        <v>13.381211722145478</v>
      </c>
      <c r="EX218" s="9">
        <f t="shared" si="1533"/>
        <v>11.780878654017851</v>
      </c>
      <c r="EY218" s="9">
        <f t="shared" si="1533"/>
        <v>3.478716829619229E-3</v>
      </c>
      <c r="EZ218" s="9">
        <f t="shared" si="1533"/>
        <v>1.5631501739265341E-3</v>
      </c>
      <c r="FA218" s="9">
        <f t="shared" si="1533"/>
        <v>1.0541976522043701E-2</v>
      </c>
      <c r="FB218" s="9">
        <f t="shared" si="1533"/>
        <v>4.6878946208721434E-3</v>
      </c>
      <c r="FC218" s="9">
        <f t="shared" si="1533"/>
        <v>181.77039689140668</v>
      </c>
      <c r="FD218" s="9">
        <f t="shared" si="1533"/>
        <v>9.9969977469259899</v>
      </c>
      <c r="FE218" s="9" t="e">
        <f t="shared" si="1533"/>
        <v>#DIV/0!</v>
      </c>
      <c r="FF218" s="9">
        <f t="shared" si="1533"/>
        <v>0.9663799053120935</v>
      </c>
      <c r="FG218" s="9">
        <f t="shared" si="1533"/>
        <v>0.9663799053120935</v>
      </c>
      <c r="FH218" s="9">
        <f t="shared" si="1533"/>
        <v>40261.490683283257</v>
      </c>
      <c r="FI218" s="9">
        <f t="shared" si="1533"/>
        <v>40261.490683283257</v>
      </c>
      <c r="FX218" s="9">
        <f t="shared" ref="FX218:GN218" si="1534">VAR(FX139,FX130,FX121,FX112,FX103,FX94,FX85,FX76,FX67,FX58,FX49,FX40,FX31,FX22,FX13,FX4)</f>
        <v>0</v>
      </c>
      <c r="FY218" s="9">
        <f t="shared" si="1534"/>
        <v>0</v>
      </c>
      <c r="FZ218" s="9">
        <f t="shared" si="1534"/>
        <v>0</v>
      </c>
      <c r="GA218" s="9">
        <f t="shared" si="1534"/>
        <v>0</v>
      </c>
      <c r="GB218" s="9">
        <f t="shared" si="1534"/>
        <v>0</v>
      </c>
      <c r="GC218" s="9">
        <f t="shared" si="1534"/>
        <v>0</v>
      </c>
      <c r="GD218" s="9">
        <f t="shared" si="1534"/>
        <v>0</v>
      </c>
      <c r="GE218" s="9">
        <f t="shared" si="1534"/>
        <v>0</v>
      </c>
      <c r="GF218" s="9">
        <f t="shared" si="1534"/>
        <v>0</v>
      </c>
      <c r="GG218" s="9">
        <f t="shared" si="1534"/>
        <v>0</v>
      </c>
      <c r="GH218" s="9">
        <f t="shared" si="1534"/>
        <v>0</v>
      </c>
      <c r="GI218" s="9">
        <f t="shared" si="1534"/>
        <v>0</v>
      </c>
      <c r="GJ218" s="9">
        <f t="shared" si="1534"/>
        <v>0</v>
      </c>
      <c r="GK218" s="9">
        <f t="shared" si="1534"/>
        <v>0</v>
      </c>
      <c r="GL218" s="9">
        <f t="shared" si="1534"/>
        <v>0</v>
      </c>
      <c r="GM218" s="9">
        <f t="shared" si="1534"/>
        <v>0</v>
      </c>
      <c r="GN218" s="9">
        <f t="shared" si="1534"/>
        <v>0</v>
      </c>
      <c r="HC218" s="9">
        <f t="shared" ref="HC218:HS218" si="1535">VAR(HC139,HC130,HC121,HC112,HC103,HC94,HC85,HC76,HC67,HC58,HC49,HC40,HC31,HC22,HC13,HC4)</f>
        <v>0</v>
      </c>
      <c r="HD218" s="9">
        <f t="shared" si="1535"/>
        <v>0</v>
      </c>
      <c r="HE218" s="9">
        <f t="shared" si="1535"/>
        <v>0</v>
      </c>
      <c r="HF218" s="9">
        <f t="shared" si="1535"/>
        <v>0</v>
      </c>
      <c r="HG218" s="9">
        <f t="shared" si="1535"/>
        <v>0</v>
      </c>
      <c r="HH218" s="9">
        <f t="shared" si="1535"/>
        <v>0</v>
      </c>
      <c r="HI218" s="9">
        <f t="shared" si="1535"/>
        <v>0</v>
      </c>
      <c r="HJ218" s="9">
        <f t="shared" si="1535"/>
        <v>0</v>
      </c>
      <c r="HK218" s="9">
        <f t="shared" si="1535"/>
        <v>0</v>
      </c>
      <c r="HL218" s="9">
        <f t="shared" si="1535"/>
        <v>0</v>
      </c>
      <c r="HM218" s="9">
        <f t="shared" si="1535"/>
        <v>0</v>
      </c>
      <c r="HN218" s="9">
        <f t="shared" si="1535"/>
        <v>0</v>
      </c>
      <c r="HO218" s="9">
        <f t="shared" si="1535"/>
        <v>0</v>
      </c>
      <c r="HP218" s="9">
        <f t="shared" si="1535"/>
        <v>0</v>
      </c>
      <c r="HQ218" s="9">
        <f t="shared" si="1535"/>
        <v>0</v>
      </c>
      <c r="HR218" s="9">
        <f t="shared" si="1535"/>
        <v>0</v>
      </c>
      <c r="HS218" s="9">
        <f t="shared" si="1535"/>
        <v>0</v>
      </c>
      <c r="IH218" s="9">
        <f t="shared" ref="IH218:IX218" si="1536">VAR(IH139,IH130,IH121,IH112,IH103,IH94,IH85,IH76,IH67,IH58,IH49,IH40,IH31,IH22,IH13,IH4)</f>
        <v>0</v>
      </c>
      <c r="II218" s="9">
        <f t="shared" si="1536"/>
        <v>0</v>
      </c>
      <c r="IJ218" s="9">
        <f t="shared" si="1536"/>
        <v>0</v>
      </c>
      <c r="IK218" s="9">
        <f t="shared" si="1536"/>
        <v>0</v>
      </c>
      <c r="IL218" s="9">
        <f t="shared" si="1536"/>
        <v>0</v>
      </c>
      <c r="IM218" s="9">
        <f t="shared" si="1536"/>
        <v>0</v>
      </c>
      <c r="IN218" s="9">
        <f t="shared" si="1536"/>
        <v>0</v>
      </c>
      <c r="IO218" s="9">
        <f t="shared" si="1536"/>
        <v>0</v>
      </c>
      <c r="IP218" s="9">
        <f t="shared" si="1536"/>
        <v>0</v>
      </c>
      <c r="IQ218" s="9">
        <f t="shared" si="1536"/>
        <v>0</v>
      </c>
      <c r="IR218" s="9">
        <f t="shared" si="1536"/>
        <v>0</v>
      </c>
      <c r="IS218" s="9">
        <f t="shared" si="1536"/>
        <v>0</v>
      </c>
      <c r="IT218" s="9">
        <f t="shared" si="1536"/>
        <v>0</v>
      </c>
      <c r="IU218" s="9">
        <f t="shared" si="1536"/>
        <v>0</v>
      </c>
      <c r="IV218" s="9">
        <f t="shared" si="1536"/>
        <v>0</v>
      </c>
      <c r="IW218" s="9">
        <f t="shared" si="1536"/>
        <v>0</v>
      </c>
      <c r="IX218" s="9">
        <f t="shared" si="1536"/>
        <v>0</v>
      </c>
      <c r="JM218" s="9">
        <f t="shared" ref="JM218:KC218" si="1537">VAR(JM139,JM130,JM121,JM112,JM103,JM94,JM85,JM76,JM67,JM58,JM49,JM40,JM31,JM22,JM13,JM4)</f>
        <v>0</v>
      </c>
      <c r="JN218" s="9">
        <f t="shared" si="1537"/>
        <v>0</v>
      </c>
      <c r="JO218" s="9">
        <f t="shared" si="1537"/>
        <v>0</v>
      </c>
      <c r="JP218" s="9">
        <f t="shared" si="1537"/>
        <v>0</v>
      </c>
      <c r="JQ218" s="9">
        <f t="shared" si="1537"/>
        <v>0</v>
      </c>
      <c r="JR218" s="9">
        <f t="shared" si="1537"/>
        <v>0</v>
      </c>
      <c r="JS218" s="9">
        <f t="shared" si="1537"/>
        <v>0</v>
      </c>
      <c r="JT218" s="9">
        <f t="shared" si="1537"/>
        <v>0</v>
      </c>
      <c r="JU218" s="9">
        <f t="shared" si="1537"/>
        <v>0</v>
      </c>
      <c r="JV218" s="9">
        <f t="shared" si="1537"/>
        <v>0</v>
      </c>
      <c r="JW218" s="9">
        <f t="shared" si="1537"/>
        <v>0</v>
      </c>
      <c r="JX218" s="9">
        <f t="shared" si="1537"/>
        <v>0</v>
      </c>
      <c r="JY218" s="9">
        <f t="shared" si="1537"/>
        <v>0</v>
      </c>
      <c r="JZ218" s="9">
        <f t="shared" si="1537"/>
        <v>0</v>
      </c>
      <c r="KA218" s="9">
        <f t="shared" si="1537"/>
        <v>0</v>
      </c>
      <c r="KB218" s="9">
        <f t="shared" si="1537"/>
        <v>0</v>
      </c>
      <c r="KC218" s="9">
        <f t="shared" si="1537"/>
        <v>0</v>
      </c>
      <c r="KR218" s="9">
        <f t="shared" ref="KR218:LH218" si="1538">VAR(KR139,KR130,KR121,KR112,KR103,KR94,KR85,KR76,KR67,KR58,KR49,KR40,KR31,KR22,KR13,KR4)</f>
        <v>0</v>
      </c>
      <c r="KS218" s="9">
        <f t="shared" si="1538"/>
        <v>0</v>
      </c>
      <c r="KT218" s="9">
        <f t="shared" si="1538"/>
        <v>0</v>
      </c>
      <c r="KU218" s="9">
        <f t="shared" si="1538"/>
        <v>0</v>
      </c>
      <c r="KV218" s="9">
        <f t="shared" si="1538"/>
        <v>0</v>
      </c>
      <c r="KW218" s="9">
        <f t="shared" si="1538"/>
        <v>0</v>
      </c>
      <c r="KX218" s="9">
        <f t="shared" si="1538"/>
        <v>0</v>
      </c>
      <c r="KY218" s="9">
        <f t="shared" si="1538"/>
        <v>0</v>
      </c>
      <c r="KZ218" s="9">
        <f t="shared" si="1538"/>
        <v>0</v>
      </c>
      <c r="LA218" s="9">
        <f t="shared" si="1538"/>
        <v>0</v>
      </c>
      <c r="LB218" s="9">
        <f t="shared" si="1538"/>
        <v>0</v>
      </c>
      <c r="LC218" s="9">
        <f t="shared" si="1538"/>
        <v>0</v>
      </c>
      <c r="LD218" s="9">
        <f t="shared" si="1538"/>
        <v>0</v>
      </c>
      <c r="LE218" s="9">
        <f t="shared" si="1538"/>
        <v>0</v>
      </c>
      <c r="LF218" s="9">
        <f t="shared" si="1538"/>
        <v>0</v>
      </c>
      <c r="LG218" s="9">
        <f t="shared" si="1538"/>
        <v>0</v>
      </c>
      <c r="LH218" s="9">
        <f t="shared" si="1538"/>
        <v>0</v>
      </c>
      <c r="LW218" s="9">
        <f t="shared" ref="LW218:MM218" si="1539">VAR(LW139,LW130,LW121,LW112,LW103,LW94,LW85,LW76,LW67,LW58,LW49,LW40,LW31,LW22,LW13,LW4)</f>
        <v>0</v>
      </c>
      <c r="LX218" s="9">
        <f t="shared" si="1539"/>
        <v>0</v>
      </c>
      <c r="LY218" s="9">
        <f t="shared" si="1539"/>
        <v>0</v>
      </c>
      <c r="LZ218" s="9">
        <f t="shared" si="1539"/>
        <v>0</v>
      </c>
      <c r="MA218" s="9">
        <f t="shared" si="1539"/>
        <v>0</v>
      </c>
      <c r="MB218" s="9">
        <f t="shared" si="1539"/>
        <v>0</v>
      </c>
      <c r="MC218" s="9">
        <f t="shared" si="1539"/>
        <v>0</v>
      </c>
      <c r="MD218" s="9">
        <f t="shared" si="1539"/>
        <v>0</v>
      </c>
      <c r="ME218" s="9">
        <f t="shared" si="1539"/>
        <v>0</v>
      </c>
      <c r="MF218" s="9">
        <f t="shared" si="1539"/>
        <v>0</v>
      </c>
      <c r="MG218" s="9">
        <f t="shared" si="1539"/>
        <v>0</v>
      </c>
      <c r="MH218" s="9">
        <f t="shared" si="1539"/>
        <v>0</v>
      </c>
      <c r="MI218" s="9">
        <f t="shared" si="1539"/>
        <v>0</v>
      </c>
      <c r="MJ218" s="9">
        <f t="shared" si="1539"/>
        <v>0</v>
      </c>
      <c r="MK218" s="9">
        <f t="shared" si="1539"/>
        <v>0</v>
      </c>
      <c r="ML218" s="9">
        <f t="shared" si="1539"/>
        <v>0</v>
      </c>
      <c r="MM218" s="9">
        <f t="shared" si="1539"/>
        <v>0</v>
      </c>
      <c r="NB218" s="9">
        <f t="shared" ref="NB218:NR218" si="1540">VAR(NB139,NB130,NB121,NB112,NB103,NB94,NB85,NB76,NB67,NB58,NB49,NB40,NB31,NB22,NB13,NB4)</f>
        <v>0</v>
      </c>
      <c r="NC218" s="9">
        <f t="shared" si="1540"/>
        <v>0</v>
      </c>
      <c r="ND218" s="9">
        <f t="shared" si="1540"/>
        <v>0</v>
      </c>
      <c r="NE218" s="9">
        <f t="shared" si="1540"/>
        <v>0</v>
      </c>
      <c r="NF218" s="9">
        <f t="shared" si="1540"/>
        <v>0</v>
      </c>
      <c r="NG218" s="9">
        <f t="shared" si="1540"/>
        <v>0</v>
      </c>
      <c r="NH218" s="9">
        <f t="shared" si="1540"/>
        <v>0</v>
      </c>
      <c r="NI218" s="9">
        <f t="shared" si="1540"/>
        <v>0</v>
      </c>
      <c r="NJ218" s="9">
        <f t="shared" si="1540"/>
        <v>0</v>
      </c>
      <c r="NK218" s="9">
        <f t="shared" si="1540"/>
        <v>0</v>
      </c>
      <c r="NL218" s="9">
        <f t="shared" si="1540"/>
        <v>0</v>
      </c>
      <c r="NM218" s="9">
        <f t="shared" si="1540"/>
        <v>0</v>
      </c>
      <c r="NN218" s="9">
        <f t="shared" si="1540"/>
        <v>0</v>
      </c>
      <c r="NO218" s="9">
        <f t="shared" si="1540"/>
        <v>0</v>
      </c>
      <c r="NP218" s="9">
        <f t="shared" si="1540"/>
        <v>0</v>
      </c>
      <c r="NQ218" s="9">
        <f t="shared" si="1540"/>
        <v>0</v>
      </c>
      <c r="NR218" s="9">
        <f t="shared" si="1540"/>
        <v>0</v>
      </c>
      <c r="OG218" s="9">
        <f t="shared" ref="OG218:OW218" si="1541">VAR(OG139,OG130,OG121,OG112,OG103,OG94,OG85,OG76,OG67,OG58,OG49,OG40,OG31,OG22,OG13,OG4)</f>
        <v>0</v>
      </c>
      <c r="OH218" s="9">
        <f t="shared" si="1541"/>
        <v>0</v>
      </c>
      <c r="OI218" s="9">
        <f t="shared" si="1541"/>
        <v>0</v>
      </c>
      <c r="OJ218" s="9">
        <f t="shared" si="1541"/>
        <v>0</v>
      </c>
      <c r="OK218" s="9">
        <f t="shared" si="1541"/>
        <v>0</v>
      </c>
      <c r="OL218" s="9">
        <f t="shared" si="1541"/>
        <v>0</v>
      </c>
      <c r="OM218" s="9">
        <f t="shared" si="1541"/>
        <v>0</v>
      </c>
      <c r="ON218" s="9">
        <f t="shared" si="1541"/>
        <v>0</v>
      </c>
      <c r="OO218" s="9">
        <f t="shared" si="1541"/>
        <v>0</v>
      </c>
      <c r="OP218" s="9">
        <f t="shared" si="1541"/>
        <v>0</v>
      </c>
      <c r="OQ218" s="9">
        <f t="shared" si="1541"/>
        <v>0</v>
      </c>
      <c r="OR218" s="9">
        <f t="shared" si="1541"/>
        <v>0</v>
      </c>
      <c r="OS218" s="9">
        <f t="shared" si="1541"/>
        <v>0</v>
      </c>
      <c r="OT218" s="9">
        <f t="shared" si="1541"/>
        <v>0</v>
      </c>
      <c r="OU218" s="9">
        <f t="shared" si="1541"/>
        <v>0</v>
      </c>
      <c r="OV218" s="9">
        <f t="shared" si="1541"/>
        <v>0</v>
      </c>
      <c r="OW218" s="9">
        <f t="shared" si="1541"/>
        <v>0</v>
      </c>
      <c r="PL218" s="9">
        <f t="shared" ref="PL218:QB218" si="1542">VAR(PL138,PL129,PL120,PL111,PL102,PL93,PL84,PL75,PL66,PL57,PL48,PL39,PL30,PL21,PL12,PL3)</f>
        <v>0</v>
      </c>
      <c r="PM218" s="9">
        <f t="shared" si="1542"/>
        <v>0</v>
      </c>
      <c r="PN218" s="9">
        <f t="shared" si="1542"/>
        <v>0</v>
      </c>
      <c r="PO218" s="9">
        <f t="shared" si="1542"/>
        <v>0</v>
      </c>
      <c r="PP218" s="9">
        <f t="shared" si="1542"/>
        <v>0</v>
      </c>
      <c r="PQ218" s="9">
        <f t="shared" si="1542"/>
        <v>0</v>
      </c>
      <c r="PR218" s="9">
        <f t="shared" si="1542"/>
        <v>0</v>
      </c>
      <c r="PS218" s="9">
        <f t="shared" si="1542"/>
        <v>0</v>
      </c>
      <c r="PT218" s="9">
        <f t="shared" si="1542"/>
        <v>0</v>
      </c>
      <c r="PU218" s="9">
        <f t="shared" si="1542"/>
        <v>0</v>
      </c>
      <c r="PV218" s="9">
        <f t="shared" si="1542"/>
        <v>0</v>
      </c>
      <c r="PW218" s="9">
        <f t="shared" si="1542"/>
        <v>0</v>
      </c>
      <c r="PX218" s="9">
        <f t="shared" si="1542"/>
        <v>0</v>
      </c>
      <c r="PY218" s="9">
        <f t="shared" si="1542"/>
        <v>0</v>
      </c>
      <c r="PZ218" s="9">
        <f t="shared" si="1542"/>
        <v>0</v>
      </c>
      <c r="QA218" s="9">
        <f t="shared" si="1542"/>
        <v>0</v>
      </c>
      <c r="QB218" s="9">
        <f t="shared" si="1542"/>
        <v>0</v>
      </c>
    </row>
    <row r="219" spans="2:456" ht="16" thickBot="1">
      <c r="C219" s="133"/>
      <c r="D219" s="57">
        <f t="shared" ref="D219:D226" si="1543">D194</f>
        <v>0.06</v>
      </c>
      <c r="E219" s="33"/>
      <c r="F219" s="9">
        <f t="shared" ref="F219:R219" ca="1" si="1544">VAR(F140,F131,F122,F113,F104,F95,F86,F77,F68,F59,F50,F41,F32,F23,F14,F5)</f>
        <v>9.0065378051267279E-6</v>
      </c>
      <c r="G219" s="9">
        <f t="shared" ca="1" si="1544"/>
        <v>1.8234613083675138E-3</v>
      </c>
      <c r="H219" s="9">
        <f t="shared" ca="1" si="1544"/>
        <v>1.9084915292956015E-3</v>
      </c>
      <c r="I219" s="9">
        <f t="shared" ca="1" si="1544"/>
        <v>11.639561611926547</v>
      </c>
      <c r="J219" s="9">
        <f t="shared" ca="1" si="1544"/>
        <v>7.5310384454202959</v>
      </c>
      <c r="K219" s="9">
        <f t="shared" ca="1" si="1544"/>
        <v>6.9079757537053128</v>
      </c>
      <c r="L219" s="9">
        <f t="shared" ca="1" si="1544"/>
        <v>4.2648994946514751E-3</v>
      </c>
      <c r="M219" s="9">
        <f t="shared" ca="1" si="1544"/>
        <v>7.3959335867485759E-4</v>
      </c>
      <c r="N219" s="9">
        <f t="shared" ca="1" si="1544"/>
        <v>9.8654676656800607E-3</v>
      </c>
      <c r="O219" s="9">
        <f t="shared" ca="1" si="1544"/>
        <v>2.9674547917983522E-3</v>
      </c>
      <c r="P219" s="9">
        <f t="shared" ca="1" si="1544"/>
        <v>205.70614782012319</v>
      </c>
      <c r="Q219" s="9">
        <f t="shared" ca="1" si="1544"/>
        <v>11.757168622025771</v>
      </c>
      <c r="R219" s="9" t="e">
        <f t="shared" ca="1" si="1544"/>
        <v>#DIV/0!</v>
      </c>
      <c r="S219" s="9">
        <f t="shared" ref="S219:T226" ca="1" si="1545">VAR(S140,S131,S122,S113,S104,S95,S86,S77,S68,S59,S50,S41,S32,S23,S14,S5)</f>
        <v>0.24001086527226789</v>
      </c>
      <c r="T219" s="9">
        <f t="shared" ca="1" si="1545"/>
        <v>0.24001086527226789</v>
      </c>
      <c r="U219" s="9">
        <f t="shared" ref="U219:V219" ca="1" si="1546">VAR(U140,U131,U122,U113,U104,U95,U86,U77,U68,U59,U50,U41,U32,U23,U14,U5)</f>
        <v>83495.820427094804</v>
      </c>
      <c r="V219" s="9">
        <f t="shared" ca="1" si="1546"/>
        <v>83495.820427094804</v>
      </c>
      <c r="X219" s="9">
        <f t="shared" ref="X219:AK219" si="1547">VAR(X140,X131,X122,X113,X104,X95,X86,X77,X68,X59,X50,X41,X32,X23,X14,X5)</f>
        <v>0.14367927973467431</v>
      </c>
      <c r="Y219" s="9">
        <f t="shared" si="1547"/>
        <v>5.1724540704483257E-4</v>
      </c>
      <c r="Z219" s="9">
        <f t="shared" si="1547"/>
        <v>1.0844090017455763E-3</v>
      </c>
      <c r="AA219" s="9">
        <f t="shared" si="1547"/>
        <v>1.1310946170977366E-3</v>
      </c>
      <c r="AB219" s="9">
        <f t="shared" si="1547"/>
        <v>3.0621522664651786</v>
      </c>
      <c r="AC219" s="9">
        <f t="shared" si="1547"/>
        <v>2.3195608972924342</v>
      </c>
      <c r="AD219" s="9">
        <f t="shared" si="1547"/>
        <v>6.6318109709860815</v>
      </c>
      <c r="AE219" s="9">
        <f t="shared" si="1547"/>
        <v>9.8095520850776112E-4</v>
      </c>
      <c r="AF219" s="9">
        <f t="shared" si="1547"/>
        <v>3.6651584439394884E-3</v>
      </c>
      <c r="AG219" s="9">
        <f t="shared" si="1547"/>
        <v>2.6175808867933848E-3</v>
      </c>
      <c r="AH219" s="9">
        <f t="shared" si="1547"/>
        <v>2.6669899545286964E-3</v>
      </c>
      <c r="AI219" s="9">
        <f t="shared" si="1547"/>
        <v>38.658041326928654</v>
      </c>
      <c r="AJ219" s="9">
        <f t="shared" si="1547"/>
        <v>2.232266073843455</v>
      </c>
      <c r="AK219" s="9" t="e">
        <f t="shared" si="1547"/>
        <v>#DIV/0!</v>
      </c>
      <c r="AL219" s="9">
        <f t="shared" ref="AL219:AM226" si="1548">VAR(AL140,AL131,AL122,AL113,AL104,AL95,AL86,AL77,AL68,AL59,AL50,AL41,AL32,AL23,AL14,AL5)</f>
        <v>6.1398492574981391</v>
      </c>
      <c r="AM219" s="9">
        <f t="shared" si="1548"/>
        <v>6.1398492574981391</v>
      </c>
      <c r="AN219" s="88"/>
      <c r="AO219" s="88"/>
      <c r="BD219" s="9">
        <f t="shared" ref="BD219:BP219" si="1549">VAR(BD140,BD131,BD122,BD113,BD104,BD95,BD86,BD77,BD68,BD59,BD50,BD41,BD32,BD23,BD14,BD5)</f>
        <v>9.8092235931856701E-8</v>
      </c>
      <c r="BE219" s="9">
        <f t="shared" si="1549"/>
        <v>1.6894675575902303E-3</v>
      </c>
      <c r="BF219" s="9">
        <f t="shared" si="1549"/>
        <v>1.7787259967551618E-3</v>
      </c>
      <c r="BG219" s="9">
        <f t="shared" si="1549"/>
        <v>8.9719902227779436</v>
      </c>
      <c r="BH219" s="9">
        <f t="shared" si="1549"/>
        <v>12.063295924423194</v>
      </c>
      <c r="BI219" s="9">
        <f t="shared" si="1549"/>
        <v>14.001958224994208</v>
      </c>
      <c r="BJ219" s="9">
        <f t="shared" si="1549"/>
        <v>1.6065067266307631E-3</v>
      </c>
      <c r="BK219" s="9">
        <f t="shared" si="1549"/>
        <v>1.361314376233463E-3</v>
      </c>
      <c r="BL219" s="9">
        <f t="shared" si="1549"/>
        <v>8.3535127939953803E-3</v>
      </c>
      <c r="BM219" s="9">
        <f t="shared" si="1549"/>
        <v>1.6676836153842701E-3</v>
      </c>
      <c r="BN219" s="9">
        <f t="shared" si="1549"/>
        <v>104.33486565162336</v>
      </c>
      <c r="BO219" s="9">
        <f t="shared" si="1549"/>
        <v>8.2893491750581241</v>
      </c>
      <c r="BP219" s="9" t="e">
        <f t="shared" si="1549"/>
        <v>#DIV/0!</v>
      </c>
      <c r="BQ219" s="9">
        <f t="shared" ref="BQ219:BR226" si="1550">VAR(BQ140,BQ131,BQ122,BQ113,BQ104,BQ95,BQ86,BQ77,BQ68,BQ59,BQ50,BQ41,BQ32,BQ23,BQ14,BQ5)</f>
        <v>1.5997780814545919</v>
      </c>
      <c r="BR219" s="9">
        <f t="shared" si="1550"/>
        <v>1.5997780814545919</v>
      </c>
      <c r="BS219" s="9">
        <f t="shared" ref="BS219:BT219" si="1551">VAR(BS140,BS131,BS122,BS113,BS104,BS95,BS86,BS77,BS68,BS59,BS50,BS41,BS32,BS23,BS14,BS5)</f>
        <v>0.75077852134492928</v>
      </c>
      <c r="BT219" s="9">
        <f t="shared" si="1551"/>
        <v>0.75077852134492928</v>
      </c>
      <c r="CI219" s="9">
        <f t="shared" ref="CI219:CU219" si="1552">VAR(CI140,CI131,CI122,CI113,CI104,CI95,CI86,CI77,CI68,CI59,CI50,CI41,CI32,CI23,CI14,CI5)</f>
        <v>1.495784117110165E-7</v>
      </c>
      <c r="CJ219" s="9">
        <f t="shared" si="1552"/>
        <v>3.4076593665051964E-3</v>
      </c>
      <c r="CK219" s="9">
        <f t="shared" si="1552"/>
        <v>3.3761658132526223E-3</v>
      </c>
      <c r="CL219" s="9">
        <f t="shared" si="1552"/>
        <v>5.9086350830238494</v>
      </c>
      <c r="CM219" s="9">
        <f t="shared" si="1552"/>
        <v>14.052004762037297</v>
      </c>
      <c r="CN219" s="9">
        <f t="shared" si="1552"/>
        <v>17.377538933976513</v>
      </c>
      <c r="CO219" s="9">
        <f t="shared" si="1552"/>
        <v>2.0634609200495349E-3</v>
      </c>
      <c r="CP219" s="9">
        <f t="shared" si="1552"/>
        <v>3.9476559236385784E-3</v>
      </c>
      <c r="CQ219" s="9">
        <f t="shared" si="1552"/>
        <v>7.4372564303655684E-3</v>
      </c>
      <c r="CR219" s="9">
        <f t="shared" si="1552"/>
        <v>6.9855379871672342E-3</v>
      </c>
      <c r="CS219" s="9">
        <f t="shared" si="1552"/>
        <v>57.947840022092393</v>
      </c>
      <c r="CT219" s="9">
        <f t="shared" si="1552"/>
        <v>5.1215896700581043</v>
      </c>
      <c r="CU219" s="9" t="e">
        <f t="shared" si="1552"/>
        <v>#DIV/0!</v>
      </c>
      <c r="CV219" s="9">
        <f t="shared" ref="CV219:CW226" si="1553">VAR(CV140,CV131,CV122,CV113,CV104,CV95,CV86,CV77,CV68,CV59,CV50,CV41,CV32,CV23,CV14,CV5)</f>
        <v>3.7323903594486989</v>
      </c>
      <c r="CW219" s="9">
        <f t="shared" si="1553"/>
        <v>3.7323903594486989</v>
      </c>
      <c r="CX219" s="9">
        <f t="shared" ref="CX219:CY219" si="1554">VAR(CX140,CX131,CX122,CX113,CX104,CX95,CX86,CX77,CX68,CX59,CX50,CX41,CX32,CX23,CX14,CX5)</f>
        <v>8.1490773029399929E-2</v>
      </c>
      <c r="CY219" s="9">
        <f t="shared" si="1554"/>
        <v>8.1490773029399929E-2</v>
      </c>
      <c r="DN219" s="9">
        <f t="shared" ref="DN219:DZ219" si="1555">VAR(DN140,DN131,DN122,DN113,DN104,DN95,DN86,DN77,DN68,DN59,DN50,DN41,DN32,DN23,DN14,DN5)</f>
        <v>9.0065378051267279E-6</v>
      </c>
      <c r="DO219" s="9">
        <f t="shared" si="1555"/>
        <v>1.8234613083675138E-3</v>
      </c>
      <c r="DP219" s="9">
        <f t="shared" si="1555"/>
        <v>1.9084915292956015E-3</v>
      </c>
      <c r="DQ219" s="9">
        <f t="shared" si="1555"/>
        <v>11.639561611926547</v>
      </c>
      <c r="DR219" s="9">
        <f t="shared" si="1555"/>
        <v>7.5310384454202959</v>
      </c>
      <c r="DS219" s="9">
        <f t="shared" si="1555"/>
        <v>6.9079757537053128</v>
      </c>
      <c r="DT219" s="9">
        <f t="shared" si="1555"/>
        <v>4.2648994946514751E-3</v>
      </c>
      <c r="DU219" s="9">
        <f t="shared" si="1555"/>
        <v>7.3959335867485759E-4</v>
      </c>
      <c r="DV219" s="9">
        <f t="shared" si="1555"/>
        <v>9.8654676656800607E-3</v>
      </c>
      <c r="DW219" s="9">
        <f t="shared" si="1555"/>
        <v>2.9674547917983522E-3</v>
      </c>
      <c r="DX219" s="9">
        <f t="shared" si="1555"/>
        <v>205.70614782012319</v>
      </c>
      <c r="DY219" s="9">
        <f t="shared" si="1555"/>
        <v>11.757168622025771</v>
      </c>
      <c r="DZ219" s="9" t="e">
        <f t="shared" si="1555"/>
        <v>#DIV/0!</v>
      </c>
      <c r="EA219" s="9">
        <f t="shared" ref="EA219:EB226" si="1556">VAR(EA140,EA131,EA122,EA113,EA104,EA95,EA86,EA77,EA68,EA59,EA50,EA41,EA32,EA23,EA14,EA5)</f>
        <v>0.24001086527226789</v>
      </c>
      <c r="EB219" s="9">
        <f t="shared" si="1556"/>
        <v>0.24001086527226789</v>
      </c>
      <c r="EC219" s="9">
        <f t="shared" ref="EC219:ED219" si="1557">VAR(EC140,EC131,EC122,EC113,EC104,EC95,EC86,EC77,EC68,EC59,EC50,EC41,EC32,EC23,EC14,EC5)</f>
        <v>83495.820427094804</v>
      </c>
      <c r="ED219" s="9">
        <f t="shared" si="1557"/>
        <v>83495.820427094804</v>
      </c>
      <c r="ES219" s="9">
        <f t="shared" ref="ES219:FE219" si="1558">VAR(ES140,ES131,ES122,ES113,ES104,ES95,ES86,ES77,ES68,ES59,ES50,ES41,ES32,ES23,ES14,ES5)</f>
        <v>1.319121477506122E-5</v>
      </c>
      <c r="ET219" s="9">
        <f t="shared" si="1558"/>
        <v>1.6926246476578026E-3</v>
      </c>
      <c r="EU219" s="9">
        <f t="shared" si="1558"/>
        <v>1.7556766577519175E-3</v>
      </c>
      <c r="EV219" s="9">
        <f t="shared" si="1558"/>
        <v>12.40444684859928</v>
      </c>
      <c r="EW219" s="9">
        <f t="shared" si="1558"/>
        <v>15.495473092794418</v>
      </c>
      <c r="EX219" s="9">
        <f t="shared" si="1558"/>
        <v>11.489444629157219</v>
      </c>
      <c r="EY219" s="9">
        <f t="shared" si="1558"/>
        <v>6.0248378522744783E-3</v>
      </c>
      <c r="EZ219" s="9">
        <f t="shared" si="1558"/>
        <v>7.3296785378477352E-4</v>
      </c>
      <c r="FA219" s="9">
        <f t="shared" si="1558"/>
        <v>9.5295043781741025E-3</v>
      </c>
      <c r="FB219" s="9">
        <f t="shared" si="1558"/>
        <v>2.7874143378191696E-3</v>
      </c>
      <c r="FC219" s="9">
        <f t="shared" si="1558"/>
        <v>211.80938499272307</v>
      </c>
      <c r="FD219" s="9">
        <f t="shared" si="1558"/>
        <v>12.290681074086752</v>
      </c>
      <c r="FE219" s="9" t="e">
        <f t="shared" si="1558"/>
        <v>#DIV/0!</v>
      </c>
      <c r="FF219" s="9">
        <f t="shared" ref="FF219:FG226" si="1559">VAR(FF140,FF131,FF122,FF113,FF104,FF95,FF86,FF77,FF68,FF59,FF50,FF41,FF32,FF23,FF14,FF5)</f>
        <v>1.1349246726507318</v>
      </c>
      <c r="FG219" s="9">
        <f t="shared" si="1559"/>
        <v>1.1349246726507318</v>
      </c>
      <c r="FH219" s="9">
        <f t="shared" ref="FH219:FI219" si="1560">VAR(FH140,FH131,FH122,FH113,FH104,FH95,FH86,FH77,FH68,FH59,FH50,FH41,FH32,FH23,FH14,FH5)</f>
        <v>142170.64133286467</v>
      </c>
      <c r="FI219" s="9">
        <f t="shared" si="1560"/>
        <v>142170.64133286467</v>
      </c>
      <c r="FX219" s="9">
        <f t="shared" ref="FX219:GJ219" si="1561">VAR(FX140,FX131,FX122,FX113,FX104,FX95,FX86,FX77,FX68,FX59,FX50,FX41,FX32,FX23,FX14,FX5)</f>
        <v>0</v>
      </c>
      <c r="FY219" s="9">
        <f t="shared" si="1561"/>
        <v>0</v>
      </c>
      <c r="FZ219" s="9">
        <f t="shared" si="1561"/>
        <v>0</v>
      </c>
      <c r="GA219" s="9">
        <f t="shared" si="1561"/>
        <v>0</v>
      </c>
      <c r="GB219" s="9">
        <f t="shared" si="1561"/>
        <v>0</v>
      </c>
      <c r="GC219" s="9">
        <f t="shared" si="1561"/>
        <v>0</v>
      </c>
      <c r="GD219" s="9">
        <f t="shared" si="1561"/>
        <v>0</v>
      </c>
      <c r="GE219" s="9">
        <f t="shared" si="1561"/>
        <v>0</v>
      </c>
      <c r="GF219" s="9">
        <f t="shared" si="1561"/>
        <v>0</v>
      </c>
      <c r="GG219" s="9">
        <f t="shared" si="1561"/>
        <v>0</v>
      </c>
      <c r="GH219" s="9">
        <f t="shared" si="1561"/>
        <v>0</v>
      </c>
      <c r="GI219" s="9">
        <f t="shared" si="1561"/>
        <v>0</v>
      </c>
      <c r="GJ219" s="9">
        <f t="shared" si="1561"/>
        <v>0</v>
      </c>
      <c r="GK219" s="9">
        <f t="shared" ref="GK219:GL226" si="1562">VAR(GK140,GK131,GK122,GK113,GK104,GK95,GK86,GK77,GK68,GK59,GK50,GK41,GK32,GK23,GK14,GK5)</f>
        <v>0</v>
      </c>
      <c r="GL219" s="9">
        <f t="shared" si="1562"/>
        <v>0</v>
      </c>
      <c r="GM219" s="9">
        <f t="shared" ref="GM219:GN219" si="1563">VAR(GM140,GM131,GM122,GM113,GM104,GM95,GM86,GM77,GM68,GM59,GM50,GM41,GM32,GM23,GM14,GM5)</f>
        <v>0</v>
      </c>
      <c r="GN219" s="9">
        <f t="shared" si="1563"/>
        <v>0</v>
      </c>
      <c r="HC219" s="9">
        <f t="shared" ref="HC219:HO219" si="1564">VAR(HC140,HC131,HC122,HC113,HC104,HC95,HC86,HC77,HC68,HC59,HC50,HC41,HC32,HC23,HC14,HC5)</f>
        <v>0</v>
      </c>
      <c r="HD219" s="9">
        <f t="shared" si="1564"/>
        <v>0</v>
      </c>
      <c r="HE219" s="9">
        <f t="shared" si="1564"/>
        <v>0</v>
      </c>
      <c r="HF219" s="9">
        <f t="shared" si="1564"/>
        <v>0</v>
      </c>
      <c r="HG219" s="9">
        <f t="shared" si="1564"/>
        <v>0</v>
      </c>
      <c r="HH219" s="9">
        <f t="shared" si="1564"/>
        <v>0</v>
      </c>
      <c r="HI219" s="9">
        <f t="shared" si="1564"/>
        <v>0</v>
      </c>
      <c r="HJ219" s="9">
        <f t="shared" si="1564"/>
        <v>0</v>
      </c>
      <c r="HK219" s="9">
        <f t="shared" si="1564"/>
        <v>0</v>
      </c>
      <c r="HL219" s="9">
        <f t="shared" si="1564"/>
        <v>0</v>
      </c>
      <c r="HM219" s="9">
        <f t="shared" si="1564"/>
        <v>0</v>
      </c>
      <c r="HN219" s="9">
        <f t="shared" si="1564"/>
        <v>0</v>
      </c>
      <c r="HO219" s="9">
        <f t="shared" si="1564"/>
        <v>0</v>
      </c>
      <c r="HP219" s="9">
        <f t="shared" ref="HP219:HQ226" si="1565">VAR(HP140,HP131,HP122,HP113,HP104,HP95,HP86,HP77,HP68,HP59,HP50,HP41,HP32,HP23,HP14,HP5)</f>
        <v>0</v>
      </c>
      <c r="HQ219" s="9">
        <f t="shared" si="1565"/>
        <v>0</v>
      </c>
      <c r="HR219" s="9">
        <f t="shared" ref="HR219:HS219" si="1566">VAR(HR140,HR131,HR122,HR113,HR104,HR95,HR86,HR77,HR68,HR59,HR50,HR41,HR32,HR23,HR14,HR5)</f>
        <v>0</v>
      </c>
      <c r="HS219" s="9">
        <f t="shared" si="1566"/>
        <v>0</v>
      </c>
      <c r="IH219" s="9">
        <f t="shared" ref="IH219:IT219" si="1567">VAR(IH140,IH131,IH122,IH113,IH104,IH95,IH86,IH77,IH68,IH59,IH50,IH41,IH32,IH23,IH14,IH5)</f>
        <v>0</v>
      </c>
      <c r="II219" s="9">
        <f t="shared" si="1567"/>
        <v>0</v>
      </c>
      <c r="IJ219" s="9">
        <f t="shared" si="1567"/>
        <v>0</v>
      </c>
      <c r="IK219" s="9">
        <f t="shared" si="1567"/>
        <v>0</v>
      </c>
      <c r="IL219" s="9">
        <f t="shared" si="1567"/>
        <v>0</v>
      </c>
      <c r="IM219" s="9">
        <f t="shared" si="1567"/>
        <v>0</v>
      </c>
      <c r="IN219" s="9">
        <f t="shared" si="1567"/>
        <v>0</v>
      </c>
      <c r="IO219" s="9">
        <f t="shared" si="1567"/>
        <v>0</v>
      </c>
      <c r="IP219" s="9">
        <f t="shared" si="1567"/>
        <v>0</v>
      </c>
      <c r="IQ219" s="9">
        <f t="shared" si="1567"/>
        <v>0</v>
      </c>
      <c r="IR219" s="9">
        <f t="shared" si="1567"/>
        <v>0</v>
      </c>
      <c r="IS219" s="9">
        <f t="shared" si="1567"/>
        <v>0</v>
      </c>
      <c r="IT219" s="9">
        <f t="shared" si="1567"/>
        <v>0</v>
      </c>
      <c r="IU219" s="9">
        <f t="shared" ref="IU219:IV226" si="1568">VAR(IU140,IU131,IU122,IU113,IU104,IU95,IU86,IU77,IU68,IU59,IU50,IU41,IU32,IU23,IU14,IU5)</f>
        <v>0</v>
      </c>
      <c r="IV219" s="9">
        <f t="shared" si="1568"/>
        <v>0</v>
      </c>
      <c r="IW219" s="9">
        <f t="shared" ref="IW219:IX219" si="1569">VAR(IW140,IW131,IW122,IW113,IW104,IW95,IW86,IW77,IW68,IW59,IW50,IW41,IW32,IW23,IW14,IW5)</f>
        <v>0</v>
      </c>
      <c r="IX219" s="9">
        <f t="shared" si="1569"/>
        <v>0</v>
      </c>
      <c r="JM219" s="9">
        <f t="shared" ref="JM219:JY219" si="1570">VAR(JM140,JM131,JM122,JM113,JM104,JM95,JM86,JM77,JM68,JM59,JM50,JM41,JM32,JM23,JM14,JM5)</f>
        <v>0</v>
      </c>
      <c r="JN219" s="9">
        <f t="shared" si="1570"/>
        <v>0</v>
      </c>
      <c r="JO219" s="9">
        <f t="shared" si="1570"/>
        <v>0</v>
      </c>
      <c r="JP219" s="9">
        <f t="shared" si="1570"/>
        <v>0</v>
      </c>
      <c r="JQ219" s="9">
        <f t="shared" si="1570"/>
        <v>0</v>
      </c>
      <c r="JR219" s="9">
        <f t="shared" si="1570"/>
        <v>0</v>
      </c>
      <c r="JS219" s="9">
        <f t="shared" si="1570"/>
        <v>0</v>
      </c>
      <c r="JT219" s="9">
        <f t="shared" si="1570"/>
        <v>0</v>
      </c>
      <c r="JU219" s="9">
        <f t="shared" si="1570"/>
        <v>0</v>
      </c>
      <c r="JV219" s="9">
        <f t="shared" si="1570"/>
        <v>0</v>
      </c>
      <c r="JW219" s="9">
        <f t="shared" si="1570"/>
        <v>0</v>
      </c>
      <c r="JX219" s="9">
        <f t="shared" si="1570"/>
        <v>0</v>
      </c>
      <c r="JY219" s="9">
        <f t="shared" si="1570"/>
        <v>0</v>
      </c>
      <c r="JZ219" s="9">
        <f t="shared" ref="JZ219:KA226" si="1571">VAR(JZ140,JZ131,JZ122,JZ113,JZ104,JZ95,JZ86,JZ77,JZ68,JZ59,JZ50,JZ41,JZ32,JZ23,JZ14,JZ5)</f>
        <v>0</v>
      </c>
      <c r="KA219" s="9">
        <f t="shared" si="1571"/>
        <v>0</v>
      </c>
      <c r="KB219" s="9">
        <f t="shared" ref="KB219:KC219" si="1572">VAR(KB140,KB131,KB122,KB113,KB104,KB95,KB86,KB77,KB68,KB59,KB50,KB41,KB32,KB23,KB14,KB5)</f>
        <v>0</v>
      </c>
      <c r="KC219" s="9">
        <f t="shared" si="1572"/>
        <v>0</v>
      </c>
      <c r="KR219" s="9">
        <f t="shared" ref="KR219:LD219" si="1573">VAR(KR140,KR131,KR122,KR113,KR104,KR95,KR86,KR77,KR68,KR59,KR50,KR41,KR32,KR23,KR14,KR5)</f>
        <v>0</v>
      </c>
      <c r="KS219" s="9">
        <f t="shared" si="1573"/>
        <v>0</v>
      </c>
      <c r="KT219" s="9">
        <f t="shared" si="1573"/>
        <v>0</v>
      </c>
      <c r="KU219" s="9">
        <f t="shared" si="1573"/>
        <v>0</v>
      </c>
      <c r="KV219" s="9">
        <f t="shared" si="1573"/>
        <v>0</v>
      </c>
      <c r="KW219" s="9">
        <f t="shared" si="1573"/>
        <v>0</v>
      </c>
      <c r="KX219" s="9">
        <f t="shared" si="1573"/>
        <v>0</v>
      </c>
      <c r="KY219" s="9">
        <f t="shared" si="1573"/>
        <v>0</v>
      </c>
      <c r="KZ219" s="9">
        <f t="shared" si="1573"/>
        <v>0</v>
      </c>
      <c r="LA219" s="9">
        <f t="shared" si="1573"/>
        <v>0</v>
      </c>
      <c r="LB219" s="9">
        <f t="shared" si="1573"/>
        <v>0</v>
      </c>
      <c r="LC219" s="9">
        <f t="shared" si="1573"/>
        <v>0</v>
      </c>
      <c r="LD219" s="9">
        <f t="shared" si="1573"/>
        <v>0</v>
      </c>
      <c r="LE219" s="9">
        <f t="shared" ref="LE219:LF226" si="1574">VAR(LE140,LE131,LE122,LE113,LE104,LE95,LE86,LE77,LE68,LE59,LE50,LE41,LE32,LE23,LE14,LE5)</f>
        <v>0</v>
      </c>
      <c r="LF219" s="9">
        <f t="shared" si="1574"/>
        <v>0</v>
      </c>
      <c r="LG219" s="9">
        <f t="shared" ref="LG219:LH219" si="1575">VAR(LG140,LG131,LG122,LG113,LG104,LG95,LG86,LG77,LG68,LG59,LG50,LG41,LG32,LG23,LG14,LG5)</f>
        <v>0</v>
      </c>
      <c r="LH219" s="9">
        <f t="shared" si="1575"/>
        <v>0</v>
      </c>
      <c r="LW219" s="9">
        <f t="shared" ref="LW219:MI219" si="1576">VAR(LW140,LW131,LW122,LW113,LW104,LW95,LW86,LW77,LW68,LW59,LW50,LW41,LW32,LW23,LW14,LW5)</f>
        <v>0</v>
      </c>
      <c r="LX219" s="9">
        <f t="shared" si="1576"/>
        <v>0</v>
      </c>
      <c r="LY219" s="9">
        <f t="shared" si="1576"/>
        <v>0</v>
      </c>
      <c r="LZ219" s="9">
        <f t="shared" si="1576"/>
        <v>0</v>
      </c>
      <c r="MA219" s="9">
        <f t="shared" si="1576"/>
        <v>0</v>
      </c>
      <c r="MB219" s="9">
        <f t="shared" si="1576"/>
        <v>0</v>
      </c>
      <c r="MC219" s="9">
        <f t="shared" si="1576"/>
        <v>0</v>
      </c>
      <c r="MD219" s="9">
        <f t="shared" si="1576"/>
        <v>0</v>
      </c>
      <c r="ME219" s="9">
        <f t="shared" si="1576"/>
        <v>0</v>
      </c>
      <c r="MF219" s="9">
        <f t="shared" si="1576"/>
        <v>0</v>
      </c>
      <c r="MG219" s="9">
        <f t="shared" si="1576"/>
        <v>0</v>
      </c>
      <c r="MH219" s="9">
        <f t="shared" si="1576"/>
        <v>0</v>
      </c>
      <c r="MI219" s="9">
        <f t="shared" si="1576"/>
        <v>0</v>
      </c>
      <c r="MJ219" s="9">
        <f t="shared" ref="MJ219:MK226" si="1577">VAR(MJ140,MJ131,MJ122,MJ113,MJ104,MJ95,MJ86,MJ77,MJ68,MJ59,MJ50,MJ41,MJ32,MJ23,MJ14,MJ5)</f>
        <v>0</v>
      </c>
      <c r="MK219" s="9">
        <f t="shared" si="1577"/>
        <v>0</v>
      </c>
      <c r="ML219" s="9">
        <f t="shared" ref="ML219:MM219" si="1578">VAR(ML140,ML131,ML122,ML113,ML104,ML95,ML86,ML77,ML68,ML59,ML50,ML41,ML32,ML23,ML14,ML5)</f>
        <v>0</v>
      </c>
      <c r="MM219" s="9">
        <f t="shared" si="1578"/>
        <v>0</v>
      </c>
      <c r="NB219" s="9">
        <f t="shared" ref="NB219:NN219" si="1579">VAR(NB140,NB131,NB122,NB113,NB104,NB95,NB86,NB77,NB68,NB59,NB50,NB41,NB32,NB23,NB14,NB5)</f>
        <v>0</v>
      </c>
      <c r="NC219" s="9">
        <f t="shared" si="1579"/>
        <v>0</v>
      </c>
      <c r="ND219" s="9">
        <f t="shared" si="1579"/>
        <v>0</v>
      </c>
      <c r="NE219" s="9">
        <f t="shared" si="1579"/>
        <v>0</v>
      </c>
      <c r="NF219" s="9">
        <f t="shared" si="1579"/>
        <v>0</v>
      </c>
      <c r="NG219" s="9">
        <f t="shared" si="1579"/>
        <v>0</v>
      </c>
      <c r="NH219" s="9">
        <f t="shared" si="1579"/>
        <v>0</v>
      </c>
      <c r="NI219" s="9">
        <f t="shared" si="1579"/>
        <v>0</v>
      </c>
      <c r="NJ219" s="9">
        <f t="shared" si="1579"/>
        <v>0</v>
      </c>
      <c r="NK219" s="9">
        <f t="shared" si="1579"/>
        <v>0</v>
      </c>
      <c r="NL219" s="9">
        <f t="shared" si="1579"/>
        <v>0</v>
      </c>
      <c r="NM219" s="9">
        <f t="shared" si="1579"/>
        <v>0</v>
      </c>
      <c r="NN219" s="9">
        <f t="shared" si="1579"/>
        <v>0</v>
      </c>
      <c r="NO219" s="9">
        <f t="shared" ref="NO219:NP226" si="1580">VAR(NO140,NO131,NO122,NO113,NO104,NO95,NO86,NO77,NO68,NO59,NO50,NO41,NO32,NO23,NO14,NO5)</f>
        <v>0</v>
      </c>
      <c r="NP219" s="9">
        <f t="shared" si="1580"/>
        <v>0</v>
      </c>
      <c r="NQ219" s="9">
        <f t="shared" ref="NQ219:NR219" si="1581">VAR(NQ140,NQ131,NQ122,NQ113,NQ104,NQ95,NQ86,NQ77,NQ68,NQ59,NQ50,NQ41,NQ32,NQ23,NQ14,NQ5)</f>
        <v>0</v>
      </c>
      <c r="NR219" s="9">
        <f t="shared" si="1581"/>
        <v>0</v>
      </c>
      <c r="OG219" s="9">
        <f t="shared" ref="OG219:OS219" si="1582">VAR(OG140,OG131,OG122,OG113,OG104,OG95,OG86,OG77,OG68,OG59,OG50,OG41,OG32,OG23,OG14,OG5)</f>
        <v>0</v>
      </c>
      <c r="OH219" s="9">
        <f t="shared" si="1582"/>
        <v>0</v>
      </c>
      <c r="OI219" s="9">
        <f t="shared" si="1582"/>
        <v>0</v>
      </c>
      <c r="OJ219" s="9">
        <f t="shared" si="1582"/>
        <v>0</v>
      </c>
      <c r="OK219" s="9">
        <f t="shared" si="1582"/>
        <v>0</v>
      </c>
      <c r="OL219" s="9">
        <f t="shared" si="1582"/>
        <v>0</v>
      </c>
      <c r="OM219" s="9">
        <f t="shared" si="1582"/>
        <v>0</v>
      </c>
      <c r="ON219" s="9">
        <f t="shared" si="1582"/>
        <v>0</v>
      </c>
      <c r="OO219" s="9">
        <f t="shared" si="1582"/>
        <v>0</v>
      </c>
      <c r="OP219" s="9">
        <f t="shared" si="1582"/>
        <v>0</v>
      </c>
      <c r="OQ219" s="9">
        <f t="shared" si="1582"/>
        <v>0</v>
      </c>
      <c r="OR219" s="9">
        <f t="shared" si="1582"/>
        <v>0</v>
      </c>
      <c r="OS219" s="9">
        <f t="shared" si="1582"/>
        <v>0</v>
      </c>
      <c r="OT219" s="9">
        <f t="shared" ref="OT219:OU225" si="1583">VAR(OT140,OT131,OT122,OT113,OT104,OT95,OT86,OT77,OT68,OT59,OT50,OT41,OT32,OT23,OT14,OT5)</f>
        <v>0</v>
      </c>
      <c r="OU219" s="9">
        <f t="shared" si="1583"/>
        <v>0</v>
      </c>
      <c r="OV219" s="9">
        <f t="shared" ref="OV219:OW219" si="1584">VAR(OV140,OV131,OV122,OV113,OV104,OV95,OV86,OV77,OV68,OV59,OV50,OV41,OV32,OV23,OV14,OV5)</f>
        <v>0</v>
      </c>
      <c r="OW219" s="9">
        <f t="shared" si="1584"/>
        <v>0</v>
      </c>
      <c r="PL219" s="9">
        <f t="shared" ref="PL219:QB219" si="1585">VAR(PL139,PL130,PL121,PL112,PL103,PL94,PL85,PL76,PL67,PL58,PL49,PL40,PL31,PL22,PL13,PL4)</f>
        <v>0</v>
      </c>
      <c r="PM219" s="9">
        <f t="shared" si="1585"/>
        <v>0</v>
      </c>
      <c r="PN219" s="9">
        <f t="shared" si="1585"/>
        <v>0</v>
      </c>
      <c r="PO219" s="9">
        <f t="shared" si="1585"/>
        <v>0</v>
      </c>
      <c r="PP219" s="9">
        <f t="shared" si="1585"/>
        <v>0</v>
      </c>
      <c r="PQ219" s="9">
        <f t="shared" si="1585"/>
        <v>0</v>
      </c>
      <c r="PR219" s="9">
        <f t="shared" si="1585"/>
        <v>0</v>
      </c>
      <c r="PS219" s="9">
        <f t="shared" si="1585"/>
        <v>0</v>
      </c>
      <c r="PT219" s="9">
        <f t="shared" si="1585"/>
        <v>0</v>
      </c>
      <c r="PU219" s="9">
        <f t="shared" si="1585"/>
        <v>0</v>
      </c>
      <c r="PV219" s="9">
        <f t="shared" si="1585"/>
        <v>0</v>
      </c>
      <c r="PW219" s="9">
        <f t="shared" si="1585"/>
        <v>0</v>
      </c>
      <c r="PX219" s="9">
        <f t="shared" si="1585"/>
        <v>0</v>
      </c>
      <c r="PY219" s="9">
        <f t="shared" si="1585"/>
        <v>0</v>
      </c>
      <c r="PZ219" s="9">
        <f t="shared" si="1585"/>
        <v>0</v>
      </c>
      <c r="QA219" s="9">
        <f t="shared" si="1585"/>
        <v>0</v>
      </c>
      <c r="QB219" s="9">
        <f t="shared" si="1585"/>
        <v>0</v>
      </c>
    </row>
    <row r="220" spans="2:456" ht="16" thickBot="1">
      <c r="C220" s="133"/>
      <c r="D220" s="57">
        <f t="shared" si="1543"/>
        <v>0.12</v>
      </c>
      <c r="E220" s="34"/>
      <c r="F220" s="9">
        <f t="shared" ref="F220:R220" ca="1" si="1586">VAR(F141,F132,F123,F114,F105,F96,F87,F78,F69,F60,F51,F42,F33,F24,F15,F6)</f>
        <v>3.4864036083060236E-5</v>
      </c>
      <c r="G220" s="9">
        <f t="shared" ca="1" si="1586"/>
        <v>8.9933916902585188E-4</v>
      </c>
      <c r="H220" s="9">
        <f t="shared" ca="1" si="1586"/>
        <v>9.3919675476533194E-4</v>
      </c>
      <c r="I220" s="9">
        <f t="shared" ca="1" si="1586"/>
        <v>14.58196524456968</v>
      </c>
      <c r="J220" s="9">
        <f t="shared" ca="1" si="1586"/>
        <v>12.685098403731294</v>
      </c>
      <c r="K220" s="9">
        <f t="shared" ca="1" si="1586"/>
        <v>9.184148163673731</v>
      </c>
      <c r="L220" s="9">
        <f t="shared" ca="1" si="1586"/>
        <v>7.3156387207499399E-3</v>
      </c>
      <c r="M220" s="9">
        <f t="shared" ca="1" si="1586"/>
        <v>3.4105766932123686E-4</v>
      </c>
      <c r="N220" s="9">
        <f t="shared" ca="1" si="1586"/>
        <v>8.0950480141361407E-3</v>
      </c>
      <c r="O220" s="9">
        <f t="shared" ca="1" si="1586"/>
        <v>1.3938530790246143E-3</v>
      </c>
      <c r="P220" s="9">
        <f t="shared" ca="1" si="1586"/>
        <v>202.97607019563631</v>
      </c>
      <c r="Q220" s="9">
        <f t="shared" ca="1" si="1586"/>
        <v>14.341514502355615</v>
      </c>
      <c r="R220" s="9" t="e">
        <f t="shared" ca="1" si="1586"/>
        <v>#DIV/0!</v>
      </c>
      <c r="S220" s="9">
        <f t="shared" ca="1" si="1545"/>
        <v>0.15196912498166407</v>
      </c>
      <c r="T220" s="9">
        <f t="shared" ca="1" si="1545"/>
        <v>0.15196912498166407</v>
      </c>
      <c r="U220" s="9">
        <f t="shared" ref="U220:V220" ca="1" si="1587">VAR(U141,U132,U123,U114,U105,U96,U87,U78,U69,U60,U51,U42,U33,U24,U15,U6)</f>
        <v>88663.202011547575</v>
      </c>
      <c r="V220" s="9">
        <f t="shared" ca="1" si="1587"/>
        <v>88663.202011547575</v>
      </c>
      <c r="X220" s="9">
        <f t="shared" ref="X220:AK220" si="1588">VAR(X141,X132,X123,X114,X105,X96,X87,X78,X69,X60,X51,X42,X33,X24,X15,X6)</f>
        <v>1.3417847939557572E-3</v>
      </c>
      <c r="Y220" s="9">
        <f t="shared" si="1588"/>
        <v>3.3053768719775223E-5</v>
      </c>
      <c r="Z220" s="9">
        <f t="shared" si="1588"/>
        <v>1.1400935152626195E-3</v>
      </c>
      <c r="AA220" s="9">
        <f t="shared" si="1588"/>
        <v>1.3129688787226056E-3</v>
      </c>
      <c r="AB220" s="9">
        <f t="shared" si="1588"/>
        <v>9.268484985716956</v>
      </c>
      <c r="AC220" s="9">
        <f t="shared" si="1588"/>
        <v>8.8038843036415351</v>
      </c>
      <c r="AD220" s="9">
        <f t="shared" si="1588"/>
        <v>9.0514709985430599</v>
      </c>
      <c r="AE220" s="9">
        <f t="shared" si="1588"/>
        <v>1.4598375181216279E-3</v>
      </c>
      <c r="AF220" s="9">
        <f t="shared" si="1588"/>
        <v>2.4009981118140985E-3</v>
      </c>
      <c r="AG220" s="9">
        <f t="shared" si="1588"/>
        <v>8.9381255311753744E-3</v>
      </c>
      <c r="AH220" s="9">
        <f t="shared" si="1588"/>
        <v>7.1696131920943244E-4</v>
      </c>
      <c r="AI220" s="9">
        <f t="shared" si="1588"/>
        <v>95.052545767247409</v>
      </c>
      <c r="AJ220" s="9">
        <f t="shared" si="1588"/>
        <v>9.2196429107255735</v>
      </c>
      <c r="AK220" s="9" t="e">
        <f t="shared" si="1588"/>
        <v>#DIV/0!</v>
      </c>
      <c r="AL220" s="9">
        <f t="shared" si="1548"/>
        <v>5.7684461053860643</v>
      </c>
      <c r="AM220" s="9">
        <f t="shared" si="1548"/>
        <v>5.7684461053860643</v>
      </c>
      <c r="AN220" s="88"/>
      <c r="AO220" s="88"/>
      <c r="BD220" s="9">
        <f t="shared" ref="BD220:BP220" si="1589">VAR(BD141,BD132,BD123,BD114,BD105,BD96,BD87,BD78,BD69,BD60,BD51,BD42,BD33,BD24,BD15,BD6)</f>
        <v>1.5934227783672826E-7</v>
      </c>
      <c r="BE220" s="9">
        <f t="shared" si="1589"/>
        <v>7.8450673635293156E-4</v>
      </c>
      <c r="BF220" s="9">
        <f t="shared" si="1589"/>
        <v>8.0457930244836012E-4</v>
      </c>
      <c r="BG220" s="9">
        <f t="shared" si="1589"/>
        <v>10.500516414277566</v>
      </c>
      <c r="BH220" s="9">
        <f t="shared" si="1589"/>
        <v>14.019398844274837</v>
      </c>
      <c r="BI220" s="9">
        <f t="shared" si="1589"/>
        <v>13.481466508193822</v>
      </c>
      <c r="BJ220" s="9">
        <f t="shared" si="1589"/>
        <v>2.8015242547311916E-3</v>
      </c>
      <c r="BK220" s="9">
        <f t="shared" si="1589"/>
        <v>6.4501656536237496E-4</v>
      </c>
      <c r="BL220" s="9">
        <f t="shared" si="1589"/>
        <v>6.1143630417891167E-3</v>
      </c>
      <c r="BM220" s="9">
        <f t="shared" si="1589"/>
        <v>8.4712319444345437E-4</v>
      </c>
      <c r="BN220" s="9">
        <f t="shared" si="1589"/>
        <v>96.41619503512581</v>
      </c>
      <c r="BO220" s="9">
        <f t="shared" si="1589"/>
        <v>9.7537347652518296</v>
      </c>
      <c r="BP220" s="9" t="e">
        <f t="shared" si="1589"/>
        <v>#DIV/0!</v>
      </c>
      <c r="BQ220" s="9">
        <f t="shared" si="1550"/>
        <v>1.4085121047435833</v>
      </c>
      <c r="BR220" s="9">
        <f t="shared" si="1550"/>
        <v>1.4085121047435833</v>
      </c>
      <c r="BS220" s="9">
        <f t="shared" ref="BS220:BT220" si="1590">VAR(BS141,BS132,BS123,BS114,BS105,BS96,BS87,BS78,BS69,BS60,BS51,BS42,BS33,BS24,BS15,BS6)</f>
        <v>0.73670026069358341</v>
      </c>
      <c r="BT220" s="9">
        <f t="shared" si="1590"/>
        <v>0.73670026069358341</v>
      </c>
      <c r="CI220" s="9">
        <f t="shared" ref="CI220:CU220" si="1591">VAR(CI141,CI132,CI123,CI114,CI105,CI96,CI87,CI78,CI69,CI60,CI51,CI42,CI33,CI24,CI15,CI6)</f>
        <v>9.131842041558119E-8</v>
      </c>
      <c r="CJ220" s="9">
        <f t="shared" si="1591"/>
        <v>9.2623817916324676E-4</v>
      </c>
      <c r="CK220" s="9">
        <f t="shared" si="1591"/>
        <v>9.3433271258368245E-4</v>
      </c>
      <c r="CL220" s="9">
        <f t="shared" si="1591"/>
        <v>8.8814541308366941</v>
      </c>
      <c r="CM220" s="9">
        <f t="shared" si="1591"/>
        <v>15.865587273935914</v>
      </c>
      <c r="CN220" s="9">
        <f t="shared" si="1591"/>
        <v>15.962409233038731</v>
      </c>
      <c r="CO220" s="9">
        <f t="shared" si="1591"/>
        <v>3.1277761170141511E-3</v>
      </c>
      <c r="CP220" s="9">
        <f t="shared" si="1591"/>
        <v>8.7170416940409476E-4</v>
      </c>
      <c r="CQ220" s="9">
        <f t="shared" si="1591"/>
        <v>5.4113574182273212E-3</v>
      </c>
      <c r="CR220" s="9">
        <f t="shared" si="1591"/>
        <v>1.4834900706861107E-3</v>
      </c>
      <c r="CS220" s="9">
        <f t="shared" si="1591"/>
        <v>114.82093128782277</v>
      </c>
      <c r="CT220" s="9">
        <f t="shared" si="1591"/>
        <v>7.9918545078300669</v>
      </c>
      <c r="CU220" s="9" t="e">
        <f t="shared" si="1591"/>
        <v>#DIV/0!</v>
      </c>
      <c r="CV220" s="9">
        <f t="shared" si="1553"/>
        <v>5.0076258624809116</v>
      </c>
      <c r="CW220" s="9">
        <f t="shared" si="1553"/>
        <v>5.0076258624809116</v>
      </c>
      <c r="CX220" s="9">
        <f t="shared" ref="CX220:CY220" si="1592">VAR(CX141,CX132,CX123,CX114,CX105,CX96,CX87,CX78,CX69,CX60,CX51,CX42,CX33,CX24,CX15,CX6)</f>
        <v>0.16858074213179569</v>
      </c>
      <c r="CY220" s="9">
        <f t="shared" si="1592"/>
        <v>0.16858074213179569</v>
      </c>
      <c r="DN220" s="9">
        <f t="shared" ref="DN220:DZ220" si="1593">VAR(DN141,DN132,DN123,DN114,DN105,DN96,DN87,DN78,DN69,DN60,DN51,DN42,DN33,DN24,DN15,DN6)</f>
        <v>3.4864036083060236E-5</v>
      </c>
      <c r="DO220" s="9">
        <f t="shared" si="1593"/>
        <v>8.9933916902585188E-4</v>
      </c>
      <c r="DP220" s="9">
        <f t="shared" si="1593"/>
        <v>9.3919675476533194E-4</v>
      </c>
      <c r="DQ220" s="9">
        <f t="shared" si="1593"/>
        <v>14.58196524456968</v>
      </c>
      <c r="DR220" s="9">
        <f t="shared" si="1593"/>
        <v>12.685098403731294</v>
      </c>
      <c r="DS220" s="9">
        <f t="shared" si="1593"/>
        <v>9.184148163673731</v>
      </c>
      <c r="DT220" s="9">
        <f t="shared" si="1593"/>
        <v>7.3156387207499399E-3</v>
      </c>
      <c r="DU220" s="9">
        <f t="shared" si="1593"/>
        <v>3.4105766932123686E-4</v>
      </c>
      <c r="DV220" s="9">
        <f t="shared" si="1593"/>
        <v>8.0950480141361407E-3</v>
      </c>
      <c r="DW220" s="9">
        <f t="shared" si="1593"/>
        <v>1.3938530790246143E-3</v>
      </c>
      <c r="DX220" s="9">
        <f t="shared" si="1593"/>
        <v>202.97607019563631</v>
      </c>
      <c r="DY220" s="9">
        <f t="shared" si="1593"/>
        <v>14.341514502355615</v>
      </c>
      <c r="DZ220" s="9" t="e">
        <f t="shared" si="1593"/>
        <v>#DIV/0!</v>
      </c>
      <c r="EA220" s="9">
        <f t="shared" si="1556"/>
        <v>0.15196912498166407</v>
      </c>
      <c r="EB220" s="9">
        <f t="shared" si="1556"/>
        <v>0.15196912498166407</v>
      </c>
      <c r="EC220" s="9">
        <f t="shared" ref="EC220:ED220" si="1594">VAR(EC141,EC132,EC123,EC114,EC105,EC96,EC87,EC78,EC69,EC60,EC51,EC42,EC33,EC24,EC15,EC6)</f>
        <v>88663.202011547575</v>
      </c>
      <c r="ED220" s="9">
        <f t="shared" si="1594"/>
        <v>88663.202011547575</v>
      </c>
      <c r="ES220" s="9">
        <f t="shared" ref="ES220:FE220" si="1595">VAR(ES141,ES132,ES123,ES114,ES105,ES96,ES87,ES78,ES69,ES60,ES51,ES42,ES33,ES24,ES15,ES6)</f>
        <v>3.4876324636121956E-5</v>
      </c>
      <c r="ET220" s="9">
        <f t="shared" si="1595"/>
        <v>7.4284551967972775E-4</v>
      </c>
      <c r="EU220" s="9">
        <f t="shared" si="1595"/>
        <v>7.71559378503031E-4</v>
      </c>
      <c r="EV220" s="9">
        <f t="shared" si="1595"/>
        <v>14.860081415634825</v>
      </c>
      <c r="EW220" s="9">
        <f t="shared" si="1595"/>
        <v>17.008147990734869</v>
      </c>
      <c r="EX220" s="9">
        <f t="shared" si="1595"/>
        <v>10.762742926177634</v>
      </c>
      <c r="EY220" s="9">
        <f t="shared" si="1595"/>
        <v>8.6116798904996902E-3</v>
      </c>
      <c r="EZ220" s="9">
        <f t="shared" si="1595"/>
        <v>2.6550361123102824E-4</v>
      </c>
      <c r="FA220" s="9">
        <f t="shared" si="1595"/>
        <v>7.2325579216991898E-3</v>
      </c>
      <c r="FB220" s="9">
        <f t="shared" si="1595"/>
        <v>1.1226662984188964E-3</v>
      </c>
      <c r="FC220" s="9">
        <f t="shared" si="1595"/>
        <v>185.29420460166341</v>
      </c>
      <c r="FD220" s="9">
        <f t="shared" si="1595"/>
        <v>14.126232575371008</v>
      </c>
      <c r="FE220" s="9" t="e">
        <f t="shared" si="1595"/>
        <v>#DIV/0!</v>
      </c>
      <c r="FF220" s="9">
        <f t="shared" si="1559"/>
        <v>1.088564918008917</v>
      </c>
      <c r="FG220" s="9">
        <f t="shared" si="1559"/>
        <v>1.088564918008917</v>
      </c>
      <c r="FH220" s="9">
        <f t="shared" ref="FH220:FI220" si="1596">VAR(FH141,FH132,FH123,FH114,FH105,FH96,FH87,FH78,FH69,FH60,FH51,FH42,FH33,FH24,FH15,FH6)</f>
        <v>390269.06209271651</v>
      </c>
      <c r="FI220" s="9">
        <f t="shared" si="1596"/>
        <v>390269.06209271651</v>
      </c>
      <c r="FX220" s="9">
        <f t="shared" ref="FX220:GJ220" si="1597">VAR(FX141,FX132,FX123,FX114,FX105,FX96,FX87,FX78,FX69,FX60,FX51,FX42,FX33,FX24,FX15,FX6)</f>
        <v>0</v>
      </c>
      <c r="FY220" s="9">
        <f t="shared" si="1597"/>
        <v>0</v>
      </c>
      <c r="FZ220" s="9">
        <f t="shared" si="1597"/>
        <v>0</v>
      </c>
      <c r="GA220" s="9">
        <f t="shared" si="1597"/>
        <v>0</v>
      </c>
      <c r="GB220" s="9">
        <f t="shared" si="1597"/>
        <v>0</v>
      </c>
      <c r="GC220" s="9">
        <f t="shared" si="1597"/>
        <v>0</v>
      </c>
      <c r="GD220" s="9">
        <f t="shared" si="1597"/>
        <v>0</v>
      </c>
      <c r="GE220" s="9">
        <f t="shared" si="1597"/>
        <v>0</v>
      </c>
      <c r="GF220" s="9">
        <f t="shared" si="1597"/>
        <v>0</v>
      </c>
      <c r="GG220" s="9">
        <f t="shared" si="1597"/>
        <v>0</v>
      </c>
      <c r="GH220" s="9">
        <f t="shared" si="1597"/>
        <v>0</v>
      </c>
      <c r="GI220" s="9">
        <f t="shared" si="1597"/>
        <v>0</v>
      </c>
      <c r="GJ220" s="9">
        <f t="shared" si="1597"/>
        <v>0</v>
      </c>
      <c r="GK220" s="9">
        <f t="shared" si="1562"/>
        <v>0</v>
      </c>
      <c r="GL220" s="9">
        <f t="shared" si="1562"/>
        <v>0</v>
      </c>
      <c r="GM220" s="9">
        <f t="shared" ref="GM220:GN220" si="1598">VAR(GM141,GM132,GM123,GM114,GM105,GM96,GM87,GM78,GM69,GM60,GM51,GM42,GM33,GM24,GM15,GM6)</f>
        <v>0</v>
      </c>
      <c r="GN220" s="9">
        <f t="shared" si="1598"/>
        <v>0</v>
      </c>
      <c r="HC220" s="9">
        <f t="shared" ref="HC220:HO220" si="1599">VAR(HC141,HC132,HC123,HC114,HC105,HC96,HC87,HC78,HC69,HC60,HC51,HC42,HC33,HC24,HC15,HC6)</f>
        <v>0</v>
      </c>
      <c r="HD220" s="9">
        <f t="shared" si="1599"/>
        <v>0</v>
      </c>
      <c r="HE220" s="9">
        <f t="shared" si="1599"/>
        <v>0</v>
      </c>
      <c r="HF220" s="9">
        <f t="shared" si="1599"/>
        <v>0</v>
      </c>
      <c r="HG220" s="9">
        <f t="shared" si="1599"/>
        <v>0</v>
      </c>
      <c r="HH220" s="9">
        <f t="shared" si="1599"/>
        <v>0</v>
      </c>
      <c r="HI220" s="9">
        <f t="shared" si="1599"/>
        <v>0</v>
      </c>
      <c r="HJ220" s="9">
        <f t="shared" si="1599"/>
        <v>0</v>
      </c>
      <c r="HK220" s="9">
        <f t="shared" si="1599"/>
        <v>0</v>
      </c>
      <c r="HL220" s="9">
        <f t="shared" si="1599"/>
        <v>0</v>
      </c>
      <c r="HM220" s="9">
        <f t="shared" si="1599"/>
        <v>0</v>
      </c>
      <c r="HN220" s="9">
        <f t="shared" si="1599"/>
        <v>0</v>
      </c>
      <c r="HO220" s="9">
        <f t="shared" si="1599"/>
        <v>0</v>
      </c>
      <c r="HP220" s="9">
        <f t="shared" si="1565"/>
        <v>0</v>
      </c>
      <c r="HQ220" s="9">
        <f t="shared" si="1565"/>
        <v>0</v>
      </c>
      <c r="HR220" s="9">
        <f t="shared" ref="HR220:HS220" si="1600">VAR(HR141,HR132,HR123,HR114,HR105,HR96,HR87,HR78,HR69,HR60,HR51,HR42,HR33,HR24,HR15,HR6)</f>
        <v>0</v>
      </c>
      <c r="HS220" s="9">
        <f t="shared" si="1600"/>
        <v>0</v>
      </c>
      <c r="IH220" s="9">
        <f t="shared" ref="IH220:IT220" si="1601">VAR(IH141,IH132,IH123,IH114,IH105,IH96,IH87,IH78,IH69,IH60,IH51,IH42,IH33,IH24,IH15,IH6)</f>
        <v>0</v>
      </c>
      <c r="II220" s="9">
        <f t="shared" si="1601"/>
        <v>0</v>
      </c>
      <c r="IJ220" s="9">
        <f t="shared" si="1601"/>
        <v>0</v>
      </c>
      <c r="IK220" s="9">
        <f t="shared" si="1601"/>
        <v>0</v>
      </c>
      <c r="IL220" s="9">
        <f t="shared" si="1601"/>
        <v>0</v>
      </c>
      <c r="IM220" s="9">
        <f t="shared" si="1601"/>
        <v>0</v>
      </c>
      <c r="IN220" s="9">
        <f t="shared" si="1601"/>
        <v>0</v>
      </c>
      <c r="IO220" s="9">
        <f t="shared" si="1601"/>
        <v>0</v>
      </c>
      <c r="IP220" s="9">
        <f t="shared" si="1601"/>
        <v>0</v>
      </c>
      <c r="IQ220" s="9">
        <f t="shared" si="1601"/>
        <v>0</v>
      </c>
      <c r="IR220" s="9">
        <f t="shared" si="1601"/>
        <v>0</v>
      </c>
      <c r="IS220" s="9">
        <f t="shared" si="1601"/>
        <v>0</v>
      </c>
      <c r="IT220" s="9">
        <f t="shared" si="1601"/>
        <v>0</v>
      </c>
      <c r="IU220" s="9">
        <f t="shared" si="1568"/>
        <v>0</v>
      </c>
      <c r="IV220" s="9">
        <f t="shared" si="1568"/>
        <v>0</v>
      </c>
      <c r="IW220" s="9">
        <f t="shared" ref="IW220:IX220" si="1602">VAR(IW141,IW132,IW123,IW114,IW105,IW96,IW87,IW78,IW69,IW60,IW51,IW42,IW33,IW24,IW15,IW6)</f>
        <v>0</v>
      </c>
      <c r="IX220" s="9">
        <f t="shared" si="1602"/>
        <v>0</v>
      </c>
      <c r="JM220" s="9">
        <f t="shared" ref="JM220:JY220" si="1603">VAR(JM141,JM132,JM123,JM114,JM105,JM96,JM87,JM78,JM69,JM60,JM51,JM42,JM33,JM24,JM15,JM6)</f>
        <v>0</v>
      </c>
      <c r="JN220" s="9">
        <f t="shared" si="1603"/>
        <v>0</v>
      </c>
      <c r="JO220" s="9">
        <f t="shared" si="1603"/>
        <v>0</v>
      </c>
      <c r="JP220" s="9">
        <f t="shared" si="1603"/>
        <v>0</v>
      </c>
      <c r="JQ220" s="9">
        <f t="shared" si="1603"/>
        <v>0</v>
      </c>
      <c r="JR220" s="9">
        <f t="shared" si="1603"/>
        <v>0</v>
      </c>
      <c r="JS220" s="9">
        <f t="shared" si="1603"/>
        <v>0</v>
      </c>
      <c r="JT220" s="9">
        <f t="shared" si="1603"/>
        <v>0</v>
      </c>
      <c r="JU220" s="9">
        <f t="shared" si="1603"/>
        <v>0</v>
      </c>
      <c r="JV220" s="9">
        <f t="shared" si="1603"/>
        <v>0</v>
      </c>
      <c r="JW220" s="9">
        <f t="shared" si="1603"/>
        <v>0</v>
      </c>
      <c r="JX220" s="9">
        <f t="shared" si="1603"/>
        <v>0</v>
      </c>
      <c r="JY220" s="9">
        <f t="shared" si="1603"/>
        <v>0</v>
      </c>
      <c r="JZ220" s="9">
        <f t="shared" si="1571"/>
        <v>0</v>
      </c>
      <c r="KA220" s="9">
        <f t="shared" si="1571"/>
        <v>0</v>
      </c>
      <c r="KB220" s="9">
        <f t="shared" ref="KB220:KC220" si="1604">VAR(KB141,KB132,KB123,KB114,KB105,KB96,KB87,KB78,KB69,KB60,KB51,KB42,KB33,KB24,KB15,KB6)</f>
        <v>0</v>
      </c>
      <c r="KC220" s="9">
        <f t="shared" si="1604"/>
        <v>0</v>
      </c>
      <c r="KR220" s="9">
        <f t="shared" ref="KR220:LD220" si="1605">VAR(KR141,KR132,KR123,KR114,KR105,KR96,KR87,KR78,KR69,KR60,KR51,KR42,KR33,KR24,KR15,KR6)</f>
        <v>0</v>
      </c>
      <c r="KS220" s="9">
        <f t="shared" si="1605"/>
        <v>0</v>
      </c>
      <c r="KT220" s="9">
        <f t="shared" si="1605"/>
        <v>0</v>
      </c>
      <c r="KU220" s="9">
        <f t="shared" si="1605"/>
        <v>0</v>
      </c>
      <c r="KV220" s="9">
        <f t="shared" si="1605"/>
        <v>0</v>
      </c>
      <c r="KW220" s="9">
        <f t="shared" si="1605"/>
        <v>0</v>
      </c>
      <c r="KX220" s="9">
        <f t="shared" si="1605"/>
        <v>0</v>
      </c>
      <c r="KY220" s="9">
        <f t="shared" si="1605"/>
        <v>0</v>
      </c>
      <c r="KZ220" s="9">
        <f t="shared" si="1605"/>
        <v>0</v>
      </c>
      <c r="LA220" s="9">
        <f t="shared" si="1605"/>
        <v>0</v>
      </c>
      <c r="LB220" s="9">
        <f t="shared" si="1605"/>
        <v>0</v>
      </c>
      <c r="LC220" s="9">
        <f t="shared" si="1605"/>
        <v>0</v>
      </c>
      <c r="LD220" s="9">
        <f t="shared" si="1605"/>
        <v>0</v>
      </c>
      <c r="LE220" s="9">
        <f t="shared" si="1574"/>
        <v>0</v>
      </c>
      <c r="LF220" s="9">
        <f t="shared" si="1574"/>
        <v>0</v>
      </c>
      <c r="LG220" s="9">
        <f t="shared" ref="LG220:LH220" si="1606">VAR(LG141,LG132,LG123,LG114,LG105,LG96,LG87,LG78,LG69,LG60,LG51,LG42,LG33,LG24,LG15,LG6)</f>
        <v>0</v>
      </c>
      <c r="LH220" s="9">
        <f t="shared" si="1606"/>
        <v>0</v>
      </c>
      <c r="LW220" s="9">
        <f t="shared" ref="LW220:MI220" si="1607">VAR(LW141,LW132,LW123,LW114,LW105,LW96,LW87,LW78,LW69,LW60,LW51,LW42,LW33,LW24,LW15,LW6)</f>
        <v>0</v>
      </c>
      <c r="LX220" s="9">
        <f t="shared" si="1607"/>
        <v>0</v>
      </c>
      <c r="LY220" s="9">
        <f t="shared" si="1607"/>
        <v>0</v>
      </c>
      <c r="LZ220" s="9">
        <f t="shared" si="1607"/>
        <v>0</v>
      </c>
      <c r="MA220" s="9">
        <f t="shared" si="1607"/>
        <v>0</v>
      </c>
      <c r="MB220" s="9">
        <f t="shared" si="1607"/>
        <v>0</v>
      </c>
      <c r="MC220" s="9">
        <f t="shared" si="1607"/>
        <v>0</v>
      </c>
      <c r="MD220" s="9">
        <f t="shared" si="1607"/>
        <v>0</v>
      </c>
      <c r="ME220" s="9">
        <f t="shared" si="1607"/>
        <v>0</v>
      </c>
      <c r="MF220" s="9">
        <f t="shared" si="1607"/>
        <v>0</v>
      </c>
      <c r="MG220" s="9">
        <f t="shared" si="1607"/>
        <v>0</v>
      </c>
      <c r="MH220" s="9">
        <f t="shared" si="1607"/>
        <v>0</v>
      </c>
      <c r="MI220" s="9">
        <f t="shared" si="1607"/>
        <v>0</v>
      </c>
      <c r="MJ220" s="9">
        <f t="shared" si="1577"/>
        <v>0</v>
      </c>
      <c r="MK220" s="9">
        <f t="shared" si="1577"/>
        <v>0</v>
      </c>
      <c r="ML220" s="9">
        <f t="shared" ref="ML220:MM220" si="1608">VAR(ML141,ML132,ML123,ML114,ML105,ML96,ML87,ML78,ML69,ML60,ML51,ML42,ML33,ML24,ML15,ML6)</f>
        <v>0</v>
      </c>
      <c r="MM220" s="9">
        <f t="shared" si="1608"/>
        <v>0</v>
      </c>
      <c r="NB220" s="9">
        <f t="shared" ref="NB220:NN220" si="1609">VAR(NB141,NB132,NB123,NB114,NB105,NB96,NB87,NB78,NB69,NB60,NB51,NB42,NB33,NB24,NB15,NB6)</f>
        <v>0</v>
      </c>
      <c r="NC220" s="9">
        <f t="shared" si="1609"/>
        <v>0</v>
      </c>
      <c r="ND220" s="9">
        <f t="shared" si="1609"/>
        <v>0</v>
      </c>
      <c r="NE220" s="9">
        <f t="shared" si="1609"/>
        <v>0</v>
      </c>
      <c r="NF220" s="9">
        <f t="shared" si="1609"/>
        <v>0</v>
      </c>
      <c r="NG220" s="9">
        <f t="shared" si="1609"/>
        <v>0</v>
      </c>
      <c r="NH220" s="9">
        <f t="shared" si="1609"/>
        <v>0</v>
      </c>
      <c r="NI220" s="9">
        <f t="shared" si="1609"/>
        <v>0</v>
      </c>
      <c r="NJ220" s="9">
        <f t="shared" si="1609"/>
        <v>0</v>
      </c>
      <c r="NK220" s="9">
        <f t="shared" si="1609"/>
        <v>0</v>
      </c>
      <c r="NL220" s="9">
        <f t="shared" si="1609"/>
        <v>0</v>
      </c>
      <c r="NM220" s="9">
        <f t="shared" si="1609"/>
        <v>0</v>
      </c>
      <c r="NN220" s="9">
        <f t="shared" si="1609"/>
        <v>0</v>
      </c>
      <c r="NO220" s="9">
        <f t="shared" si="1580"/>
        <v>0</v>
      </c>
      <c r="NP220" s="9">
        <f t="shared" si="1580"/>
        <v>0</v>
      </c>
      <c r="NQ220" s="9">
        <f t="shared" ref="NQ220:NR220" si="1610">VAR(NQ141,NQ132,NQ123,NQ114,NQ105,NQ96,NQ87,NQ78,NQ69,NQ60,NQ51,NQ42,NQ33,NQ24,NQ15,NQ6)</f>
        <v>0</v>
      </c>
      <c r="NR220" s="9">
        <f t="shared" si="1610"/>
        <v>0</v>
      </c>
      <c r="OG220" s="9">
        <f t="shared" ref="OG220:OS220" si="1611">VAR(OG141,OG132,OG123,OG114,OG105,OG96,OG87,OG78,OG69,OG60,OG51,OG42,OG33,OG24,OG15,OG6)</f>
        <v>0</v>
      </c>
      <c r="OH220" s="9">
        <f t="shared" si="1611"/>
        <v>0</v>
      </c>
      <c r="OI220" s="9">
        <f t="shared" si="1611"/>
        <v>0</v>
      </c>
      <c r="OJ220" s="9">
        <f t="shared" si="1611"/>
        <v>0</v>
      </c>
      <c r="OK220" s="9">
        <f t="shared" si="1611"/>
        <v>0</v>
      </c>
      <c r="OL220" s="9">
        <f t="shared" si="1611"/>
        <v>0</v>
      </c>
      <c r="OM220" s="9">
        <f t="shared" si="1611"/>
        <v>0</v>
      </c>
      <c r="ON220" s="9">
        <f t="shared" si="1611"/>
        <v>0</v>
      </c>
      <c r="OO220" s="9">
        <f t="shared" si="1611"/>
        <v>0</v>
      </c>
      <c r="OP220" s="9">
        <f t="shared" si="1611"/>
        <v>0</v>
      </c>
      <c r="OQ220" s="9">
        <f t="shared" si="1611"/>
        <v>0</v>
      </c>
      <c r="OR220" s="9">
        <f t="shared" si="1611"/>
        <v>0</v>
      </c>
      <c r="OS220" s="9">
        <f t="shared" si="1611"/>
        <v>0</v>
      </c>
      <c r="OT220" s="9">
        <f t="shared" si="1583"/>
        <v>0</v>
      </c>
      <c r="OU220" s="9">
        <f t="shared" si="1583"/>
        <v>0</v>
      </c>
      <c r="OV220" s="9">
        <f t="shared" ref="OV220:OW220" si="1612">VAR(OV141,OV132,OV123,OV114,OV105,OV96,OV87,OV78,OV69,OV60,OV51,OV42,OV33,OV24,OV15,OV6)</f>
        <v>0</v>
      </c>
      <c r="OW220" s="9">
        <f t="shared" si="1612"/>
        <v>0</v>
      </c>
      <c r="PL220" s="9">
        <f t="shared" ref="PL220:PX220" si="1613">VAR(PL140,PL131,PL122,PL113,PL104,PL95,PL86,PL77,PL68,PL59,PL50,PL41,PL32,PL23,PL14,PL5)</f>
        <v>0</v>
      </c>
      <c r="PM220" s="9">
        <f t="shared" si="1613"/>
        <v>0</v>
      </c>
      <c r="PN220" s="9">
        <f t="shared" si="1613"/>
        <v>0</v>
      </c>
      <c r="PO220" s="9">
        <f t="shared" si="1613"/>
        <v>0</v>
      </c>
      <c r="PP220" s="9">
        <f t="shared" si="1613"/>
        <v>0</v>
      </c>
      <c r="PQ220" s="9">
        <f t="shared" si="1613"/>
        <v>0</v>
      </c>
      <c r="PR220" s="9">
        <f t="shared" si="1613"/>
        <v>0</v>
      </c>
      <c r="PS220" s="9">
        <f t="shared" si="1613"/>
        <v>0</v>
      </c>
      <c r="PT220" s="9">
        <f t="shared" si="1613"/>
        <v>0</v>
      </c>
      <c r="PU220" s="9">
        <f t="shared" si="1613"/>
        <v>0</v>
      </c>
      <c r="PV220" s="9">
        <f t="shared" si="1613"/>
        <v>0</v>
      </c>
      <c r="PW220" s="9">
        <f t="shared" si="1613"/>
        <v>0</v>
      </c>
      <c r="PX220" s="9">
        <f t="shared" si="1613"/>
        <v>0</v>
      </c>
      <c r="PY220" s="9">
        <f t="shared" ref="PY220:PZ225" si="1614">VAR(PY140,PY131,PY122,PY113,PY104,PY95,PY86,PY77,PY68,PY59,PY50,PY41,PY32,PY23,PY14,PY5)</f>
        <v>0</v>
      </c>
      <c r="PZ220" s="9">
        <f t="shared" si="1614"/>
        <v>0</v>
      </c>
      <c r="QA220" s="9">
        <f t="shared" ref="QA220:QB220" si="1615">VAR(QA140,QA131,QA122,QA113,QA104,QA95,QA86,QA77,QA68,QA59,QA50,QA41,QA32,QA23,QA14,QA5)</f>
        <v>0</v>
      </c>
      <c r="QB220" s="9">
        <f t="shared" si="1615"/>
        <v>0</v>
      </c>
    </row>
    <row r="221" spans="2:456" ht="16" thickBot="1">
      <c r="C221" s="133"/>
      <c r="D221" s="57">
        <f t="shared" si="1543"/>
        <v>0.25</v>
      </c>
      <c r="E221" s="34"/>
      <c r="F221" s="9">
        <f t="shared" ref="F221:R221" ca="1" si="1616">VAR(F142,F133,F124,F115,F106,F97,F88,F79,F70,F61,F52,F43,F34,F25,F16,F7)</f>
        <v>1.654802086687735E-4</v>
      </c>
      <c r="G221" s="9">
        <f t="shared" ca="1" si="1616"/>
        <v>2.9705316945059481E-4</v>
      </c>
      <c r="H221" s="9">
        <f t="shared" ca="1" si="1616"/>
        <v>3.1219440447216834E-4</v>
      </c>
      <c r="I221" s="9">
        <f t="shared" ca="1" si="1616"/>
        <v>17.351549037807249</v>
      </c>
      <c r="J221" s="9">
        <f t="shared" ca="1" si="1616"/>
        <v>15.9958154349794</v>
      </c>
      <c r="K221" s="9">
        <f t="shared" ca="1" si="1616"/>
        <v>9.8368341728815381</v>
      </c>
      <c r="L221" s="9">
        <f t="shared" ca="1" si="1616"/>
        <v>1.0123517373875195E-2</v>
      </c>
      <c r="M221" s="9">
        <f t="shared" ca="1" si="1616"/>
        <v>1.0456191015889372E-4</v>
      </c>
      <c r="N221" s="9">
        <f t="shared" ca="1" si="1616"/>
        <v>5.5248175028312545E-3</v>
      </c>
      <c r="O221" s="9">
        <f t="shared" ca="1" si="1616"/>
        <v>4.5123699717990569E-4</v>
      </c>
      <c r="P221" s="9">
        <f t="shared" ca="1" si="1616"/>
        <v>147.62720947472747</v>
      </c>
      <c r="Q221" s="9">
        <f t="shared" ca="1" si="1616"/>
        <v>16.451566600014363</v>
      </c>
      <c r="R221" s="9" t="e">
        <f t="shared" ca="1" si="1616"/>
        <v>#DIV/0!</v>
      </c>
      <c r="S221" s="9">
        <f t="shared" ca="1" si="1545"/>
        <v>0.20832656014251635</v>
      </c>
      <c r="T221" s="9">
        <f t="shared" ca="1" si="1545"/>
        <v>0.20832656014251635</v>
      </c>
      <c r="U221" s="9">
        <f t="shared" ref="U221:V221" ca="1" si="1617">VAR(U142,U133,U124,U115,U106,U97,U88,U79,U70,U61,U52,U43,U34,U25,U16,U7)</f>
        <v>103228.80338830264</v>
      </c>
      <c r="V221" s="9">
        <f t="shared" ca="1" si="1617"/>
        <v>103228.80338830264</v>
      </c>
      <c r="X221" s="9">
        <f t="shared" ref="X221:AK221" si="1618">VAR(X142,X133,X124,X115,X106,X97,X88,X79,X70,X61,X52,X43,X34,X25,X16,X7)</f>
        <v>7.1191946700698233E-4</v>
      </c>
      <c r="Y221" s="9">
        <f t="shared" si="1618"/>
        <v>5.1792485704638233E-5</v>
      </c>
      <c r="Z221" s="9">
        <f t="shared" si="1618"/>
        <v>3.2453360744089419E-4</v>
      </c>
      <c r="AA221" s="9">
        <f t="shared" si="1618"/>
        <v>3.6632875287949379E-4</v>
      </c>
      <c r="AB221" s="9">
        <f t="shared" si="1618"/>
        <v>11.266048785155363</v>
      </c>
      <c r="AC221" s="9">
        <f t="shared" si="1618"/>
        <v>12.359193737802222</v>
      </c>
      <c r="AD221" s="9">
        <f t="shared" si="1618"/>
        <v>9.3148821110213653</v>
      </c>
      <c r="AE221" s="9">
        <f t="shared" si="1618"/>
        <v>3.1491479137940519E-3</v>
      </c>
      <c r="AF221" s="9">
        <f t="shared" si="1618"/>
        <v>2.6378888231518602E-4</v>
      </c>
      <c r="AG221" s="9">
        <f t="shared" si="1618"/>
        <v>5.5321267575774305E-3</v>
      </c>
      <c r="AH221" s="9">
        <f t="shared" si="1618"/>
        <v>3.474034509688137E-4</v>
      </c>
      <c r="AI221" s="9">
        <f t="shared" si="1618"/>
        <v>114.08163885815593</v>
      </c>
      <c r="AJ221" s="9">
        <f t="shared" si="1618"/>
        <v>10.737046309110156</v>
      </c>
      <c r="AK221" s="9" t="e">
        <f t="shared" si="1618"/>
        <v>#DIV/0!</v>
      </c>
      <c r="AL221" s="9">
        <f t="shared" si="1548"/>
        <v>8.511817496057736</v>
      </c>
      <c r="AM221" s="9">
        <f t="shared" si="1548"/>
        <v>8.511817496057736</v>
      </c>
      <c r="AN221" s="88"/>
      <c r="AO221" s="88"/>
      <c r="BD221" s="9">
        <f t="shared" ref="BD221:BP221" si="1619">VAR(BD142,BD133,BD124,BD115,BD106,BD97,BD88,BD79,BD70,BD61,BD52,BD43,BD34,BD25,BD16,BD7)</f>
        <v>3.0892917263846486E-7</v>
      </c>
      <c r="BE221" s="9">
        <f t="shared" si="1619"/>
        <v>3.3964214024517005E-4</v>
      </c>
      <c r="BF221" s="9">
        <f t="shared" si="1619"/>
        <v>3.5439507161445246E-4</v>
      </c>
      <c r="BG221" s="9">
        <f t="shared" si="1619"/>
        <v>12.524482748097338</v>
      </c>
      <c r="BH221" s="9">
        <f t="shared" si="1619"/>
        <v>16.00881734542175</v>
      </c>
      <c r="BI221" s="9">
        <f t="shared" si="1619"/>
        <v>12.330786767276674</v>
      </c>
      <c r="BJ221" s="9">
        <f t="shared" si="1619"/>
        <v>4.8518209366912755E-3</v>
      </c>
      <c r="BK221" s="9">
        <f t="shared" si="1619"/>
        <v>2.1352021001010816E-4</v>
      </c>
      <c r="BL221" s="9">
        <f t="shared" si="1619"/>
        <v>4.9558741654707568E-3</v>
      </c>
      <c r="BM221" s="9">
        <f t="shared" si="1619"/>
        <v>4.1505267217303458E-4</v>
      </c>
      <c r="BN221" s="9">
        <f t="shared" si="1619"/>
        <v>102.89052626839354</v>
      </c>
      <c r="BO221" s="9">
        <f t="shared" si="1619"/>
        <v>11.293718028907582</v>
      </c>
      <c r="BP221" s="9" t="e">
        <f t="shared" si="1619"/>
        <v>#DIV/0!</v>
      </c>
      <c r="BQ221" s="9">
        <f t="shared" si="1550"/>
        <v>1.281241595204117</v>
      </c>
      <c r="BR221" s="9">
        <f t="shared" si="1550"/>
        <v>1.281241595204117</v>
      </c>
      <c r="BS221" s="9">
        <f t="shared" ref="BS221:BT221" si="1620">VAR(BS142,BS133,BS124,BS115,BS106,BS97,BS88,BS79,BS70,BS61,BS52,BS43,BS34,BS25,BS16,BS7)</f>
        <v>0.73744787614393359</v>
      </c>
      <c r="BT221" s="9">
        <f t="shared" si="1620"/>
        <v>0.73744787614393359</v>
      </c>
      <c r="CI221" s="9">
        <f t="shared" ref="CI221:CU221" si="1621">VAR(CI142,CI133,CI124,CI115,CI106,CI97,CI88,CI79,CI70,CI61,CI52,CI43,CI34,CI25,CI16,CI7)</f>
        <v>1.9910205654704138E-6</v>
      </c>
      <c r="CJ221" s="9">
        <f t="shared" si="1621"/>
        <v>1.3579812426793166E-3</v>
      </c>
      <c r="CK221" s="9">
        <f t="shared" si="1621"/>
        <v>1.3560510547254922E-3</v>
      </c>
      <c r="CL221" s="9">
        <f t="shared" si="1621"/>
        <v>14.778630792714345</v>
      </c>
      <c r="CM221" s="9">
        <f t="shared" si="1621"/>
        <v>15.964129026574422</v>
      </c>
      <c r="CN221" s="9">
        <f t="shared" si="1621"/>
        <v>15.383772019196476</v>
      </c>
      <c r="CO221" s="9">
        <f t="shared" si="1621"/>
        <v>6.8398745679040772E-3</v>
      </c>
      <c r="CP221" s="9">
        <f t="shared" si="1621"/>
        <v>3.4138708038751833E-4</v>
      </c>
      <c r="CQ221" s="9">
        <f t="shared" si="1621"/>
        <v>7.1161544509964108E-3</v>
      </c>
      <c r="CR221" s="9">
        <f t="shared" si="1621"/>
        <v>3.5017379221988039E-3</v>
      </c>
      <c r="CS221" s="9">
        <f t="shared" si="1621"/>
        <v>284.52740219822977</v>
      </c>
      <c r="CT221" s="9">
        <f t="shared" si="1621"/>
        <v>18.520477016572599</v>
      </c>
      <c r="CU221" s="9" t="e">
        <f t="shared" si="1621"/>
        <v>#DIV/0!</v>
      </c>
      <c r="CV221" s="9">
        <f t="shared" si="1553"/>
        <v>5.0432680322909187</v>
      </c>
      <c r="CW221" s="9">
        <f t="shared" si="1553"/>
        <v>5.0432680322909187</v>
      </c>
      <c r="CX221" s="9">
        <f t="shared" ref="CX221:CY221" si="1622">VAR(CX142,CX133,CX124,CX115,CX106,CX97,CX88,CX79,CX70,CX61,CX52,CX43,CX34,CX25,CX16,CX7)</f>
        <v>33.80749860661318</v>
      </c>
      <c r="CY221" s="9">
        <f t="shared" si="1622"/>
        <v>33.80749860661318</v>
      </c>
      <c r="DN221" s="9">
        <f t="shared" ref="DN221:DZ221" si="1623">VAR(DN142,DN133,DN124,DN115,DN106,DN97,DN88,DN79,DN70,DN61,DN52,DN43,DN34,DN25,DN16,DN7)</f>
        <v>1.654802086687735E-4</v>
      </c>
      <c r="DO221" s="9">
        <f t="shared" si="1623"/>
        <v>2.9705316945059481E-4</v>
      </c>
      <c r="DP221" s="9">
        <f t="shared" si="1623"/>
        <v>3.1219440447216834E-4</v>
      </c>
      <c r="DQ221" s="9">
        <f t="shared" si="1623"/>
        <v>17.351549037807249</v>
      </c>
      <c r="DR221" s="9">
        <f t="shared" si="1623"/>
        <v>15.9958154349794</v>
      </c>
      <c r="DS221" s="9">
        <f t="shared" si="1623"/>
        <v>9.8368341728815381</v>
      </c>
      <c r="DT221" s="9">
        <f t="shared" si="1623"/>
        <v>1.0123517373875195E-2</v>
      </c>
      <c r="DU221" s="9">
        <f t="shared" si="1623"/>
        <v>1.0456191015889372E-4</v>
      </c>
      <c r="DV221" s="9">
        <f t="shared" si="1623"/>
        <v>5.5248175028312545E-3</v>
      </c>
      <c r="DW221" s="9">
        <f t="shared" si="1623"/>
        <v>4.5123699717990569E-4</v>
      </c>
      <c r="DX221" s="9">
        <f t="shared" si="1623"/>
        <v>147.62720947472747</v>
      </c>
      <c r="DY221" s="9">
        <f t="shared" si="1623"/>
        <v>16.451566600014363</v>
      </c>
      <c r="DZ221" s="9" t="e">
        <f t="shared" si="1623"/>
        <v>#DIV/0!</v>
      </c>
      <c r="EA221" s="9">
        <f t="shared" si="1556"/>
        <v>0.20832656014251635</v>
      </c>
      <c r="EB221" s="9">
        <f t="shared" si="1556"/>
        <v>0.20832656014251635</v>
      </c>
      <c r="EC221" s="9">
        <f t="shared" ref="EC221:ED221" si="1624">VAR(EC142,EC133,EC124,EC115,EC106,EC97,EC88,EC79,EC70,EC61,EC52,EC43,EC34,EC25,EC16,EC7)</f>
        <v>103228.80338830264</v>
      </c>
      <c r="ED221" s="9">
        <f t="shared" si="1624"/>
        <v>103228.80338830264</v>
      </c>
      <c r="ES221" s="9">
        <f t="shared" ref="ES221:FE221" si="1625">VAR(ES142,ES133,ES124,ES115,ES106,ES97,ES88,ES79,ES70,ES61,ES52,ES43,ES34,ES25,ES16,ES7)</f>
        <v>1.4002096062688577E-4</v>
      </c>
      <c r="ET221" s="9">
        <f t="shared" si="1625"/>
        <v>2.3726197314707028E-4</v>
      </c>
      <c r="EU221" s="9">
        <f t="shared" si="1625"/>
        <v>2.4834217660167266E-4</v>
      </c>
      <c r="EV221" s="9">
        <f t="shared" si="1625"/>
        <v>16.96948192726304</v>
      </c>
      <c r="EW221" s="9">
        <f t="shared" si="1625"/>
        <v>18.505809616368303</v>
      </c>
      <c r="EX221" s="9">
        <f t="shared" si="1625"/>
        <v>11.358976542106319</v>
      </c>
      <c r="EY221" s="9">
        <f t="shared" si="1625"/>
        <v>1.0634314276510005E-2</v>
      </c>
      <c r="EZ221" s="9">
        <f t="shared" si="1625"/>
        <v>7.4398696828778153E-5</v>
      </c>
      <c r="FA221" s="9">
        <f t="shared" si="1625"/>
        <v>4.873222662896322E-3</v>
      </c>
      <c r="FB221" s="9">
        <f t="shared" si="1625"/>
        <v>3.5150369728592157E-4</v>
      </c>
      <c r="FC221" s="9">
        <f t="shared" si="1625"/>
        <v>127.54342349310755</v>
      </c>
      <c r="FD221" s="9">
        <f t="shared" si="1625"/>
        <v>15.701212023041565</v>
      </c>
      <c r="FE221" s="9" t="e">
        <f t="shared" si="1625"/>
        <v>#DIV/0!</v>
      </c>
      <c r="FF221" s="9">
        <f t="shared" si="1559"/>
        <v>1.0738867598415842</v>
      </c>
      <c r="FG221" s="9">
        <f t="shared" si="1559"/>
        <v>1.0738867598415842</v>
      </c>
      <c r="FH221" s="9">
        <f t="shared" ref="FH221:FI221" si="1626">VAR(FH142,FH133,FH124,FH115,FH106,FH97,FH88,FH79,FH70,FH61,FH52,FH43,FH34,FH25,FH16,FH7)</f>
        <v>925044.79976418638</v>
      </c>
      <c r="FI221" s="9">
        <f t="shared" si="1626"/>
        <v>925044.79976418638</v>
      </c>
      <c r="FX221" s="9">
        <f t="shared" ref="FX221:GJ221" si="1627">VAR(FX142,FX133,FX124,FX115,FX106,FX97,FX88,FX79,FX70,FX61,FX52,FX43,FX34,FX25,FX16,FX7)</f>
        <v>0</v>
      </c>
      <c r="FY221" s="9">
        <f t="shared" si="1627"/>
        <v>0</v>
      </c>
      <c r="FZ221" s="9">
        <f t="shared" si="1627"/>
        <v>0</v>
      </c>
      <c r="GA221" s="9">
        <f t="shared" si="1627"/>
        <v>0</v>
      </c>
      <c r="GB221" s="9">
        <f t="shared" si="1627"/>
        <v>0</v>
      </c>
      <c r="GC221" s="9">
        <f t="shared" si="1627"/>
        <v>0</v>
      </c>
      <c r="GD221" s="9">
        <f t="shared" si="1627"/>
        <v>0</v>
      </c>
      <c r="GE221" s="9">
        <f t="shared" si="1627"/>
        <v>0</v>
      </c>
      <c r="GF221" s="9">
        <f t="shared" si="1627"/>
        <v>0</v>
      </c>
      <c r="GG221" s="9">
        <f t="shared" si="1627"/>
        <v>0</v>
      </c>
      <c r="GH221" s="9">
        <f t="shared" si="1627"/>
        <v>0</v>
      </c>
      <c r="GI221" s="9">
        <f t="shared" si="1627"/>
        <v>0</v>
      </c>
      <c r="GJ221" s="9">
        <f t="shared" si="1627"/>
        <v>0</v>
      </c>
      <c r="GK221" s="9">
        <f t="shared" si="1562"/>
        <v>0</v>
      </c>
      <c r="GL221" s="9">
        <f t="shared" si="1562"/>
        <v>0</v>
      </c>
      <c r="GM221" s="9">
        <f t="shared" ref="GM221:GN221" si="1628">VAR(GM142,GM133,GM124,GM115,GM106,GM97,GM88,GM79,GM70,GM61,GM52,GM43,GM34,GM25,GM16,GM7)</f>
        <v>0</v>
      </c>
      <c r="GN221" s="9">
        <f t="shared" si="1628"/>
        <v>0</v>
      </c>
      <c r="HC221" s="9">
        <f t="shared" ref="HC221:HO221" si="1629">VAR(HC142,HC133,HC124,HC115,HC106,HC97,HC88,HC79,HC70,HC61,HC52,HC43,HC34,HC25,HC16,HC7)</f>
        <v>0</v>
      </c>
      <c r="HD221" s="9">
        <f t="shared" si="1629"/>
        <v>0</v>
      </c>
      <c r="HE221" s="9">
        <f t="shared" si="1629"/>
        <v>0</v>
      </c>
      <c r="HF221" s="9">
        <f t="shared" si="1629"/>
        <v>0</v>
      </c>
      <c r="HG221" s="9">
        <f t="shared" si="1629"/>
        <v>0</v>
      </c>
      <c r="HH221" s="9">
        <f t="shared" si="1629"/>
        <v>0</v>
      </c>
      <c r="HI221" s="9">
        <f t="shared" si="1629"/>
        <v>0</v>
      </c>
      <c r="HJ221" s="9">
        <f t="shared" si="1629"/>
        <v>0</v>
      </c>
      <c r="HK221" s="9">
        <f t="shared" si="1629"/>
        <v>0</v>
      </c>
      <c r="HL221" s="9">
        <f t="shared" si="1629"/>
        <v>0</v>
      </c>
      <c r="HM221" s="9">
        <f t="shared" si="1629"/>
        <v>0</v>
      </c>
      <c r="HN221" s="9">
        <f t="shared" si="1629"/>
        <v>0</v>
      </c>
      <c r="HO221" s="9">
        <f t="shared" si="1629"/>
        <v>0</v>
      </c>
      <c r="HP221" s="9">
        <f t="shared" si="1565"/>
        <v>0</v>
      </c>
      <c r="HQ221" s="9">
        <f t="shared" si="1565"/>
        <v>0</v>
      </c>
      <c r="HR221" s="9">
        <f t="shared" ref="HR221:HS221" si="1630">VAR(HR142,HR133,HR124,HR115,HR106,HR97,HR88,HR79,HR70,HR61,HR52,HR43,HR34,HR25,HR16,HR7)</f>
        <v>0</v>
      </c>
      <c r="HS221" s="9">
        <f t="shared" si="1630"/>
        <v>0</v>
      </c>
      <c r="IH221" s="9">
        <f t="shared" ref="IH221:IT221" si="1631">VAR(IH142,IH133,IH124,IH115,IH106,IH97,IH88,IH79,IH70,IH61,IH52,IH43,IH34,IH25,IH16,IH7)</f>
        <v>0</v>
      </c>
      <c r="II221" s="9">
        <f t="shared" si="1631"/>
        <v>0</v>
      </c>
      <c r="IJ221" s="9">
        <f t="shared" si="1631"/>
        <v>0</v>
      </c>
      <c r="IK221" s="9">
        <f t="shared" si="1631"/>
        <v>0</v>
      </c>
      <c r="IL221" s="9">
        <f t="shared" si="1631"/>
        <v>0</v>
      </c>
      <c r="IM221" s="9">
        <f t="shared" si="1631"/>
        <v>0</v>
      </c>
      <c r="IN221" s="9">
        <f t="shared" si="1631"/>
        <v>0</v>
      </c>
      <c r="IO221" s="9">
        <f t="shared" si="1631"/>
        <v>0</v>
      </c>
      <c r="IP221" s="9">
        <f t="shared" si="1631"/>
        <v>0</v>
      </c>
      <c r="IQ221" s="9">
        <f t="shared" si="1631"/>
        <v>0</v>
      </c>
      <c r="IR221" s="9">
        <f t="shared" si="1631"/>
        <v>0</v>
      </c>
      <c r="IS221" s="9">
        <f t="shared" si="1631"/>
        <v>0</v>
      </c>
      <c r="IT221" s="9">
        <f t="shared" si="1631"/>
        <v>0</v>
      </c>
      <c r="IU221" s="9">
        <f t="shared" si="1568"/>
        <v>0</v>
      </c>
      <c r="IV221" s="9">
        <f t="shared" si="1568"/>
        <v>0</v>
      </c>
      <c r="IW221" s="9">
        <f t="shared" ref="IW221:IX221" si="1632">VAR(IW142,IW133,IW124,IW115,IW106,IW97,IW88,IW79,IW70,IW61,IW52,IW43,IW34,IW25,IW16,IW7)</f>
        <v>0</v>
      </c>
      <c r="IX221" s="9">
        <f t="shared" si="1632"/>
        <v>0</v>
      </c>
      <c r="JM221" s="9">
        <f t="shared" ref="JM221:JY221" si="1633">VAR(JM142,JM133,JM124,JM115,JM106,JM97,JM88,JM79,JM70,JM61,JM52,JM43,JM34,JM25,JM16,JM7)</f>
        <v>0</v>
      </c>
      <c r="JN221" s="9">
        <f t="shared" si="1633"/>
        <v>0</v>
      </c>
      <c r="JO221" s="9">
        <f t="shared" si="1633"/>
        <v>0</v>
      </c>
      <c r="JP221" s="9">
        <f t="shared" si="1633"/>
        <v>0</v>
      </c>
      <c r="JQ221" s="9">
        <f t="shared" si="1633"/>
        <v>0</v>
      </c>
      <c r="JR221" s="9">
        <f t="shared" si="1633"/>
        <v>0</v>
      </c>
      <c r="JS221" s="9">
        <f t="shared" si="1633"/>
        <v>0</v>
      </c>
      <c r="JT221" s="9">
        <f t="shared" si="1633"/>
        <v>0</v>
      </c>
      <c r="JU221" s="9">
        <f t="shared" si="1633"/>
        <v>0</v>
      </c>
      <c r="JV221" s="9">
        <f t="shared" si="1633"/>
        <v>0</v>
      </c>
      <c r="JW221" s="9">
        <f t="shared" si="1633"/>
        <v>0</v>
      </c>
      <c r="JX221" s="9">
        <f t="shared" si="1633"/>
        <v>0</v>
      </c>
      <c r="JY221" s="9">
        <f t="shared" si="1633"/>
        <v>0</v>
      </c>
      <c r="JZ221" s="9">
        <f t="shared" si="1571"/>
        <v>0</v>
      </c>
      <c r="KA221" s="9">
        <f t="shared" si="1571"/>
        <v>0</v>
      </c>
      <c r="KB221" s="9">
        <f t="shared" ref="KB221:KC221" si="1634">VAR(KB142,KB133,KB124,KB115,KB106,KB97,KB88,KB79,KB70,KB61,KB52,KB43,KB34,KB25,KB16,KB7)</f>
        <v>0</v>
      </c>
      <c r="KC221" s="9">
        <f t="shared" si="1634"/>
        <v>0</v>
      </c>
      <c r="KR221" s="9">
        <f t="shared" ref="KR221:LD221" si="1635">VAR(KR142,KR133,KR124,KR115,KR106,KR97,KR88,KR79,KR70,KR61,KR52,KR43,KR34,KR25,KR16,KR7)</f>
        <v>0</v>
      </c>
      <c r="KS221" s="9">
        <f t="shared" si="1635"/>
        <v>0</v>
      </c>
      <c r="KT221" s="9">
        <f t="shared" si="1635"/>
        <v>0</v>
      </c>
      <c r="KU221" s="9">
        <f t="shared" si="1635"/>
        <v>0</v>
      </c>
      <c r="KV221" s="9">
        <f t="shared" si="1635"/>
        <v>0</v>
      </c>
      <c r="KW221" s="9">
        <f t="shared" si="1635"/>
        <v>0</v>
      </c>
      <c r="KX221" s="9">
        <f t="shared" si="1635"/>
        <v>0</v>
      </c>
      <c r="KY221" s="9">
        <f t="shared" si="1635"/>
        <v>0</v>
      </c>
      <c r="KZ221" s="9">
        <f t="shared" si="1635"/>
        <v>0</v>
      </c>
      <c r="LA221" s="9">
        <f t="shared" si="1635"/>
        <v>0</v>
      </c>
      <c r="LB221" s="9">
        <f t="shared" si="1635"/>
        <v>0</v>
      </c>
      <c r="LC221" s="9">
        <f t="shared" si="1635"/>
        <v>0</v>
      </c>
      <c r="LD221" s="9">
        <f t="shared" si="1635"/>
        <v>0</v>
      </c>
      <c r="LE221" s="9">
        <f t="shared" si="1574"/>
        <v>0</v>
      </c>
      <c r="LF221" s="9">
        <f t="shared" si="1574"/>
        <v>0</v>
      </c>
      <c r="LG221" s="9">
        <f t="shared" ref="LG221:LH221" si="1636">VAR(LG142,LG133,LG124,LG115,LG106,LG97,LG88,LG79,LG70,LG61,LG52,LG43,LG34,LG25,LG16,LG7)</f>
        <v>0</v>
      </c>
      <c r="LH221" s="9">
        <f t="shared" si="1636"/>
        <v>0</v>
      </c>
      <c r="LW221" s="9">
        <f t="shared" ref="LW221:MI221" si="1637">VAR(LW142,LW133,LW124,LW115,LW106,LW97,LW88,LW79,LW70,LW61,LW52,LW43,LW34,LW25,LW16,LW7)</f>
        <v>0</v>
      </c>
      <c r="LX221" s="9">
        <f t="shared" si="1637"/>
        <v>0</v>
      </c>
      <c r="LY221" s="9">
        <f t="shared" si="1637"/>
        <v>0</v>
      </c>
      <c r="LZ221" s="9">
        <f t="shared" si="1637"/>
        <v>0</v>
      </c>
      <c r="MA221" s="9">
        <f t="shared" si="1637"/>
        <v>0</v>
      </c>
      <c r="MB221" s="9">
        <f t="shared" si="1637"/>
        <v>0</v>
      </c>
      <c r="MC221" s="9">
        <f t="shared" si="1637"/>
        <v>0</v>
      </c>
      <c r="MD221" s="9">
        <f t="shared" si="1637"/>
        <v>0</v>
      </c>
      <c r="ME221" s="9">
        <f t="shared" si="1637"/>
        <v>0</v>
      </c>
      <c r="MF221" s="9">
        <f t="shared" si="1637"/>
        <v>0</v>
      </c>
      <c r="MG221" s="9">
        <f t="shared" si="1637"/>
        <v>0</v>
      </c>
      <c r="MH221" s="9">
        <f t="shared" si="1637"/>
        <v>0</v>
      </c>
      <c r="MI221" s="9">
        <f t="shared" si="1637"/>
        <v>0</v>
      </c>
      <c r="MJ221" s="9">
        <f t="shared" si="1577"/>
        <v>0</v>
      </c>
      <c r="MK221" s="9">
        <f t="shared" si="1577"/>
        <v>0</v>
      </c>
      <c r="ML221" s="9">
        <f t="shared" ref="ML221:MM221" si="1638">VAR(ML142,ML133,ML124,ML115,ML106,ML97,ML88,ML79,ML70,ML61,ML52,ML43,ML34,ML25,ML16,ML7)</f>
        <v>0</v>
      </c>
      <c r="MM221" s="9">
        <f t="shared" si="1638"/>
        <v>0</v>
      </c>
      <c r="NB221" s="9">
        <f t="shared" ref="NB221:NN221" si="1639">VAR(NB142,NB133,NB124,NB115,NB106,NB97,NB88,NB79,NB70,NB61,NB52,NB43,NB34,NB25,NB16,NB7)</f>
        <v>0</v>
      </c>
      <c r="NC221" s="9">
        <f t="shared" si="1639"/>
        <v>0</v>
      </c>
      <c r="ND221" s="9">
        <f t="shared" si="1639"/>
        <v>0</v>
      </c>
      <c r="NE221" s="9">
        <f t="shared" si="1639"/>
        <v>0</v>
      </c>
      <c r="NF221" s="9">
        <f t="shared" si="1639"/>
        <v>0</v>
      </c>
      <c r="NG221" s="9">
        <f t="shared" si="1639"/>
        <v>0</v>
      </c>
      <c r="NH221" s="9">
        <f t="shared" si="1639"/>
        <v>0</v>
      </c>
      <c r="NI221" s="9">
        <f t="shared" si="1639"/>
        <v>0</v>
      </c>
      <c r="NJ221" s="9">
        <f t="shared" si="1639"/>
        <v>0</v>
      </c>
      <c r="NK221" s="9">
        <f t="shared" si="1639"/>
        <v>0</v>
      </c>
      <c r="NL221" s="9">
        <f t="shared" si="1639"/>
        <v>0</v>
      </c>
      <c r="NM221" s="9">
        <f t="shared" si="1639"/>
        <v>0</v>
      </c>
      <c r="NN221" s="9">
        <f t="shared" si="1639"/>
        <v>0</v>
      </c>
      <c r="NO221" s="9">
        <f t="shared" si="1580"/>
        <v>0</v>
      </c>
      <c r="NP221" s="9">
        <f t="shared" si="1580"/>
        <v>0</v>
      </c>
      <c r="NQ221" s="9">
        <f t="shared" ref="NQ221:NR221" si="1640">VAR(NQ142,NQ133,NQ124,NQ115,NQ106,NQ97,NQ88,NQ79,NQ70,NQ61,NQ52,NQ43,NQ34,NQ25,NQ16,NQ7)</f>
        <v>0</v>
      </c>
      <c r="NR221" s="9">
        <f t="shared" si="1640"/>
        <v>0</v>
      </c>
      <c r="OG221" s="9">
        <f t="shared" ref="OG221:OS221" si="1641">VAR(OG142,OG133,OG124,OG115,OG106,OG97,OG88,OG79,OG70,OG61,OG52,OG43,OG34,OG25,OG16,OG7)</f>
        <v>0</v>
      </c>
      <c r="OH221" s="9">
        <f t="shared" si="1641"/>
        <v>0</v>
      </c>
      <c r="OI221" s="9">
        <f t="shared" si="1641"/>
        <v>0</v>
      </c>
      <c r="OJ221" s="9">
        <f t="shared" si="1641"/>
        <v>0</v>
      </c>
      <c r="OK221" s="9">
        <f t="shared" si="1641"/>
        <v>0</v>
      </c>
      <c r="OL221" s="9">
        <f t="shared" si="1641"/>
        <v>0</v>
      </c>
      <c r="OM221" s="9">
        <f t="shared" si="1641"/>
        <v>0</v>
      </c>
      <c r="ON221" s="9">
        <f t="shared" si="1641"/>
        <v>0</v>
      </c>
      <c r="OO221" s="9">
        <f t="shared" si="1641"/>
        <v>0</v>
      </c>
      <c r="OP221" s="9">
        <f t="shared" si="1641"/>
        <v>0</v>
      </c>
      <c r="OQ221" s="9">
        <f t="shared" si="1641"/>
        <v>0</v>
      </c>
      <c r="OR221" s="9">
        <f t="shared" si="1641"/>
        <v>0</v>
      </c>
      <c r="OS221" s="9">
        <f t="shared" si="1641"/>
        <v>0</v>
      </c>
      <c r="OT221" s="9">
        <f t="shared" si="1583"/>
        <v>0</v>
      </c>
      <c r="OU221" s="9">
        <f t="shared" si="1583"/>
        <v>0</v>
      </c>
      <c r="OV221" s="9">
        <f t="shared" ref="OV221:OW221" si="1642">VAR(OV142,OV133,OV124,OV115,OV106,OV97,OV88,OV79,OV70,OV61,OV52,OV43,OV34,OV25,OV16,OV7)</f>
        <v>0</v>
      </c>
      <c r="OW221" s="9">
        <f t="shared" si="1642"/>
        <v>0</v>
      </c>
      <c r="PL221" s="9">
        <f t="shared" ref="PL221:PX221" si="1643">VAR(PL141,PL132,PL123,PL114,PL105,PL96,PL87,PL78,PL69,PL60,PL51,PL42,PL33,PL24,PL15,PL6)</f>
        <v>0</v>
      </c>
      <c r="PM221" s="9">
        <f t="shared" si="1643"/>
        <v>0</v>
      </c>
      <c r="PN221" s="9">
        <f t="shared" si="1643"/>
        <v>0</v>
      </c>
      <c r="PO221" s="9">
        <f t="shared" si="1643"/>
        <v>0</v>
      </c>
      <c r="PP221" s="9">
        <f t="shared" si="1643"/>
        <v>0</v>
      </c>
      <c r="PQ221" s="9">
        <f t="shared" si="1643"/>
        <v>0</v>
      </c>
      <c r="PR221" s="9">
        <f t="shared" si="1643"/>
        <v>0</v>
      </c>
      <c r="PS221" s="9">
        <f t="shared" si="1643"/>
        <v>0</v>
      </c>
      <c r="PT221" s="9">
        <f t="shared" si="1643"/>
        <v>0</v>
      </c>
      <c r="PU221" s="9">
        <f t="shared" si="1643"/>
        <v>0</v>
      </c>
      <c r="PV221" s="9">
        <f t="shared" si="1643"/>
        <v>0</v>
      </c>
      <c r="PW221" s="9">
        <f t="shared" si="1643"/>
        <v>0</v>
      </c>
      <c r="PX221" s="9">
        <f t="shared" si="1643"/>
        <v>0</v>
      </c>
      <c r="PY221" s="9">
        <f t="shared" si="1614"/>
        <v>0</v>
      </c>
      <c r="PZ221" s="9">
        <f t="shared" si="1614"/>
        <v>0</v>
      </c>
      <c r="QA221" s="9">
        <f t="shared" ref="QA221:QB221" si="1644">VAR(QA141,QA132,QA123,QA114,QA105,QA96,QA87,QA78,QA69,QA60,QA51,QA42,QA33,QA24,QA15,QA6)</f>
        <v>0</v>
      </c>
      <c r="QB221" s="9">
        <f t="shared" si="1644"/>
        <v>0</v>
      </c>
    </row>
    <row r="222" spans="2:456" ht="16" thickBot="1">
      <c r="C222" s="133"/>
      <c r="D222" s="57">
        <f t="shared" si="1543"/>
        <v>0.5</v>
      </c>
      <c r="E222" s="35"/>
      <c r="F222" s="9">
        <f t="shared" ref="F222:R222" ca="1" si="1645">VAR(F143,F134,F125,F116,F107,F98,F89,F80,F71,F62,F53,F44,F35,F26,F17,F8)</f>
        <v>5.0485761820275694E-4</v>
      </c>
      <c r="G222" s="9">
        <f t="shared" ca="1" si="1645"/>
        <v>6.5522387518733764E-5</v>
      </c>
      <c r="H222" s="9">
        <f t="shared" ca="1" si="1645"/>
        <v>6.8628848372500744E-5</v>
      </c>
      <c r="I222" s="9">
        <f t="shared" ca="1" si="1645"/>
        <v>19.334074520547922</v>
      </c>
      <c r="J222" s="9">
        <f t="shared" ca="1" si="1645"/>
        <v>17.745845380163033</v>
      </c>
      <c r="K222" s="9">
        <f t="shared" ca="1" si="1645"/>
        <v>10.740515375011363</v>
      </c>
      <c r="L222" s="9">
        <f t="shared" ca="1" si="1645"/>
        <v>1.1188117084787426E-2</v>
      </c>
      <c r="M222" s="9">
        <f t="shared" ca="1" si="1645"/>
        <v>1.7482877315858442E-5</v>
      </c>
      <c r="N222" s="9">
        <f t="shared" ca="1" si="1645"/>
        <v>3.0079960368518048E-3</v>
      </c>
      <c r="O222" s="9">
        <f t="shared" ca="1" si="1645"/>
        <v>9.6208925784903624E-5</v>
      </c>
      <c r="P222" s="9">
        <f t="shared" ca="1" si="1645"/>
        <v>66.849181998001967</v>
      </c>
      <c r="Q222" s="9">
        <f t="shared" ca="1" si="1645"/>
        <v>17.759559501176408</v>
      </c>
      <c r="R222" s="9" t="e">
        <f t="shared" ca="1" si="1645"/>
        <v>#DIV/0!</v>
      </c>
      <c r="S222" s="9">
        <f t="shared" ca="1" si="1545"/>
        <v>0.37130828040809688</v>
      </c>
      <c r="T222" s="9">
        <f t="shared" ca="1" si="1545"/>
        <v>0.37130828040809688</v>
      </c>
      <c r="U222" s="9">
        <f t="shared" ref="U222:V222" ca="1" si="1646">VAR(U143,U134,U125,U116,U107,U98,U89,U80,U71,U62,U53,U44,U35,U26,U17,U8)</f>
        <v>128827.61918165252</v>
      </c>
      <c r="V222" s="9">
        <f t="shared" ca="1" si="1646"/>
        <v>128827.61918165252</v>
      </c>
      <c r="X222" s="9">
        <f t="shared" ref="X222:AK222" si="1647">VAR(X143,X134,X125,X116,X107,X98,X89,X80,X71,X62,X53,X44,X35,X26,X17,X8)</f>
        <v>1.4108664668050218E-4</v>
      </c>
      <c r="Y222" s="9">
        <f t="shared" si="1647"/>
        <v>3.5271661670125139E-5</v>
      </c>
      <c r="Z222" s="9">
        <f t="shared" si="1647"/>
        <v>6.6978210784183112E-5</v>
      </c>
      <c r="AA222" s="9">
        <f t="shared" si="1647"/>
        <v>7.211519968889622E-5</v>
      </c>
      <c r="AB222" s="9">
        <f t="shared" si="1647"/>
        <v>13.381732833034281</v>
      </c>
      <c r="AC222" s="9">
        <f t="shared" si="1647"/>
        <v>16.183582172506672</v>
      </c>
      <c r="AD222" s="9">
        <f t="shared" si="1647"/>
        <v>12.69486941423629</v>
      </c>
      <c r="AE222" s="9">
        <f t="shared" si="1647"/>
        <v>5.2695967174328116E-3</v>
      </c>
      <c r="AF222" s="9">
        <f t="shared" si="1647"/>
        <v>2.8807489717748948E-5</v>
      </c>
      <c r="AG222" s="9">
        <f t="shared" si="1647"/>
        <v>2.975229716463986E-3</v>
      </c>
      <c r="AH222" s="9">
        <f t="shared" si="1647"/>
        <v>9.0910606336895401E-5</v>
      </c>
      <c r="AI222" s="9">
        <f t="shared" si="1647"/>
        <v>50.319462667288114</v>
      </c>
      <c r="AJ222" s="9">
        <f t="shared" si="1647"/>
        <v>11.982720581325095</v>
      </c>
      <c r="AK222" s="9" t="e">
        <f t="shared" si="1647"/>
        <v>#DIV/0!</v>
      </c>
      <c r="AL222" s="9">
        <f t="shared" si="1548"/>
        <v>8.1170436205721366</v>
      </c>
      <c r="AM222" s="9">
        <f t="shared" si="1548"/>
        <v>8.1170436205721366</v>
      </c>
      <c r="AN222" s="88"/>
      <c r="AO222" s="88"/>
      <c r="BD222" s="9">
        <f t="shared" ref="BD222:BP222" si="1648">VAR(BD143,BD134,BD125,BD116,BD107,BD98,BD89,BD80,BD71,BD62,BD53,BD44,BD35,BD26,BD17,BD8)</f>
        <v>1.1613160373934338E-7</v>
      </c>
      <c r="BE222" s="9">
        <f t="shared" si="1648"/>
        <v>9.3528379703385964E-5</v>
      </c>
      <c r="BF222" s="9">
        <f t="shared" si="1648"/>
        <v>9.7305545625171473E-5</v>
      </c>
      <c r="BG222" s="9">
        <f t="shared" si="1648"/>
        <v>14.653695345818536</v>
      </c>
      <c r="BH222" s="9">
        <f t="shared" si="1648"/>
        <v>18.494835457079169</v>
      </c>
      <c r="BI222" s="9">
        <f t="shared" si="1648"/>
        <v>13.648342532386675</v>
      </c>
      <c r="BJ222" s="9">
        <f t="shared" si="1648"/>
        <v>6.3909224228404209E-3</v>
      </c>
      <c r="BK222" s="9">
        <f t="shared" si="1648"/>
        <v>5.9112725592652754E-5</v>
      </c>
      <c r="BL222" s="9">
        <f t="shared" si="1648"/>
        <v>3.055023125701206E-3</v>
      </c>
      <c r="BM222" s="9">
        <f t="shared" si="1648"/>
        <v>1.0824261165514817E-4</v>
      </c>
      <c r="BN222" s="9">
        <f t="shared" si="1648"/>
        <v>47.970122256439943</v>
      </c>
      <c r="BO222" s="9">
        <f t="shared" si="1648"/>
        <v>12.73437617305135</v>
      </c>
      <c r="BP222" s="9" t="e">
        <f t="shared" si="1648"/>
        <v>#DIV/0!</v>
      </c>
      <c r="BQ222" s="9">
        <f t="shared" si="1550"/>
        <v>1.2441439387378503</v>
      </c>
      <c r="BR222" s="9">
        <f t="shared" si="1550"/>
        <v>1.2441439387378503</v>
      </c>
      <c r="BS222" s="9">
        <f t="shared" ref="BS222:BT222" si="1649">VAR(BS143,BS134,BS125,BS116,BS107,BS98,BS89,BS80,BS71,BS62,BS53,BS44,BS35,BS26,BS17,BS8)</f>
        <v>0.73622125221864998</v>
      </c>
      <c r="BT222" s="9">
        <f t="shared" si="1649"/>
        <v>0.73622125221864998</v>
      </c>
      <c r="CI222" s="9">
        <f t="shared" ref="CI222:CU222" si="1650">VAR(CI143,CI134,CI125,CI116,CI107,CI98,CI89,CI80,CI71,CI62,CI53,CI44,CI35,CI26,CI17,CI8)</f>
        <v>2.4506100483911816E-5</v>
      </c>
      <c r="CJ222" s="9">
        <f t="shared" si="1650"/>
        <v>5.6246057132506092E-4</v>
      </c>
      <c r="CK222" s="9">
        <f t="shared" si="1650"/>
        <v>5.6449476349526508E-4</v>
      </c>
      <c r="CL222" s="9">
        <f t="shared" si="1650"/>
        <v>19.385899491714493</v>
      </c>
      <c r="CM222" s="9">
        <f t="shared" si="1650"/>
        <v>16.669335923044613</v>
      </c>
      <c r="CN222" s="9">
        <f t="shared" si="1650"/>
        <v>12.708573364864973</v>
      </c>
      <c r="CO222" s="9">
        <f t="shared" si="1650"/>
        <v>1.4172120476601258E-2</v>
      </c>
      <c r="CP222" s="9">
        <f t="shared" si="1650"/>
        <v>4.8843800649565079E-5</v>
      </c>
      <c r="CQ222" s="9">
        <f t="shared" si="1650"/>
        <v>5.5888449108705421E-3</v>
      </c>
      <c r="CR222" s="9">
        <f t="shared" si="1650"/>
        <v>2.0609502806426734E-3</v>
      </c>
      <c r="CS222" s="9">
        <f t="shared" si="1650"/>
        <v>225.45988102287035</v>
      </c>
      <c r="CT222" s="9">
        <f t="shared" si="1650"/>
        <v>20.839746829622889</v>
      </c>
      <c r="CU222" s="9" t="e">
        <f t="shared" si="1650"/>
        <v>#DIV/0!</v>
      </c>
      <c r="CV222" s="9">
        <f t="shared" si="1553"/>
        <v>0.55728516462199973</v>
      </c>
      <c r="CW222" s="9">
        <f t="shared" si="1553"/>
        <v>0.55728516462199973</v>
      </c>
      <c r="CX222" s="9">
        <f t="shared" ref="CX222:CY222" si="1651">VAR(CX143,CX134,CX125,CX116,CX107,CX98,CX89,CX80,CX71,CX62,CX53,CX44,CX35,CX26,CX17,CX8)</f>
        <v>190.37505595667287</v>
      </c>
      <c r="CY222" s="9">
        <f t="shared" si="1651"/>
        <v>190.37505595667287</v>
      </c>
      <c r="DN222" s="9">
        <f t="shared" ref="DN222:DZ222" si="1652">VAR(DN143,DN134,DN125,DN116,DN107,DN98,DN89,DN80,DN71,DN62,DN53,DN44,DN35,DN26,DN17,DN8)</f>
        <v>5.0485761820275694E-4</v>
      </c>
      <c r="DO222" s="9">
        <f t="shared" si="1652"/>
        <v>6.5522387518733764E-5</v>
      </c>
      <c r="DP222" s="9">
        <f t="shared" si="1652"/>
        <v>6.8628848372500744E-5</v>
      </c>
      <c r="DQ222" s="9">
        <f t="shared" si="1652"/>
        <v>19.334074520547922</v>
      </c>
      <c r="DR222" s="9">
        <f t="shared" si="1652"/>
        <v>17.745845380163033</v>
      </c>
      <c r="DS222" s="9">
        <f t="shared" si="1652"/>
        <v>10.740515375011363</v>
      </c>
      <c r="DT222" s="9">
        <f t="shared" si="1652"/>
        <v>1.1188117084787426E-2</v>
      </c>
      <c r="DU222" s="9">
        <f t="shared" si="1652"/>
        <v>1.7482877315858442E-5</v>
      </c>
      <c r="DV222" s="9">
        <f t="shared" si="1652"/>
        <v>3.0079960368518048E-3</v>
      </c>
      <c r="DW222" s="9">
        <f t="shared" si="1652"/>
        <v>9.6208925784903624E-5</v>
      </c>
      <c r="DX222" s="9">
        <f t="shared" si="1652"/>
        <v>66.849181998001967</v>
      </c>
      <c r="DY222" s="9">
        <f t="shared" si="1652"/>
        <v>17.759559501176408</v>
      </c>
      <c r="DZ222" s="9" t="e">
        <f t="shared" si="1652"/>
        <v>#DIV/0!</v>
      </c>
      <c r="EA222" s="9">
        <f t="shared" si="1556"/>
        <v>0.37130828040809688</v>
      </c>
      <c r="EB222" s="9">
        <f t="shared" si="1556"/>
        <v>0.37130828040809688</v>
      </c>
      <c r="EC222" s="9">
        <f t="shared" ref="EC222:ED222" si="1653">VAR(EC143,EC134,EC125,EC116,EC107,EC98,EC89,EC80,EC71,EC62,EC53,EC44,EC35,EC26,EC17,EC8)</f>
        <v>128827.61918165252</v>
      </c>
      <c r="ED222" s="9">
        <f t="shared" si="1653"/>
        <v>128827.61918165252</v>
      </c>
      <c r="ES222" s="9">
        <f t="shared" ref="ES222:FE222" si="1654">VAR(ES143,ES134,ES125,ES116,ES107,ES98,ES89,ES80,ES71,ES62,ES53,ES44,ES35,ES26,ES17,ES8)</f>
        <v>3.3529393925177555E-4</v>
      </c>
      <c r="ET222" s="9">
        <f t="shared" si="1654"/>
        <v>4.7881634681569071E-5</v>
      </c>
      <c r="EU222" s="9">
        <f t="shared" si="1654"/>
        <v>5.0139885796756592E-5</v>
      </c>
      <c r="EV222" s="9">
        <f t="shared" si="1654"/>
        <v>18.267618264360255</v>
      </c>
      <c r="EW222" s="9">
        <f t="shared" si="1654"/>
        <v>19.129002216468749</v>
      </c>
      <c r="EX222" s="9">
        <f t="shared" si="1654"/>
        <v>12.344642972493251</v>
      </c>
      <c r="EY222" s="9">
        <f t="shared" si="1654"/>
        <v>1.0303162919776258E-2</v>
      </c>
      <c r="EZ222" s="9">
        <f t="shared" si="1654"/>
        <v>1.2982630011614958E-5</v>
      </c>
      <c r="FA222" s="9">
        <f t="shared" si="1654"/>
        <v>2.6243939856456749E-3</v>
      </c>
      <c r="FB222" s="9">
        <f t="shared" si="1654"/>
        <v>7.0402705318278576E-5</v>
      </c>
      <c r="FC222" s="9">
        <f t="shared" si="1654"/>
        <v>56.436654264684655</v>
      </c>
      <c r="FD222" s="9">
        <f t="shared" si="1654"/>
        <v>16.664980034853702</v>
      </c>
      <c r="FE222" s="9" t="e">
        <f t="shared" si="1654"/>
        <v>#DIV/0!</v>
      </c>
      <c r="FF222" s="9">
        <f t="shared" si="1559"/>
        <v>0.82541863589153008</v>
      </c>
      <c r="FG222" s="9">
        <f t="shared" si="1559"/>
        <v>0.82541863589153008</v>
      </c>
      <c r="FH222" s="9">
        <f t="shared" ref="FH222:FI222" si="1655">VAR(FH143,FH134,FH125,FH116,FH107,FH98,FH89,FH80,FH71,FH62,FH53,FH44,FH35,FH26,FH17,FH8)</f>
        <v>1734608.4584830245</v>
      </c>
      <c r="FI222" s="9">
        <f t="shared" si="1655"/>
        <v>1734608.4584830245</v>
      </c>
      <c r="FX222" s="9">
        <f t="shared" ref="FX222:GJ222" si="1656">VAR(FX143,FX134,FX125,FX116,FX107,FX98,FX89,FX80,FX71,FX62,FX53,FX44,FX35,FX26,FX17,FX8)</f>
        <v>0</v>
      </c>
      <c r="FY222" s="9">
        <f t="shared" si="1656"/>
        <v>0</v>
      </c>
      <c r="FZ222" s="9">
        <f t="shared" si="1656"/>
        <v>0</v>
      </c>
      <c r="GA222" s="9">
        <f t="shared" si="1656"/>
        <v>0</v>
      </c>
      <c r="GB222" s="9">
        <f t="shared" si="1656"/>
        <v>0</v>
      </c>
      <c r="GC222" s="9">
        <f t="shared" si="1656"/>
        <v>0</v>
      </c>
      <c r="GD222" s="9">
        <f t="shared" si="1656"/>
        <v>0</v>
      </c>
      <c r="GE222" s="9">
        <f t="shared" si="1656"/>
        <v>0</v>
      </c>
      <c r="GF222" s="9">
        <f t="shared" si="1656"/>
        <v>0</v>
      </c>
      <c r="GG222" s="9">
        <f t="shared" si="1656"/>
        <v>0</v>
      </c>
      <c r="GH222" s="9">
        <f t="shared" si="1656"/>
        <v>0</v>
      </c>
      <c r="GI222" s="9">
        <f t="shared" si="1656"/>
        <v>0</v>
      </c>
      <c r="GJ222" s="9">
        <f t="shared" si="1656"/>
        <v>0</v>
      </c>
      <c r="GK222" s="9">
        <f t="shared" si="1562"/>
        <v>0</v>
      </c>
      <c r="GL222" s="9">
        <f t="shared" si="1562"/>
        <v>0</v>
      </c>
      <c r="GM222" s="9">
        <f t="shared" ref="GM222:GN222" si="1657">VAR(GM143,GM134,GM125,GM116,GM107,GM98,GM89,GM80,GM71,GM62,GM53,GM44,GM35,GM26,GM17,GM8)</f>
        <v>0</v>
      </c>
      <c r="GN222" s="9">
        <f t="shared" si="1657"/>
        <v>0</v>
      </c>
      <c r="HC222" s="9">
        <f t="shared" ref="HC222:HO222" si="1658">VAR(HC143,HC134,HC125,HC116,HC107,HC98,HC89,HC80,HC71,HC62,HC53,HC44,HC35,HC26,HC17,HC8)</f>
        <v>0</v>
      </c>
      <c r="HD222" s="9">
        <f t="shared" si="1658"/>
        <v>0</v>
      </c>
      <c r="HE222" s="9">
        <f t="shared" si="1658"/>
        <v>0</v>
      </c>
      <c r="HF222" s="9">
        <f t="shared" si="1658"/>
        <v>0</v>
      </c>
      <c r="HG222" s="9">
        <f t="shared" si="1658"/>
        <v>0</v>
      </c>
      <c r="HH222" s="9">
        <f t="shared" si="1658"/>
        <v>0</v>
      </c>
      <c r="HI222" s="9">
        <f t="shared" si="1658"/>
        <v>0</v>
      </c>
      <c r="HJ222" s="9">
        <f t="shared" si="1658"/>
        <v>0</v>
      </c>
      <c r="HK222" s="9">
        <f t="shared" si="1658"/>
        <v>0</v>
      </c>
      <c r="HL222" s="9">
        <f t="shared" si="1658"/>
        <v>0</v>
      </c>
      <c r="HM222" s="9">
        <f t="shared" si="1658"/>
        <v>0</v>
      </c>
      <c r="HN222" s="9">
        <f t="shared" si="1658"/>
        <v>0</v>
      </c>
      <c r="HO222" s="9">
        <f t="shared" si="1658"/>
        <v>0</v>
      </c>
      <c r="HP222" s="9">
        <f t="shared" si="1565"/>
        <v>0</v>
      </c>
      <c r="HQ222" s="9">
        <f t="shared" si="1565"/>
        <v>0</v>
      </c>
      <c r="HR222" s="9">
        <f t="shared" ref="HR222:HS222" si="1659">VAR(HR143,HR134,HR125,HR116,HR107,HR98,HR89,HR80,HR71,HR62,HR53,HR44,HR35,HR26,HR17,HR8)</f>
        <v>0</v>
      </c>
      <c r="HS222" s="9">
        <f t="shared" si="1659"/>
        <v>0</v>
      </c>
      <c r="IH222" s="9">
        <f t="shared" ref="IH222:IT222" si="1660">VAR(IH143,IH134,IH125,IH116,IH107,IH98,IH89,IH80,IH71,IH62,IH53,IH44,IH35,IH26,IH17,IH8)</f>
        <v>0</v>
      </c>
      <c r="II222" s="9">
        <f t="shared" si="1660"/>
        <v>0</v>
      </c>
      <c r="IJ222" s="9">
        <f t="shared" si="1660"/>
        <v>0</v>
      </c>
      <c r="IK222" s="9">
        <f t="shared" si="1660"/>
        <v>0</v>
      </c>
      <c r="IL222" s="9">
        <f t="shared" si="1660"/>
        <v>0</v>
      </c>
      <c r="IM222" s="9">
        <f t="shared" si="1660"/>
        <v>0</v>
      </c>
      <c r="IN222" s="9">
        <f t="shared" si="1660"/>
        <v>0</v>
      </c>
      <c r="IO222" s="9">
        <f t="shared" si="1660"/>
        <v>0</v>
      </c>
      <c r="IP222" s="9">
        <f t="shared" si="1660"/>
        <v>0</v>
      </c>
      <c r="IQ222" s="9">
        <f t="shared" si="1660"/>
        <v>0</v>
      </c>
      <c r="IR222" s="9">
        <f t="shared" si="1660"/>
        <v>0</v>
      </c>
      <c r="IS222" s="9">
        <f t="shared" si="1660"/>
        <v>0</v>
      </c>
      <c r="IT222" s="9">
        <f t="shared" si="1660"/>
        <v>0</v>
      </c>
      <c r="IU222" s="9">
        <f t="shared" si="1568"/>
        <v>0</v>
      </c>
      <c r="IV222" s="9">
        <f t="shared" si="1568"/>
        <v>0</v>
      </c>
      <c r="IW222" s="9">
        <f t="shared" ref="IW222:IX222" si="1661">VAR(IW143,IW134,IW125,IW116,IW107,IW98,IW89,IW80,IW71,IW62,IW53,IW44,IW35,IW26,IW17,IW8)</f>
        <v>0</v>
      </c>
      <c r="IX222" s="9">
        <f t="shared" si="1661"/>
        <v>0</v>
      </c>
      <c r="JM222" s="9">
        <f t="shared" ref="JM222:JY222" si="1662">VAR(JM143,JM134,JM125,JM116,JM107,JM98,JM89,JM80,JM71,JM62,JM53,JM44,JM35,JM26,JM17,JM8)</f>
        <v>0</v>
      </c>
      <c r="JN222" s="9">
        <f t="shared" si="1662"/>
        <v>0</v>
      </c>
      <c r="JO222" s="9">
        <f t="shared" si="1662"/>
        <v>0</v>
      </c>
      <c r="JP222" s="9">
        <f t="shared" si="1662"/>
        <v>0</v>
      </c>
      <c r="JQ222" s="9">
        <f t="shared" si="1662"/>
        <v>0</v>
      </c>
      <c r="JR222" s="9">
        <f t="shared" si="1662"/>
        <v>0</v>
      </c>
      <c r="JS222" s="9">
        <f t="shared" si="1662"/>
        <v>0</v>
      </c>
      <c r="JT222" s="9">
        <f t="shared" si="1662"/>
        <v>0</v>
      </c>
      <c r="JU222" s="9">
        <f t="shared" si="1662"/>
        <v>0</v>
      </c>
      <c r="JV222" s="9">
        <f t="shared" si="1662"/>
        <v>0</v>
      </c>
      <c r="JW222" s="9">
        <f t="shared" si="1662"/>
        <v>0</v>
      </c>
      <c r="JX222" s="9">
        <f t="shared" si="1662"/>
        <v>0</v>
      </c>
      <c r="JY222" s="9">
        <f t="shared" si="1662"/>
        <v>0</v>
      </c>
      <c r="JZ222" s="9">
        <f t="shared" si="1571"/>
        <v>0</v>
      </c>
      <c r="KA222" s="9">
        <f t="shared" si="1571"/>
        <v>0</v>
      </c>
      <c r="KB222" s="9">
        <f t="shared" ref="KB222:KC222" si="1663">VAR(KB143,KB134,KB125,KB116,KB107,KB98,KB89,KB80,KB71,KB62,KB53,KB44,KB35,KB26,KB17,KB8)</f>
        <v>0</v>
      </c>
      <c r="KC222" s="9">
        <f t="shared" si="1663"/>
        <v>0</v>
      </c>
      <c r="KR222" s="9">
        <f t="shared" ref="KR222:LD222" si="1664">VAR(KR143,KR134,KR125,KR116,KR107,KR98,KR89,KR80,KR71,KR62,KR53,KR44,KR35,KR26,KR17,KR8)</f>
        <v>0</v>
      </c>
      <c r="KS222" s="9">
        <f t="shared" si="1664"/>
        <v>0</v>
      </c>
      <c r="KT222" s="9">
        <f t="shared" si="1664"/>
        <v>0</v>
      </c>
      <c r="KU222" s="9">
        <f t="shared" si="1664"/>
        <v>0</v>
      </c>
      <c r="KV222" s="9">
        <f t="shared" si="1664"/>
        <v>0</v>
      </c>
      <c r="KW222" s="9">
        <f t="shared" si="1664"/>
        <v>0</v>
      </c>
      <c r="KX222" s="9">
        <f t="shared" si="1664"/>
        <v>0</v>
      </c>
      <c r="KY222" s="9">
        <f t="shared" si="1664"/>
        <v>0</v>
      </c>
      <c r="KZ222" s="9">
        <f t="shared" si="1664"/>
        <v>0</v>
      </c>
      <c r="LA222" s="9">
        <f t="shared" si="1664"/>
        <v>0</v>
      </c>
      <c r="LB222" s="9">
        <f t="shared" si="1664"/>
        <v>0</v>
      </c>
      <c r="LC222" s="9">
        <f t="shared" si="1664"/>
        <v>0</v>
      </c>
      <c r="LD222" s="9">
        <f t="shared" si="1664"/>
        <v>0</v>
      </c>
      <c r="LE222" s="9">
        <f t="shared" si="1574"/>
        <v>0</v>
      </c>
      <c r="LF222" s="9">
        <f t="shared" si="1574"/>
        <v>0</v>
      </c>
      <c r="LG222" s="9">
        <f t="shared" ref="LG222:LH222" si="1665">VAR(LG143,LG134,LG125,LG116,LG107,LG98,LG89,LG80,LG71,LG62,LG53,LG44,LG35,LG26,LG17,LG8)</f>
        <v>0</v>
      </c>
      <c r="LH222" s="9">
        <f t="shared" si="1665"/>
        <v>0</v>
      </c>
      <c r="LW222" s="9">
        <f t="shared" ref="LW222:MI222" si="1666">VAR(LW143,LW134,LW125,LW116,LW107,LW98,LW89,LW80,LW71,LW62,LW53,LW44,LW35,LW26,LW17,LW8)</f>
        <v>0</v>
      </c>
      <c r="LX222" s="9">
        <f t="shared" si="1666"/>
        <v>0</v>
      </c>
      <c r="LY222" s="9">
        <f t="shared" si="1666"/>
        <v>0</v>
      </c>
      <c r="LZ222" s="9">
        <f t="shared" si="1666"/>
        <v>0</v>
      </c>
      <c r="MA222" s="9">
        <f t="shared" si="1666"/>
        <v>0</v>
      </c>
      <c r="MB222" s="9">
        <f t="shared" si="1666"/>
        <v>0</v>
      </c>
      <c r="MC222" s="9">
        <f t="shared" si="1666"/>
        <v>0</v>
      </c>
      <c r="MD222" s="9">
        <f t="shared" si="1666"/>
        <v>0</v>
      </c>
      <c r="ME222" s="9">
        <f t="shared" si="1666"/>
        <v>0</v>
      </c>
      <c r="MF222" s="9">
        <f t="shared" si="1666"/>
        <v>0</v>
      </c>
      <c r="MG222" s="9">
        <f t="shared" si="1666"/>
        <v>0</v>
      </c>
      <c r="MH222" s="9">
        <f t="shared" si="1666"/>
        <v>0</v>
      </c>
      <c r="MI222" s="9">
        <f t="shared" si="1666"/>
        <v>0</v>
      </c>
      <c r="MJ222" s="9">
        <f t="shared" si="1577"/>
        <v>0</v>
      </c>
      <c r="MK222" s="9">
        <f t="shared" si="1577"/>
        <v>0</v>
      </c>
      <c r="ML222" s="9">
        <f t="shared" ref="ML222:MM222" si="1667">VAR(ML143,ML134,ML125,ML116,ML107,ML98,ML89,ML80,ML71,ML62,ML53,ML44,ML35,ML26,ML17,ML8)</f>
        <v>0</v>
      </c>
      <c r="MM222" s="9">
        <f t="shared" si="1667"/>
        <v>0</v>
      </c>
      <c r="NB222" s="9">
        <f t="shared" ref="NB222:NN222" si="1668">VAR(NB143,NB134,NB125,NB116,NB107,NB98,NB89,NB80,NB71,NB62,NB53,NB44,NB35,NB26,NB17,NB8)</f>
        <v>0</v>
      </c>
      <c r="NC222" s="9">
        <f t="shared" si="1668"/>
        <v>0</v>
      </c>
      <c r="ND222" s="9">
        <f t="shared" si="1668"/>
        <v>0</v>
      </c>
      <c r="NE222" s="9">
        <f t="shared" si="1668"/>
        <v>0</v>
      </c>
      <c r="NF222" s="9">
        <f t="shared" si="1668"/>
        <v>0</v>
      </c>
      <c r="NG222" s="9">
        <f t="shared" si="1668"/>
        <v>0</v>
      </c>
      <c r="NH222" s="9">
        <f t="shared" si="1668"/>
        <v>0</v>
      </c>
      <c r="NI222" s="9">
        <f t="shared" si="1668"/>
        <v>0</v>
      </c>
      <c r="NJ222" s="9">
        <f t="shared" si="1668"/>
        <v>0</v>
      </c>
      <c r="NK222" s="9">
        <f t="shared" si="1668"/>
        <v>0</v>
      </c>
      <c r="NL222" s="9">
        <f t="shared" si="1668"/>
        <v>0</v>
      </c>
      <c r="NM222" s="9">
        <f t="shared" si="1668"/>
        <v>0</v>
      </c>
      <c r="NN222" s="9">
        <f t="shared" si="1668"/>
        <v>0</v>
      </c>
      <c r="NO222" s="9">
        <f t="shared" si="1580"/>
        <v>0</v>
      </c>
      <c r="NP222" s="9">
        <f t="shared" si="1580"/>
        <v>0</v>
      </c>
      <c r="NQ222" s="9">
        <f t="shared" ref="NQ222:NR222" si="1669">VAR(NQ143,NQ134,NQ125,NQ116,NQ107,NQ98,NQ89,NQ80,NQ71,NQ62,NQ53,NQ44,NQ35,NQ26,NQ17,NQ8)</f>
        <v>0</v>
      </c>
      <c r="NR222" s="9">
        <f t="shared" si="1669"/>
        <v>0</v>
      </c>
      <c r="OG222" s="9">
        <f t="shared" ref="OG222:OS222" si="1670">VAR(OG143,OG134,OG125,OG116,OG107,OG98,OG89,OG80,OG71,OG62,OG53,OG44,OG35,OG26,OG17,OG8)</f>
        <v>0</v>
      </c>
      <c r="OH222" s="9">
        <f t="shared" si="1670"/>
        <v>0</v>
      </c>
      <c r="OI222" s="9">
        <f t="shared" si="1670"/>
        <v>0</v>
      </c>
      <c r="OJ222" s="9">
        <f t="shared" si="1670"/>
        <v>0</v>
      </c>
      <c r="OK222" s="9">
        <f t="shared" si="1670"/>
        <v>0</v>
      </c>
      <c r="OL222" s="9">
        <f t="shared" si="1670"/>
        <v>0</v>
      </c>
      <c r="OM222" s="9">
        <f t="shared" si="1670"/>
        <v>0</v>
      </c>
      <c r="ON222" s="9">
        <f t="shared" si="1670"/>
        <v>0</v>
      </c>
      <c r="OO222" s="9">
        <f t="shared" si="1670"/>
        <v>0</v>
      </c>
      <c r="OP222" s="9">
        <f t="shared" si="1670"/>
        <v>0</v>
      </c>
      <c r="OQ222" s="9">
        <f t="shared" si="1670"/>
        <v>0</v>
      </c>
      <c r="OR222" s="9">
        <f t="shared" si="1670"/>
        <v>0</v>
      </c>
      <c r="OS222" s="9">
        <f t="shared" si="1670"/>
        <v>0</v>
      </c>
      <c r="OT222" s="9">
        <f t="shared" si="1583"/>
        <v>0</v>
      </c>
      <c r="OU222" s="9">
        <f t="shared" si="1583"/>
        <v>0</v>
      </c>
      <c r="OV222" s="9">
        <f t="shared" ref="OV222:OW222" si="1671">VAR(OV143,OV134,OV125,OV116,OV107,OV98,OV89,OV80,OV71,OV62,OV53,OV44,OV35,OV26,OV17,OV8)</f>
        <v>0</v>
      </c>
      <c r="OW222" s="9">
        <f t="shared" si="1671"/>
        <v>0</v>
      </c>
      <c r="PL222" s="9">
        <f t="shared" ref="PL222:PX222" si="1672">VAR(PL142,PL133,PL124,PL115,PL106,PL97,PL88,PL79,PL70,PL61,PL52,PL43,PL34,PL25,PL16,PL7)</f>
        <v>0</v>
      </c>
      <c r="PM222" s="9">
        <f t="shared" si="1672"/>
        <v>0</v>
      </c>
      <c r="PN222" s="9">
        <f t="shared" si="1672"/>
        <v>0</v>
      </c>
      <c r="PO222" s="9">
        <f t="shared" si="1672"/>
        <v>0</v>
      </c>
      <c r="PP222" s="9">
        <f t="shared" si="1672"/>
        <v>0</v>
      </c>
      <c r="PQ222" s="9">
        <f t="shared" si="1672"/>
        <v>0</v>
      </c>
      <c r="PR222" s="9">
        <f t="shared" si="1672"/>
        <v>0</v>
      </c>
      <c r="PS222" s="9">
        <f t="shared" si="1672"/>
        <v>0</v>
      </c>
      <c r="PT222" s="9">
        <f t="shared" si="1672"/>
        <v>0</v>
      </c>
      <c r="PU222" s="9">
        <f t="shared" si="1672"/>
        <v>0</v>
      </c>
      <c r="PV222" s="9">
        <f t="shared" si="1672"/>
        <v>0</v>
      </c>
      <c r="PW222" s="9">
        <f t="shared" si="1672"/>
        <v>0</v>
      </c>
      <c r="PX222" s="9">
        <f t="shared" si="1672"/>
        <v>0</v>
      </c>
      <c r="PY222" s="9">
        <f t="shared" si="1614"/>
        <v>0</v>
      </c>
      <c r="PZ222" s="9">
        <f t="shared" si="1614"/>
        <v>0</v>
      </c>
      <c r="QA222" s="9">
        <f t="shared" ref="QA222:QB222" si="1673">VAR(QA142,QA133,QA124,QA115,QA106,QA97,QA88,QA79,QA70,QA61,QA52,QA43,QA34,QA25,QA16,QA7)</f>
        <v>0</v>
      </c>
      <c r="QB222" s="9">
        <f t="shared" si="1673"/>
        <v>0</v>
      </c>
    </row>
    <row r="223" spans="2:456" ht="16" thickBot="1">
      <c r="C223" s="133"/>
      <c r="D223" s="57">
        <f t="shared" si="1543"/>
        <v>0.75</v>
      </c>
      <c r="E223" s="36"/>
      <c r="F223" s="9">
        <f t="shared" ref="F223:R223" ca="1" si="1674">VAR(F144,F135,F126,F117,F108,F99,F90,F81,F72,F63,F54,F45,F36,F27,F18,F9)</f>
        <v>7.3449065891100103E-4</v>
      </c>
      <c r="G223" s="9">
        <f t="shared" ca="1" si="1674"/>
        <v>2.0006333650462024E-5</v>
      </c>
      <c r="H223" s="9">
        <f t="shared" ca="1" si="1674"/>
        <v>2.0874039642393535E-5</v>
      </c>
      <c r="I223" s="9">
        <f t="shared" ca="1" si="1674"/>
        <v>19.093199063530967</v>
      </c>
      <c r="J223" s="9">
        <f t="shared" ca="1" si="1674"/>
        <v>18.555089642932579</v>
      </c>
      <c r="K223" s="9">
        <f t="shared" ca="1" si="1674"/>
        <v>11.810918456994463</v>
      </c>
      <c r="L223" s="9">
        <f t="shared" ca="1" si="1674"/>
        <v>1.0216754779008201E-2</v>
      </c>
      <c r="M223" s="9">
        <f t="shared" ca="1" si="1674"/>
        <v>6.3519442410492431E-6</v>
      </c>
      <c r="N223" s="9">
        <f t="shared" ca="1" si="1674"/>
        <v>1.7807792977217463E-3</v>
      </c>
      <c r="O223" s="9">
        <f t="shared" ca="1" si="1674"/>
        <v>2.9583371987234508E-5</v>
      </c>
      <c r="P223" s="9">
        <f t="shared" ca="1" si="1674"/>
        <v>31.106088043233317</v>
      </c>
      <c r="Q223" s="9">
        <f t="shared" ca="1" si="1674"/>
        <v>17.218097149927779</v>
      </c>
      <c r="R223" s="9" t="e">
        <f t="shared" ca="1" si="1674"/>
        <v>#DIV/0!</v>
      </c>
      <c r="S223" s="9">
        <f t="shared" ca="1" si="1545"/>
        <v>0.25486238346526779</v>
      </c>
      <c r="T223" s="9">
        <f t="shared" ca="1" si="1545"/>
        <v>0.25486238346526779</v>
      </c>
      <c r="U223" s="9">
        <f t="shared" ref="U223:V223" ca="1" si="1675">VAR(U144,U135,U126,U117,U108,U99,U90,U81,U72,U63,U54,U45,U36,U27,U18,U9)</f>
        <v>135890.92381459923</v>
      </c>
      <c r="V223" s="9">
        <f t="shared" ca="1" si="1675"/>
        <v>135890.92381459923</v>
      </c>
      <c r="X223" s="9">
        <f t="shared" ref="X223:AK223" si="1676">VAR(X144,X135,X126,X117,X108,X99,X90,X81,X72,X63,X54,X45,X36,X27,X18,X9)</f>
        <v>7.5504788456747117E-5</v>
      </c>
      <c r="Y223" s="9">
        <f t="shared" si="1676"/>
        <v>4.2471443506920256E-5</v>
      </c>
      <c r="Z223" s="9">
        <f t="shared" si="1676"/>
        <v>2.4623637229837502E-5</v>
      </c>
      <c r="AA223" s="9">
        <f t="shared" si="1676"/>
        <v>2.5805920375650866E-5</v>
      </c>
      <c r="AB223" s="9">
        <f t="shared" si="1676"/>
        <v>14.701161833355339</v>
      </c>
      <c r="AC223" s="9">
        <f t="shared" si="1676"/>
        <v>18.289908582223386</v>
      </c>
      <c r="AD223" s="9">
        <f t="shared" si="1676"/>
        <v>14.252259785318234</v>
      </c>
      <c r="AE223" s="9">
        <f t="shared" si="1676"/>
        <v>6.4505288062114497E-3</v>
      </c>
      <c r="AF223" s="9">
        <f t="shared" si="1676"/>
        <v>6.7019188405571849E-6</v>
      </c>
      <c r="AG223" s="9">
        <f t="shared" si="1676"/>
        <v>2.0272087324185247E-3</v>
      </c>
      <c r="AH223" s="9">
        <f t="shared" si="1676"/>
        <v>3.2187577149459723E-5</v>
      </c>
      <c r="AI223" s="9">
        <f t="shared" si="1676"/>
        <v>22.113437111141131</v>
      </c>
      <c r="AJ223" s="9">
        <f t="shared" si="1676"/>
        <v>12.458493367446257</v>
      </c>
      <c r="AK223" s="9" t="e">
        <f t="shared" si="1676"/>
        <v>#DIV/0!</v>
      </c>
      <c r="AL223" s="9">
        <f t="shared" si="1548"/>
        <v>8.7232067081313893</v>
      </c>
      <c r="AM223" s="9">
        <f t="shared" si="1548"/>
        <v>8.7232067081313893</v>
      </c>
      <c r="AN223" s="88"/>
      <c r="AO223" s="88"/>
      <c r="BD223" s="9">
        <f t="shared" ref="BD223:BP223" si="1677">VAR(BD144,BD135,BD126,BD117,BD108,BD99,BD90,BD81,BD72,BD63,BD54,BD45,BD36,BD27,BD18,BD9)</f>
        <v>1.9517350141829694E-7</v>
      </c>
      <c r="BE223" s="9">
        <f t="shared" si="1677"/>
        <v>4.5647503361445907E-5</v>
      </c>
      <c r="BF223" s="9">
        <f t="shared" si="1677"/>
        <v>4.7728236717858803E-5</v>
      </c>
      <c r="BG223" s="9">
        <f t="shared" si="1677"/>
        <v>15.868009868145842</v>
      </c>
      <c r="BH223" s="9">
        <f t="shared" si="1677"/>
        <v>19.575988984391248</v>
      </c>
      <c r="BI223" s="9">
        <f t="shared" si="1677"/>
        <v>13.323315404293048</v>
      </c>
      <c r="BJ223" s="9">
        <f t="shared" si="1677"/>
        <v>7.4651312098185469E-3</v>
      </c>
      <c r="BK223" s="9">
        <f t="shared" si="1677"/>
        <v>1.6580458021308672E-5</v>
      </c>
      <c r="BL223" s="9">
        <f t="shared" si="1677"/>
        <v>2.32641884657175E-3</v>
      </c>
      <c r="BM223" s="9">
        <f t="shared" si="1677"/>
        <v>5.4579778420262812E-5</v>
      </c>
      <c r="BN223" s="9">
        <f t="shared" si="1677"/>
        <v>34.07015758737613</v>
      </c>
      <c r="BO223" s="9">
        <f t="shared" si="1677"/>
        <v>14.307019825842023</v>
      </c>
      <c r="BP223" s="9" t="e">
        <f t="shared" si="1677"/>
        <v>#DIV/0!</v>
      </c>
      <c r="BQ223" s="9">
        <f t="shared" si="1550"/>
        <v>1.2745962560123301</v>
      </c>
      <c r="BR223" s="9">
        <f t="shared" si="1550"/>
        <v>1.2745962560123301</v>
      </c>
      <c r="BS223" s="9">
        <f t="shared" ref="BS223:BT223" si="1678">VAR(BS144,BS135,BS126,BS117,BS108,BS99,BS90,BS81,BS72,BS63,BS54,BS45,BS36,BS27,BS18,BS9)</f>
        <v>0.74768172596666227</v>
      </c>
      <c r="BT223" s="9">
        <f t="shared" si="1678"/>
        <v>0.74768172596666227</v>
      </c>
      <c r="CI223" s="9">
        <f t="shared" ref="CI223:CU223" si="1679">VAR(CI144,CI135,CI126,CI117,CI108,CI99,CI90,CI81,CI72,CI63,CI54,CI45,CI36,CI27,CI18,CI9)</f>
        <v>1.6184338035074561E-5</v>
      </c>
      <c r="CJ223" s="9">
        <f t="shared" si="1679"/>
        <v>1.8557868223409859E-5</v>
      </c>
      <c r="CK223" s="9">
        <f t="shared" si="1679"/>
        <v>1.8721260274409693E-5</v>
      </c>
      <c r="CL223" s="9">
        <f t="shared" si="1679"/>
        <v>16.936595780822245</v>
      </c>
      <c r="CM223" s="9">
        <f t="shared" si="1679"/>
        <v>19.99091063966771</v>
      </c>
      <c r="CN223" s="9">
        <f t="shared" si="1679"/>
        <v>13.863462215945777</v>
      </c>
      <c r="CO223" s="9">
        <f t="shared" si="1679"/>
        <v>9.6894565487096081E-3</v>
      </c>
      <c r="CP223" s="9">
        <f t="shared" si="1679"/>
        <v>5.4844165384412932E-6</v>
      </c>
      <c r="CQ223" s="9">
        <f t="shared" si="1679"/>
        <v>1.7569521094738712E-3</v>
      </c>
      <c r="CR223" s="9">
        <f t="shared" si="1679"/>
        <v>3.5545130685917918E-5</v>
      </c>
      <c r="CS223" s="9">
        <f t="shared" si="1679"/>
        <v>37.008150533880091</v>
      </c>
      <c r="CT223" s="9">
        <f t="shared" si="1679"/>
        <v>12.202757522232181</v>
      </c>
      <c r="CU223" s="9" t="e">
        <f t="shared" si="1679"/>
        <v>#DIV/0!</v>
      </c>
      <c r="CV223" s="9">
        <f t="shared" si="1553"/>
        <v>2.3670808710822628</v>
      </c>
      <c r="CW223" s="9">
        <f t="shared" si="1553"/>
        <v>2.3670808710822628</v>
      </c>
      <c r="CX223" s="9">
        <f t="shared" ref="CX223:CY223" si="1680">VAR(CX144,CX135,CX126,CX117,CX108,CX99,CX90,CX81,CX72,CX63,CX54,CX45,CX36,CX27,CX18,CX9)</f>
        <v>92.288291795771329</v>
      </c>
      <c r="CY223" s="9">
        <f t="shared" si="1680"/>
        <v>92.288291795771329</v>
      </c>
      <c r="DN223" s="9">
        <f t="shared" ref="DN223:DZ223" si="1681">VAR(DN144,DN135,DN126,DN117,DN108,DN99,DN90,DN81,DN72,DN63,DN54,DN45,DN36,DN27,DN18,DN9)</f>
        <v>7.3449065891100103E-4</v>
      </c>
      <c r="DO223" s="9">
        <f t="shared" si="1681"/>
        <v>2.0006333650462024E-5</v>
      </c>
      <c r="DP223" s="9">
        <f t="shared" si="1681"/>
        <v>2.0874039642393535E-5</v>
      </c>
      <c r="DQ223" s="9">
        <f t="shared" si="1681"/>
        <v>19.093199063530967</v>
      </c>
      <c r="DR223" s="9">
        <f t="shared" si="1681"/>
        <v>18.555089642932579</v>
      </c>
      <c r="DS223" s="9">
        <f t="shared" si="1681"/>
        <v>11.810918456994463</v>
      </c>
      <c r="DT223" s="9">
        <f t="shared" si="1681"/>
        <v>1.0216754779008201E-2</v>
      </c>
      <c r="DU223" s="9">
        <f t="shared" si="1681"/>
        <v>6.3519442410492431E-6</v>
      </c>
      <c r="DV223" s="9">
        <f t="shared" si="1681"/>
        <v>1.7807792977217463E-3</v>
      </c>
      <c r="DW223" s="9">
        <f t="shared" si="1681"/>
        <v>2.9583371987234508E-5</v>
      </c>
      <c r="DX223" s="9">
        <f t="shared" si="1681"/>
        <v>31.106088043233317</v>
      </c>
      <c r="DY223" s="9">
        <f t="shared" si="1681"/>
        <v>17.218097149927779</v>
      </c>
      <c r="DZ223" s="9" t="e">
        <f t="shared" si="1681"/>
        <v>#DIV/0!</v>
      </c>
      <c r="EA223" s="9">
        <f t="shared" si="1556"/>
        <v>0.25486238346526779</v>
      </c>
      <c r="EB223" s="9">
        <f t="shared" si="1556"/>
        <v>0.25486238346526779</v>
      </c>
      <c r="EC223" s="9">
        <f t="shared" ref="EC223:ED223" si="1682">VAR(EC144,EC135,EC126,EC117,EC108,EC99,EC90,EC81,EC72,EC63,EC54,EC45,EC36,EC27,EC18,EC9)</f>
        <v>135890.92381459923</v>
      </c>
      <c r="ED223" s="9">
        <f t="shared" si="1682"/>
        <v>135890.92381459923</v>
      </c>
      <c r="ES223" s="9">
        <f t="shared" ref="ES223:FE223" si="1683">VAR(ES144,ES135,ES126,ES117,ES108,ES99,ES90,ES81,ES72,ES63,ES54,ES45,ES36,ES27,ES18,ES9)</f>
        <v>1.006378373922912E-3</v>
      </c>
      <c r="ET223" s="9">
        <f t="shared" si="1683"/>
        <v>1.5029780634515559E-5</v>
      </c>
      <c r="EU223" s="9">
        <f t="shared" si="1683"/>
        <v>1.5700601403050151E-5</v>
      </c>
      <c r="EV223" s="9">
        <f t="shared" si="1683"/>
        <v>17.732168542022311</v>
      </c>
      <c r="EW223" s="9">
        <f t="shared" si="1683"/>
        <v>18.754614281620114</v>
      </c>
      <c r="EX223" s="9">
        <f t="shared" si="1683"/>
        <v>11.399532008818351</v>
      </c>
      <c r="EY223" s="9">
        <f t="shared" si="1683"/>
        <v>9.5108175250867791E-3</v>
      </c>
      <c r="EZ223" s="9">
        <f t="shared" si="1683"/>
        <v>4.3536313050654279E-6</v>
      </c>
      <c r="FA223" s="9">
        <f t="shared" si="1683"/>
        <v>1.5188671289770085E-3</v>
      </c>
      <c r="FB223" s="9">
        <f t="shared" si="1683"/>
        <v>2.1997627607818529E-5</v>
      </c>
      <c r="FC223" s="9">
        <f t="shared" si="1683"/>
        <v>25.338703692399257</v>
      </c>
      <c r="FD223" s="9">
        <f t="shared" si="1683"/>
        <v>15.734703560254275</v>
      </c>
      <c r="FE223" s="9" t="e">
        <f t="shared" si="1683"/>
        <v>#DIV/0!</v>
      </c>
      <c r="FF223" s="9">
        <f t="shared" si="1559"/>
        <v>0.74562467185129433</v>
      </c>
      <c r="FG223" s="9">
        <f t="shared" si="1559"/>
        <v>0.74562467185129433</v>
      </c>
      <c r="FH223" s="9">
        <f t="shared" ref="FH223:FI223" si="1684">VAR(FH144,FH135,FH126,FH117,FH108,FH99,FH90,FH81,FH72,FH63,FH54,FH45,FH36,FH27,FH18,FH9)</f>
        <v>2014150.1277959307</v>
      </c>
      <c r="FI223" s="9">
        <f t="shared" si="1684"/>
        <v>2014150.1277959307</v>
      </c>
      <c r="FX223" s="9">
        <f t="shared" ref="FX223:GJ223" si="1685">VAR(FX144,FX135,FX126,FX117,FX108,FX99,FX90,FX81,FX72,FX63,FX54,FX45,FX36,FX27,FX18,FX9)</f>
        <v>0</v>
      </c>
      <c r="FY223" s="9">
        <f t="shared" si="1685"/>
        <v>0</v>
      </c>
      <c r="FZ223" s="9">
        <f t="shared" si="1685"/>
        <v>0</v>
      </c>
      <c r="GA223" s="9">
        <f t="shared" si="1685"/>
        <v>0</v>
      </c>
      <c r="GB223" s="9">
        <f t="shared" si="1685"/>
        <v>0</v>
      </c>
      <c r="GC223" s="9">
        <f t="shared" si="1685"/>
        <v>0</v>
      </c>
      <c r="GD223" s="9">
        <f t="shared" si="1685"/>
        <v>0</v>
      </c>
      <c r="GE223" s="9">
        <f t="shared" si="1685"/>
        <v>0</v>
      </c>
      <c r="GF223" s="9">
        <f t="shared" si="1685"/>
        <v>0</v>
      </c>
      <c r="GG223" s="9">
        <f t="shared" si="1685"/>
        <v>0</v>
      </c>
      <c r="GH223" s="9">
        <f t="shared" si="1685"/>
        <v>0</v>
      </c>
      <c r="GI223" s="9">
        <f t="shared" si="1685"/>
        <v>0</v>
      </c>
      <c r="GJ223" s="9">
        <f t="shared" si="1685"/>
        <v>0</v>
      </c>
      <c r="GK223" s="9">
        <f t="shared" si="1562"/>
        <v>0</v>
      </c>
      <c r="GL223" s="9">
        <f t="shared" si="1562"/>
        <v>0</v>
      </c>
      <c r="GM223" s="9">
        <f t="shared" ref="GM223:GN223" si="1686">VAR(GM144,GM135,GM126,GM117,GM108,GM99,GM90,GM81,GM72,GM63,GM54,GM45,GM36,GM27,GM18,GM9)</f>
        <v>0</v>
      </c>
      <c r="GN223" s="9">
        <f t="shared" si="1686"/>
        <v>0</v>
      </c>
      <c r="HC223" s="9">
        <f t="shared" ref="HC223:HO223" si="1687">VAR(HC144,HC135,HC126,HC117,HC108,HC99,HC90,HC81,HC72,HC63,HC54,HC45,HC36,HC27,HC18,HC9)</f>
        <v>0</v>
      </c>
      <c r="HD223" s="9">
        <f t="shared" si="1687"/>
        <v>0</v>
      </c>
      <c r="HE223" s="9">
        <f t="shared" si="1687"/>
        <v>0</v>
      </c>
      <c r="HF223" s="9">
        <f t="shared" si="1687"/>
        <v>0</v>
      </c>
      <c r="HG223" s="9">
        <f t="shared" si="1687"/>
        <v>0</v>
      </c>
      <c r="HH223" s="9">
        <f t="shared" si="1687"/>
        <v>0</v>
      </c>
      <c r="HI223" s="9">
        <f t="shared" si="1687"/>
        <v>0</v>
      </c>
      <c r="HJ223" s="9">
        <f t="shared" si="1687"/>
        <v>0</v>
      </c>
      <c r="HK223" s="9">
        <f t="shared" si="1687"/>
        <v>0</v>
      </c>
      <c r="HL223" s="9">
        <f t="shared" si="1687"/>
        <v>0</v>
      </c>
      <c r="HM223" s="9">
        <f t="shared" si="1687"/>
        <v>0</v>
      </c>
      <c r="HN223" s="9">
        <f t="shared" si="1687"/>
        <v>0</v>
      </c>
      <c r="HO223" s="9">
        <f t="shared" si="1687"/>
        <v>0</v>
      </c>
      <c r="HP223" s="9">
        <f t="shared" si="1565"/>
        <v>0</v>
      </c>
      <c r="HQ223" s="9">
        <f t="shared" si="1565"/>
        <v>0</v>
      </c>
      <c r="HR223" s="9">
        <f t="shared" ref="HR223:HS223" si="1688">VAR(HR144,HR135,HR126,HR117,HR108,HR99,HR90,HR81,HR72,HR63,HR54,HR45,HR36,HR27,HR18,HR9)</f>
        <v>0</v>
      </c>
      <c r="HS223" s="9">
        <f t="shared" si="1688"/>
        <v>0</v>
      </c>
      <c r="IH223" s="9">
        <f t="shared" ref="IH223:IT223" si="1689">VAR(IH144,IH135,IH126,IH117,IH108,IH99,IH90,IH81,IH72,IH63,IH54,IH45,IH36,IH27,IH18,IH9)</f>
        <v>0</v>
      </c>
      <c r="II223" s="9">
        <f t="shared" si="1689"/>
        <v>0</v>
      </c>
      <c r="IJ223" s="9">
        <f t="shared" si="1689"/>
        <v>0</v>
      </c>
      <c r="IK223" s="9">
        <f t="shared" si="1689"/>
        <v>0</v>
      </c>
      <c r="IL223" s="9">
        <f t="shared" si="1689"/>
        <v>0</v>
      </c>
      <c r="IM223" s="9">
        <f t="shared" si="1689"/>
        <v>0</v>
      </c>
      <c r="IN223" s="9">
        <f t="shared" si="1689"/>
        <v>0</v>
      </c>
      <c r="IO223" s="9">
        <f t="shared" si="1689"/>
        <v>0</v>
      </c>
      <c r="IP223" s="9">
        <f t="shared" si="1689"/>
        <v>0</v>
      </c>
      <c r="IQ223" s="9">
        <f t="shared" si="1689"/>
        <v>0</v>
      </c>
      <c r="IR223" s="9">
        <f t="shared" si="1689"/>
        <v>0</v>
      </c>
      <c r="IS223" s="9">
        <f t="shared" si="1689"/>
        <v>0</v>
      </c>
      <c r="IT223" s="9">
        <f t="shared" si="1689"/>
        <v>0</v>
      </c>
      <c r="IU223" s="9">
        <f t="shared" si="1568"/>
        <v>0</v>
      </c>
      <c r="IV223" s="9">
        <f t="shared" si="1568"/>
        <v>0</v>
      </c>
      <c r="IW223" s="9">
        <f t="shared" ref="IW223:IX223" si="1690">VAR(IW144,IW135,IW126,IW117,IW108,IW99,IW90,IW81,IW72,IW63,IW54,IW45,IW36,IW27,IW18,IW9)</f>
        <v>0</v>
      </c>
      <c r="IX223" s="9">
        <f t="shared" si="1690"/>
        <v>0</v>
      </c>
      <c r="JM223" s="9">
        <f t="shared" ref="JM223:JY223" si="1691">VAR(JM144,JM135,JM126,JM117,JM108,JM99,JM90,JM81,JM72,JM63,JM54,JM45,JM36,JM27,JM18,JM9)</f>
        <v>0</v>
      </c>
      <c r="JN223" s="9">
        <f t="shared" si="1691"/>
        <v>0</v>
      </c>
      <c r="JO223" s="9">
        <f t="shared" si="1691"/>
        <v>0</v>
      </c>
      <c r="JP223" s="9">
        <f t="shared" si="1691"/>
        <v>0</v>
      </c>
      <c r="JQ223" s="9">
        <f t="shared" si="1691"/>
        <v>0</v>
      </c>
      <c r="JR223" s="9">
        <f t="shared" si="1691"/>
        <v>0</v>
      </c>
      <c r="JS223" s="9">
        <f t="shared" si="1691"/>
        <v>0</v>
      </c>
      <c r="JT223" s="9">
        <f t="shared" si="1691"/>
        <v>0</v>
      </c>
      <c r="JU223" s="9">
        <f t="shared" si="1691"/>
        <v>0</v>
      </c>
      <c r="JV223" s="9">
        <f t="shared" si="1691"/>
        <v>0</v>
      </c>
      <c r="JW223" s="9">
        <f t="shared" si="1691"/>
        <v>0</v>
      </c>
      <c r="JX223" s="9">
        <f t="shared" si="1691"/>
        <v>0</v>
      </c>
      <c r="JY223" s="9">
        <f t="shared" si="1691"/>
        <v>0</v>
      </c>
      <c r="JZ223" s="9">
        <f t="shared" si="1571"/>
        <v>0</v>
      </c>
      <c r="KA223" s="9">
        <f t="shared" si="1571"/>
        <v>0</v>
      </c>
      <c r="KB223" s="9">
        <f t="shared" ref="KB223:KC223" si="1692">VAR(KB144,KB135,KB126,KB117,KB108,KB99,KB90,KB81,KB72,KB63,KB54,KB45,KB36,KB27,KB18,KB9)</f>
        <v>0</v>
      </c>
      <c r="KC223" s="9">
        <f t="shared" si="1692"/>
        <v>0</v>
      </c>
      <c r="KR223" s="9">
        <f t="shared" ref="KR223:LD223" si="1693">VAR(KR144,KR135,KR126,KR117,KR108,KR99,KR90,KR81,KR72,KR63,KR54,KR45,KR36,KR27,KR18,KR9)</f>
        <v>0</v>
      </c>
      <c r="KS223" s="9">
        <f t="shared" si="1693"/>
        <v>0</v>
      </c>
      <c r="KT223" s="9">
        <f t="shared" si="1693"/>
        <v>0</v>
      </c>
      <c r="KU223" s="9">
        <f t="shared" si="1693"/>
        <v>0</v>
      </c>
      <c r="KV223" s="9">
        <f t="shared" si="1693"/>
        <v>0</v>
      </c>
      <c r="KW223" s="9">
        <f t="shared" si="1693"/>
        <v>0</v>
      </c>
      <c r="KX223" s="9">
        <f t="shared" si="1693"/>
        <v>0</v>
      </c>
      <c r="KY223" s="9">
        <f t="shared" si="1693"/>
        <v>0</v>
      </c>
      <c r="KZ223" s="9">
        <f t="shared" si="1693"/>
        <v>0</v>
      </c>
      <c r="LA223" s="9">
        <f t="shared" si="1693"/>
        <v>0</v>
      </c>
      <c r="LB223" s="9">
        <f t="shared" si="1693"/>
        <v>0</v>
      </c>
      <c r="LC223" s="9">
        <f t="shared" si="1693"/>
        <v>0</v>
      </c>
      <c r="LD223" s="9">
        <f t="shared" si="1693"/>
        <v>0</v>
      </c>
      <c r="LE223" s="9">
        <f t="shared" si="1574"/>
        <v>0</v>
      </c>
      <c r="LF223" s="9">
        <f t="shared" si="1574"/>
        <v>0</v>
      </c>
      <c r="LG223" s="9">
        <f t="shared" ref="LG223:LH223" si="1694">VAR(LG144,LG135,LG126,LG117,LG108,LG99,LG90,LG81,LG72,LG63,LG54,LG45,LG36,LG27,LG18,LG9)</f>
        <v>0</v>
      </c>
      <c r="LH223" s="9">
        <f t="shared" si="1694"/>
        <v>0</v>
      </c>
      <c r="LW223" s="9">
        <f t="shared" ref="LW223:MI223" si="1695">VAR(LW144,LW135,LW126,LW117,LW108,LW99,LW90,LW81,LW72,LW63,LW54,LW45,LW36,LW27,LW18,LW9)</f>
        <v>0</v>
      </c>
      <c r="LX223" s="9">
        <f t="shared" si="1695"/>
        <v>0</v>
      </c>
      <c r="LY223" s="9">
        <f t="shared" si="1695"/>
        <v>0</v>
      </c>
      <c r="LZ223" s="9">
        <f t="shared" si="1695"/>
        <v>0</v>
      </c>
      <c r="MA223" s="9">
        <f t="shared" si="1695"/>
        <v>0</v>
      </c>
      <c r="MB223" s="9">
        <f t="shared" si="1695"/>
        <v>0</v>
      </c>
      <c r="MC223" s="9">
        <f t="shared" si="1695"/>
        <v>0</v>
      </c>
      <c r="MD223" s="9">
        <f t="shared" si="1695"/>
        <v>0</v>
      </c>
      <c r="ME223" s="9">
        <f t="shared" si="1695"/>
        <v>0</v>
      </c>
      <c r="MF223" s="9">
        <f t="shared" si="1695"/>
        <v>0</v>
      </c>
      <c r="MG223" s="9">
        <f t="shared" si="1695"/>
        <v>0</v>
      </c>
      <c r="MH223" s="9">
        <f t="shared" si="1695"/>
        <v>0</v>
      </c>
      <c r="MI223" s="9">
        <f t="shared" si="1695"/>
        <v>0</v>
      </c>
      <c r="MJ223" s="9">
        <f t="shared" si="1577"/>
        <v>0</v>
      </c>
      <c r="MK223" s="9">
        <f t="shared" si="1577"/>
        <v>0</v>
      </c>
      <c r="ML223" s="9">
        <f t="shared" ref="ML223:MM223" si="1696">VAR(ML144,ML135,ML126,ML117,ML108,ML99,ML90,ML81,ML72,ML63,ML54,ML45,ML36,ML27,ML18,ML9)</f>
        <v>0</v>
      </c>
      <c r="MM223" s="9">
        <f t="shared" si="1696"/>
        <v>0</v>
      </c>
      <c r="NB223" s="9">
        <f t="shared" ref="NB223:NN223" si="1697">VAR(NB144,NB135,NB126,NB117,NB108,NB99,NB90,NB81,NB72,NB63,NB54,NB45,NB36,NB27,NB18,NB9)</f>
        <v>0</v>
      </c>
      <c r="NC223" s="9">
        <f t="shared" si="1697"/>
        <v>0</v>
      </c>
      <c r="ND223" s="9">
        <f t="shared" si="1697"/>
        <v>0</v>
      </c>
      <c r="NE223" s="9">
        <f t="shared" si="1697"/>
        <v>0</v>
      </c>
      <c r="NF223" s="9">
        <f t="shared" si="1697"/>
        <v>0</v>
      </c>
      <c r="NG223" s="9">
        <f t="shared" si="1697"/>
        <v>0</v>
      </c>
      <c r="NH223" s="9">
        <f t="shared" si="1697"/>
        <v>0</v>
      </c>
      <c r="NI223" s="9">
        <f t="shared" si="1697"/>
        <v>0</v>
      </c>
      <c r="NJ223" s="9">
        <f t="shared" si="1697"/>
        <v>0</v>
      </c>
      <c r="NK223" s="9">
        <f t="shared" si="1697"/>
        <v>0</v>
      </c>
      <c r="NL223" s="9">
        <f t="shared" si="1697"/>
        <v>0</v>
      </c>
      <c r="NM223" s="9">
        <f t="shared" si="1697"/>
        <v>0</v>
      </c>
      <c r="NN223" s="9">
        <f t="shared" si="1697"/>
        <v>0</v>
      </c>
      <c r="NO223" s="9">
        <f t="shared" si="1580"/>
        <v>0</v>
      </c>
      <c r="NP223" s="9">
        <f t="shared" si="1580"/>
        <v>0</v>
      </c>
      <c r="NQ223" s="9">
        <f t="shared" ref="NQ223:NR223" si="1698">VAR(NQ144,NQ135,NQ126,NQ117,NQ108,NQ99,NQ90,NQ81,NQ72,NQ63,NQ54,NQ45,NQ36,NQ27,NQ18,NQ9)</f>
        <v>0</v>
      </c>
      <c r="NR223" s="9">
        <f t="shared" si="1698"/>
        <v>0</v>
      </c>
      <c r="OG223" s="9">
        <f t="shared" ref="OG223:OS223" si="1699">VAR(OG144,OG135,OG126,OG117,OG108,OG99,OG90,OG81,OG72,OG63,OG54,OG45,OG36,OG27,OG18,OG9)</f>
        <v>0</v>
      </c>
      <c r="OH223" s="9">
        <f t="shared" si="1699"/>
        <v>0</v>
      </c>
      <c r="OI223" s="9">
        <f t="shared" si="1699"/>
        <v>0</v>
      </c>
      <c r="OJ223" s="9">
        <f t="shared" si="1699"/>
        <v>0</v>
      </c>
      <c r="OK223" s="9">
        <f t="shared" si="1699"/>
        <v>0</v>
      </c>
      <c r="OL223" s="9">
        <f t="shared" si="1699"/>
        <v>0</v>
      </c>
      <c r="OM223" s="9">
        <f t="shared" si="1699"/>
        <v>0</v>
      </c>
      <c r="ON223" s="9">
        <f t="shared" si="1699"/>
        <v>0</v>
      </c>
      <c r="OO223" s="9">
        <f t="shared" si="1699"/>
        <v>0</v>
      </c>
      <c r="OP223" s="9">
        <f t="shared" si="1699"/>
        <v>0</v>
      </c>
      <c r="OQ223" s="9">
        <f t="shared" si="1699"/>
        <v>0</v>
      </c>
      <c r="OR223" s="9">
        <f t="shared" si="1699"/>
        <v>0</v>
      </c>
      <c r="OS223" s="9">
        <f t="shared" si="1699"/>
        <v>0</v>
      </c>
      <c r="OT223" s="9">
        <f t="shared" si="1583"/>
        <v>0</v>
      </c>
      <c r="OU223" s="9">
        <f t="shared" si="1583"/>
        <v>0</v>
      </c>
      <c r="OV223" s="9">
        <f t="shared" ref="OV223:OW223" si="1700">VAR(OV144,OV135,OV126,OV117,OV108,OV99,OV90,OV81,OV72,OV63,OV54,OV45,OV36,OV27,OV18,OV9)</f>
        <v>0</v>
      </c>
      <c r="OW223" s="9">
        <f t="shared" si="1700"/>
        <v>0</v>
      </c>
      <c r="PL223" s="9">
        <f t="shared" ref="PL223:PX223" si="1701">VAR(PL143,PL134,PL125,PL116,PL107,PL98,PL89,PL80,PL71,PL62,PL53,PL44,PL35,PL26,PL17,PL8)</f>
        <v>0</v>
      </c>
      <c r="PM223" s="9">
        <f t="shared" si="1701"/>
        <v>0</v>
      </c>
      <c r="PN223" s="9">
        <f t="shared" si="1701"/>
        <v>0</v>
      </c>
      <c r="PO223" s="9">
        <f t="shared" si="1701"/>
        <v>0</v>
      </c>
      <c r="PP223" s="9">
        <f t="shared" si="1701"/>
        <v>0</v>
      </c>
      <c r="PQ223" s="9">
        <f t="shared" si="1701"/>
        <v>0</v>
      </c>
      <c r="PR223" s="9">
        <f t="shared" si="1701"/>
        <v>0</v>
      </c>
      <c r="PS223" s="9">
        <f t="shared" si="1701"/>
        <v>0</v>
      </c>
      <c r="PT223" s="9">
        <f t="shared" si="1701"/>
        <v>0</v>
      </c>
      <c r="PU223" s="9">
        <f t="shared" si="1701"/>
        <v>0</v>
      </c>
      <c r="PV223" s="9">
        <f t="shared" si="1701"/>
        <v>0</v>
      </c>
      <c r="PW223" s="9">
        <f t="shared" si="1701"/>
        <v>0</v>
      </c>
      <c r="PX223" s="9">
        <f t="shared" si="1701"/>
        <v>0</v>
      </c>
      <c r="PY223" s="9">
        <f t="shared" si="1614"/>
        <v>0</v>
      </c>
      <c r="PZ223" s="9">
        <f t="shared" si="1614"/>
        <v>0</v>
      </c>
      <c r="QA223" s="9">
        <f t="shared" ref="QA223:QB223" si="1702">VAR(QA143,QA134,QA125,QA116,QA107,QA98,QA89,QA80,QA71,QA62,QA53,QA44,QA35,QA26,QA17,QA8)</f>
        <v>0</v>
      </c>
      <c r="QB223" s="9">
        <f t="shared" si="1702"/>
        <v>0</v>
      </c>
    </row>
    <row r="224" spans="2:456" ht="16" thickBot="1">
      <c r="C224" s="133"/>
      <c r="D224" s="57">
        <f t="shared" si="1543"/>
        <v>1</v>
      </c>
      <c r="E224" s="36"/>
      <c r="F224" s="9">
        <f t="shared" ref="F224:R224" ca="1" si="1703">VAR(F145,F136,F127,F118,F109,F100,F91,F82,F73,F64,F55,F46,F37,F28,F19,F10)</f>
        <v>1.0193530867925063E-3</v>
      </c>
      <c r="G224" s="9">
        <f t="shared" ca="1" si="1703"/>
        <v>8.8576791353356319E-6</v>
      </c>
      <c r="H224" s="9">
        <f t="shared" ca="1" si="1703"/>
        <v>9.2534303388922077E-6</v>
      </c>
      <c r="I224" s="9">
        <f t="shared" ca="1" si="1703"/>
        <v>18.895297424673238</v>
      </c>
      <c r="J224" s="9">
        <f t="shared" ca="1" si="1703"/>
        <v>18.858993620757733</v>
      </c>
      <c r="K224" s="9">
        <f t="shared" ca="1" si="1703"/>
        <v>12.418408066675479</v>
      </c>
      <c r="L224" s="9">
        <f t="shared" ca="1" si="1703"/>
        <v>9.5279985930224829E-3</v>
      </c>
      <c r="M224" s="9">
        <f t="shared" ca="1" si="1703"/>
        <v>2.5593044794986293E-6</v>
      </c>
      <c r="N224" s="9">
        <f t="shared" ca="1" si="1703"/>
        <v>1.2091124679307406E-3</v>
      </c>
      <c r="O224" s="9">
        <f t="shared" ca="1" si="1703"/>
        <v>1.275378605994372E-5</v>
      </c>
      <c r="P224" s="9">
        <f t="shared" ca="1" si="1703"/>
        <v>16.870105206909315</v>
      </c>
      <c r="Q224" s="9">
        <f t="shared" ca="1" si="1703"/>
        <v>17.022304983829962</v>
      </c>
      <c r="R224" s="9" t="e">
        <f t="shared" ca="1" si="1703"/>
        <v>#DIV/0!</v>
      </c>
      <c r="S224" s="9">
        <f t="shared" ca="1" si="1545"/>
        <v>0.28080160817886224</v>
      </c>
      <c r="T224" s="9">
        <f t="shared" ca="1" si="1545"/>
        <v>0.28080160817886224</v>
      </c>
      <c r="U224" s="9">
        <f t="shared" ref="U224:V224" ca="1" si="1704">VAR(U145,U136,U127,U118,U109,U100,U91,U82,U73,U64,U55,U46,U37,U28,U19,U10)</f>
        <v>139033.84480395509</v>
      </c>
      <c r="V224" s="9">
        <f t="shared" ca="1" si="1704"/>
        <v>139033.84480395509</v>
      </c>
      <c r="X224" s="9">
        <f t="shared" ref="X224:AK224" si="1705">VAR(X145,X136,X127,X118,X109,X100,X91,X82,X73,X64,X55,X46,X37,X28,X19,X10)</f>
        <v>4.5141191831798927E-5</v>
      </c>
      <c r="Y224" s="9">
        <f t="shared" si="1705"/>
        <v>4.5141191831798927E-5</v>
      </c>
      <c r="Z224" s="9">
        <f t="shared" si="1705"/>
        <v>1.0780434184632338E-5</v>
      </c>
      <c r="AA224" s="9">
        <f t="shared" si="1705"/>
        <v>1.1101282771856079E-5</v>
      </c>
      <c r="AB224" s="9">
        <f t="shared" si="1705"/>
        <v>15.507723659429514</v>
      </c>
      <c r="AC224" s="9">
        <f t="shared" si="1705"/>
        <v>19.68206564464878</v>
      </c>
      <c r="AD224" s="9">
        <f t="shared" si="1705"/>
        <v>15.553878559142621</v>
      </c>
      <c r="AE224" s="9">
        <f t="shared" si="1705"/>
        <v>7.0556110205721723E-3</v>
      </c>
      <c r="AF224" s="9">
        <f t="shared" si="1705"/>
        <v>2.2449861025578528E-6</v>
      </c>
      <c r="AG224" s="9">
        <f t="shared" si="1705"/>
        <v>1.4518164007773912E-3</v>
      </c>
      <c r="AH224" s="9">
        <f t="shared" si="1705"/>
        <v>1.3640831103541593E-5</v>
      </c>
      <c r="AI224" s="9">
        <f t="shared" si="1705"/>
        <v>10.311585265169301</v>
      </c>
      <c r="AJ224" s="9">
        <f t="shared" si="1705"/>
        <v>12.230549969169379</v>
      </c>
      <c r="AK224" s="9" t="e">
        <f t="shared" si="1705"/>
        <v>#DIV/0!</v>
      </c>
      <c r="AL224" s="9">
        <f t="shared" si="1548"/>
        <v>9.1731158295560213</v>
      </c>
      <c r="AM224" s="9">
        <f t="shared" si="1548"/>
        <v>9.1731158295560213</v>
      </c>
      <c r="AN224" s="88"/>
      <c r="AO224" s="88"/>
      <c r="BD224" s="9">
        <f t="shared" ref="BD224:BP224" si="1706">VAR(BD145,BD136,BD127,BD118,BD109,BD100,BD91,BD82,BD73,BD64,BD55,BD46,BD37,BD28,BD19,BD10)</f>
        <v>9.8074181608398755E-8</v>
      </c>
      <c r="BE224" s="9">
        <f t="shared" si="1706"/>
        <v>2.1890770154620662E-5</v>
      </c>
      <c r="BF224" s="9">
        <f t="shared" si="1706"/>
        <v>2.2618140507724273E-5</v>
      </c>
      <c r="BG224" s="9">
        <f t="shared" si="1706"/>
        <v>16.276541731386775</v>
      </c>
      <c r="BH224" s="9">
        <f t="shared" si="1706"/>
        <v>20.149231069473412</v>
      </c>
      <c r="BI224" s="9">
        <f t="shared" si="1706"/>
        <v>13.681587326521065</v>
      </c>
      <c r="BJ224" s="9">
        <f t="shared" si="1706"/>
        <v>7.7395224081871087E-3</v>
      </c>
      <c r="BK224" s="9">
        <f t="shared" si="1706"/>
        <v>9.3558004885675954E-6</v>
      </c>
      <c r="BL224" s="9">
        <f t="shared" si="1706"/>
        <v>1.6480546519782424E-3</v>
      </c>
      <c r="BM224" s="9">
        <f t="shared" si="1706"/>
        <v>2.7178879981212115E-5</v>
      </c>
      <c r="BN224" s="9">
        <f t="shared" si="1706"/>
        <v>18.519087465641086</v>
      </c>
      <c r="BO224" s="9">
        <f t="shared" si="1706"/>
        <v>14.461046674488413</v>
      </c>
      <c r="BP224" s="9" t="e">
        <f t="shared" si="1706"/>
        <v>#DIV/0!</v>
      </c>
      <c r="BQ224" s="9">
        <f t="shared" si="1550"/>
        <v>1.2876821810903332</v>
      </c>
      <c r="BR224" s="9">
        <f t="shared" si="1550"/>
        <v>1.2876821810903332</v>
      </c>
      <c r="BS224" s="9">
        <f t="shared" ref="BS224:BT224" si="1707">VAR(BS145,BS136,BS127,BS118,BS109,BS100,BS91,BS82,BS73,BS64,BS55,BS46,BS37,BS28,BS19,BS10)</f>
        <v>0.75267994254589621</v>
      </c>
      <c r="BT224" s="9">
        <f t="shared" si="1707"/>
        <v>0.75267994254589621</v>
      </c>
      <c r="CI224" s="9">
        <f t="shared" ref="CI224:CU224" si="1708">VAR(CI145,CI136,CI127,CI118,CI109,CI100,CI91,CI82,CI73,CI64,CI55,CI46,CI37,CI28,CI19,CI10)</f>
        <v>2.2710463657287938E-7</v>
      </c>
      <c r="CJ224" s="9">
        <f t="shared" si="1708"/>
        <v>6.238542319417746E-6</v>
      </c>
      <c r="CK224" s="9">
        <f t="shared" si="1708"/>
        <v>6.280101079036577E-6</v>
      </c>
      <c r="CL224" s="9">
        <f t="shared" si="1708"/>
        <v>16.133810586819891</v>
      </c>
      <c r="CM224" s="9">
        <f t="shared" si="1708"/>
        <v>17.043254841706705</v>
      </c>
      <c r="CN224" s="9">
        <f t="shared" si="1708"/>
        <v>11.729096415709328</v>
      </c>
      <c r="CO224" s="9">
        <f t="shared" si="1708"/>
        <v>7.7310532024911305E-3</v>
      </c>
      <c r="CP224" s="9">
        <f t="shared" si="1708"/>
        <v>2.4234261080263853E-6</v>
      </c>
      <c r="CQ224" s="9">
        <f t="shared" si="1708"/>
        <v>1.0316313482626701E-3</v>
      </c>
      <c r="CR224" s="9">
        <f t="shared" si="1708"/>
        <v>7.1552167281978553E-6</v>
      </c>
      <c r="CS224" s="9">
        <f t="shared" si="1708"/>
        <v>7.9767351590137183</v>
      </c>
      <c r="CT224" s="9">
        <f t="shared" si="1708"/>
        <v>11.206495550070665</v>
      </c>
      <c r="CU224" s="9" t="e">
        <f t="shared" si="1708"/>
        <v>#DIV/0!</v>
      </c>
      <c r="CV224" s="9">
        <f t="shared" si="1553"/>
        <v>2.7481043333955286</v>
      </c>
      <c r="CW224" s="9">
        <f t="shared" si="1553"/>
        <v>2.7481043333955286</v>
      </c>
      <c r="CX224" s="9">
        <f t="shared" ref="CX224:CY224" si="1709">VAR(CX145,CX136,CX127,CX118,CX109,CX100,CX91,CX82,CX73,CX64,CX55,CX46,CX37,CX28,CX19,CX10)</f>
        <v>2.649549110825451</v>
      </c>
      <c r="CY224" s="9">
        <f t="shared" si="1709"/>
        <v>2.649549110825451</v>
      </c>
      <c r="DN224" s="9">
        <f t="shared" ref="DN224:DZ224" si="1710">VAR(DN145,DN136,DN127,DN118,DN109,DN100,DN91,DN82,DN73,DN64,DN55,DN46,DN37,DN28,DN19,DN10)</f>
        <v>1.0193530867925063E-3</v>
      </c>
      <c r="DO224" s="9">
        <f t="shared" si="1710"/>
        <v>8.8576791353356319E-6</v>
      </c>
      <c r="DP224" s="9">
        <f t="shared" si="1710"/>
        <v>9.2534303388922077E-6</v>
      </c>
      <c r="DQ224" s="9">
        <f t="shared" si="1710"/>
        <v>18.895297424673238</v>
      </c>
      <c r="DR224" s="9">
        <f t="shared" si="1710"/>
        <v>18.858993620757733</v>
      </c>
      <c r="DS224" s="9">
        <f t="shared" si="1710"/>
        <v>12.418408066675479</v>
      </c>
      <c r="DT224" s="9">
        <f t="shared" si="1710"/>
        <v>9.5279985930224829E-3</v>
      </c>
      <c r="DU224" s="9">
        <f t="shared" si="1710"/>
        <v>2.5593044794986293E-6</v>
      </c>
      <c r="DV224" s="9">
        <f t="shared" si="1710"/>
        <v>1.2091124679307406E-3</v>
      </c>
      <c r="DW224" s="9">
        <f t="shared" si="1710"/>
        <v>1.275378605994372E-5</v>
      </c>
      <c r="DX224" s="9">
        <f t="shared" si="1710"/>
        <v>16.870105206909315</v>
      </c>
      <c r="DY224" s="9">
        <f t="shared" si="1710"/>
        <v>17.022304983829962</v>
      </c>
      <c r="DZ224" s="9" t="e">
        <f t="shared" si="1710"/>
        <v>#DIV/0!</v>
      </c>
      <c r="EA224" s="9">
        <f t="shared" si="1556"/>
        <v>0.28080160817886224</v>
      </c>
      <c r="EB224" s="9">
        <f t="shared" si="1556"/>
        <v>0.28080160817886224</v>
      </c>
      <c r="EC224" s="9">
        <f t="shared" ref="EC224:ED224" si="1711">VAR(EC145,EC136,EC127,EC118,EC109,EC100,EC91,EC82,EC73,EC64,EC55,EC46,EC37,EC28,EC19,EC10)</f>
        <v>139033.84480395509</v>
      </c>
      <c r="ED224" s="9">
        <f t="shared" si="1711"/>
        <v>139033.84480395509</v>
      </c>
      <c r="ES224" s="9">
        <f t="shared" ref="ES224:FE224" si="1712">VAR(ES145,ES136,ES127,ES118,ES109,ES100,ES91,ES82,ES73,ES64,ES55,ES46,ES37,ES28,ES19,ES10)</f>
        <v>1.4300884519421152E-3</v>
      </c>
      <c r="ET224" s="9">
        <f t="shared" si="1712"/>
        <v>6.7361408825272327E-6</v>
      </c>
      <c r="EU224" s="9">
        <f t="shared" si="1712"/>
        <v>7.0383584012272526E-6</v>
      </c>
      <c r="EV224" s="9">
        <f t="shared" si="1712"/>
        <v>17.030903684582153</v>
      </c>
      <c r="EW224" s="9">
        <f t="shared" si="1712"/>
        <v>17.833797433286971</v>
      </c>
      <c r="EX224" s="9">
        <f t="shared" si="1712"/>
        <v>11.733163655870365</v>
      </c>
      <c r="EY224" s="9">
        <f t="shared" si="1712"/>
        <v>8.4169092216014249E-3</v>
      </c>
      <c r="EZ224" s="9">
        <f t="shared" si="1712"/>
        <v>1.7261871205764595E-6</v>
      </c>
      <c r="FA224" s="9">
        <f t="shared" si="1712"/>
        <v>1.0140160347044754E-3</v>
      </c>
      <c r="FB224" s="9">
        <f t="shared" si="1712"/>
        <v>9.6233055240097214E-6</v>
      </c>
      <c r="FC224" s="9">
        <f t="shared" si="1712"/>
        <v>13.402362814592744</v>
      </c>
      <c r="FD224" s="9">
        <f t="shared" si="1712"/>
        <v>15.186468272531245</v>
      </c>
      <c r="FE224" s="9" t="e">
        <f t="shared" si="1712"/>
        <v>#DIV/0!</v>
      </c>
      <c r="FF224" s="9">
        <f t="shared" si="1559"/>
        <v>0.74121344615585272</v>
      </c>
      <c r="FG224" s="9">
        <f t="shared" si="1559"/>
        <v>0.74121344615585272</v>
      </c>
      <c r="FH224" s="9">
        <f t="shared" ref="FH224:FI224" si="1713">VAR(FH145,FH136,FH127,FH118,FH109,FH100,FH91,FH82,FH73,FH64,FH55,FH46,FH37,FH28,FH19,FH10)</f>
        <v>2374919.9234837601</v>
      </c>
      <c r="FI224" s="9">
        <f t="shared" si="1713"/>
        <v>2374919.9234837601</v>
      </c>
      <c r="FX224" s="9">
        <f t="shared" ref="FX224:GJ224" si="1714">VAR(FX145,FX136,FX127,FX118,FX109,FX100,FX91,FX82,FX73,FX64,FX55,FX46,FX37,FX28,FX19,FX10)</f>
        <v>0</v>
      </c>
      <c r="FY224" s="9">
        <f t="shared" si="1714"/>
        <v>0</v>
      </c>
      <c r="FZ224" s="9">
        <f t="shared" si="1714"/>
        <v>0</v>
      </c>
      <c r="GA224" s="9">
        <f t="shared" si="1714"/>
        <v>0</v>
      </c>
      <c r="GB224" s="9">
        <f t="shared" si="1714"/>
        <v>0</v>
      </c>
      <c r="GC224" s="9">
        <f t="shared" si="1714"/>
        <v>0</v>
      </c>
      <c r="GD224" s="9">
        <f t="shared" si="1714"/>
        <v>0</v>
      </c>
      <c r="GE224" s="9">
        <f t="shared" si="1714"/>
        <v>0</v>
      </c>
      <c r="GF224" s="9">
        <f t="shared" si="1714"/>
        <v>0</v>
      </c>
      <c r="GG224" s="9">
        <f t="shared" si="1714"/>
        <v>0</v>
      </c>
      <c r="GH224" s="9">
        <f t="shared" si="1714"/>
        <v>0</v>
      </c>
      <c r="GI224" s="9">
        <f t="shared" si="1714"/>
        <v>0</v>
      </c>
      <c r="GJ224" s="9">
        <f t="shared" si="1714"/>
        <v>0</v>
      </c>
      <c r="GK224" s="9">
        <f t="shared" si="1562"/>
        <v>0</v>
      </c>
      <c r="GL224" s="9">
        <f t="shared" si="1562"/>
        <v>0</v>
      </c>
      <c r="GM224" s="9">
        <f t="shared" ref="GM224:GN224" si="1715">VAR(GM145,GM136,GM127,GM118,GM109,GM100,GM91,GM82,GM73,GM64,GM55,GM46,GM37,GM28,GM19,GM10)</f>
        <v>0</v>
      </c>
      <c r="GN224" s="9">
        <f t="shared" si="1715"/>
        <v>0</v>
      </c>
      <c r="HC224" s="9">
        <f t="shared" ref="HC224:HO224" si="1716">VAR(HC145,HC136,HC127,HC118,HC109,HC100,HC91,HC82,HC73,HC64,HC55,HC46,HC37,HC28,HC19,HC10)</f>
        <v>0</v>
      </c>
      <c r="HD224" s="9">
        <f t="shared" si="1716"/>
        <v>0</v>
      </c>
      <c r="HE224" s="9">
        <f t="shared" si="1716"/>
        <v>0</v>
      </c>
      <c r="HF224" s="9">
        <f t="shared" si="1716"/>
        <v>0</v>
      </c>
      <c r="HG224" s="9">
        <f t="shared" si="1716"/>
        <v>0</v>
      </c>
      <c r="HH224" s="9">
        <f t="shared" si="1716"/>
        <v>0</v>
      </c>
      <c r="HI224" s="9">
        <f t="shared" si="1716"/>
        <v>0</v>
      </c>
      <c r="HJ224" s="9">
        <f t="shared" si="1716"/>
        <v>0</v>
      </c>
      <c r="HK224" s="9">
        <f t="shared" si="1716"/>
        <v>0</v>
      </c>
      <c r="HL224" s="9">
        <f t="shared" si="1716"/>
        <v>0</v>
      </c>
      <c r="HM224" s="9">
        <f t="shared" si="1716"/>
        <v>0</v>
      </c>
      <c r="HN224" s="9">
        <f t="shared" si="1716"/>
        <v>0</v>
      </c>
      <c r="HO224" s="9">
        <f t="shared" si="1716"/>
        <v>0</v>
      </c>
      <c r="HP224" s="9">
        <f t="shared" si="1565"/>
        <v>0</v>
      </c>
      <c r="HQ224" s="9">
        <f t="shared" si="1565"/>
        <v>0</v>
      </c>
      <c r="HR224" s="9">
        <f t="shared" ref="HR224:HS224" si="1717">VAR(HR145,HR136,HR127,HR118,HR109,HR100,HR91,HR82,HR73,HR64,HR55,HR46,HR37,HR28,HR19,HR10)</f>
        <v>0</v>
      </c>
      <c r="HS224" s="9">
        <f t="shared" si="1717"/>
        <v>0</v>
      </c>
      <c r="IH224" s="9">
        <f t="shared" ref="IH224:IT224" si="1718">VAR(IH145,IH136,IH127,IH118,IH109,IH100,IH91,IH82,IH73,IH64,IH55,IH46,IH37,IH28,IH19,IH10)</f>
        <v>0</v>
      </c>
      <c r="II224" s="9">
        <f t="shared" si="1718"/>
        <v>0</v>
      </c>
      <c r="IJ224" s="9">
        <f t="shared" si="1718"/>
        <v>0</v>
      </c>
      <c r="IK224" s="9">
        <f t="shared" si="1718"/>
        <v>0</v>
      </c>
      <c r="IL224" s="9">
        <f t="shared" si="1718"/>
        <v>0</v>
      </c>
      <c r="IM224" s="9">
        <f t="shared" si="1718"/>
        <v>0</v>
      </c>
      <c r="IN224" s="9">
        <f t="shared" si="1718"/>
        <v>0</v>
      </c>
      <c r="IO224" s="9">
        <f t="shared" si="1718"/>
        <v>0</v>
      </c>
      <c r="IP224" s="9">
        <f t="shared" si="1718"/>
        <v>0</v>
      </c>
      <c r="IQ224" s="9">
        <f t="shared" si="1718"/>
        <v>0</v>
      </c>
      <c r="IR224" s="9">
        <f t="shared" si="1718"/>
        <v>0</v>
      </c>
      <c r="IS224" s="9">
        <f t="shared" si="1718"/>
        <v>0</v>
      </c>
      <c r="IT224" s="9">
        <f t="shared" si="1718"/>
        <v>0</v>
      </c>
      <c r="IU224" s="9">
        <f t="shared" si="1568"/>
        <v>0</v>
      </c>
      <c r="IV224" s="9">
        <f t="shared" si="1568"/>
        <v>0</v>
      </c>
      <c r="IW224" s="9">
        <f t="shared" ref="IW224:IX224" si="1719">VAR(IW145,IW136,IW127,IW118,IW109,IW100,IW91,IW82,IW73,IW64,IW55,IW46,IW37,IW28,IW19,IW10)</f>
        <v>0</v>
      </c>
      <c r="IX224" s="9">
        <f t="shared" si="1719"/>
        <v>0</v>
      </c>
      <c r="JM224" s="9">
        <f t="shared" ref="JM224:JY224" si="1720">VAR(JM145,JM136,JM127,JM118,JM109,JM100,JM91,JM82,JM73,JM64,JM55,JM46,JM37,JM28,JM19,JM10)</f>
        <v>0</v>
      </c>
      <c r="JN224" s="9">
        <f t="shared" si="1720"/>
        <v>0</v>
      </c>
      <c r="JO224" s="9">
        <f t="shared" si="1720"/>
        <v>0</v>
      </c>
      <c r="JP224" s="9">
        <f t="shared" si="1720"/>
        <v>0</v>
      </c>
      <c r="JQ224" s="9">
        <f t="shared" si="1720"/>
        <v>0</v>
      </c>
      <c r="JR224" s="9">
        <f t="shared" si="1720"/>
        <v>0</v>
      </c>
      <c r="JS224" s="9">
        <f t="shared" si="1720"/>
        <v>0</v>
      </c>
      <c r="JT224" s="9">
        <f t="shared" si="1720"/>
        <v>0</v>
      </c>
      <c r="JU224" s="9">
        <f t="shared" si="1720"/>
        <v>0</v>
      </c>
      <c r="JV224" s="9">
        <f t="shared" si="1720"/>
        <v>0</v>
      </c>
      <c r="JW224" s="9">
        <f t="shared" si="1720"/>
        <v>0</v>
      </c>
      <c r="JX224" s="9">
        <f t="shared" si="1720"/>
        <v>0</v>
      </c>
      <c r="JY224" s="9">
        <f t="shared" si="1720"/>
        <v>0</v>
      </c>
      <c r="JZ224" s="9">
        <f t="shared" si="1571"/>
        <v>0</v>
      </c>
      <c r="KA224" s="9">
        <f t="shared" si="1571"/>
        <v>0</v>
      </c>
      <c r="KB224" s="9">
        <f t="shared" ref="KB224:KC224" si="1721">VAR(KB145,KB136,KB127,KB118,KB109,KB100,KB91,KB82,KB73,KB64,KB55,KB46,KB37,KB28,KB19,KB10)</f>
        <v>0</v>
      </c>
      <c r="KC224" s="9">
        <f t="shared" si="1721"/>
        <v>0</v>
      </c>
      <c r="KR224" s="9">
        <f t="shared" ref="KR224:LD224" si="1722">VAR(KR145,KR136,KR127,KR118,KR109,KR100,KR91,KR82,KR73,KR64,KR55,KR46,KR37,KR28,KR19,KR10)</f>
        <v>0</v>
      </c>
      <c r="KS224" s="9">
        <f t="shared" si="1722"/>
        <v>0</v>
      </c>
      <c r="KT224" s="9">
        <f t="shared" si="1722"/>
        <v>0</v>
      </c>
      <c r="KU224" s="9">
        <f t="shared" si="1722"/>
        <v>0</v>
      </c>
      <c r="KV224" s="9">
        <f t="shared" si="1722"/>
        <v>0</v>
      </c>
      <c r="KW224" s="9">
        <f t="shared" si="1722"/>
        <v>0</v>
      </c>
      <c r="KX224" s="9">
        <f t="shared" si="1722"/>
        <v>0</v>
      </c>
      <c r="KY224" s="9">
        <f t="shared" si="1722"/>
        <v>0</v>
      </c>
      <c r="KZ224" s="9">
        <f t="shared" si="1722"/>
        <v>0</v>
      </c>
      <c r="LA224" s="9">
        <f t="shared" si="1722"/>
        <v>0</v>
      </c>
      <c r="LB224" s="9">
        <f t="shared" si="1722"/>
        <v>0</v>
      </c>
      <c r="LC224" s="9">
        <f t="shared" si="1722"/>
        <v>0</v>
      </c>
      <c r="LD224" s="9">
        <f t="shared" si="1722"/>
        <v>0</v>
      </c>
      <c r="LE224" s="9">
        <f t="shared" si="1574"/>
        <v>0</v>
      </c>
      <c r="LF224" s="9">
        <f t="shared" si="1574"/>
        <v>0</v>
      </c>
      <c r="LG224" s="9">
        <f t="shared" ref="LG224:LH224" si="1723">VAR(LG145,LG136,LG127,LG118,LG109,LG100,LG91,LG82,LG73,LG64,LG55,LG46,LG37,LG28,LG19,LG10)</f>
        <v>0</v>
      </c>
      <c r="LH224" s="9">
        <f t="shared" si="1723"/>
        <v>0</v>
      </c>
      <c r="LW224" s="9">
        <f t="shared" ref="LW224:MI224" si="1724">VAR(LW145,LW136,LW127,LW118,LW109,LW100,LW91,LW82,LW73,LW64,LW55,LW46,LW37,LW28,LW19,LW10)</f>
        <v>0</v>
      </c>
      <c r="LX224" s="9">
        <f t="shared" si="1724"/>
        <v>0</v>
      </c>
      <c r="LY224" s="9">
        <f t="shared" si="1724"/>
        <v>0</v>
      </c>
      <c r="LZ224" s="9">
        <f t="shared" si="1724"/>
        <v>0</v>
      </c>
      <c r="MA224" s="9">
        <f t="shared" si="1724"/>
        <v>0</v>
      </c>
      <c r="MB224" s="9">
        <f t="shared" si="1724"/>
        <v>0</v>
      </c>
      <c r="MC224" s="9">
        <f t="shared" si="1724"/>
        <v>0</v>
      </c>
      <c r="MD224" s="9">
        <f t="shared" si="1724"/>
        <v>0</v>
      </c>
      <c r="ME224" s="9">
        <f t="shared" si="1724"/>
        <v>0</v>
      </c>
      <c r="MF224" s="9">
        <f t="shared" si="1724"/>
        <v>0</v>
      </c>
      <c r="MG224" s="9">
        <f t="shared" si="1724"/>
        <v>0</v>
      </c>
      <c r="MH224" s="9">
        <f t="shared" si="1724"/>
        <v>0</v>
      </c>
      <c r="MI224" s="9">
        <f t="shared" si="1724"/>
        <v>0</v>
      </c>
      <c r="MJ224" s="9">
        <f t="shared" si="1577"/>
        <v>0</v>
      </c>
      <c r="MK224" s="9">
        <f t="shared" si="1577"/>
        <v>0</v>
      </c>
      <c r="ML224" s="9">
        <f t="shared" ref="ML224:MM224" si="1725">VAR(ML145,ML136,ML127,ML118,ML109,ML100,ML91,ML82,ML73,ML64,ML55,ML46,ML37,ML28,ML19,ML10)</f>
        <v>0</v>
      </c>
      <c r="MM224" s="9">
        <f t="shared" si="1725"/>
        <v>0</v>
      </c>
      <c r="NB224" s="9">
        <f t="shared" ref="NB224:NN224" si="1726">VAR(NB145,NB136,NB127,NB118,NB109,NB100,NB91,NB82,NB73,NB64,NB55,NB46,NB37,NB28,NB19,NB10)</f>
        <v>0</v>
      </c>
      <c r="NC224" s="9">
        <f t="shared" si="1726"/>
        <v>0</v>
      </c>
      <c r="ND224" s="9">
        <f t="shared" si="1726"/>
        <v>0</v>
      </c>
      <c r="NE224" s="9">
        <f t="shared" si="1726"/>
        <v>0</v>
      </c>
      <c r="NF224" s="9">
        <f t="shared" si="1726"/>
        <v>0</v>
      </c>
      <c r="NG224" s="9">
        <f t="shared" si="1726"/>
        <v>0</v>
      </c>
      <c r="NH224" s="9">
        <f t="shared" si="1726"/>
        <v>0</v>
      </c>
      <c r="NI224" s="9">
        <f t="shared" si="1726"/>
        <v>0</v>
      </c>
      <c r="NJ224" s="9">
        <f t="shared" si="1726"/>
        <v>0</v>
      </c>
      <c r="NK224" s="9">
        <f t="shared" si="1726"/>
        <v>0</v>
      </c>
      <c r="NL224" s="9">
        <f t="shared" si="1726"/>
        <v>0</v>
      </c>
      <c r="NM224" s="9">
        <f t="shared" si="1726"/>
        <v>0</v>
      </c>
      <c r="NN224" s="9">
        <f t="shared" si="1726"/>
        <v>0</v>
      </c>
      <c r="NO224" s="9">
        <f t="shared" si="1580"/>
        <v>0</v>
      </c>
      <c r="NP224" s="9">
        <f t="shared" si="1580"/>
        <v>0</v>
      </c>
      <c r="NQ224" s="9">
        <f t="shared" ref="NQ224:NR224" si="1727">VAR(NQ145,NQ136,NQ127,NQ118,NQ109,NQ100,NQ91,NQ82,NQ73,NQ64,NQ55,NQ46,NQ37,NQ28,NQ19,NQ10)</f>
        <v>0</v>
      </c>
      <c r="NR224" s="9">
        <f t="shared" si="1727"/>
        <v>0</v>
      </c>
      <c r="OG224" s="9">
        <f t="shared" ref="OG224:OS224" si="1728">VAR(OG145,OG136,OG127,OG118,OG109,OG100,OG91,OG82,OG73,OG64,OG55,OG46,OG37,OG28,OG19,OG10)</f>
        <v>0</v>
      </c>
      <c r="OH224" s="9">
        <f t="shared" si="1728"/>
        <v>0</v>
      </c>
      <c r="OI224" s="9">
        <f t="shared" si="1728"/>
        <v>0</v>
      </c>
      <c r="OJ224" s="9">
        <f t="shared" si="1728"/>
        <v>0</v>
      </c>
      <c r="OK224" s="9">
        <f t="shared" si="1728"/>
        <v>0</v>
      </c>
      <c r="OL224" s="9">
        <f t="shared" si="1728"/>
        <v>0</v>
      </c>
      <c r="OM224" s="9">
        <f t="shared" si="1728"/>
        <v>0</v>
      </c>
      <c r="ON224" s="9">
        <f t="shared" si="1728"/>
        <v>0</v>
      </c>
      <c r="OO224" s="9">
        <f t="shared" si="1728"/>
        <v>0</v>
      </c>
      <c r="OP224" s="9">
        <f t="shared" si="1728"/>
        <v>0</v>
      </c>
      <c r="OQ224" s="9">
        <f t="shared" si="1728"/>
        <v>0</v>
      </c>
      <c r="OR224" s="9">
        <f t="shared" si="1728"/>
        <v>0</v>
      </c>
      <c r="OS224" s="9">
        <f t="shared" si="1728"/>
        <v>0</v>
      </c>
      <c r="OT224" s="9">
        <f t="shared" si="1583"/>
        <v>0</v>
      </c>
      <c r="OU224" s="9">
        <f t="shared" si="1583"/>
        <v>0</v>
      </c>
      <c r="OV224" s="9">
        <f t="shared" ref="OV224:OW224" si="1729">VAR(OV145,OV136,OV127,OV118,OV109,OV100,OV91,OV82,OV73,OV64,OV55,OV46,OV37,OV28,OV19,OV10)</f>
        <v>0</v>
      </c>
      <c r="OW224" s="9">
        <f t="shared" si="1729"/>
        <v>0</v>
      </c>
      <c r="PL224" s="9">
        <f t="shared" ref="PL224:PX224" si="1730">VAR(PL144,PL135,PL126,PL117,PL108,PL99,PL90,PL81,PL72,PL63,PL54,PL45,PL36,PL27,PL18,PL9)</f>
        <v>0</v>
      </c>
      <c r="PM224" s="9">
        <f t="shared" si="1730"/>
        <v>0</v>
      </c>
      <c r="PN224" s="9">
        <f t="shared" si="1730"/>
        <v>0</v>
      </c>
      <c r="PO224" s="9">
        <f t="shared" si="1730"/>
        <v>0</v>
      </c>
      <c r="PP224" s="9">
        <f t="shared" si="1730"/>
        <v>0</v>
      </c>
      <c r="PQ224" s="9">
        <f t="shared" si="1730"/>
        <v>0</v>
      </c>
      <c r="PR224" s="9">
        <f t="shared" si="1730"/>
        <v>0</v>
      </c>
      <c r="PS224" s="9">
        <f t="shared" si="1730"/>
        <v>0</v>
      </c>
      <c r="PT224" s="9">
        <f t="shared" si="1730"/>
        <v>0</v>
      </c>
      <c r="PU224" s="9">
        <f t="shared" si="1730"/>
        <v>0</v>
      </c>
      <c r="PV224" s="9">
        <f t="shared" si="1730"/>
        <v>0</v>
      </c>
      <c r="PW224" s="9">
        <f t="shared" si="1730"/>
        <v>0</v>
      </c>
      <c r="PX224" s="9">
        <f t="shared" si="1730"/>
        <v>0</v>
      </c>
      <c r="PY224" s="9">
        <f t="shared" si="1614"/>
        <v>0</v>
      </c>
      <c r="PZ224" s="9">
        <f t="shared" si="1614"/>
        <v>0</v>
      </c>
      <c r="QA224" s="9">
        <f t="shared" ref="QA224:QB224" si="1731">VAR(QA144,QA135,QA126,QA117,QA108,QA99,QA90,QA81,QA72,QA63,QA54,QA45,QA36,QA27,QA18,QA9)</f>
        <v>0</v>
      </c>
      <c r="QB224" s="9">
        <f t="shared" si="1731"/>
        <v>0</v>
      </c>
    </row>
    <row r="225" spans="3:444" ht="16" thickBot="1">
      <c r="C225" s="133"/>
      <c r="D225" s="57">
        <f t="shared" si="1543"/>
        <v>1.5</v>
      </c>
      <c r="E225" s="36"/>
      <c r="F225" s="9">
        <f t="shared" ref="F225:R225" ca="1" si="1732">VAR(F146,F137,F128,F119,F110,F101,F92,F83,F74,F65,F56,F47,F38,F29,F20,F11)</f>
        <v>3.0476736309853736E-3</v>
      </c>
      <c r="G225" s="9">
        <f t="shared" ca="1" si="1732"/>
        <v>2.2204057443649755E-6</v>
      </c>
      <c r="H225" s="9">
        <f t="shared" ca="1" si="1732"/>
        <v>2.3015674872174164E-6</v>
      </c>
      <c r="I225" s="9">
        <f t="shared" ca="1" si="1732"/>
        <v>17.164802062215131</v>
      </c>
      <c r="J225" s="9">
        <f t="shared" ca="1" si="1732"/>
        <v>17.632846339695099</v>
      </c>
      <c r="K225" s="9">
        <f t="shared" ca="1" si="1732"/>
        <v>12.37487176842796</v>
      </c>
      <c r="L225" s="9">
        <f t="shared" ca="1" si="1732"/>
        <v>7.1593360480765259E-3</v>
      </c>
      <c r="M225" s="9">
        <f t="shared" ca="1" si="1732"/>
        <v>5.9895874026488482E-7</v>
      </c>
      <c r="N225" s="9">
        <f t="shared" ca="1" si="1732"/>
        <v>5.6006873724698117E-4</v>
      </c>
      <c r="O225" s="9">
        <f t="shared" ca="1" si="1732"/>
        <v>2.9498868751997501E-6</v>
      </c>
      <c r="P225" s="9">
        <f t="shared" ca="1" si="1732"/>
        <v>4.6842064795365141</v>
      </c>
      <c r="Q225" s="9">
        <f t="shared" ca="1" si="1732"/>
        <v>15.031707703095101</v>
      </c>
      <c r="R225" s="9" t="e">
        <f t="shared" ca="1" si="1732"/>
        <v>#DIV/0!</v>
      </c>
      <c r="S225" s="9">
        <f t="shared" ca="1" si="1545"/>
        <v>0.35855704718678488</v>
      </c>
      <c r="T225" s="9">
        <f t="shared" ca="1" si="1545"/>
        <v>0.35855704718678488</v>
      </c>
      <c r="U225" s="9">
        <f t="shared" ref="U225:V225" ca="1" si="1733">VAR(U146,U137,U128,U119,U110,U101,U92,U83,U74,U65,U56,U47,U38,U29,U20,U11)</f>
        <v>151132.58662514927</v>
      </c>
      <c r="V225" s="9">
        <f t="shared" ca="1" si="1733"/>
        <v>151132.58662514927</v>
      </c>
      <c r="X225" s="9">
        <f t="shared" ref="X225:AK225" si="1734">VAR(X146,X137,X128,X119,X110,X101,X92,X83,X74,X65,X56,X47,X38,X29,X20,X11)</f>
        <v>3.9909269936717434E-4</v>
      </c>
      <c r="Y225" s="9">
        <f t="shared" si="1734"/>
        <v>8.9795857357614255E-4</v>
      </c>
      <c r="Z225" s="9">
        <f t="shared" si="1734"/>
        <v>3.2144221411878772E-6</v>
      </c>
      <c r="AA225" s="9">
        <f t="shared" si="1734"/>
        <v>3.2600672620714764E-6</v>
      </c>
      <c r="AB225" s="9">
        <f t="shared" si="1734"/>
        <v>16.031020688724674</v>
      </c>
      <c r="AC225" s="9">
        <f t="shared" si="1734"/>
        <v>21.50804440834084</v>
      </c>
      <c r="AD225" s="9">
        <f t="shared" si="1734"/>
        <v>17.986146126510466</v>
      </c>
      <c r="AE225" s="9">
        <f t="shared" si="1734"/>
        <v>7.3856244468474353E-3</v>
      </c>
      <c r="AF225" s="9">
        <f t="shared" si="1734"/>
        <v>4.5234722509936722E-7</v>
      </c>
      <c r="AG225" s="9">
        <f t="shared" si="1734"/>
        <v>8.5668277924144849E-4</v>
      </c>
      <c r="AH225" s="9">
        <f t="shared" si="1734"/>
        <v>3.9943187838767385E-6</v>
      </c>
      <c r="AI225" s="9">
        <f t="shared" si="1734"/>
        <v>2.8442405488876306</v>
      </c>
      <c r="AJ225" s="9">
        <f t="shared" si="1734"/>
        <v>11.185800549857261</v>
      </c>
      <c r="AK225" s="9" t="e">
        <f t="shared" si="1734"/>
        <v>#DIV/0!</v>
      </c>
      <c r="AL225" s="9">
        <f t="shared" si="1548"/>
        <v>8.6167504283090661</v>
      </c>
      <c r="AM225" s="9">
        <f t="shared" si="1548"/>
        <v>8.6167504283090661</v>
      </c>
      <c r="AN225" s="88"/>
      <c r="AO225" s="88"/>
      <c r="BD225" s="9">
        <f t="shared" ref="BD225:BP225" si="1735">VAR(BD146,BD137,BD128,BD119,BD110,BD101,BD92,BD83,BD74,BD65,BD56,BD47,BD38,BD29,BD20,BD11)</f>
        <v>2.1303424766240695E-7</v>
      </c>
      <c r="BE225" s="9">
        <f t="shared" si="1735"/>
        <v>6.6072629223272573E-6</v>
      </c>
      <c r="BF225" s="9">
        <f t="shared" si="1735"/>
        <v>6.8269172282564452E-6</v>
      </c>
      <c r="BG225" s="9">
        <f t="shared" si="1735"/>
        <v>16.879393212743405</v>
      </c>
      <c r="BH225" s="9">
        <f t="shared" si="1735"/>
        <v>20.223954737009382</v>
      </c>
      <c r="BI225" s="9">
        <f t="shared" si="1735"/>
        <v>13.272372957712076</v>
      </c>
      <c r="BJ225" s="9">
        <f t="shared" si="1735"/>
        <v>7.652518231051471E-3</v>
      </c>
      <c r="BK225" s="9">
        <f t="shared" si="1735"/>
        <v>1.9091963361363555E-6</v>
      </c>
      <c r="BL225" s="9">
        <f t="shared" si="1735"/>
        <v>9.4693922917514592E-4</v>
      </c>
      <c r="BM225" s="9">
        <f t="shared" si="1735"/>
        <v>8.1112564268795055E-6</v>
      </c>
      <c r="BN225" s="9">
        <f t="shared" si="1735"/>
        <v>7.5447065634778632</v>
      </c>
      <c r="BO225" s="9">
        <f t="shared" si="1735"/>
        <v>14.828518404908726</v>
      </c>
      <c r="BP225" s="9" t="e">
        <f t="shared" si="1735"/>
        <v>#DIV/0!</v>
      </c>
      <c r="BQ225" s="9">
        <f t="shared" si="1550"/>
        <v>1.3449866323537973</v>
      </c>
      <c r="BR225" s="9">
        <f t="shared" si="1550"/>
        <v>1.3449866323537973</v>
      </c>
      <c r="BS225" s="9">
        <f t="shared" ref="BS225:BT225" si="1736">VAR(BS146,BS137,BS128,BS119,BS110,BS101,BS92,BS83,BS74,BS65,BS56,BS47,BS38,BS29,BS20,BS11)</f>
        <v>0.74122247222666704</v>
      </c>
      <c r="BT225" s="9">
        <f t="shared" si="1736"/>
        <v>0.74122247222666704</v>
      </c>
      <c r="CI225" s="9">
        <f t="shared" ref="CI225:CU225" si="1737">VAR(CI146,CI137,CI128,CI119,CI110,CI101,CI92,CI83,CI74,CI65,CI56,CI47,CI38,CI29,CI20,CI11)</f>
        <v>7.1374553408886365E-7</v>
      </c>
      <c r="CJ225" s="9">
        <f t="shared" si="1737"/>
        <v>1.6850759384584629E-6</v>
      </c>
      <c r="CK225" s="9">
        <f t="shared" si="1737"/>
        <v>1.6951503343981192E-6</v>
      </c>
      <c r="CL225" s="9">
        <f t="shared" si="1737"/>
        <v>14.869657635169697</v>
      </c>
      <c r="CM225" s="9">
        <f t="shared" si="1737"/>
        <v>18.958072975347022</v>
      </c>
      <c r="CN225" s="9">
        <f t="shared" si="1737"/>
        <v>10.619595589370759</v>
      </c>
      <c r="CO225" s="9">
        <f t="shared" si="1737"/>
        <v>6.7557020010892664E-3</v>
      </c>
      <c r="CP225" s="9">
        <f t="shared" si="1737"/>
        <v>7.3032047295625579E-7</v>
      </c>
      <c r="CQ225" s="9">
        <f t="shared" si="1737"/>
        <v>5.3234163282606757E-4</v>
      </c>
      <c r="CR225" s="9">
        <f t="shared" si="1737"/>
        <v>1.9329968216744209E-6</v>
      </c>
      <c r="CS225" s="9">
        <f t="shared" si="1737"/>
        <v>2.4576589726723981</v>
      </c>
      <c r="CT225" s="9">
        <f t="shared" si="1737"/>
        <v>9.8511678385030148</v>
      </c>
      <c r="CU225" s="9" t="e">
        <f t="shared" si="1737"/>
        <v>#DIV/0!</v>
      </c>
      <c r="CV225" s="9">
        <f t="shared" si="1553"/>
        <v>2.5467230958128653</v>
      </c>
      <c r="CW225" s="9">
        <f t="shared" si="1553"/>
        <v>2.5467230958128653</v>
      </c>
      <c r="CX225" s="9">
        <f t="shared" ref="CX225:CY225" si="1738">VAR(CX146,CX137,CX128,CX119,CX110,CX101,CX92,CX83,CX74,CX65,CX56,CX47,CX38,CX29,CX20,CX11)</f>
        <v>2.449449230225583</v>
      </c>
      <c r="CY225" s="9">
        <f t="shared" si="1738"/>
        <v>2.449449230225583</v>
      </c>
      <c r="DN225" s="9">
        <f t="shared" ref="DN225:DZ225" si="1739">VAR(DN146,DN137,DN128,DN119,DN110,DN101,DN92,DN83,DN74,DN65,DN56,DN47,DN38,DN29,DN20,DN11)</f>
        <v>3.0476736309853736E-3</v>
      </c>
      <c r="DO225" s="9">
        <f t="shared" si="1739"/>
        <v>2.2204057443649755E-6</v>
      </c>
      <c r="DP225" s="9">
        <f t="shared" si="1739"/>
        <v>2.3015674872174164E-6</v>
      </c>
      <c r="DQ225" s="9">
        <f t="shared" si="1739"/>
        <v>17.164802062215131</v>
      </c>
      <c r="DR225" s="9">
        <f t="shared" si="1739"/>
        <v>17.632846339695099</v>
      </c>
      <c r="DS225" s="9">
        <f t="shared" si="1739"/>
        <v>12.37487176842796</v>
      </c>
      <c r="DT225" s="9">
        <f t="shared" si="1739"/>
        <v>7.1593360480765259E-3</v>
      </c>
      <c r="DU225" s="9">
        <f t="shared" si="1739"/>
        <v>5.9895874026488482E-7</v>
      </c>
      <c r="DV225" s="9">
        <f t="shared" si="1739"/>
        <v>5.6006873724698117E-4</v>
      </c>
      <c r="DW225" s="9">
        <f t="shared" si="1739"/>
        <v>2.9498868751997501E-6</v>
      </c>
      <c r="DX225" s="9">
        <f t="shared" si="1739"/>
        <v>4.6842064795365141</v>
      </c>
      <c r="DY225" s="9">
        <f t="shared" si="1739"/>
        <v>15.031707703095101</v>
      </c>
      <c r="DZ225" s="9" t="e">
        <f t="shared" si="1739"/>
        <v>#DIV/0!</v>
      </c>
      <c r="EA225" s="9">
        <f t="shared" si="1556"/>
        <v>0.35855704718678488</v>
      </c>
      <c r="EB225" s="9">
        <f t="shared" si="1556"/>
        <v>0.35855704718678488</v>
      </c>
      <c r="EC225" s="9">
        <f t="shared" ref="EC225:ED225" si="1740">VAR(EC146,EC137,EC128,EC119,EC110,EC101,EC92,EC83,EC74,EC65,EC56,EC47,EC38,EC29,EC20,EC11)</f>
        <v>151132.58662514927</v>
      </c>
      <c r="ED225" s="9">
        <f t="shared" si="1740"/>
        <v>151132.58662514927</v>
      </c>
      <c r="ES225" s="9">
        <f t="shared" ref="ES225:FE225" si="1741">VAR(ES146,ES137,ES128,ES119,ES110,ES101,ES92,ES83,ES74,ES65,ES56,ES47,ES38,ES29,ES20,ES11)</f>
        <v>2.4788848849908408E-3</v>
      </c>
      <c r="ET225" s="9">
        <f t="shared" si="1741"/>
        <v>1.5756447690141735E-6</v>
      </c>
      <c r="EU225" s="9">
        <f t="shared" si="1741"/>
        <v>1.6392302275276704E-6</v>
      </c>
      <c r="EV225" s="9">
        <f t="shared" si="1741"/>
        <v>15.468324763314536</v>
      </c>
      <c r="EW225" s="9">
        <f t="shared" si="1741"/>
        <v>16.78097552289341</v>
      </c>
      <c r="EX225" s="9">
        <f t="shared" si="1741"/>
        <v>11.954742212554091</v>
      </c>
      <c r="EY225" s="9">
        <f t="shared" si="1741"/>
        <v>6.2808136800851276E-3</v>
      </c>
      <c r="EZ225" s="9">
        <f t="shared" si="1741"/>
        <v>4.7456041324747671E-7</v>
      </c>
      <c r="FA225" s="9">
        <f t="shared" si="1741"/>
        <v>4.6371200387917283E-4</v>
      </c>
      <c r="FB225" s="9">
        <f t="shared" si="1741"/>
        <v>2.1425244312328392E-6</v>
      </c>
      <c r="FC225" s="9">
        <f t="shared" si="1741"/>
        <v>3.6263709105710658</v>
      </c>
      <c r="FD225" s="9">
        <f t="shared" si="1741"/>
        <v>13.525569010696644</v>
      </c>
      <c r="FE225" s="9" t="e">
        <f t="shared" si="1741"/>
        <v>#DIV/0!</v>
      </c>
      <c r="FF225" s="9">
        <f t="shared" si="1559"/>
        <v>0.80948107964403093</v>
      </c>
      <c r="FG225" s="9">
        <f t="shared" si="1559"/>
        <v>0.80948107964403093</v>
      </c>
      <c r="FH225" s="9">
        <f t="shared" ref="FH225:FI225" si="1742">VAR(FH146,FH137,FH128,FH119,FH110,FH101,FH92,FH83,FH74,FH65,FH56,FH47,FH38,FH29,FH20,FH11)</f>
        <v>2963780.453315272</v>
      </c>
      <c r="FI225" s="9">
        <f t="shared" si="1742"/>
        <v>2963780.453315272</v>
      </c>
      <c r="FX225" s="9">
        <f t="shared" ref="FX225:GJ225" si="1743">VAR(FX146,FX137,FX128,FX119,FX110,FX101,FX92,FX83,FX74,FX65,FX56,FX47,FX38,FX29,FX20,FX11)</f>
        <v>0</v>
      </c>
      <c r="FY225" s="9">
        <f t="shared" si="1743"/>
        <v>0</v>
      </c>
      <c r="FZ225" s="9">
        <f t="shared" si="1743"/>
        <v>0</v>
      </c>
      <c r="GA225" s="9">
        <f t="shared" si="1743"/>
        <v>0</v>
      </c>
      <c r="GB225" s="9">
        <f t="shared" si="1743"/>
        <v>0</v>
      </c>
      <c r="GC225" s="9">
        <f t="shared" si="1743"/>
        <v>0</v>
      </c>
      <c r="GD225" s="9">
        <f t="shared" si="1743"/>
        <v>0</v>
      </c>
      <c r="GE225" s="9">
        <f t="shared" si="1743"/>
        <v>0</v>
      </c>
      <c r="GF225" s="9">
        <f t="shared" si="1743"/>
        <v>0</v>
      </c>
      <c r="GG225" s="9">
        <f t="shared" si="1743"/>
        <v>0</v>
      </c>
      <c r="GH225" s="9">
        <f t="shared" si="1743"/>
        <v>0</v>
      </c>
      <c r="GI225" s="9">
        <f t="shared" si="1743"/>
        <v>0</v>
      </c>
      <c r="GJ225" s="9">
        <f t="shared" si="1743"/>
        <v>0</v>
      </c>
      <c r="GK225" s="9">
        <f t="shared" si="1562"/>
        <v>0</v>
      </c>
      <c r="GL225" s="9">
        <f t="shared" si="1562"/>
        <v>0</v>
      </c>
      <c r="GM225" s="9">
        <f t="shared" ref="GM225:GN225" si="1744">VAR(GM146,GM137,GM128,GM119,GM110,GM101,GM92,GM83,GM74,GM65,GM56,GM47,GM38,GM29,GM20,GM11)</f>
        <v>0</v>
      </c>
      <c r="GN225" s="9">
        <f t="shared" si="1744"/>
        <v>0</v>
      </c>
      <c r="HC225" s="9">
        <f t="shared" ref="HC225:HO225" si="1745">VAR(HC146,HC137,HC128,HC119,HC110,HC101,HC92,HC83,HC74,HC65,HC56,HC47,HC38,HC29,HC20,HC11)</f>
        <v>0</v>
      </c>
      <c r="HD225" s="9">
        <f t="shared" si="1745"/>
        <v>0</v>
      </c>
      <c r="HE225" s="9">
        <f t="shared" si="1745"/>
        <v>0</v>
      </c>
      <c r="HF225" s="9">
        <f t="shared" si="1745"/>
        <v>0</v>
      </c>
      <c r="HG225" s="9">
        <f t="shared" si="1745"/>
        <v>0</v>
      </c>
      <c r="HH225" s="9">
        <f t="shared" si="1745"/>
        <v>0</v>
      </c>
      <c r="HI225" s="9">
        <f t="shared" si="1745"/>
        <v>0</v>
      </c>
      <c r="HJ225" s="9">
        <f t="shared" si="1745"/>
        <v>0</v>
      </c>
      <c r="HK225" s="9">
        <f t="shared" si="1745"/>
        <v>0</v>
      </c>
      <c r="HL225" s="9">
        <f t="shared" si="1745"/>
        <v>0</v>
      </c>
      <c r="HM225" s="9">
        <f t="shared" si="1745"/>
        <v>0</v>
      </c>
      <c r="HN225" s="9">
        <f t="shared" si="1745"/>
        <v>0</v>
      </c>
      <c r="HO225" s="9">
        <f t="shared" si="1745"/>
        <v>0</v>
      </c>
      <c r="HP225" s="9">
        <f t="shared" si="1565"/>
        <v>0</v>
      </c>
      <c r="HQ225" s="9">
        <f t="shared" si="1565"/>
        <v>0</v>
      </c>
      <c r="HR225" s="9">
        <f t="shared" ref="HR225:HS225" si="1746">VAR(HR146,HR137,HR128,HR119,HR110,HR101,HR92,HR83,HR74,HR65,HR56,HR47,HR38,HR29,HR20,HR11)</f>
        <v>0</v>
      </c>
      <c r="HS225" s="9">
        <f t="shared" si="1746"/>
        <v>0</v>
      </c>
      <c r="IH225" s="9">
        <f t="shared" ref="IH225:IT225" si="1747">VAR(IH146,IH137,IH128,IH119,IH110,IH101,IH92,IH83,IH74,IH65,IH56,IH47,IH38,IH29,IH20,IH11)</f>
        <v>0</v>
      </c>
      <c r="II225" s="9">
        <f t="shared" si="1747"/>
        <v>0</v>
      </c>
      <c r="IJ225" s="9">
        <f t="shared" si="1747"/>
        <v>0</v>
      </c>
      <c r="IK225" s="9">
        <f t="shared" si="1747"/>
        <v>0</v>
      </c>
      <c r="IL225" s="9">
        <f t="shared" si="1747"/>
        <v>0</v>
      </c>
      <c r="IM225" s="9">
        <f t="shared" si="1747"/>
        <v>0</v>
      </c>
      <c r="IN225" s="9">
        <f t="shared" si="1747"/>
        <v>0</v>
      </c>
      <c r="IO225" s="9">
        <f t="shared" si="1747"/>
        <v>0</v>
      </c>
      <c r="IP225" s="9">
        <f t="shared" si="1747"/>
        <v>0</v>
      </c>
      <c r="IQ225" s="9">
        <f t="shared" si="1747"/>
        <v>0</v>
      </c>
      <c r="IR225" s="9">
        <f t="shared" si="1747"/>
        <v>0</v>
      </c>
      <c r="IS225" s="9">
        <f t="shared" si="1747"/>
        <v>0</v>
      </c>
      <c r="IT225" s="9">
        <f t="shared" si="1747"/>
        <v>0</v>
      </c>
      <c r="IU225" s="9">
        <f t="shared" si="1568"/>
        <v>0</v>
      </c>
      <c r="IV225" s="9">
        <f t="shared" si="1568"/>
        <v>0</v>
      </c>
      <c r="IW225" s="9">
        <f t="shared" ref="IW225:IX225" si="1748">VAR(IW146,IW137,IW128,IW119,IW110,IW101,IW92,IW83,IW74,IW65,IW56,IW47,IW38,IW29,IW20,IW11)</f>
        <v>0</v>
      </c>
      <c r="IX225" s="9">
        <f t="shared" si="1748"/>
        <v>0</v>
      </c>
      <c r="JM225" s="9">
        <f t="shared" ref="JM225:JY225" si="1749">VAR(JM146,JM137,JM128,JM119,JM110,JM101,JM92,JM83,JM74,JM65,JM56,JM47,JM38,JM29,JM20,JM11)</f>
        <v>0</v>
      </c>
      <c r="JN225" s="9">
        <f t="shared" si="1749"/>
        <v>0</v>
      </c>
      <c r="JO225" s="9">
        <f t="shared" si="1749"/>
        <v>0</v>
      </c>
      <c r="JP225" s="9">
        <f t="shared" si="1749"/>
        <v>0</v>
      </c>
      <c r="JQ225" s="9">
        <f t="shared" si="1749"/>
        <v>0</v>
      </c>
      <c r="JR225" s="9">
        <f t="shared" si="1749"/>
        <v>0</v>
      </c>
      <c r="JS225" s="9">
        <f t="shared" si="1749"/>
        <v>0</v>
      </c>
      <c r="JT225" s="9">
        <f t="shared" si="1749"/>
        <v>0</v>
      </c>
      <c r="JU225" s="9">
        <f t="shared" si="1749"/>
        <v>0</v>
      </c>
      <c r="JV225" s="9">
        <f t="shared" si="1749"/>
        <v>0</v>
      </c>
      <c r="JW225" s="9">
        <f t="shared" si="1749"/>
        <v>0</v>
      </c>
      <c r="JX225" s="9">
        <f t="shared" si="1749"/>
        <v>0</v>
      </c>
      <c r="JY225" s="9">
        <f t="shared" si="1749"/>
        <v>0</v>
      </c>
      <c r="JZ225" s="9">
        <f t="shared" si="1571"/>
        <v>0</v>
      </c>
      <c r="KA225" s="9">
        <f t="shared" si="1571"/>
        <v>0</v>
      </c>
      <c r="KB225" s="9">
        <f t="shared" ref="KB225:KC225" si="1750">VAR(KB146,KB137,KB128,KB119,KB110,KB101,KB92,KB83,KB74,KB65,KB56,KB47,KB38,KB29,KB20,KB11)</f>
        <v>0</v>
      </c>
      <c r="KC225" s="9">
        <f t="shared" si="1750"/>
        <v>0</v>
      </c>
      <c r="KR225" s="9">
        <f t="shared" ref="KR225:LD225" si="1751">VAR(KR146,KR137,KR128,KR119,KR110,KR101,KR92,KR83,KR74,KR65,KR56,KR47,KR38,KR29,KR20,KR11)</f>
        <v>0</v>
      </c>
      <c r="KS225" s="9">
        <f t="shared" si="1751"/>
        <v>0</v>
      </c>
      <c r="KT225" s="9">
        <f t="shared" si="1751"/>
        <v>0</v>
      </c>
      <c r="KU225" s="9">
        <f t="shared" si="1751"/>
        <v>0</v>
      </c>
      <c r="KV225" s="9">
        <f t="shared" si="1751"/>
        <v>0</v>
      </c>
      <c r="KW225" s="9">
        <f t="shared" si="1751"/>
        <v>0</v>
      </c>
      <c r="KX225" s="9">
        <f t="shared" si="1751"/>
        <v>0</v>
      </c>
      <c r="KY225" s="9">
        <f t="shared" si="1751"/>
        <v>0</v>
      </c>
      <c r="KZ225" s="9">
        <f t="shared" si="1751"/>
        <v>0</v>
      </c>
      <c r="LA225" s="9">
        <f t="shared" si="1751"/>
        <v>0</v>
      </c>
      <c r="LB225" s="9">
        <f t="shared" si="1751"/>
        <v>0</v>
      </c>
      <c r="LC225" s="9">
        <f t="shared" si="1751"/>
        <v>0</v>
      </c>
      <c r="LD225" s="9">
        <f t="shared" si="1751"/>
        <v>0</v>
      </c>
      <c r="LE225" s="9">
        <f t="shared" si="1574"/>
        <v>0</v>
      </c>
      <c r="LF225" s="9">
        <f t="shared" si="1574"/>
        <v>0</v>
      </c>
      <c r="LG225" s="9">
        <f t="shared" ref="LG225:LH225" si="1752">VAR(LG146,LG137,LG128,LG119,LG110,LG101,LG92,LG83,LG74,LG65,LG56,LG47,LG38,LG29,LG20,LG11)</f>
        <v>0</v>
      </c>
      <c r="LH225" s="9">
        <f t="shared" si="1752"/>
        <v>0</v>
      </c>
      <c r="LW225" s="9">
        <f t="shared" ref="LW225:MI225" si="1753">VAR(LW146,LW137,LW128,LW119,LW110,LW101,LW92,LW83,LW74,LW65,LW56,LW47,LW38,LW29,LW20,LW11)</f>
        <v>0</v>
      </c>
      <c r="LX225" s="9">
        <f t="shared" si="1753"/>
        <v>0</v>
      </c>
      <c r="LY225" s="9">
        <f t="shared" si="1753"/>
        <v>0</v>
      </c>
      <c r="LZ225" s="9">
        <f t="shared" si="1753"/>
        <v>0</v>
      </c>
      <c r="MA225" s="9">
        <f t="shared" si="1753"/>
        <v>0</v>
      </c>
      <c r="MB225" s="9">
        <f t="shared" si="1753"/>
        <v>0</v>
      </c>
      <c r="MC225" s="9">
        <f t="shared" si="1753"/>
        <v>0</v>
      </c>
      <c r="MD225" s="9">
        <f t="shared" si="1753"/>
        <v>0</v>
      </c>
      <c r="ME225" s="9">
        <f t="shared" si="1753"/>
        <v>0</v>
      </c>
      <c r="MF225" s="9">
        <f t="shared" si="1753"/>
        <v>0</v>
      </c>
      <c r="MG225" s="9">
        <f t="shared" si="1753"/>
        <v>0</v>
      </c>
      <c r="MH225" s="9">
        <f t="shared" si="1753"/>
        <v>0</v>
      </c>
      <c r="MI225" s="9">
        <f t="shared" si="1753"/>
        <v>0</v>
      </c>
      <c r="MJ225" s="9">
        <f t="shared" si="1577"/>
        <v>0</v>
      </c>
      <c r="MK225" s="9">
        <f t="shared" si="1577"/>
        <v>0</v>
      </c>
      <c r="ML225" s="9">
        <f t="shared" ref="ML225:MM225" si="1754">VAR(ML146,ML137,ML128,ML119,ML110,ML101,ML92,ML83,ML74,ML65,ML56,ML47,ML38,ML29,ML20,ML11)</f>
        <v>0</v>
      </c>
      <c r="MM225" s="9">
        <f t="shared" si="1754"/>
        <v>0</v>
      </c>
      <c r="NB225" s="9">
        <f t="shared" ref="NB225:NN225" si="1755">VAR(NB146,NB137,NB128,NB119,NB110,NB101,NB92,NB83,NB74,NB65,NB56,NB47,NB38,NB29,NB20,NB11)</f>
        <v>0</v>
      </c>
      <c r="NC225" s="9">
        <f t="shared" si="1755"/>
        <v>0</v>
      </c>
      <c r="ND225" s="9">
        <f t="shared" si="1755"/>
        <v>0</v>
      </c>
      <c r="NE225" s="9">
        <f t="shared" si="1755"/>
        <v>0</v>
      </c>
      <c r="NF225" s="9">
        <f t="shared" si="1755"/>
        <v>0</v>
      </c>
      <c r="NG225" s="9">
        <f t="shared" si="1755"/>
        <v>0</v>
      </c>
      <c r="NH225" s="9">
        <f t="shared" si="1755"/>
        <v>0</v>
      </c>
      <c r="NI225" s="9">
        <f t="shared" si="1755"/>
        <v>0</v>
      </c>
      <c r="NJ225" s="9">
        <f t="shared" si="1755"/>
        <v>0</v>
      </c>
      <c r="NK225" s="9">
        <f t="shared" si="1755"/>
        <v>0</v>
      </c>
      <c r="NL225" s="9">
        <f t="shared" si="1755"/>
        <v>0</v>
      </c>
      <c r="NM225" s="9">
        <f t="shared" si="1755"/>
        <v>0</v>
      </c>
      <c r="NN225" s="9">
        <f t="shared" si="1755"/>
        <v>0</v>
      </c>
      <c r="NO225" s="9">
        <f t="shared" si="1580"/>
        <v>0</v>
      </c>
      <c r="NP225" s="9">
        <f t="shared" si="1580"/>
        <v>0</v>
      </c>
      <c r="NQ225" s="9">
        <f t="shared" ref="NQ225:NR225" si="1756">VAR(NQ146,NQ137,NQ128,NQ119,NQ110,NQ101,NQ92,NQ83,NQ74,NQ65,NQ56,NQ47,NQ38,NQ29,NQ20,NQ11)</f>
        <v>0</v>
      </c>
      <c r="NR225" s="9">
        <f t="shared" si="1756"/>
        <v>0</v>
      </c>
      <c r="OG225" s="9">
        <f t="shared" ref="OG225:OS225" si="1757">VAR(OG146,OG137,OG128,OG119,OG110,OG101,OG92,OG83,OG74,OG65,OG56,OG47,OG38,OG29,OG20,OG11)</f>
        <v>0</v>
      </c>
      <c r="OH225" s="9">
        <f t="shared" si="1757"/>
        <v>0</v>
      </c>
      <c r="OI225" s="9">
        <f t="shared" si="1757"/>
        <v>0</v>
      </c>
      <c r="OJ225" s="9">
        <f t="shared" si="1757"/>
        <v>0</v>
      </c>
      <c r="OK225" s="9">
        <f t="shared" si="1757"/>
        <v>0</v>
      </c>
      <c r="OL225" s="9">
        <f t="shared" si="1757"/>
        <v>0</v>
      </c>
      <c r="OM225" s="9">
        <f t="shared" si="1757"/>
        <v>0</v>
      </c>
      <c r="ON225" s="9">
        <f t="shared" si="1757"/>
        <v>0</v>
      </c>
      <c r="OO225" s="9">
        <f t="shared" si="1757"/>
        <v>0</v>
      </c>
      <c r="OP225" s="9">
        <f t="shared" si="1757"/>
        <v>0</v>
      </c>
      <c r="OQ225" s="9">
        <f t="shared" si="1757"/>
        <v>0</v>
      </c>
      <c r="OR225" s="9">
        <f t="shared" si="1757"/>
        <v>0</v>
      </c>
      <c r="OS225" s="9">
        <f t="shared" si="1757"/>
        <v>0</v>
      </c>
      <c r="OT225" s="9">
        <f t="shared" si="1583"/>
        <v>0</v>
      </c>
      <c r="OU225" s="9">
        <f t="shared" si="1583"/>
        <v>0</v>
      </c>
      <c r="OV225" s="9">
        <f t="shared" ref="OV225:OW225" si="1758">VAR(OV146,OV137,OV128,OV119,OV110,OV101,OV92,OV83,OV74,OV65,OV56,OV47,OV38,OV29,OV20,OV11)</f>
        <v>0</v>
      </c>
      <c r="OW225" s="9">
        <f t="shared" si="1758"/>
        <v>0</v>
      </c>
      <c r="PL225" s="9">
        <f t="shared" ref="PL225:PX225" si="1759">VAR(PL145,PL136,PL127,PL118,PL109,PL100,PL91,PL82,PL73,PL64,PL55,PL46,PL37,PL28,PL19,PL10)</f>
        <v>0</v>
      </c>
      <c r="PM225" s="9">
        <f t="shared" si="1759"/>
        <v>0</v>
      </c>
      <c r="PN225" s="9">
        <f t="shared" si="1759"/>
        <v>0</v>
      </c>
      <c r="PO225" s="9">
        <f t="shared" si="1759"/>
        <v>0</v>
      </c>
      <c r="PP225" s="9">
        <f t="shared" si="1759"/>
        <v>0</v>
      </c>
      <c r="PQ225" s="9">
        <f t="shared" si="1759"/>
        <v>0</v>
      </c>
      <c r="PR225" s="9">
        <f t="shared" si="1759"/>
        <v>0</v>
      </c>
      <c r="PS225" s="9">
        <f t="shared" si="1759"/>
        <v>0</v>
      </c>
      <c r="PT225" s="9">
        <f t="shared" si="1759"/>
        <v>0</v>
      </c>
      <c r="PU225" s="9">
        <f t="shared" si="1759"/>
        <v>0</v>
      </c>
      <c r="PV225" s="9">
        <f t="shared" si="1759"/>
        <v>0</v>
      </c>
      <c r="PW225" s="9">
        <f t="shared" si="1759"/>
        <v>0</v>
      </c>
      <c r="PX225" s="9">
        <f t="shared" si="1759"/>
        <v>0</v>
      </c>
      <c r="PY225" s="9">
        <f t="shared" si="1614"/>
        <v>0</v>
      </c>
      <c r="PZ225" s="9">
        <f t="shared" si="1614"/>
        <v>0</v>
      </c>
      <c r="QA225" s="9">
        <f t="shared" ref="QA225:QB225" si="1760">VAR(QA145,QA136,QA127,QA118,QA109,QA100,QA91,QA82,QA73,QA64,QA55,QA46,QA37,QA28,QA19,QA10)</f>
        <v>0</v>
      </c>
      <c r="QB225" s="9">
        <f t="shared" si="1760"/>
        <v>0</v>
      </c>
    </row>
    <row r="226" spans="3:444" ht="16" thickBot="1">
      <c r="C226" s="134"/>
      <c r="D226" s="57">
        <f t="shared" si="1543"/>
        <v>2</v>
      </c>
      <c r="E226" s="37"/>
      <c r="F226" s="9">
        <f t="shared" ref="F226:R226" ca="1" si="1761">VAR(F147,F138,F129,F120,F111,F102,F93,F84,F75,F66,F57,F48,F39,F30,F21,F12)</f>
        <v>4.1691632958593058E-2</v>
      </c>
      <c r="G226" s="9">
        <f t="shared" ca="1" si="1761"/>
        <v>2.3068796555820572E-6</v>
      </c>
      <c r="H226" s="9">
        <f t="shared" ca="1" si="1761"/>
        <v>2.4032335279738303E-6</v>
      </c>
      <c r="I226" s="9">
        <f t="shared" ca="1" si="1761"/>
        <v>18.731521174741491</v>
      </c>
      <c r="J226" s="9">
        <f t="shared" ca="1" si="1761"/>
        <v>18.066415972854806</v>
      </c>
      <c r="K226" s="9">
        <f t="shared" ca="1" si="1761"/>
        <v>12.152110696576077</v>
      </c>
      <c r="L226" s="9">
        <f t="shared" ca="1" si="1761"/>
        <v>7.3642511470331882E-3</v>
      </c>
      <c r="M226" s="9">
        <f t="shared" ca="1" si="1761"/>
        <v>1.7017571322476585E-7</v>
      </c>
      <c r="N226" s="9">
        <f t="shared" ca="1" si="1761"/>
        <v>5.396630654534144E-4</v>
      </c>
      <c r="O226" s="9">
        <f t="shared" ca="1" si="1761"/>
        <v>2.8594785020267286E-6</v>
      </c>
      <c r="P226" s="9">
        <f t="shared" ca="1" si="1761"/>
        <v>4.5365360369456953</v>
      </c>
      <c r="Q226" s="9">
        <f t="shared" ca="1" si="1761"/>
        <v>17.1500245299044</v>
      </c>
      <c r="R226" s="9" t="e">
        <f t="shared" ca="1" si="1761"/>
        <v>#DIV/0!</v>
      </c>
      <c r="S226" s="9">
        <f t="shared" ca="1" si="1545"/>
        <v>0.37882761426746092</v>
      </c>
      <c r="T226" s="9">
        <f t="shared" ca="1" si="1545"/>
        <v>0.37882761426746092</v>
      </c>
      <c r="U226" s="9">
        <f t="shared" ref="U226:V226" ca="1" si="1762">VAR(U147,U138,U129,U120,U111,U102,U93,U84,U75,U66,U57,U48,U39,U30,U21,U12)</f>
        <v>152527.93364769226</v>
      </c>
      <c r="V226" s="9">
        <f t="shared" ca="1" si="1762"/>
        <v>152527.93364769226</v>
      </c>
      <c r="X226" s="9">
        <f t="shared" ref="X226:AK226" si="1763">VAR(X147,X138,X129,X120,X111,X102,X93,X84,X75,X66,X57,X48,X39,X30,X21,X12)</f>
        <v>4.3595992925011168E-4</v>
      </c>
      <c r="Y226" s="9">
        <f t="shared" si="1763"/>
        <v>1.7438397170004471E-3</v>
      </c>
      <c r="Z226" s="9">
        <f t="shared" si="1763"/>
        <v>1.2848128972434509E-6</v>
      </c>
      <c r="AA226" s="9">
        <f t="shared" si="1763"/>
        <v>1.2955343411983225E-6</v>
      </c>
      <c r="AB226" s="9">
        <f t="shared" si="1763"/>
        <v>16.461428324506901</v>
      </c>
      <c r="AC226" s="9">
        <f t="shared" si="1763"/>
        <v>22.711422503282908</v>
      </c>
      <c r="AD226" s="9">
        <f t="shared" si="1763"/>
        <v>19.616874575309581</v>
      </c>
      <c r="AE226" s="9">
        <f t="shared" si="1763"/>
        <v>7.2008750168558082E-3</v>
      </c>
      <c r="AF226" s="9">
        <f t="shared" si="1763"/>
        <v>1.4196878184162275E-7</v>
      </c>
      <c r="AG226" s="9">
        <f t="shared" si="1763"/>
        <v>5.6060669942457431E-4</v>
      </c>
      <c r="AH226" s="9">
        <f t="shared" si="1763"/>
        <v>1.622663300896991E-6</v>
      </c>
      <c r="AI226" s="9">
        <f t="shared" si="1763"/>
        <v>1.0668309662208972</v>
      </c>
      <c r="AJ226" s="9">
        <f t="shared" si="1763"/>
        <v>10.84842480902056</v>
      </c>
      <c r="AK226" s="9" t="e">
        <f t="shared" si="1763"/>
        <v>#DIV/0!</v>
      </c>
      <c r="AL226" s="9">
        <f t="shared" si="1548"/>
        <v>10.490792627796445</v>
      </c>
      <c r="AM226" s="9">
        <f t="shared" si="1548"/>
        <v>10.490792627796445</v>
      </c>
      <c r="AN226" s="88"/>
      <c r="AO226" s="88"/>
      <c r="BD226" s="9">
        <f t="shared" ref="BD226:BP226" si="1764">VAR(BD147,BD138,BD129,BD120,BD111,BD102,BD93,BD84,BD75,BD66,BD57,BD48,BD39,BD30,BD21,BD12)</f>
        <v>7.8854992178105444E-8</v>
      </c>
      <c r="BE226" s="9">
        <f t="shared" si="1764"/>
        <v>2.4875189796584832E-6</v>
      </c>
      <c r="BF226" s="9">
        <f t="shared" si="1764"/>
        <v>2.5602264245674886E-6</v>
      </c>
      <c r="BG226" s="9">
        <f t="shared" si="1764"/>
        <v>15.348332437070958</v>
      </c>
      <c r="BH226" s="9">
        <f t="shared" si="1764"/>
        <v>20.525809589970624</v>
      </c>
      <c r="BI226" s="9">
        <f t="shared" si="1764"/>
        <v>14.591380953094518</v>
      </c>
      <c r="BJ226" s="9">
        <f t="shared" si="1764"/>
        <v>6.1575374659594822E-3</v>
      </c>
      <c r="BK226" s="9">
        <f t="shared" si="1764"/>
        <v>9.0464005566559724E-7</v>
      </c>
      <c r="BL226" s="9">
        <f t="shared" si="1764"/>
        <v>5.4979615114905396E-4</v>
      </c>
      <c r="BM226" s="9">
        <f t="shared" si="1764"/>
        <v>3.1476852131450328E-6</v>
      </c>
      <c r="BN226" s="9">
        <f t="shared" si="1764"/>
        <v>3.1426810301916017</v>
      </c>
      <c r="BO226" s="9">
        <f t="shared" si="1764"/>
        <v>14.000859990006484</v>
      </c>
      <c r="BP226" s="9" t="e">
        <f t="shared" si="1764"/>
        <v>#DIV/0!</v>
      </c>
      <c r="BQ226" s="9">
        <f t="shared" si="1550"/>
        <v>1.3265916557175301</v>
      </c>
      <c r="BR226" s="9">
        <f t="shared" si="1550"/>
        <v>1.3265916557175301</v>
      </c>
      <c r="BS226" s="9">
        <f t="shared" ref="BS226:BT226" si="1765">VAR(BS147,BS138,BS129,BS120,BS111,BS102,BS93,BS84,BS75,BS66,BS57,BS48,BS39,BS30,BS21,BS12)</f>
        <v>0.74938000148746664</v>
      </c>
      <c r="BT226" s="9">
        <f t="shared" si="1765"/>
        <v>0.74938000148746664</v>
      </c>
      <c r="CI226" s="9">
        <f t="shared" ref="CI226:CU226" si="1766">VAR(CI147,CI138,CI129,CI120,CI111,CI102,CI93,CI84,CI75,CI66,CI57,CI48,CI39,CI30,CI21,CI12)</f>
        <v>2.7667261436018908E-6</v>
      </c>
      <c r="CJ226" s="9">
        <f t="shared" si="1766"/>
        <v>6.0989912308672344E-7</v>
      </c>
      <c r="CK226" s="9">
        <f t="shared" si="1766"/>
        <v>6.1362989639176265E-7</v>
      </c>
      <c r="CL226" s="9">
        <f t="shared" si="1766"/>
        <v>13.643826940093644</v>
      </c>
      <c r="CM226" s="9">
        <f t="shared" si="1766"/>
        <v>20.448447229074858</v>
      </c>
      <c r="CN226" s="9">
        <f t="shared" si="1766"/>
        <v>10.966318716539314</v>
      </c>
      <c r="CO226" s="9">
        <f t="shared" si="1766"/>
        <v>5.3305943855362836E-3</v>
      </c>
      <c r="CP226" s="9">
        <f t="shared" si="1766"/>
        <v>2.9356559398213359E-7</v>
      </c>
      <c r="CQ226" s="9">
        <f t="shared" si="1766"/>
        <v>2.9254016465908123E-4</v>
      </c>
      <c r="CR226" s="9">
        <f t="shared" si="1766"/>
        <v>7.2138862040975166E-7</v>
      </c>
      <c r="CS226" s="9">
        <f t="shared" si="1766"/>
        <v>1.0008604825993614</v>
      </c>
      <c r="CT226" s="9">
        <f t="shared" si="1766"/>
        <v>9.4877035182551648</v>
      </c>
      <c r="CU226" s="9" t="e">
        <f t="shared" si="1766"/>
        <v>#DIV/0!</v>
      </c>
      <c r="CV226" s="9">
        <f t="shared" si="1553"/>
        <v>2.7664137737125172</v>
      </c>
      <c r="CW226" s="9">
        <f t="shared" si="1553"/>
        <v>2.7664137737125172</v>
      </c>
      <c r="CX226" s="9">
        <f t="shared" ref="CX226:CY226" si="1767">VAR(CX147,CX138,CX129,CX120,CX111,CX102,CX93,CX84,CX75,CX66,CX57,CX48,CX39,CX30,CX21,CX12)</f>
        <v>2.5257682160700976</v>
      </c>
      <c r="CY226" s="9">
        <f t="shared" si="1767"/>
        <v>2.5257682160700976</v>
      </c>
      <c r="DN226" s="9">
        <f t="shared" ref="DN226:DZ226" si="1768">VAR(DN147,DN138,DN129,DN120,DN111,DN102,DN93,DN84,DN75,DN66,DN57,DN48,DN39,DN30,DN21,DN12)</f>
        <v>4.1691632958593058E-2</v>
      </c>
      <c r="DO226" s="9">
        <f t="shared" si="1768"/>
        <v>2.3068796555820572E-6</v>
      </c>
      <c r="DP226" s="9">
        <f t="shared" si="1768"/>
        <v>2.4032335279738303E-6</v>
      </c>
      <c r="DQ226" s="9">
        <f t="shared" si="1768"/>
        <v>18.731521174741491</v>
      </c>
      <c r="DR226" s="9">
        <f t="shared" si="1768"/>
        <v>18.066415972854806</v>
      </c>
      <c r="DS226" s="9">
        <f t="shared" si="1768"/>
        <v>12.152110696576077</v>
      </c>
      <c r="DT226" s="9">
        <f t="shared" si="1768"/>
        <v>7.3642511470331882E-3</v>
      </c>
      <c r="DU226" s="9">
        <f t="shared" si="1768"/>
        <v>1.7017571322476585E-7</v>
      </c>
      <c r="DV226" s="9">
        <f t="shared" si="1768"/>
        <v>5.396630654534144E-4</v>
      </c>
      <c r="DW226" s="9">
        <f t="shared" si="1768"/>
        <v>2.8594785020267286E-6</v>
      </c>
      <c r="DX226" s="9">
        <f t="shared" si="1768"/>
        <v>4.5365360369456953</v>
      </c>
      <c r="DY226" s="9">
        <f t="shared" si="1768"/>
        <v>17.1500245299044</v>
      </c>
      <c r="DZ226" s="9" t="e">
        <f t="shared" si="1768"/>
        <v>#DIV/0!</v>
      </c>
      <c r="EA226" s="9">
        <f t="shared" si="1556"/>
        <v>0.37882761426746092</v>
      </c>
      <c r="EB226" s="9">
        <f t="shared" si="1556"/>
        <v>0.37882761426746092</v>
      </c>
      <c r="EC226" s="9">
        <f t="shared" ref="EC226:ED226" si="1769">VAR(EC147,EC138,EC129,EC120,EC111,EC102,EC93,EC84,EC75,EC66,EC57,EC48,EC39,EC30,EC21,EC12)</f>
        <v>152527.93364769226</v>
      </c>
      <c r="ED226" s="9">
        <f t="shared" si="1769"/>
        <v>152527.93364769226</v>
      </c>
      <c r="ES226" s="9">
        <f t="shared" ref="ES226:FE226" si="1770">VAR(ES147,ES138,ES129,ES120,ES111,ES102,ES93,ES84,ES75,ES66,ES57,ES48,ES39,ES30,ES21,ES12)</f>
        <v>4.2681768125899123E-3</v>
      </c>
      <c r="ET226" s="9">
        <f t="shared" si="1770"/>
        <v>6.0692576841318674E-7</v>
      </c>
      <c r="EU226" s="9">
        <f t="shared" si="1770"/>
        <v>6.2820299285462588E-7</v>
      </c>
      <c r="EV226" s="9">
        <f t="shared" si="1770"/>
        <v>14.203396959430007</v>
      </c>
      <c r="EW226" s="9">
        <f t="shared" si="1770"/>
        <v>15.860534468126259</v>
      </c>
      <c r="EX226" s="9">
        <f t="shared" si="1770"/>
        <v>11.832802668138632</v>
      </c>
      <c r="EY226" s="9">
        <f t="shared" si="1770"/>
        <v>4.5287166299452378E-3</v>
      </c>
      <c r="EZ226" s="9">
        <f t="shared" si="1770"/>
        <v>1.7544334737582326E-7</v>
      </c>
      <c r="FA226" s="9">
        <f t="shared" si="1770"/>
        <v>2.5337052887850441E-4</v>
      </c>
      <c r="FB226" s="9">
        <f t="shared" si="1770"/>
        <v>7.0716398791566061E-7</v>
      </c>
      <c r="FC226" s="9">
        <f t="shared" si="1770"/>
        <v>1.2794906741337195</v>
      </c>
      <c r="FD226" s="9">
        <f t="shared" si="1770"/>
        <v>12.596338416292099</v>
      </c>
      <c r="FE226" s="9" t="e">
        <f t="shared" si="1770"/>
        <v>#DIV/0!</v>
      </c>
      <c r="FF226" s="9">
        <f t="shared" si="1559"/>
        <v>0.95114663667662946</v>
      </c>
      <c r="FG226" s="9">
        <f t="shared" si="1559"/>
        <v>0.95114663667662946</v>
      </c>
      <c r="FH226" s="9">
        <f t="shared" ref="FH226:FI226" si="1771">VAR(FH147,FH138,FH129,FH120,FH111,FH102,FH93,FH84,FH75,FH66,FH57,FH48,FH39,FH30,FH21,FH12)</f>
        <v>3648329.2721919459</v>
      </c>
      <c r="FI226" s="9">
        <f t="shared" si="1771"/>
        <v>3648329.2721919459</v>
      </c>
      <c r="FX226" s="9">
        <f t="shared" ref="FX226:GJ226" si="1772">VAR(FX147,FX138,FX129,FX120,FX111,FX102,FX93,FX84,FX75,FX66,FX57,FX48,FX39,FX30,FX21,FX12)</f>
        <v>0</v>
      </c>
      <c r="FY226" s="9">
        <f t="shared" si="1772"/>
        <v>0</v>
      </c>
      <c r="FZ226" s="9">
        <f t="shared" si="1772"/>
        <v>0</v>
      </c>
      <c r="GA226" s="9">
        <f t="shared" si="1772"/>
        <v>0</v>
      </c>
      <c r="GB226" s="9">
        <f t="shared" si="1772"/>
        <v>0</v>
      </c>
      <c r="GC226" s="9">
        <f t="shared" si="1772"/>
        <v>0</v>
      </c>
      <c r="GD226" s="9">
        <f t="shared" si="1772"/>
        <v>0</v>
      </c>
      <c r="GE226" s="9">
        <f t="shared" si="1772"/>
        <v>0</v>
      </c>
      <c r="GF226" s="9">
        <f t="shared" si="1772"/>
        <v>0</v>
      </c>
      <c r="GG226" s="9">
        <f t="shared" si="1772"/>
        <v>0</v>
      </c>
      <c r="GH226" s="9">
        <f t="shared" si="1772"/>
        <v>0</v>
      </c>
      <c r="GI226" s="9">
        <f t="shared" si="1772"/>
        <v>0</v>
      </c>
      <c r="GJ226" s="9">
        <f t="shared" si="1772"/>
        <v>0</v>
      </c>
      <c r="GK226" s="9">
        <f t="shared" si="1562"/>
        <v>0</v>
      </c>
      <c r="GL226" s="9">
        <f t="shared" si="1562"/>
        <v>0</v>
      </c>
      <c r="GM226" s="9">
        <f t="shared" ref="GM226:GN226" si="1773">VAR(GM147,GM138,GM129,GM120,GM111,GM102,GM93,GM84,GM75,GM66,GM57,GM48,GM39,GM30,GM21,GM12)</f>
        <v>0</v>
      </c>
      <c r="GN226" s="9">
        <f t="shared" si="1773"/>
        <v>0</v>
      </c>
      <c r="HC226" s="9">
        <f t="shared" ref="HC226:HO226" si="1774">VAR(HC147,HC138,HC129,HC120,HC111,HC102,HC93,HC84,HC75,HC66,HC57,HC48,HC39,HC30,HC21,HC12)</f>
        <v>0</v>
      </c>
      <c r="HD226" s="9">
        <f t="shared" si="1774"/>
        <v>0</v>
      </c>
      <c r="HE226" s="9">
        <f t="shared" si="1774"/>
        <v>0</v>
      </c>
      <c r="HF226" s="9">
        <f t="shared" si="1774"/>
        <v>0</v>
      </c>
      <c r="HG226" s="9">
        <f t="shared" si="1774"/>
        <v>0</v>
      </c>
      <c r="HH226" s="9">
        <f t="shared" si="1774"/>
        <v>0</v>
      </c>
      <c r="HI226" s="9">
        <f t="shared" si="1774"/>
        <v>0</v>
      </c>
      <c r="HJ226" s="9">
        <f t="shared" si="1774"/>
        <v>0</v>
      </c>
      <c r="HK226" s="9">
        <f t="shared" si="1774"/>
        <v>0</v>
      </c>
      <c r="HL226" s="9">
        <f t="shared" si="1774"/>
        <v>0</v>
      </c>
      <c r="HM226" s="9">
        <f t="shared" si="1774"/>
        <v>0</v>
      </c>
      <c r="HN226" s="9">
        <f t="shared" si="1774"/>
        <v>0</v>
      </c>
      <c r="HO226" s="9">
        <f t="shared" si="1774"/>
        <v>0</v>
      </c>
      <c r="HP226" s="9">
        <f t="shared" si="1565"/>
        <v>0</v>
      </c>
      <c r="HQ226" s="9">
        <f t="shared" si="1565"/>
        <v>0</v>
      </c>
      <c r="HR226" s="9">
        <f t="shared" ref="HR226:HS226" si="1775">VAR(HR147,HR138,HR129,HR120,HR111,HR102,HR93,HR84,HR75,HR66,HR57,HR48,HR39,HR30,HR21,HR12)</f>
        <v>0</v>
      </c>
      <c r="HS226" s="9">
        <f t="shared" si="1775"/>
        <v>0</v>
      </c>
      <c r="IH226" s="9">
        <f t="shared" ref="IH226:IT226" si="1776">VAR(IH147,IH138,IH129,IH120,IH111,IH102,IH93,IH84,IH75,IH66,IH57,IH48,IH39,IH30,IH21,IH12)</f>
        <v>0</v>
      </c>
      <c r="II226" s="9">
        <f t="shared" si="1776"/>
        <v>0</v>
      </c>
      <c r="IJ226" s="9">
        <f t="shared" si="1776"/>
        <v>0</v>
      </c>
      <c r="IK226" s="9">
        <f t="shared" si="1776"/>
        <v>0</v>
      </c>
      <c r="IL226" s="9">
        <f t="shared" si="1776"/>
        <v>0</v>
      </c>
      <c r="IM226" s="9">
        <f t="shared" si="1776"/>
        <v>0</v>
      </c>
      <c r="IN226" s="9">
        <f t="shared" si="1776"/>
        <v>0</v>
      </c>
      <c r="IO226" s="9">
        <f t="shared" si="1776"/>
        <v>0</v>
      </c>
      <c r="IP226" s="9">
        <f t="shared" si="1776"/>
        <v>0</v>
      </c>
      <c r="IQ226" s="9">
        <f t="shared" si="1776"/>
        <v>0</v>
      </c>
      <c r="IR226" s="9">
        <f t="shared" si="1776"/>
        <v>0</v>
      </c>
      <c r="IS226" s="9">
        <f t="shared" si="1776"/>
        <v>0</v>
      </c>
      <c r="IT226" s="9">
        <f t="shared" si="1776"/>
        <v>0</v>
      </c>
      <c r="IU226" s="9">
        <f t="shared" si="1568"/>
        <v>0</v>
      </c>
      <c r="IV226" s="9">
        <f t="shared" si="1568"/>
        <v>0</v>
      </c>
      <c r="IW226" s="9">
        <f t="shared" ref="IW226:IX226" si="1777">VAR(IW147,IW138,IW129,IW120,IW111,IW102,IW93,IW84,IW75,IW66,IW57,IW48,IW39,IW30,IW21,IW12)</f>
        <v>0</v>
      </c>
      <c r="IX226" s="9">
        <f t="shared" si="1777"/>
        <v>0</v>
      </c>
      <c r="JM226" s="9">
        <f t="shared" ref="JM226:JY226" si="1778">VAR(JM147,JM138,JM129,JM120,JM111,JM102,JM93,JM84,JM75,JM66,JM57,JM48,JM39,JM30,JM21,JM12)</f>
        <v>0</v>
      </c>
      <c r="JN226" s="9">
        <f t="shared" si="1778"/>
        <v>0</v>
      </c>
      <c r="JO226" s="9">
        <f t="shared" si="1778"/>
        <v>0</v>
      </c>
      <c r="JP226" s="9">
        <f t="shared" si="1778"/>
        <v>0</v>
      </c>
      <c r="JQ226" s="9">
        <f t="shared" si="1778"/>
        <v>0</v>
      </c>
      <c r="JR226" s="9">
        <f t="shared" si="1778"/>
        <v>0</v>
      </c>
      <c r="JS226" s="9">
        <f t="shared" si="1778"/>
        <v>0</v>
      </c>
      <c r="JT226" s="9">
        <f t="shared" si="1778"/>
        <v>0</v>
      </c>
      <c r="JU226" s="9">
        <f t="shared" si="1778"/>
        <v>0</v>
      </c>
      <c r="JV226" s="9">
        <f t="shared" si="1778"/>
        <v>0</v>
      </c>
      <c r="JW226" s="9">
        <f t="shared" si="1778"/>
        <v>0</v>
      </c>
      <c r="JX226" s="9">
        <f t="shared" si="1778"/>
        <v>0</v>
      </c>
      <c r="JY226" s="9">
        <f t="shared" si="1778"/>
        <v>0</v>
      </c>
      <c r="JZ226" s="9">
        <f t="shared" si="1571"/>
        <v>0</v>
      </c>
      <c r="KA226" s="9">
        <f t="shared" si="1571"/>
        <v>0</v>
      </c>
      <c r="KB226" s="9">
        <f t="shared" ref="KB226:KC226" si="1779">VAR(KB147,KB138,KB129,KB120,KB111,KB102,KB93,KB84,KB75,KB66,KB57,KB48,KB39,KB30,KB21,KB12)</f>
        <v>0</v>
      </c>
      <c r="KC226" s="9">
        <f t="shared" si="1779"/>
        <v>0</v>
      </c>
      <c r="KR226" s="9">
        <f t="shared" ref="KR226:LD226" si="1780">VAR(KR147,KR138,KR129,KR120,KR111,KR102,KR93,KR84,KR75,KR66,KR57,KR48,KR39,KR30,KR21,KR12)</f>
        <v>0</v>
      </c>
      <c r="KS226" s="9">
        <f t="shared" si="1780"/>
        <v>0</v>
      </c>
      <c r="KT226" s="9">
        <f t="shared" si="1780"/>
        <v>0</v>
      </c>
      <c r="KU226" s="9">
        <f t="shared" si="1780"/>
        <v>0</v>
      </c>
      <c r="KV226" s="9">
        <f t="shared" si="1780"/>
        <v>0</v>
      </c>
      <c r="KW226" s="9">
        <f t="shared" si="1780"/>
        <v>0</v>
      </c>
      <c r="KX226" s="9">
        <f t="shared" si="1780"/>
        <v>0</v>
      </c>
      <c r="KY226" s="9">
        <f t="shared" si="1780"/>
        <v>0</v>
      </c>
      <c r="KZ226" s="9">
        <f t="shared" si="1780"/>
        <v>0</v>
      </c>
      <c r="LA226" s="9">
        <f t="shared" si="1780"/>
        <v>0</v>
      </c>
      <c r="LB226" s="9">
        <f t="shared" si="1780"/>
        <v>0</v>
      </c>
      <c r="LC226" s="9">
        <f t="shared" si="1780"/>
        <v>0</v>
      </c>
      <c r="LD226" s="9">
        <f t="shared" si="1780"/>
        <v>0</v>
      </c>
      <c r="LE226" s="9">
        <f t="shared" si="1574"/>
        <v>0</v>
      </c>
      <c r="LF226" s="9">
        <f t="shared" si="1574"/>
        <v>0</v>
      </c>
      <c r="LG226" s="9">
        <f t="shared" ref="LG226:LH226" si="1781">VAR(LG147,LG138,LG129,LG120,LG111,LG102,LG93,LG84,LG75,LG66,LG57,LG48,LG39,LG30,LG21,LG12)</f>
        <v>0</v>
      </c>
      <c r="LH226" s="9">
        <f t="shared" si="1781"/>
        <v>0</v>
      </c>
      <c r="LW226" s="9">
        <f t="shared" ref="LW226:MI226" si="1782">VAR(LW147,LW138,LW129,LW120,LW111,LW102,LW93,LW84,LW75,LW66,LW57,LW48,LW39,LW30,LW21,LW12)</f>
        <v>0</v>
      </c>
      <c r="LX226" s="9">
        <f t="shared" si="1782"/>
        <v>0</v>
      </c>
      <c r="LY226" s="9">
        <f t="shared" si="1782"/>
        <v>0</v>
      </c>
      <c r="LZ226" s="9">
        <f t="shared" si="1782"/>
        <v>0</v>
      </c>
      <c r="MA226" s="9">
        <f t="shared" si="1782"/>
        <v>0</v>
      </c>
      <c r="MB226" s="9">
        <f t="shared" si="1782"/>
        <v>0</v>
      </c>
      <c r="MC226" s="9">
        <f t="shared" si="1782"/>
        <v>0</v>
      </c>
      <c r="MD226" s="9">
        <f t="shared" si="1782"/>
        <v>0</v>
      </c>
      <c r="ME226" s="9">
        <f t="shared" si="1782"/>
        <v>0</v>
      </c>
      <c r="MF226" s="9">
        <f t="shared" si="1782"/>
        <v>0</v>
      </c>
      <c r="MG226" s="9">
        <f t="shared" si="1782"/>
        <v>0</v>
      </c>
      <c r="MH226" s="9">
        <f t="shared" si="1782"/>
        <v>0</v>
      </c>
      <c r="MI226" s="9">
        <f t="shared" si="1782"/>
        <v>0</v>
      </c>
      <c r="MJ226" s="9">
        <f t="shared" si="1577"/>
        <v>0</v>
      </c>
      <c r="MK226" s="9">
        <f t="shared" si="1577"/>
        <v>0</v>
      </c>
      <c r="ML226" s="9">
        <f t="shared" ref="ML226:MM226" si="1783">VAR(ML147,ML138,ML129,ML120,ML111,ML102,ML93,ML84,ML75,ML66,ML57,ML48,ML39,ML30,ML21,ML12)</f>
        <v>0</v>
      </c>
      <c r="MM226" s="9">
        <f t="shared" si="1783"/>
        <v>0</v>
      </c>
      <c r="NB226" s="9">
        <f t="shared" ref="NB226:NN226" si="1784">VAR(NB147,NB138,NB129,NB120,NB111,NB102,NB93,NB84,NB75,NB66,NB57,NB48,NB39,NB30,NB21,NB12)</f>
        <v>0</v>
      </c>
      <c r="NC226" s="9">
        <f t="shared" si="1784"/>
        <v>0</v>
      </c>
      <c r="ND226" s="9">
        <f t="shared" si="1784"/>
        <v>0</v>
      </c>
      <c r="NE226" s="9">
        <f t="shared" si="1784"/>
        <v>0</v>
      </c>
      <c r="NF226" s="9">
        <f t="shared" si="1784"/>
        <v>0</v>
      </c>
      <c r="NG226" s="9">
        <f t="shared" si="1784"/>
        <v>0</v>
      </c>
      <c r="NH226" s="9">
        <f t="shared" si="1784"/>
        <v>0</v>
      </c>
      <c r="NI226" s="9">
        <f t="shared" si="1784"/>
        <v>0</v>
      </c>
      <c r="NJ226" s="9">
        <f t="shared" si="1784"/>
        <v>0</v>
      </c>
      <c r="NK226" s="9">
        <f t="shared" si="1784"/>
        <v>0</v>
      </c>
      <c r="NL226" s="9">
        <f t="shared" si="1784"/>
        <v>0</v>
      </c>
      <c r="NM226" s="9">
        <f t="shared" si="1784"/>
        <v>0</v>
      </c>
      <c r="NN226" s="9">
        <f t="shared" si="1784"/>
        <v>0</v>
      </c>
      <c r="NO226" s="9">
        <f t="shared" si="1580"/>
        <v>0</v>
      </c>
      <c r="NP226" s="9">
        <f t="shared" si="1580"/>
        <v>0</v>
      </c>
      <c r="NQ226" s="9">
        <f t="shared" ref="NQ226:NR226" si="1785">VAR(NQ147,NQ138,NQ129,NQ120,NQ111,NQ102,NQ93,NQ84,NQ75,NQ66,NQ57,NQ48,NQ39,NQ30,NQ21,NQ12)</f>
        <v>0</v>
      </c>
      <c r="NR226" s="9">
        <f t="shared" si="1785"/>
        <v>0</v>
      </c>
    </row>
  </sheetData>
  <mergeCells count="51">
    <mergeCell ref="C218:C226"/>
    <mergeCell ref="PL1:PM1"/>
    <mergeCell ref="QC2:QI2"/>
    <mergeCell ref="NS2:NY2"/>
    <mergeCell ref="KR1:KS1"/>
    <mergeCell ref="LI2:LO2"/>
    <mergeCell ref="LW1:LX1"/>
    <mergeCell ref="MN2:MT2"/>
    <mergeCell ref="NB1:NC1"/>
    <mergeCell ref="OG1:OH1"/>
    <mergeCell ref="OX2:PD2"/>
    <mergeCell ref="ES1:ET1"/>
    <mergeCell ref="FJ2:FP2"/>
    <mergeCell ref="BU2:CA2"/>
    <mergeCell ref="JM1:JN1"/>
    <mergeCell ref="DN1:DO1"/>
    <mergeCell ref="KD2:KJ2"/>
    <mergeCell ref="GO2:GU2"/>
    <mergeCell ref="HC1:HD1"/>
    <mergeCell ref="HT2:HZ2"/>
    <mergeCell ref="IH1:II1"/>
    <mergeCell ref="IY2:JE2"/>
    <mergeCell ref="EE2:EK2"/>
    <mergeCell ref="C13:C21"/>
    <mergeCell ref="FX1:FY1"/>
    <mergeCell ref="F1:G1"/>
    <mergeCell ref="Y1:Z1"/>
    <mergeCell ref="AP2:AV2"/>
    <mergeCell ref="CZ2:DF2"/>
    <mergeCell ref="C148:C156"/>
    <mergeCell ref="C157:C165"/>
    <mergeCell ref="C166:C174"/>
    <mergeCell ref="C31:C39"/>
    <mergeCell ref="C4:C12"/>
    <mergeCell ref="C22:C30"/>
    <mergeCell ref="C202:C210"/>
    <mergeCell ref="C175:C183"/>
    <mergeCell ref="C184:C192"/>
    <mergeCell ref="C40:C48"/>
    <mergeCell ref="C193:C201"/>
    <mergeCell ref="C49:C57"/>
    <mergeCell ref="C58:C66"/>
    <mergeCell ref="C67:C75"/>
    <mergeCell ref="C76:C84"/>
    <mergeCell ref="C85:C93"/>
    <mergeCell ref="C94:C102"/>
    <mergeCell ref="C103:C111"/>
    <mergeCell ref="C112:C120"/>
    <mergeCell ref="C121:C129"/>
    <mergeCell ref="C130:C138"/>
    <mergeCell ref="C139:C147"/>
  </mergeCells>
  <phoneticPr fontId="35" type="noConversion"/>
  <conditionalFormatting sqref="FV14:FV15 FV23:FV24 FV32:FV33 FV41:FV42 FV50:FV51 FV59:FV60 FV68:FV69 FV77:FV78 FV86:FV87 FV95:FV96 FV104:FV105 FV113:FV114 FV122:FV123 FV131:FV132 FV140:FV141 FV194:FV195 FV212:FV214 FV5:FV12 HA212:HA214 HA5:HA12 HA14:HA21 HA23:HA30 HA32:HA39 HA41:HA48 HA50:HA57 HA59:HA66 HA68:HA75 HA77:HA84 HA86:HA93 HA95:HA102 HA104:HA111 HA113:HA120 HA122:HA129 HA131:HA138 HA140:HA147 HA194:HA201 MZ212:MZ214 MZ5:MZ12 MZ14:MZ21 MZ23:MZ30 MZ32:MZ39 MZ41:MZ48 MZ50:MZ57 MZ59:MZ66 MZ68:MZ75 MZ77:MZ84 MZ86:MZ93 MZ95:MZ102 MZ104:MZ111 MZ113:MZ120 MZ122:MZ129 MZ131:MZ138 MZ140:MZ147 MZ194:MZ201">
    <cfRule type="cellIs" dxfId="9976" priority="38741" operator="greaterThan">
      <formula>0.03</formula>
    </cfRule>
    <cfRule type="cellIs" dxfId="9975" priority="38742" stopIfTrue="1" operator="lessThan">
      <formula>-0.03</formula>
    </cfRule>
  </conditionalFormatting>
  <conditionalFormatting sqref="AP212:AZ212">
    <cfRule type="cellIs" dxfId="9974" priority="38737" operator="greaterThan">
      <formula>0.03</formula>
    </cfRule>
    <cfRule type="cellIs" dxfId="9973" priority="38738" stopIfTrue="1" operator="lessThan">
      <formula>-0.03</formula>
    </cfRule>
  </conditionalFormatting>
  <conditionalFormatting sqref="BA12">
    <cfRule type="cellIs" dxfId="9972" priority="31017" operator="greaterThan">
      <formula>0.03</formula>
    </cfRule>
    <cfRule type="cellIs" dxfId="9971" priority="31018" stopIfTrue="1" operator="lessThan">
      <formula>-0.03</formula>
    </cfRule>
  </conditionalFormatting>
  <conditionalFormatting sqref="AP213:AZ214">
    <cfRule type="cellIs" dxfId="9970" priority="26473" operator="greaterThan">
      <formula>0.03</formula>
    </cfRule>
    <cfRule type="cellIs" dxfId="9969" priority="26474" stopIfTrue="1" operator="lessThan">
      <formula>-0.03</formula>
    </cfRule>
  </conditionalFormatting>
  <conditionalFormatting sqref="BA21 BA30 BA39 BA48 BA57 BA66 BA75 BA84 BA93 BA102 BA111 BA120 BA129 BA138 BA147 BA201">
    <cfRule type="cellIs" dxfId="9968" priority="24857" operator="greaterThan">
      <formula>0.03</formula>
    </cfRule>
    <cfRule type="cellIs" dxfId="9967" priority="24858" stopIfTrue="1" operator="lessThan">
      <formula>-0.03</formula>
    </cfRule>
  </conditionalFormatting>
  <conditionalFormatting sqref="FV16:FV21 FV25:FV30 FV34:FV39 FV43:FV48 FV52:FV57 FV61:FV66 FV70:FV75 FV79:FV84 FV88:FV93 FV97:FV102 FV106:FV111 FV115:FV120 FV124:FV129 FV133:FV138 FV142:FV147 FV196:FV201">
    <cfRule type="cellIs" dxfId="9966" priority="24609" operator="greaterThan">
      <formula>0.03</formula>
    </cfRule>
    <cfRule type="cellIs" dxfId="9965" priority="24610" stopIfTrue="1" operator="lessThan">
      <formula>-0.03</formula>
    </cfRule>
  </conditionalFormatting>
  <conditionalFormatting sqref="OE5:OE6 OE14:OE15 OE23:OE24 OE32:OE33 OE41:OE42 OE50:OE51 OE59:OE60 OE68:OE69 OE77:OE78 OE86:OE87 OE95:OE96 OE104:OE105 OE113:OE114 OE122:OE123 OE131:OE132 OE140:OE141 OE194:OE195 OE212:OE214">
    <cfRule type="cellIs" dxfId="9964" priority="23819" operator="greaterThan">
      <formula>0.03</formula>
    </cfRule>
    <cfRule type="cellIs" dxfId="9963" priority="23820" stopIfTrue="1" operator="lessThan">
      <formula>-0.03</formula>
    </cfRule>
  </conditionalFormatting>
  <conditionalFormatting sqref="OE7:OE12">
    <cfRule type="cellIs" dxfId="9962" priority="23817" operator="greaterThan">
      <formula>0.03</formula>
    </cfRule>
    <cfRule type="cellIs" dxfId="9961" priority="23818" stopIfTrue="1" operator="lessThan">
      <formula>-0.03</formula>
    </cfRule>
  </conditionalFormatting>
  <conditionalFormatting sqref="OE16:OE21 OE25:OE30 OE34:OE39 OE43:OE48 OE52:OE57 OE61:OE66 OE70:OE75 OE79:OE84 OE88:OE93 OE97:OE102 OE106:OE111 OE115:OE120 OE124:OE129 OE133:OE138 OE142:OE147 OE196:OE201">
    <cfRule type="cellIs" dxfId="9960" priority="23759" operator="greaterThan">
      <formula>0.03</formula>
    </cfRule>
    <cfRule type="cellIs" dxfId="9959" priority="23760" stopIfTrue="1" operator="lessThan">
      <formula>-0.03</formula>
    </cfRule>
  </conditionalFormatting>
  <conditionalFormatting sqref="PJ5:PJ6 PJ14:PJ15 PJ23:PJ24 PJ32:PJ33 PJ41:PJ42 PJ50:PJ51 PJ59:PJ60 PJ68:PJ69 PJ77:PJ78 PJ86:PJ87 PJ95:PJ96 PJ104:PJ105 PJ113:PJ114 PJ122:PJ123 PJ131:PJ132 PJ140:PJ141 PJ194:PJ195 PJ212:PJ214">
    <cfRule type="cellIs" dxfId="9958" priority="23511" operator="greaterThan">
      <formula>0.03</formula>
    </cfRule>
    <cfRule type="cellIs" dxfId="9957" priority="23512" stopIfTrue="1" operator="lessThan">
      <formula>-0.03</formula>
    </cfRule>
  </conditionalFormatting>
  <conditionalFormatting sqref="PJ7:PJ12">
    <cfRule type="cellIs" dxfId="9956" priority="23509" operator="greaterThan">
      <formula>0.03</formula>
    </cfRule>
    <cfRule type="cellIs" dxfId="9955" priority="23510" stopIfTrue="1" operator="lessThan">
      <formula>-0.03</formula>
    </cfRule>
  </conditionalFormatting>
  <conditionalFormatting sqref="PJ16:PJ21 PJ25:PJ30 PJ34:PJ39 PJ43:PJ48 PJ52:PJ57 PJ61:PJ66 PJ70:PJ75 PJ79:PJ84 PJ88:PJ93 PJ97:PJ102 PJ106:PJ111 PJ115:PJ120 PJ124:PJ129 PJ133:PJ138 PJ142:PJ147 PJ196:PJ201">
    <cfRule type="cellIs" dxfId="9954" priority="23453" operator="greaterThan">
      <formula>0.03</formula>
    </cfRule>
    <cfRule type="cellIs" dxfId="9953" priority="23454" stopIfTrue="1" operator="lessThan">
      <formula>-0.03</formula>
    </cfRule>
  </conditionalFormatting>
  <conditionalFormatting sqref="FV149:FV150 HA149:HA156 MZ149:MZ156">
    <cfRule type="cellIs" dxfId="9952" priority="23301" operator="greaterThan">
      <formula>0.03</formula>
    </cfRule>
    <cfRule type="cellIs" dxfId="9951" priority="23302" stopIfTrue="1" operator="lessThan">
      <formula>-0.03</formula>
    </cfRule>
  </conditionalFormatting>
  <conditionalFormatting sqref="BA156">
    <cfRule type="cellIs" dxfId="9950" priority="23259" operator="greaterThan">
      <formula>0.03</formula>
    </cfRule>
    <cfRule type="cellIs" dxfId="9949" priority="23260" stopIfTrue="1" operator="lessThan">
      <formula>-0.03</formula>
    </cfRule>
  </conditionalFormatting>
  <conditionalFormatting sqref="FV151:FV156">
    <cfRule type="cellIs" dxfId="9948" priority="23181" operator="greaterThan">
      <formula>0.03</formula>
    </cfRule>
    <cfRule type="cellIs" dxfId="9947" priority="23182" stopIfTrue="1" operator="lessThan">
      <formula>-0.03</formula>
    </cfRule>
  </conditionalFormatting>
  <conditionalFormatting sqref="OE149:OE150">
    <cfRule type="cellIs" dxfId="9946" priority="22973" operator="greaterThan">
      <formula>0.03</formula>
    </cfRule>
    <cfRule type="cellIs" dxfId="9945" priority="22974" stopIfTrue="1" operator="lessThan">
      <formula>-0.03</formula>
    </cfRule>
  </conditionalFormatting>
  <conditionalFormatting sqref="OE151:OE156">
    <cfRule type="cellIs" dxfId="9944" priority="22971" operator="greaterThan">
      <formula>0.03</formula>
    </cfRule>
    <cfRule type="cellIs" dxfId="9943" priority="22972" stopIfTrue="1" operator="lessThan">
      <formula>-0.03</formula>
    </cfRule>
  </conditionalFormatting>
  <conditionalFormatting sqref="PJ149:PJ150">
    <cfRule type="cellIs" dxfId="9942" priority="22941" operator="greaterThan">
      <formula>0.03</formula>
    </cfRule>
    <cfRule type="cellIs" dxfId="9941" priority="22942" stopIfTrue="1" operator="lessThan">
      <formula>-0.03</formula>
    </cfRule>
  </conditionalFormatting>
  <conditionalFormatting sqref="PJ151:PJ156">
    <cfRule type="cellIs" dxfId="9940" priority="22939" operator="greaterThan">
      <formula>0.03</formula>
    </cfRule>
    <cfRule type="cellIs" dxfId="9939" priority="22940" stopIfTrue="1" operator="lessThan">
      <formula>-0.03</formula>
    </cfRule>
  </conditionalFormatting>
  <conditionalFormatting sqref="FV158:FV159 FV167:FV168 FV176:FV177 HA158:HA165 HA167:HA174 HA176:HA183 MZ158:MZ165 MZ167:MZ174 MZ176:MZ183">
    <cfRule type="cellIs" dxfId="9938" priority="22881" operator="greaterThan">
      <formula>0.03</formula>
    </cfRule>
    <cfRule type="cellIs" dxfId="9937" priority="22882" stopIfTrue="1" operator="lessThan">
      <formula>-0.03</formula>
    </cfRule>
  </conditionalFormatting>
  <conditionalFormatting sqref="BA165 BA174 BA183">
    <cfRule type="cellIs" dxfId="9936" priority="22839" operator="greaterThan">
      <formula>0.03</formula>
    </cfRule>
    <cfRule type="cellIs" dxfId="9935" priority="22840" stopIfTrue="1" operator="lessThan">
      <formula>-0.03</formula>
    </cfRule>
  </conditionalFormatting>
  <conditionalFormatting sqref="FV160:FV165 FV169:FV174 FV178:FV183">
    <cfRule type="cellIs" dxfId="9934" priority="22761" operator="greaterThan">
      <formula>0.03</formula>
    </cfRule>
    <cfRule type="cellIs" dxfId="9933" priority="22762" stopIfTrue="1" operator="lessThan">
      <formula>-0.03</formula>
    </cfRule>
  </conditionalFormatting>
  <conditionalFormatting sqref="OE158:OE159 OE167:OE168 OE176:OE177">
    <cfRule type="cellIs" dxfId="9932" priority="22553" operator="greaterThan">
      <formula>0.03</formula>
    </cfRule>
    <cfRule type="cellIs" dxfId="9931" priority="22554" stopIfTrue="1" operator="lessThan">
      <formula>-0.03</formula>
    </cfRule>
  </conditionalFormatting>
  <conditionalFormatting sqref="OE160:OE165 OE169:OE174 OE178:OE183">
    <cfRule type="cellIs" dxfId="9930" priority="22551" operator="greaterThan">
      <formula>0.03</formula>
    </cfRule>
    <cfRule type="cellIs" dxfId="9929" priority="22552" stopIfTrue="1" operator="lessThan">
      <formula>-0.03</formula>
    </cfRule>
  </conditionalFormatting>
  <conditionalFormatting sqref="PJ158:PJ159 PJ167:PJ168 PJ176:PJ177">
    <cfRule type="cellIs" dxfId="9928" priority="22521" operator="greaterThan">
      <formula>0.03</formula>
    </cfRule>
    <cfRule type="cellIs" dxfId="9927" priority="22522" stopIfTrue="1" operator="lessThan">
      <formula>-0.03</formula>
    </cfRule>
  </conditionalFormatting>
  <conditionalFormatting sqref="PJ160:PJ165 PJ169:PJ174 PJ178:PJ183">
    <cfRule type="cellIs" dxfId="9926" priority="22519" operator="greaterThan">
      <formula>0.03</formula>
    </cfRule>
    <cfRule type="cellIs" dxfId="9925" priority="22520" stopIfTrue="1" operator="lessThan">
      <formula>-0.03</formula>
    </cfRule>
  </conditionalFormatting>
  <conditionalFormatting sqref="FV185:FV186 HA185:HA192 MZ185:MZ192">
    <cfRule type="cellIs" dxfId="9924" priority="22461" operator="greaterThan">
      <formula>0.03</formula>
    </cfRule>
    <cfRule type="cellIs" dxfId="9923" priority="22462" stopIfTrue="1" operator="lessThan">
      <formula>-0.03</formula>
    </cfRule>
  </conditionalFormatting>
  <conditionalFormatting sqref="BA192">
    <cfRule type="cellIs" dxfId="9922" priority="22419" operator="greaterThan">
      <formula>0.03</formula>
    </cfRule>
    <cfRule type="cellIs" dxfId="9921" priority="22420" stopIfTrue="1" operator="lessThan">
      <formula>-0.03</formula>
    </cfRule>
  </conditionalFormatting>
  <conditionalFormatting sqref="FV187:FV192">
    <cfRule type="cellIs" dxfId="9920" priority="22341" operator="greaterThan">
      <formula>0.03</formula>
    </cfRule>
    <cfRule type="cellIs" dxfId="9919" priority="22342" stopIfTrue="1" operator="lessThan">
      <formula>-0.03</formula>
    </cfRule>
  </conditionalFormatting>
  <conditionalFormatting sqref="OE185:OE186">
    <cfRule type="cellIs" dxfId="9918" priority="22133" operator="greaterThan">
      <formula>0.03</formula>
    </cfRule>
    <cfRule type="cellIs" dxfId="9917" priority="22134" stopIfTrue="1" operator="lessThan">
      <formula>-0.03</formula>
    </cfRule>
  </conditionalFormatting>
  <conditionalFormatting sqref="OE187:OE192">
    <cfRule type="cellIs" dxfId="9916" priority="22131" operator="greaterThan">
      <formula>0.03</formula>
    </cfRule>
    <cfRule type="cellIs" dxfId="9915" priority="22132" stopIfTrue="1" operator="lessThan">
      <formula>-0.03</formula>
    </cfRule>
  </conditionalFormatting>
  <conditionalFormatting sqref="PJ185:PJ186">
    <cfRule type="cellIs" dxfId="9914" priority="22101" operator="greaterThan">
      <formula>0.03</formula>
    </cfRule>
    <cfRule type="cellIs" dxfId="9913" priority="22102" stopIfTrue="1" operator="lessThan">
      <formula>-0.03</formula>
    </cfRule>
  </conditionalFormatting>
  <conditionalFormatting sqref="PJ187:PJ192">
    <cfRule type="cellIs" dxfId="9912" priority="22099" operator="greaterThan">
      <formula>0.03</formula>
    </cfRule>
    <cfRule type="cellIs" dxfId="9911" priority="22100" stopIfTrue="1" operator="lessThan">
      <formula>-0.03</formula>
    </cfRule>
  </conditionalFormatting>
  <conditionalFormatting sqref="FV203:FV204 HA203:HA210 MZ203:MZ210">
    <cfRule type="cellIs" dxfId="9910" priority="21989" operator="greaterThan">
      <formula>0.03</formula>
    </cfRule>
    <cfRule type="cellIs" dxfId="9909" priority="21990" stopIfTrue="1" operator="lessThan">
      <formula>-0.03</formula>
    </cfRule>
  </conditionalFormatting>
  <conditionalFormatting sqref="BA210">
    <cfRule type="cellIs" dxfId="9908" priority="21947" operator="greaterThan">
      <formula>0.03</formula>
    </cfRule>
    <cfRule type="cellIs" dxfId="9907" priority="21948" stopIfTrue="1" operator="lessThan">
      <formula>-0.03</formula>
    </cfRule>
  </conditionalFormatting>
  <conditionalFormatting sqref="FV205:FV210">
    <cfRule type="cellIs" dxfId="9906" priority="21869" operator="greaterThan">
      <formula>0.03</formula>
    </cfRule>
    <cfRule type="cellIs" dxfId="9905" priority="21870" stopIfTrue="1" operator="lessThan">
      <formula>-0.03</formula>
    </cfRule>
  </conditionalFormatting>
  <conditionalFormatting sqref="HT212:ID212">
    <cfRule type="cellIs" dxfId="9904" priority="20797" operator="greaterThan">
      <formula>0.03</formula>
    </cfRule>
    <cfRule type="cellIs" dxfId="9903" priority="20798" stopIfTrue="1" operator="lessThan">
      <formula>-0.03</formula>
    </cfRule>
  </conditionalFormatting>
  <conditionalFormatting sqref="HT213:ID214">
    <cfRule type="cellIs" dxfId="9902" priority="20795" operator="greaterThan">
      <formula>0.03</formula>
    </cfRule>
    <cfRule type="cellIs" dxfId="9901" priority="20796" stopIfTrue="1" operator="lessThan">
      <formula>-0.03</formula>
    </cfRule>
  </conditionalFormatting>
  <conditionalFormatting sqref="GO215:GY215">
    <cfRule type="cellIs" dxfId="9900" priority="20801" operator="greaterThan">
      <formula>0.03</formula>
    </cfRule>
    <cfRule type="cellIs" dxfId="9899" priority="20802" stopIfTrue="1" operator="lessThan">
      <formula>-0.03</formula>
    </cfRule>
  </conditionalFormatting>
  <conditionalFormatting sqref="GO216:GY216">
    <cfRule type="cellIs" dxfId="9898" priority="20799" operator="greaterThan">
      <formula>0.03</formula>
    </cfRule>
    <cfRule type="cellIs" dxfId="9897" priority="20800" stopIfTrue="1" operator="lessThan">
      <formula>-0.03</formula>
    </cfRule>
  </conditionalFormatting>
  <conditionalFormatting sqref="BU215:CE215">
    <cfRule type="cellIs" dxfId="9896" priority="21313" operator="greaterThan">
      <formula>0.03</formula>
    </cfRule>
    <cfRule type="cellIs" dxfId="9895" priority="21314" stopIfTrue="1" operator="lessThan">
      <formula>-0.03</formula>
    </cfRule>
  </conditionalFormatting>
  <conditionalFormatting sqref="BU216:CE216">
    <cfRule type="cellIs" dxfId="9894" priority="21311" operator="greaterThan">
      <formula>0.03</formula>
    </cfRule>
    <cfRule type="cellIs" dxfId="9893" priority="21312" stopIfTrue="1" operator="lessThan">
      <formula>-0.03</formula>
    </cfRule>
  </conditionalFormatting>
  <conditionalFormatting sqref="CZ212:DJ212">
    <cfRule type="cellIs" dxfId="9892" priority="21309" operator="greaterThan">
      <formula>0.03</formula>
    </cfRule>
    <cfRule type="cellIs" dxfId="9891" priority="21310" stopIfTrue="1" operator="lessThan">
      <formula>-0.03</formula>
    </cfRule>
  </conditionalFormatting>
  <conditionalFormatting sqref="CZ213:DJ214">
    <cfRule type="cellIs" dxfId="9890" priority="21307" operator="greaterThan">
      <formula>0.03</formula>
    </cfRule>
    <cfRule type="cellIs" dxfId="9889" priority="21308" stopIfTrue="1" operator="lessThan">
      <formula>-0.03</formula>
    </cfRule>
  </conditionalFormatting>
  <conditionalFormatting sqref="OE203:OE204">
    <cfRule type="cellIs" dxfId="9888" priority="21661" operator="greaterThan">
      <formula>0.03</formula>
    </cfRule>
    <cfRule type="cellIs" dxfId="9887" priority="21662" stopIfTrue="1" operator="lessThan">
      <formula>-0.03</formula>
    </cfRule>
  </conditionalFormatting>
  <conditionalFormatting sqref="OE205:OE210">
    <cfRule type="cellIs" dxfId="9886" priority="21659" operator="greaterThan">
      <formula>0.03</formula>
    </cfRule>
    <cfRule type="cellIs" dxfId="9885" priority="21660" stopIfTrue="1" operator="lessThan">
      <formula>-0.03</formula>
    </cfRule>
  </conditionalFormatting>
  <conditionalFormatting sqref="PJ203:PJ204">
    <cfRule type="cellIs" dxfId="9884" priority="21629" operator="greaterThan">
      <formula>0.03</formula>
    </cfRule>
    <cfRule type="cellIs" dxfId="9883" priority="21630" stopIfTrue="1" operator="lessThan">
      <formula>-0.03</formula>
    </cfRule>
  </conditionalFormatting>
  <conditionalFormatting sqref="PJ205:PJ210">
    <cfRule type="cellIs" dxfId="9882" priority="21627" operator="greaterThan">
      <formula>0.03</formula>
    </cfRule>
    <cfRule type="cellIs" dxfId="9881" priority="21628" stopIfTrue="1" operator="lessThan">
      <formula>-0.03</formula>
    </cfRule>
  </conditionalFormatting>
  <conditionalFormatting sqref="QC216:QM216">
    <cfRule type="cellIs" dxfId="9880" priority="19775" operator="greaterThan">
      <formula>0.03</formula>
    </cfRule>
    <cfRule type="cellIs" dxfId="9879" priority="19776" stopIfTrue="1" operator="lessThan">
      <formula>-0.03</formula>
    </cfRule>
  </conditionalFormatting>
  <conditionalFormatting sqref="AP215:AZ215">
    <cfRule type="cellIs" dxfId="9878" priority="21569" operator="greaterThan">
      <formula>0.03</formula>
    </cfRule>
    <cfRule type="cellIs" dxfId="9877" priority="21570" stopIfTrue="1" operator="lessThan">
      <formula>-0.03</formula>
    </cfRule>
  </conditionalFormatting>
  <conditionalFormatting sqref="AP216:AZ216">
    <cfRule type="cellIs" dxfId="9876" priority="21567" operator="greaterThan">
      <formula>0.03</formula>
    </cfRule>
    <cfRule type="cellIs" dxfId="9875" priority="21568" stopIfTrue="1" operator="lessThan">
      <formula>-0.03</formula>
    </cfRule>
  </conditionalFormatting>
  <conditionalFormatting sqref="QC212:QM212">
    <cfRule type="cellIs" dxfId="9874" priority="19901" operator="greaterThan">
      <formula>0.03</formula>
    </cfRule>
    <cfRule type="cellIs" dxfId="9873" priority="19902" stopIfTrue="1" operator="lessThan">
      <formula>-0.03</formula>
    </cfRule>
  </conditionalFormatting>
  <conditionalFormatting sqref="QC213:QM214">
    <cfRule type="cellIs" dxfId="9872" priority="19899" operator="greaterThan">
      <formula>0.03</formula>
    </cfRule>
    <cfRule type="cellIs" dxfId="9871" priority="19900" stopIfTrue="1" operator="lessThan">
      <formula>-0.03</formula>
    </cfRule>
  </conditionalFormatting>
  <conditionalFormatting sqref="QC215:QM215">
    <cfRule type="cellIs" dxfId="9870" priority="19777" operator="greaterThan">
      <formula>0.03</formula>
    </cfRule>
    <cfRule type="cellIs" dxfId="9869" priority="19778" stopIfTrue="1" operator="lessThan">
      <formula>-0.03</formula>
    </cfRule>
  </conditionalFormatting>
  <conditionalFormatting sqref="BU212:CE212">
    <cfRule type="cellIs" dxfId="9868" priority="21437" operator="greaterThan">
      <formula>0.03</formula>
    </cfRule>
    <cfRule type="cellIs" dxfId="9867" priority="21438" stopIfTrue="1" operator="lessThan">
      <formula>-0.03</formula>
    </cfRule>
  </conditionalFormatting>
  <conditionalFormatting sqref="BU213:CE214">
    <cfRule type="cellIs" dxfId="9866" priority="21435" operator="greaterThan">
      <formula>0.03</formula>
    </cfRule>
    <cfRule type="cellIs" dxfId="9865" priority="21436" stopIfTrue="1" operator="lessThan">
      <formula>-0.03</formula>
    </cfRule>
  </conditionalFormatting>
  <conditionalFormatting sqref="CZ215:DJ215">
    <cfRule type="cellIs" dxfId="9864" priority="21185" operator="greaterThan">
      <formula>0.03</formula>
    </cfRule>
    <cfRule type="cellIs" dxfId="9863" priority="21186" stopIfTrue="1" operator="lessThan">
      <formula>-0.03</formula>
    </cfRule>
  </conditionalFormatting>
  <conditionalFormatting sqref="CZ216:DJ216">
    <cfRule type="cellIs" dxfId="9862" priority="21183" operator="greaterThan">
      <formula>0.03</formula>
    </cfRule>
    <cfRule type="cellIs" dxfId="9861" priority="21184" stopIfTrue="1" operator="lessThan">
      <formula>-0.03</formula>
    </cfRule>
  </conditionalFormatting>
  <conditionalFormatting sqref="EE212:EO212">
    <cfRule type="cellIs" dxfId="9860" priority="21181" operator="greaterThan">
      <formula>0.03</formula>
    </cfRule>
    <cfRule type="cellIs" dxfId="9859" priority="21182" stopIfTrue="1" operator="lessThan">
      <formula>-0.03</formula>
    </cfRule>
  </conditionalFormatting>
  <conditionalFormatting sqref="EE213:EO214">
    <cfRule type="cellIs" dxfId="9858" priority="21179" operator="greaterThan">
      <formula>0.03</formula>
    </cfRule>
    <cfRule type="cellIs" dxfId="9857" priority="21180" stopIfTrue="1" operator="lessThan">
      <formula>-0.03</formula>
    </cfRule>
  </conditionalFormatting>
  <conditionalFormatting sqref="EE215:EO215">
    <cfRule type="cellIs" dxfId="9856" priority="21057" operator="greaterThan">
      <formula>0.03</formula>
    </cfRule>
    <cfRule type="cellIs" dxfId="9855" priority="21058" stopIfTrue="1" operator="lessThan">
      <formula>-0.03</formula>
    </cfRule>
  </conditionalFormatting>
  <conditionalFormatting sqref="EE216:EO216">
    <cfRule type="cellIs" dxfId="9854" priority="21055" operator="greaterThan">
      <formula>0.03</formula>
    </cfRule>
    <cfRule type="cellIs" dxfId="9853" priority="21056" stopIfTrue="1" operator="lessThan">
      <formula>-0.03</formula>
    </cfRule>
  </conditionalFormatting>
  <conditionalFormatting sqref="FJ212:FT212">
    <cfRule type="cellIs" dxfId="9852" priority="21053" operator="greaterThan">
      <formula>0.03</formula>
    </cfRule>
    <cfRule type="cellIs" dxfId="9851" priority="21054" stopIfTrue="1" operator="lessThan">
      <formula>-0.03</formula>
    </cfRule>
  </conditionalFormatting>
  <conditionalFormatting sqref="FJ213:FT214">
    <cfRule type="cellIs" dxfId="9850" priority="21051" operator="greaterThan">
      <formula>0.03</formula>
    </cfRule>
    <cfRule type="cellIs" dxfId="9849" priority="21052" stopIfTrue="1" operator="lessThan">
      <formula>-0.03</formula>
    </cfRule>
  </conditionalFormatting>
  <conditionalFormatting sqref="FJ215:FT215">
    <cfRule type="cellIs" dxfId="9848" priority="20929" operator="greaterThan">
      <formula>0.03</formula>
    </cfRule>
    <cfRule type="cellIs" dxfId="9847" priority="20930" stopIfTrue="1" operator="lessThan">
      <formula>-0.03</formula>
    </cfRule>
  </conditionalFormatting>
  <conditionalFormatting sqref="FJ216:FT216">
    <cfRule type="cellIs" dxfId="9846" priority="20927" operator="greaterThan">
      <formula>0.03</formula>
    </cfRule>
    <cfRule type="cellIs" dxfId="9845" priority="20928" stopIfTrue="1" operator="lessThan">
      <formula>-0.03</formula>
    </cfRule>
  </conditionalFormatting>
  <conditionalFormatting sqref="GO212:GY212">
    <cfRule type="cellIs" dxfId="9844" priority="20925" operator="greaterThan">
      <formula>0.03</formula>
    </cfRule>
    <cfRule type="cellIs" dxfId="9843" priority="20926" stopIfTrue="1" operator="lessThan">
      <formula>-0.03</formula>
    </cfRule>
  </conditionalFormatting>
  <conditionalFormatting sqref="GO213:GY214">
    <cfRule type="cellIs" dxfId="9842" priority="20923" operator="greaterThan">
      <formula>0.03</formula>
    </cfRule>
    <cfRule type="cellIs" dxfId="9841" priority="20924" stopIfTrue="1" operator="lessThan">
      <formula>-0.03</formula>
    </cfRule>
  </conditionalFormatting>
  <conditionalFormatting sqref="HT215:ID215">
    <cfRule type="cellIs" dxfId="9840" priority="20673" operator="greaterThan">
      <formula>0.03</formula>
    </cfRule>
    <cfRule type="cellIs" dxfId="9839" priority="20674" stopIfTrue="1" operator="lessThan">
      <formula>-0.03</formula>
    </cfRule>
  </conditionalFormatting>
  <conditionalFormatting sqref="HT216:ID216">
    <cfRule type="cellIs" dxfId="9838" priority="20671" operator="greaterThan">
      <formula>0.03</formula>
    </cfRule>
    <cfRule type="cellIs" dxfId="9837" priority="20672" stopIfTrue="1" operator="lessThan">
      <formula>-0.03</formula>
    </cfRule>
  </conditionalFormatting>
  <conditionalFormatting sqref="IY212:JI212">
    <cfRule type="cellIs" dxfId="9836" priority="20669" operator="greaterThan">
      <formula>0.03</formula>
    </cfRule>
    <cfRule type="cellIs" dxfId="9835" priority="20670" stopIfTrue="1" operator="lessThan">
      <formula>-0.03</formula>
    </cfRule>
  </conditionalFormatting>
  <conditionalFormatting sqref="IY213:JI214">
    <cfRule type="cellIs" dxfId="9834" priority="20667" operator="greaterThan">
      <formula>0.03</formula>
    </cfRule>
    <cfRule type="cellIs" dxfId="9833" priority="20668" stopIfTrue="1" operator="lessThan">
      <formula>-0.03</formula>
    </cfRule>
  </conditionalFormatting>
  <conditionalFormatting sqref="IY215:JI215">
    <cfRule type="cellIs" dxfId="9832" priority="20545" operator="greaterThan">
      <formula>0.03</formula>
    </cfRule>
    <cfRule type="cellIs" dxfId="9831" priority="20546" stopIfTrue="1" operator="lessThan">
      <formula>-0.03</formula>
    </cfRule>
  </conditionalFormatting>
  <conditionalFormatting sqref="IY216:JI216">
    <cfRule type="cellIs" dxfId="9830" priority="20543" operator="greaterThan">
      <formula>0.03</formula>
    </cfRule>
    <cfRule type="cellIs" dxfId="9829" priority="20544" stopIfTrue="1" operator="lessThan">
      <formula>-0.03</formula>
    </cfRule>
  </conditionalFormatting>
  <conditionalFormatting sqref="KD212:KN212">
    <cfRule type="cellIs" dxfId="9828" priority="20541" operator="greaterThan">
      <formula>0.03</formula>
    </cfRule>
    <cfRule type="cellIs" dxfId="9827" priority="20542" stopIfTrue="1" operator="lessThan">
      <formula>-0.03</formula>
    </cfRule>
  </conditionalFormatting>
  <conditionalFormatting sqref="KD213:KN214">
    <cfRule type="cellIs" dxfId="9826" priority="20539" operator="greaterThan">
      <formula>0.03</formula>
    </cfRule>
    <cfRule type="cellIs" dxfId="9825" priority="20540" stopIfTrue="1" operator="lessThan">
      <formula>-0.03</formula>
    </cfRule>
  </conditionalFormatting>
  <conditionalFormatting sqref="KD215:KN215">
    <cfRule type="cellIs" dxfId="9824" priority="20417" operator="greaterThan">
      <formula>0.03</formula>
    </cfRule>
    <cfRule type="cellIs" dxfId="9823" priority="20418" stopIfTrue="1" operator="lessThan">
      <formula>-0.03</formula>
    </cfRule>
  </conditionalFormatting>
  <conditionalFormatting sqref="KD216:KN216">
    <cfRule type="cellIs" dxfId="9822" priority="20415" operator="greaterThan">
      <formula>0.03</formula>
    </cfRule>
    <cfRule type="cellIs" dxfId="9821" priority="20416" stopIfTrue="1" operator="lessThan">
      <formula>-0.03</formula>
    </cfRule>
  </conditionalFormatting>
  <conditionalFormatting sqref="LI212:LS212">
    <cfRule type="cellIs" dxfId="9820" priority="20413" operator="greaterThan">
      <formula>0.03</formula>
    </cfRule>
    <cfRule type="cellIs" dxfId="9819" priority="20414" stopIfTrue="1" operator="lessThan">
      <formula>-0.03</formula>
    </cfRule>
  </conditionalFormatting>
  <conditionalFormatting sqref="LI213:LS214">
    <cfRule type="cellIs" dxfId="9818" priority="20411" operator="greaterThan">
      <formula>0.03</formula>
    </cfRule>
    <cfRule type="cellIs" dxfId="9817" priority="20412" stopIfTrue="1" operator="lessThan">
      <formula>-0.03</formula>
    </cfRule>
  </conditionalFormatting>
  <conditionalFormatting sqref="LI215:LS215">
    <cfRule type="cellIs" dxfId="9816" priority="20289" operator="greaterThan">
      <formula>0.03</formula>
    </cfRule>
    <cfRule type="cellIs" dxfId="9815" priority="20290" stopIfTrue="1" operator="lessThan">
      <formula>-0.03</formula>
    </cfRule>
  </conditionalFormatting>
  <conditionalFormatting sqref="LI216:LS216">
    <cfRule type="cellIs" dxfId="9814" priority="20287" operator="greaterThan">
      <formula>0.03</formula>
    </cfRule>
    <cfRule type="cellIs" dxfId="9813" priority="20288" stopIfTrue="1" operator="lessThan">
      <formula>-0.03</formula>
    </cfRule>
  </conditionalFormatting>
  <conditionalFormatting sqref="MN212:MX212">
    <cfRule type="cellIs" dxfId="9812" priority="20285" operator="greaterThan">
      <formula>0.03</formula>
    </cfRule>
    <cfRule type="cellIs" dxfId="9811" priority="20286" stopIfTrue="1" operator="lessThan">
      <formula>-0.03</formula>
    </cfRule>
  </conditionalFormatting>
  <conditionalFormatting sqref="MN213:MX214">
    <cfRule type="cellIs" dxfId="9810" priority="20283" operator="greaterThan">
      <formula>0.03</formula>
    </cfRule>
    <cfRule type="cellIs" dxfId="9809" priority="20284" stopIfTrue="1" operator="lessThan">
      <formula>-0.03</formula>
    </cfRule>
  </conditionalFormatting>
  <conditionalFormatting sqref="MN215:MX215">
    <cfRule type="cellIs" dxfId="9808" priority="20161" operator="greaterThan">
      <formula>0.03</formula>
    </cfRule>
    <cfRule type="cellIs" dxfId="9807" priority="20162" stopIfTrue="1" operator="lessThan">
      <formula>-0.03</formula>
    </cfRule>
  </conditionalFormatting>
  <conditionalFormatting sqref="MN216:MX216">
    <cfRule type="cellIs" dxfId="9806" priority="20159" operator="greaterThan">
      <formula>0.03</formula>
    </cfRule>
    <cfRule type="cellIs" dxfId="9805" priority="20160" stopIfTrue="1" operator="lessThan">
      <formula>-0.03</formula>
    </cfRule>
  </conditionalFormatting>
  <conditionalFormatting sqref="NS212:OC212">
    <cfRule type="cellIs" dxfId="9804" priority="20157" operator="greaterThan">
      <formula>0.03</formula>
    </cfRule>
    <cfRule type="cellIs" dxfId="9803" priority="20158" stopIfTrue="1" operator="lessThan">
      <formula>-0.03</formula>
    </cfRule>
  </conditionalFormatting>
  <conditionalFormatting sqref="NS213:OC214">
    <cfRule type="cellIs" dxfId="9802" priority="20155" operator="greaterThan">
      <formula>0.03</formula>
    </cfRule>
    <cfRule type="cellIs" dxfId="9801" priority="20156" stopIfTrue="1" operator="lessThan">
      <formula>-0.03</formula>
    </cfRule>
  </conditionalFormatting>
  <conditionalFormatting sqref="NS215:OC215">
    <cfRule type="cellIs" dxfId="9800" priority="20033" operator="greaterThan">
      <formula>0.03</formula>
    </cfRule>
    <cfRule type="cellIs" dxfId="9799" priority="20034" stopIfTrue="1" operator="lessThan">
      <formula>-0.03</formula>
    </cfRule>
  </conditionalFormatting>
  <conditionalFormatting sqref="NS216:OC216">
    <cfRule type="cellIs" dxfId="9798" priority="20031" operator="greaterThan">
      <formula>0.03</formula>
    </cfRule>
    <cfRule type="cellIs" dxfId="9797" priority="20032" stopIfTrue="1" operator="lessThan">
      <formula>-0.03</formula>
    </cfRule>
  </conditionalFormatting>
  <conditionalFormatting sqref="OX212:PH212">
    <cfRule type="cellIs" dxfId="9796" priority="20029" operator="greaterThan">
      <formula>0.03</formula>
    </cfRule>
    <cfRule type="cellIs" dxfId="9795" priority="20030" stopIfTrue="1" operator="lessThan">
      <formula>-0.03</formula>
    </cfRule>
  </conditionalFormatting>
  <conditionalFormatting sqref="OX213:PH214">
    <cfRule type="cellIs" dxfId="9794" priority="20027" operator="greaterThan">
      <formula>0.03</formula>
    </cfRule>
    <cfRule type="cellIs" dxfId="9793" priority="20028" stopIfTrue="1" operator="lessThan">
      <formula>-0.03</formula>
    </cfRule>
  </conditionalFormatting>
  <conditionalFormatting sqref="OX215:PH215">
    <cfRule type="cellIs" dxfId="9792" priority="19905" operator="greaterThan">
      <formula>0.03</formula>
    </cfRule>
    <cfRule type="cellIs" dxfId="9791" priority="19906" stopIfTrue="1" operator="lessThan">
      <formula>-0.03</formula>
    </cfRule>
  </conditionalFormatting>
  <conditionalFormatting sqref="OX216:PH216">
    <cfRule type="cellIs" dxfId="9790" priority="19903" operator="greaterThan">
      <formula>0.03</formula>
    </cfRule>
    <cfRule type="cellIs" dxfId="9789" priority="19904" stopIfTrue="1" operator="lessThan">
      <formula>-0.03</formula>
    </cfRule>
  </conditionalFormatting>
  <conditionalFormatting sqref="CF12">
    <cfRule type="cellIs" dxfId="9788" priority="19605" operator="greaterThan">
      <formula>0.03</formula>
    </cfRule>
    <cfRule type="cellIs" dxfId="9787" priority="19606" stopIfTrue="1" operator="lessThan">
      <formula>-0.03</formula>
    </cfRule>
  </conditionalFormatting>
  <conditionalFormatting sqref="CF21 CF30 CF39 CF48 CF57 CF66 CF75 CF84 CF93 CF102 CF111 CF120 CF129 CF138 CF147 CF201">
    <cfRule type="cellIs" dxfId="9786" priority="19603" operator="greaterThan">
      <formula>0.03</formula>
    </cfRule>
    <cfRule type="cellIs" dxfId="9785" priority="19604" stopIfTrue="1" operator="lessThan">
      <formula>-0.03</formula>
    </cfRule>
  </conditionalFormatting>
  <conditionalFormatting sqref="CF156">
    <cfRule type="cellIs" dxfId="9784" priority="19601" operator="greaterThan">
      <formula>0.03</formula>
    </cfRule>
    <cfRule type="cellIs" dxfId="9783" priority="19602" stopIfTrue="1" operator="lessThan">
      <formula>-0.03</formula>
    </cfRule>
  </conditionalFormatting>
  <conditionalFormatting sqref="CF165 CF174 CF183">
    <cfRule type="cellIs" dxfId="9782" priority="19599" operator="greaterThan">
      <formula>0.03</formula>
    </cfRule>
    <cfRule type="cellIs" dxfId="9781" priority="19600" stopIfTrue="1" operator="lessThan">
      <formula>-0.03</formula>
    </cfRule>
  </conditionalFormatting>
  <conditionalFormatting sqref="CF192">
    <cfRule type="cellIs" dxfId="9780" priority="19597" operator="greaterThan">
      <formula>0.03</formula>
    </cfRule>
    <cfRule type="cellIs" dxfId="9779" priority="19598" stopIfTrue="1" operator="lessThan">
      <formula>-0.03</formula>
    </cfRule>
  </conditionalFormatting>
  <conditionalFormatting sqref="CF210">
    <cfRule type="cellIs" dxfId="9778" priority="19595" operator="greaterThan">
      <formula>0.03</formula>
    </cfRule>
    <cfRule type="cellIs" dxfId="9777" priority="19596" stopIfTrue="1" operator="lessThan">
      <formula>-0.03</formula>
    </cfRule>
  </conditionalFormatting>
  <conditionalFormatting sqref="DK12">
    <cfRule type="cellIs" dxfId="9776" priority="19593" operator="greaterThan">
      <formula>0.03</formula>
    </cfRule>
    <cfRule type="cellIs" dxfId="9775" priority="19594" stopIfTrue="1" operator="lessThan">
      <formula>-0.03</formula>
    </cfRule>
  </conditionalFormatting>
  <conditionalFormatting sqref="DK21 DK30 DK39 DK48 DK57 DK66 DK75 DK84 DK93 DK102 DK111 DK120 DK129 DK138 DK147 DK201">
    <cfRule type="cellIs" dxfId="9774" priority="19591" operator="greaterThan">
      <formula>0.03</formula>
    </cfRule>
    <cfRule type="cellIs" dxfId="9773" priority="19592" stopIfTrue="1" operator="lessThan">
      <formula>-0.03</formula>
    </cfRule>
  </conditionalFormatting>
  <conditionalFormatting sqref="DK156">
    <cfRule type="cellIs" dxfId="9772" priority="19589" operator="greaterThan">
      <formula>0.03</formula>
    </cfRule>
    <cfRule type="cellIs" dxfId="9771" priority="19590" stopIfTrue="1" operator="lessThan">
      <formula>-0.03</formula>
    </cfRule>
  </conditionalFormatting>
  <conditionalFormatting sqref="DK165 DK174 DK183">
    <cfRule type="cellIs" dxfId="9770" priority="19587" operator="greaterThan">
      <formula>0.03</formula>
    </cfRule>
    <cfRule type="cellIs" dxfId="9769" priority="19588" stopIfTrue="1" operator="lessThan">
      <formula>-0.03</formula>
    </cfRule>
  </conditionalFormatting>
  <conditionalFormatting sqref="DK192">
    <cfRule type="cellIs" dxfId="9768" priority="19585" operator="greaterThan">
      <formula>0.03</formula>
    </cfRule>
    <cfRule type="cellIs" dxfId="9767" priority="19586" stopIfTrue="1" operator="lessThan">
      <formula>-0.03</formula>
    </cfRule>
  </conditionalFormatting>
  <conditionalFormatting sqref="DK210">
    <cfRule type="cellIs" dxfId="9766" priority="19583" operator="greaterThan">
      <formula>0.03</formula>
    </cfRule>
    <cfRule type="cellIs" dxfId="9765" priority="19584" stopIfTrue="1" operator="lessThan">
      <formula>-0.03</formula>
    </cfRule>
  </conditionalFormatting>
  <conditionalFormatting sqref="EP12">
    <cfRule type="cellIs" dxfId="9764" priority="19581" operator="greaterThan">
      <formula>0.03</formula>
    </cfRule>
    <cfRule type="cellIs" dxfId="9763" priority="19582" stopIfTrue="1" operator="lessThan">
      <formula>-0.03</formula>
    </cfRule>
  </conditionalFormatting>
  <conditionalFormatting sqref="EP21 EP30 EP39 EP48 EP57 EP66 EP75 EP84 EP93 EP102 EP111 EP120 EP129 EP138 EP147 EP201">
    <cfRule type="cellIs" dxfId="9762" priority="19579" operator="greaterThan">
      <formula>0.03</formula>
    </cfRule>
    <cfRule type="cellIs" dxfId="9761" priority="19580" stopIfTrue="1" operator="lessThan">
      <formula>-0.03</formula>
    </cfRule>
  </conditionalFormatting>
  <conditionalFormatting sqref="EP156">
    <cfRule type="cellIs" dxfId="9760" priority="19577" operator="greaterThan">
      <formula>0.03</formula>
    </cfRule>
    <cfRule type="cellIs" dxfId="9759" priority="19578" stopIfTrue="1" operator="lessThan">
      <formula>-0.03</formula>
    </cfRule>
  </conditionalFormatting>
  <conditionalFormatting sqref="EP165 EP174 EP183">
    <cfRule type="cellIs" dxfId="9758" priority="19575" operator="greaterThan">
      <formula>0.03</formula>
    </cfRule>
    <cfRule type="cellIs" dxfId="9757" priority="19576" stopIfTrue="1" operator="lessThan">
      <formula>-0.03</formula>
    </cfRule>
  </conditionalFormatting>
  <conditionalFormatting sqref="EP192">
    <cfRule type="cellIs" dxfId="9756" priority="19573" operator="greaterThan">
      <formula>0.03</formula>
    </cfRule>
    <cfRule type="cellIs" dxfId="9755" priority="19574" stopIfTrue="1" operator="lessThan">
      <formula>-0.03</formula>
    </cfRule>
  </conditionalFormatting>
  <conditionalFormatting sqref="EP210">
    <cfRule type="cellIs" dxfId="9754" priority="19571" operator="greaterThan">
      <formula>0.03</formula>
    </cfRule>
    <cfRule type="cellIs" dxfId="9753" priority="19572" stopIfTrue="1" operator="lessThan">
      <formula>-0.03</formula>
    </cfRule>
  </conditionalFormatting>
  <conditionalFormatting sqref="FU12">
    <cfRule type="cellIs" dxfId="9752" priority="19569" operator="greaterThan">
      <formula>0.03</formula>
    </cfRule>
    <cfRule type="cellIs" dxfId="9751" priority="19570" stopIfTrue="1" operator="lessThan">
      <formula>-0.03</formula>
    </cfRule>
  </conditionalFormatting>
  <conditionalFormatting sqref="FU21 FU30 FU39 FU48 FU57 FU66 FU75 FU84 FU93 FU102 FU111 FU120 FU129 FU138 FU147 FU201">
    <cfRule type="cellIs" dxfId="9750" priority="19567" operator="greaterThan">
      <formula>0.03</formula>
    </cfRule>
    <cfRule type="cellIs" dxfId="9749" priority="19568" stopIfTrue="1" operator="lessThan">
      <formula>-0.03</formula>
    </cfRule>
  </conditionalFormatting>
  <conditionalFormatting sqref="FU156">
    <cfRule type="cellIs" dxfId="9748" priority="19565" operator="greaterThan">
      <formula>0.03</formula>
    </cfRule>
    <cfRule type="cellIs" dxfId="9747" priority="19566" stopIfTrue="1" operator="lessThan">
      <formula>-0.03</formula>
    </cfRule>
  </conditionalFormatting>
  <conditionalFormatting sqref="FU165 FU174 FU183">
    <cfRule type="cellIs" dxfId="9746" priority="19563" operator="greaterThan">
      <formula>0.03</formula>
    </cfRule>
    <cfRule type="cellIs" dxfId="9745" priority="19564" stopIfTrue="1" operator="lessThan">
      <formula>-0.03</formula>
    </cfRule>
  </conditionalFormatting>
  <conditionalFormatting sqref="FU192">
    <cfRule type="cellIs" dxfId="9744" priority="19561" operator="greaterThan">
      <formula>0.03</formula>
    </cfRule>
    <cfRule type="cellIs" dxfId="9743" priority="19562" stopIfTrue="1" operator="lessThan">
      <formula>-0.03</formula>
    </cfRule>
  </conditionalFormatting>
  <conditionalFormatting sqref="FU210">
    <cfRule type="cellIs" dxfId="9742" priority="19559" operator="greaterThan">
      <formula>0.03</formula>
    </cfRule>
    <cfRule type="cellIs" dxfId="9741" priority="19560" stopIfTrue="1" operator="lessThan">
      <formula>-0.03</formula>
    </cfRule>
  </conditionalFormatting>
  <conditionalFormatting sqref="GZ12">
    <cfRule type="cellIs" dxfId="9740" priority="19557" operator="greaterThan">
      <formula>0.03</formula>
    </cfRule>
    <cfRule type="cellIs" dxfId="9739" priority="19558" stopIfTrue="1" operator="lessThan">
      <formula>-0.03</formula>
    </cfRule>
  </conditionalFormatting>
  <conditionalFormatting sqref="GZ21 GZ30 GZ39 GZ48 GZ57 GZ66 GZ75 GZ84 GZ93 GZ102 GZ111 GZ120 GZ129 GZ138 GZ147 GZ201">
    <cfRule type="cellIs" dxfId="9738" priority="19555" operator="greaterThan">
      <formula>0.03</formula>
    </cfRule>
    <cfRule type="cellIs" dxfId="9737" priority="19556" stopIfTrue="1" operator="lessThan">
      <formula>-0.03</formula>
    </cfRule>
  </conditionalFormatting>
  <conditionalFormatting sqref="GZ156">
    <cfRule type="cellIs" dxfId="9736" priority="19553" operator="greaterThan">
      <formula>0.03</formula>
    </cfRule>
    <cfRule type="cellIs" dxfId="9735" priority="19554" stopIfTrue="1" operator="lessThan">
      <formula>-0.03</formula>
    </cfRule>
  </conditionalFormatting>
  <conditionalFormatting sqref="GZ165 GZ174 GZ183">
    <cfRule type="cellIs" dxfId="9734" priority="19551" operator="greaterThan">
      <formula>0.03</formula>
    </cfRule>
    <cfRule type="cellIs" dxfId="9733" priority="19552" stopIfTrue="1" operator="lessThan">
      <formula>-0.03</formula>
    </cfRule>
  </conditionalFormatting>
  <conditionalFormatting sqref="GZ192">
    <cfRule type="cellIs" dxfId="9732" priority="19549" operator="greaterThan">
      <formula>0.03</formula>
    </cfRule>
    <cfRule type="cellIs" dxfId="9731" priority="19550" stopIfTrue="1" operator="lessThan">
      <formula>-0.03</formula>
    </cfRule>
  </conditionalFormatting>
  <conditionalFormatting sqref="GZ210">
    <cfRule type="cellIs" dxfId="9730" priority="19547" operator="greaterThan">
      <formula>0.03</formula>
    </cfRule>
    <cfRule type="cellIs" dxfId="9729" priority="19548" stopIfTrue="1" operator="lessThan">
      <formula>-0.03</formula>
    </cfRule>
  </conditionalFormatting>
  <conditionalFormatting sqref="IE12">
    <cfRule type="cellIs" dxfId="9728" priority="19545" operator="greaterThan">
      <formula>0.03</formula>
    </cfRule>
    <cfRule type="cellIs" dxfId="9727" priority="19546" stopIfTrue="1" operator="lessThan">
      <formula>-0.03</formula>
    </cfRule>
  </conditionalFormatting>
  <conditionalFormatting sqref="IE21 IE30 IE39 IE48 IE57 IE66 IE75 IE84 IE93 IE102 IE111 IE120 IE129 IE138 IE147 IE201">
    <cfRule type="cellIs" dxfId="9726" priority="19543" operator="greaterThan">
      <formula>0.03</formula>
    </cfRule>
    <cfRule type="cellIs" dxfId="9725" priority="19544" stopIfTrue="1" operator="lessThan">
      <formula>-0.03</formula>
    </cfRule>
  </conditionalFormatting>
  <conditionalFormatting sqref="IE156">
    <cfRule type="cellIs" dxfId="9724" priority="19541" operator="greaterThan">
      <formula>0.03</formula>
    </cfRule>
    <cfRule type="cellIs" dxfId="9723" priority="19542" stopIfTrue="1" operator="lessThan">
      <formula>-0.03</formula>
    </cfRule>
  </conditionalFormatting>
  <conditionalFormatting sqref="IE165 IE174 IE183">
    <cfRule type="cellIs" dxfId="9722" priority="19539" operator="greaterThan">
      <formula>0.03</formula>
    </cfRule>
    <cfRule type="cellIs" dxfId="9721" priority="19540" stopIfTrue="1" operator="lessThan">
      <formula>-0.03</formula>
    </cfRule>
  </conditionalFormatting>
  <conditionalFormatting sqref="IE192">
    <cfRule type="cellIs" dxfId="9720" priority="19537" operator="greaterThan">
      <formula>0.03</formula>
    </cfRule>
    <cfRule type="cellIs" dxfId="9719" priority="19538" stopIfTrue="1" operator="lessThan">
      <formula>-0.03</formula>
    </cfRule>
  </conditionalFormatting>
  <conditionalFormatting sqref="IE210">
    <cfRule type="cellIs" dxfId="9718" priority="19535" operator="greaterThan">
      <formula>0.03</formula>
    </cfRule>
    <cfRule type="cellIs" dxfId="9717" priority="19536" stopIfTrue="1" operator="lessThan">
      <formula>-0.03</formula>
    </cfRule>
  </conditionalFormatting>
  <conditionalFormatting sqref="JJ12">
    <cfRule type="cellIs" dxfId="9716" priority="19533" operator="greaterThan">
      <formula>0.03</formula>
    </cfRule>
    <cfRule type="cellIs" dxfId="9715" priority="19534" stopIfTrue="1" operator="lessThan">
      <formula>-0.03</formula>
    </cfRule>
  </conditionalFormatting>
  <conditionalFormatting sqref="JJ21 JJ30 JJ39 JJ48 JJ57 JJ66 JJ75 JJ84 JJ93 JJ102 JJ111 JJ120 JJ129 JJ138 JJ147 JJ201">
    <cfRule type="cellIs" dxfId="9714" priority="19531" operator="greaterThan">
      <formula>0.03</formula>
    </cfRule>
    <cfRule type="cellIs" dxfId="9713" priority="19532" stopIfTrue="1" operator="lessThan">
      <formula>-0.03</formula>
    </cfRule>
  </conditionalFormatting>
  <conditionalFormatting sqref="JJ156">
    <cfRule type="cellIs" dxfId="9712" priority="19529" operator="greaterThan">
      <formula>0.03</formula>
    </cfRule>
    <cfRule type="cellIs" dxfId="9711" priority="19530" stopIfTrue="1" operator="lessThan">
      <formula>-0.03</formula>
    </cfRule>
  </conditionalFormatting>
  <conditionalFormatting sqref="JJ165 JJ174 JJ183">
    <cfRule type="cellIs" dxfId="9710" priority="19527" operator="greaterThan">
      <formula>0.03</formula>
    </cfRule>
    <cfRule type="cellIs" dxfId="9709" priority="19528" stopIfTrue="1" operator="lessThan">
      <formula>-0.03</formula>
    </cfRule>
  </conditionalFormatting>
  <conditionalFormatting sqref="JJ192">
    <cfRule type="cellIs" dxfId="9708" priority="19525" operator="greaterThan">
      <formula>0.03</formula>
    </cfRule>
    <cfRule type="cellIs" dxfId="9707" priority="19526" stopIfTrue="1" operator="lessThan">
      <formula>-0.03</formula>
    </cfRule>
  </conditionalFormatting>
  <conditionalFormatting sqref="JJ210">
    <cfRule type="cellIs" dxfId="9706" priority="19523" operator="greaterThan">
      <formula>0.03</formula>
    </cfRule>
    <cfRule type="cellIs" dxfId="9705" priority="19524" stopIfTrue="1" operator="lessThan">
      <formula>-0.03</formula>
    </cfRule>
  </conditionalFormatting>
  <conditionalFormatting sqref="KO12">
    <cfRule type="cellIs" dxfId="9704" priority="19521" operator="greaterThan">
      <formula>0.03</formula>
    </cfRule>
    <cfRule type="cellIs" dxfId="9703" priority="19522" stopIfTrue="1" operator="lessThan">
      <formula>-0.03</formula>
    </cfRule>
  </conditionalFormatting>
  <conditionalFormatting sqref="KO21 KO30 KO39 KO48 KO57 KO66 KO75 KO84 KO93 KO102 KO111 KO120 KO129 KO138 KO147 KO201">
    <cfRule type="cellIs" dxfId="9702" priority="19519" operator="greaterThan">
      <formula>0.03</formula>
    </cfRule>
    <cfRule type="cellIs" dxfId="9701" priority="19520" stopIfTrue="1" operator="lessThan">
      <formula>-0.03</formula>
    </cfRule>
  </conditionalFormatting>
  <conditionalFormatting sqref="KO156">
    <cfRule type="cellIs" dxfId="9700" priority="19517" operator="greaterThan">
      <formula>0.03</formula>
    </cfRule>
    <cfRule type="cellIs" dxfId="9699" priority="19518" stopIfTrue="1" operator="lessThan">
      <formula>-0.03</formula>
    </cfRule>
  </conditionalFormatting>
  <conditionalFormatting sqref="KO165 KO174 KO183">
    <cfRule type="cellIs" dxfId="9698" priority="19515" operator="greaterThan">
      <formula>0.03</formula>
    </cfRule>
    <cfRule type="cellIs" dxfId="9697" priority="19516" stopIfTrue="1" operator="lessThan">
      <formula>-0.03</formula>
    </cfRule>
  </conditionalFormatting>
  <conditionalFormatting sqref="KO192">
    <cfRule type="cellIs" dxfId="9696" priority="19513" operator="greaterThan">
      <formula>0.03</formula>
    </cfRule>
    <cfRule type="cellIs" dxfId="9695" priority="19514" stopIfTrue="1" operator="lessThan">
      <formula>-0.03</formula>
    </cfRule>
  </conditionalFormatting>
  <conditionalFormatting sqref="KO210">
    <cfRule type="cellIs" dxfId="9694" priority="19511" operator="greaterThan">
      <formula>0.03</formula>
    </cfRule>
    <cfRule type="cellIs" dxfId="9693" priority="19512" stopIfTrue="1" operator="lessThan">
      <formula>-0.03</formula>
    </cfRule>
  </conditionalFormatting>
  <conditionalFormatting sqref="LT12">
    <cfRule type="cellIs" dxfId="9692" priority="19509" operator="greaterThan">
      <formula>0.03</formula>
    </cfRule>
    <cfRule type="cellIs" dxfId="9691" priority="19510" stopIfTrue="1" operator="lessThan">
      <formula>-0.03</formula>
    </cfRule>
  </conditionalFormatting>
  <conditionalFormatting sqref="LT21 LT30 LT39 LT48 LT57 LT66 LT75 LT84 LT93 LT102 LT111 LT120 LT129 LT138 LT147 LT201">
    <cfRule type="cellIs" dxfId="9690" priority="19507" operator="greaterThan">
      <formula>0.03</formula>
    </cfRule>
    <cfRule type="cellIs" dxfId="9689" priority="19508" stopIfTrue="1" operator="lessThan">
      <formula>-0.03</formula>
    </cfRule>
  </conditionalFormatting>
  <conditionalFormatting sqref="LT156">
    <cfRule type="cellIs" dxfId="9688" priority="19505" operator="greaterThan">
      <formula>0.03</formula>
    </cfRule>
    <cfRule type="cellIs" dxfId="9687" priority="19506" stopIfTrue="1" operator="lessThan">
      <formula>-0.03</formula>
    </cfRule>
  </conditionalFormatting>
  <conditionalFormatting sqref="LT165 LT174 LT183">
    <cfRule type="cellIs" dxfId="9686" priority="19503" operator="greaterThan">
      <formula>0.03</formula>
    </cfRule>
    <cfRule type="cellIs" dxfId="9685" priority="19504" stopIfTrue="1" operator="lessThan">
      <formula>-0.03</formula>
    </cfRule>
  </conditionalFormatting>
  <conditionalFormatting sqref="LT192">
    <cfRule type="cellIs" dxfId="9684" priority="19501" operator="greaterThan">
      <formula>0.03</formula>
    </cfRule>
    <cfRule type="cellIs" dxfId="9683" priority="19502" stopIfTrue="1" operator="lessThan">
      <formula>-0.03</formula>
    </cfRule>
  </conditionalFormatting>
  <conditionalFormatting sqref="LT210">
    <cfRule type="cellIs" dxfId="9682" priority="19499" operator="greaterThan">
      <formula>0.03</formula>
    </cfRule>
    <cfRule type="cellIs" dxfId="9681" priority="19500" stopIfTrue="1" operator="lessThan">
      <formula>-0.03</formula>
    </cfRule>
  </conditionalFormatting>
  <conditionalFormatting sqref="MY12">
    <cfRule type="cellIs" dxfId="9680" priority="19497" operator="greaterThan">
      <formula>0.03</formula>
    </cfRule>
    <cfRule type="cellIs" dxfId="9679" priority="19498" stopIfTrue="1" operator="lessThan">
      <formula>-0.03</formula>
    </cfRule>
  </conditionalFormatting>
  <conditionalFormatting sqref="MY21 MY30 MY39 MY48 MY57 MY66 MY75 MY84 MY93 MY102 MY111 MY120 MY129 MY138 MY147 MY201">
    <cfRule type="cellIs" dxfId="9678" priority="19495" operator="greaterThan">
      <formula>0.03</formula>
    </cfRule>
    <cfRule type="cellIs" dxfId="9677" priority="19496" stopIfTrue="1" operator="lessThan">
      <formula>-0.03</formula>
    </cfRule>
  </conditionalFormatting>
  <conditionalFormatting sqref="MY156">
    <cfRule type="cellIs" dxfId="9676" priority="19493" operator="greaterThan">
      <formula>0.03</formula>
    </cfRule>
    <cfRule type="cellIs" dxfId="9675" priority="19494" stopIfTrue="1" operator="lessThan">
      <formula>-0.03</formula>
    </cfRule>
  </conditionalFormatting>
  <conditionalFormatting sqref="MY165 MY174 MY183">
    <cfRule type="cellIs" dxfId="9674" priority="19491" operator="greaterThan">
      <formula>0.03</formula>
    </cfRule>
    <cfRule type="cellIs" dxfId="9673" priority="19492" stopIfTrue="1" operator="lessThan">
      <formula>-0.03</formula>
    </cfRule>
  </conditionalFormatting>
  <conditionalFormatting sqref="MY192">
    <cfRule type="cellIs" dxfId="9672" priority="19489" operator="greaterThan">
      <formula>0.03</formula>
    </cfRule>
    <cfRule type="cellIs" dxfId="9671" priority="19490" stopIfTrue="1" operator="lessThan">
      <formula>-0.03</formula>
    </cfRule>
  </conditionalFormatting>
  <conditionalFormatting sqref="MY210">
    <cfRule type="cellIs" dxfId="9670" priority="19487" operator="greaterThan">
      <formula>0.03</formula>
    </cfRule>
    <cfRule type="cellIs" dxfId="9669" priority="19488" stopIfTrue="1" operator="lessThan">
      <formula>-0.03</formula>
    </cfRule>
  </conditionalFormatting>
  <conditionalFormatting sqref="OD12">
    <cfRule type="cellIs" dxfId="9668" priority="19485" operator="greaterThan">
      <formula>0.03</formula>
    </cfRule>
    <cfRule type="cellIs" dxfId="9667" priority="19486" stopIfTrue="1" operator="lessThan">
      <formula>-0.03</formula>
    </cfRule>
  </conditionalFormatting>
  <conditionalFormatting sqref="OD21 OD30 OD39 OD48 OD57 OD66 OD75 OD84 OD93 OD102 OD111 OD120 OD129 OD138 OD147 OD201">
    <cfRule type="cellIs" dxfId="9666" priority="19483" operator="greaterThan">
      <formula>0.03</formula>
    </cfRule>
    <cfRule type="cellIs" dxfId="9665" priority="19484" stopIfTrue="1" operator="lessThan">
      <formula>-0.03</formula>
    </cfRule>
  </conditionalFormatting>
  <conditionalFormatting sqref="OD156">
    <cfRule type="cellIs" dxfId="9664" priority="19481" operator="greaterThan">
      <formula>0.03</formula>
    </cfRule>
    <cfRule type="cellIs" dxfId="9663" priority="19482" stopIfTrue="1" operator="lessThan">
      <formula>-0.03</formula>
    </cfRule>
  </conditionalFormatting>
  <conditionalFormatting sqref="OD165 OD174 OD183">
    <cfRule type="cellIs" dxfId="9662" priority="19479" operator="greaterThan">
      <formula>0.03</formula>
    </cfRule>
    <cfRule type="cellIs" dxfId="9661" priority="19480" stopIfTrue="1" operator="lessThan">
      <formula>-0.03</formula>
    </cfRule>
  </conditionalFormatting>
  <conditionalFormatting sqref="OD192">
    <cfRule type="cellIs" dxfId="9660" priority="19477" operator="greaterThan">
      <formula>0.03</formula>
    </cfRule>
    <cfRule type="cellIs" dxfId="9659" priority="19478" stopIfTrue="1" operator="lessThan">
      <formula>-0.03</formula>
    </cfRule>
  </conditionalFormatting>
  <conditionalFormatting sqref="OD210">
    <cfRule type="cellIs" dxfId="9658" priority="19475" operator="greaterThan">
      <formula>0.03</formula>
    </cfRule>
    <cfRule type="cellIs" dxfId="9657" priority="19476" stopIfTrue="1" operator="lessThan">
      <formula>-0.03</formula>
    </cfRule>
  </conditionalFormatting>
  <conditionalFormatting sqref="PI12">
    <cfRule type="cellIs" dxfId="9656" priority="19473" operator="greaterThan">
      <formula>0.03</formula>
    </cfRule>
    <cfRule type="cellIs" dxfId="9655" priority="19474" stopIfTrue="1" operator="lessThan">
      <formula>-0.03</formula>
    </cfRule>
  </conditionalFormatting>
  <conditionalFormatting sqref="PI21 PI30 PI39 PI48 PI57 PI66 PI75 PI84 PI93 PI102 PI111 PI120 PI129 PI138 PI147 PI201">
    <cfRule type="cellIs" dxfId="9654" priority="19471" operator="greaterThan">
      <formula>0.03</formula>
    </cfRule>
    <cfRule type="cellIs" dxfId="9653" priority="19472" stopIfTrue="1" operator="lessThan">
      <formula>-0.03</formula>
    </cfRule>
  </conditionalFormatting>
  <conditionalFormatting sqref="PI156">
    <cfRule type="cellIs" dxfId="9652" priority="19469" operator="greaterThan">
      <formula>0.03</formula>
    </cfRule>
    <cfRule type="cellIs" dxfId="9651" priority="19470" stopIfTrue="1" operator="lessThan">
      <formula>-0.03</formula>
    </cfRule>
  </conditionalFormatting>
  <conditionalFormatting sqref="PI165 PI174 PI183">
    <cfRule type="cellIs" dxfId="9650" priority="19467" operator="greaterThan">
      <formula>0.03</formula>
    </cfRule>
    <cfRule type="cellIs" dxfId="9649" priority="19468" stopIfTrue="1" operator="lessThan">
      <formula>-0.03</formula>
    </cfRule>
  </conditionalFormatting>
  <conditionalFormatting sqref="PI192">
    <cfRule type="cellIs" dxfId="9648" priority="19465" operator="greaterThan">
      <formula>0.03</formula>
    </cfRule>
    <cfRule type="cellIs" dxfId="9647" priority="19466" stopIfTrue="1" operator="lessThan">
      <formula>-0.03</formula>
    </cfRule>
  </conditionalFormatting>
  <conditionalFormatting sqref="PI210">
    <cfRule type="cellIs" dxfId="9646" priority="19463" operator="greaterThan">
      <formula>0.03</formula>
    </cfRule>
    <cfRule type="cellIs" dxfId="9645" priority="19464" stopIfTrue="1" operator="lessThan">
      <formula>-0.03</formula>
    </cfRule>
  </conditionalFormatting>
  <conditionalFormatting sqref="QN12">
    <cfRule type="cellIs" dxfId="9644" priority="19461" operator="greaterThan">
      <formula>0.03</formula>
    </cfRule>
    <cfRule type="cellIs" dxfId="9643" priority="19462" stopIfTrue="1" operator="lessThan">
      <formula>-0.03</formula>
    </cfRule>
  </conditionalFormatting>
  <conditionalFormatting sqref="QN21 QN30 QN39 QN48 QN57 QN66 QN75 QN84 QN93 QN102 QN111 QN120 QN129 QN138 QN147 QN201">
    <cfRule type="cellIs" dxfId="9642" priority="19459" operator="greaterThan">
      <formula>0.03</formula>
    </cfRule>
    <cfRule type="cellIs" dxfId="9641" priority="19460" stopIfTrue="1" operator="lessThan">
      <formula>-0.03</formula>
    </cfRule>
  </conditionalFormatting>
  <conditionalFormatting sqref="QN156">
    <cfRule type="cellIs" dxfId="9640" priority="19457" operator="greaterThan">
      <formula>0.03</formula>
    </cfRule>
    <cfRule type="cellIs" dxfId="9639" priority="19458" stopIfTrue="1" operator="lessThan">
      <formula>-0.03</formula>
    </cfRule>
  </conditionalFormatting>
  <conditionalFormatting sqref="QN165 QN174 QN183">
    <cfRule type="cellIs" dxfId="9638" priority="19455" operator="greaterThan">
      <formula>0.03</formula>
    </cfRule>
    <cfRule type="cellIs" dxfId="9637" priority="19456" stopIfTrue="1" operator="lessThan">
      <formula>-0.03</formula>
    </cfRule>
  </conditionalFormatting>
  <conditionalFormatting sqref="QN192">
    <cfRule type="cellIs" dxfId="9636" priority="19453" operator="greaterThan">
      <formula>0.03</formula>
    </cfRule>
    <cfRule type="cellIs" dxfId="9635" priority="19454" stopIfTrue="1" operator="lessThan">
      <formula>-0.03</formula>
    </cfRule>
  </conditionalFormatting>
  <conditionalFormatting sqref="QN210">
    <cfRule type="cellIs" dxfId="9634" priority="19451" operator="greaterThan">
      <formula>0.03</formula>
    </cfRule>
    <cfRule type="cellIs" dxfId="9633" priority="19452" stopIfTrue="1" operator="lessThan">
      <formula>-0.03</formula>
    </cfRule>
  </conditionalFormatting>
  <conditionalFormatting sqref="BA4:BA210">
    <cfRule type="cellIs" dxfId="9632" priority="19425" operator="equal">
      <formula>"FALSE"</formula>
    </cfRule>
  </conditionalFormatting>
  <conditionalFormatting sqref="CZ6 CZ9:CZ12">
    <cfRule type="cellIs" dxfId="9631" priority="11063" operator="greaterThan">
      <formula>0.03</formula>
    </cfRule>
    <cfRule type="cellIs" dxfId="9630" priority="11064" stopIfTrue="1" operator="lessThan">
      <formula>-0.03</formula>
    </cfRule>
  </conditionalFormatting>
  <conditionalFormatting sqref="DE9:DE12">
    <cfRule type="cellIs" dxfId="9629" priority="11053" operator="greaterThan">
      <formula>0.03</formula>
    </cfRule>
    <cfRule type="cellIs" dxfId="9628" priority="11054" stopIfTrue="1" operator="lessThan">
      <formula>-0.03</formula>
    </cfRule>
  </conditionalFormatting>
  <conditionalFormatting sqref="DA9:DA12">
    <cfRule type="cellIs" dxfId="9627" priority="11061" operator="greaterThan">
      <formula>0.03</formula>
    </cfRule>
    <cfRule type="cellIs" dxfId="9626" priority="11062" stopIfTrue="1" operator="lessThan">
      <formula>-0.03</formula>
    </cfRule>
  </conditionalFormatting>
  <conditionalFormatting sqref="DB9:DB12">
    <cfRule type="cellIs" dxfId="9625" priority="11059" operator="greaterThan">
      <formula>0.03</formula>
    </cfRule>
    <cfRule type="cellIs" dxfId="9624" priority="11060" stopIfTrue="1" operator="lessThan">
      <formula>-0.03</formula>
    </cfRule>
  </conditionalFormatting>
  <conditionalFormatting sqref="DD9:DD12">
    <cfRule type="cellIs" dxfId="9623" priority="11055" operator="greaterThan">
      <formula>0.03</formula>
    </cfRule>
    <cfRule type="cellIs" dxfId="9622" priority="11056" stopIfTrue="1" operator="lessThan">
      <formula>-0.03</formula>
    </cfRule>
  </conditionalFormatting>
  <conditionalFormatting sqref="DC9:DC12">
    <cfRule type="cellIs" dxfId="9621" priority="11057" operator="greaterThan">
      <formula>0.03</formula>
    </cfRule>
    <cfRule type="cellIs" dxfId="9620" priority="11058" stopIfTrue="1" operator="lessThan">
      <formula>-0.03</formula>
    </cfRule>
  </conditionalFormatting>
  <conditionalFormatting sqref="DF9:DF12">
    <cfRule type="cellIs" dxfId="9619" priority="11051" operator="greaterThan">
      <formula>0.03</formula>
    </cfRule>
    <cfRule type="cellIs" dxfId="9618" priority="11052" stopIfTrue="1" operator="lessThan">
      <formula>-0.03</formula>
    </cfRule>
  </conditionalFormatting>
  <conditionalFormatting sqref="CZ5">
    <cfRule type="cellIs" dxfId="9617" priority="11049" operator="greaterThan">
      <formula>0.03</formula>
    </cfRule>
    <cfRule type="cellIs" dxfId="9616" priority="11050" stopIfTrue="1" operator="lessThan">
      <formula>-0.03</formula>
    </cfRule>
  </conditionalFormatting>
  <conditionalFormatting sqref="DI9:DI12">
    <cfRule type="cellIs" dxfId="9615" priority="11043" operator="greaterThan">
      <formula>0.03</formula>
    </cfRule>
    <cfRule type="cellIs" dxfId="9614" priority="11044" stopIfTrue="1" operator="lessThan">
      <formula>-0.03</formula>
    </cfRule>
  </conditionalFormatting>
  <conditionalFormatting sqref="DJ9:DJ12">
    <cfRule type="cellIs" dxfId="9613" priority="11041" operator="greaterThan">
      <formula>0.03</formula>
    </cfRule>
    <cfRule type="cellIs" dxfId="9612" priority="11042" stopIfTrue="1" operator="lessThan">
      <formula>-0.03</formula>
    </cfRule>
  </conditionalFormatting>
  <conditionalFormatting sqref="DG9:DG12">
    <cfRule type="cellIs" dxfId="9611" priority="11047" operator="greaterThan">
      <formula>0.03</formula>
    </cfRule>
    <cfRule type="cellIs" dxfId="9610" priority="11048" stopIfTrue="1" operator="lessThan">
      <formula>-0.03</formula>
    </cfRule>
  </conditionalFormatting>
  <conditionalFormatting sqref="DH9:DH12">
    <cfRule type="cellIs" dxfId="9609" priority="11045" operator="greaterThan">
      <formula>0.03</formula>
    </cfRule>
    <cfRule type="cellIs" dxfId="9608" priority="11046" stopIfTrue="1" operator="lessThan">
      <formula>-0.03</formula>
    </cfRule>
  </conditionalFormatting>
  <conditionalFormatting sqref="DA6:DJ6">
    <cfRule type="cellIs" dxfId="9607" priority="11039" operator="greaterThan">
      <formula>0.03</formula>
    </cfRule>
    <cfRule type="cellIs" dxfId="9606" priority="11040" stopIfTrue="1" operator="lessThan">
      <formula>-0.03</formula>
    </cfRule>
  </conditionalFormatting>
  <conditionalFormatting sqref="DA5:DJ5">
    <cfRule type="cellIs" dxfId="9605" priority="11037" operator="greaterThan">
      <formula>0.03</formula>
    </cfRule>
    <cfRule type="cellIs" dxfId="9604" priority="11038" stopIfTrue="1" operator="lessThan">
      <formula>-0.03</formula>
    </cfRule>
  </conditionalFormatting>
  <conditionalFormatting sqref="CZ18:CZ21">
    <cfRule type="cellIs" dxfId="9603" priority="11035" operator="greaterThan">
      <formula>0.03</formula>
    </cfRule>
    <cfRule type="cellIs" dxfId="9602" priority="11036" stopIfTrue="1" operator="lessThan">
      <formula>-0.03</formula>
    </cfRule>
  </conditionalFormatting>
  <conditionalFormatting sqref="DE18:DE21">
    <cfRule type="cellIs" dxfId="9601" priority="11025" operator="greaterThan">
      <formula>0.03</formula>
    </cfRule>
    <cfRule type="cellIs" dxfId="9600" priority="11026" stopIfTrue="1" operator="lessThan">
      <formula>-0.03</formula>
    </cfRule>
  </conditionalFormatting>
  <conditionalFormatting sqref="DA18:DA21">
    <cfRule type="cellIs" dxfId="9599" priority="11033" operator="greaterThan">
      <formula>0.03</formula>
    </cfRule>
    <cfRule type="cellIs" dxfId="9598" priority="11034" stopIfTrue="1" operator="lessThan">
      <formula>-0.03</formula>
    </cfRule>
  </conditionalFormatting>
  <conditionalFormatting sqref="DB18:DB21">
    <cfRule type="cellIs" dxfId="9597" priority="11031" operator="greaterThan">
      <formula>0.03</formula>
    </cfRule>
    <cfRule type="cellIs" dxfId="9596" priority="11032" stopIfTrue="1" operator="lessThan">
      <formula>-0.03</formula>
    </cfRule>
  </conditionalFormatting>
  <conditionalFormatting sqref="DD18:DD21">
    <cfRule type="cellIs" dxfId="9595" priority="11027" operator="greaterThan">
      <formula>0.03</formula>
    </cfRule>
    <cfRule type="cellIs" dxfId="9594" priority="11028" stopIfTrue="1" operator="lessThan">
      <formula>-0.03</formula>
    </cfRule>
  </conditionalFormatting>
  <conditionalFormatting sqref="DC18:DC21">
    <cfRule type="cellIs" dxfId="9593" priority="11029" operator="greaterThan">
      <formula>0.03</formula>
    </cfRule>
    <cfRule type="cellIs" dxfId="9592" priority="11030" stopIfTrue="1" operator="lessThan">
      <formula>-0.03</formula>
    </cfRule>
  </conditionalFormatting>
  <conditionalFormatting sqref="DF18:DF21">
    <cfRule type="cellIs" dxfId="9591" priority="11023" operator="greaterThan">
      <formula>0.03</formula>
    </cfRule>
    <cfRule type="cellIs" dxfId="9590" priority="11024" stopIfTrue="1" operator="lessThan">
      <formula>-0.03</formula>
    </cfRule>
  </conditionalFormatting>
  <conditionalFormatting sqref="DI18:DI21">
    <cfRule type="cellIs" dxfId="9589" priority="11017" operator="greaterThan">
      <formula>0.03</formula>
    </cfRule>
    <cfRule type="cellIs" dxfId="9588" priority="11018" stopIfTrue="1" operator="lessThan">
      <formula>-0.03</formula>
    </cfRule>
  </conditionalFormatting>
  <conditionalFormatting sqref="DJ18:DJ21">
    <cfRule type="cellIs" dxfId="9587" priority="11015" operator="greaterThan">
      <formula>0.03</formula>
    </cfRule>
    <cfRule type="cellIs" dxfId="9586" priority="11016" stopIfTrue="1" operator="lessThan">
      <formula>-0.03</formula>
    </cfRule>
  </conditionalFormatting>
  <conditionalFormatting sqref="DG18:DG21">
    <cfRule type="cellIs" dxfId="9585" priority="11021" operator="greaterThan">
      <formula>0.03</formula>
    </cfRule>
    <cfRule type="cellIs" dxfId="9584" priority="11022" stopIfTrue="1" operator="lessThan">
      <formula>-0.03</formula>
    </cfRule>
  </conditionalFormatting>
  <conditionalFormatting sqref="DH18:DH21">
    <cfRule type="cellIs" dxfId="9583" priority="11019" operator="greaterThan">
      <formula>0.03</formula>
    </cfRule>
    <cfRule type="cellIs" dxfId="9582" priority="11020" stopIfTrue="1" operator="lessThan">
      <formula>-0.03</formula>
    </cfRule>
  </conditionalFormatting>
  <conditionalFormatting sqref="CZ27:CZ30">
    <cfRule type="cellIs" dxfId="9581" priority="11013" operator="greaterThan">
      <formula>0.03</formula>
    </cfRule>
    <cfRule type="cellIs" dxfId="9580" priority="11014" stopIfTrue="1" operator="lessThan">
      <formula>-0.03</formula>
    </cfRule>
  </conditionalFormatting>
  <conditionalFormatting sqref="DE27:DE30">
    <cfRule type="cellIs" dxfId="9579" priority="11003" operator="greaterThan">
      <formula>0.03</formula>
    </cfRule>
    <cfRule type="cellIs" dxfId="9578" priority="11004" stopIfTrue="1" operator="lessThan">
      <formula>-0.03</formula>
    </cfRule>
  </conditionalFormatting>
  <conditionalFormatting sqref="DA27:DA30">
    <cfRule type="cellIs" dxfId="9577" priority="11011" operator="greaterThan">
      <formula>0.03</formula>
    </cfRule>
    <cfRule type="cellIs" dxfId="9576" priority="11012" stopIfTrue="1" operator="lessThan">
      <formula>-0.03</formula>
    </cfRule>
  </conditionalFormatting>
  <conditionalFormatting sqref="DB27:DB30">
    <cfRule type="cellIs" dxfId="9575" priority="11009" operator="greaterThan">
      <formula>0.03</formula>
    </cfRule>
    <cfRule type="cellIs" dxfId="9574" priority="11010" stopIfTrue="1" operator="lessThan">
      <formula>-0.03</formula>
    </cfRule>
  </conditionalFormatting>
  <conditionalFormatting sqref="DD27:DD30">
    <cfRule type="cellIs" dxfId="9573" priority="11005" operator="greaterThan">
      <formula>0.03</formula>
    </cfRule>
    <cfRule type="cellIs" dxfId="9572" priority="11006" stopIfTrue="1" operator="lessThan">
      <formula>-0.03</formula>
    </cfRule>
  </conditionalFormatting>
  <conditionalFormatting sqref="DC27:DC30">
    <cfRule type="cellIs" dxfId="9571" priority="11007" operator="greaterThan">
      <formula>0.03</formula>
    </cfRule>
    <cfRule type="cellIs" dxfId="9570" priority="11008" stopIfTrue="1" operator="lessThan">
      <formula>-0.03</formula>
    </cfRule>
  </conditionalFormatting>
  <conditionalFormatting sqref="DF27:DF30">
    <cfRule type="cellIs" dxfId="9569" priority="11001" operator="greaterThan">
      <formula>0.03</formula>
    </cfRule>
    <cfRule type="cellIs" dxfId="9568" priority="11002" stopIfTrue="1" operator="lessThan">
      <formula>-0.03</formula>
    </cfRule>
  </conditionalFormatting>
  <conditionalFormatting sqref="DI27:DI30">
    <cfRule type="cellIs" dxfId="9567" priority="10995" operator="greaterThan">
      <formula>0.03</formula>
    </cfRule>
    <cfRule type="cellIs" dxfId="9566" priority="10996" stopIfTrue="1" operator="lessThan">
      <formula>-0.03</formula>
    </cfRule>
  </conditionalFormatting>
  <conditionalFormatting sqref="DJ27:DJ30">
    <cfRule type="cellIs" dxfId="9565" priority="10993" operator="greaterThan">
      <formula>0.03</formula>
    </cfRule>
    <cfRule type="cellIs" dxfId="9564" priority="10994" stopIfTrue="1" operator="lessThan">
      <formula>-0.03</formula>
    </cfRule>
  </conditionalFormatting>
  <conditionalFormatting sqref="DG27:DG30">
    <cfRule type="cellIs" dxfId="9563" priority="10999" operator="greaterThan">
      <formula>0.03</formula>
    </cfRule>
    <cfRule type="cellIs" dxfId="9562" priority="11000" stopIfTrue="1" operator="lessThan">
      <formula>-0.03</formula>
    </cfRule>
  </conditionalFormatting>
  <conditionalFormatting sqref="DH27:DH30">
    <cfRule type="cellIs" dxfId="9561" priority="10997" operator="greaterThan">
      <formula>0.03</formula>
    </cfRule>
    <cfRule type="cellIs" dxfId="9560" priority="10998" stopIfTrue="1" operator="lessThan">
      <formula>-0.03</formula>
    </cfRule>
  </conditionalFormatting>
  <conditionalFormatting sqref="CZ36:CZ39">
    <cfRule type="cellIs" dxfId="9559" priority="10991" operator="greaterThan">
      <formula>0.03</formula>
    </cfRule>
    <cfRule type="cellIs" dxfId="9558" priority="10992" stopIfTrue="1" operator="lessThan">
      <formula>-0.03</formula>
    </cfRule>
  </conditionalFormatting>
  <conditionalFormatting sqref="DE36:DE39">
    <cfRule type="cellIs" dxfId="9557" priority="10981" operator="greaterThan">
      <formula>0.03</formula>
    </cfRule>
    <cfRule type="cellIs" dxfId="9556" priority="10982" stopIfTrue="1" operator="lessThan">
      <formula>-0.03</formula>
    </cfRule>
  </conditionalFormatting>
  <conditionalFormatting sqref="DA36:DA39">
    <cfRule type="cellIs" dxfId="9555" priority="10989" operator="greaterThan">
      <formula>0.03</formula>
    </cfRule>
    <cfRule type="cellIs" dxfId="9554" priority="10990" stopIfTrue="1" operator="lessThan">
      <formula>-0.03</formula>
    </cfRule>
  </conditionalFormatting>
  <conditionalFormatting sqref="DB36:DB39">
    <cfRule type="cellIs" dxfId="9553" priority="10987" operator="greaterThan">
      <formula>0.03</formula>
    </cfRule>
    <cfRule type="cellIs" dxfId="9552" priority="10988" stopIfTrue="1" operator="lessThan">
      <formula>-0.03</formula>
    </cfRule>
  </conditionalFormatting>
  <conditionalFormatting sqref="DD36:DD39">
    <cfRule type="cellIs" dxfId="9551" priority="10983" operator="greaterThan">
      <formula>0.03</formula>
    </cfRule>
    <cfRule type="cellIs" dxfId="9550" priority="10984" stopIfTrue="1" operator="lessThan">
      <formula>-0.03</formula>
    </cfRule>
  </conditionalFormatting>
  <conditionalFormatting sqref="DC36:DC39">
    <cfRule type="cellIs" dxfId="9549" priority="10985" operator="greaterThan">
      <formula>0.03</formula>
    </cfRule>
    <cfRule type="cellIs" dxfId="9548" priority="10986" stopIfTrue="1" operator="lessThan">
      <formula>-0.03</formula>
    </cfRule>
  </conditionalFormatting>
  <conditionalFormatting sqref="DF36:DF39">
    <cfRule type="cellIs" dxfId="9547" priority="10979" operator="greaterThan">
      <formula>0.03</formula>
    </cfRule>
    <cfRule type="cellIs" dxfId="9546" priority="10980" stopIfTrue="1" operator="lessThan">
      <formula>-0.03</formula>
    </cfRule>
  </conditionalFormatting>
  <conditionalFormatting sqref="DI36:DI39">
    <cfRule type="cellIs" dxfId="9545" priority="10973" operator="greaterThan">
      <formula>0.03</formula>
    </cfRule>
    <cfRule type="cellIs" dxfId="9544" priority="10974" stopIfTrue="1" operator="lessThan">
      <formula>-0.03</formula>
    </cfRule>
  </conditionalFormatting>
  <conditionalFormatting sqref="DJ36:DJ39">
    <cfRule type="cellIs" dxfId="9543" priority="10971" operator="greaterThan">
      <formula>0.03</formula>
    </cfRule>
    <cfRule type="cellIs" dxfId="9542" priority="10972" stopIfTrue="1" operator="lessThan">
      <formula>-0.03</formula>
    </cfRule>
  </conditionalFormatting>
  <conditionalFormatting sqref="DG36:DG39">
    <cfRule type="cellIs" dxfId="9541" priority="10977" operator="greaterThan">
      <formula>0.03</formula>
    </cfRule>
    <cfRule type="cellIs" dxfId="9540" priority="10978" stopIfTrue="1" operator="lessThan">
      <formula>-0.03</formula>
    </cfRule>
  </conditionalFormatting>
  <conditionalFormatting sqref="DH36:DH39">
    <cfRule type="cellIs" dxfId="9539" priority="10975" operator="greaterThan">
      <formula>0.03</formula>
    </cfRule>
    <cfRule type="cellIs" dxfId="9538" priority="10976" stopIfTrue="1" operator="lessThan">
      <formula>-0.03</formula>
    </cfRule>
  </conditionalFormatting>
  <conditionalFormatting sqref="CZ45:CZ48">
    <cfRule type="cellIs" dxfId="9537" priority="10969" operator="greaterThan">
      <formula>0.03</formula>
    </cfRule>
    <cfRule type="cellIs" dxfId="9536" priority="10970" stopIfTrue="1" operator="lessThan">
      <formula>-0.03</formula>
    </cfRule>
  </conditionalFormatting>
  <conditionalFormatting sqref="DE45:DE48">
    <cfRule type="cellIs" dxfId="9535" priority="10959" operator="greaterThan">
      <formula>0.03</formula>
    </cfRule>
    <cfRule type="cellIs" dxfId="9534" priority="10960" stopIfTrue="1" operator="lessThan">
      <formula>-0.03</formula>
    </cfRule>
  </conditionalFormatting>
  <conditionalFormatting sqref="DA45:DA48">
    <cfRule type="cellIs" dxfId="9533" priority="10967" operator="greaterThan">
      <formula>0.03</formula>
    </cfRule>
    <cfRule type="cellIs" dxfId="9532" priority="10968" stopIfTrue="1" operator="lessThan">
      <formula>-0.03</formula>
    </cfRule>
  </conditionalFormatting>
  <conditionalFormatting sqref="DB45:DB48">
    <cfRule type="cellIs" dxfId="9531" priority="10965" operator="greaterThan">
      <formula>0.03</formula>
    </cfRule>
    <cfRule type="cellIs" dxfId="9530" priority="10966" stopIfTrue="1" operator="lessThan">
      <formula>-0.03</formula>
    </cfRule>
  </conditionalFormatting>
  <conditionalFormatting sqref="DD45:DD48">
    <cfRule type="cellIs" dxfId="9529" priority="10961" operator="greaterThan">
      <formula>0.03</formula>
    </cfRule>
    <cfRule type="cellIs" dxfId="9528" priority="10962" stopIfTrue="1" operator="lessThan">
      <formula>-0.03</formula>
    </cfRule>
  </conditionalFormatting>
  <conditionalFormatting sqref="DC45:DC48">
    <cfRule type="cellIs" dxfId="9527" priority="10963" operator="greaterThan">
      <formula>0.03</formula>
    </cfRule>
    <cfRule type="cellIs" dxfId="9526" priority="10964" stopIfTrue="1" operator="lessThan">
      <formula>-0.03</formula>
    </cfRule>
  </conditionalFormatting>
  <conditionalFormatting sqref="DF45:DF48">
    <cfRule type="cellIs" dxfId="9525" priority="10957" operator="greaterThan">
      <formula>0.03</formula>
    </cfRule>
    <cfRule type="cellIs" dxfId="9524" priority="10958" stopIfTrue="1" operator="lessThan">
      <formula>-0.03</formula>
    </cfRule>
  </conditionalFormatting>
  <conditionalFormatting sqref="DI45:DI48">
    <cfRule type="cellIs" dxfId="9523" priority="10951" operator="greaterThan">
      <formula>0.03</formula>
    </cfRule>
    <cfRule type="cellIs" dxfId="9522" priority="10952" stopIfTrue="1" operator="lessThan">
      <formula>-0.03</formula>
    </cfRule>
  </conditionalFormatting>
  <conditionalFormatting sqref="DJ45:DJ48">
    <cfRule type="cellIs" dxfId="9521" priority="10949" operator="greaterThan">
      <formula>0.03</formula>
    </cfRule>
    <cfRule type="cellIs" dxfId="9520" priority="10950" stopIfTrue="1" operator="lessThan">
      <formula>-0.03</formula>
    </cfRule>
  </conditionalFormatting>
  <conditionalFormatting sqref="DG45:DG48">
    <cfRule type="cellIs" dxfId="9519" priority="10955" operator="greaterThan">
      <formula>0.03</formula>
    </cfRule>
    <cfRule type="cellIs" dxfId="9518" priority="10956" stopIfTrue="1" operator="lessThan">
      <formula>-0.03</formula>
    </cfRule>
  </conditionalFormatting>
  <conditionalFormatting sqref="DH45:DH48">
    <cfRule type="cellIs" dxfId="9517" priority="10953" operator="greaterThan">
      <formula>0.03</formula>
    </cfRule>
    <cfRule type="cellIs" dxfId="9516" priority="10954" stopIfTrue="1" operator="lessThan">
      <formula>-0.03</formula>
    </cfRule>
  </conditionalFormatting>
  <conditionalFormatting sqref="CZ54:CZ57">
    <cfRule type="cellIs" dxfId="9515" priority="10947" operator="greaterThan">
      <formula>0.03</formula>
    </cfRule>
    <cfRule type="cellIs" dxfId="9514" priority="10948" stopIfTrue="1" operator="lessThan">
      <formula>-0.03</formula>
    </cfRule>
  </conditionalFormatting>
  <conditionalFormatting sqref="DE54:DE57">
    <cfRule type="cellIs" dxfId="9513" priority="10937" operator="greaterThan">
      <formula>0.03</formula>
    </cfRule>
    <cfRule type="cellIs" dxfId="9512" priority="10938" stopIfTrue="1" operator="lessThan">
      <formula>-0.03</formula>
    </cfRule>
  </conditionalFormatting>
  <conditionalFormatting sqref="DA54:DA57">
    <cfRule type="cellIs" dxfId="9511" priority="10945" operator="greaterThan">
      <formula>0.03</formula>
    </cfRule>
    <cfRule type="cellIs" dxfId="9510" priority="10946" stopIfTrue="1" operator="lessThan">
      <formula>-0.03</formula>
    </cfRule>
  </conditionalFormatting>
  <conditionalFormatting sqref="DB54:DB57">
    <cfRule type="cellIs" dxfId="9509" priority="10943" operator="greaterThan">
      <formula>0.03</formula>
    </cfRule>
    <cfRule type="cellIs" dxfId="9508" priority="10944" stopIfTrue="1" operator="lessThan">
      <formula>-0.03</formula>
    </cfRule>
  </conditionalFormatting>
  <conditionalFormatting sqref="DD54:DD57">
    <cfRule type="cellIs" dxfId="9507" priority="10939" operator="greaterThan">
      <formula>0.03</formula>
    </cfRule>
    <cfRule type="cellIs" dxfId="9506" priority="10940" stopIfTrue="1" operator="lessThan">
      <formula>-0.03</formula>
    </cfRule>
  </conditionalFormatting>
  <conditionalFormatting sqref="DC54:DC57">
    <cfRule type="cellIs" dxfId="9505" priority="10941" operator="greaterThan">
      <formula>0.03</formula>
    </cfRule>
    <cfRule type="cellIs" dxfId="9504" priority="10942" stopIfTrue="1" operator="lessThan">
      <formula>-0.03</formula>
    </cfRule>
  </conditionalFormatting>
  <conditionalFormatting sqref="DF54:DF57">
    <cfRule type="cellIs" dxfId="9503" priority="10935" operator="greaterThan">
      <formula>0.03</formula>
    </cfRule>
    <cfRule type="cellIs" dxfId="9502" priority="10936" stopIfTrue="1" operator="lessThan">
      <formula>-0.03</formula>
    </cfRule>
  </conditionalFormatting>
  <conditionalFormatting sqref="DI54:DI57">
    <cfRule type="cellIs" dxfId="9501" priority="10929" operator="greaterThan">
      <formula>0.03</formula>
    </cfRule>
    <cfRule type="cellIs" dxfId="9500" priority="10930" stopIfTrue="1" operator="lessThan">
      <formula>-0.03</formula>
    </cfRule>
  </conditionalFormatting>
  <conditionalFormatting sqref="DJ54:DJ57">
    <cfRule type="cellIs" dxfId="9499" priority="10927" operator="greaterThan">
      <formula>0.03</formula>
    </cfRule>
    <cfRule type="cellIs" dxfId="9498" priority="10928" stopIfTrue="1" operator="lessThan">
      <formula>-0.03</formula>
    </cfRule>
  </conditionalFormatting>
  <conditionalFormatting sqref="DG54:DG57">
    <cfRule type="cellIs" dxfId="9497" priority="10933" operator="greaterThan">
      <formula>0.03</formula>
    </cfRule>
    <cfRule type="cellIs" dxfId="9496" priority="10934" stopIfTrue="1" operator="lessThan">
      <formula>-0.03</formula>
    </cfRule>
  </conditionalFormatting>
  <conditionalFormatting sqref="DH54:DH57">
    <cfRule type="cellIs" dxfId="9495" priority="10931" operator="greaterThan">
      <formula>0.03</formula>
    </cfRule>
    <cfRule type="cellIs" dxfId="9494" priority="10932" stopIfTrue="1" operator="lessThan">
      <formula>-0.03</formula>
    </cfRule>
  </conditionalFormatting>
  <conditionalFormatting sqref="CZ63:CZ66">
    <cfRule type="cellIs" dxfId="9493" priority="10925" operator="greaterThan">
      <formula>0.03</formula>
    </cfRule>
    <cfRule type="cellIs" dxfId="9492" priority="10926" stopIfTrue="1" operator="lessThan">
      <formula>-0.03</formula>
    </cfRule>
  </conditionalFormatting>
  <conditionalFormatting sqref="DE63:DE66">
    <cfRule type="cellIs" dxfId="9491" priority="10915" operator="greaterThan">
      <formula>0.03</formula>
    </cfRule>
    <cfRule type="cellIs" dxfId="9490" priority="10916" stopIfTrue="1" operator="lessThan">
      <formula>-0.03</formula>
    </cfRule>
  </conditionalFormatting>
  <conditionalFormatting sqref="DA63:DA66">
    <cfRule type="cellIs" dxfId="9489" priority="10923" operator="greaterThan">
      <formula>0.03</formula>
    </cfRule>
    <cfRule type="cellIs" dxfId="9488" priority="10924" stopIfTrue="1" operator="lessThan">
      <formula>-0.03</formula>
    </cfRule>
  </conditionalFormatting>
  <conditionalFormatting sqref="DB63:DB66">
    <cfRule type="cellIs" dxfId="9487" priority="10921" operator="greaterThan">
      <formula>0.03</formula>
    </cfRule>
    <cfRule type="cellIs" dxfId="9486" priority="10922" stopIfTrue="1" operator="lessThan">
      <formula>-0.03</formula>
    </cfRule>
  </conditionalFormatting>
  <conditionalFormatting sqref="DD63:DD66">
    <cfRule type="cellIs" dxfId="9485" priority="10917" operator="greaterThan">
      <formula>0.03</formula>
    </cfRule>
    <cfRule type="cellIs" dxfId="9484" priority="10918" stopIfTrue="1" operator="lessThan">
      <formula>-0.03</formula>
    </cfRule>
  </conditionalFormatting>
  <conditionalFormatting sqref="DC63:DC66">
    <cfRule type="cellIs" dxfId="9483" priority="10919" operator="greaterThan">
      <formula>0.03</formula>
    </cfRule>
    <cfRule type="cellIs" dxfId="9482" priority="10920" stopIfTrue="1" operator="lessThan">
      <formula>-0.03</formula>
    </cfRule>
  </conditionalFormatting>
  <conditionalFormatting sqref="DF63:DF66">
    <cfRule type="cellIs" dxfId="9481" priority="10913" operator="greaterThan">
      <formula>0.03</formula>
    </cfRule>
    <cfRule type="cellIs" dxfId="9480" priority="10914" stopIfTrue="1" operator="lessThan">
      <formula>-0.03</formula>
    </cfRule>
  </conditionalFormatting>
  <conditionalFormatting sqref="DI63:DI66">
    <cfRule type="cellIs" dxfId="9479" priority="10907" operator="greaterThan">
      <formula>0.03</formula>
    </cfRule>
    <cfRule type="cellIs" dxfId="9478" priority="10908" stopIfTrue="1" operator="lessThan">
      <formula>-0.03</formula>
    </cfRule>
  </conditionalFormatting>
  <conditionalFormatting sqref="DJ63:DJ66">
    <cfRule type="cellIs" dxfId="9477" priority="10905" operator="greaterThan">
      <formula>0.03</formula>
    </cfRule>
    <cfRule type="cellIs" dxfId="9476" priority="10906" stopIfTrue="1" operator="lessThan">
      <formula>-0.03</formula>
    </cfRule>
  </conditionalFormatting>
  <conditionalFormatting sqref="DG63:DG66">
    <cfRule type="cellIs" dxfId="9475" priority="10911" operator="greaterThan">
      <formula>0.03</formula>
    </cfRule>
    <cfRule type="cellIs" dxfId="9474" priority="10912" stopIfTrue="1" operator="lessThan">
      <formula>-0.03</formula>
    </cfRule>
  </conditionalFormatting>
  <conditionalFormatting sqref="DH63:DH66">
    <cfRule type="cellIs" dxfId="9473" priority="10909" operator="greaterThan">
      <formula>0.03</formula>
    </cfRule>
    <cfRule type="cellIs" dxfId="9472" priority="10910" stopIfTrue="1" operator="lessThan">
      <formula>-0.03</formula>
    </cfRule>
  </conditionalFormatting>
  <conditionalFormatting sqref="CZ72:CZ75">
    <cfRule type="cellIs" dxfId="9471" priority="10903" operator="greaterThan">
      <formula>0.03</formula>
    </cfRule>
    <cfRule type="cellIs" dxfId="9470" priority="10904" stopIfTrue="1" operator="lessThan">
      <formula>-0.03</formula>
    </cfRule>
  </conditionalFormatting>
  <conditionalFormatting sqref="DE72:DE75">
    <cfRule type="cellIs" dxfId="9469" priority="10893" operator="greaterThan">
      <formula>0.03</formula>
    </cfRule>
    <cfRule type="cellIs" dxfId="9468" priority="10894" stopIfTrue="1" operator="lessThan">
      <formula>-0.03</formula>
    </cfRule>
  </conditionalFormatting>
  <conditionalFormatting sqref="DA72:DA75">
    <cfRule type="cellIs" dxfId="9467" priority="10901" operator="greaterThan">
      <formula>0.03</formula>
    </cfRule>
    <cfRule type="cellIs" dxfId="9466" priority="10902" stopIfTrue="1" operator="lessThan">
      <formula>-0.03</formula>
    </cfRule>
  </conditionalFormatting>
  <conditionalFormatting sqref="DB72:DB75">
    <cfRule type="cellIs" dxfId="9465" priority="10899" operator="greaterThan">
      <formula>0.03</formula>
    </cfRule>
    <cfRule type="cellIs" dxfId="9464" priority="10900" stopIfTrue="1" operator="lessThan">
      <formula>-0.03</formula>
    </cfRule>
  </conditionalFormatting>
  <conditionalFormatting sqref="DD72:DD75">
    <cfRule type="cellIs" dxfId="9463" priority="10895" operator="greaterThan">
      <formula>0.03</formula>
    </cfRule>
    <cfRule type="cellIs" dxfId="9462" priority="10896" stopIfTrue="1" operator="lessThan">
      <formula>-0.03</formula>
    </cfRule>
  </conditionalFormatting>
  <conditionalFormatting sqref="DC72:DC75">
    <cfRule type="cellIs" dxfId="9461" priority="10897" operator="greaterThan">
      <formula>0.03</formula>
    </cfRule>
    <cfRule type="cellIs" dxfId="9460" priority="10898" stopIfTrue="1" operator="lessThan">
      <formula>-0.03</formula>
    </cfRule>
  </conditionalFormatting>
  <conditionalFormatting sqref="DF72:DF75">
    <cfRule type="cellIs" dxfId="9459" priority="10891" operator="greaterThan">
      <formula>0.03</formula>
    </cfRule>
    <cfRule type="cellIs" dxfId="9458" priority="10892" stopIfTrue="1" operator="lessThan">
      <formula>-0.03</formula>
    </cfRule>
  </conditionalFormatting>
  <conditionalFormatting sqref="DI72:DI75">
    <cfRule type="cellIs" dxfId="9457" priority="10885" operator="greaterThan">
      <formula>0.03</formula>
    </cfRule>
    <cfRule type="cellIs" dxfId="9456" priority="10886" stopIfTrue="1" operator="lessThan">
      <formula>-0.03</formula>
    </cfRule>
  </conditionalFormatting>
  <conditionalFormatting sqref="DJ72:DJ75">
    <cfRule type="cellIs" dxfId="9455" priority="10883" operator="greaterThan">
      <formula>0.03</formula>
    </cfRule>
    <cfRule type="cellIs" dxfId="9454" priority="10884" stopIfTrue="1" operator="lessThan">
      <formula>-0.03</formula>
    </cfRule>
  </conditionalFormatting>
  <conditionalFormatting sqref="DG72:DG75">
    <cfRule type="cellIs" dxfId="9453" priority="10889" operator="greaterThan">
      <formula>0.03</formula>
    </cfRule>
    <cfRule type="cellIs" dxfId="9452" priority="10890" stopIfTrue="1" operator="lessThan">
      <formula>-0.03</formula>
    </cfRule>
  </conditionalFormatting>
  <conditionalFormatting sqref="DH72:DH75">
    <cfRule type="cellIs" dxfId="9451" priority="10887" operator="greaterThan">
      <formula>0.03</formula>
    </cfRule>
    <cfRule type="cellIs" dxfId="9450" priority="10888" stopIfTrue="1" operator="lessThan">
      <formula>-0.03</formula>
    </cfRule>
  </conditionalFormatting>
  <conditionalFormatting sqref="CZ81:CZ84">
    <cfRule type="cellIs" dxfId="9449" priority="10881" operator="greaterThan">
      <formula>0.03</formula>
    </cfRule>
    <cfRule type="cellIs" dxfId="9448" priority="10882" stopIfTrue="1" operator="lessThan">
      <formula>-0.03</formula>
    </cfRule>
  </conditionalFormatting>
  <conditionalFormatting sqref="DE81:DE84">
    <cfRule type="cellIs" dxfId="9447" priority="10871" operator="greaterThan">
      <formula>0.03</formula>
    </cfRule>
    <cfRule type="cellIs" dxfId="9446" priority="10872" stopIfTrue="1" operator="lessThan">
      <formula>-0.03</formula>
    </cfRule>
  </conditionalFormatting>
  <conditionalFormatting sqref="DA81:DA84">
    <cfRule type="cellIs" dxfId="9445" priority="10879" operator="greaterThan">
      <formula>0.03</formula>
    </cfRule>
    <cfRule type="cellIs" dxfId="9444" priority="10880" stopIfTrue="1" operator="lessThan">
      <formula>-0.03</formula>
    </cfRule>
  </conditionalFormatting>
  <conditionalFormatting sqref="DB81:DB84">
    <cfRule type="cellIs" dxfId="9443" priority="10877" operator="greaterThan">
      <formula>0.03</formula>
    </cfRule>
    <cfRule type="cellIs" dxfId="9442" priority="10878" stopIfTrue="1" operator="lessThan">
      <formula>-0.03</formula>
    </cfRule>
  </conditionalFormatting>
  <conditionalFormatting sqref="DD81:DD84">
    <cfRule type="cellIs" dxfId="9441" priority="10873" operator="greaterThan">
      <formula>0.03</formula>
    </cfRule>
    <cfRule type="cellIs" dxfId="9440" priority="10874" stopIfTrue="1" operator="lessThan">
      <formula>-0.03</formula>
    </cfRule>
  </conditionalFormatting>
  <conditionalFormatting sqref="DC81:DC84">
    <cfRule type="cellIs" dxfId="9439" priority="10875" operator="greaterThan">
      <formula>0.03</formula>
    </cfRule>
    <cfRule type="cellIs" dxfId="9438" priority="10876" stopIfTrue="1" operator="lessThan">
      <formula>-0.03</formula>
    </cfRule>
  </conditionalFormatting>
  <conditionalFormatting sqref="DF81:DF84">
    <cfRule type="cellIs" dxfId="9437" priority="10869" operator="greaterThan">
      <formula>0.03</formula>
    </cfRule>
    <cfRule type="cellIs" dxfId="9436" priority="10870" stopIfTrue="1" operator="lessThan">
      <formula>-0.03</formula>
    </cfRule>
  </conditionalFormatting>
  <conditionalFormatting sqref="DI81:DI84">
    <cfRule type="cellIs" dxfId="9435" priority="10863" operator="greaterThan">
      <formula>0.03</formula>
    </cfRule>
    <cfRule type="cellIs" dxfId="9434" priority="10864" stopIfTrue="1" operator="lessThan">
      <formula>-0.03</formula>
    </cfRule>
  </conditionalFormatting>
  <conditionalFormatting sqref="DJ81:DJ84">
    <cfRule type="cellIs" dxfId="9433" priority="10861" operator="greaterThan">
      <formula>0.03</formula>
    </cfRule>
    <cfRule type="cellIs" dxfId="9432" priority="10862" stopIfTrue="1" operator="lessThan">
      <formula>-0.03</formula>
    </cfRule>
  </conditionalFormatting>
  <conditionalFormatting sqref="DG81:DG84">
    <cfRule type="cellIs" dxfId="9431" priority="10867" operator="greaterThan">
      <formula>0.03</formula>
    </cfRule>
    <cfRule type="cellIs" dxfId="9430" priority="10868" stopIfTrue="1" operator="lessThan">
      <formula>-0.03</formula>
    </cfRule>
  </conditionalFormatting>
  <conditionalFormatting sqref="DH81:DH84">
    <cfRule type="cellIs" dxfId="9429" priority="10865" operator="greaterThan">
      <formula>0.03</formula>
    </cfRule>
    <cfRule type="cellIs" dxfId="9428" priority="10866" stopIfTrue="1" operator="lessThan">
      <formula>-0.03</formula>
    </cfRule>
  </conditionalFormatting>
  <conditionalFormatting sqref="CZ90:CZ93">
    <cfRule type="cellIs" dxfId="9427" priority="10859" operator="greaterThan">
      <formula>0.03</formula>
    </cfRule>
    <cfRule type="cellIs" dxfId="9426" priority="10860" stopIfTrue="1" operator="lessThan">
      <formula>-0.03</formula>
    </cfRule>
  </conditionalFormatting>
  <conditionalFormatting sqref="DE90:DE93">
    <cfRule type="cellIs" dxfId="9425" priority="10849" operator="greaterThan">
      <formula>0.03</formula>
    </cfRule>
    <cfRule type="cellIs" dxfId="9424" priority="10850" stopIfTrue="1" operator="lessThan">
      <formula>-0.03</formula>
    </cfRule>
  </conditionalFormatting>
  <conditionalFormatting sqref="DA90:DA93">
    <cfRule type="cellIs" dxfId="9423" priority="10857" operator="greaterThan">
      <formula>0.03</formula>
    </cfRule>
    <cfRule type="cellIs" dxfId="9422" priority="10858" stopIfTrue="1" operator="lessThan">
      <formula>-0.03</formula>
    </cfRule>
  </conditionalFormatting>
  <conditionalFormatting sqref="DB90:DB93">
    <cfRule type="cellIs" dxfId="9421" priority="10855" operator="greaterThan">
      <formula>0.03</formula>
    </cfRule>
    <cfRule type="cellIs" dxfId="9420" priority="10856" stopIfTrue="1" operator="lessThan">
      <formula>-0.03</formula>
    </cfRule>
  </conditionalFormatting>
  <conditionalFormatting sqref="DD90:DD93">
    <cfRule type="cellIs" dxfId="9419" priority="10851" operator="greaterThan">
      <formula>0.03</formula>
    </cfRule>
    <cfRule type="cellIs" dxfId="9418" priority="10852" stopIfTrue="1" operator="lessThan">
      <formula>-0.03</formula>
    </cfRule>
  </conditionalFormatting>
  <conditionalFormatting sqref="DC90:DC93">
    <cfRule type="cellIs" dxfId="9417" priority="10853" operator="greaterThan">
      <formula>0.03</formula>
    </cfRule>
    <cfRule type="cellIs" dxfId="9416" priority="10854" stopIfTrue="1" operator="lessThan">
      <formula>-0.03</formula>
    </cfRule>
  </conditionalFormatting>
  <conditionalFormatting sqref="DF90:DF93">
    <cfRule type="cellIs" dxfId="9415" priority="10847" operator="greaterThan">
      <formula>0.03</formula>
    </cfRule>
    <cfRule type="cellIs" dxfId="9414" priority="10848" stopIfTrue="1" operator="lessThan">
      <formula>-0.03</formula>
    </cfRule>
  </conditionalFormatting>
  <conditionalFormatting sqref="DI90:DI93">
    <cfRule type="cellIs" dxfId="9413" priority="10841" operator="greaterThan">
      <formula>0.03</formula>
    </cfRule>
    <cfRule type="cellIs" dxfId="9412" priority="10842" stopIfTrue="1" operator="lessThan">
      <formula>-0.03</formula>
    </cfRule>
  </conditionalFormatting>
  <conditionalFormatting sqref="DJ90:DJ93">
    <cfRule type="cellIs" dxfId="9411" priority="10839" operator="greaterThan">
      <formula>0.03</formula>
    </cfRule>
    <cfRule type="cellIs" dxfId="9410" priority="10840" stopIfTrue="1" operator="lessThan">
      <formula>-0.03</formula>
    </cfRule>
  </conditionalFormatting>
  <conditionalFormatting sqref="DG90:DG93">
    <cfRule type="cellIs" dxfId="9409" priority="10845" operator="greaterThan">
      <formula>0.03</formula>
    </cfRule>
    <cfRule type="cellIs" dxfId="9408" priority="10846" stopIfTrue="1" operator="lessThan">
      <formula>-0.03</formula>
    </cfRule>
  </conditionalFormatting>
  <conditionalFormatting sqref="DH90:DH93">
    <cfRule type="cellIs" dxfId="9407" priority="10843" operator="greaterThan">
      <formula>0.03</formula>
    </cfRule>
    <cfRule type="cellIs" dxfId="9406" priority="10844" stopIfTrue="1" operator="lessThan">
      <formula>-0.03</formula>
    </cfRule>
  </conditionalFormatting>
  <conditionalFormatting sqref="CZ99:CZ102">
    <cfRule type="cellIs" dxfId="9405" priority="10837" operator="greaterThan">
      <formula>0.03</formula>
    </cfRule>
    <cfRule type="cellIs" dxfId="9404" priority="10838" stopIfTrue="1" operator="lessThan">
      <formula>-0.03</formula>
    </cfRule>
  </conditionalFormatting>
  <conditionalFormatting sqref="DE99:DE102">
    <cfRule type="cellIs" dxfId="9403" priority="10827" operator="greaterThan">
      <formula>0.03</formula>
    </cfRule>
    <cfRule type="cellIs" dxfId="9402" priority="10828" stopIfTrue="1" operator="lessThan">
      <formula>-0.03</formula>
    </cfRule>
  </conditionalFormatting>
  <conditionalFormatting sqref="DA99:DA102">
    <cfRule type="cellIs" dxfId="9401" priority="10835" operator="greaterThan">
      <formula>0.03</formula>
    </cfRule>
    <cfRule type="cellIs" dxfId="9400" priority="10836" stopIfTrue="1" operator="lessThan">
      <formula>-0.03</formula>
    </cfRule>
  </conditionalFormatting>
  <conditionalFormatting sqref="DB99:DB102">
    <cfRule type="cellIs" dxfId="9399" priority="10833" operator="greaterThan">
      <formula>0.03</formula>
    </cfRule>
    <cfRule type="cellIs" dxfId="9398" priority="10834" stopIfTrue="1" operator="lessThan">
      <formula>-0.03</formula>
    </cfRule>
  </conditionalFormatting>
  <conditionalFormatting sqref="DD99:DD102">
    <cfRule type="cellIs" dxfId="9397" priority="10829" operator="greaterThan">
      <formula>0.03</formula>
    </cfRule>
    <cfRule type="cellIs" dxfId="9396" priority="10830" stopIfTrue="1" operator="lessThan">
      <formula>-0.03</formula>
    </cfRule>
  </conditionalFormatting>
  <conditionalFormatting sqref="DC99:DC102">
    <cfRule type="cellIs" dxfId="9395" priority="10831" operator="greaterThan">
      <formula>0.03</formula>
    </cfRule>
    <cfRule type="cellIs" dxfId="9394" priority="10832" stopIfTrue="1" operator="lessThan">
      <formula>-0.03</formula>
    </cfRule>
  </conditionalFormatting>
  <conditionalFormatting sqref="DF99:DF102">
    <cfRule type="cellIs" dxfId="9393" priority="10825" operator="greaterThan">
      <formula>0.03</formula>
    </cfRule>
    <cfRule type="cellIs" dxfId="9392" priority="10826" stopIfTrue="1" operator="lessThan">
      <formula>-0.03</formula>
    </cfRule>
  </conditionalFormatting>
  <conditionalFormatting sqref="DI99:DI102">
    <cfRule type="cellIs" dxfId="9391" priority="10819" operator="greaterThan">
      <formula>0.03</formula>
    </cfRule>
    <cfRule type="cellIs" dxfId="9390" priority="10820" stopIfTrue="1" operator="lessThan">
      <formula>-0.03</formula>
    </cfRule>
  </conditionalFormatting>
  <conditionalFormatting sqref="DJ99:DJ102">
    <cfRule type="cellIs" dxfId="9389" priority="10817" operator="greaterThan">
      <formula>0.03</formula>
    </cfRule>
    <cfRule type="cellIs" dxfId="9388" priority="10818" stopIfTrue="1" operator="lessThan">
      <formula>-0.03</formula>
    </cfRule>
  </conditionalFormatting>
  <conditionalFormatting sqref="DG99:DG102">
    <cfRule type="cellIs" dxfId="9387" priority="10823" operator="greaterThan">
      <formula>0.03</formula>
    </cfRule>
    <cfRule type="cellIs" dxfId="9386" priority="10824" stopIfTrue="1" operator="lessThan">
      <formula>-0.03</formula>
    </cfRule>
  </conditionalFormatting>
  <conditionalFormatting sqref="DH99:DH102">
    <cfRule type="cellIs" dxfId="9385" priority="10821" operator="greaterThan">
      <formula>0.03</formula>
    </cfRule>
    <cfRule type="cellIs" dxfId="9384" priority="10822" stopIfTrue="1" operator="lessThan">
      <formula>-0.03</formula>
    </cfRule>
  </conditionalFormatting>
  <conditionalFormatting sqref="CZ108:CZ111">
    <cfRule type="cellIs" dxfId="9383" priority="10815" operator="greaterThan">
      <formula>0.03</formula>
    </cfRule>
    <cfRule type="cellIs" dxfId="9382" priority="10816" stopIfTrue="1" operator="lessThan">
      <formula>-0.03</formula>
    </cfRule>
  </conditionalFormatting>
  <conditionalFormatting sqref="DE108:DE111">
    <cfRule type="cellIs" dxfId="9381" priority="10805" operator="greaterThan">
      <formula>0.03</formula>
    </cfRule>
    <cfRule type="cellIs" dxfId="9380" priority="10806" stopIfTrue="1" operator="lessThan">
      <formula>-0.03</formula>
    </cfRule>
  </conditionalFormatting>
  <conditionalFormatting sqref="DA108:DA111">
    <cfRule type="cellIs" dxfId="9379" priority="10813" operator="greaterThan">
      <formula>0.03</formula>
    </cfRule>
    <cfRule type="cellIs" dxfId="9378" priority="10814" stopIfTrue="1" operator="lessThan">
      <formula>-0.03</formula>
    </cfRule>
  </conditionalFormatting>
  <conditionalFormatting sqref="DB108:DB111">
    <cfRule type="cellIs" dxfId="9377" priority="10811" operator="greaterThan">
      <formula>0.03</formula>
    </cfRule>
    <cfRule type="cellIs" dxfId="9376" priority="10812" stopIfTrue="1" operator="lessThan">
      <formula>-0.03</formula>
    </cfRule>
  </conditionalFormatting>
  <conditionalFormatting sqref="DD108:DD111">
    <cfRule type="cellIs" dxfId="9375" priority="10807" operator="greaterThan">
      <formula>0.03</formula>
    </cfRule>
    <cfRule type="cellIs" dxfId="9374" priority="10808" stopIfTrue="1" operator="lessThan">
      <formula>-0.03</formula>
    </cfRule>
  </conditionalFormatting>
  <conditionalFormatting sqref="DC108:DC111">
    <cfRule type="cellIs" dxfId="9373" priority="10809" operator="greaterThan">
      <formula>0.03</formula>
    </cfRule>
    <cfRule type="cellIs" dxfId="9372" priority="10810" stopIfTrue="1" operator="lessThan">
      <formula>-0.03</formula>
    </cfRule>
  </conditionalFormatting>
  <conditionalFormatting sqref="DF108:DF111">
    <cfRule type="cellIs" dxfId="9371" priority="10803" operator="greaterThan">
      <formula>0.03</formula>
    </cfRule>
    <cfRule type="cellIs" dxfId="9370" priority="10804" stopIfTrue="1" operator="lessThan">
      <formula>-0.03</formula>
    </cfRule>
  </conditionalFormatting>
  <conditionalFormatting sqref="DI108:DI111">
    <cfRule type="cellIs" dxfId="9369" priority="10797" operator="greaterThan">
      <formula>0.03</formula>
    </cfRule>
    <cfRule type="cellIs" dxfId="9368" priority="10798" stopIfTrue="1" operator="lessThan">
      <formula>-0.03</formula>
    </cfRule>
  </conditionalFormatting>
  <conditionalFormatting sqref="DJ108:DJ111">
    <cfRule type="cellIs" dxfId="9367" priority="10795" operator="greaterThan">
      <formula>0.03</formula>
    </cfRule>
    <cfRule type="cellIs" dxfId="9366" priority="10796" stopIfTrue="1" operator="lessThan">
      <formula>-0.03</formula>
    </cfRule>
  </conditionalFormatting>
  <conditionalFormatting sqref="DG108:DG111">
    <cfRule type="cellIs" dxfId="9365" priority="10801" operator="greaterThan">
      <formula>0.03</formula>
    </cfRule>
    <cfRule type="cellIs" dxfId="9364" priority="10802" stopIfTrue="1" operator="lessThan">
      <formula>-0.03</formula>
    </cfRule>
  </conditionalFormatting>
  <conditionalFormatting sqref="DH108:DH111">
    <cfRule type="cellIs" dxfId="9363" priority="10799" operator="greaterThan">
      <formula>0.03</formula>
    </cfRule>
    <cfRule type="cellIs" dxfId="9362" priority="10800" stopIfTrue="1" operator="lessThan">
      <formula>-0.03</formula>
    </cfRule>
  </conditionalFormatting>
  <conditionalFormatting sqref="CZ117:CZ120">
    <cfRule type="cellIs" dxfId="9361" priority="10793" operator="greaterThan">
      <formula>0.03</formula>
    </cfRule>
    <cfRule type="cellIs" dxfId="9360" priority="10794" stopIfTrue="1" operator="lessThan">
      <formula>-0.03</formula>
    </cfRule>
  </conditionalFormatting>
  <conditionalFormatting sqref="DE117:DE120">
    <cfRule type="cellIs" dxfId="9359" priority="10783" operator="greaterThan">
      <formula>0.03</formula>
    </cfRule>
    <cfRule type="cellIs" dxfId="9358" priority="10784" stopIfTrue="1" operator="lessThan">
      <formula>-0.03</formula>
    </cfRule>
  </conditionalFormatting>
  <conditionalFormatting sqref="DA117:DA120">
    <cfRule type="cellIs" dxfId="9357" priority="10791" operator="greaterThan">
      <formula>0.03</formula>
    </cfRule>
    <cfRule type="cellIs" dxfId="9356" priority="10792" stopIfTrue="1" operator="lessThan">
      <formula>-0.03</formula>
    </cfRule>
  </conditionalFormatting>
  <conditionalFormatting sqref="DB117:DB120">
    <cfRule type="cellIs" dxfId="9355" priority="10789" operator="greaterThan">
      <formula>0.03</formula>
    </cfRule>
    <cfRule type="cellIs" dxfId="9354" priority="10790" stopIfTrue="1" operator="lessThan">
      <formula>-0.03</formula>
    </cfRule>
  </conditionalFormatting>
  <conditionalFormatting sqref="DD117:DD120">
    <cfRule type="cellIs" dxfId="9353" priority="10785" operator="greaterThan">
      <formula>0.03</formula>
    </cfRule>
    <cfRule type="cellIs" dxfId="9352" priority="10786" stopIfTrue="1" operator="lessThan">
      <formula>-0.03</formula>
    </cfRule>
  </conditionalFormatting>
  <conditionalFormatting sqref="DC117:DC120">
    <cfRule type="cellIs" dxfId="9351" priority="10787" operator="greaterThan">
      <formula>0.03</formula>
    </cfRule>
    <cfRule type="cellIs" dxfId="9350" priority="10788" stopIfTrue="1" operator="lessThan">
      <formula>-0.03</formula>
    </cfRule>
  </conditionalFormatting>
  <conditionalFormatting sqref="DF117:DF120">
    <cfRule type="cellIs" dxfId="9349" priority="10781" operator="greaterThan">
      <formula>0.03</formula>
    </cfRule>
    <cfRule type="cellIs" dxfId="9348" priority="10782" stopIfTrue="1" operator="lessThan">
      <formula>-0.03</formula>
    </cfRule>
  </conditionalFormatting>
  <conditionalFormatting sqref="DI117:DI120">
    <cfRule type="cellIs" dxfId="9347" priority="10775" operator="greaterThan">
      <formula>0.03</formula>
    </cfRule>
    <cfRule type="cellIs" dxfId="9346" priority="10776" stopIfTrue="1" operator="lessThan">
      <formula>-0.03</formula>
    </cfRule>
  </conditionalFormatting>
  <conditionalFormatting sqref="DJ117:DJ120">
    <cfRule type="cellIs" dxfId="9345" priority="10773" operator="greaterThan">
      <formula>0.03</formula>
    </cfRule>
    <cfRule type="cellIs" dxfId="9344" priority="10774" stopIfTrue="1" operator="lessThan">
      <formula>-0.03</formula>
    </cfRule>
  </conditionalFormatting>
  <conditionalFormatting sqref="DG117:DG120">
    <cfRule type="cellIs" dxfId="9343" priority="10779" operator="greaterThan">
      <formula>0.03</formula>
    </cfRule>
    <cfRule type="cellIs" dxfId="9342" priority="10780" stopIfTrue="1" operator="lessThan">
      <formula>-0.03</formula>
    </cfRule>
  </conditionalFormatting>
  <conditionalFormatting sqref="DH117:DH120">
    <cfRule type="cellIs" dxfId="9341" priority="10777" operator="greaterThan">
      <formula>0.03</formula>
    </cfRule>
    <cfRule type="cellIs" dxfId="9340" priority="10778" stopIfTrue="1" operator="lessThan">
      <formula>-0.03</formula>
    </cfRule>
  </conditionalFormatting>
  <conditionalFormatting sqref="CZ126:CZ129">
    <cfRule type="cellIs" dxfId="9339" priority="10771" operator="greaterThan">
      <formula>0.03</formula>
    </cfRule>
    <cfRule type="cellIs" dxfId="9338" priority="10772" stopIfTrue="1" operator="lessThan">
      <formula>-0.03</formula>
    </cfRule>
  </conditionalFormatting>
  <conditionalFormatting sqref="DE126:DE129">
    <cfRule type="cellIs" dxfId="9337" priority="10761" operator="greaterThan">
      <formula>0.03</formula>
    </cfRule>
    <cfRule type="cellIs" dxfId="9336" priority="10762" stopIfTrue="1" operator="lessThan">
      <formula>-0.03</formula>
    </cfRule>
  </conditionalFormatting>
  <conditionalFormatting sqref="DA126:DA129">
    <cfRule type="cellIs" dxfId="9335" priority="10769" operator="greaterThan">
      <formula>0.03</formula>
    </cfRule>
    <cfRule type="cellIs" dxfId="9334" priority="10770" stopIfTrue="1" operator="lessThan">
      <formula>-0.03</formula>
    </cfRule>
  </conditionalFormatting>
  <conditionalFormatting sqref="DB126:DB129">
    <cfRule type="cellIs" dxfId="9333" priority="10767" operator="greaterThan">
      <formula>0.03</formula>
    </cfRule>
    <cfRule type="cellIs" dxfId="9332" priority="10768" stopIfTrue="1" operator="lessThan">
      <formula>-0.03</formula>
    </cfRule>
  </conditionalFormatting>
  <conditionalFormatting sqref="DD126:DD129">
    <cfRule type="cellIs" dxfId="9331" priority="10763" operator="greaterThan">
      <formula>0.03</formula>
    </cfRule>
    <cfRule type="cellIs" dxfId="9330" priority="10764" stopIfTrue="1" operator="lessThan">
      <formula>-0.03</formula>
    </cfRule>
  </conditionalFormatting>
  <conditionalFormatting sqref="DC126:DC129">
    <cfRule type="cellIs" dxfId="9329" priority="10765" operator="greaterThan">
      <formula>0.03</formula>
    </cfRule>
    <cfRule type="cellIs" dxfId="9328" priority="10766" stopIfTrue="1" operator="lessThan">
      <formula>-0.03</formula>
    </cfRule>
  </conditionalFormatting>
  <conditionalFormatting sqref="DF126:DF129">
    <cfRule type="cellIs" dxfId="9327" priority="10759" operator="greaterThan">
      <formula>0.03</formula>
    </cfRule>
    <cfRule type="cellIs" dxfId="9326" priority="10760" stopIfTrue="1" operator="lessThan">
      <formula>-0.03</formula>
    </cfRule>
  </conditionalFormatting>
  <conditionalFormatting sqref="DI126:DI129">
    <cfRule type="cellIs" dxfId="9325" priority="10753" operator="greaterThan">
      <formula>0.03</formula>
    </cfRule>
    <cfRule type="cellIs" dxfId="9324" priority="10754" stopIfTrue="1" operator="lessThan">
      <formula>-0.03</formula>
    </cfRule>
  </conditionalFormatting>
  <conditionalFormatting sqref="DJ126:DJ129">
    <cfRule type="cellIs" dxfId="9323" priority="10751" operator="greaterThan">
      <formula>0.03</formula>
    </cfRule>
    <cfRule type="cellIs" dxfId="9322" priority="10752" stopIfTrue="1" operator="lessThan">
      <formula>-0.03</formula>
    </cfRule>
  </conditionalFormatting>
  <conditionalFormatting sqref="DG126:DG129">
    <cfRule type="cellIs" dxfId="9321" priority="10757" operator="greaterThan">
      <formula>0.03</formula>
    </cfRule>
    <cfRule type="cellIs" dxfId="9320" priority="10758" stopIfTrue="1" operator="lessThan">
      <formula>-0.03</formula>
    </cfRule>
  </conditionalFormatting>
  <conditionalFormatting sqref="DH126:DH129">
    <cfRule type="cellIs" dxfId="9319" priority="10755" operator="greaterThan">
      <formula>0.03</formula>
    </cfRule>
    <cfRule type="cellIs" dxfId="9318" priority="10756" stopIfTrue="1" operator="lessThan">
      <formula>-0.03</formula>
    </cfRule>
  </conditionalFormatting>
  <conditionalFormatting sqref="CZ135:CZ138">
    <cfRule type="cellIs" dxfId="9317" priority="10749" operator="greaterThan">
      <formula>0.03</formula>
    </cfRule>
    <cfRule type="cellIs" dxfId="9316" priority="10750" stopIfTrue="1" operator="lessThan">
      <formula>-0.03</formula>
    </cfRule>
  </conditionalFormatting>
  <conditionalFormatting sqref="DE135:DE138">
    <cfRule type="cellIs" dxfId="9315" priority="10739" operator="greaterThan">
      <formula>0.03</formula>
    </cfRule>
    <cfRule type="cellIs" dxfId="9314" priority="10740" stopIfTrue="1" operator="lessThan">
      <formula>-0.03</formula>
    </cfRule>
  </conditionalFormatting>
  <conditionalFormatting sqref="DA135:DA138">
    <cfRule type="cellIs" dxfId="9313" priority="10747" operator="greaterThan">
      <formula>0.03</formula>
    </cfRule>
    <cfRule type="cellIs" dxfId="9312" priority="10748" stopIfTrue="1" operator="lessThan">
      <formula>-0.03</formula>
    </cfRule>
  </conditionalFormatting>
  <conditionalFormatting sqref="DB135:DB138">
    <cfRule type="cellIs" dxfId="9311" priority="10745" operator="greaterThan">
      <formula>0.03</formula>
    </cfRule>
    <cfRule type="cellIs" dxfId="9310" priority="10746" stopIfTrue="1" operator="lessThan">
      <formula>-0.03</formula>
    </cfRule>
  </conditionalFormatting>
  <conditionalFormatting sqref="DD135:DD138">
    <cfRule type="cellIs" dxfId="9309" priority="10741" operator="greaterThan">
      <formula>0.03</formula>
    </cfRule>
    <cfRule type="cellIs" dxfId="9308" priority="10742" stopIfTrue="1" operator="lessThan">
      <formula>-0.03</formula>
    </cfRule>
  </conditionalFormatting>
  <conditionalFormatting sqref="DC135:DC138">
    <cfRule type="cellIs" dxfId="9307" priority="10743" operator="greaterThan">
      <formula>0.03</formula>
    </cfRule>
    <cfRule type="cellIs" dxfId="9306" priority="10744" stopIfTrue="1" operator="lessThan">
      <formula>-0.03</formula>
    </cfRule>
  </conditionalFormatting>
  <conditionalFormatting sqref="DF135:DF138">
    <cfRule type="cellIs" dxfId="9305" priority="10737" operator="greaterThan">
      <formula>0.03</formula>
    </cfRule>
    <cfRule type="cellIs" dxfId="9304" priority="10738" stopIfTrue="1" operator="lessThan">
      <formula>-0.03</formula>
    </cfRule>
  </conditionalFormatting>
  <conditionalFormatting sqref="DI135:DI138">
    <cfRule type="cellIs" dxfId="9303" priority="10731" operator="greaterThan">
      <formula>0.03</formula>
    </cfRule>
    <cfRule type="cellIs" dxfId="9302" priority="10732" stopIfTrue="1" operator="lessThan">
      <formula>-0.03</formula>
    </cfRule>
  </conditionalFormatting>
  <conditionalFormatting sqref="DJ135:DJ138">
    <cfRule type="cellIs" dxfId="9301" priority="10729" operator="greaterThan">
      <formula>0.03</formula>
    </cfRule>
    <cfRule type="cellIs" dxfId="9300" priority="10730" stopIfTrue="1" operator="lessThan">
      <formula>-0.03</formula>
    </cfRule>
  </conditionalFormatting>
  <conditionalFormatting sqref="DG135:DG138">
    <cfRule type="cellIs" dxfId="9299" priority="10735" operator="greaterThan">
      <formula>0.03</formula>
    </cfRule>
    <cfRule type="cellIs" dxfId="9298" priority="10736" stopIfTrue="1" operator="lessThan">
      <formula>-0.03</formula>
    </cfRule>
  </conditionalFormatting>
  <conditionalFormatting sqref="DH135:DH138">
    <cfRule type="cellIs" dxfId="9297" priority="10733" operator="greaterThan">
      <formula>0.03</formula>
    </cfRule>
    <cfRule type="cellIs" dxfId="9296" priority="10734" stopIfTrue="1" operator="lessThan">
      <formula>-0.03</formula>
    </cfRule>
  </conditionalFormatting>
  <conditionalFormatting sqref="CZ144:CZ147">
    <cfRule type="cellIs" dxfId="9295" priority="10727" operator="greaterThan">
      <formula>0.03</formula>
    </cfRule>
    <cfRule type="cellIs" dxfId="9294" priority="10728" stopIfTrue="1" operator="lessThan">
      <formula>-0.03</formula>
    </cfRule>
  </conditionalFormatting>
  <conditionalFormatting sqref="DE144:DE147">
    <cfRule type="cellIs" dxfId="9293" priority="10717" operator="greaterThan">
      <formula>0.03</formula>
    </cfRule>
    <cfRule type="cellIs" dxfId="9292" priority="10718" stopIfTrue="1" operator="lessThan">
      <formula>-0.03</formula>
    </cfRule>
  </conditionalFormatting>
  <conditionalFormatting sqref="DA144:DA147">
    <cfRule type="cellIs" dxfId="9291" priority="10725" operator="greaterThan">
      <formula>0.03</formula>
    </cfRule>
    <cfRule type="cellIs" dxfId="9290" priority="10726" stopIfTrue="1" operator="lessThan">
      <formula>-0.03</formula>
    </cfRule>
  </conditionalFormatting>
  <conditionalFormatting sqref="DB144:DB147">
    <cfRule type="cellIs" dxfId="9289" priority="10723" operator="greaterThan">
      <formula>0.03</formula>
    </cfRule>
    <cfRule type="cellIs" dxfId="9288" priority="10724" stopIfTrue="1" operator="lessThan">
      <formula>-0.03</formula>
    </cfRule>
  </conditionalFormatting>
  <conditionalFormatting sqref="DD144:DD147">
    <cfRule type="cellIs" dxfId="9287" priority="10719" operator="greaterThan">
      <formula>0.03</formula>
    </cfRule>
    <cfRule type="cellIs" dxfId="9286" priority="10720" stopIfTrue="1" operator="lessThan">
      <formula>-0.03</formula>
    </cfRule>
  </conditionalFormatting>
  <conditionalFormatting sqref="DC144:DC147">
    <cfRule type="cellIs" dxfId="9285" priority="10721" operator="greaterThan">
      <formula>0.03</formula>
    </cfRule>
    <cfRule type="cellIs" dxfId="9284" priority="10722" stopIfTrue="1" operator="lessThan">
      <formula>-0.03</formula>
    </cfRule>
  </conditionalFormatting>
  <conditionalFormatting sqref="DF144:DF147">
    <cfRule type="cellIs" dxfId="9283" priority="10715" operator="greaterThan">
      <formula>0.03</formula>
    </cfRule>
    <cfRule type="cellIs" dxfId="9282" priority="10716" stopIfTrue="1" operator="lessThan">
      <formula>-0.03</formula>
    </cfRule>
  </conditionalFormatting>
  <conditionalFormatting sqref="DI144:DI147">
    <cfRule type="cellIs" dxfId="9281" priority="10709" operator="greaterThan">
      <formula>0.03</formula>
    </cfRule>
    <cfRule type="cellIs" dxfId="9280" priority="10710" stopIfTrue="1" operator="lessThan">
      <formula>-0.03</formula>
    </cfRule>
  </conditionalFormatting>
  <conditionalFormatting sqref="DJ144:DJ147">
    <cfRule type="cellIs" dxfId="9279" priority="10707" operator="greaterThan">
      <formula>0.03</formula>
    </cfRule>
    <cfRule type="cellIs" dxfId="9278" priority="10708" stopIfTrue="1" operator="lessThan">
      <formula>-0.03</formula>
    </cfRule>
  </conditionalFormatting>
  <conditionalFormatting sqref="DG144:DG147">
    <cfRule type="cellIs" dxfId="9277" priority="10713" operator="greaterThan">
      <formula>0.03</formula>
    </cfRule>
    <cfRule type="cellIs" dxfId="9276" priority="10714" stopIfTrue="1" operator="lessThan">
      <formula>-0.03</formula>
    </cfRule>
  </conditionalFormatting>
  <conditionalFormatting sqref="DH144:DH147">
    <cfRule type="cellIs" dxfId="9275" priority="10711" operator="greaterThan">
      <formula>0.03</formula>
    </cfRule>
    <cfRule type="cellIs" dxfId="9274" priority="10712" stopIfTrue="1" operator="lessThan">
      <formula>-0.03</formula>
    </cfRule>
  </conditionalFormatting>
  <conditionalFormatting sqref="CZ153:CZ156">
    <cfRule type="cellIs" dxfId="9273" priority="10705" operator="greaterThan">
      <formula>0.03</formula>
    </cfRule>
    <cfRule type="cellIs" dxfId="9272" priority="10706" stopIfTrue="1" operator="lessThan">
      <formula>-0.03</formula>
    </cfRule>
  </conditionalFormatting>
  <conditionalFormatting sqref="DE153:DE156">
    <cfRule type="cellIs" dxfId="9271" priority="10695" operator="greaterThan">
      <formula>0.03</formula>
    </cfRule>
    <cfRule type="cellIs" dxfId="9270" priority="10696" stopIfTrue="1" operator="lessThan">
      <formula>-0.03</formula>
    </cfRule>
  </conditionalFormatting>
  <conditionalFormatting sqref="DA153:DA156">
    <cfRule type="cellIs" dxfId="9269" priority="10703" operator="greaterThan">
      <formula>0.03</formula>
    </cfRule>
    <cfRule type="cellIs" dxfId="9268" priority="10704" stopIfTrue="1" operator="lessThan">
      <formula>-0.03</formula>
    </cfRule>
  </conditionalFormatting>
  <conditionalFormatting sqref="DB153:DB156">
    <cfRule type="cellIs" dxfId="9267" priority="10701" operator="greaterThan">
      <formula>0.03</formula>
    </cfRule>
    <cfRule type="cellIs" dxfId="9266" priority="10702" stopIfTrue="1" operator="lessThan">
      <formula>-0.03</formula>
    </cfRule>
  </conditionalFormatting>
  <conditionalFormatting sqref="DD153:DD156">
    <cfRule type="cellIs" dxfId="9265" priority="10697" operator="greaterThan">
      <formula>0.03</formula>
    </cfRule>
    <cfRule type="cellIs" dxfId="9264" priority="10698" stopIfTrue="1" operator="lessThan">
      <formula>-0.03</formula>
    </cfRule>
  </conditionalFormatting>
  <conditionalFormatting sqref="DC153:DC156">
    <cfRule type="cellIs" dxfId="9263" priority="10699" operator="greaterThan">
      <formula>0.03</formula>
    </cfRule>
    <cfRule type="cellIs" dxfId="9262" priority="10700" stopIfTrue="1" operator="lessThan">
      <formula>-0.03</formula>
    </cfRule>
  </conditionalFormatting>
  <conditionalFormatting sqref="DF153:DF156">
    <cfRule type="cellIs" dxfId="9261" priority="10693" operator="greaterThan">
      <formula>0.03</formula>
    </cfRule>
    <cfRule type="cellIs" dxfId="9260" priority="10694" stopIfTrue="1" operator="lessThan">
      <formula>-0.03</formula>
    </cfRule>
  </conditionalFormatting>
  <conditionalFormatting sqref="DI153:DI156">
    <cfRule type="cellIs" dxfId="9259" priority="10687" operator="greaterThan">
      <formula>0.03</formula>
    </cfRule>
    <cfRule type="cellIs" dxfId="9258" priority="10688" stopIfTrue="1" operator="lessThan">
      <formula>-0.03</formula>
    </cfRule>
  </conditionalFormatting>
  <conditionalFormatting sqref="DJ153:DJ156">
    <cfRule type="cellIs" dxfId="9257" priority="10685" operator="greaterThan">
      <formula>0.03</formula>
    </cfRule>
    <cfRule type="cellIs" dxfId="9256" priority="10686" stopIfTrue="1" operator="lessThan">
      <formula>-0.03</formula>
    </cfRule>
  </conditionalFormatting>
  <conditionalFormatting sqref="DG153:DG156">
    <cfRule type="cellIs" dxfId="9255" priority="10691" operator="greaterThan">
      <formula>0.03</formula>
    </cfRule>
    <cfRule type="cellIs" dxfId="9254" priority="10692" stopIfTrue="1" operator="lessThan">
      <formula>-0.03</formula>
    </cfRule>
  </conditionalFormatting>
  <conditionalFormatting sqref="DH153:DH156">
    <cfRule type="cellIs" dxfId="9253" priority="10689" operator="greaterThan">
      <formula>0.03</formula>
    </cfRule>
    <cfRule type="cellIs" dxfId="9252" priority="10690" stopIfTrue="1" operator="lessThan">
      <formula>-0.03</formula>
    </cfRule>
  </conditionalFormatting>
  <conditionalFormatting sqref="CZ162:CZ165">
    <cfRule type="cellIs" dxfId="9251" priority="10683" operator="greaterThan">
      <formula>0.03</formula>
    </cfRule>
    <cfRule type="cellIs" dxfId="9250" priority="10684" stopIfTrue="1" operator="lessThan">
      <formula>-0.03</formula>
    </cfRule>
  </conditionalFormatting>
  <conditionalFormatting sqref="DE162:DE165">
    <cfRule type="cellIs" dxfId="9249" priority="10673" operator="greaterThan">
      <formula>0.03</formula>
    </cfRule>
    <cfRule type="cellIs" dxfId="9248" priority="10674" stopIfTrue="1" operator="lessThan">
      <formula>-0.03</formula>
    </cfRule>
  </conditionalFormatting>
  <conditionalFormatting sqref="DA162:DA165">
    <cfRule type="cellIs" dxfId="9247" priority="10681" operator="greaterThan">
      <formula>0.03</formula>
    </cfRule>
    <cfRule type="cellIs" dxfId="9246" priority="10682" stopIfTrue="1" operator="lessThan">
      <formula>-0.03</formula>
    </cfRule>
  </conditionalFormatting>
  <conditionalFormatting sqref="DB162:DB165">
    <cfRule type="cellIs" dxfId="9245" priority="10679" operator="greaterThan">
      <formula>0.03</formula>
    </cfRule>
    <cfRule type="cellIs" dxfId="9244" priority="10680" stopIfTrue="1" operator="lessThan">
      <formula>-0.03</formula>
    </cfRule>
  </conditionalFormatting>
  <conditionalFormatting sqref="DD162:DD165">
    <cfRule type="cellIs" dxfId="9243" priority="10675" operator="greaterThan">
      <formula>0.03</formula>
    </cfRule>
    <cfRule type="cellIs" dxfId="9242" priority="10676" stopIfTrue="1" operator="lessThan">
      <formula>-0.03</formula>
    </cfRule>
  </conditionalFormatting>
  <conditionalFormatting sqref="DC162:DC165">
    <cfRule type="cellIs" dxfId="9241" priority="10677" operator="greaterThan">
      <formula>0.03</formula>
    </cfRule>
    <cfRule type="cellIs" dxfId="9240" priority="10678" stopIfTrue="1" operator="lessThan">
      <formula>-0.03</formula>
    </cfRule>
  </conditionalFormatting>
  <conditionalFormatting sqref="DF162:DF165">
    <cfRule type="cellIs" dxfId="9239" priority="10671" operator="greaterThan">
      <formula>0.03</formula>
    </cfRule>
    <cfRule type="cellIs" dxfId="9238" priority="10672" stopIfTrue="1" operator="lessThan">
      <formula>-0.03</formula>
    </cfRule>
  </conditionalFormatting>
  <conditionalFormatting sqref="DI162:DI165">
    <cfRule type="cellIs" dxfId="9237" priority="10665" operator="greaterThan">
      <formula>0.03</formula>
    </cfRule>
    <cfRule type="cellIs" dxfId="9236" priority="10666" stopIfTrue="1" operator="lessThan">
      <formula>-0.03</formula>
    </cfRule>
  </conditionalFormatting>
  <conditionalFormatting sqref="DJ162:DJ165">
    <cfRule type="cellIs" dxfId="9235" priority="10663" operator="greaterThan">
      <formula>0.03</formula>
    </cfRule>
    <cfRule type="cellIs" dxfId="9234" priority="10664" stopIfTrue="1" operator="lessThan">
      <formula>-0.03</formula>
    </cfRule>
  </conditionalFormatting>
  <conditionalFormatting sqref="DG162:DG165">
    <cfRule type="cellIs" dxfId="9233" priority="10669" operator="greaterThan">
      <formula>0.03</formula>
    </cfRule>
    <cfRule type="cellIs" dxfId="9232" priority="10670" stopIfTrue="1" operator="lessThan">
      <formula>-0.03</formula>
    </cfRule>
  </conditionalFormatting>
  <conditionalFormatting sqref="DH162:DH165">
    <cfRule type="cellIs" dxfId="9231" priority="10667" operator="greaterThan">
      <formula>0.03</formula>
    </cfRule>
    <cfRule type="cellIs" dxfId="9230" priority="10668" stopIfTrue="1" operator="lessThan">
      <formula>-0.03</formula>
    </cfRule>
  </conditionalFormatting>
  <conditionalFormatting sqref="CZ171:CZ174">
    <cfRule type="cellIs" dxfId="9229" priority="10661" operator="greaterThan">
      <formula>0.03</formula>
    </cfRule>
    <cfRule type="cellIs" dxfId="9228" priority="10662" stopIfTrue="1" operator="lessThan">
      <formula>-0.03</formula>
    </cfRule>
  </conditionalFormatting>
  <conditionalFormatting sqref="DE171:DE174">
    <cfRule type="cellIs" dxfId="9227" priority="10651" operator="greaterThan">
      <formula>0.03</formula>
    </cfRule>
    <cfRule type="cellIs" dxfId="9226" priority="10652" stopIfTrue="1" operator="lessThan">
      <formula>-0.03</formula>
    </cfRule>
  </conditionalFormatting>
  <conditionalFormatting sqref="DA171:DA174">
    <cfRule type="cellIs" dxfId="9225" priority="10659" operator="greaterThan">
      <formula>0.03</formula>
    </cfRule>
    <cfRule type="cellIs" dxfId="9224" priority="10660" stopIfTrue="1" operator="lessThan">
      <formula>-0.03</formula>
    </cfRule>
  </conditionalFormatting>
  <conditionalFormatting sqref="DB171:DB174">
    <cfRule type="cellIs" dxfId="9223" priority="10657" operator="greaterThan">
      <formula>0.03</formula>
    </cfRule>
    <cfRule type="cellIs" dxfId="9222" priority="10658" stopIfTrue="1" operator="lessThan">
      <formula>-0.03</formula>
    </cfRule>
  </conditionalFormatting>
  <conditionalFormatting sqref="DD171:DD174">
    <cfRule type="cellIs" dxfId="9221" priority="10653" operator="greaterThan">
      <formula>0.03</formula>
    </cfRule>
    <cfRule type="cellIs" dxfId="9220" priority="10654" stopIfTrue="1" operator="lessThan">
      <formula>-0.03</formula>
    </cfRule>
  </conditionalFormatting>
  <conditionalFormatting sqref="DC171:DC174">
    <cfRule type="cellIs" dxfId="9219" priority="10655" operator="greaterThan">
      <formula>0.03</formula>
    </cfRule>
    <cfRule type="cellIs" dxfId="9218" priority="10656" stopIfTrue="1" operator="lessThan">
      <formula>-0.03</formula>
    </cfRule>
  </conditionalFormatting>
  <conditionalFormatting sqref="DF171:DF174">
    <cfRule type="cellIs" dxfId="9217" priority="10649" operator="greaterThan">
      <formula>0.03</formula>
    </cfRule>
    <cfRule type="cellIs" dxfId="9216" priority="10650" stopIfTrue="1" operator="lessThan">
      <formula>-0.03</formula>
    </cfRule>
  </conditionalFormatting>
  <conditionalFormatting sqref="DI171:DI174">
    <cfRule type="cellIs" dxfId="9215" priority="10643" operator="greaterThan">
      <formula>0.03</formula>
    </cfRule>
    <cfRule type="cellIs" dxfId="9214" priority="10644" stopIfTrue="1" operator="lessThan">
      <formula>-0.03</formula>
    </cfRule>
  </conditionalFormatting>
  <conditionalFormatting sqref="DJ171:DJ174">
    <cfRule type="cellIs" dxfId="9213" priority="10641" operator="greaterThan">
      <formula>0.03</formula>
    </cfRule>
    <cfRule type="cellIs" dxfId="9212" priority="10642" stopIfTrue="1" operator="lessThan">
      <formula>-0.03</formula>
    </cfRule>
  </conditionalFormatting>
  <conditionalFormatting sqref="DG171:DG174">
    <cfRule type="cellIs" dxfId="9211" priority="10647" operator="greaterThan">
      <formula>0.03</formula>
    </cfRule>
    <cfRule type="cellIs" dxfId="9210" priority="10648" stopIfTrue="1" operator="lessThan">
      <formula>-0.03</formula>
    </cfRule>
  </conditionalFormatting>
  <conditionalFormatting sqref="DH171:DH174">
    <cfRule type="cellIs" dxfId="9209" priority="10645" operator="greaterThan">
      <formula>0.03</formula>
    </cfRule>
    <cfRule type="cellIs" dxfId="9208" priority="10646" stopIfTrue="1" operator="lessThan">
      <formula>-0.03</formula>
    </cfRule>
  </conditionalFormatting>
  <conditionalFormatting sqref="CZ180:CZ183">
    <cfRule type="cellIs" dxfId="9207" priority="10639" operator="greaterThan">
      <formula>0.03</formula>
    </cfRule>
    <cfRule type="cellIs" dxfId="9206" priority="10640" stopIfTrue="1" operator="lessThan">
      <formula>-0.03</formula>
    </cfRule>
  </conditionalFormatting>
  <conditionalFormatting sqref="DE180:DE183">
    <cfRule type="cellIs" dxfId="9205" priority="10629" operator="greaterThan">
      <formula>0.03</formula>
    </cfRule>
    <cfRule type="cellIs" dxfId="9204" priority="10630" stopIfTrue="1" operator="lessThan">
      <formula>-0.03</formula>
    </cfRule>
  </conditionalFormatting>
  <conditionalFormatting sqref="DA180:DA183">
    <cfRule type="cellIs" dxfId="9203" priority="10637" operator="greaterThan">
      <formula>0.03</formula>
    </cfRule>
    <cfRule type="cellIs" dxfId="9202" priority="10638" stopIfTrue="1" operator="lessThan">
      <formula>-0.03</formula>
    </cfRule>
  </conditionalFormatting>
  <conditionalFormatting sqref="DB180:DB183">
    <cfRule type="cellIs" dxfId="9201" priority="10635" operator="greaterThan">
      <formula>0.03</formula>
    </cfRule>
    <cfRule type="cellIs" dxfId="9200" priority="10636" stopIfTrue="1" operator="lessThan">
      <formula>-0.03</formula>
    </cfRule>
  </conditionalFormatting>
  <conditionalFormatting sqref="DD180:DD183">
    <cfRule type="cellIs" dxfId="9199" priority="10631" operator="greaterThan">
      <formula>0.03</formula>
    </cfRule>
    <cfRule type="cellIs" dxfId="9198" priority="10632" stopIfTrue="1" operator="lessThan">
      <formula>-0.03</formula>
    </cfRule>
  </conditionalFormatting>
  <conditionalFormatting sqref="DC180:DC183">
    <cfRule type="cellIs" dxfId="9197" priority="10633" operator="greaterThan">
      <formula>0.03</formula>
    </cfRule>
    <cfRule type="cellIs" dxfId="9196" priority="10634" stopIfTrue="1" operator="lessThan">
      <formula>-0.03</formula>
    </cfRule>
  </conditionalFormatting>
  <conditionalFormatting sqref="DF180:DF183">
    <cfRule type="cellIs" dxfId="9195" priority="10627" operator="greaterThan">
      <formula>0.03</formula>
    </cfRule>
    <cfRule type="cellIs" dxfId="9194" priority="10628" stopIfTrue="1" operator="lessThan">
      <formula>-0.03</formula>
    </cfRule>
  </conditionalFormatting>
  <conditionalFormatting sqref="DI180:DI183">
    <cfRule type="cellIs" dxfId="9193" priority="10621" operator="greaterThan">
      <formula>0.03</formula>
    </cfRule>
    <cfRule type="cellIs" dxfId="9192" priority="10622" stopIfTrue="1" operator="lessThan">
      <formula>-0.03</formula>
    </cfRule>
  </conditionalFormatting>
  <conditionalFormatting sqref="DJ180:DJ183">
    <cfRule type="cellIs" dxfId="9191" priority="10619" operator="greaterThan">
      <formula>0.03</formula>
    </cfRule>
    <cfRule type="cellIs" dxfId="9190" priority="10620" stopIfTrue="1" operator="lessThan">
      <formula>-0.03</formula>
    </cfRule>
  </conditionalFormatting>
  <conditionalFormatting sqref="DG180:DG183">
    <cfRule type="cellIs" dxfId="9189" priority="10625" operator="greaterThan">
      <formula>0.03</formula>
    </cfRule>
    <cfRule type="cellIs" dxfId="9188" priority="10626" stopIfTrue="1" operator="lessThan">
      <formula>-0.03</formula>
    </cfRule>
  </conditionalFormatting>
  <conditionalFormatting sqref="DH180:DH183">
    <cfRule type="cellIs" dxfId="9187" priority="10623" operator="greaterThan">
      <formula>0.03</formula>
    </cfRule>
    <cfRule type="cellIs" dxfId="9186" priority="10624" stopIfTrue="1" operator="lessThan">
      <formula>-0.03</formula>
    </cfRule>
  </conditionalFormatting>
  <conditionalFormatting sqref="CZ189:CZ192">
    <cfRule type="cellIs" dxfId="9185" priority="10617" operator="greaterThan">
      <formula>0.03</formula>
    </cfRule>
    <cfRule type="cellIs" dxfId="9184" priority="10618" stopIfTrue="1" operator="lessThan">
      <formula>-0.03</formula>
    </cfRule>
  </conditionalFormatting>
  <conditionalFormatting sqref="DE189:DE192">
    <cfRule type="cellIs" dxfId="9183" priority="10607" operator="greaterThan">
      <formula>0.03</formula>
    </cfRule>
    <cfRule type="cellIs" dxfId="9182" priority="10608" stopIfTrue="1" operator="lessThan">
      <formula>-0.03</formula>
    </cfRule>
  </conditionalFormatting>
  <conditionalFormatting sqref="DA189:DA192">
    <cfRule type="cellIs" dxfId="9181" priority="10615" operator="greaterThan">
      <formula>0.03</formula>
    </cfRule>
    <cfRule type="cellIs" dxfId="9180" priority="10616" stopIfTrue="1" operator="lessThan">
      <formula>-0.03</formula>
    </cfRule>
  </conditionalFormatting>
  <conditionalFormatting sqref="DB189:DB192">
    <cfRule type="cellIs" dxfId="9179" priority="10613" operator="greaterThan">
      <formula>0.03</formula>
    </cfRule>
    <cfRule type="cellIs" dxfId="9178" priority="10614" stopIfTrue="1" operator="lessThan">
      <formula>-0.03</formula>
    </cfRule>
  </conditionalFormatting>
  <conditionalFormatting sqref="DD189:DD192">
    <cfRule type="cellIs" dxfId="9177" priority="10609" operator="greaterThan">
      <formula>0.03</formula>
    </cfRule>
    <cfRule type="cellIs" dxfId="9176" priority="10610" stopIfTrue="1" operator="lessThan">
      <formula>-0.03</formula>
    </cfRule>
  </conditionalFormatting>
  <conditionalFormatting sqref="DC189:DC192">
    <cfRule type="cellIs" dxfId="9175" priority="10611" operator="greaterThan">
      <formula>0.03</formula>
    </cfRule>
    <cfRule type="cellIs" dxfId="9174" priority="10612" stopIfTrue="1" operator="lessThan">
      <formula>-0.03</formula>
    </cfRule>
  </conditionalFormatting>
  <conditionalFormatting sqref="DF189:DF192">
    <cfRule type="cellIs" dxfId="9173" priority="10605" operator="greaterThan">
      <formula>0.03</formula>
    </cfRule>
    <cfRule type="cellIs" dxfId="9172" priority="10606" stopIfTrue="1" operator="lessThan">
      <formula>-0.03</formula>
    </cfRule>
  </conditionalFormatting>
  <conditionalFormatting sqref="DI189:DI192">
    <cfRule type="cellIs" dxfId="9171" priority="10599" operator="greaterThan">
      <formula>0.03</formula>
    </cfRule>
    <cfRule type="cellIs" dxfId="9170" priority="10600" stopIfTrue="1" operator="lessThan">
      <formula>-0.03</formula>
    </cfRule>
  </conditionalFormatting>
  <conditionalFormatting sqref="DJ189:DJ192">
    <cfRule type="cellIs" dxfId="9169" priority="10597" operator="greaterThan">
      <formula>0.03</formula>
    </cfRule>
    <cfRule type="cellIs" dxfId="9168" priority="10598" stopIfTrue="1" operator="lessThan">
      <formula>-0.03</formula>
    </cfRule>
  </conditionalFormatting>
  <conditionalFormatting sqref="DG189:DG192">
    <cfRule type="cellIs" dxfId="9167" priority="10603" operator="greaterThan">
      <formula>0.03</formula>
    </cfRule>
    <cfRule type="cellIs" dxfId="9166" priority="10604" stopIfTrue="1" operator="lessThan">
      <formula>-0.03</formula>
    </cfRule>
  </conditionalFormatting>
  <conditionalFormatting sqref="DH189:DH192">
    <cfRule type="cellIs" dxfId="9165" priority="10601" operator="greaterThan">
      <formula>0.03</formula>
    </cfRule>
    <cfRule type="cellIs" dxfId="9164" priority="10602" stopIfTrue="1" operator="lessThan">
      <formula>-0.03</formula>
    </cfRule>
  </conditionalFormatting>
  <conditionalFormatting sqref="CZ198:CZ201">
    <cfRule type="cellIs" dxfId="9163" priority="10595" operator="greaterThan">
      <formula>0.03</formula>
    </cfRule>
    <cfRule type="cellIs" dxfId="9162" priority="10596" stopIfTrue="1" operator="lessThan">
      <formula>-0.03</formula>
    </cfRule>
  </conditionalFormatting>
  <conditionalFormatting sqref="DE198:DE201">
    <cfRule type="cellIs" dxfId="9161" priority="10585" operator="greaterThan">
      <formula>0.03</formula>
    </cfRule>
    <cfRule type="cellIs" dxfId="9160" priority="10586" stopIfTrue="1" operator="lessThan">
      <formula>-0.03</formula>
    </cfRule>
  </conditionalFormatting>
  <conditionalFormatting sqref="DA198:DA201">
    <cfRule type="cellIs" dxfId="9159" priority="10593" operator="greaterThan">
      <formula>0.03</formula>
    </cfRule>
    <cfRule type="cellIs" dxfId="9158" priority="10594" stopIfTrue="1" operator="lessThan">
      <formula>-0.03</formula>
    </cfRule>
  </conditionalFormatting>
  <conditionalFormatting sqref="DB198:DB201">
    <cfRule type="cellIs" dxfId="9157" priority="10591" operator="greaterThan">
      <formula>0.03</formula>
    </cfRule>
    <cfRule type="cellIs" dxfId="9156" priority="10592" stopIfTrue="1" operator="lessThan">
      <formula>-0.03</formula>
    </cfRule>
  </conditionalFormatting>
  <conditionalFormatting sqref="DD198:DD201">
    <cfRule type="cellIs" dxfId="9155" priority="10587" operator="greaterThan">
      <formula>0.03</formula>
    </cfRule>
    <cfRule type="cellIs" dxfId="9154" priority="10588" stopIfTrue="1" operator="lessThan">
      <formula>-0.03</formula>
    </cfRule>
  </conditionalFormatting>
  <conditionalFormatting sqref="DC198:DC201">
    <cfRule type="cellIs" dxfId="9153" priority="10589" operator="greaterThan">
      <formula>0.03</formula>
    </cfRule>
    <cfRule type="cellIs" dxfId="9152" priority="10590" stopIfTrue="1" operator="lessThan">
      <formula>-0.03</formula>
    </cfRule>
  </conditionalFormatting>
  <conditionalFormatting sqref="DF198:DF201">
    <cfRule type="cellIs" dxfId="9151" priority="10583" operator="greaterThan">
      <formula>0.03</formula>
    </cfRule>
    <cfRule type="cellIs" dxfId="9150" priority="10584" stopIfTrue="1" operator="lessThan">
      <formula>-0.03</formula>
    </cfRule>
  </conditionalFormatting>
  <conditionalFormatting sqref="DI198:DI201">
    <cfRule type="cellIs" dxfId="9149" priority="10577" operator="greaterThan">
      <formula>0.03</formula>
    </cfRule>
    <cfRule type="cellIs" dxfId="9148" priority="10578" stopIfTrue="1" operator="lessThan">
      <formula>-0.03</formula>
    </cfRule>
  </conditionalFormatting>
  <conditionalFormatting sqref="DJ198:DJ201">
    <cfRule type="cellIs" dxfId="9147" priority="10575" operator="greaterThan">
      <formula>0.03</formula>
    </cfRule>
    <cfRule type="cellIs" dxfId="9146" priority="10576" stopIfTrue="1" operator="lessThan">
      <formula>-0.03</formula>
    </cfRule>
  </conditionalFormatting>
  <conditionalFormatting sqref="DG198:DG201">
    <cfRule type="cellIs" dxfId="9145" priority="10581" operator="greaterThan">
      <formula>0.03</formula>
    </cfRule>
    <cfRule type="cellIs" dxfId="9144" priority="10582" stopIfTrue="1" operator="lessThan">
      <formula>-0.03</formula>
    </cfRule>
  </conditionalFormatting>
  <conditionalFormatting sqref="DH198:DH201">
    <cfRule type="cellIs" dxfId="9143" priority="10579" operator="greaterThan">
      <formula>0.03</formula>
    </cfRule>
    <cfRule type="cellIs" dxfId="9142" priority="10580" stopIfTrue="1" operator="lessThan">
      <formula>-0.03</formula>
    </cfRule>
  </conditionalFormatting>
  <conditionalFormatting sqref="CZ207:CZ210">
    <cfRule type="cellIs" dxfId="9141" priority="10573" operator="greaterThan">
      <formula>0.03</formula>
    </cfRule>
    <cfRule type="cellIs" dxfId="9140" priority="10574" stopIfTrue="1" operator="lessThan">
      <formula>-0.03</formula>
    </cfRule>
  </conditionalFormatting>
  <conditionalFormatting sqref="DE207:DE210">
    <cfRule type="cellIs" dxfId="9139" priority="10563" operator="greaterThan">
      <formula>0.03</formula>
    </cfRule>
    <cfRule type="cellIs" dxfId="9138" priority="10564" stopIfTrue="1" operator="lessThan">
      <formula>-0.03</formula>
    </cfRule>
  </conditionalFormatting>
  <conditionalFormatting sqref="DA207:DA210">
    <cfRule type="cellIs" dxfId="9137" priority="10571" operator="greaterThan">
      <formula>0.03</formula>
    </cfRule>
    <cfRule type="cellIs" dxfId="9136" priority="10572" stopIfTrue="1" operator="lessThan">
      <formula>-0.03</formula>
    </cfRule>
  </conditionalFormatting>
  <conditionalFormatting sqref="DB207:DB210">
    <cfRule type="cellIs" dxfId="9135" priority="10569" operator="greaterThan">
      <formula>0.03</formula>
    </cfRule>
    <cfRule type="cellIs" dxfId="9134" priority="10570" stopIfTrue="1" operator="lessThan">
      <formula>-0.03</formula>
    </cfRule>
  </conditionalFormatting>
  <conditionalFormatting sqref="DD207:DD210">
    <cfRule type="cellIs" dxfId="9133" priority="10565" operator="greaterThan">
      <formula>0.03</formula>
    </cfRule>
    <cfRule type="cellIs" dxfId="9132" priority="10566" stopIfTrue="1" operator="lessThan">
      <formula>-0.03</formula>
    </cfRule>
  </conditionalFormatting>
  <conditionalFormatting sqref="DC207:DC210">
    <cfRule type="cellIs" dxfId="9131" priority="10567" operator="greaterThan">
      <formula>0.03</formula>
    </cfRule>
    <cfRule type="cellIs" dxfId="9130" priority="10568" stopIfTrue="1" operator="lessThan">
      <formula>-0.03</formula>
    </cfRule>
  </conditionalFormatting>
  <conditionalFormatting sqref="DF207:DF210">
    <cfRule type="cellIs" dxfId="9129" priority="10561" operator="greaterThan">
      <formula>0.03</formula>
    </cfRule>
    <cfRule type="cellIs" dxfId="9128" priority="10562" stopIfTrue="1" operator="lessThan">
      <formula>-0.03</formula>
    </cfRule>
  </conditionalFormatting>
  <conditionalFormatting sqref="DI207:DI210">
    <cfRule type="cellIs" dxfId="9127" priority="10555" operator="greaterThan">
      <formula>0.03</formula>
    </cfRule>
    <cfRule type="cellIs" dxfId="9126" priority="10556" stopIfTrue="1" operator="lessThan">
      <formula>-0.03</formula>
    </cfRule>
  </conditionalFormatting>
  <conditionalFormatting sqref="DJ207:DJ210">
    <cfRule type="cellIs" dxfId="9125" priority="10553" operator="greaterThan">
      <formula>0.03</formula>
    </cfRule>
    <cfRule type="cellIs" dxfId="9124" priority="10554" stopIfTrue="1" operator="lessThan">
      <formula>-0.03</formula>
    </cfRule>
  </conditionalFormatting>
  <conditionalFormatting sqref="DG207:DG210">
    <cfRule type="cellIs" dxfId="9123" priority="10559" operator="greaterThan">
      <formula>0.03</formula>
    </cfRule>
    <cfRule type="cellIs" dxfId="9122" priority="10560" stopIfTrue="1" operator="lessThan">
      <formula>-0.03</formula>
    </cfRule>
  </conditionalFormatting>
  <conditionalFormatting sqref="DH207:DH210">
    <cfRule type="cellIs" dxfId="9121" priority="10557" operator="greaterThan">
      <formula>0.03</formula>
    </cfRule>
    <cfRule type="cellIs" dxfId="9120" priority="10558" stopIfTrue="1" operator="lessThan">
      <formula>-0.03</formula>
    </cfRule>
  </conditionalFormatting>
  <conditionalFormatting sqref="CZ15">
    <cfRule type="cellIs" dxfId="9119" priority="10551" operator="greaterThan">
      <formula>0.03</formula>
    </cfRule>
    <cfRule type="cellIs" dxfId="9118" priority="10552" stopIfTrue="1" operator="lessThan">
      <formula>-0.03</formula>
    </cfRule>
  </conditionalFormatting>
  <conditionalFormatting sqref="CZ14">
    <cfRule type="cellIs" dxfId="9117" priority="10549" operator="greaterThan">
      <formula>0.03</formula>
    </cfRule>
    <cfRule type="cellIs" dxfId="9116" priority="10550" stopIfTrue="1" operator="lessThan">
      <formula>-0.03</formula>
    </cfRule>
  </conditionalFormatting>
  <conditionalFormatting sqref="DA15:DJ15">
    <cfRule type="cellIs" dxfId="9115" priority="10547" operator="greaterThan">
      <formula>0.03</formula>
    </cfRule>
    <cfRule type="cellIs" dxfId="9114" priority="10548" stopIfTrue="1" operator="lessThan">
      <formula>-0.03</formula>
    </cfRule>
  </conditionalFormatting>
  <conditionalFormatting sqref="DA14:DJ14">
    <cfRule type="cellIs" dxfId="9113" priority="10545" operator="greaterThan">
      <formula>0.03</formula>
    </cfRule>
    <cfRule type="cellIs" dxfId="9112" priority="10546" stopIfTrue="1" operator="lessThan">
      <formula>-0.03</formula>
    </cfRule>
  </conditionalFormatting>
  <conditionalFormatting sqref="CZ24">
    <cfRule type="cellIs" dxfId="9111" priority="10543" operator="greaterThan">
      <formula>0.03</formula>
    </cfRule>
    <cfRule type="cellIs" dxfId="9110" priority="10544" stopIfTrue="1" operator="lessThan">
      <formula>-0.03</formula>
    </cfRule>
  </conditionalFormatting>
  <conditionalFormatting sqref="CZ23">
    <cfRule type="cellIs" dxfId="9109" priority="10541" operator="greaterThan">
      <formula>0.03</formula>
    </cfRule>
    <cfRule type="cellIs" dxfId="9108" priority="10542" stopIfTrue="1" operator="lessThan">
      <formula>-0.03</formula>
    </cfRule>
  </conditionalFormatting>
  <conditionalFormatting sqref="DA24:DJ24">
    <cfRule type="cellIs" dxfId="9107" priority="10539" operator="greaterThan">
      <formula>0.03</formula>
    </cfRule>
    <cfRule type="cellIs" dxfId="9106" priority="10540" stopIfTrue="1" operator="lessThan">
      <formula>-0.03</formula>
    </cfRule>
  </conditionalFormatting>
  <conditionalFormatting sqref="DA23:DJ23">
    <cfRule type="cellIs" dxfId="9105" priority="10537" operator="greaterThan">
      <formula>0.03</formula>
    </cfRule>
    <cfRule type="cellIs" dxfId="9104" priority="10538" stopIfTrue="1" operator="lessThan">
      <formula>-0.03</formula>
    </cfRule>
  </conditionalFormatting>
  <conditionalFormatting sqref="CZ33">
    <cfRule type="cellIs" dxfId="9103" priority="10535" operator="greaterThan">
      <formula>0.03</formula>
    </cfRule>
    <cfRule type="cellIs" dxfId="9102" priority="10536" stopIfTrue="1" operator="lessThan">
      <formula>-0.03</formula>
    </cfRule>
  </conditionalFormatting>
  <conditionalFormatting sqref="CZ32">
    <cfRule type="cellIs" dxfId="9101" priority="10533" operator="greaterThan">
      <formula>0.03</formula>
    </cfRule>
    <cfRule type="cellIs" dxfId="9100" priority="10534" stopIfTrue="1" operator="lessThan">
      <formula>-0.03</formula>
    </cfRule>
  </conditionalFormatting>
  <conditionalFormatting sqref="DA33:DJ33">
    <cfRule type="cellIs" dxfId="9099" priority="10531" operator="greaterThan">
      <formula>0.03</formula>
    </cfRule>
    <cfRule type="cellIs" dxfId="9098" priority="10532" stopIfTrue="1" operator="lessThan">
      <formula>-0.03</formula>
    </cfRule>
  </conditionalFormatting>
  <conditionalFormatting sqref="DA32:DJ32">
    <cfRule type="cellIs" dxfId="9097" priority="10529" operator="greaterThan">
      <formula>0.03</formula>
    </cfRule>
    <cfRule type="cellIs" dxfId="9096" priority="10530" stopIfTrue="1" operator="lessThan">
      <formula>-0.03</formula>
    </cfRule>
  </conditionalFormatting>
  <conditionalFormatting sqref="CZ42">
    <cfRule type="cellIs" dxfId="9095" priority="10527" operator="greaterThan">
      <formula>0.03</formula>
    </cfRule>
    <cfRule type="cellIs" dxfId="9094" priority="10528" stopIfTrue="1" operator="lessThan">
      <formula>-0.03</formula>
    </cfRule>
  </conditionalFormatting>
  <conditionalFormatting sqref="CZ41">
    <cfRule type="cellIs" dxfId="9093" priority="10525" operator="greaterThan">
      <formula>0.03</formula>
    </cfRule>
    <cfRule type="cellIs" dxfId="9092" priority="10526" stopIfTrue="1" operator="lessThan">
      <formula>-0.03</formula>
    </cfRule>
  </conditionalFormatting>
  <conditionalFormatting sqref="DA42:DJ42">
    <cfRule type="cellIs" dxfId="9091" priority="10523" operator="greaterThan">
      <formula>0.03</formula>
    </cfRule>
    <cfRule type="cellIs" dxfId="9090" priority="10524" stopIfTrue="1" operator="lessThan">
      <formula>-0.03</formula>
    </cfRule>
  </conditionalFormatting>
  <conditionalFormatting sqref="DA41:DJ41">
    <cfRule type="cellIs" dxfId="9089" priority="10521" operator="greaterThan">
      <formula>0.03</formula>
    </cfRule>
    <cfRule type="cellIs" dxfId="9088" priority="10522" stopIfTrue="1" operator="lessThan">
      <formula>-0.03</formula>
    </cfRule>
  </conditionalFormatting>
  <conditionalFormatting sqref="CZ51">
    <cfRule type="cellIs" dxfId="9087" priority="10519" operator="greaterThan">
      <formula>0.03</formula>
    </cfRule>
    <cfRule type="cellIs" dxfId="9086" priority="10520" stopIfTrue="1" operator="lessThan">
      <formula>-0.03</formula>
    </cfRule>
  </conditionalFormatting>
  <conditionalFormatting sqref="CZ50">
    <cfRule type="cellIs" dxfId="9085" priority="10517" operator="greaterThan">
      <formula>0.03</formula>
    </cfRule>
    <cfRule type="cellIs" dxfId="9084" priority="10518" stopIfTrue="1" operator="lessThan">
      <formula>-0.03</formula>
    </cfRule>
  </conditionalFormatting>
  <conditionalFormatting sqref="DA51:DJ51">
    <cfRule type="cellIs" dxfId="9083" priority="10515" operator="greaterThan">
      <formula>0.03</formula>
    </cfRule>
    <cfRule type="cellIs" dxfId="9082" priority="10516" stopIfTrue="1" operator="lessThan">
      <formula>-0.03</formula>
    </cfRule>
  </conditionalFormatting>
  <conditionalFormatting sqref="DA50:DJ50">
    <cfRule type="cellIs" dxfId="9081" priority="10513" operator="greaterThan">
      <formula>0.03</formula>
    </cfRule>
    <cfRule type="cellIs" dxfId="9080" priority="10514" stopIfTrue="1" operator="lessThan">
      <formula>-0.03</formula>
    </cfRule>
  </conditionalFormatting>
  <conditionalFormatting sqref="CZ60">
    <cfRule type="cellIs" dxfId="9079" priority="10511" operator="greaterThan">
      <formula>0.03</formula>
    </cfRule>
    <cfRule type="cellIs" dxfId="9078" priority="10512" stopIfTrue="1" operator="lessThan">
      <formula>-0.03</formula>
    </cfRule>
  </conditionalFormatting>
  <conditionalFormatting sqref="CZ59">
    <cfRule type="cellIs" dxfId="9077" priority="10509" operator="greaterThan">
      <formula>0.03</formula>
    </cfRule>
    <cfRule type="cellIs" dxfId="9076" priority="10510" stopIfTrue="1" operator="lessThan">
      <formula>-0.03</formula>
    </cfRule>
  </conditionalFormatting>
  <conditionalFormatting sqref="DA60:DJ60">
    <cfRule type="cellIs" dxfId="9075" priority="10507" operator="greaterThan">
      <formula>0.03</formula>
    </cfRule>
    <cfRule type="cellIs" dxfId="9074" priority="10508" stopIfTrue="1" operator="lessThan">
      <formula>-0.03</formula>
    </cfRule>
  </conditionalFormatting>
  <conditionalFormatting sqref="DA59:DJ59">
    <cfRule type="cellIs" dxfId="9073" priority="10505" operator="greaterThan">
      <formula>0.03</formula>
    </cfRule>
    <cfRule type="cellIs" dxfId="9072" priority="10506" stopIfTrue="1" operator="lessThan">
      <formula>-0.03</formula>
    </cfRule>
  </conditionalFormatting>
  <conditionalFormatting sqref="CZ69">
    <cfRule type="cellIs" dxfId="9071" priority="10503" operator="greaterThan">
      <formula>0.03</formula>
    </cfRule>
    <cfRule type="cellIs" dxfId="9070" priority="10504" stopIfTrue="1" operator="lessThan">
      <formula>-0.03</formula>
    </cfRule>
  </conditionalFormatting>
  <conditionalFormatting sqref="CZ68">
    <cfRule type="cellIs" dxfId="9069" priority="10501" operator="greaterThan">
      <formula>0.03</formula>
    </cfRule>
    <cfRule type="cellIs" dxfId="9068" priority="10502" stopIfTrue="1" operator="lessThan">
      <formula>-0.03</formula>
    </cfRule>
  </conditionalFormatting>
  <conditionalFormatting sqref="DA69:DJ69">
    <cfRule type="cellIs" dxfId="9067" priority="10499" operator="greaterThan">
      <formula>0.03</formula>
    </cfRule>
    <cfRule type="cellIs" dxfId="9066" priority="10500" stopIfTrue="1" operator="lessThan">
      <formula>-0.03</formula>
    </cfRule>
  </conditionalFormatting>
  <conditionalFormatting sqref="DA68:DJ68">
    <cfRule type="cellIs" dxfId="9065" priority="10497" operator="greaterThan">
      <formula>0.03</formula>
    </cfRule>
    <cfRule type="cellIs" dxfId="9064" priority="10498" stopIfTrue="1" operator="lessThan">
      <formula>-0.03</formula>
    </cfRule>
  </conditionalFormatting>
  <conditionalFormatting sqref="CZ78">
    <cfRule type="cellIs" dxfId="9063" priority="10495" operator="greaterThan">
      <formula>0.03</formula>
    </cfRule>
    <cfRule type="cellIs" dxfId="9062" priority="10496" stopIfTrue="1" operator="lessThan">
      <formula>-0.03</formula>
    </cfRule>
  </conditionalFormatting>
  <conditionalFormatting sqref="CZ77">
    <cfRule type="cellIs" dxfId="9061" priority="10493" operator="greaterThan">
      <formula>0.03</formula>
    </cfRule>
    <cfRule type="cellIs" dxfId="9060" priority="10494" stopIfTrue="1" operator="lessThan">
      <formula>-0.03</formula>
    </cfRule>
  </conditionalFormatting>
  <conditionalFormatting sqref="DA78:DJ78">
    <cfRule type="cellIs" dxfId="9059" priority="10491" operator="greaterThan">
      <formula>0.03</formula>
    </cfRule>
    <cfRule type="cellIs" dxfId="9058" priority="10492" stopIfTrue="1" operator="lessThan">
      <formula>-0.03</formula>
    </cfRule>
  </conditionalFormatting>
  <conditionalFormatting sqref="DA77:DJ77">
    <cfRule type="cellIs" dxfId="9057" priority="10489" operator="greaterThan">
      <formula>0.03</formula>
    </cfRule>
    <cfRule type="cellIs" dxfId="9056" priority="10490" stopIfTrue="1" operator="lessThan">
      <formula>-0.03</formula>
    </cfRule>
  </conditionalFormatting>
  <conditionalFormatting sqref="CZ87">
    <cfRule type="cellIs" dxfId="9055" priority="10487" operator="greaterThan">
      <formula>0.03</formula>
    </cfRule>
    <cfRule type="cellIs" dxfId="9054" priority="10488" stopIfTrue="1" operator="lessThan">
      <formula>-0.03</formula>
    </cfRule>
  </conditionalFormatting>
  <conditionalFormatting sqref="CZ86">
    <cfRule type="cellIs" dxfId="9053" priority="10485" operator="greaterThan">
      <formula>0.03</formula>
    </cfRule>
    <cfRule type="cellIs" dxfId="9052" priority="10486" stopIfTrue="1" operator="lessThan">
      <formula>-0.03</formula>
    </cfRule>
  </conditionalFormatting>
  <conditionalFormatting sqref="DA87:DJ87">
    <cfRule type="cellIs" dxfId="9051" priority="10483" operator="greaterThan">
      <formula>0.03</formula>
    </cfRule>
    <cfRule type="cellIs" dxfId="9050" priority="10484" stopIfTrue="1" operator="lessThan">
      <formula>-0.03</formula>
    </cfRule>
  </conditionalFormatting>
  <conditionalFormatting sqref="DA86:DJ86">
    <cfRule type="cellIs" dxfId="9049" priority="10481" operator="greaterThan">
      <formula>0.03</formula>
    </cfRule>
    <cfRule type="cellIs" dxfId="9048" priority="10482" stopIfTrue="1" operator="lessThan">
      <formula>-0.03</formula>
    </cfRule>
  </conditionalFormatting>
  <conditionalFormatting sqref="CZ96">
    <cfRule type="cellIs" dxfId="9047" priority="10479" operator="greaterThan">
      <formula>0.03</formula>
    </cfRule>
    <cfRule type="cellIs" dxfId="9046" priority="10480" stopIfTrue="1" operator="lessThan">
      <formula>-0.03</formula>
    </cfRule>
  </conditionalFormatting>
  <conditionalFormatting sqref="CZ95">
    <cfRule type="cellIs" dxfId="9045" priority="10477" operator="greaterThan">
      <formula>0.03</formula>
    </cfRule>
    <cfRule type="cellIs" dxfId="9044" priority="10478" stopIfTrue="1" operator="lessThan">
      <formula>-0.03</formula>
    </cfRule>
  </conditionalFormatting>
  <conditionalFormatting sqref="DA96:DJ96">
    <cfRule type="cellIs" dxfId="9043" priority="10475" operator="greaterThan">
      <formula>0.03</formula>
    </cfRule>
    <cfRule type="cellIs" dxfId="9042" priority="10476" stopIfTrue="1" operator="lessThan">
      <formula>-0.03</formula>
    </cfRule>
  </conditionalFormatting>
  <conditionalFormatting sqref="DA95:DJ95">
    <cfRule type="cellIs" dxfId="9041" priority="10473" operator="greaterThan">
      <formula>0.03</formula>
    </cfRule>
    <cfRule type="cellIs" dxfId="9040" priority="10474" stopIfTrue="1" operator="lessThan">
      <formula>-0.03</formula>
    </cfRule>
  </conditionalFormatting>
  <conditionalFormatting sqref="CZ105">
    <cfRule type="cellIs" dxfId="9039" priority="10471" operator="greaterThan">
      <formula>0.03</formula>
    </cfRule>
    <cfRule type="cellIs" dxfId="9038" priority="10472" stopIfTrue="1" operator="lessThan">
      <formula>-0.03</formula>
    </cfRule>
  </conditionalFormatting>
  <conditionalFormatting sqref="CZ104">
    <cfRule type="cellIs" dxfId="9037" priority="10469" operator="greaterThan">
      <formula>0.03</formula>
    </cfRule>
    <cfRule type="cellIs" dxfId="9036" priority="10470" stopIfTrue="1" operator="lessThan">
      <formula>-0.03</formula>
    </cfRule>
  </conditionalFormatting>
  <conditionalFormatting sqref="DA105:DJ105">
    <cfRule type="cellIs" dxfId="9035" priority="10467" operator="greaterThan">
      <formula>0.03</formula>
    </cfRule>
    <cfRule type="cellIs" dxfId="9034" priority="10468" stopIfTrue="1" operator="lessThan">
      <formula>-0.03</formula>
    </cfRule>
  </conditionalFormatting>
  <conditionalFormatting sqref="DA104:DJ104">
    <cfRule type="cellIs" dxfId="9033" priority="10465" operator="greaterThan">
      <formula>0.03</formula>
    </cfRule>
    <cfRule type="cellIs" dxfId="9032" priority="10466" stopIfTrue="1" operator="lessThan">
      <formula>-0.03</formula>
    </cfRule>
  </conditionalFormatting>
  <conditionalFormatting sqref="CZ114">
    <cfRule type="cellIs" dxfId="9031" priority="10463" operator="greaterThan">
      <formula>0.03</formula>
    </cfRule>
    <cfRule type="cellIs" dxfId="9030" priority="10464" stopIfTrue="1" operator="lessThan">
      <formula>-0.03</formula>
    </cfRule>
  </conditionalFormatting>
  <conditionalFormatting sqref="CZ113">
    <cfRule type="cellIs" dxfId="9029" priority="10461" operator="greaterThan">
      <formula>0.03</formula>
    </cfRule>
    <cfRule type="cellIs" dxfId="9028" priority="10462" stopIfTrue="1" operator="lessThan">
      <formula>-0.03</formula>
    </cfRule>
  </conditionalFormatting>
  <conditionalFormatting sqref="DA114:DJ114">
    <cfRule type="cellIs" dxfId="9027" priority="10459" operator="greaterThan">
      <formula>0.03</formula>
    </cfRule>
    <cfRule type="cellIs" dxfId="9026" priority="10460" stopIfTrue="1" operator="lessThan">
      <formula>-0.03</formula>
    </cfRule>
  </conditionalFormatting>
  <conditionalFormatting sqref="DA113:DJ113">
    <cfRule type="cellIs" dxfId="9025" priority="10457" operator="greaterThan">
      <formula>0.03</formula>
    </cfRule>
    <cfRule type="cellIs" dxfId="9024" priority="10458" stopIfTrue="1" operator="lessThan">
      <formula>-0.03</formula>
    </cfRule>
  </conditionalFormatting>
  <conditionalFormatting sqref="CZ123">
    <cfRule type="cellIs" dxfId="9023" priority="10455" operator="greaterThan">
      <formula>0.03</formula>
    </cfRule>
    <cfRule type="cellIs" dxfId="9022" priority="10456" stopIfTrue="1" operator="lessThan">
      <formula>-0.03</formula>
    </cfRule>
  </conditionalFormatting>
  <conditionalFormatting sqref="CZ122">
    <cfRule type="cellIs" dxfId="9021" priority="10453" operator="greaterThan">
      <formula>0.03</formula>
    </cfRule>
    <cfRule type="cellIs" dxfId="9020" priority="10454" stopIfTrue="1" operator="lessThan">
      <formula>-0.03</formula>
    </cfRule>
  </conditionalFormatting>
  <conditionalFormatting sqref="DA123:DJ123">
    <cfRule type="cellIs" dxfId="9019" priority="10451" operator="greaterThan">
      <formula>0.03</formula>
    </cfRule>
    <cfRule type="cellIs" dxfId="9018" priority="10452" stopIfTrue="1" operator="lessThan">
      <formula>-0.03</formula>
    </cfRule>
  </conditionalFormatting>
  <conditionalFormatting sqref="DA122:DJ122">
    <cfRule type="cellIs" dxfId="9017" priority="10449" operator="greaterThan">
      <formula>0.03</formula>
    </cfRule>
    <cfRule type="cellIs" dxfId="9016" priority="10450" stopIfTrue="1" operator="lessThan">
      <formula>-0.03</formula>
    </cfRule>
  </conditionalFormatting>
  <conditionalFormatting sqref="CZ141">
    <cfRule type="cellIs" dxfId="9015" priority="10447" operator="greaterThan">
      <formula>0.03</formula>
    </cfRule>
    <cfRule type="cellIs" dxfId="9014" priority="10448" stopIfTrue="1" operator="lessThan">
      <formula>-0.03</formula>
    </cfRule>
  </conditionalFormatting>
  <conditionalFormatting sqref="CZ140">
    <cfRule type="cellIs" dxfId="9013" priority="10445" operator="greaterThan">
      <formula>0.03</formula>
    </cfRule>
    <cfRule type="cellIs" dxfId="9012" priority="10446" stopIfTrue="1" operator="lessThan">
      <formula>-0.03</formula>
    </cfRule>
  </conditionalFormatting>
  <conditionalFormatting sqref="DA141:DJ141">
    <cfRule type="cellIs" dxfId="9011" priority="10443" operator="greaterThan">
      <formula>0.03</formula>
    </cfRule>
    <cfRule type="cellIs" dxfId="9010" priority="10444" stopIfTrue="1" operator="lessThan">
      <formula>-0.03</formula>
    </cfRule>
  </conditionalFormatting>
  <conditionalFormatting sqref="DA140:DJ140">
    <cfRule type="cellIs" dxfId="9009" priority="10441" operator="greaterThan">
      <formula>0.03</formula>
    </cfRule>
    <cfRule type="cellIs" dxfId="9008" priority="10442" stopIfTrue="1" operator="lessThan">
      <formula>-0.03</formula>
    </cfRule>
  </conditionalFormatting>
  <conditionalFormatting sqref="CZ132">
    <cfRule type="cellIs" dxfId="9007" priority="10383" operator="greaterThan">
      <formula>0.03</formula>
    </cfRule>
    <cfRule type="cellIs" dxfId="9006" priority="10384" stopIfTrue="1" operator="lessThan">
      <formula>-0.03</formula>
    </cfRule>
  </conditionalFormatting>
  <conditionalFormatting sqref="CZ131">
    <cfRule type="cellIs" dxfId="9005" priority="10381" operator="greaterThan">
      <formula>0.03</formula>
    </cfRule>
    <cfRule type="cellIs" dxfId="9004" priority="10382" stopIfTrue="1" operator="lessThan">
      <formula>-0.03</formula>
    </cfRule>
  </conditionalFormatting>
  <conditionalFormatting sqref="DA132:DJ132">
    <cfRule type="cellIs" dxfId="9003" priority="10379" operator="greaterThan">
      <formula>0.03</formula>
    </cfRule>
    <cfRule type="cellIs" dxfId="9002" priority="10380" stopIfTrue="1" operator="lessThan">
      <formula>-0.03</formula>
    </cfRule>
  </conditionalFormatting>
  <conditionalFormatting sqref="DA131:DJ131">
    <cfRule type="cellIs" dxfId="9001" priority="10377" operator="greaterThan">
      <formula>0.03</formula>
    </cfRule>
    <cfRule type="cellIs" dxfId="9000" priority="10378" stopIfTrue="1" operator="lessThan">
      <formula>-0.03</formula>
    </cfRule>
  </conditionalFormatting>
  <conditionalFormatting sqref="CZ150">
    <cfRule type="cellIs" dxfId="8999" priority="8999" operator="greaterThan">
      <formula>0.03</formula>
    </cfRule>
    <cfRule type="cellIs" dxfId="8998" priority="9000" stopIfTrue="1" operator="lessThan">
      <formula>-0.03</formula>
    </cfRule>
  </conditionalFormatting>
  <conditionalFormatting sqref="CZ149">
    <cfRule type="cellIs" dxfId="8997" priority="8997" operator="greaterThan">
      <formula>0.03</formula>
    </cfRule>
    <cfRule type="cellIs" dxfId="8996" priority="8998" stopIfTrue="1" operator="lessThan">
      <formula>-0.03</formula>
    </cfRule>
  </conditionalFormatting>
  <conditionalFormatting sqref="DA150:DJ150">
    <cfRule type="cellIs" dxfId="8995" priority="8995" operator="greaterThan">
      <formula>0.03</formula>
    </cfRule>
    <cfRule type="cellIs" dxfId="8994" priority="8996" stopIfTrue="1" operator="lessThan">
      <formula>-0.03</formula>
    </cfRule>
  </conditionalFormatting>
  <conditionalFormatting sqref="DA149:DJ149">
    <cfRule type="cellIs" dxfId="8993" priority="8993" operator="greaterThan">
      <formula>0.03</formula>
    </cfRule>
    <cfRule type="cellIs" dxfId="8992" priority="8994" stopIfTrue="1" operator="lessThan">
      <formula>-0.03</formula>
    </cfRule>
  </conditionalFormatting>
  <conditionalFormatting sqref="CZ159">
    <cfRule type="cellIs" dxfId="8991" priority="8991" operator="greaterThan">
      <formula>0.03</formula>
    </cfRule>
    <cfRule type="cellIs" dxfId="8990" priority="8992" stopIfTrue="1" operator="lessThan">
      <formula>-0.03</formula>
    </cfRule>
  </conditionalFormatting>
  <conditionalFormatting sqref="CZ158">
    <cfRule type="cellIs" dxfId="8989" priority="8989" operator="greaterThan">
      <formula>0.03</formula>
    </cfRule>
    <cfRule type="cellIs" dxfId="8988" priority="8990" stopIfTrue="1" operator="lessThan">
      <formula>-0.03</formula>
    </cfRule>
  </conditionalFormatting>
  <conditionalFormatting sqref="DA159:DJ159">
    <cfRule type="cellIs" dxfId="8987" priority="8987" operator="greaterThan">
      <formula>0.03</formula>
    </cfRule>
    <cfRule type="cellIs" dxfId="8986" priority="8988" stopIfTrue="1" operator="lessThan">
      <formula>-0.03</formula>
    </cfRule>
  </conditionalFormatting>
  <conditionalFormatting sqref="DA158:DJ158">
    <cfRule type="cellIs" dxfId="8985" priority="8985" operator="greaterThan">
      <formula>0.03</formula>
    </cfRule>
    <cfRule type="cellIs" dxfId="8984" priority="8986" stopIfTrue="1" operator="lessThan">
      <formula>-0.03</formula>
    </cfRule>
  </conditionalFormatting>
  <conditionalFormatting sqref="CZ168">
    <cfRule type="cellIs" dxfId="8983" priority="8983" operator="greaterThan">
      <formula>0.03</formula>
    </cfRule>
    <cfRule type="cellIs" dxfId="8982" priority="8984" stopIfTrue="1" operator="lessThan">
      <formula>-0.03</formula>
    </cfRule>
  </conditionalFormatting>
  <conditionalFormatting sqref="CZ167">
    <cfRule type="cellIs" dxfId="8981" priority="8981" operator="greaterThan">
      <formula>0.03</formula>
    </cfRule>
    <cfRule type="cellIs" dxfId="8980" priority="8982" stopIfTrue="1" operator="lessThan">
      <formula>-0.03</formula>
    </cfRule>
  </conditionalFormatting>
  <conditionalFormatting sqref="DA168:DJ168">
    <cfRule type="cellIs" dxfId="8979" priority="8979" operator="greaterThan">
      <formula>0.03</formula>
    </cfRule>
    <cfRule type="cellIs" dxfId="8978" priority="8980" stopIfTrue="1" operator="lessThan">
      <formula>-0.03</formula>
    </cfRule>
  </conditionalFormatting>
  <conditionalFormatting sqref="DA167:DJ167">
    <cfRule type="cellIs" dxfId="8977" priority="8977" operator="greaterThan">
      <formula>0.03</formula>
    </cfRule>
    <cfRule type="cellIs" dxfId="8976" priority="8978" stopIfTrue="1" operator="lessThan">
      <formula>-0.03</formula>
    </cfRule>
  </conditionalFormatting>
  <conditionalFormatting sqref="CZ177">
    <cfRule type="cellIs" dxfId="8975" priority="8975" operator="greaterThan">
      <formula>0.03</formula>
    </cfRule>
    <cfRule type="cellIs" dxfId="8974" priority="8976" stopIfTrue="1" operator="lessThan">
      <formula>-0.03</formula>
    </cfRule>
  </conditionalFormatting>
  <conditionalFormatting sqref="CZ176">
    <cfRule type="cellIs" dxfId="8973" priority="8973" operator="greaterThan">
      <formula>0.03</formula>
    </cfRule>
    <cfRule type="cellIs" dxfId="8972" priority="8974" stopIfTrue="1" operator="lessThan">
      <formula>-0.03</formula>
    </cfRule>
  </conditionalFormatting>
  <conditionalFormatting sqref="DA177:DJ177">
    <cfRule type="cellIs" dxfId="8971" priority="8971" operator="greaterThan">
      <formula>0.03</formula>
    </cfRule>
    <cfRule type="cellIs" dxfId="8970" priority="8972" stopIfTrue="1" operator="lessThan">
      <formula>-0.03</formula>
    </cfRule>
  </conditionalFormatting>
  <conditionalFormatting sqref="DA176:DJ176">
    <cfRule type="cellIs" dxfId="8969" priority="8969" operator="greaterThan">
      <formula>0.03</formula>
    </cfRule>
    <cfRule type="cellIs" dxfId="8968" priority="8970" stopIfTrue="1" operator="lessThan">
      <formula>-0.03</formula>
    </cfRule>
  </conditionalFormatting>
  <conditionalFormatting sqref="CZ186">
    <cfRule type="cellIs" dxfId="8967" priority="8967" operator="greaterThan">
      <formula>0.03</formula>
    </cfRule>
    <cfRule type="cellIs" dxfId="8966" priority="8968" stopIfTrue="1" operator="lessThan">
      <formula>-0.03</formula>
    </cfRule>
  </conditionalFormatting>
  <conditionalFormatting sqref="CZ185">
    <cfRule type="cellIs" dxfId="8965" priority="8965" operator="greaterThan">
      <formula>0.03</formula>
    </cfRule>
    <cfRule type="cellIs" dxfId="8964" priority="8966" stopIfTrue="1" operator="lessThan">
      <formula>-0.03</formula>
    </cfRule>
  </conditionalFormatting>
  <conditionalFormatting sqref="DA186:DJ186">
    <cfRule type="cellIs" dxfId="8963" priority="8963" operator="greaterThan">
      <formula>0.03</formula>
    </cfRule>
    <cfRule type="cellIs" dxfId="8962" priority="8964" stopIfTrue="1" operator="lessThan">
      <formula>-0.03</formula>
    </cfRule>
  </conditionalFormatting>
  <conditionalFormatting sqref="DA185:DJ185">
    <cfRule type="cellIs" dxfId="8961" priority="8961" operator="greaterThan">
      <formula>0.03</formula>
    </cfRule>
    <cfRule type="cellIs" dxfId="8960" priority="8962" stopIfTrue="1" operator="lessThan">
      <formula>-0.03</formula>
    </cfRule>
  </conditionalFormatting>
  <conditionalFormatting sqref="CZ195">
    <cfRule type="cellIs" dxfId="8959" priority="8959" operator="greaterThan">
      <formula>0.03</formula>
    </cfRule>
    <cfRule type="cellIs" dxfId="8958" priority="8960" stopIfTrue="1" operator="lessThan">
      <formula>-0.03</formula>
    </cfRule>
  </conditionalFormatting>
  <conditionalFormatting sqref="CZ194">
    <cfRule type="cellIs" dxfId="8957" priority="8957" operator="greaterThan">
      <formula>0.03</formula>
    </cfRule>
    <cfRule type="cellIs" dxfId="8956" priority="8958" stopIfTrue="1" operator="lessThan">
      <formula>-0.03</formula>
    </cfRule>
  </conditionalFormatting>
  <conditionalFormatting sqref="DA195:DJ195">
    <cfRule type="cellIs" dxfId="8955" priority="8955" operator="greaterThan">
      <formula>0.03</formula>
    </cfRule>
    <cfRule type="cellIs" dxfId="8954" priority="8956" stopIfTrue="1" operator="lessThan">
      <formula>-0.03</formula>
    </cfRule>
  </conditionalFormatting>
  <conditionalFormatting sqref="DA194:DJ194">
    <cfRule type="cellIs" dxfId="8953" priority="8953" operator="greaterThan">
      <formula>0.03</formula>
    </cfRule>
    <cfRule type="cellIs" dxfId="8952" priority="8954" stopIfTrue="1" operator="lessThan">
      <formula>-0.03</formula>
    </cfRule>
  </conditionalFormatting>
  <conditionalFormatting sqref="CZ204">
    <cfRule type="cellIs" dxfId="8951" priority="8951" operator="greaterThan">
      <formula>0.03</formula>
    </cfRule>
    <cfRule type="cellIs" dxfId="8950" priority="8952" stopIfTrue="1" operator="lessThan">
      <formula>-0.03</formula>
    </cfRule>
  </conditionalFormatting>
  <conditionalFormatting sqref="CZ203">
    <cfRule type="cellIs" dxfId="8949" priority="8949" operator="greaterThan">
      <formula>0.03</formula>
    </cfRule>
    <cfRule type="cellIs" dxfId="8948" priority="8950" stopIfTrue="1" operator="lessThan">
      <formula>-0.03</formula>
    </cfRule>
  </conditionalFormatting>
  <conditionalFormatting sqref="DA204:DJ204">
    <cfRule type="cellIs" dxfId="8947" priority="8947" operator="greaterThan">
      <formula>0.03</formula>
    </cfRule>
    <cfRule type="cellIs" dxfId="8946" priority="8948" stopIfTrue="1" operator="lessThan">
      <formula>-0.03</formula>
    </cfRule>
  </conditionalFormatting>
  <conditionalFormatting sqref="DA203:DJ203">
    <cfRule type="cellIs" dxfId="8945" priority="8945" operator="greaterThan">
      <formula>0.03</formula>
    </cfRule>
    <cfRule type="cellIs" dxfId="8944" priority="8946" stopIfTrue="1" operator="lessThan">
      <formula>-0.03</formula>
    </cfRule>
  </conditionalFormatting>
  <conditionalFormatting sqref="BU6 BU9:BU12">
    <cfRule type="cellIs" dxfId="8943" priority="8943" operator="greaterThan">
      <formula>0.03</formula>
    </cfRule>
    <cfRule type="cellIs" dxfId="8942" priority="8944" stopIfTrue="1" operator="lessThan">
      <formula>-0.03</formula>
    </cfRule>
  </conditionalFormatting>
  <conditionalFormatting sqref="BZ9:BZ12">
    <cfRule type="cellIs" dxfId="8941" priority="8933" operator="greaterThan">
      <formula>0.03</formula>
    </cfRule>
    <cfRule type="cellIs" dxfId="8940" priority="8934" stopIfTrue="1" operator="lessThan">
      <formula>-0.03</formula>
    </cfRule>
  </conditionalFormatting>
  <conditionalFormatting sqref="BV9:BV12">
    <cfRule type="cellIs" dxfId="8939" priority="8941" operator="greaterThan">
      <formula>0.03</formula>
    </cfRule>
    <cfRule type="cellIs" dxfId="8938" priority="8942" stopIfTrue="1" operator="lessThan">
      <formula>-0.03</formula>
    </cfRule>
  </conditionalFormatting>
  <conditionalFormatting sqref="BW9:BW12">
    <cfRule type="cellIs" dxfId="8937" priority="8939" operator="greaterThan">
      <formula>0.03</formula>
    </cfRule>
    <cfRule type="cellIs" dxfId="8936" priority="8940" stopIfTrue="1" operator="lessThan">
      <formula>-0.03</formula>
    </cfRule>
  </conditionalFormatting>
  <conditionalFormatting sqref="BY9:BY12">
    <cfRule type="cellIs" dxfId="8935" priority="8935" operator="greaterThan">
      <formula>0.03</formula>
    </cfRule>
    <cfRule type="cellIs" dxfId="8934" priority="8936" stopIfTrue="1" operator="lessThan">
      <formula>-0.03</formula>
    </cfRule>
  </conditionalFormatting>
  <conditionalFormatting sqref="BX9:BX12">
    <cfRule type="cellIs" dxfId="8933" priority="8937" operator="greaterThan">
      <formula>0.03</formula>
    </cfRule>
    <cfRule type="cellIs" dxfId="8932" priority="8938" stopIfTrue="1" operator="lessThan">
      <formula>-0.03</formula>
    </cfRule>
  </conditionalFormatting>
  <conditionalFormatting sqref="CA9:CA12">
    <cfRule type="cellIs" dxfId="8931" priority="8931" operator="greaterThan">
      <formula>0.03</formula>
    </cfRule>
    <cfRule type="cellIs" dxfId="8930" priority="8932" stopIfTrue="1" operator="lessThan">
      <formula>-0.03</formula>
    </cfRule>
  </conditionalFormatting>
  <conditionalFormatting sqref="BU5">
    <cfRule type="cellIs" dxfId="8929" priority="8929" operator="greaterThan">
      <formula>0.03</formula>
    </cfRule>
    <cfRule type="cellIs" dxfId="8928" priority="8930" stopIfTrue="1" operator="lessThan">
      <formula>-0.03</formula>
    </cfRule>
  </conditionalFormatting>
  <conditionalFormatting sqref="CD9:CD12">
    <cfRule type="cellIs" dxfId="8927" priority="8923" operator="greaterThan">
      <formula>0.03</formula>
    </cfRule>
    <cfRule type="cellIs" dxfId="8926" priority="8924" stopIfTrue="1" operator="lessThan">
      <formula>-0.03</formula>
    </cfRule>
  </conditionalFormatting>
  <conditionalFormatting sqref="CE9:CE12">
    <cfRule type="cellIs" dxfId="8925" priority="8921" operator="greaterThan">
      <formula>0.03</formula>
    </cfRule>
    <cfRule type="cellIs" dxfId="8924" priority="8922" stopIfTrue="1" operator="lessThan">
      <formula>-0.03</formula>
    </cfRule>
  </conditionalFormatting>
  <conditionalFormatting sqref="CB9:CB12">
    <cfRule type="cellIs" dxfId="8923" priority="8927" operator="greaterThan">
      <formula>0.03</formula>
    </cfRule>
    <cfRule type="cellIs" dxfId="8922" priority="8928" stopIfTrue="1" operator="lessThan">
      <formula>-0.03</formula>
    </cfRule>
  </conditionalFormatting>
  <conditionalFormatting sqref="CC9:CC12">
    <cfRule type="cellIs" dxfId="8921" priority="8925" operator="greaterThan">
      <formula>0.03</formula>
    </cfRule>
    <cfRule type="cellIs" dxfId="8920" priority="8926" stopIfTrue="1" operator="lessThan">
      <formula>-0.03</formula>
    </cfRule>
  </conditionalFormatting>
  <conditionalFormatting sqref="BV6:CE6">
    <cfRule type="cellIs" dxfId="8919" priority="8919" operator="greaterThan">
      <formula>0.03</formula>
    </cfRule>
    <cfRule type="cellIs" dxfId="8918" priority="8920" stopIfTrue="1" operator="lessThan">
      <formula>-0.03</formula>
    </cfRule>
  </conditionalFormatting>
  <conditionalFormatting sqref="BV5:CE5">
    <cfRule type="cellIs" dxfId="8917" priority="8917" operator="greaterThan">
      <formula>0.03</formula>
    </cfRule>
    <cfRule type="cellIs" dxfId="8916" priority="8918" stopIfTrue="1" operator="lessThan">
      <formula>-0.03</formula>
    </cfRule>
  </conditionalFormatting>
  <conditionalFormatting sqref="BU18:BU21">
    <cfRule type="cellIs" dxfId="8915" priority="8915" operator="greaterThan">
      <formula>0.03</formula>
    </cfRule>
    <cfRule type="cellIs" dxfId="8914" priority="8916" stopIfTrue="1" operator="lessThan">
      <formula>-0.03</formula>
    </cfRule>
  </conditionalFormatting>
  <conditionalFormatting sqref="BZ18:BZ21">
    <cfRule type="cellIs" dxfId="8913" priority="8905" operator="greaterThan">
      <formula>0.03</formula>
    </cfRule>
    <cfRule type="cellIs" dxfId="8912" priority="8906" stopIfTrue="1" operator="lessThan">
      <formula>-0.03</formula>
    </cfRule>
  </conditionalFormatting>
  <conditionalFormatting sqref="BV18:BV21">
    <cfRule type="cellIs" dxfId="8911" priority="8913" operator="greaterThan">
      <formula>0.03</formula>
    </cfRule>
    <cfRule type="cellIs" dxfId="8910" priority="8914" stopIfTrue="1" operator="lessThan">
      <formula>-0.03</formula>
    </cfRule>
  </conditionalFormatting>
  <conditionalFormatting sqref="BW18:BW21">
    <cfRule type="cellIs" dxfId="8909" priority="8911" operator="greaterThan">
      <formula>0.03</formula>
    </cfRule>
    <cfRule type="cellIs" dxfId="8908" priority="8912" stopIfTrue="1" operator="lessThan">
      <formula>-0.03</formula>
    </cfRule>
  </conditionalFormatting>
  <conditionalFormatting sqref="BY18:BY21">
    <cfRule type="cellIs" dxfId="8907" priority="8907" operator="greaterThan">
      <formula>0.03</formula>
    </cfRule>
    <cfRule type="cellIs" dxfId="8906" priority="8908" stopIfTrue="1" operator="lessThan">
      <formula>-0.03</formula>
    </cfRule>
  </conditionalFormatting>
  <conditionalFormatting sqref="BX18:BX21">
    <cfRule type="cellIs" dxfId="8905" priority="8909" operator="greaterThan">
      <formula>0.03</formula>
    </cfRule>
    <cfRule type="cellIs" dxfId="8904" priority="8910" stopIfTrue="1" operator="lessThan">
      <formula>-0.03</formula>
    </cfRule>
  </conditionalFormatting>
  <conditionalFormatting sqref="CA18:CA21">
    <cfRule type="cellIs" dxfId="8903" priority="8903" operator="greaterThan">
      <formula>0.03</formula>
    </cfRule>
    <cfRule type="cellIs" dxfId="8902" priority="8904" stopIfTrue="1" operator="lessThan">
      <formula>-0.03</formula>
    </cfRule>
  </conditionalFormatting>
  <conditionalFormatting sqref="CD18:CD21">
    <cfRule type="cellIs" dxfId="8901" priority="8897" operator="greaterThan">
      <formula>0.03</formula>
    </cfRule>
    <cfRule type="cellIs" dxfId="8900" priority="8898" stopIfTrue="1" operator="lessThan">
      <formula>-0.03</formula>
    </cfRule>
  </conditionalFormatting>
  <conditionalFormatting sqref="CE18:CE21">
    <cfRule type="cellIs" dxfId="8899" priority="8895" operator="greaterThan">
      <formula>0.03</formula>
    </cfRule>
    <cfRule type="cellIs" dxfId="8898" priority="8896" stopIfTrue="1" operator="lessThan">
      <formula>-0.03</formula>
    </cfRule>
  </conditionalFormatting>
  <conditionalFormatting sqref="CB18:CB21">
    <cfRule type="cellIs" dxfId="8897" priority="8901" operator="greaterThan">
      <formula>0.03</formula>
    </cfRule>
    <cfRule type="cellIs" dxfId="8896" priority="8902" stopIfTrue="1" operator="lessThan">
      <formula>-0.03</formula>
    </cfRule>
  </conditionalFormatting>
  <conditionalFormatting sqref="CC18:CC21">
    <cfRule type="cellIs" dxfId="8895" priority="8899" operator="greaterThan">
      <formula>0.03</formula>
    </cfRule>
    <cfRule type="cellIs" dxfId="8894" priority="8900" stopIfTrue="1" operator="lessThan">
      <formula>-0.03</formula>
    </cfRule>
  </conditionalFormatting>
  <conditionalFormatting sqref="BU27:BU30">
    <cfRule type="cellIs" dxfId="8893" priority="8893" operator="greaterThan">
      <formula>0.03</formula>
    </cfRule>
    <cfRule type="cellIs" dxfId="8892" priority="8894" stopIfTrue="1" operator="lessThan">
      <formula>-0.03</formula>
    </cfRule>
  </conditionalFormatting>
  <conditionalFormatting sqref="BZ27:BZ30">
    <cfRule type="cellIs" dxfId="8891" priority="8883" operator="greaterThan">
      <formula>0.03</formula>
    </cfRule>
    <cfRule type="cellIs" dxfId="8890" priority="8884" stopIfTrue="1" operator="lessThan">
      <formula>-0.03</formula>
    </cfRule>
  </conditionalFormatting>
  <conditionalFormatting sqref="BV27:BV30">
    <cfRule type="cellIs" dxfId="8889" priority="8891" operator="greaterThan">
      <formula>0.03</formula>
    </cfRule>
    <cfRule type="cellIs" dxfId="8888" priority="8892" stopIfTrue="1" operator="lessThan">
      <formula>-0.03</formula>
    </cfRule>
  </conditionalFormatting>
  <conditionalFormatting sqref="BW27:BW30">
    <cfRule type="cellIs" dxfId="8887" priority="8889" operator="greaterThan">
      <formula>0.03</formula>
    </cfRule>
    <cfRule type="cellIs" dxfId="8886" priority="8890" stopIfTrue="1" operator="lessThan">
      <formula>-0.03</formula>
    </cfRule>
  </conditionalFormatting>
  <conditionalFormatting sqref="BY27:BY30">
    <cfRule type="cellIs" dxfId="8885" priority="8885" operator="greaterThan">
      <formula>0.03</formula>
    </cfRule>
    <cfRule type="cellIs" dxfId="8884" priority="8886" stopIfTrue="1" operator="lessThan">
      <formula>-0.03</formula>
    </cfRule>
  </conditionalFormatting>
  <conditionalFormatting sqref="BX27:BX30">
    <cfRule type="cellIs" dxfId="8883" priority="8887" operator="greaterThan">
      <formula>0.03</formula>
    </cfRule>
    <cfRule type="cellIs" dxfId="8882" priority="8888" stopIfTrue="1" operator="lessThan">
      <formula>-0.03</formula>
    </cfRule>
  </conditionalFormatting>
  <conditionalFormatting sqref="CA27:CA30">
    <cfRule type="cellIs" dxfId="8881" priority="8881" operator="greaterThan">
      <formula>0.03</formula>
    </cfRule>
    <cfRule type="cellIs" dxfId="8880" priority="8882" stopIfTrue="1" operator="lessThan">
      <formula>-0.03</formula>
    </cfRule>
  </conditionalFormatting>
  <conditionalFormatting sqref="CD27:CD30">
    <cfRule type="cellIs" dxfId="8879" priority="8875" operator="greaterThan">
      <formula>0.03</formula>
    </cfRule>
    <cfRule type="cellIs" dxfId="8878" priority="8876" stopIfTrue="1" operator="lessThan">
      <formula>-0.03</formula>
    </cfRule>
  </conditionalFormatting>
  <conditionalFormatting sqref="CE27:CE30">
    <cfRule type="cellIs" dxfId="8877" priority="8873" operator="greaterThan">
      <formula>0.03</formula>
    </cfRule>
    <cfRule type="cellIs" dxfId="8876" priority="8874" stopIfTrue="1" operator="lessThan">
      <formula>-0.03</formula>
    </cfRule>
  </conditionalFormatting>
  <conditionalFormatting sqref="CB27:CB30">
    <cfRule type="cellIs" dxfId="8875" priority="8879" operator="greaterThan">
      <formula>0.03</formula>
    </cfRule>
    <cfRule type="cellIs" dxfId="8874" priority="8880" stopIfTrue="1" operator="lessThan">
      <formula>-0.03</formula>
    </cfRule>
  </conditionalFormatting>
  <conditionalFormatting sqref="CC27:CC30">
    <cfRule type="cellIs" dxfId="8873" priority="8877" operator="greaterThan">
      <formula>0.03</formula>
    </cfRule>
    <cfRule type="cellIs" dxfId="8872" priority="8878" stopIfTrue="1" operator="lessThan">
      <formula>-0.03</formula>
    </cfRule>
  </conditionalFormatting>
  <conditionalFormatting sqref="BU36:BU39">
    <cfRule type="cellIs" dxfId="8871" priority="8871" operator="greaterThan">
      <formula>0.03</formula>
    </cfRule>
    <cfRule type="cellIs" dxfId="8870" priority="8872" stopIfTrue="1" operator="lessThan">
      <formula>-0.03</formula>
    </cfRule>
  </conditionalFormatting>
  <conditionalFormatting sqref="BZ36:BZ39">
    <cfRule type="cellIs" dxfId="8869" priority="8861" operator="greaterThan">
      <formula>0.03</formula>
    </cfRule>
    <cfRule type="cellIs" dxfId="8868" priority="8862" stopIfTrue="1" operator="lessThan">
      <formula>-0.03</formula>
    </cfRule>
  </conditionalFormatting>
  <conditionalFormatting sqref="BV36:BV39">
    <cfRule type="cellIs" dxfId="8867" priority="8869" operator="greaterThan">
      <formula>0.03</formula>
    </cfRule>
    <cfRule type="cellIs" dxfId="8866" priority="8870" stopIfTrue="1" operator="lessThan">
      <formula>-0.03</formula>
    </cfRule>
  </conditionalFormatting>
  <conditionalFormatting sqref="BW36:BW39">
    <cfRule type="cellIs" dxfId="8865" priority="8867" operator="greaterThan">
      <formula>0.03</formula>
    </cfRule>
    <cfRule type="cellIs" dxfId="8864" priority="8868" stopIfTrue="1" operator="lessThan">
      <formula>-0.03</formula>
    </cfRule>
  </conditionalFormatting>
  <conditionalFormatting sqref="BY36:BY39">
    <cfRule type="cellIs" dxfId="8863" priority="8863" operator="greaterThan">
      <formula>0.03</formula>
    </cfRule>
    <cfRule type="cellIs" dxfId="8862" priority="8864" stopIfTrue="1" operator="lessThan">
      <formula>-0.03</formula>
    </cfRule>
  </conditionalFormatting>
  <conditionalFormatting sqref="BX36:BX39">
    <cfRule type="cellIs" dxfId="8861" priority="8865" operator="greaterThan">
      <formula>0.03</formula>
    </cfRule>
    <cfRule type="cellIs" dxfId="8860" priority="8866" stopIfTrue="1" operator="lessThan">
      <formula>-0.03</formula>
    </cfRule>
  </conditionalFormatting>
  <conditionalFormatting sqref="CA36:CA39">
    <cfRule type="cellIs" dxfId="8859" priority="8859" operator="greaterThan">
      <formula>0.03</formula>
    </cfRule>
    <cfRule type="cellIs" dxfId="8858" priority="8860" stopIfTrue="1" operator="lessThan">
      <formula>-0.03</formula>
    </cfRule>
  </conditionalFormatting>
  <conditionalFormatting sqref="CD36:CD39">
    <cfRule type="cellIs" dxfId="8857" priority="8853" operator="greaterThan">
      <formula>0.03</formula>
    </cfRule>
    <cfRule type="cellIs" dxfId="8856" priority="8854" stopIfTrue="1" operator="lessThan">
      <formula>-0.03</formula>
    </cfRule>
  </conditionalFormatting>
  <conditionalFormatting sqref="CE36:CE39">
    <cfRule type="cellIs" dxfId="8855" priority="8851" operator="greaterThan">
      <formula>0.03</formula>
    </cfRule>
    <cfRule type="cellIs" dxfId="8854" priority="8852" stopIfTrue="1" operator="lessThan">
      <formula>-0.03</formula>
    </cfRule>
  </conditionalFormatting>
  <conditionalFormatting sqref="CB36:CB39">
    <cfRule type="cellIs" dxfId="8853" priority="8857" operator="greaterThan">
      <formula>0.03</formula>
    </cfRule>
    <cfRule type="cellIs" dxfId="8852" priority="8858" stopIfTrue="1" operator="lessThan">
      <formula>-0.03</formula>
    </cfRule>
  </conditionalFormatting>
  <conditionalFormatting sqref="CC36:CC39">
    <cfRule type="cellIs" dxfId="8851" priority="8855" operator="greaterThan">
      <formula>0.03</formula>
    </cfRule>
    <cfRule type="cellIs" dxfId="8850" priority="8856" stopIfTrue="1" operator="lessThan">
      <formula>-0.03</formula>
    </cfRule>
  </conditionalFormatting>
  <conditionalFormatting sqref="BU45:BU48">
    <cfRule type="cellIs" dxfId="8849" priority="8849" operator="greaterThan">
      <formula>0.03</formula>
    </cfRule>
    <cfRule type="cellIs" dxfId="8848" priority="8850" stopIfTrue="1" operator="lessThan">
      <formula>-0.03</formula>
    </cfRule>
  </conditionalFormatting>
  <conditionalFormatting sqref="BZ45:BZ48">
    <cfRule type="cellIs" dxfId="8847" priority="8839" operator="greaterThan">
      <formula>0.03</formula>
    </cfRule>
    <cfRule type="cellIs" dxfId="8846" priority="8840" stopIfTrue="1" operator="lessThan">
      <formula>-0.03</formula>
    </cfRule>
  </conditionalFormatting>
  <conditionalFormatting sqref="BV45:BV48">
    <cfRule type="cellIs" dxfId="8845" priority="8847" operator="greaterThan">
      <formula>0.03</formula>
    </cfRule>
    <cfRule type="cellIs" dxfId="8844" priority="8848" stopIfTrue="1" operator="lessThan">
      <formula>-0.03</formula>
    </cfRule>
  </conditionalFormatting>
  <conditionalFormatting sqref="BW45:BW48">
    <cfRule type="cellIs" dxfId="8843" priority="8845" operator="greaterThan">
      <formula>0.03</formula>
    </cfRule>
    <cfRule type="cellIs" dxfId="8842" priority="8846" stopIfTrue="1" operator="lessThan">
      <formula>-0.03</formula>
    </cfRule>
  </conditionalFormatting>
  <conditionalFormatting sqref="BY45:BY48">
    <cfRule type="cellIs" dxfId="8841" priority="8841" operator="greaterThan">
      <formula>0.03</formula>
    </cfRule>
    <cfRule type="cellIs" dxfId="8840" priority="8842" stopIfTrue="1" operator="lessThan">
      <formula>-0.03</formula>
    </cfRule>
  </conditionalFormatting>
  <conditionalFormatting sqref="BX45:BX48">
    <cfRule type="cellIs" dxfId="8839" priority="8843" operator="greaterThan">
      <formula>0.03</formula>
    </cfRule>
    <cfRule type="cellIs" dxfId="8838" priority="8844" stopIfTrue="1" operator="lessThan">
      <formula>-0.03</formula>
    </cfRule>
  </conditionalFormatting>
  <conditionalFormatting sqref="CA45:CA48">
    <cfRule type="cellIs" dxfId="8837" priority="8837" operator="greaterThan">
      <formula>0.03</formula>
    </cfRule>
    <cfRule type="cellIs" dxfId="8836" priority="8838" stopIfTrue="1" operator="lessThan">
      <formula>-0.03</formula>
    </cfRule>
  </conditionalFormatting>
  <conditionalFormatting sqref="CD45:CD48">
    <cfRule type="cellIs" dxfId="8835" priority="8831" operator="greaterThan">
      <formula>0.03</formula>
    </cfRule>
    <cfRule type="cellIs" dxfId="8834" priority="8832" stopIfTrue="1" operator="lessThan">
      <formula>-0.03</formula>
    </cfRule>
  </conditionalFormatting>
  <conditionalFormatting sqref="CE45:CE48">
    <cfRule type="cellIs" dxfId="8833" priority="8829" operator="greaterThan">
      <formula>0.03</formula>
    </cfRule>
    <cfRule type="cellIs" dxfId="8832" priority="8830" stopIfTrue="1" operator="lessThan">
      <formula>-0.03</formula>
    </cfRule>
  </conditionalFormatting>
  <conditionalFormatting sqref="CB45:CB48">
    <cfRule type="cellIs" dxfId="8831" priority="8835" operator="greaterThan">
      <formula>0.03</formula>
    </cfRule>
    <cfRule type="cellIs" dxfId="8830" priority="8836" stopIfTrue="1" operator="lessThan">
      <formula>-0.03</formula>
    </cfRule>
  </conditionalFormatting>
  <conditionalFormatting sqref="CC45:CC48">
    <cfRule type="cellIs" dxfId="8829" priority="8833" operator="greaterThan">
      <formula>0.03</formula>
    </cfRule>
    <cfRule type="cellIs" dxfId="8828" priority="8834" stopIfTrue="1" operator="lessThan">
      <formula>-0.03</formula>
    </cfRule>
  </conditionalFormatting>
  <conditionalFormatting sqref="BU54:BU57">
    <cfRule type="cellIs" dxfId="8827" priority="8827" operator="greaterThan">
      <formula>0.03</formula>
    </cfRule>
    <cfRule type="cellIs" dxfId="8826" priority="8828" stopIfTrue="1" operator="lessThan">
      <formula>-0.03</formula>
    </cfRule>
  </conditionalFormatting>
  <conditionalFormatting sqref="BZ54:BZ57">
    <cfRule type="cellIs" dxfId="8825" priority="8817" operator="greaterThan">
      <formula>0.03</formula>
    </cfRule>
    <cfRule type="cellIs" dxfId="8824" priority="8818" stopIfTrue="1" operator="lessThan">
      <formula>-0.03</formula>
    </cfRule>
  </conditionalFormatting>
  <conditionalFormatting sqref="BV54:BV57">
    <cfRule type="cellIs" dxfId="8823" priority="8825" operator="greaterThan">
      <formula>0.03</formula>
    </cfRule>
    <cfRule type="cellIs" dxfId="8822" priority="8826" stopIfTrue="1" operator="lessThan">
      <formula>-0.03</formula>
    </cfRule>
  </conditionalFormatting>
  <conditionalFormatting sqref="BW54:BW57">
    <cfRule type="cellIs" dxfId="8821" priority="8823" operator="greaterThan">
      <formula>0.03</formula>
    </cfRule>
    <cfRule type="cellIs" dxfId="8820" priority="8824" stopIfTrue="1" operator="lessThan">
      <formula>-0.03</formula>
    </cfRule>
  </conditionalFormatting>
  <conditionalFormatting sqref="BY54:BY57">
    <cfRule type="cellIs" dxfId="8819" priority="8819" operator="greaterThan">
      <formula>0.03</formula>
    </cfRule>
    <cfRule type="cellIs" dxfId="8818" priority="8820" stopIfTrue="1" operator="lessThan">
      <formula>-0.03</formula>
    </cfRule>
  </conditionalFormatting>
  <conditionalFormatting sqref="BX54:BX57">
    <cfRule type="cellIs" dxfId="8817" priority="8821" operator="greaterThan">
      <formula>0.03</formula>
    </cfRule>
    <cfRule type="cellIs" dxfId="8816" priority="8822" stopIfTrue="1" operator="lessThan">
      <formula>-0.03</formula>
    </cfRule>
  </conditionalFormatting>
  <conditionalFormatting sqref="CA54:CA57">
    <cfRule type="cellIs" dxfId="8815" priority="8815" operator="greaterThan">
      <formula>0.03</formula>
    </cfRule>
    <cfRule type="cellIs" dxfId="8814" priority="8816" stopIfTrue="1" operator="lessThan">
      <formula>-0.03</formula>
    </cfRule>
  </conditionalFormatting>
  <conditionalFormatting sqref="CD54:CD57">
    <cfRule type="cellIs" dxfId="8813" priority="8809" operator="greaterThan">
      <formula>0.03</formula>
    </cfRule>
    <cfRule type="cellIs" dxfId="8812" priority="8810" stopIfTrue="1" operator="lessThan">
      <formula>-0.03</formula>
    </cfRule>
  </conditionalFormatting>
  <conditionalFormatting sqref="CE54:CE57">
    <cfRule type="cellIs" dxfId="8811" priority="8807" operator="greaterThan">
      <formula>0.03</formula>
    </cfRule>
    <cfRule type="cellIs" dxfId="8810" priority="8808" stopIfTrue="1" operator="lessThan">
      <formula>-0.03</formula>
    </cfRule>
  </conditionalFormatting>
  <conditionalFormatting sqref="CB54:CB57">
    <cfRule type="cellIs" dxfId="8809" priority="8813" operator="greaterThan">
      <formula>0.03</formula>
    </cfRule>
    <cfRule type="cellIs" dxfId="8808" priority="8814" stopIfTrue="1" operator="lessThan">
      <formula>-0.03</formula>
    </cfRule>
  </conditionalFormatting>
  <conditionalFormatting sqref="CC54:CC57">
    <cfRule type="cellIs" dxfId="8807" priority="8811" operator="greaterThan">
      <formula>0.03</formula>
    </cfRule>
    <cfRule type="cellIs" dxfId="8806" priority="8812" stopIfTrue="1" operator="lessThan">
      <formula>-0.03</formula>
    </cfRule>
  </conditionalFormatting>
  <conditionalFormatting sqref="BU63:BU66">
    <cfRule type="cellIs" dxfId="8805" priority="8805" operator="greaterThan">
      <formula>0.03</formula>
    </cfRule>
    <cfRule type="cellIs" dxfId="8804" priority="8806" stopIfTrue="1" operator="lessThan">
      <formula>-0.03</formula>
    </cfRule>
  </conditionalFormatting>
  <conditionalFormatting sqref="BZ63:BZ66">
    <cfRule type="cellIs" dxfId="8803" priority="8795" operator="greaterThan">
      <formula>0.03</formula>
    </cfRule>
    <cfRule type="cellIs" dxfId="8802" priority="8796" stopIfTrue="1" operator="lessThan">
      <formula>-0.03</formula>
    </cfRule>
  </conditionalFormatting>
  <conditionalFormatting sqref="BV63:BV66">
    <cfRule type="cellIs" dxfId="8801" priority="8803" operator="greaterThan">
      <formula>0.03</formula>
    </cfRule>
    <cfRule type="cellIs" dxfId="8800" priority="8804" stopIfTrue="1" operator="lessThan">
      <formula>-0.03</formula>
    </cfRule>
  </conditionalFormatting>
  <conditionalFormatting sqref="BW63:BW66">
    <cfRule type="cellIs" dxfId="8799" priority="8801" operator="greaterThan">
      <formula>0.03</formula>
    </cfRule>
    <cfRule type="cellIs" dxfId="8798" priority="8802" stopIfTrue="1" operator="lessThan">
      <formula>-0.03</formula>
    </cfRule>
  </conditionalFormatting>
  <conditionalFormatting sqref="BY63:BY66">
    <cfRule type="cellIs" dxfId="8797" priority="8797" operator="greaterThan">
      <formula>0.03</formula>
    </cfRule>
    <cfRule type="cellIs" dxfId="8796" priority="8798" stopIfTrue="1" operator="lessThan">
      <formula>-0.03</formula>
    </cfRule>
  </conditionalFormatting>
  <conditionalFormatting sqref="BX63:BX66">
    <cfRule type="cellIs" dxfId="8795" priority="8799" operator="greaterThan">
      <formula>0.03</formula>
    </cfRule>
    <cfRule type="cellIs" dxfId="8794" priority="8800" stopIfTrue="1" operator="lessThan">
      <formula>-0.03</formula>
    </cfRule>
  </conditionalFormatting>
  <conditionalFormatting sqref="CA63:CA66">
    <cfRule type="cellIs" dxfId="8793" priority="8793" operator="greaterThan">
      <formula>0.03</formula>
    </cfRule>
    <cfRule type="cellIs" dxfId="8792" priority="8794" stopIfTrue="1" operator="lessThan">
      <formula>-0.03</formula>
    </cfRule>
  </conditionalFormatting>
  <conditionalFormatting sqref="CD63:CD66">
    <cfRule type="cellIs" dxfId="8791" priority="8787" operator="greaterThan">
      <formula>0.03</formula>
    </cfRule>
    <cfRule type="cellIs" dxfId="8790" priority="8788" stopIfTrue="1" operator="lessThan">
      <formula>-0.03</formula>
    </cfRule>
  </conditionalFormatting>
  <conditionalFormatting sqref="CE63:CE66">
    <cfRule type="cellIs" dxfId="8789" priority="8785" operator="greaterThan">
      <formula>0.03</formula>
    </cfRule>
    <cfRule type="cellIs" dxfId="8788" priority="8786" stopIfTrue="1" operator="lessThan">
      <formula>-0.03</formula>
    </cfRule>
  </conditionalFormatting>
  <conditionalFormatting sqref="CB63:CB66">
    <cfRule type="cellIs" dxfId="8787" priority="8791" operator="greaterThan">
      <formula>0.03</formula>
    </cfRule>
    <cfRule type="cellIs" dxfId="8786" priority="8792" stopIfTrue="1" operator="lessThan">
      <formula>-0.03</formula>
    </cfRule>
  </conditionalFormatting>
  <conditionalFormatting sqref="CC63:CC66">
    <cfRule type="cellIs" dxfId="8785" priority="8789" operator="greaterThan">
      <formula>0.03</formula>
    </cfRule>
    <cfRule type="cellIs" dxfId="8784" priority="8790" stopIfTrue="1" operator="lessThan">
      <formula>-0.03</formula>
    </cfRule>
  </conditionalFormatting>
  <conditionalFormatting sqref="BU72:BU75">
    <cfRule type="cellIs" dxfId="8783" priority="8783" operator="greaterThan">
      <formula>0.03</formula>
    </cfRule>
    <cfRule type="cellIs" dxfId="8782" priority="8784" stopIfTrue="1" operator="lessThan">
      <formula>-0.03</formula>
    </cfRule>
  </conditionalFormatting>
  <conditionalFormatting sqref="BZ72:BZ75">
    <cfRule type="cellIs" dxfId="8781" priority="8773" operator="greaterThan">
      <formula>0.03</formula>
    </cfRule>
    <cfRule type="cellIs" dxfId="8780" priority="8774" stopIfTrue="1" operator="lessThan">
      <formula>-0.03</formula>
    </cfRule>
  </conditionalFormatting>
  <conditionalFormatting sqref="BV72:BV75">
    <cfRule type="cellIs" dxfId="8779" priority="8781" operator="greaterThan">
      <formula>0.03</formula>
    </cfRule>
    <cfRule type="cellIs" dxfId="8778" priority="8782" stopIfTrue="1" operator="lessThan">
      <formula>-0.03</formula>
    </cfRule>
  </conditionalFormatting>
  <conditionalFormatting sqref="BW72:BW75">
    <cfRule type="cellIs" dxfId="8777" priority="8779" operator="greaterThan">
      <formula>0.03</formula>
    </cfRule>
    <cfRule type="cellIs" dxfId="8776" priority="8780" stopIfTrue="1" operator="lessThan">
      <formula>-0.03</formula>
    </cfRule>
  </conditionalFormatting>
  <conditionalFormatting sqref="BY72:BY75">
    <cfRule type="cellIs" dxfId="8775" priority="8775" operator="greaterThan">
      <formula>0.03</formula>
    </cfRule>
    <cfRule type="cellIs" dxfId="8774" priority="8776" stopIfTrue="1" operator="lessThan">
      <formula>-0.03</formula>
    </cfRule>
  </conditionalFormatting>
  <conditionalFormatting sqref="BX72:BX75">
    <cfRule type="cellIs" dxfId="8773" priority="8777" operator="greaterThan">
      <formula>0.03</formula>
    </cfRule>
    <cfRule type="cellIs" dxfId="8772" priority="8778" stopIfTrue="1" operator="lessThan">
      <formula>-0.03</formula>
    </cfRule>
  </conditionalFormatting>
  <conditionalFormatting sqref="CA72:CA75">
    <cfRule type="cellIs" dxfId="8771" priority="8771" operator="greaterThan">
      <formula>0.03</formula>
    </cfRule>
    <cfRule type="cellIs" dxfId="8770" priority="8772" stopIfTrue="1" operator="lessThan">
      <formula>-0.03</formula>
    </cfRule>
  </conditionalFormatting>
  <conditionalFormatting sqref="CD72:CD75">
    <cfRule type="cellIs" dxfId="8769" priority="8765" operator="greaterThan">
      <formula>0.03</formula>
    </cfRule>
    <cfRule type="cellIs" dxfId="8768" priority="8766" stopIfTrue="1" operator="lessThan">
      <formula>-0.03</formula>
    </cfRule>
  </conditionalFormatting>
  <conditionalFormatting sqref="CE72:CE75">
    <cfRule type="cellIs" dxfId="8767" priority="8763" operator="greaterThan">
      <formula>0.03</formula>
    </cfRule>
    <cfRule type="cellIs" dxfId="8766" priority="8764" stopIfTrue="1" operator="lessThan">
      <formula>-0.03</formula>
    </cfRule>
  </conditionalFormatting>
  <conditionalFormatting sqref="CB72:CB75">
    <cfRule type="cellIs" dxfId="8765" priority="8769" operator="greaterThan">
      <formula>0.03</formula>
    </cfRule>
    <cfRule type="cellIs" dxfId="8764" priority="8770" stopIfTrue="1" operator="lessThan">
      <formula>-0.03</formula>
    </cfRule>
  </conditionalFormatting>
  <conditionalFormatting sqref="CC72:CC75">
    <cfRule type="cellIs" dxfId="8763" priority="8767" operator="greaterThan">
      <formula>0.03</formula>
    </cfRule>
    <cfRule type="cellIs" dxfId="8762" priority="8768" stopIfTrue="1" operator="lessThan">
      <formula>-0.03</formula>
    </cfRule>
  </conditionalFormatting>
  <conditionalFormatting sqref="BU81:BU84">
    <cfRule type="cellIs" dxfId="8761" priority="8761" operator="greaterThan">
      <formula>0.03</formula>
    </cfRule>
    <cfRule type="cellIs" dxfId="8760" priority="8762" stopIfTrue="1" operator="lessThan">
      <formula>-0.03</formula>
    </cfRule>
  </conditionalFormatting>
  <conditionalFormatting sqref="BZ81:BZ84">
    <cfRule type="cellIs" dxfId="8759" priority="8751" operator="greaterThan">
      <formula>0.03</formula>
    </cfRule>
    <cfRule type="cellIs" dxfId="8758" priority="8752" stopIfTrue="1" operator="lessThan">
      <formula>-0.03</formula>
    </cfRule>
  </conditionalFormatting>
  <conditionalFormatting sqref="BV81:BV84">
    <cfRule type="cellIs" dxfId="8757" priority="8759" operator="greaterThan">
      <formula>0.03</formula>
    </cfRule>
    <cfRule type="cellIs" dxfId="8756" priority="8760" stopIfTrue="1" operator="lessThan">
      <formula>-0.03</formula>
    </cfRule>
  </conditionalFormatting>
  <conditionalFormatting sqref="BW81:BW84">
    <cfRule type="cellIs" dxfId="8755" priority="8757" operator="greaterThan">
      <formula>0.03</formula>
    </cfRule>
    <cfRule type="cellIs" dxfId="8754" priority="8758" stopIfTrue="1" operator="lessThan">
      <formula>-0.03</formula>
    </cfRule>
  </conditionalFormatting>
  <conditionalFormatting sqref="BY81:BY84">
    <cfRule type="cellIs" dxfId="8753" priority="8753" operator="greaterThan">
      <formula>0.03</formula>
    </cfRule>
    <cfRule type="cellIs" dxfId="8752" priority="8754" stopIfTrue="1" operator="lessThan">
      <formula>-0.03</formula>
    </cfRule>
  </conditionalFormatting>
  <conditionalFormatting sqref="BX81:BX84">
    <cfRule type="cellIs" dxfId="8751" priority="8755" operator="greaterThan">
      <formula>0.03</formula>
    </cfRule>
    <cfRule type="cellIs" dxfId="8750" priority="8756" stopIfTrue="1" operator="lessThan">
      <formula>-0.03</formula>
    </cfRule>
  </conditionalFormatting>
  <conditionalFormatting sqref="CA81:CA84">
    <cfRule type="cellIs" dxfId="8749" priority="8749" operator="greaterThan">
      <formula>0.03</formula>
    </cfRule>
    <cfRule type="cellIs" dxfId="8748" priority="8750" stopIfTrue="1" operator="lessThan">
      <formula>-0.03</formula>
    </cfRule>
  </conditionalFormatting>
  <conditionalFormatting sqref="CD81:CD84">
    <cfRule type="cellIs" dxfId="8747" priority="8743" operator="greaterThan">
      <formula>0.03</formula>
    </cfRule>
    <cfRule type="cellIs" dxfId="8746" priority="8744" stopIfTrue="1" operator="lessThan">
      <formula>-0.03</formula>
    </cfRule>
  </conditionalFormatting>
  <conditionalFormatting sqref="CE81:CE84">
    <cfRule type="cellIs" dxfId="8745" priority="8741" operator="greaterThan">
      <formula>0.03</formula>
    </cfRule>
    <cfRule type="cellIs" dxfId="8744" priority="8742" stopIfTrue="1" operator="lessThan">
      <formula>-0.03</formula>
    </cfRule>
  </conditionalFormatting>
  <conditionalFormatting sqref="CB81:CB84">
    <cfRule type="cellIs" dxfId="8743" priority="8747" operator="greaterThan">
      <formula>0.03</formula>
    </cfRule>
    <cfRule type="cellIs" dxfId="8742" priority="8748" stopIfTrue="1" operator="lessThan">
      <formula>-0.03</formula>
    </cfRule>
  </conditionalFormatting>
  <conditionalFormatting sqref="CC81:CC84">
    <cfRule type="cellIs" dxfId="8741" priority="8745" operator="greaterThan">
      <formula>0.03</formula>
    </cfRule>
    <cfRule type="cellIs" dxfId="8740" priority="8746" stopIfTrue="1" operator="lessThan">
      <formula>-0.03</formula>
    </cfRule>
  </conditionalFormatting>
  <conditionalFormatting sqref="BU90:BU93">
    <cfRule type="cellIs" dxfId="8739" priority="8739" operator="greaterThan">
      <formula>0.03</formula>
    </cfRule>
    <cfRule type="cellIs" dxfId="8738" priority="8740" stopIfTrue="1" operator="lessThan">
      <formula>-0.03</formula>
    </cfRule>
  </conditionalFormatting>
  <conditionalFormatting sqref="BZ90:BZ93">
    <cfRule type="cellIs" dxfId="8737" priority="8729" operator="greaterThan">
      <formula>0.03</formula>
    </cfRule>
    <cfRule type="cellIs" dxfId="8736" priority="8730" stopIfTrue="1" operator="lessThan">
      <formula>-0.03</formula>
    </cfRule>
  </conditionalFormatting>
  <conditionalFormatting sqref="BV90:BV93">
    <cfRule type="cellIs" dxfId="8735" priority="8737" operator="greaterThan">
      <formula>0.03</formula>
    </cfRule>
    <cfRule type="cellIs" dxfId="8734" priority="8738" stopIfTrue="1" operator="lessThan">
      <formula>-0.03</formula>
    </cfRule>
  </conditionalFormatting>
  <conditionalFormatting sqref="BW90:BW93">
    <cfRule type="cellIs" dxfId="8733" priority="8735" operator="greaterThan">
      <formula>0.03</formula>
    </cfRule>
    <cfRule type="cellIs" dxfId="8732" priority="8736" stopIfTrue="1" operator="lessThan">
      <formula>-0.03</formula>
    </cfRule>
  </conditionalFormatting>
  <conditionalFormatting sqref="BY90:BY93">
    <cfRule type="cellIs" dxfId="8731" priority="8731" operator="greaterThan">
      <formula>0.03</formula>
    </cfRule>
    <cfRule type="cellIs" dxfId="8730" priority="8732" stopIfTrue="1" operator="lessThan">
      <formula>-0.03</formula>
    </cfRule>
  </conditionalFormatting>
  <conditionalFormatting sqref="BX90:BX93">
    <cfRule type="cellIs" dxfId="8729" priority="8733" operator="greaterThan">
      <formula>0.03</formula>
    </cfRule>
    <cfRule type="cellIs" dxfId="8728" priority="8734" stopIfTrue="1" operator="lessThan">
      <formula>-0.03</formula>
    </cfRule>
  </conditionalFormatting>
  <conditionalFormatting sqref="CA90:CA93">
    <cfRule type="cellIs" dxfId="8727" priority="8727" operator="greaterThan">
      <formula>0.03</formula>
    </cfRule>
    <cfRule type="cellIs" dxfId="8726" priority="8728" stopIfTrue="1" operator="lessThan">
      <formula>-0.03</formula>
    </cfRule>
  </conditionalFormatting>
  <conditionalFormatting sqref="CD90:CD93">
    <cfRule type="cellIs" dxfId="8725" priority="8721" operator="greaterThan">
      <formula>0.03</formula>
    </cfRule>
    <cfRule type="cellIs" dxfId="8724" priority="8722" stopIfTrue="1" operator="lessThan">
      <formula>-0.03</formula>
    </cfRule>
  </conditionalFormatting>
  <conditionalFormatting sqref="CE90:CE93">
    <cfRule type="cellIs" dxfId="8723" priority="8719" operator="greaterThan">
      <formula>0.03</formula>
    </cfRule>
    <cfRule type="cellIs" dxfId="8722" priority="8720" stopIfTrue="1" operator="lessThan">
      <formula>-0.03</formula>
    </cfRule>
  </conditionalFormatting>
  <conditionalFormatting sqref="CB90:CB93">
    <cfRule type="cellIs" dxfId="8721" priority="8725" operator="greaterThan">
      <formula>0.03</formula>
    </cfRule>
    <cfRule type="cellIs" dxfId="8720" priority="8726" stopIfTrue="1" operator="lessThan">
      <formula>-0.03</formula>
    </cfRule>
  </conditionalFormatting>
  <conditionalFormatting sqref="CC90:CC93">
    <cfRule type="cellIs" dxfId="8719" priority="8723" operator="greaterThan">
      <formula>0.03</formula>
    </cfRule>
    <cfRule type="cellIs" dxfId="8718" priority="8724" stopIfTrue="1" operator="lessThan">
      <formula>-0.03</formula>
    </cfRule>
  </conditionalFormatting>
  <conditionalFormatting sqref="BU99:BU102">
    <cfRule type="cellIs" dxfId="8717" priority="8717" operator="greaterThan">
      <formula>0.03</formula>
    </cfRule>
    <cfRule type="cellIs" dxfId="8716" priority="8718" stopIfTrue="1" operator="lessThan">
      <formula>-0.03</formula>
    </cfRule>
  </conditionalFormatting>
  <conditionalFormatting sqref="BZ99:BZ102">
    <cfRule type="cellIs" dxfId="8715" priority="8707" operator="greaterThan">
      <formula>0.03</formula>
    </cfRule>
    <cfRule type="cellIs" dxfId="8714" priority="8708" stopIfTrue="1" operator="lessThan">
      <formula>-0.03</formula>
    </cfRule>
  </conditionalFormatting>
  <conditionalFormatting sqref="BV99:BV102">
    <cfRule type="cellIs" dxfId="8713" priority="8715" operator="greaterThan">
      <formula>0.03</formula>
    </cfRule>
    <cfRule type="cellIs" dxfId="8712" priority="8716" stopIfTrue="1" operator="lessThan">
      <formula>-0.03</formula>
    </cfRule>
  </conditionalFormatting>
  <conditionalFormatting sqref="BW99:BW102">
    <cfRule type="cellIs" dxfId="8711" priority="8713" operator="greaterThan">
      <formula>0.03</formula>
    </cfRule>
    <cfRule type="cellIs" dxfId="8710" priority="8714" stopIfTrue="1" operator="lessThan">
      <formula>-0.03</formula>
    </cfRule>
  </conditionalFormatting>
  <conditionalFormatting sqref="BY99:BY102">
    <cfRule type="cellIs" dxfId="8709" priority="8709" operator="greaterThan">
      <formula>0.03</formula>
    </cfRule>
    <cfRule type="cellIs" dxfId="8708" priority="8710" stopIfTrue="1" operator="lessThan">
      <formula>-0.03</formula>
    </cfRule>
  </conditionalFormatting>
  <conditionalFormatting sqref="BX99:BX102">
    <cfRule type="cellIs" dxfId="8707" priority="8711" operator="greaterThan">
      <formula>0.03</formula>
    </cfRule>
    <cfRule type="cellIs" dxfId="8706" priority="8712" stopIfTrue="1" operator="lessThan">
      <formula>-0.03</formula>
    </cfRule>
  </conditionalFormatting>
  <conditionalFormatting sqref="CA99:CA102">
    <cfRule type="cellIs" dxfId="8705" priority="8705" operator="greaterThan">
      <formula>0.03</formula>
    </cfRule>
    <cfRule type="cellIs" dxfId="8704" priority="8706" stopIfTrue="1" operator="lessThan">
      <formula>-0.03</formula>
    </cfRule>
  </conditionalFormatting>
  <conditionalFormatting sqref="CD99:CD102">
    <cfRule type="cellIs" dxfId="8703" priority="8699" operator="greaterThan">
      <formula>0.03</formula>
    </cfRule>
    <cfRule type="cellIs" dxfId="8702" priority="8700" stopIfTrue="1" operator="lessThan">
      <formula>-0.03</formula>
    </cfRule>
  </conditionalFormatting>
  <conditionalFormatting sqref="CE99:CE102">
    <cfRule type="cellIs" dxfId="8701" priority="8697" operator="greaterThan">
      <formula>0.03</formula>
    </cfRule>
    <cfRule type="cellIs" dxfId="8700" priority="8698" stopIfTrue="1" operator="lessThan">
      <formula>-0.03</formula>
    </cfRule>
  </conditionalFormatting>
  <conditionalFormatting sqref="CB99:CB102">
    <cfRule type="cellIs" dxfId="8699" priority="8703" operator="greaterThan">
      <formula>0.03</formula>
    </cfRule>
    <cfRule type="cellIs" dxfId="8698" priority="8704" stopIfTrue="1" operator="lessThan">
      <formula>-0.03</formula>
    </cfRule>
  </conditionalFormatting>
  <conditionalFormatting sqref="CC99:CC102">
    <cfRule type="cellIs" dxfId="8697" priority="8701" operator="greaterThan">
      <formula>0.03</formula>
    </cfRule>
    <cfRule type="cellIs" dxfId="8696" priority="8702" stopIfTrue="1" operator="lessThan">
      <formula>-0.03</formula>
    </cfRule>
  </conditionalFormatting>
  <conditionalFormatting sqref="BU108:BU111">
    <cfRule type="cellIs" dxfId="8695" priority="8695" operator="greaterThan">
      <formula>0.03</formula>
    </cfRule>
    <cfRule type="cellIs" dxfId="8694" priority="8696" stopIfTrue="1" operator="lessThan">
      <formula>-0.03</formula>
    </cfRule>
  </conditionalFormatting>
  <conditionalFormatting sqref="BZ108:BZ111">
    <cfRule type="cellIs" dxfId="8693" priority="8685" operator="greaterThan">
      <formula>0.03</formula>
    </cfRule>
    <cfRule type="cellIs" dxfId="8692" priority="8686" stopIfTrue="1" operator="lessThan">
      <formula>-0.03</formula>
    </cfRule>
  </conditionalFormatting>
  <conditionalFormatting sqref="BV108:BV111">
    <cfRule type="cellIs" dxfId="8691" priority="8693" operator="greaterThan">
      <formula>0.03</formula>
    </cfRule>
    <cfRule type="cellIs" dxfId="8690" priority="8694" stopIfTrue="1" operator="lessThan">
      <formula>-0.03</formula>
    </cfRule>
  </conditionalFormatting>
  <conditionalFormatting sqref="BW108:BW111">
    <cfRule type="cellIs" dxfId="8689" priority="8691" operator="greaterThan">
      <formula>0.03</formula>
    </cfRule>
    <cfRule type="cellIs" dxfId="8688" priority="8692" stopIfTrue="1" operator="lessThan">
      <formula>-0.03</formula>
    </cfRule>
  </conditionalFormatting>
  <conditionalFormatting sqref="BY108:BY111">
    <cfRule type="cellIs" dxfId="8687" priority="8687" operator="greaterThan">
      <formula>0.03</formula>
    </cfRule>
    <cfRule type="cellIs" dxfId="8686" priority="8688" stopIfTrue="1" operator="lessThan">
      <formula>-0.03</formula>
    </cfRule>
  </conditionalFormatting>
  <conditionalFormatting sqref="BX108:BX111">
    <cfRule type="cellIs" dxfId="8685" priority="8689" operator="greaterThan">
      <formula>0.03</formula>
    </cfRule>
    <cfRule type="cellIs" dxfId="8684" priority="8690" stopIfTrue="1" operator="lessThan">
      <formula>-0.03</formula>
    </cfRule>
  </conditionalFormatting>
  <conditionalFormatting sqref="CA108:CA111">
    <cfRule type="cellIs" dxfId="8683" priority="8683" operator="greaterThan">
      <formula>0.03</formula>
    </cfRule>
    <cfRule type="cellIs" dxfId="8682" priority="8684" stopIfTrue="1" operator="lessThan">
      <formula>-0.03</formula>
    </cfRule>
  </conditionalFormatting>
  <conditionalFormatting sqref="CD108:CD111">
    <cfRule type="cellIs" dxfId="8681" priority="8677" operator="greaterThan">
      <formula>0.03</formula>
    </cfRule>
    <cfRule type="cellIs" dxfId="8680" priority="8678" stopIfTrue="1" operator="lessThan">
      <formula>-0.03</formula>
    </cfRule>
  </conditionalFormatting>
  <conditionalFormatting sqref="CE108:CE111">
    <cfRule type="cellIs" dxfId="8679" priority="8675" operator="greaterThan">
      <formula>0.03</formula>
    </cfRule>
    <cfRule type="cellIs" dxfId="8678" priority="8676" stopIfTrue="1" operator="lessThan">
      <formula>-0.03</formula>
    </cfRule>
  </conditionalFormatting>
  <conditionalFormatting sqref="CB108:CB111">
    <cfRule type="cellIs" dxfId="8677" priority="8681" operator="greaterThan">
      <formula>0.03</formula>
    </cfRule>
    <cfRule type="cellIs" dxfId="8676" priority="8682" stopIfTrue="1" operator="lessThan">
      <formula>-0.03</formula>
    </cfRule>
  </conditionalFormatting>
  <conditionalFormatting sqref="CC108:CC111">
    <cfRule type="cellIs" dxfId="8675" priority="8679" operator="greaterThan">
      <formula>0.03</formula>
    </cfRule>
    <cfRule type="cellIs" dxfId="8674" priority="8680" stopIfTrue="1" operator="lessThan">
      <formula>-0.03</formula>
    </cfRule>
  </conditionalFormatting>
  <conditionalFormatting sqref="BU117:BU120">
    <cfRule type="cellIs" dxfId="8673" priority="8673" operator="greaterThan">
      <formula>0.03</formula>
    </cfRule>
    <cfRule type="cellIs" dxfId="8672" priority="8674" stopIfTrue="1" operator="lessThan">
      <formula>-0.03</formula>
    </cfRule>
  </conditionalFormatting>
  <conditionalFormatting sqref="BZ117:BZ120">
    <cfRule type="cellIs" dxfId="8671" priority="8663" operator="greaterThan">
      <formula>0.03</formula>
    </cfRule>
    <cfRule type="cellIs" dxfId="8670" priority="8664" stopIfTrue="1" operator="lessThan">
      <formula>-0.03</formula>
    </cfRule>
  </conditionalFormatting>
  <conditionalFormatting sqref="BV117:BV120">
    <cfRule type="cellIs" dxfId="8669" priority="8671" operator="greaterThan">
      <formula>0.03</formula>
    </cfRule>
    <cfRule type="cellIs" dxfId="8668" priority="8672" stopIfTrue="1" operator="lessThan">
      <formula>-0.03</formula>
    </cfRule>
  </conditionalFormatting>
  <conditionalFormatting sqref="BW117:BW120">
    <cfRule type="cellIs" dxfId="8667" priority="8669" operator="greaterThan">
      <formula>0.03</formula>
    </cfRule>
    <cfRule type="cellIs" dxfId="8666" priority="8670" stopIfTrue="1" operator="lessThan">
      <formula>-0.03</formula>
    </cfRule>
  </conditionalFormatting>
  <conditionalFormatting sqref="BY117:BY120">
    <cfRule type="cellIs" dxfId="8665" priority="8665" operator="greaterThan">
      <formula>0.03</formula>
    </cfRule>
    <cfRule type="cellIs" dxfId="8664" priority="8666" stopIfTrue="1" operator="lessThan">
      <formula>-0.03</formula>
    </cfRule>
  </conditionalFormatting>
  <conditionalFormatting sqref="BX117:BX120">
    <cfRule type="cellIs" dxfId="8663" priority="8667" operator="greaterThan">
      <formula>0.03</formula>
    </cfRule>
    <cfRule type="cellIs" dxfId="8662" priority="8668" stopIfTrue="1" operator="lessThan">
      <formula>-0.03</formula>
    </cfRule>
  </conditionalFormatting>
  <conditionalFormatting sqref="CA117:CA120">
    <cfRule type="cellIs" dxfId="8661" priority="8661" operator="greaterThan">
      <formula>0.03</formula>
    </cfRule>
    <cfRule type="cellIs" dxfId="8660" priority="8662" stopIfTrue="1" operator="lessThan">
      <formula>-0.03</formula>
    </cfRule>
  </conditionalFormatting>
  <conditionalFormatting sqref="CD117:CD120">
    <cfRule type="cellIs" dxfId="8659" priority="8655" operator="greaterThan">
      <formula>0.03</formula>
    </cfRule>
    <cfRule type="cellIs" dxfId="8658" priority="8656" stopIfTrue="1" operator="lessThan">
      <formula>-0.03</formula>
    </cfRule>
  </conditionalFormatting>
  <conditionalFormatting sqref="CE117:CE120">
    <cfRule type="cellIs" dxfId="8657" priority="8653" operator="greaterThan">
      <formula>0.03</formula>
    </cfRule>
    <cfRule type="cellIs" dxfId="8656" priority="8654" stopIfTrue="1" operator="lessThan">
      <formula>-0.03</formula>
    </cfRule>
  </conditionalFormatting>
  <conditionalFormatting sqref="CB117:CB120">
    <cfRule type="cellIs" dxfId="8655" priority="8659" operator="greaterThan">
      <formula>0.03</formula>
    </cfRule>
    <cfRule type="cellIs" dxfId="8654" priority="8660" stopIfTrue="1" operator="lessThan">
      <formula>-0.03</formula>
    </cfRule>
  </conditionalFormatting>
  <conditionalFormatting sqref="CC117:CC120">
    <cfRule type="cellIs" dxfId="8653" priority="8657" operator="greaterThan">
      <formula>0.03</formula>
    </cfRule>
    <cfRule type="cellIs" dxfId="8652" priority="8658" stopIfTrue="1" operator="lessThan">
      <formula>-0.03</formula>
    </cfRule>
  </conditionalFormatting>
  <conditionalFormatting sqref="BU126:BU129">
    <cfRule type="cellIs" dxfId="8651" priority="8651" operator="greaterThan">
      <formula>0.03</formula>
    </cfRule>
    <cfRule type="cellIs" dxfId="8650" priority="8652" stopIfTrue="1" operator="lessThan">
      <formula>-0.03</formula>
    </cfRule>
  </conditionalFormatting>
  <conditionalFormatting sqref="BZ126:BZ129">
    <cfRule type="cellIs" dxfId="8649" priority="8641" operator="greaterThan">
      <formula>0.03</formula>
    </cfRule>
    <cfRule type="cellIs" dxfId="8648" priority="8642" stopIfTrue="1" operator="lessThan">
      <formula>-0.03</formula>
    </cfRule>
  </conditionalFormatting>
  <conditionalFormatting sqref="BV126:BV129">
    <cfRule type="cellIs" dxfId="8647" priority="8649" operator="greaterThan">
      <formula>0.03</formula>
    </cfRule>
    <cfRule type="cellIs" dxfId="8646" priority="8650" stopIfTrue="1" operator="lessThan">
      <formula>-0.03</formula>
    </cfRule>
  </conditionalFormatting>
  <conditionalFormatting sqref="BW126:BW129">
    <cfRule type="cellIs" dxfId="8645" priority="8647" operator="greaterThan">
      <formula>0.03</formula>
    </cfRule>
    <cfRule type="cellIs" dxfId="8644" priority="8648" stopIfTrue="1" operator="lessThan">
      <formula>-0.03</formula>
    </cfRule>
  </conditionalFormatting>
  <conditionalFormatting sqref="BY126:BY129">
    <cfRule type="cellIs" dxfId="8643" priority="8643" operator="greaterThan">
      <formula>0.03</formula>
    </cfRule>
    <cfRule type="cellIs" dxfId="8642" priority="8644" stopIfTrue="1" operator="lessThan">
      <formula>-0.03</formula>
    </cfRule>
  </conditionalFormatting>
  <conditionalFormatting sqref="BX126:BX129">
    <cfRule type="cellIs" dxfId="8641" priority="8645" operator="greaterThan">
      <formula>0.03</formula>
    </cfRule>
    <cfRule type="cellIs" dxfId="8640" priority="8646" stopIfTrue="1" operator="lessThan">
      <formula>-0.03</formula>
    </cfRule>
  </conditionalFormatting>
  <conditionalFormatting sqref="CA126:CA129">
    <cfRule type="cellIs" dxfId="8639" priority="8639" operator="greaterThan">
      <formula>0.03</formula>
    </cfRule>
    <cfRule type="cellIs" dxfId="8638" priority="8640" stopIfTrue="1" operator="lessThan">
      <formula>-0.03</formula>
    </cfRule>
  </conditionalFormatting>
  <conditionalFormatting sqref="CD126:CD129">
    <cfRule type="cellIs" dxfId="8637" priority="8633" operator="greaterThan">
      <formula>0.03</formula>
    </cfRule>
    <cfRule type="cellIs" dxfId="8636" priority="8634" stopIfTrue="1" operator="lessThan">
      <formula>-0.03</formula>
    </cfRule>
  </conditionalFormatting>
  <conditionalFormatting sqref="CE126:CE129">
    <cfRule type="cellIs" dxfId="8635" priority="8631" operator="greaterThan">
      <formula>0.03</formula>
    </cfRule>
    <cfRule type="cellIs" dxfId="8634" priority="8632" stopIfTrue="1" operator="lessThan">
      <formula>-0.03</formula>
    </cfRule>
  </conditionalFormatting>
  <conditionalFormatting sqref="CB126:CB129">
    <cfRule type="cellIs" dxfId="8633" priority="8637" operator="greaterThan">
      <formula>0.03</formula>
    </cfRule>
    <cfRule type="cellIs" dxfId="8632" priority="8638" stopIfTrue="1" operator="lessThan">
      <formula>-0.03</formula>
    </cfRule>
  </conditionalFormatting>
  <conditionalFormatting sqref="CC126:CC129">
    <cfRule type="cellIs" dxfId="8631" priority="8635" operator="greaterThan">
      <formula>0.03</formula>
    </cfRule>
    <cfRule type="cellIs" dxfId="8630" priority="8636" stopIfTrue="1" operator="lessThan">
      <formula>-0.03</formula>
    </cfRule>
  </conditionalFormatting>
  <conditionalFormatting sqref="BU135:BU138">
    <cfRule type="cellIs" dxfId="8629" priority="8629" operator="greaterThan">
      <formula>0.03</formula>
    </cfRule>
    <cfRule type="cellIs" dxfId="8628" priority="8630" stopIfTrue="1" operator="lessThan">
      <formula>-0.03</formula>
    </cfRule>
  </conditionalFormatting>
  <conditionalFormatting sqref="BZ135:BZ138">
    <cfRule type="cellIs" dxfId="8627" priority="8619" operator="greaterThan">
      <formula>0.03</formula>
    </cfRule>
    <cfRule type="cellIs" dxfId="8626" priority="8620" stopIfTrue="1" operator="lessThan">
      <formula>-0.03</formula>
    </cfRule>
  </conditionalFormatting>
  <conditionalFormatting sqref="BV135:BV138">
    <cfRule type="cellIs" dxfId="8625" priority="8627" operator="greaterThan">
      <formula>0.03</formula>
    </cfRule>
    <cfRule type="cellIs" dxfId="8624" priority="8628" stopIfTrue="1" operator="lessThan">
      <formula>-0.03</formula>
    </cfRule>
  </conditionalFormatting>
  <conditionalFormatting sqref="BW135:BW138">
    <cfRule type="cellIs" dxfId="8623" priority="8625" operator="greaterThan">
      <formula>0.03</formula>
    </cfRule>
    <cfRule type="cellIs" dxfId="8622" priority="8626" stopIfTrue="1" operator="lessThan">
      <formula>-0.03</formula>
    </cfRule>
  </conditionalFormatting>
  <conditionalFormatting sqref="BY135:BY138">
    <cfRule type="cellIs" dxfId="8621" priority="8621" operator="greaterThan">
      <formula>0.03</formula>
    </cfRule>
    <cfRule type="cellIs" dxfId="8620" priority="8622" stopIfTrue="1" operator="lessThan">
      <formula>-0.03</formula>
    </cfRule>
  </conditionalFormatting>
  <conditionalFormatting sqref="BX135:BX138">
    <cfRule type="cellIs" dxfId="8619" priority="8623" operator="greaterThan">
      <formula>0.03</formula>
    </cfRule>
    <cfRule type="cellIs" dxfId="8618" priority="8624" stopIfTrue="1" operator="lessThan">
      <formula>-0.03</formula>
    </cfRule>
  </conditionalFormatting>
  <conditionalFormatting sqref="CA135:CA138">
    <cfRule type="cellIs" dxfId="8617" priority="8617" operator="greaterThan">
      <formula>0.03</formula>
    </cfRule>
    <cfRule type="cellIs" dxfId="8616" priority="8618" stopIfTrue="1" operator="lessThan">
      <formula>-0.03</formula>
    </cfRule>
  </conditionalFormatting>
  <conditionalFormatting sqref="CD135:CD138">
    <cfRule type="cellIs" dxfId="8615" priority="8611" operator="greaterThan">
      <formula>0.03</formula>
    </cfRule>
    <cfRule type="cellIs" dxfId="8614" priority="8612" stopIfTrue="1" operator="lessThan">
      <formula>-0.03</formula>
    </cfRule>
  </conditionalFormatting>
  <conditionalFormatting sqref="CE135:CE138">
    <cfRule type="cellIs" dxfId="8613" priority="8609" operator="greaterThan">
      <formula>0.03</formula>
    </cfRule>
    <cfRule type="cellIs" dxfId="8612" priority="8610" stopIfTrue="1" operator="lessThan">
      <formula>-0.03</formula>
    </cfRule>
  </conditionalFormatting>
  <conditionalFormatting sqref="CB135:CB138">
    <cfRule type="cellIs" dxfId="8611" priority="8615" operator="greaterThan">
      <formula>0.03</formula>
    </cfRule>
    <cfRule type="cellIs" dxfId="8610" priority="8616" stopIfTrue="1" operator="lessThan">
      <formula>-0.03</formula>
    </cfRule>
  </conditionalFormatting>
  <conditionalFormatting sqref="CC135:CC138">
    <cfRule type="cellIs" dxfId="8609" priority="8613" operator="greaterThan">
      <formula>0.03</formula>
    </cfRule>
    <cfRule type="cellIs" dxfId="8608" priority="8614" stopIfTrue="1" operator="lessThan">
      <formula>-0.03</formula>
    </cfRule>
  </conditionalFormatting>
  <conditionalFormatting sqref="BU144:BU147">
    <cfRule type="cellIs" dxfId="8607" priority="8607" operator="greaterThan">
      <formula>0.03</formula>
    </cfRule>
    <cfRule type="cellIs" dxfId="8606" priority="8608" stopIfTrue="1" operator="lessThan">
      <formula>-0.03</formula>
    </cfRule>
  </conditionalFormatting>
  <conditionalFormatting sqref="BZ144:BZ147">
    <cfRule type="cellIs" dxfId="8605" priority="8597" operator="greaterThan">
      <formula>0.03</formula>
    </cfRule>
    <cfRule type="cellIs" dxfId="8604" priority="8598" stopIfTrue="1" operator="lessThan">
      <formula>-0.03</formula>
    </cfRule>
  </conditionalFormatting>
  <conditionalFormatting sqref="BV144:BV147">
    <cfRule type="cellIs" dxfId="8603" priority="8605" operator="greaterThan">
      <formula>0.03</formula>
    </cfRule>
    <cfRule type="cellIs" dxfId="8602" priority="8606" stopIfTrue="1" operator="lessThan">
      <formula>-0.03</formula>
    </cfRule>
  </conditionalFormatting>
  <conditionalFormatting sqref="BW144:BW147">
    <cfRule type="cellIs" dxfId="8601" priority="8603" operator="greaterThan">
      <formula>0.03</formula>
    </cfRule>
    <cfRule type="cellIs" dxfId="8600" priority="8604" stopIfTrue="1" operator="lessThan">
      <formula>-0.03</formula>
    </cfRule>
  </conditionalFormatting>
  <conditionalFormatting sqref="BY144:BY147">
    <cfRule type="cellIs" dxfId="8599" priority="8599" operator="greaterThan">
      <formula>0.03</formula>
    </cfRule>
    <cfRule type="cellIs" dxfId="8598" priority="8600" stopIfTrue="1" operator="lessThan">
      <formula>-0.03</formula>
    </cfRule>
  </conditionalFormatting>
  <conditionalFormatting sqref="BX144:BX147">
    <cfRule type="cellIs" dxfId="8597" priority="8601" operator="greaterThan">
      <formula>0.03</formula>
    </cfRule>
    <cfRule type="cellIs" dxfId="8596" priority="8602" stopIfTrue="1" operator="lessThan">
      <formula>-0.03</formula>
    </cfRule>
  </conditionalFormatting>
  <conditionalFormatting sqref="CA144:CA147">
    <cfRule type="cellIs" dxfId="8595" priority="8595" operator="greaterThan">
      <formula>0.03</formula>
    </cfRule>
    <cfRule type="cellIs" dxfId="8594" priority="8596" stopIfTrue="1" operator="lessThan">
      <formula>-0.03</formula>
    </cfRule>
  </conditionalFormatting>
  <conditionalFormatting sqref="CD144:CD147">
    <cfRule type="cellIs" dxfId="8593" priority="8589" operator="greaterThan">
      <formula>0.03</formula>
    </cfRule>
    <cfRule type="cellIs" dxfId="8592" priority="8590" stopIfTrue="1" operator="lessThan">
      <formula>-0.03</formula>
    </cfRule>
  </conditionalFormatting>
  <conditionalFormatting sqref="CE144:CE147">
    <cfRule type="cellIs" dxfId="8591" priority="8587" operator="greaterThan">
      <formula>0.03</formula>
    </cfRule>
    <cfRule type="cellIs" dxfId="8590" priority="8588" stopIfTrue="1" operator="lessThan">
      <formula>-0.03</formula>
    </cfRule>
  </conditionalFormatting>
  <conditionalFormatting sqref="CB144:CB147">
    <cfRule type="cellIs" dxfId="8589" priority="8593" operator="greaterThan">
      <formula>0.03</formula>
    </cfRule>
    <cfRule type="cellIs" dxfId="8588" priority="8594" stopIfTrue="1" operator="lessThan">
      <formula>-0.03</formula>
    </cfRule>
  </conditionalFormatting>
  <conditionalFormatting sqref="CC144:CC147">
    <cfRule type="cellIs" dxfId="8587" priority="8591" operator="greaterThan">
      <formula>0.03</formula>
    </cfRule>
    <cfRule type="cellIs" dxfId="8586" priority="8592" stopIfTrue="1" operator="lessThan">
      <formula>-0.03</formula>
    </cfRule>
  </conditionalFormatting>
  <conditionalFormatting sqref="BU153:BU156">
    <cfRule type="cellIs" dxfId="8585" priority="8585" operator="greaterThan">
      <formula>0.03</formula>
    </cfRule>
    <cfRule type="cellIs" dxfId="8584" priority="8586" stopIfTrue="1" operator="lessThan">
      <formula>-0.03</formula>
    </cfRule>
  </conditionalFormatting>
  <conditionalFormatting sqref="BZ153:BZ156">
    <cfRule type="cellIs" dxfId="8583" priority="8575" operator="greaterThan">
      <formula>0.03</formula>
    </cfRule>
    <cfRule type="cellIs" dxfId="8582" priority="8576" stopIfTrue="1" operator="lessThan">
      <formula>-0.03</formula>
    </cfRule>
  </conditionalFormatting>
  <conditionalFormatting sqref="BV153:BV156">
    <cfRule type="cellIs" dxfId="8581" priority="8583" operator="greaterThan">
      <formula>0.03</formula>
    </cfRule>
    <cfRule type="cellIs" dxfId="8580" priority="8584" stopIfTrue="1" operator="lessThan">
      <formula>-0.03</formula>
    </cfRule>
  </conditionalFormatting>
  <conditionalFormatting sqref="BW153:BW156">
    <cfRule type="cellIs" dxfId="8579" priority="8581" operator="greaterThan">
      <formula>0.03</formula>
    </cfRule>
    <cfRule type="cellIs" dxfId="8578" priority="8582" stopIfTrue="1" operator="lessThan">
      <formula>-0.03</formula>
    </cfRule>
  </conditionalFormatting>
  <conditionalFormatting sqref="BY153:BY156">
    <cfRule type="cellIs" dxfId="8577" priority="8577" operator="greaterThan">
      <formula>0.03</formula>
    </cfRule>
    <cfRule type="cellIs" dxfId="8576" priority="8578" stopIfTrue="1" operator="lessThan">
      <formula>-0.03</formula>
    </cfRule>
  </conditionalFormatting>
  <conditionalFormatting sqref="BX153:BX156">
    <cfRule type="cellIs" dxfId="8575" priority="8579" operator="greaterThan">
      <formula>0.03</formula>
    </cfRule>
    <cfRule type="cellIs" dxfId="8574" priority="8580" stopIfTrue="1" operator="lessThan">
      <formula>-0.03</formula>
    </cfRule>
  </conditionalFormatting>
  <conditionalFormatting sqref="CA153:CA156">
    <cfRule type="cellIs" dxfId="8573" priority="8573" operator="greaterThan">
      <formula>0.03</formula>
    </cfRule>
    <cfRule type="cellIs" dxfId="8572" priority="8574" stopIfTrue="1" operator="lessThan">
      <formula>-0.03</formula>
    </cfRule>
  </conditionalFormatting>
  <conditionalFormatting sqref="CD153:CD156">
    <cfRule type="cellIs" dxfId="8571" priority="8567" operator="greaterThan">
      <formula>0.03</formula>
    </cfRule>
    <cfRule type="cellIs" dxfId="8570" priority="8568" stopIfTrue="1" operator="lessThan">
      <formula>-0.03</formula>
    </cfRule>
  </conditionalFormatting>
  <conditionalFormatting sqref="CE153:CE156">
    <cfRule type="cellIs" dxfId="8569" priority="8565" operator="greaterThan">
      <formula>0.03</formula>
    </cfRule>
    <cfRule type="cellIs" dxfId="8568" priority="8566" stopIfTrue="1" operator="lessThan">
      <formula>-0.03</formula>
    </cfRule>
  </conditionalFormatting>
  <conditionalFormatting sqref="CB153:CB156">
    <cfRule type="cellIs" dxfId="8567" priority="8571" operator="greaterThan">
      <formula>0.03</formula>
    </cfRule>
    <cfRule type="cellIs" dxfId="8566" priority="8572" stopIfTrue="1" operator="lessThan">
      <formula>-0.03</formula>
    </cfRule>
  </conditionalFormatting>
  <conditionalFormatting sqref="CC153:CC156">
    <cfRule type="cellIs" dxfId="8565" priority="8569" operator="greaterThan">
      <formula>0.03</formula>
    </cfRule>
    <cfRule type="cellIs" dxfId="8564" priority="8570" stopIfTrue="1" operator="lessThan">
      <formula>-0.03</formula>
    </cfRule>
  </conditionalFormatting>
  <conditionalFormatting sqref="BU162:BU165">
    <cfRule type="cellIs" dxfId="8563" priority="8563" operator="greaterThan">
      <formula>0.03</formula>
    </cfRule>
    <cfRule type="cellIs" dxfId="8562" priority="8564" stopIfTrue="1" operator="lessThan">
      <formula>-0.03</formula>
    </cfRule>
  </conditionalFormatting>
  <conditionalFormatting sqref="BZ162:BZ165">
    <cfRule type="cellIs" dxfId="8561" priority="8553" operator="greaterThan">
      <formula>0.03</formula>
    </cfRule>
    <cfRule type="cellIs" dxfId="8560" priority="8554" stopIfTrue="1" operator="lessThan">
      <formula>-0.03</formula>
    </cfRule>
  </conditionalFormatting>
  <conditionalFormatting sqref="BV162:BV165">
    <cfRule type="cellIs" dxfId="8559" priority="8561" operator="greaterThan">
      <formula>0.03</formula>
    </cfRule>
    <cfRule type="cellIs" dxfId="8558" priority="8562" stopIfTrue="1" operator="lessThan">
      <formula>-0.03</formula>
    </cfRule>
  </conditionalFormatting>
  <conditionalFormatting sqref="BW162:BW165">
    <cfRule type="cellIs" dxfId="8557" priority="8559" operator="greaterThan">
      <formula>0.03</formula>
    </cfRule>
    <cfRule type="cellIs" dxfId="8556" priority="8560" stopIfTrue="1" operator="lessThan">
      <formula>-0.03</formula>
    </cfRule>
  </conditionalFormatting>
  <conditionalFormatting sqref="BY162:BY165">
    <cfRule type="cellIs" dxfId="8555" priority="8555" operator="greaterThan">
      <formula>0.03</formula>
    </cfRule>
    <cfRule type="cellIs" dxfId="8554" priority="8556" stopIfTrue="1" operator="lessThan">
      <formula>-0.03</formula>
    </cfRule>
  </conditionalFormatting>
  <conditionalFormatting sqref="BX162:BX165">
    <cfRule type="cellIs" dxfId="8553" priority="8557" operator="greaterThan">
      <formula>0.03</formula>
    </cfRule>
    <cfRule type="cellIs" dxfId="8552" priority="8558" stopIfTrue="1" operator="lessThan">
      <formula>-0.03</formula>
    </cfRule>
  </conditionalFormatting>
  <conditionalFormatting sqref="CA162:CA165">
    <cfRule type="cellIs" dxfId="8551" priority="8551" operator="greaterThan">
      <formula>0.03</formula>
    </cfRule>
    <cfRule type="cellIs" dxfId="8550" priority="8552" stopIfTrue="1" operator="lessThan">
      <formula>-0.03</formula>
    </cfRule>
  </conditionalFormatting>
  <conditionalFormatting sqref="CD162:CD165">
    <cfRule type="cellIs" dxfId="8549" priority="8545" operator="greaterThan">
      <formula>0.03</formula>
    </cfRule>
    <cfRule type="cellIs" dxfId="8548" priority="8546" stopIfTrue="1" operator="lessThan">
      <formula>-0.03</formula>
    </cfRule>
  </conditionalFormatting>
  <conditionalFormatting sqref="CE162:CE165">
    <cfRule type="cellIs" dxfId="8547" priority="8543" operator="greaterThan">
      <formula>0.03</formula>
    </cfRule>
    <cfRule type="cellIs" dxfId="8546" priority="8544" stopIfTrue="1" operator="lessThan">
      <formula>-0.03</formula>
    </cfRule>
  </conditionalFormatting>
  <conditionalFormatting sqref="CB162:CB165">
    <cfRule type="cellIs" dxfId="8545" priority="8549" operator="greaterThan">
      <formula>0.03</formula>
    </cfRule>
    <cfRule type="cellIs" dxfId="8544" priority="8550" stopIfTrue="1" operator="lessThan">
      <formula>-0.03</formula>
    </cfRule>
  </conditionalFormatting>
  <conditionalFormatting sqref="CC162:CC165">
    <cfRule type="cellIs" dxfId="8543" priority="8547" operator="greaterThan">
      <formula>0.03</formula>
    </cfRule>
    <cfRule type="cellIs" dxfId="8542" priority="8548" stopIfTrue="1" operator="lessThan">
      <formula>-0.03</formula>
    </cfRule>
  </conditionalFormatting>
  <conditionalFormatting sqref="BU171:BU174">
    <cfRule type="cellIs" dxfId="8541" priority="8541" operator="greaterThan">
      <formula>0.03</formula>
    </cfRule>
    <cfRule type="cellIs" dxfId="8540" priority="8542" stopIfTrue="1" operator="lessThan">
      <formula>-0.03</formula>
    </cfRule>
  </conditionalFormatting>
  <conditionalFormatting sqref="BZ171:BZ174">
    <cfRule type="cellIs" dxfId="8539" priority="8531" operator="greaterThan">
      <formula>0.03</formula>
    </cfRule>
    <cfRule type="cellIs" dxfId="8538" priority="8532" stopIfTrue="1" operator="lessThan">
      <formula>-0.03</formula>
    </cfRule>
  </conditionalFormatting>
  <conditionalFormatting sqref="BV171:BV174">
    <cfRule type="cellIs" dxfId="8537" priority="8539" operator="greaterThan">
      <formula>0.03</formula>
    </cfRule>
    <cfRule type="cellIs" dxfId="8536" priority="8540" stopIfTrue="1" operator="lessThan">
      <formula>-0.03</formula>
    </cfRule>
  </conditionalFormatting>
  <conditionalFormatting sqref="BW171:BW174">
    <cfRule type="cellIs" dxfId="8535" priority="8537" operator="greaterThan">
      <formula>0.03</formula>
    </cfRule>
    <cfRule type="cellIs" dxfId="8534" priority="8538" stopIfTrue="1" operator="lessThan">
      <formula>-0.03</formula>
    </cfRule>
  </conditionalFormatting>
  <conditionalFormatting sqref="BY171:BY174">
    <cfRule type="cellIs" dxfId="8533" priority="8533" operator="greaterThan">
      <formula>0.03</formula>
    </cfRule>
    <cfRule type="cellIs" dxfId="8532" priority="8534" stopIfTrue="1" operator="lessThan">
      <formula>-0.03</formula>
    </cfRule>
  </conditionalFormatting>
  <conditionalFormatting sqref="BX171:BX174">
    <cfRule type="cellIs" dxfId="8531" priority="8535" operator="greaterThan">
      <formula>0.03</formula>
    </cfRule>
    <cfRule type="cellIs" dxfId="8530" priority="8536" stopIfTrue="1" operator="lessThan">
      <formula>-0.03</formula>
    </cfRule>
  </conditionalFormatting>
  <conditionalFormatting sqref="CA171:CA174">
    <cfRule type="cellIs" dxfId="8529" priority="8529" operator="greaterThan">
      <formula>0.03</formula>
    </cfRule>
    <cfRule type="cellIs" dxfId="8528" priority="8530" stopIfTrue="1" operator="lessThan">
      <formula>-0.03</formula>
    </cfRule>
  </conditionalFormatting>
  <conditionalFormatting sqref="CD171:CD174">
    <cfRule type="cellIs" dxfId="8527" priority="8523" operator="greaterThan">
      <formula>0.03</formula>
    </cfRule>
    <cfRule type="cellIs" dxfId="8526" priority="8524" stopIfTrue="1" operator="lessThan">
      <formula>-0.03</formula>
    </cfRule>
  </conditionalFormatting>
  <conditionalFormatting sqref="CE171:CE174">
    <cfRule type="cellIs" dxfId="8525" priority="8521" operator="greaterThan">
      <formula>0.03</formula>
    </cfRule>
    <cfRule type="cellIs" dxfId="8524" priority="8522" stopIfTrue="1" operator="lessThan">
      <formula>-0.03</formula>
    </cfRule>
  </conditionalFormatting>
  <conditionalFormatting sqref="CB171:CB174">
    <cfRule type="cellIs" dxfId="8523" priority="8527" operator="greaterThan">
      <formula>0.03</formula>
    </cfRule>
    <cfRule type="cellIs" dxfId="8522" priority="8528" stopIfTrue="1" operator="lessThan">
      <formula>-0.03</formula>
    </cfRule>
  </conditionalFormatting>
  <conditionalFormatting sqref="CC171:CC174">
    <cfRule type="cellIs" dxfId="8521" priority="8525" operator="greaterThan">
      <formula>0.03</formula>
    </cfRule>
    <cfRule type="cellIs" dxfId="8520" priority="8526" stopIfTrue="1" operator="lessThan">
      <formula>-0.03</formula>
    </cfRule>
  </conditionalFormatting>
  <conditionalFormatting sqref="BU180:BU183">
    <cfRule type="cellIs" dxfId="8519" priority="8519" operator="greaterThan">
      <formula>0.03</formula>
    </cfRule>
    <cfRule type="cellIs" dxfId="8518" priority="8520" stopIfTrue="1" operator="lessThan">
      <formula>-0.03</formula>
    </cfRule>
  </conditionalFormatting>
  <conditionalFormatting sqref="BZ180:BZ183">
    <cfRule type="cellIs" dxfId="8517" priority="8509" operator="greaterThan">
      <formula>0.03</formula>
    </cfRule>
    <cfRule type="cellIs" dxfId="8516" priority="8510" stopIfTrue="1" operator="lessThan">
      <formula>-0.03</formula>
    </cfRule>
  </conditionalFormatting>
  <conditionalFormatting sqref="BV180:BV183">
    <cfRule type="cellIs" dxfId="8515" priority="8517" operator="greaterThan">
      <formula>0.03</formula>
    </cfRule>
    <cfRule type="cellIs" dxfId="8514" priority="8518" stopIfTrue="1" operator="lessThan">
      <formula>-0.03</formula>
    </cfRule>
  </conditionalFormatting>
  <conditionalFormatting sqref="BW180:BW183">
    <cfRule type="cellIs" dxfId="8513" priority="8515" operator="greaterThan">
      <formula>0.03</formula>
    </cfRule>
    <cfRule type="cellIs" dxfId="8512" priority="8516" stopIfTrue="1" operator="lessThan">
      <formula>-0.03</formula>
    </cfRule>
  </conditionalFormatting>
  <conditionalFormatting sqref="BY180:BY183">
    <cfRule type="cellIs" dxfId="8511" priority="8511" operator="greaterThan">
      <formula>0.03</formula>
    </cfRule>
    <cfRule type="cellIs" dxfId="8510" priority="8512" stopIfTrue="1" operator="lessThan">
      <formula>-0.03</formula>
    </cfRule>
  </conditionalFormatting>
  <conditionalFormatting sqref="BX180:BX183">
    <cfRule type="cellIs" dxfId="8509" priority="8513" operator="greaterThan">
      <formula>0.03</formula>
    </cfRule>
    <cfRule type="cellIs" dxfId="8508" priority="8514" stopIfTrue="1" operator="lessThan">
      <formula>-0.03</formula>
    </cfRule>
  </conditionalFormatting>
  <conditionalFormatting sqref="CA180:CA183">
    <cfRule type="cellIs" dxfId="8507" priority="8507" operator="greaterThan">
      <formula>0.03</formula>
    </cfRule>
    <cfRule type="cellIs" dxfId="8506" priority="8508" stopIfTrue="1" operator="lessThan">
      <formula>-0.03</formula>
    </cfRule>
  </conditionalFormatting>
  <conditionalFormatting sqref="CD180:CD183">
    <cfRule type="cellIs" dxfId="8505" priority="8501" operator="greaterThan">
      <formula>0.03</formula>
    </cfRule>
    <cfRule type="cellIs" dxfId="8504" priority="8502" stopIfTrue="1" operator="lessThan">
      <formula>-0.03</formula>
    </cfRule>
  </conditionalFormatting>
  <conditionalFormatting sqref="CE180:CE183">
    <cfRule type="cellIs" dxfId="8503" priority="8499" operator="greaterThan">
      <formula>0.03</formula>
    </cfRule>
    <cfRule type="cellIs" dxfId="8502" priority="8500" stopIfTrue="1" operator="lessThan">
      <formula>-0.03</formula>
    </cfRule>
  </conditionalFormatting>
  <conditionalFormatting sqref="CB180:CB183">
    <cfRule type="cellIs" dxfId="8501" priority="8505" operator="greaterThan">
      <formula>0.03</formula>
    </cfRule>
    <cfRule type="cellIs" dxfId="8500" priority="8506" stopIfTrue="1" operator="lessThan">
      <formula>-0.03</formula>
    </cfRule>
  </conditionalFormatting>
  <conditionalFormatting sqref="CC180:CC183">
    <cfRule type="cellIs" dxfId="8499" priority="8503" operator="greaterThan">
      <formula>0.03</formula>
    </cfRule>
    <cfRule type="cellIs" dxfId="8498" priority="8504" stopIfTrue="1" operator="lessThan">
      <formula>-0.03</formula>
    </cfRule>
  </conditionalFormatting>
  <conditionalFormatting sqref="BU189:BU192">
    <cfRule type="cellIs" dxfId="8497" priority="8497" operator="greaterThan">
      <formula>0.03</formula>
    </cfRule>
    <cfRule type="cellIs" dxfId="8496" priority="8498" stopIfTrue="1" operator="lessThan">
      <formula>-0.03</formula>
    </cfRule>
  </conditionalFormatting>
  <conditionalFormatting sqref="BZ189:BZ192">
    <cfRule type="cellIs" dxfId="8495" priority="8487" operator="greaterThan">
      <formula>0.03</formula>
    </cfRule>
    <cfRule type="cellIs" dxfId="8494" priority="8488" stopIfTrue="1" operator="lessThan">
      <formula>-0.03</formula>
    </cfRule>
  </conditionalFormatting>
  <conditionalFormatting sqref="BV189:BV192">
    <cfRule type="cellIs" dxfId="8493" priority="8495" operator="greaterThan">
      <formula>0.03</formula>
    </cfRule>
    <cfRule type="cellIs" dxfId="8492" priority="8496" stopIfTrue="1" operator="lessThan">
      <formula>-0.03</formula>
    </cfRule>
  </conditionalFormatting>
  <conditionalFormatting sqref="BW189:BW192">
    <cfRule type="cellIs" dxfId="8491" priority="8493" operator="greaterThan">
      <formula>0.03</formula>
    </cfRule>
    <cfRule type="cellIs" dxfId="8490" priority="8494" stopIfTrue="1" operator="lessThan">
      <formula>-0.03</formula>
    </cfRule>
  </conditionalFormatting>
  <conditionalFormatting sqref="BY189:BY192">
    <cfRule type="cellIs" dxfId="8489" priority="8489" operator="greaterThan">
      <formula>0.03</formula>
    </cfRule>
    <cfRule type="cellIs" dxfId="8488" priority="8490" stopIfTrue="1" operator="lessThan">
      <formula>-0.03</formula>
    </cfRule>
  </conditionalFormatting>
  <conditionalFormatting sqref="BX189:BX192">
    <cfRule type="cellIs" dxfId="8487" priority="8491" operator="greaterThan">
      <formula>0.03</formula>
    </cfRule>
    <cfRule type="cellIs" dxfId="8486" priority="8492" stopIfTrue="1" operator="lessThan">
      <formula>-0.03</formula>
    </cfRule>
  </conditionalFormatting>
  <conditionalFormatting sqref="CA189:CA192">
    <cfRule type="cellIs" dxfId="8485" priority="8485" operator="greaterThan">
      <formula>0.03</formula>
    </cfRule>
    <cfRule type="cellIs" dxfId="8484" priority="8486" stopIfTrue="1" operator="lessThan">
      <formula>-0.03</formula>
    </cfRule>
  </conditionalFormatting>
  <conditionalFormatting sqref="CD189:CD192">
    <cfRule type="cellIs" dxfId="8483" priority="8479" operator="greaterThan">
      <formula>0.03</formula>
    </cfRule>
    <cfRule type="cellIs" dxfId="8482" priority="8480" stopIfTrue="1" operator="lessThan">
      <formula>-0.03</formula>
    </cfRule>
  </conditionalFormatting>
  <conditionalFormatting sqref="CE189:CE192">
    <cfRule type="cellIs" dxfId="8481" priority="8477" operator="greaterThan">
      <formula>0.03</formula>
    </cfRule>
    <cfRule type="cellIs" dxfId="8480" priority="8478" stopIfTrue="1" operator="lessThan">
      <formula>-0.03</formula>
    </cfRule>
  </conditionalFormatting>
  <conditionalFormatting sqref="CB189:CB192">
    <cfRule type="cellIs" dxfId="8479" priority="8483" operator="greaterThan">
      <formula>0.03</formula>
    </cfRule>
    <cfRule type="cellIs" dxfId="8478" priority="8484" stopIfTrue="1" operator="lessThan">
      <formula>-0.03</formula>
    </cfRule>
  </conditionalFormatting>
  <conditionalFormatting sqref="CC189:CC192">
    <cfRule type="cellIs" dxfId="8477" priority="8481" operator="greaterThan">
      <formula>0.03</formula>
    </cfRule>
    <cfRule type="cellIs" dxfId="8476" priority="8482" stopIfTrue="1" operator="lessThan">
      <formula>-0.03</formula>
    </cfRule>
  </conditionalFormatting>
  <conditionalFormatting sqref="BU198:BU201">
    <cfRule type="cellIs" dxfId="8475" priority="8475" operator="greaterThan">
      <formula>0.03</formula>
    </cfRule>
    <cfRule type="cellIs" dxfId="8474" priority="8476" stopIfTrue="1" operator="lessThan">
      <formula>-0.03</formula>
    </cfRule>
  </conditionalFormatting>
  <conditionalFormatting sqref="BZ198:BZ201">
    <cfRule type="cellIs" dxfId="8473" priority="8465" operator="greaterThan">
      <formula>0.03</formula>
    </cfRule>
    <cfRule type="cellIs" dxfId="8472" priority="8466" stopIfTrue="1" operator="lessThan">
      <formula>-0.03</formula>
    </cfRule>
  </conditionalFormatting>
  <conditionalFormatting sqref="BV198:BV201">
    <cfRule type="cellIs" dxfId="8471" priority="8473" operator="greaterThan">
      <formula>0.03</formula>
    </cfRule>
    <cfRule type="cellIs" dxfId="8470" priority="8474" stopIfTrue="1" operator="lessThan">
      <formula>-0.03</formula>
    </cfRule>
  </conditionalFormatting>
  <conditionalFormatting sqref="BW198:BW201">
    <cfRule type="cellIs" dxfId="8469" priority="8471" operator="greaterThan">
      <formula>0.03</formula>
    </cfRule>
    <cfRule type="cellIs" dxfId="8468" priority="8472" stopIfTrue="1" operator="lessThan">
      <formula>-0.03</formula>
    </cfRule>
  </conditionalFormatting>
  <conditionalFormatting sqref="BY198:BY201">
    <cfRule type="cellIs" dxfId="8467" priority="8467" operator="greaterThan">
      <formula>0.03</formula>
    </cfRule>
    <cfRule type="cellIs" dxfId="8466" priority="8468" stopIfTrue="1" operator="lessThan">
      <formula>-0.03</formula>
    </cfRule>
  </conditionalFormatting>
  <conditionalFormatting sqref="BX198:BX201">
    <cfRule type="cellIs" dxfId="8465" priority="8469" operator="greaterThan">
      <formula>0.03</formula>
    </cfRule>
    <cfRule type="cellIs" dxfId="8464" priority="8470" stopIfTrue="1" operator="lessThan">
      <formula>-0.03</formula>
    </cfRule>
  </conditionalFormatting>
  <conditionalFormatting sqref="CA198:CA201">
    <cfRule type="cellIs" dxfId="8463" priority="8463" operator="greaterThan">
      <formula>0.03</formula>
    </cfRule>
    <cfRule type="cellIs" dxfId="8462" priority="8464" stopIfTrue="1" operator="lessThan">
      <formula>-0.03</formula>
    </cfRule>
  </conditionalFormatting>
  <conditionalFormatting sqref="CD198:CD201">
    <cfRule type="cellIs" dxfId="8461" priority="8457" operator="greaterThan">
      <formula>0.03</formula>
    </cfRule>
    <cfRule type="cellIs" dxfId="8460" priority="8458" stopIfTrue="1" operator="lessThan">
      <formula>-0.03</formula>
    </cfRule>
  </conditionalFormatting>
  <conditionalFormatting sqref="CE198:CE201">
    <cfRule type="cellIs" dxfId="8459" priority="8455" operator="greaterThan">
      <formula>0.03</formula>
    </cfRule>
    <cfRule type="cellIs" dxfId="8458" priority="8456" stopIfTrue="1" operator="lessThan">
      <formula>-0.03</formula>
    </cfRule>
  </conditionalFormatting>
  <conditionalFormatting sqref="CB198:CB201">
    <cfRule type="cellIs" dxfId="8457" priority="8461" operator="greaterThan">
      <formula>0.03</formula>
    </cfRule>
    <cfRule type="cellIs" dxfId="8456" priority="8462" stopIfTrue="1" operator="lessThan">
      <formula>-0.03</formula>
    </cfRule>
  </conditionalFormatting>
  <conditionalFormatting sqref="CC198:CC201">
    <cfRule type="cellIs" dxfId="8455" priority="8459" operator="greaterThan">
      <formula>0.03</formula>
    </cfRule>
    <cfRule type="cellIs" dxfId="8454" priority="8460" stopIfTrue="1" operator="lessThan">
      <formula>-0.03</formula>
    </cfRule>
  </conditionalFormatting>
  <conditionalFormatting sqref="BU207:BU210">
    <cfRule type="cellIs" dxfId="8453" priority="8453" operator="greaterThan">
      <formula>0.03</formula>
    </cfRule>
    <cfRule type="cellIs" dxfId="8452" priority="8454" stopIfTrue="1" operator="lessThan">
      <formula>-0.03</formula>
    </cfRule>
  </conditionalFormatting>
  <conditionalFormatting sqref="BZ207:BZ210">
    <cfRule type="cellIs" dxfId="8451" priority="8443" operator="greaterThan">
      <formula>0.03</formula>
    </cfRule>
    <cfRule type="cellIs" dxfId="8450" priority="8444" stopIfTrue="1" operator="lessThan">
      <formula>-0.03</formula>
    </cfRule>
  </conditionalFormatting>
  <conditionalFormatting sqref="BV207:BV210">
    <cfRule type="cellIs" dxfId="8449" priority="8451" operator="greaterThan">
      <formula>0.03</formula>
    </cfRule>
    <cfRule type="cellIs" dxfId="8448" priority="8452" stopIfTrue="1" operator="lessThan">
      <formula>-0.03</formula>
    </cfRule>
  </conditionalFormatting>
  <conditionalFormatting sqref="BW207:BW210">
    <cfRule type="cellIs" dxfId="8447" priority="8449" operator="greaterThan">
      <formula>0.03</formula>
    </cfRule>
    <cfRule type="cellIs" dxfId="8446" priority="8450" stopIfTrue="1" operator="lessThan">
      <formula>-0.03</formula>
    </cfRule>
  </conditionalFormatting>
  <conditionalFormatting sqref="BY207:BY210">
    <cfRule type="cellIs" dxfId="8445" priority="8445" operator="greaterThan">
      <formula>0.03</formula>
    </cfRule>
    <cfRule type="cellIs" dxfId="8444" priority="8446" stopIfTrue="1" operator="lessThan">
      <formula>-0.03</formula>
    </cfRule>
  </conditionalFormatting>
  <conditionalFormatting sqref="BX207:BX210">
    <cfRule type="cellIs" dxfId="8443" priority="8447" operator="greaterThan">
      <formula>0.03</formula>
    </cfRule>
    <cfRule type="cellIs" dxfId="8442" priority="8448" stopIfTrue="1" operator="lessThan">
      <formula>-0.03</formula>
    </cfRule>
  </conditionalFormatting>
  <conditionalFormatting sqref="CA207:CA210">
    <cfRule type="cellIs" dxfId="8441" priority="8441" operator="greaterThan">
      <formula>0.03</formula>
    </cfRule>
    <cfRule type="cellIs" dxfId="8440" priority="8442" stopIfTrue="1" operator="lessThan">
      <formula>-0.03</formula>
    </cfRule>
  </conditionalFormatting>
  <conditionalFormatting sqref="CD207:CD210">
    <cfRule type="cellIs" dxfId="8439" priority="8435" operator="greaterThan">
      <formula>0.03</formula>
    </cfRule>
    <cfRule type="cellIs" dxfId="8438" priority="8436" stopIfTrue="1" operator="lessThan">
      <formula>-0.03</formula>
    </cfRule>
  </conditionalFormatting>
  <conditionalFormatting sqref="CE207:CE210">
    <cfRule type="cellIs" dxfId="8437" priority="8433" operator="greaterThan">
      <formula>0.03</formula>
    </cfRule>
    <cfRule type="cellIs" dxfId="8436" priority="8434" stopIfTrue="1" operator="lessThan">
      <formula>-0.03</formula>
    </cfRule>
  </conditionalFormatting>
  <conditionalFormatting sqref="CB207:CB210">
    <cfRule type="cellIs" dxfId="8435" priority="8439" operator="greaterThan">
      <formula>0.03</formula>
    </cfRule>
    <cfRule type="cellIs" dxfId="8434" priority="8440" stopIfTrue="1" operator="lessThan">
      <formula>-0.03</formula>
    </cfRule>
  </conditionalFormatting>
  <conditionalFormatting sqref="CC207:CC210">
    <cfRule type="cellIs" dxfId="8433" priority="8437" operator="greaterThan">
      <formula>0.03</formula>
    </cfRule>
    <cfRule type="cellIs" dxfId="8432" priority="8438" stopIfTrue="1" operator="lessThan">
      <formula>-0.03</formula>
    </cfRule>
  </conditionalFormatting>
  <conditionalFormatting sqref="BU15">
    <cfRule type="cellIs" dxfId="8431" priority="8431" operator="greaterThan">
      <formula>0.03</formula>
    </cfRule>
    <cfRule type="cellIs" dxfId="8430" priority="8432" stopIfTrue="1" operator="lessThan">
      <formula>-0.03</formula>
    </cfRule>
  </conditionalFormatting>
  <conditionalFormatting sqref="BU14">
    <cfRule type="cellIs" dxfId="8429" priority="8429" operator="greaterThan">
      <formula>0.03</formula>
    </cfRule>
    <cfRule type="cellIs" dxfId="8428" priority="8430" stopIfTrue="1" operator="lessThan">
      <formula>-0.03</formula>
    </cfRule>
  </conditionalFormatting>
  <conditionalFormatting sqref="BV15:CE15">
    <cfRule type="cellIs" dxfId="8427" priority="8427" operator="greaterThan">
      <formula>0.03</formula>
    </cfRule>
    <cfRule type="cellIs" dxfId="8426" priority="8428" stopIfTrue="1" operator="lessThan">
      <formula>-0.03</formula>
    </cfRule>
  </conditionalFormatting>
  <conditionalFormatting sqref="BV14:CE14">
    <cfRule type="cellIs" dxfId="8425" priority="8425" operator="greaterThan">
      <formula>0.03</formula>
    </cfRule>
    <cfRule type="cellIs" dxfId="8424" priority="8426" stopIfTrue="1" operator="lessThan">
      <formula>-0.03</formula>
    </cfRule>
  </conditionalFormatting>
  <conditionalFormatting sqref="BU24">
    <cfRule type="cellIs" dxfId="8423" priority="8423" operator="greaterThan">
      <formula>0.03</formula>
    </cfRule>
    <cfRule type="cellIs" dxfId="8422" priority="8424" stopIfTrue="1" operator="lessThan">
      <formula>-0.03</formula>
    </cfRule>
  </conditionalFormatting>
  <conditionalFormatting sqref="BU23">
    <cfRule type="cellIs" dxfId="8421" priority="8421" operator="greaterThan">
      <formula>0.03</formula>
    </cfRule>
    <cfRule type="cellIs" dxfId="8420" priority="8422" stopIfTrue="1" operator="lessThan">
      <formula>-0.03</formula>
    </cfRule>
  </conditionalFormatting>
  <conditionalFormatting sqref="BV24:CE24">
    <cfRule type="cellIs" dxfId="8419" priority="8419" operator="greaterThan">
      <formula>0.03</formula>
    </cfRule>
    <cfRule type="cellIs" dxfId="8418" priority="8420" stopIfTrue="1" operator="lessThan">
      <formula>-0.03</formula>
    </cfRule>
  </conditionalFormatting>
  <conditionalFormatting sqref="BV23:CE23">
    <cfRule type="cellIs" dxfId="8417" priority="8417" operator="greaterThan">
      <formula>0.03</formula>
    </cfRule>
    <cfRule type="cellIs" dxfId="8416" priority="8418" stopIfTrue="1" operator="lessThan">
      <formula>-0.03</formula>
    </cfRule>
  </conditionalFormatting>
  <conditionalFormatting sqref="BU33">
    <cfRule type="cellIs" dxfId="8415" priority="8415" operator="greaterThan">
      <formula>0.03</formula>
    </cfRule>
    <cfRule type="cellIs" dxfId="8414" priority="8416" stopIfTrue="1" operator="lessThan">
      <formula>-0.03</formula>
    </cfRule>
  </conditionalFormatting>
  <conditionalFormatting sqref="BU32">
    <cfRule type="cellIs" dxfId="8413" priority="8413" operator="greaterThan">
      <formula>0.03</formula>
    </cfRule>
    <cfRule type="cellIs" dxfId="8412" priority="8414" stopIfTrue="1" operator="lessThan">
      <formula>-0.03</formula>
    </cfRule>
  </conditionalFormatting>
  <conditionalFormatting sqref="BV33:CE33">
    <cfRule type="cellIs" dxfId="8411" priority="8411" operator="greaterThan">
      <formula>0.03</formula>
    </cfRule>
    <cfRule type="cellIs" dxfId="8410" priority="8412" stopIfTrue="1" operator="lessThan">
      <formula>-0.03</formula>
    </cfRule>
  </conditionalFormatting>
  <conditionalFormatting sqref="BV32:CE32">
    <cfRule type="cellIs" dxfId="8409" priority="8409" operator="greaterThan">
      <formula>0.03</formula>
    </cfRule>
    <cfRule type="cellIs" dxfId="8408" priority="8410" stopIfTrue="1" operator="lessThan">
      <formula>-0.03</formula>
    </cfRule>
  </conditionalFormatting>
  <conditionalFormatting sqref="BU42">
    <cfRule type="cellIs" dxfId="8407" priority="8407" operator="greaterThan">
      <formula>0.03</formula>
    </cfRule>
    <cfRule type="cellIs" dxfId="8406" priority="8408" stopIfTrue="1" operator="lessThan">
      <formula>-0.03</formula>
    </cfRule>
  </conditionalFormatting>
  <conditionalFormatting sqref="BU41">
    <cfRule type="cellIs" dxfId="8405" priority="8405" operator="greaterThan">
      <formula>0.03</formula>
    </cfRule>
    <cfRule type="cellIs" dxfId="8404" priority="8406" stopIfTrue="1" operator="lessThan">
      <formula>-0.03</formula>
    </cfRule>
  </conditionalFormatting>
  <conditionalFormatting sqref="BV42:CE42">
    <cfRule type="cellIs" dxfId="8403" priority="8403" operator="greaterThan">
      <formula>0.03</formula>
    </cfRule>
    <cfRule type="cellIs" dxfId="8402" priority="8404" stopIfTrue="1" operator="lessThan">
      <formula>-0.03</formula>
    </cfRule>
  </conditionalFormatting>
  <conditionalFormatting sqref="BV41:CE41">
    <cfRule type="cellIs" dxfId="8401" priority="8401" operator="greaterThan">
      <formula>0.03</formula>
    </cfRule>
    <cfRule type="cellIs" dxfId="8400" priority="8402" stopIfTrue="1" operator="lessThan">
      <formula>-0.03</formula>
    </cfRule>
  </conditionalFormatting>
  <conditionalFormatting sqref="BU51">
    <cfRule type="cellIs" dxfId="8399" priority="8399" operator="greaterThan">
      <formula>0.03</formula>
    </cfRule>
    <cfRule type="cellIs" dxfId="8398" priority="8400" stopIfTrue="1" operator="lessThan">
      <formula>-0.03</formula>
    </cfRule>
  </conditionalFormatting>
  <conditionalFormatting sqref="BU50">
    <cfRule type="cellIs" dxfId="8397" priority="8397" operator="greaterThan">
      <formula>0.03</formula>
    </cfRule>
    <cfRule type="cellIs" dxfId="8396" priority="8398" stopIfTrue="1" operator="lessThan">
      <formula>-0.03</formula>
    </cfRule>
  </conditionalFormatting>
  <conditionalFormatting sqref="BV51:CE51">
    <cfRule type="cellIs" dxfId="8395" priority="8395" operator="greaterThan">
      <formula>0.03</formula>
    </cfRule>
    <cfRule type="cellIs" dxfId="8394" priority="8396" stopIfTrue="1" operator="lessThan">
      <formula>-0.03</formula>
    </cfRule>
  </conditionalFormatting>
  <conditionalFormatting sqref="BV50:CE50">
    <cfRule type="cellIs" dxfId="8393" priority="8393" operator="greaterThan">
      <formula>0.03</formula>
    </cfRule>
    <cfRule type="cellIs" dxfId="8392" priority="8394" stopIfTrue="1" operator="lessThan">
      <formula>-0.03</formula>
    </cfRule>
  </conditionalFormatting>
  <conditionalFormatting sqref="BU60">
    <cfRule type="cellIs" dxfId="8391" priority="8391" operator="greaterThan">
      <formula>0.03</formula>
    </cfRule>
    <cfRule type="cellIs" dxfId="8390" priority="8392" stopIfTrue="1" operator="lessThan">
      <formula>-0.03</formula>
    </cfRule>
  </conditionalFormatting>
  <conditionalFormatting sqref="BU59">
    <cfRule type="cellIs" dxfId="8389" priority="8389" operator="greaterThan">
      <formula>0.03</formula>
    </cfRule>
    <cfRule type="cellIs" dxfId="8388" priority="8390" stopIfTrue="1" operator="lessThan">
      <formula>-0.03</formula>
    </cfRule>
  </conditionalFormatting>
  <conditionalFormatting sqref="BV60:CE60">
    <cfRule type="cellIs" dxfId="8387" priority="8387" operator="greaterThan">
      <formula>0.03</formula>
    </cfRule>
    <cfRule type="cellIs" dxfId="8386" priority="8388" stopIfTrue="1" operator="lessThan">
      <formula>-0.03</formula>
    </cfRule>
  </conditionalFormatting>
  <conditionalFormatting sqref="BV59:CE59">
    <cfRule type="cellIs" dxfId="8385" priority="8385" operator="greaterThan">
      <formula>0.03</formula>
    </cfRule>
    <cfRule type="cellIs" dxfId="8384" priority="8386" stopIfTrue="1" operator="lessThan">
      <formula>-0.03</formula>
    </cfRule>
  </conditionalFormatting>
  <conditionalFormatting sqref="BU69">
    <cfRule type="cellIs" dxfId="8383" priority="8383" operator="greaterThan">
      <formula>0.03</formula>
    </cfRule>
    <cfRule type="cellIs" dxfId="8382" priority="8384" stopIfTrue="1" operator="lessThan">
      <formula>-0.03</formula>
    </cfRule>
  </conditionalFormatting>
  <conditionalFormatting sqref="BU68">
    <cfRule type="cellIs" dxfId="8381" priority="8381" operator="greaterThan">
      <formula>0.03</formula>
    </cfRule>
    <cfRule type="cellIs" dxfId="8380" priority="8382" stopIfTrue="1" operator="lessThan">
      <formula>-0.03</formula>
    </cfRule>
  </conditionalFormatting>
  <conditionalFormatting sqref="BV69:CE69">
    <cfRule type="cellIs" dxfId="8379" priority="8379" operator="greaterThan">
      <formula>0.03</formula>
    </cfRule>
    <cfRule type="cellIs" dxfId="8378" priority="8380" stopIfTrue="1" operator="lessThan">
      <formula>-0.03</formula>
    </cfRule>
  </conditionalFormatting>
  <conditionalFormatting sqref="BV68:CE68">
    <cfRule type="cellIs" dxfId="8377" priority="8377" operator="greaterThan">
      <formula>0.03</formula>
    </cfRule>
    <cfRule type="cellIs" dxfId="8376" priority="8378" stopIfTrue="1" operator="lessThan">
      <formula>-0.03</formula>
    </cfRule>
  </conditionalFormatting>
  <conditionalFormatting sqref="BU78">
    <cfRule type="cellIs" dxfId="8375" priority="8375" operator="greaterThan">
      <formula>0.03</formula>
    </cfRule>
    <cfRule type="cellIs" dxfId="8374" priority="8376" stopIfTrue="1" operator="lessThan">
      <formula>-0.03</formula>
    </cfRule>
  </conditionalFormatting>
  <conditionalFormatting sqref="BU77">
    <cfRule type="cellIs" dxfId="8373" priority="8373" operator="greaterThan">
      <formula>0.03</formula>
    </cfRule>
    <cfRule type="cellIs" dxfId="8372" priority="8374" stopIfTrue="1" operator="lessThan">
      <formula>-0.03</formula>
    </cfRule>
  </conditionalFormatting>
  <conditionalFormatting sqref="BV78:CE78">
    <cfRule type="cellIs" dxfId="8371" priority="8371" operator="greaterThan">
      <formula>0.03</formula>
    </cfRule>
    <cfRule type="cellIs" dxfId="8370" priority="8372" stopIfTrue="1" operator="lessThan">
      <formula>-0.03</formula>
    </cfRule>
  </conditionalFormatting>
  <conditionalFormatting sqref="BV77:CE77">
    <cfRule type="cellIs" dxfId="8369" priority="8369" operator="greaterThan">
      <formula>0.03</formula>
    </cfRule>
    <cfRule type="cellIs" dxfId="8368" priority="8370" stopIfTrue="1" operator="lessThan">
      <formula>-0.03</formula>
    </cfRule>
  </conditionalFormatting>
  <conditionalFormatting sqref="BU87">
    <cfRule type="cellIs" dxfId="8367" priority="8367" operator="greaterThan">
      <formula>0.03</formula>
    </cfRule>
    <cfRule type="cellIs" dxfId="8366" priority="8368" stopIfTrue="1" operator="lessThan">
      <formula>-0.03</formula>
    </cfRule>
  </conditionalFormatting>
  <conditionalFormatting sqref="BU86">
    <cfRule type="cellIs" dxfId="8365" priority="8365" operator="greaterThan">
      <formula>0.03</formula>
    </cfRule>
    <cfRule type="cellIs" dxfId="8364" priority="8366" stopIfTrue="1" operator="lessThan">
      <formula>-0.03</formula>
    </cfRule>
  </conditionalFormatting>
  <conditionalFormatting sqref="BV87:CE87">
    <cfRule type="cellIs" dxfId="8363" priority="8363" operator="greaterThan">
      <formula>0.03</formula>
    </cfRule>
    <cfRule type="cellIs" dxfId="8362" priority="8364" stopIfTrue="1" operator="lessThan">
      <formula>-0.03</formula>
    </cfRule>
  </conditionalFormatting>
  <conditionalFormatting sqref="BV86:CE86">
    <cfRule type="cellIs" dxfId="8361" priority="8361" operator="greaterThan">
      <formula>0.03</formula>
    </cfRule>
    <cfRule type="cellIs" dxfId="8360" priority="8362" stopIfTrue="1" operator="lessThan">
      <formula>-0.03</formula>
    </cfRule>
  </conditionalFormatting>
  <conditionalFormatting sqref="BU96">
    <cfRule type="cellIs" dxfId="8359" priority="8359" operator="greaterThan">
      <formula>0.03</formula>
    </cfRule>
    <cfRule type="cellIs" dxfId="8358" priority="8360" stopIfTrue="1" operator="lessThan">
      <formula>-0.03</formula>
    </cfRule>
  </conditionalFormatting>
  <conditionalFormatting sqref="BU95">
    <cfRule type="cellIs" dxfId="8357" priority="8357" operator="greaterThan">
      <formula>0.03</formula>
    </cfRule>
    <cfRule type="cellIs" dxfId="8356" priority="8358" stopIfTrue="1" operator="lessThan">
      <formula>-0.03</formula>
    </cfRule>
  </conditionalFormatting>
  <conditionalFormatting sqref="BV96:CE96">
    <cfRule type="cellIs" dxfId="8355" priority="8355" operator="greaterThan">
      <formula>0.03</formula>
    </cfRule>
    <cfRule type="cellIs" dxfId="8354" priority="8356" stopIfTrue="1" operator="lessThan">
      <formula>-0.03</formula>
    </cfRule>
  </conditionalFormatting>
  <conditionalFormatting sqref="BV95:CE95">
    <cfRule type="cellIs" dxfId="8353" priority="8353" operator="greaterThan">
      <formula>0.03</formula>
    </cfRule>
    <cfRule type="cellIs" dxfId="8352" priority="8354" stopIfTrue="1" operator="lessThan">
      <formula>-0.03</formula>
    </cfRule>
  </conditionalFormatting>
  <conditionalFormatting sqref="BU105">
    <cfRule type="cellIs" dxfId="8351" priority="8351" operator="greaterThan">
      <formula>0.03</formula>
    </cfRule>
    <cfRule type="cellIs" dxfId="8350" priority="8352" stopIfTrue="1" operator="lessThan">
      <formula>-0.03</formula>
    </cfRule>
  </conditionalFormatting>
  <conditionalFormatting sqref="BU104">
    <cfRule type="cellIs" dxfId="8349" priority="8349" operator="greaterThan">
      <formula>0.03</formula>
    </cfRule>
    <cfRule type="cellIs" dxfId="8348" priority="8350" stopIfTrue="1" operator="lessThan">
      <formula>-0.03</formula>
    </cfRule>
  </conditionalFormatting>
  <conditionalFormatting sqref="BV105:CE105">
    <cfRule type="cellIs" dxfId="8347" priority="8347" operator="greaterThan">
      <formula>0.03</formula>
    </cfRule>
    <cfRule type="cellIs" dxfId="8346" priority="8348" stopIfTrue="1" operator="lessThan">
      <formula>-0.03</formula>
    </cfRule>
  </conditionalFormatting>
  <conditionalFormatting sqref="BV104:CE104">
    <cfRule type="cellIs" dxfId="8345" priority="8345" operator="greaterThan">
      <formula>0.03</formula>
    </cfRule>
    <cfRule type="cellIs" dxfId="8344" priority="8346" stopIfTrue="1" operator="lessThan">
      <formula>-0.03</formula>
    </cfRule>
  </conditionalFormatting>
  <conditionalFormatting sqref="BU114">
    <cfRule type="cellIs" dxfId="8343" priority="8343" operator="greaterThan">
      <formula>0.03</formula>
    </cfRule>
    <cfRule type="cellIs" dxfId="8342" priority="8344" stopIfTrue="1" operator="lessThan">
      <formula>-0.03</formula>
    </cfRule>
  </conditionalFormatting>
  <conditionalFormatting sqref="BU113">
    <cfRule type="cellIs" dxfId="8341" priority="8341" operator="greaterThan">
      <formula>0.03</formula>
    </cfRule>
    <cfRule type="cellIs" dxfId="8340" priority="8342" stopIfTrue="1" operator="lessThan">
      <formula>-0.03</formula>
    </cfRule>
  </conditionalFormatting>
  <conditionalFormatting sqref="BV114:CE114">
    <cfRule type="cellIs" dxfId="8339" priority="8339" operator="greaterThan">
      <formula>0.03</formula>
    </cfRule>
    <cfRule type="cellIs" dxfId="8338" priority="8340" stopIfTrue="1" operator="lessThan">
      <formula>-0.03</formula>
    </cfRule>
  </conditionalFormatting>
  <conditionalFormatting sqref="BV113:CE113">
    <cfRule type="cellIs" dxfId="8337" priority="8337" operator="greaterThan">
      <formula>0.03</formula>
    </cfRule>
    <cfRule type="cellIs" dxfId="8336" priority="8338" stopIfTrue="1" operator="lessThan">
      <formula>-0.03</formula>
    </cfRule>
  </conditionalFormatting>
  <conditionalFormatting sqref="BU123">
    <cfRule type="cellIs" dxfId="8335" priority="8335" operator="greaterThan">
      <formula>0.03</formula>
    </cfRule>
    <cfRule type="cellIs" dxfId="8334" priority="8336" stopIfTrue="1" operator="lessThan">
      <formula>-0.03</formula>
    </cfRule>
  </conditionalFormatting>
  <conditionalFormatting sqref="BU122">
    <cfRule type="cellIs" dxfId="8333" priority="8333" operator="greaterThan">
      <formula>0.03</formula>
    </cfRule>
    <cfRule type="cellIs" dxfId="8332" priority="8334" stopIfTrue="1" operator="lessThan">
      <formula>-0.03</formula>
    </cfRule>
  </conditionalFormatting>
  <conditionalFormatting sqref="BV123:CE123">
    <cfRule type="cellIs" dxfId="8331" priority="8331" operator="greaterThan">
      <formula>0.03</formula>
    </cfRule>
    <cfRule type="cellIs" dxfId="8330" priority="8332" stopIfTrue="1" operator="lessThan">
      <formula>-0.03</formula>
    </cfRule>
  </conditionalFormatting>
  <conditionalFormatting sqref="BV122:CE122">
    <cfRule type="cellIs" dxfId="8329" priority="8329" operator="greaterThan">
      <formula>0.03</formula>
    </cfRule>
    <cfRule type="cellIs" dxfId="8328" priority="8330" stopIfTrue="1" operator="lessThan">
      <formula>-0.03</formula>
    </cfRule>
  </conditionalFormatting>
  <conditionalFormatting sqref="BU141">
    <cfRule type="cellIs" dxfId="8327" priority="8327" operator="greaterThan">
      <formula>0.03</formula>
    </cfRule>
    <cfRule type="cellIs" dxfId="8326" priority="8328" stopIfTrue="1" operator="lessThan">
      <formula>-0.03</formula>
    </cfRule>
  </conditionalFormatting>
  <conditionalFormatting sqref="BU140">
    <cfRule type="cellIs" dxfId="8325" priority="8325" operator="greaterThan">
      <formula>0.03</formula>
    </cfRule>
    <cfRule type="cellIs" dxfId="8324" priority="8326" stopIfTrue="1" operator="lessThan">
      <formula>-0.03</formula>
    </cfRule>
  </conditionalFormatting>
  <conditionalFormatting sqref="BV141:CE141">
    <cfRule type="cellIs" dxfId="8323" priority="8323" operator="greaterThan">
      <formula>0.03</formula>
    </cfRule>
    <cfRule type="cellIs" dxfId="8322" priority="8324" stopIfTrue="1" operator="lessThan">
      <formula>-0.03</formula>
    </cfRule>
  </conditionalFormatting>
  <conditionalFormatting sqref="BV140:CE140">
    <cfRule type="cellIs" dxfId="8321" priority="8321" operator="greaterThan">
      <formula>0.03</formula>
    </cfRule>
    <cfRule type="cellIs" dxfId="8320" priority="8322" stopIfTrue="1" operator="lessThan">
      <formula>-0.03</formula>
    </cfRule>
  </conditionalFormatting>
  <conditionalFormatting sqref="BU132">
    <cfRule type="cellIs" dxfId="8319" priority="8319" operator="greaterThan">
      <formula>0.03</formula>
    </cfRule>
    <cfRule type="cellIs" dxfId="8318" priority="8320" stopIfTrue="1" operator="lessThan">
      <formula>-0.03</formula>
    </cfRule>
  </conditionalFormatting>
  <conditionalFormatting sqref="BU131">
    <cfRule type="cellIs" dxfId="8317" priority="8317" operator="greaterThan">
      <formula>0.03</formula>
    </cfRule>
    <cfRule type="cellIs" dxfId="8316" priority="8318" stopIfTrue="1" operator="lessThan">
      <formula>-0.03</formula>
    </cfRule>
  </conditionalFormatting>
  <conditionalFormatting sqref="BV132:CE132">
    <cfRule type="cellIs" dxfId="8315" priority="8315" operator="greaterThan">
      <formula>0.03</formula>
    </cfRule>
    <cfRule type="cellIs" dxfId="8314" priority="8316" stopIfTrue="1" operator="lessThan">
      <formula>-0.03</formula>
    </cfRule>
  </conditionalFormatting>
  <conditionalFormatting sqref="BV131:CE131">
    <cfRule type="cellIs" dxfId="8313" priority="8313" operator="greaterThan">
      <formula>0.03</formula>
    </cfRule>
    <cfRule type="cellIs" dxfId="8312" priority="8314" stopIfTrue="1" operator="lessThan">
      <formula>-0.03</formula>
    </cfRule>
  </conditionalFormatting>
  <conditionalFormatting sqref="BU150">
    <cfRule type="cellIs" dxfId="8311" priority="8311" operator="greaterThan">
      <formula>0.03</formula>
    </cfRule>
    <cfRule type="cellIs" dxfId="8310" priority="8312" stopIfTrue="1" operator="lessThan">
      <formula>-0.03</formula>
    </cfRule>
  </conditionalFormatting>
  <conditionalFormatting sqref="BU149">
    <cfRule type="cellIs" dxfId="8309" priority="8309" operator="greaterThan">
      <formula>0.03</formula>
    </cfRule>
    <cfRule type="cellIs" dxfId="8308" priority="8310" stopIfTrue="1" operator="lessThan">
      <formula>-0.03</formula>
    </cfRule>
  </conditionalFormatting>
  <conditionalFormatting sqref="BV150:CE150">
    <cfRule type="cellIs" dxfId="8307" priority="8307" operator="greaterThan">
      <formula>0.03</formula>
    </cfRule>
    <cfRule type="cellIs" dxfId="8306" priority="8308" stopIfTrue="1" operator="lessThan">
      <formula>-0.03</formula>
    </cfRule>
  </conditionalFormatting>
  <conditionalFormatting sqref="BV149:CE149">
    <cfRule type="cellIs" dxfId="8305" priority="8305" operator="greaterThan">
      <formula>0.03</formula>
    </cfRule>
    <cfRule type="cellIs" dxfId="8304" priority="8306" stopIfTrue="1" operator="lessThan">
      <formula>-0.03</formula>
    </cfRule>
  </conditionalFormatting>
  <conditionalFormatting sqref="BU159">
    <cfRule type="cellIs" dxfId="8303" priority="8303" operator="greaterThan">
      <formula>0.03</formula>
    </cfRule>
    <cfRule type="cellIs" dxfId="8302" priority="8304" stopIfTrue="1" operator="lessThan">
      <formula>-0.03</formula>
    </cfRule>
  </conditionalFormatting>
  <conditionalFormatting sqref="BU158">
    <cfRule type="cellIs" dxfId="8301" priority="8301" operator="greaterThan">
      <formula>0.03</formula>
    </cfRule>
    <cfRule type="cellIs" dxfId="8300" priority="8302" stopIfTrue="1" operator="lessThan">
      <formula>-0.03</formula>
    </cfRule>
  </conditionalFormatting>
  <conditionalFormatting sqref="BV159:CE159">
    <cfRule type="cellIs" dxfId="8299" priority="8299" operator="greaterThan">
      <formula>0.03</formula>
    </cfRule>
    <cfRule type="cellIs" dxfId="8298" priority="8300" stopIfTrue="1" operator="lessThan">
      <formula>-0.03</formula>
    </cfRule>
  </conditionalFormatting>
  <conditionalFormatting sqref="BV158:CE158">
    <cfRule type="cellIs" dxfId="8297" priority="8297" operator="greaterThan">
      <formula>0.03</formula>
    </cfRule>
    <cfRule type="cellIs" dxfId="8296" priority="8298" stopIfTrue="1" operator="lessThan">
      <formula>-0.03</formula>
    </cfRule>
  </conditionalFormatting>
  <conditionalFormatting sqref="BU168">
    <cfRule type="cellIs" dxfId="8295" priority="8295" operator="greaterThan">
      <formula>0.03</formula>
    </cfRule>
    <cfRule type="cellIs" dxfId="8294" priority="8296" stopIfTrue="1" operator="lessThan">
      <formula>-0.03</formula>
    </cfRule>
  </conditionalFormatting>
  <conditionalFormatting sqref="BU167">
    <cfRule type="cellIs" dxfId="8293" priority="8293" operator="greaterThan">
      <formula>0.03</formula>
    </cfRule>
    <cfRule type="cellIs" dxfId="8292" priority="8294" stopIfTrue="1" operator="lessThan">
      <formula>-0.03</formula>
    </cfRule>
  </conditionalFormatting>
  <conditionalFormatting sqref="BV168:CE168">
    <cfRule type="cellIs" dxfId="8291" priority="8291" operator="greaterThan">
      <formula>0.03</formula>
    </cfRule>
    <cfRule type="cellIs" dxfId="8290" priority="8292" stopIfTrue="1" operator="lessThan">
      <formula>-0.03</formula>
    </cfRule>
  </conditionalFormatting>
  <conditionalFormatting sqref="BV167:CE167">
    <cfRule type="cellIs" dxfId="8289" priority="8289" operator="greaterThan">
      <formula>0.03</formula>
    </cfRule>
    <cfRule type="cellIs" dxfId="8288" priority="8290" stopIfTrue="1" operator="lessThan">
      <formula>-0.03</formula>
    </cfRule>
  </conditionalFormatting>
  <conditionalFormatting sqref="BU177">
    <cfRule type="cellIs" dxfId="8287" priority="8287" operator="greaterThan">
      <formula>0.03</formula>
    </cfRule>
    <cfRule type="cellIs" dxfId="8286" priority="8288" stopIfTrue="1" operator="lessThan">
      <formula>-0.03</formula>
    </cfRule>
  </conditionalFormatting>
  <conditionalFormatting sqref="BU176">
    <cfRule type="cellIs" dxfId="8285" priority="8285" operator="greaterThan">
      <formula>0.03</formula>
    </cfRule>
    <cfRule type="cellIs" dxfId="8284" priority="8286" stopIfTrue="1" operator="lessThan">
      <formula>-0.03</formula>
    </cfRule>
  </conditionalFormatting>
  <conditionalFormatting sqref="BV177:CE177">
    <cfRule type="cellIs" dxfId="8283" priority="8283" operator="greaterThan">
      <formula>0.03</formula>
    </cfRule>
    <cfRule type="cellIs" dxfId="8282" priority="8284" stopIfTrue="1" operator="lessThan">
      <formula>-0.03</formula>
    </cfRule>
  </conditionalFormatting>
  <conditionalFormatting sqref="BV176:CE176">
    <cfRule type="cellIs" dxfId="8281" priority="8281" operator="greaterThan">
      <formula>0.03</formula>
    </cfRule>
    <cfRule type="cellIs" dxfId="8280" priority="8282" stopIfTrue="1" operator="lessThan">
      <formula>-0.03</formula>
    </cfRule>
  </conditionalFormatting>
  <conditionalFormatting sqref="BU186">
    <cfRule type="cellIs" dxfId="8279" priority="8279" operator="greaterThan">
      <formula>0.03</formula>
    </cfRule>
    <cfRule type="cellIs" dxfId="8278" priority="8280" stopIfTrue="1" operator="lessThan">
      <formula>-0.03</formula>
    </cfRule>
  </conditionalFormatting>
  <conditionalFormatting sqref="BU185">
    <cfRule type="cellIs" dxfId="8277" priority="8277" operator="greaterThan">
      <formula>0.03</formula>
    </cfRule>
    <cfRule type="cellIs" dxfId="8276" priority="8278" stopIfTrue="1" operator="lessThan">
      <formula>-0.03</formula>
    </cfRule>
  </conditionalFormatting>
  <conditionalFormatting sqref="BV186:CE186">
    <cfRule type="cellIs" dxfId="8275" priority="8275" operator="greaterThan">
      <formula>0.03</formula>
    </cfRule>
    <cfRule type="cellIs" dxfId="8274" priority="8276" stopIfTrue="1" operator="lessThan">
      <formula>-0.03</formula>
    </cfRule>
  </conditionalFormatting>
  <conditionalFormatting sqref="BV185:CE185">
    <cfRule type="cellIs" dxfId="8273" priority="8273" operator="greaterThan">
      <formula>0.03</formula>
    </cfRule>
    <cfRule type="cellIs" dxfId="8272" priority="8274" stopIfTrue="1" operator="lessThan">
      <formula>-0.03</formula>
    </cfRule>
  </conditionalFormatting>
  <conditionalFormatting sqref="BU195">
    <cfRule type="cellIs" dxfId="8271" priority="8271" operator="greaterThan">
      <formula>0.03</formula>
    </cfRule>
    <cfRule type="cellIs" dxfId="8270" priority="8272" stopIfTrue="1" operator="lessThan">
      <formula>-0.03</formula>
    </cfRule>
  </conditionalFormatting>
  <conditionalFormatting sqref="BU194">
    <cfRule type="cellIs" dxfId="8269" priority="8269" operator="greaterThan">
      <formula>0.03</formula>
    </cfRule>
    <cfRule type="cellIs" dxfId="8268" priority="8270" stopIfTrue="1" operator="lessThan">
      <formula>-0.03</formula>
    </cfRule>
  </conditionalFormatting>
  <conditionalFormatting sqref="BV195:CE195">
    <cfRule type="cellIs" dxfId="8267" priority="8267" operator="greaterThan">
      <formula>0.03</formula>
    </cfRule>
    <cfRule type="cellIs" dxfId="8266" priority="8268" stopIfTrue="1" operator="lessThan">
      <formula>-0.03</formula>
    </cfRule>
  </conditionalFormatting>
  <conditionalFormatting sqref="BV194:CE194">
    <cfRule type="cellIs" dxfId="8265" priority="8265" operator="greaterThan">
      <formula>0.03</formula>
    </cfRule>
    <cfRule type="cellIs" dxfId="8264" priority="8266" stopIfTrue="1" operator="lessThan">
      <formula>-0.03</formula>
    </cfRule>
  </conditionalFormatting>
  <conditionalFormatting sqref="BU204">
    <cfRule type="cellIs" dxfId="8263" priority="8263" operator="greaterThan">
      <formula>0.03</formula>
    </cfRule>
    <cfRule type="cellIs" dxfId="8262" priority="8264" stopIfTrue="1" operator="lessThan">
      <formula>-0.03</formula>
    </cfRule>
  </conditionalFormatting>
  <conditionalFormatting sqref="BU203">
    <cfRule type="cellIs" dxfId="8261" priority="8261" operator="greaterThan">
      <formula>0.03</formula>
    </cfRule>
    <cfRule type="cellIs" dxfId="8260" priority="8262" stopIfTrue="1" operator="lessThan">
      <formula>-0.03</formula>
    </cfRule>
  </conditionalFormatting>
  <conditionalFormatting sqref="BV204:CE204">
    <cfRule type="cellIs" dxfId="8259" priority="8259" operator="greaterThan">
      <formula>0.03</formula>
    </cfRule>
    <cfRule type="cellIs" dxfId="8258" priority="8260" stopIfTrue="1" operator="lessThan">
      <formula>-0.03</formula>
    </cfRule>
  </conditionalFormatting>
  <conditionalFormatting sqref="BV203:CE203">
    <cfRule type="cellIs" dxfId="8257" priority="8257" operator="greaterThan">
      <formula>0.03</formula>
    </cfRule>
    <cfRule type="cellIs" dxfId="8256" priority="8258" stopIfTrue="1" operator="lessThan">
      <formula>-0.03</formula>
    </cfRule>
  </conditionalFormatting>
  <conditionalFormatting sqref="AP6 AP9:AP12">
    <cfRule type="cellIs" dxfId="8255" priority="8255" operator="greaterThan">
      <formula>0.03</formula>
    </cfRule>
    <cfRule type="cellIs" dxfId="8254" priority="8256" stopIfTrue="1" operator="lessThan">
      <formula>-0.03</formula>
    </cfRule>
  </conditionalFormatting>
  <conditionalFormatting sqref="AU9:AU12">
    <cfRule type="cellIs" dxfId="8253" priority="8245" operator="greaterThan">
      <formula>0.03</formula>
    </cfRule>
    <cfRule type="cellIs" dxfId="8252" priority="8246" stopIfTrue="1" operator="lessThan">
      <formula>-0.03</formula>
    </cfRule>
  </conditionalFormatting>
  <conditionalFormatting sqref="AQ9:AQ12">
    <cfRule type="cellIs" dxfId="8251" priority="8253" operator="greaterThan">
      <formula>0.03</formula>
    </cfRule>
    <cfRule type="cellIs" dxfId="8250" priority="8254" stopIfTrue="1" operator="lessThan">
      <formula>-0.03</formula>
    </cfRule>
  </conditionalFormatting>
  <conditionalFormatting sqref="AR9:AR12">
    <cfRule type="cellIs" dxfId="8249" priority="8251" operator="greaterThan">
      <formula>0.03</formula>
    </cfRule>
    <cfRule type="cellIs" dxfId="8248" priority="8252" stopIfTrue="1" operator="lessThan">
      <formula>-0.03</formula>
    </cfRule>
  </conditionalFormatting>
  <conditionalFormatting sqref="AT9:AT12">
    <cfRule type="cellIs" dxfId="8247" priority="8247" operator="greaterThan">
      <formula>0.03</formula>
    </cfRule>
    <cfRule type="cellIs" dxfId="8246" priority="8248" stopIfTrue="1" operator="lessThan">
      <formula>-0.03</formula>
    </cfRule>
  </conditionalFormatting>
  <conditionalFormatting sqref="AS9:AS12">
    <cfRule type="cellIs" dxfId="8245" priority="8249" operator="greaterThan">
      <formula>0.03</formula>
    </cfRule>
    <cfRule type="cellIs" dxfId="8244" priority="8250" stopIfTrue="1" operator="lessThan">
      <formula>-0.03</formula>
    </cfRule>
  </conditionalFormatting>
  <conditionalFormatting sqref="AV9:AV12">
    <cfRule type="cellIs" dxfId="8243" priority="8243" operator="greaterThan">
      <formula>0.03</formula>
    </cfRule>
    <cfRule type="cellIs" dxfId="8242" priority="8244" stopIfTrue="1" operator="lessThan">
      <formula>-0.03</formula>
    </cfRule>
  </conditionalFormatting>
  <conditionalFormatting sqref="AP5">
    <cfRule type="cellIs" dxfId="8241" priority="8241" operator="greaterThan">
      <formula>0.03</formula>
    </cfRule>
    <cfRule type="cellIs" dxfId="8240" priority="8242" stopIfTrue="1" operator="lessThan">
      <formula>-0.03</formula>
    </cfRule>
  </conditionalFormatting>
  <conditionalFormatting sqref="AY9:AY12">
    <cfRule type="cellIs" dxfId="8239" priority="8235" operator="greaterThan">
      <formula>0.03</formula>
    </cfRule>
    <cfRule type="cellIs" dxfId="8238" priority="8236" stopIfTrue="1" operator="lessThan">
      <formula>-0.03</formula>
    </cfRule>
  </conditionalFormatting>
  <conditionalFormatting sqref="AZ9:AZ12">
    <cfRule type="cellIs" dxfId="8237" priority="8233" operator="greaterThan">
      <formula>0.03</formula>
    </cfRule>
    <cfRule type="cellIs" dxfId="8236" priority="8234" stopIfTrue="1" operator="lessThan">
      <formula>-0.03</formula>
    </cfRule>
  </conditionalFormatting>
  <conditionalFormatting sqref="AW9:AW12">
    <cfRule type="cellIs" dxfId="8235" priority="8239" operator="greaterThan">
      <formula>0.03</formula>
    </cfRule>
    <cfRule type="cellIs" dxfId="8234" priority="8240" stopIfTrue="1" operator="lessThan">
      <formula>-0.03</formula>
    </cfRule>
  </conditionalFormatting>
  <conditionalFormatting sqref="AX9:AX12">
    <cfRule type="cellIs" dxfId="8233" priority="8237" operator="greaterThan">
      <formula>0.03</formula>
    </cfRule>
    <cfRule type="cellIs" dxfId="8232" priority="8238" stopIfTrue="1" operator="lessThan">
      <formula>-0.03</formula>
    </cfRule>
  </conditionalFormatting>
  <conditionalFormatting sqref="AQ6:AZ6">
    <cfRule type="cellIs" dxfId="8231" priority="8231" operator="greaterThan">
      <formula>0.03</formula>
    </cfRule>
    <cfRule type="cellIs" dxfId="8230" priority="8232" stopIfTrue="1" operator="lessThan">
      <formula>-0.03</formula>
    </cfRule>
  </conditionalFormatting>
  <conditionalFormatting sqref="AQ5:AZ5">
    <cfRule type="cellIs" dxfId="8229" priority="8229" operator="greaterThan">
      <formula>0.03</formula>
    </cfRule>
    <cfRule type="cellIs" dxfId="8228" priority="8230" stopIfTrue="1" operator="lessThan">
      <formula>-0.03</formula>
    </cfRule>
  </conditionalFormatting>
  <conditionalFormatting sqref="AP18:AP21">
    <cfRule type="cellIs" dxfId="8227" priority="8227" operator="greaterThan">
      <formula>0.03</formula>
    </cfRule>
    <cfRule type="cellIs" dxfId="8226" priority="8228" stopIfTrue="1" operator="lessThan">
      <formula>-0.03</formula>
    </cfRule>
  </conditionalFormatting>
  <conditionalFormatting sqref="AU18:AU21">
    <cfRule type="cellIs" dxfId="8225" priority="8217" operator="greaterThan">
      <formula>0.03</formula>
    </cfRule>
    <cfRule type="cellIs" dxfId="8224" priority="8218" stopIfTrue="1" operator="lessThan">
      <formula>-0.03</formula>
    </cfRule>
  </conditionalFormatting>
  <conditionalFormatting sqref="AQ18:AQ21">
    <cfRule type="cellIs" dxfId="8223" priority="8225" operator="greaterThan">
      <formula>0.03</formula>
    </cfRule>
    <cfRule type="cellIs" dxfId="8222" priority="8226" stopIfTrue="1" operator="lessThan">
      <formula>-0.03</formula>
    </cfRule>
  </conditionalFormatting>
  <conditionalFormatting sqref="AR18:AR21">
    <cfRule type="cellIs" dxfId="8221" priority="8223" operator="greaterThan">
      <formula>0.03</formula>
    </cfRule>
    <cfRule type="cellIs" dxfId="8220" priority="8224" stopIfTrue="1" operator="lessThan">
      <formula>-0.03</formula>
    </cfRule>
  </conditionalFormatting>
  <conditionalFormatting sqref="AT18:AT21">
    <cfRule type="cellIs" dxfId="8219" priority="8219" operator="greaterThan">
      <formula>0.03</formula>
    </cfRule>
    <cfRule type="cellIs" dxfId="8218" priority="8220" stopIfTrue="1" operator="lessThan">
      <formula>-0.03</formula>
    </cfRule>
  </conditionalFormatting>
  <conditionalFormatting sqref="AS18:AS21">
    <cfRule type="cellIs" dxfId="8217" priority="8221" operator="greaterThan">
      <formula>0.03</formula>
    </cfRule>
    <cfRule type="cellIs" dxfId="8216" priority="8222" stopIfTrue="1" operator="lessThan">
      <formula>-0.03</formula>
    </cfRule>
  </conditionalFormatting>
  <conditionalFormatting sqref="AV18:AV21">
    <cfRule type="cellIs" dxfId="8215" priority="8215" operator="greaterThan">
      <formula>0.03</formula>
    </cfRule>
    <cfRule type="cellIs" dxfId="8214" priority="8216" stopIfTrue="1" operator="lessThan">
      <formula>-0.03</formula>
    </cfRule>
  </conditionalFormatting>
  <conditionalFormatting sqref="AY18:AY21">
    <cfRule type="cellIs" dxfId="8213" priority="8209" operator="greaterThan">
      <formula>0.03</formula>
    </cfRule>
    <cfRule type="cellIs" dxfId="8212" priority="8210" stopIfTrue="1" operator="lessThan">
      <formula>-0.03</formula>
    </cfRule>
  </conditionalFormatting>
  <conditionalFormatting sqref="AZ18:AZ21">
    <cfRule type="cellIs" dxfId="8211" priority="8207" operator="greaterThan">
      <formula>0.03</formula>
    </cfRule>
    <cfRule type="cellIs" dxfId="8210" priority="8208" stopIfTrue="1" operator="lessThan">
      <formula>-0.03</formula>
    </cfRule>
  </conditionalFormatting>
  <conditionalFormatting sqref="AW18:AW21">
    <cfRule type="cellIs" dxfId="8209" priority="8213" operator="greaterThan">
      <formula>0.03</formula>
    </cfRule>
    <cfRule type="cellIs" dxfId="8208" priority="8214" stopIfTrue="1" operator="lessThan">
      <formula>-0.03</formula>
    </cfRule>
  </conditionalFormatting>
  <conditionalFormatting sqref="AX18:AX21">
    <cfRule type="cellIs" dxfId="8207" priority="8211" operator="greaterThan">
      <formula>0.03</formula>
    </cfRule>
    <cfRule type="cellIs" dxfId="8206" priority="8212" stopIfTrue="1" operator="lessThan">
      <formula>-0.03</formula>
    </cfRule>
  </conditionalFormatting>
  <conditionalFormatting sqref="AP27:AP30">
    <cfRule type="cellIs" dxfId="8205" priority="8205" operator="greaterThan">
      <formula>0.03</formula>
    </cfRule>
    <cfRule type="cellIs" dxfId="8204" priority="8206" stopIfTrue="1" operator="lessThan">
      <formula>-0.03</formula>
    </cfRule>
  </conditionalFormatting>
  <conditionalFormatting sqref="AU27:AU30">
    <cfRule type="cellIs" dxfId="8203" priority="8195" operator="greaterThan">
      <formula>0.03</formula>
    </cfRule>
    <cfRule type="cellIs" dxfId="8202" priority="8196" stopIfTrue="1" operator="lessThan">
      <formula>-0.03</formula>
    </cfRule>
  </conditionalFormatting>
  <conditionalFormatting sqref="AQ27:AQ30">
    <cfRule type="cellIs" dxfId="8201" priority="8203" operator="greaterThan">
      <formula>0.03</formula>
    </cfRule>
    <cfRule type="cellIs" dxfId="8200" priority="8204" stopIfTrue="1" operator="lessThan">
      <formula>-0.03</formula>
    </cfRule>
  </conditionalFormatting>
  <conditionalFormatting sqref="AR27:AR30">
    <cfRule type="cellIs" dxfId="8199" priority="8201" operator="greaterThan">
      <formula>0.03</formula>
    </cfRule>
    <cfRule type="cellIs" dxfId="8198" priority="8202" stopIfTrue="1" operator="lessThan">
      <formula>-0.03</formula>
    </cfRule>
  </conditionalFormatting>
  <conditionalFormatting sqref="AT27:AT30">
    <cfRule type="cellIs" dxfId="8197" priority="8197" operator="greaterThan">
      <formula>0.03</formula>
    </cfRule>
    <cfRule type="cellIs" dxfId="8196" priority="8198" stopIfTrue="1" operator="lessThan">
      <formula>-0.03</formula>
    </cfRule>
  </conditionalFormatting>
  <conditionalFormatting sqref="AS27:AS30">
    <cfRule type="cellIs" dxfId="8195" priority="8199" operator="greaterThan">
      <formula>0.03</formula>
    </cfRule>
    <cfRule type="cellIs" dxfId="8194" priority="8200" stopIfTrue="1" operator="lessThan">
      <formula>-0.03</formula>
    </cfRule>
  </conditionalFormatting>
  <conditionalFormatting sqref="AV27:AV30">
    <cfRule type="cellIs" dxfId="8193" priority="8193" operator="greaterThan">
      <formula>0.03</formula>
    </cfRule>
    <cfRule type="cellIs" dxfId="8192" priority="8194" stopIfTrue="1" operator="lessThan">
      <formula>-0.03</formula>
    </cfRule>
  </conditionalFormatting>
  <conditionalFormatting sqref="AY27:AY30">
    <cfRule type="cellIs" dxfId="8191" priority="8187" operator="greaterThan">
      <formula>0.03</formula>
    </cfRule>
    <cfRule type="cellIs" dxfId="8190" priority="8188" stopIfTrue="1" operator="lessThan">
      <formula>-0.03</formula>
    </cfRule>
  </conditionalFormatting>
  <conditionalFormatting sqref="AZ27:AZ30">
    <cfRule type="cellIs" dxfId="8189" priority="8185" operator="greaterThan">
      <formula>0.03</formula>
    </cfRule>
    <cfRule type="cellIs" dxfId="8188" priority="8186" stopIfTrue="1" operator="lessThan">
      <formula>-0.03</formula>
    </cfRule>
  </conditionalFormatting>
  <conditionalFormatting sqref="AW27:AW30">
    <cfRule type="cellIs" dxfId="8187" priority="8191" operator="greaterThan">
      <formula>0.03</formula>
    </cfRule>
    <cfRule type="cellIs" dxfId="8186" priority="8192" stopIfTrue="1" operator="lessThan">
      <formula>-0.03</formula>
    </cfRule>
  </conditionalFormatting>
  <conditionalFormatting sqref="AX27:AX30">
    <cfRule type="cellIs" dxfId="8185" priority="8189" operator="greaterThan">
      <formula>0.03</formula>
    </cfRule>
    <cfRule type="cellIs" dxfId="8184" priority="8190" stopIfTrue="1" operator="lessThan">
      <formula>-0.03</formula>
    </cfRule>
  </conditionalFormatting>
  <conditionalFormatting sqref="AP36:AP39">
    <cfRule type="cellIs" dxfId="8183" priority="8183" operator="greaterThan">
      <formula>0.03</formula>
    </cfRule>
    <cfRule type="cellIs" dxfId="8182" priority="8184" stopIfTrue="1" operator="lessThan">
      <formula>-0.03</formula>
    </cfRule>
  </conditionalFormatting>
  <conditionalFormatting sqref="AU36:AU39">
    <cfRule type="cellIs" dxfId="8181" priority="8173" operator="greaterThan">
      <formula>0.03</formula>
    </cfRule>
    <cfRule type="cellIs" dxfId="8180" priority="8174" stopIfTrue="1" operator="lessThan">
      <formula>-0.03</formula>
    </cfRule>
  </conditionalFormatting>
  <conditionalFormatting sqref="AQ36:AQ39">
    <cfRule type="cellIs" dxfId="8179" priority="8181" operator="greaterThan">
      <formula>0.03</formula>
    </cfRule>
    <cfRule type="cellIs" dxfId="8178" priority="8182" stopIfTrue="1" operator="lessThan">
      <formula>-0.03</formula>
    </cfRule>
  </conditionalFormatting>
  <conditionalFormatting sqref="AR36:AR39">
    <cfRule type="cellIs" dxfId="8177" priority="8179" operator="greaterThan">
      <formula>0.03</formula>
    </cfRule>
    <cfRule type="cellIs" dxfId="8176" priority="8180" stopIfTrue="1" operator="lessThan">
      <formula>-0.03</formula>
    </cfRule>
  </conditionalFormatting>
  <conditionalFormatting sqref="AT36:AT39">
    <cfRule type="cellIs" dxfId="8175" priority="8175" operator="greaterThan">
      <formula>0.03</formula>
    </cfRule>
    <cfRule type="cellIs" dxfId="8174" priority="8176" stopIfTrue="1" operator="lessThan">
      <formula>-0.03</formula>
    </cfRule>
  </conditionalFormatting>
  <conditionalFormatting sqref="AS36:AS39">
    <cfRule type="cellIs" dxfId="8173" priority="8177" operator="greaterThan">
      <formula>0.03</formula>
    </cfRule>
    <cfRule type="cellIs" dxfId="8172" priority="8178" stopIfTrue="1" operator="lessThan">
      <formula>-0.03</formula>
    </cfRule>
  </conditionalFormatting>
  <conditionalFormatting sqref="AV36:AV39">
    <cfRule type="cellIs" dxfId="8171" priority="8171" operator="greaterThan">
      <formula>0.03</formula>
    </cfRule>
    <cfRule type="cellIs" dxfId="8170" priority="8172" stopIfTrue="1" operator="lessThan">
      <formula>-0.03</formula>
    </cfRule>
  </conditionalFormatting>
  <conditionalFormatting sqref="AY36:AY39">
    <cfRule type="cellIs" dxfId="8169" priority="8165" operator="greaterThan">
      <formula>0.03</formula>
    </cfRule>
    <cfRule type="cellIs" dxfId="8168" priority="8166" stopIfTrue="1" operator="lessThan">
      <formula>-0.03</formula>
    </cfRule>
  </conditionalFormatting>
  <conditionalFormatting sqref="AZ36:AZ39">
    <cfRule type="cellIs" dxfId="8167" priority="8163" operator="greaterThan">
      <formula>0.03</formula>
    </cfRule>
    <cfRule type="cellIs" dxfId="8166" priority="8164" stopIfTrue="1" operator="lessThan">
      <formula>-0.03</formula>
    </cfRule>
  </conditionalFormatting>
  <conditionalFormatting sqref="AW36:AW39">
    <cfRule type="cellIs" dxfId="8165" priority="8169" operator="greaterThan">
      <formula>0.03</formula>
    </cfRule>
    <cfRule type="cellIs" dxfId="8164" priority="8170" stopIfTrue="1" operator="lessThan">
      <formula>-0.03</formula>
    </cfRule>
  </conditionalFormatting>
  <conditionalFormatting sqref="AX36:AX39">
    <cfRule type="cellIs" dxfId="8163" priority="8167" operator="greaterThan">
      <formula>0.03</formula>
    </cfRule>
    <cfRule type="cellIs" dxfId="8162" priority="8168" stopIfTrue="1" operator="lessThan">
      <formula>-0.03</formula>
    </cfRule>
  </conditionalFormatting>
  <conditionalFormatting sqref="AP45:AP48">
    <cfRule type="cellIs" dxfId="8161" priority="8161" operator="greaterThan">
      <formula>0.03</formula>
    </cfRule>
    <cfRule type="cellIs" dxfId="8160" priority="8162" stopIfTrue="1" operator="lessThan">
      <formula>-0.03</formula>
    </cfRule>
  </conditionalFormatting>
  <conditionalFormatting sqref="AU45:AU48">
    <cfRule type="cellIs" dxfId="8159" priority="8151" operator="greaterThan">
      <formula>0.03</formula>
    </cfRule>
    <cfRule type="cellIs" dxfId="8158" priority="8152" stopIfTrue="1" operator="lessThan">
      <formula>-0.03</formula>
    </cfRule>
  </conditionalFormatting>
  <conditionalFormatting sqref="AQ45:AQ48">
    <cfRule type="cellIs" dxfId="8157" priority="8159" operator="greaterThan">
      <formula>0.03</formula>
    </cfRule>
    <cfRule type="cellIs" dxfId="8156" priority="8160" stopIfTrue="1" operator="lessThan">
      <formula>-0.03</formula>
    </cfRule>
  </conditionalFormatting>
  <conditionalFormatting sqref="AR45:AR48">
    <cfRule type="cellIs" dxfId="8155" priority="8157" operator="greaterThan">
      <formula>0.03</formula>
    </cfRule>
    <cfRule type="cellIs" dxfId="8154" priority="8158" stopIfTrue="1" operator="lessThan">
      <formula>-0.03</formula>
    </cfRule>
  </conditionalFormatting>
  <conditionalFormatting sqref="AT45:AT48">
    <cfRule type="cellIs" dxfId="8153" priority="8153" operator="greaterThan">
      <formula>0.03</formula>
    </cfRule>
    <cfRule type="cellIs" dxfId="8152" priority="8154" stopIfTrue="1" operator="lessThan">
      <formula>-0.03</formula>
    </cfRule>
  </conditionalFormatting>
  <conditionalFormatting sqref="AS45:AS48">
    <cfRule type="cellIs" dxfId="8151" priority="8155" operator="greaterThan">
      <formula>0.03</formula>
    </cfRule>
    <cfRule type="cellIs" dxfId="8150" priority="8156" stopIfTrue="1" operator="lessThan">
      <formula>-0.03</formula>
    </cfRule>
  </conditionalFormatting>
  <conditionalFormatting sqref="AV45:AV48">
    <cfRule type="cellIs" dxfId="8149" priority="8149" operator="greaterThan">
      <formula>0.03</formula>
    </cfRule>
    <cfRule type="cellIs" dxfId="8148" priority="8150" stopIfTrue="1" operator="lessThan">
      <formula>-0.03</formula>
    </cfRule>
  </conditionalFormatting>
  <conditionalFormatting sqref="AY45:AY48">
    <cfRule type="cellIs" dxfId="8147" priority="8143" operator="greaterThan">
      <formula>0.03</formula>
    </cfRule>
    <cfRule type="cellIs" dxfId="8146" priority="8144" stopIfTrue="1" operator="lessThan">
      <formula>-0.03</formula>
    </cfRule>
  </conditionalFormatting>
  <conditionalFormatting sqref="AZ45:AZ48">
    <cfRule type="cellIs" dxfId="8145" priority="8141" operator="greaterThan">
      <formula>0.03</formula>
    </cfRule>
    <cfRule type="cellIs" dxfId="8144" priority="8142" stopIfTrue="1" operator="lessThan">
      <formula>-0.03</formula>
    </cfRule>
  </conditionalFormatting>
  <conditionalFormatting sqref="AW45:AW48">
    <cfRule type="cellIs" dxfId="8143" priority="8147" operator="greaterThan">
      <formula>0.03</formula>
    </cfRule>
    <cfRule type="cellIs" dxfId="8142" priority="8148" stopIfTrue="1" operator="lessThan">
      <formula>-0.03</formula>
    </cfRule>
  </conditionalFormatting>
  <conditionalFormatting sqref="AX45:AX48">
    <cfRule type="cellIs" dxfId="8141" priority="8145" operator="greaterThan">
      <formula>0.03</formula>
    </cfRule>
    <cfRule type="cellIs" dxfId="8140" priority="8146" stopIfTrue="1" operator="lessThan">
      <formula>-0.03</formula>
    </cfRule>
  </conditionalFormatting>
  <conditionalFormatting sqref="AP54:AP57">
    <cfRule type="cellIs" dxfId="8139" priority="8139" operator="greaterThan">
      <formula>0.03</formula>
    </cfRule>
    <cfRule type="cellIs" dxfId="8138" priority="8140" stopIfTrue="1" operator="lessThan">
      <formula>-0.03</formula>
    </cfRule>
  </conditionalFormatting>
  <conditionalFormatting sqref="AU54:AU57">
    <cfRule type="cellIs" dxfId="8137" priority="8129" operator="greaterThan">
      <formula>0.03</formula>
    </cfRule>
    <cfRule type="cellIs" dxfId="8136" priority="8130" stopIfTrue="1" operator="lessThan">
      <formula>-0.03</formula>
    </cfRule>
  </conditionalFormatting>
  <conditionalFormatting sqref="AQ54:AQ57">
    <cfRule type="cellIs" dxfId="8135" priority="8137" operator="greaterThan">
      <formula>0.03</formula>
    </cfRule>
    <cfRule type="cellIs" dxfId="8134" priority="8138" stopIfTrue="1" operator="lessThan">
      <formula>-0.03</formula>
    </cfRule>
  </conditionalFormatting>
  <conditionalFormatting sqref="AR54:AR57">
    <cfRule type="cellIs" dxfId="8133" priority="8135" operator="greaterThan">
      <formula>0.03</formula>
    </cfRule>
    <cfRule type="cellIs" dxfId="8132" priority="8136" stopIfTrue="1" operator="lessThan">
      <formula>-0.03</formula>
    </cfRule>
  </conditionalFormatting>
  <conditionalFormatting sqref="AT54:AT57">
    <cfRule type="cellIs" dxfId="8131" priority="8131" operator="greaterThan">
      <formula>0.03</formula>
    </cfRule>
    <cfRule type="cellIs" dxfId="8130" priority="8132" stopIfTrue="1" operator="lessThan">
      <formula>-0.03</formula>
    </cfRule>
  </conditionalFormatting>
  <conditionalFormatting sqref="AS54:AS57">
    <cfRule type="cellIs" dxfId="8129" priority="8133" operator="greaterThan">
      <formula>0.03</formula>
    </cfRule>
    <cfRule type="cellIs" dxfId="8128" priority="8134" stopIfTrue="1" operator="lessThan">
      <formula>-0.03</formula>
    </cfRule>
  </conditionalFormatting>
  <conditionalFormatting sqref="AV54:AV57">
    <cfRule type="cellIs" dxfId="8127" priority="8127" operator="greaterThan">
      <formula>0.03</formula>
    </cfRule>
    <cfRule type="cellIs" dxfId="8126" priority="8128" stopIfTrue="1" operator="lessThan">
      <formula>-0.03</formula>
    </cfRule>
  </conditionalFormatting>
  <conditionalFormatting sqref="AY54:AY57">
    <cfRule type="cellIs" dxfId="8125" priority="8121" operator="greaterThan">
      <formula>0.03</formula>
    </cfRule>
    <cfRule type="cellIs" dxfId="8124" priority="8122" stopIfTrue="1" operator="lessThan">
      <formula>-0.03</formula>
    </cfRule>
  </conditionalFormatting>
  <conditionalFormatting sqref="AZ54:AZ57">
    <cfRule type="cellIs" dxfId="8123" priority="8119" operator="greaterThan">
      <formula>0.03</formula>
    </cfRule>
    <cfRule type="cellIs" dxfId="8122" priority="8120" stopIfTrue="1" operator="lessThan">
      <formula>-0.03</formula>
    </cfRule>
  </conditionalFormatting>
  <conditionalFormatting sqref="AW54:AW57">
    <cfRule type="cellIs" dxfId="8121" priority="8125" operator="greaterThan">
      <formula>0.03</formula>
    </cfRule>
    <cfRule type="cellIs" dxfId="8120" priority="8126" stopIfTrue="1" operator="lessThan">
      <formula>-0.03</formula>
    </cfRule>
  </conditionalFormatting>
  <conditionalFormatting sqref="AX54:AX57">
    <cfRule type="cellIs" dxfId="8119" priority="8123" operator="greaterThan">
      <formula>0.03</formula>
    </cfRule>
    <cfRule type="cellIs" dxfId="8118" priority="8124" stopIfTrue="1" operator="lessThan">
      <formula>-0.03</formula>
    </cfRule>
  </conditionalFormatting>
  <conditionalFormatting sqref="AP63:AP66">
    <cfRule type="cellIs" dxfId="8117" priority="8117" operator="greaterThan">
      <formula>0.03</formula>
    </cfRule>
    <cfRule type="cellIs" dxfId="8116" priority="8118" stopIfTrue="1" operator="lessThan">
      <formula>-0.03</formula>
    </cfRule>
  </conditionalFormatting>
  <conditionalFormatting sqref="AU63:AU66">
    <cfRule type="cellIs" dxfId="8115" priority="8107" operator="greaterThan">
      <formula>0.03</formula>
    </cfRule>
    <cfRule type="cellIs" dxfId="8114" priority="8108" stopIfTrue="1" operator="lessThan">
      <formula>-0.03</formula>
    </cfRule>
  </conditionalFormatting>
  <conditionalFormatting sqref="AQ63:AQ66">
    <cfRule type="cellIs" dxfId="8113" priority="8115" operator="greaterThan">
      <formula>0.03</formula>
    </cfRule>
    <cfRule type="cellIs" dxfId="8112" priority="8116" stopIfTrue="1" operator="lessThan">
      <formula>-0.03</formula>
    </cfRule>
  </conditionalFormatting>
  <conditionalFormatting sqref="AR63:AR66">
    <cfRule type="cellIs" dxfId="8111" priority="8113" operator="greaterThan">
      <formula>0.03</formula>
    </cfRule>
    <cfRule type="cellIs" dxfId="8110" priority="8114" stopIfTrue="1" operator="lessThan">
      <formula>-0.03</formula>
    </cfRule>
  </conditionalFormatting>
  <conditionalFormatting sqref="AT63:AT66">
    <cfRule type="cellIs" dxfId="8109" priority="8109" operator="greaterThan">
      <formula>0.03</formula>
    </cfRule>
    <cfRule type="cellIs" dxfId="8108" priority="8110" stopIfTrue="1" operator="lessThan">
      <formula>-0.03</formula>
    </cfRule>
  </conditionalFormatting>
  <conditionalFormatting sqref="AS63:AS66">
    <cfRule type="cellIs" dxfId="8107" priority="8111" operator="greaterThan">
      <formula>0.03</formula>
    </cfRule>
    <cfRule type="cellIs" dxfId="8106" priority="8112" stopIfTrue="1" operator="lessThan">
      <formula>-0.03</formula>
    </cfRule>
  </conditionalFormatting>
  <conditionalFormatting sqref="AV63:AV66">
    <cfRule type="cellIs" dxfId="8105" priority="8105" operator="greaterThan">
      <formula>0.03</formula>
    </cfRule>
    <cfRule type="cellIs" dxfId="8104" priority="8106" stopIfTrue="1" operator="lessThan">
      <formula>-0.03</formula>
    </cfRule>
  </conditionalFormatting>
  <conditionalFormatting sqref="AY63:AY66">
    <cfRule type="cellIs" dxfId="8103" priority="8099" operator="greaterThan">
      <formula>0.03</formula>
    </cfRule>
    <cfRule type="cellIs" dxfId="8102" priority="8100" stopIfTrue="1" operator="lessThan">
      <formula>-0.03</formula>
    </cfRule>
  </conditionalFormatting>
  <conditionalFormatting sqref="AZ63:AZ66">
    <cfRule type="cellIs" dxfId="8101" priority="8097" operator="greaterThan">
      <formula>0.03</formula>
    </cfRule>
    <cfRule type="cellIs" dxfId="8100" priority="8098" stopIfTrue="1" operator="lessThan">
      <formula>-0.03</formula>
    </cfRule>
  </conditionalFormatting>
  <conditionalFormatting sqref="AW63:AW66">
    <cfRule type="cellIs" dxfId="8099" priority="8103" operator="greaterThan">
      <formula>0.03</formula>
    </cfRule>
    <cfRule type="cellIs" dxfId="8098" priority="8104" stopIfTrue="1" operator="lessThan">
      <formula>-0.03</formula>
    </cfRule>
  </conditionalFormatting>
  <conditionalFormatting sqref="AX63:AX66">
    <cfRule type="cellIs" dxfId="8097" priority="8101" operator="greaterThan">
      <formula>0.03</formula>
    </cfRule>
    <cfRule type="cellIs" dxfId="8096" priority="8102" stopIfTrue="1" operator="lessThan">
      <formula>-0.03</formula>
    </cfRule>
  </conditionalFormatting>
  <conditionalFormatting sqref="AP72:AP75">
    <cfRule type="cellIs" dxfId="8095" priority="8095" operator="greaterThan">
      <formula>0.03</formula>
    </cfRule>
    <cfRule type="cellIs" dxfId="8094" priority="8096" stopIfTrue="1" operator="lessThan">
      <formula>-0.03</formula>
    </cfRule>
  </conditionalFormatting>
  <conditionalFormatting sqref="AU72:AU75">
    <cfRule type="cellIs" dxfId="8093" priority="8085" operator="greaterThan">
      <formula>0.03</formula>
    </cfRule>
    <cfRule type="cellIs" dxfId="8092" priority="8086" stopIfTrue="1" operator="lessThan">
      <formula>-0.03</formula>
    </cfRule>
  </conditionalFormatting>
  <conditionalFormatting sqref="AQ72:AQ75">
    <cfRule type="cellIs" dxfId="8091" priority="8093" operator="greaterThan">
      <formula>0.03</formula>
    </cfRule>
    <cfRule type="cellIs" dxfId="8090" priority="8094" stopIfTrue="1" operator="lessThan">
      <formula>-0.03</formula>
    </cfRule>
  </conditionalFormatting>
  <conditionalFormatting sqref="AR72:AR75">
    <cfRule type="cellIs" dxfId="8089" priority="8091" operator="greaterThan">
      <formula>0.03</formula>
    </cfRule>
    <cfRule type="cellIs" dxfId="8088" priority="8092" stopIfTrue="1" operator="lessThan">
      <formula>-0.03</formula>
    </cfRule>
  </conditionalFormatting>
  <conditionalFormatting sqref="AT72:AT75">
    <cfRule type="cellIs" dxfId="8087" priority="8087" operator="greaterThan">
      <formula>0.03</formula>
    </cfRule>
    <cfRule type="cellIs" dxfId="8086" priority="8088" stopIfTrue="1" operator="lessThan">
      <formula>-0.03</formula>
    </cfRule>
  </conditionalFormatting>
  <conditionalFormatting sqref="AS72:AS75">
    <cfRule type="cellIs" dxfId="8085" priority="8089" operator="greaterThan">
      <formula>0.03</formula>
    </cfRule>
    <cfRule type="cellIs" dxfId="8084" priority="8090" stopIfTrue="1" operator="lessThan">
      <formula>-0.03</formula>
    </cfRule>
  </conditionalFormatting>
  <conditionalFormatting sqref="AV72:AV75">
    <cfRule type="cellIs" dxfId="8083" priority="8083" operator="greaterThan">
      <formula>0.03</formula>
    </cfRule>
    <cfRule type="cellIs" dxfId="8082" priority="8084" stopIfTrue="1" operator="lessThan">
      <formula>-0.03</formula>
    </cfRule>
  </conditionalFormatting>
  <conditionalFormatting sqref="AY72:AY75">
    <cfRule type="cellIs" dxfId="8081" priority="8077" operator="greaterThan">
      <formula>0.03</formula>
    </cfRule>
    <cfRule type="cellIs" dxfId="8080" priority="8078" stopIfTrue="1" operator="lessThan">
      <formula>-0.03</formula>
    </cfRule>
  </conditionalFormatting>
  <conditionalFormatting sqref="AZ72:AZ75">
    <cfRule type="cellIs" dxfId="8079" priority="8075" operator="greaterThan">
      <formula>0.03</formula>
    </cfRule>
    <cfRule type="cellIs" dxfId="8078" priority="8076" stopIfTrue="1" operator="lessThan">
      <formula>-0.03</formula>
    </cfRule>
  </conditionalFormatting>
  <conditionalFormatting sqref="AW72:AW75">
    <cfRule type="cellIs" dxfId="8077" priority="8081" operator="greaterThan">
      <formula>0.03</formula>
    </cfRule>
    <cfRule type="cellIs" dxfId="8076" priority="8082" stopIfTrue="1" operator="lessThan">
      <formula>-0.03</formula>
    </cfRule>
  </conditionalFormatting>
  <conditionalFormatting sqref="AX72:AX75">
    <cfRule type="cellIs" dxfId="8075" priority="8079" operator="greaterThan">
      <formula>0.03</formula>
    </cfRule>
    <cfRule type="cellIs" dxfId="8074" priority="8080" stopIfTrue="1" operator="lessThan">
      <formula>-0.03</formula>
    </cfRule>
  </conditionalFormatting>
  <conditionalFormatting sqref="AP81:AP84">
    <cfRule type="cellIs" dxfId="8073" priority="8073" operator="greaterThan">
      <formula>0.03</formula>
    </cfRule>
    <cfRule type="cellIs" dxfId="8072" priority="8074" stopIfTrue="1" operator="lessThan">
      <formula>-0.03</formula>
    </cfRule>
  </conditionalFormatting>
  <conditionalFormatting sqref="AU81:AU84">
    <cfRule type="cellIs" dxfId="8071" priority="8063" operator="greaterThan">
      <formula>0.03</formula>
    </cfRule>
    <cfRule type="cellIs" dxfId="8070" priority="8064" stopIfTrue="1" operator="lessThan">
      <formula>-0.03</formula>
    </cfRule>
  </conditionalFormatting>
  <conditionalFormatting sqref="AQ81:AQ84">
    <cfRule type="cellIs" dxfId="8069" priority="8071" operator="greaterThan">
      <formula>0.03</formula>
    </cfRule>
    <cfRule type="cellIs" dxfId="8068" priority="8072" stopIfTrue="1" operator="lessThan">
      <formula>-0.03</formula>
    </cfRule>
  </conditionalFormatting>
  <conditionalFormatting sqref="AR81:AR84">
    <cfRule type="cellIs" dxfId="8067" priority="8069" operator="greaterThan">
      <formula>0.03</formula>
    </cfRule>
    <cfRule type="cellIs" dxfId="8066" priority="8070" stopIfTrue="1" operator="lessThan">
      <formula>-0.03</formula>
    </cfRule>
  </conditionalFormatting>
  <conditionalFormatting sqref="AT81:AT84">
    <cfRule type="cellIs" dxfId="8065" priority="8065" operator="greaterThan">
      <formula>0.03</formula>
    </cfRule>
    <cfRule type="cellIs" dxfId="8064" priority="8066" stopIfTrue="1" operator="lessThan">
      <formula>-0.03</formula>
    </cfRule>
  </conditionalFormatting>
  <conditionalFormatting sqref="AS81:AS84">
    <cfRule type="cellIs" dxfId="8063" priority="8067" operator="greaterThan">
      <formula>0.03</formula>
    </cfRule>
    <cfRule type="cellIs" dxfId="8062" priority="8068" stopIfTrue="1" operator="lessThan">
      <formula>-0.03</formula>
    </cfRule>
  </conditionalFormatting>
  <conditionalFormatting sqref="AV81:AV84">
    <cfRule type="cellIs" dxfId="8061" priority="8061" operator="greaterThan">
      <formula>0.03</formula>
    </cfRule>
    <cfRule type="cellIs" dxfId="8060" priority="8062" stopIfTrue="1" operator="lessThan">
      <formula>-0.03</formula>
    </cfRule>
  </conditionalFormatting>
  <conditionalFormatting sqref="AY81:AY84">
    <cfRule type="cellIs" dxfId="8059" priority="8055" operator="greaterThan">
      <formula>0.03</formula>
    </cfRule>
    <cfRule type="cellIs" dxfId="8058" priority="8056" stopIfTrue="1" operator="lessThan">
      <formula>-0.03</formula>
    </cfRule>
  </conditionalFormatting>
  <conditionalFormatting sqref="AZ81:AZ84">
    <cfRule type="cellIs" dxfId="8057" priority="8053" operator="greaterThan">
      <formula>0.03</formula>
    </cfRule>
    <cfRule type="cellIs" dxfId="8056" priority="8054" stopIfTrue="1" operator="lessThan">
      <formula>-0.03</formula>
    </cfRule>
  </conditionalFormatting>
  <conditionalFormatting sqref="AW81:AW84">
    <cfRule type="cellIs" dxfId="8055" priority="8059" operator="greaterThan">
      <formula>0.03</formula>
    </cfRule>
    <cfRule type="cellIs" dxfId="8054" priority="8060" stopIfTrue="1" operator="lessThan">
      <formula>-0.03</formula>
    </cfRule>
  </conditionalFormatting>
  <conditionalFormatting sqref="AX81:AX84">
    <cfRule type="cellIs" dxfId="8053" priority="8057" operator="greaterThan">
      <formula>0.03</formula>
    </cfRule>
    <cfRule type="cellIs" dxfId="8052" priority="8058" stopIfTrue="1" operator="lessThan">
      <formula>-0.03</formula>
    </cfRule>
  </conditionalFormatting>
  <conditionalFormatting sqref="AP90:AP93">
    <cfRule type="cellIs" dxfId="8051" priority="8051" operator="greaterThan">
      <formula>0.03</formula>
    </cfRule>
    <cfRule type="cellIs" dxfId="8050" priority="8052" stopIfTrue="1" operator="lessThan">
      <formula>-0.03</formula>
    </cfRule>
  </conditionalFormatting>
  <conditionalFormatting sqref="AU90:AU93">
    <cfRule type="cellIs" dxfId="8049" priority="8041" operator="greaterThan">
      <formula>0.03</formula>
    </cfRule>
    <cfRule type="cellIs" dxfId="8048" priority="8042" stopIfTrue="1" operator="lessThan">
      <formula>-0.03</formula>
    </cfRule>
  </conditionalFormatting>
  <conditionalFormatting sqref="AQ90:AQ93">
    <cfRule type="cellIs" dxfId="8047" priority="8049" operator="greaterThan">
      <formula>0.03</formula>
    </cfRule>
    <cfRule type="cellIs" dxfId="8046" priority="8050" stopIfTrue="1" operator="lessThan">
      <formula>-0.03</formula>
    </cfRule>
  </conditionalFormatting>
  <conditionalFormatting sqref="AR90:AR93">
    <cfRule type="cellIs" dxfId="8045" priority="8047" operator="greaterThan">
      <formula>0.03</formula>
    </cfRule>
    <cfRule type="cellIs" dxfId="8044" priority="8048" stopIfTrue="1" operator="lessThan">
      <formula>-0.03</formula>
    </cfRule>
  </conditionalFormatting>
  <conditionalFormatting sqref="AT90:AT93">
    <cfRule type="cellIs" dxfId="8043" priority="8043" operator="greaterThan">
      <formula>0.03</formula>
    </cfRule>
    <cfRule type="cellIs" dxfId="8042" priority="8044" stopIfTrue="1" operator="lessThan">
      <formula>-0.03</formula>
    </cfRule>
  </conditionalFormatting>
  <conditionalFormatting sqref="AS90:AS93">
    <cfRule type="cellIs" dxfId="8041" priority="8045" operator="greaterThan">
      <formula>0.03</formula>
    </cfRule>
    <cfRule type="cellIs" dxfId="8040" priority="8046" stopIfTrue="1" operator="lessThan">
      <formula>-0.03</formula>
    </cfRule>
  </conditionalFormatting>
  <conditionalFormatting sqref="AV90:AV93">
    <cfRule type="cellIs" dxfId="8039" priority="8039" operator="greaterThan">
      <formula>0.03</formula>
    </cfRule>
    <cfRule type="cellIs" dxfId="8038" priority="8040" stopIfTrue="1" operator="lessThan">
      <formula>-0.03</formula>
    </cfRule>
  </conditionalFormatting>
  <conditionalFormatting sqref="AY90:AY93">
    <cfRule type="cellIs" dxfId="8037" priority="8033" operator="greaterThan">
      <formula>0.03</formula>
    </cfRule>
    <cfRule type="cellIs" dxfId="8036" priority="8034" stopIfTrue="1" operator="lessThan">
      <formula>-0.03</formula>
    </cfRule>
  </conditionalFormatting>
  <conditionalFormatting sqref="AZ90:AZ93">
    <cfRule type="cellIs" dxfId="8035" priority="8031" operator="greaterThan">
      <formula>0.03</formula>
    </cfRule>
    <cfRule type="cellIs" dxfId="8034" priority="8032" stopIfTrue="1" operator="lessThan">
      <formula>-0.03</formula>
    </cfRule>
  </conditionalFormatting>
  <conditionalFormatting sqref="AW90:AW93">
    <cfRule type="cellIs" dxfId="8033" priority="8037" operator="greaterThan">
      <formula>0.03</formula>
    </cfRule>
    <cfRule type="cellIs" dxfId="8032" priority="8038" stopIfTrue="1" operator="lessThan">
      <formula>-0.03</formula>
    </cfRule>
  </conditionalFormatting>
  <conditionalFormatting sqref="AX90:AX93">
    <cfRule type="cellIs" dxfId="8031" priority="8035" operator="greaterThan">
      <formula>0.03</formula>
    </cfRule>
    <cfRule type="cellIs" dxfId="8030" priority="8036" stopIfTrue="1" operator="lessThan">
      <formula>-0.03</formula>
    </cfRule>
  </conditionalFormatting>
  <conditionalFormatting sqref="AP99:AP102">
    <cfRule type="cellIs" dxfId="8029" priority="8029" operator="greaterThan">
      <formula>0.03</formula>
    </cfRule>
    <cfRule type="cellIs" dxfId="8028" priority="8030" stopIfTrue="1" operator="lessThan">
      <formula>-0.03</formula>
    </cfRule>
  </conditionalFormatting>
  <conditionalFormatting sqref="AU99:AU102">
    <cfRule type="cellIs" dxfId="8027" priority="8019" operator="greaterThan">
      <formula>0.03</formula>
    </cfRule>
    <cfRule type="cellIs" dxfId="8026" priority="8020" stopIfTrue="1" operator="lessThan">
      <formula>-0.03</formula>
    </cfRule>
  </conditionalFormatting>
  <conditionalFormatting sqref="AQ99:AQ102">
    <cfRule type="cellIs" dxfId="8025" priority="8027" operator="greaterThan">
      <formula>0.03</formula>
    </cfRule>
    <cfRule type="cellIs" dxfId="8024" priority="8028" stopIfTrue="1" operator="lessThan">
      <formula>-0.03</formula>
    </cfRule>
  </conditionalFormatting>
  <conditionalFormatting sqref="AR99:AR102">
    <cfRule type="cellIs" dxfId="8023" priority="8025" operator="greaterThan">
      <formula>0.03</formula>
    </cfRule>
    <cfRule type="cellIs" dxfId="8022" priority="8026" stopIfTrue="1" operator="lessThan">
      <formula>-0.03</formula>
    </cfRule>
  </conditionalFormatting>
  <conditionalFormatting sqref="AT99:AT102">
    <cfRule type="cellIs" dxfId="8021" priority="8021" operator="greaterThan">
      <formula>0.03</formula>
    </cfRule>
    <cfRule type="cellIs" dxfId="8020" priority="8022" stopIfTrue="1" operator="lessThan">
      <formula>-0.03</formula>
    </cfRule>
  </conditionalFormatting>
  <conditionalFormatting sqref="AS99:AS102">
    <cfRule type="cellIs" dxfId="8019" priority="8023" operator="greaterThan">
      <formula>0.03</formula>
    </cfRule>
    <cfRule type="cellIs" dxfId="8018" priority="8024" stopIfTrue="1" operator="lessThan">
      <formula>-0.03</formula>
    </cfRule>
  </conditionalFormatting>
  <conditionalFormatting sqref="AV99:AV102">
    <cfRule type="cellIs" dxfId="8017" priority="8017" operator="greaterThan">
      <formula>0.03</formula>
    </cfRule>
    <cfRule type="cellIs" dxfId="8016" priority="8018" stopIfTrue="1" operator="lessThan">
      <formula>-0.03</formula>
    </cfRule>
  </conditionalFormatting>
  <conditionalFormatting sqref="AY99:AY102">
    <cfRule type="cellIs" dxfId="8015" priority="8011" operator="greaterThan">
      <formula>0.03</formula>
    </cfRule>
    <cfRule type="cellIs" dxfId="8014" priority="8012" stopIfTrue="1" operator="lessThan">
      <formula>-0.03</formula>
    </cfRule>
  </conditionalFormatting>
  <conditionalFormatting sqref="AZ99:AZ102">
    <cfRule type="cellIs" dxfId="8013" priority="8009" operator="greaterThan">
      <formula>0.03</formula>
    </cfRule>
    <cfRule type="cellIs" dxfId="8012" priority="8010" stopIfTrue="1" operator="lessThan">
      <formula>-0.03</formula>
    </cfRule>
  </conditionalFormatting>
  <conditionalFormatting sqref="AW99:AW102">
    <cfRule type="cellIs" dxfId="8011" priority="8015" operator="greaterThan">
      <formula>0.03</formula>
    </cfRule>
    <cfRule type="cellIs" dxfId="8010" priority="8016" stopIfTrue="1" operator="lessThan">
      <formula>-0.03</formula>
    </cfRule>
  </conditionalFormatting>
  <conditionalFormatting sqref="AX99:AX102">
    <cfRule type="cellIs" dxfId="8009" priority="8013" operator="greaterThan">
      <formula>0.03</formula>
    </cfRule>
    <cfRule type="cellIs" dxfId="8008" priority="8014" stopIfTrue="1" operator="lessThan">
      <formula>-0.03</formula>
    </cfRule>
  </conditionalFormatting>
  <conditionalFormatting sqref="AP108:AP111">
    <cfRule type="cellIs" dxfId="8007" priority="8007" operator="greaterThan">
      <formula>0.03</formula>
    </cfRule>
    <cfRule type="cellIs" dxfId="8006" priority="8008" stopIfTrue="1" operator="lessThan">
      <formula>-0.03</formula>
    </cfRule>
  </conditionalFormatting>
  <conditionalFormatting sqref="AU108:AU111">
    <cfRule type="cellIs" dxfId="8005" priority="7997" operator="greaterThan">
      <formula>0.03</formula>
    </cfRule>
    <cfRule type="cellIs" dxfId="8004" priority="7998" stopIfTrue="1" operator="lessThan">
      <formula>-0.03</formula>
    </cfRule>
  </conditionalFormatting>
  <conditionalFormatting sqref="AQ108:AQ111">
    <cfRule type="cellIs" dxfId="8003" priority="8005" operator="greaterThan">
      <formula>0.03</formula>
    </cfRule>
    <cfRule type="cellIs" dxfId="8002" priority="8006" stopIfTrue="1" operator="lessThan">
      <formula>-0.03</formula>
    </cfRule>
  </conditionalFormatting>
  <conditionalFormatting sqref="AR108:AR111">
    <cfRule type="cellIs" dxfId="8001" priority="8003" operator="greaterThan">
      <formula>0.03</formula>
    </cfRule>
    <cfRule type="cellIs" dxfId="8000" priority="8004" stopIfTrue="1" operator="lessThan">
      <formula>-0.03</formula>
    </cfRule>
  </conditionalFormatting>
  <conditionalFormatting sqref="AT108:AT111">
    <cfRule type="cellIs" dxfId="7999" priority="7999" operator="greaterThan">
      <formula>0.03</formula>
    </cfRule>
    <cfRule type="cellIs" dxfId="7998" priority="8000" stopIfTrue="1" operator="lessThan">
      <formula>-0.03</formula>
    </cfRule>
  </conditionalFormatting>
  <conditionalFormatting sqref="AS108:AS111">
    <cfRule type="cellIs" dxfId="7997" priority="8001" operator="greaterThan">
      <formula>0.03</formula>
    </cfRule>
    <cfRule type="cellIs" dxfId="7996" priority="8002" stopIfTrue="1" operator="lessThan">
      <formula>-0.03</formula>
    </cfRule>
  </conditionalFormatting>
  <conditionalFormatting sqref="AV108:AV111">
    <cfRule type="cellIs" dxfId="7995" priority="7995" operator="greaterThan">
      <formula>0.03</formula>
    </cfRule>
    <cfRule type="cellIs" dxfId="7994" priority="7996" stopIfTrue="1" operator="lessThan">
      <formula>-0.03</formula>
    </cfRule>
  </conditionalFormatting>
  <conditionalFormatting sqref="AY108:AY111">
    <cfRule type="cellIs" dxfId="7993" priority="7989" operator="greaterThan">
      <formula>0.03</formula>
    </cfRule>
    <cfRule type="cellIs" dxfId="7992" priority="7990" stopIfTrue="1" operator="lessThan">
      <formula>-0.03</formula>
    </cfRule>
  </conditionalFormatting>
  <conditionalFormatting sqref="AZ108:AZ111">
    <cfRule type="cellIs" dxfId="7991" priority="7987" operator="greaterThan">
      <formula>0.03</formula>
    </cfRule>
    <cfRule type="cellIs" dxfId="7990" priority="7988" stopIfTrue="1" operator="lessThan">
      <formula>-0.03</formula>
    </cfRule>
  </conditionalFormatting>
  <conditionalFormatting sqref="AW108:AW111">
    <cfRule type="cellIs" dxfId="7989" priority="7993" operator="greaterThan">
      <formula>0.03</formula>
    </cfRule>
    <cfRule type="cellIs" dxfId="7988" priority="7994" stopIfTrue="1" operator="lessThan">
      <formula>-0.03</formula>
    </cfRule>
  </conditionalFormatting>
  <conditionalFormatting sqref="AX108:AX111">
    <cfRule type="cellIs" dxfId="7987" priority="7991" operator="greaterThan">
      <formula>0.03</formula>
    </cfRule>
    <cfRule type="cellIs" dxfId="7986" priority="7992" stopIfTrue="1" operator="lessThan">
      <formula>-0.03</formula>
    </cfRule>
  </conditionalFormatting>
  <conditionalFormatting sqref="AP117:AP120">
    <cfRule type="cellIs" dxfId="7985" priority="7985" operator="greaterThan">
      <formula>0.03</formula>
    </cfRule>
    <cfRule type="cellIs" dxfId="7984" priority="7986" stopIfTrue="1" operator="lessThan">
      <formula>-0.03</formula>
    </cfRule>
  </conditionalFormatting>
  <conditionalFormatting sqref="AU117:AU120">
    <cfRule type="cellIs" dxfId="7983" priority="7975" operator="greaterThan">
      <formula>0.03</formula>
    </cfRule>
    <cfRule type="cellIs" dxfId="7982" priority="7976" stopIfTrue="1" operator="lessThan">
      <formula>-0.03</formula>
    </cfRule>
  </conditionalFormatting>
  <conditionalFormatting sqref="AQ117:AQ120">
    <cfRule type="cellIs" dxfId="7981" priority="7983" operator="greaterThan">
      <formula>0.03</formula>
    </cfRule>
    <cfRule type="cellIs" dxfId="7980" priority="7984" stopIfTrue="1" operator="lessThan">
      <formula>-0.03</formula>
    </cfRule>
  </conditionalFormatting>
  <conditionalFormatting sqref="AR117:AR120">
    <cfRule type="cellIs" dxfId="7979" priority="7981" operator="greaterThan">
      <formula>0.03</formula>
    </cfRule>
    <cfRule type="cellIs" dxfId="7978" priority="7982" stopIfTrue="1" operator="lessThan">
      <formula>-0.03</formula>
    </cfRule>
  </conditionalFormatting>
  <conditionalFormatting sqref="AT117:AT120">
    <cfRule type="cellIs" dxfId="7977" priority="7977" operator="greaterThan">
      <formula>0.03</formula>
    </cfRule>
    <cfRule type="cellIs" dxfId="7976" priority="7978" stopIfTrue="1" operator="lessThan">
      <formula>-0.03</formula>
    </cfRule>
  </conditionalFormatting>
  <conditionalFormatting sqref="AS117:AS120">
    <cfRule type="cellIs" dxfId="7975" priority="7979" operator="greaterThan">
      <formula>0.03</formula>
    </cfRule>
    <cfRule type="cellIs" dxfId="7974" priority="7980" stopIfTrue="1" operator="lessThan">
      <formula>-0.03</formula>
    </cfRule>
  </conditionalFormatting>
  <conditionalFormatting sqref="AV117:AV120">
    <cfRule type="cellIs" dxfId="7973" priority="7973" operator="greaterThan">
      <formula>0.03</formula>
    </cfRule>
    <cfRule type="cellIs" dxfId="7972" priority="7974" stopIfTrue="1" operator="lessThan">
      <formula>-0.03</formula>
    </cfRule>
  </conditionalFormatting>
  <conditionalFormatting sqref="AY117:AY120">
    <cfRule type="cellIs" dxfId="7971" priority="7967" operator="greaterThan">
      <formula>0.03</formula>
    </cfRule>
    <cfRule type="cellIs" dxfId="7970" priority="7968" stopIfTrue="1" operator="lessThan">
      <formula>-0.03</formula>
    </cfRule>
  </conditionalFormatting>
  <conditionalFormatting sqref="AZ117:AZ120">
    <cfRule type="cellIs" dxfId="7969" priority="7965" operator="greaterThan">
      <formula>0.03</formula>
    </cfRule>
    <cfRule type="cellIs" dxfId="7968" priority="7966" stopIfTrue="1" operator="lessThan">
      <formula>-0.03</formula>
    </cfRule>
  </conditionalFormatting>
  <conditionalFormatting sqref="AW117:AW120">
    <cfRule type="cellIs" dxfId="7967" priority="7971" operator="greaterThan">
      <formula>0.03</formula>
    </cfRule>
    <cfRule type="cellIs" dxfId="7966" priority="7972" stopIfTrue="1" operator="lessThan">
      <formula>-0.03</formula>
    </cfRule>
  </conditionalFormatting>
  <conditionalFormatting sqref="AX117:AX120">
    <cfRule type="cellIs" dxfId="7965" priority="7969" operator="greaterThan">
      <formula>0.03</formula>
    </cfRule>
    <cfRule type="cellIs" dxfId="7964" priority="7970" stopIfTrue="1" operator="lessThan">
      <formula>-0.03</formula>
    </cfRule>
  </conditionalFormatting>
  <conditionalFormatting sqref="AP126:AP129">
    <cfRule type="cellIs" dxfId="7963" priority="7963" operator="greaterThan">
      <formula>0.03</formula>
    </cfRule>
    <cfRule type="cellIs" dxfId="7962" priority="7964" stopIfTrue="1" operator="lessThan">
      <formula>-0.03</formula>
    </cfRule>
  </conditionalFormatting>
  <conditionalFormatting sqref="AU126:AU129">
    <cfRule type="cellIs" dxfId="7961" priority="7953" operator="greaterThan">
      <formula>0.03</formula>
    </cfRule>
    <cfRule type="cellIs" dxfId="7960" priority="7954" stopIfTrue="1" operator="lessThan">
      <formula>-0.03</formula>
    </cfRule>
  </conditionalFormatting>
  <conditionalFormatting sqref="AQ126:AQ129">
    <cfRule type="cellIs" dxfId="7959" priority="7961" operator="greaterThan">
      <formula>0.03</formula>
    </cfRule>
    <cfRule type="cellIs" dxfId="7958" priority="7962" stopIfTrue="1" operator="lessThan">
      <formula>-0.03</formula>
    </cfRule>
  </conditionalFormatting>
  <conditionalFormatting sqref="AR126:AR129">
    <cfRule type="cellIs" dxfId="7957" priority="7959" operator="greaterThan">
      <formula>0.03</formula>
    </cfRule>
    <cfRule type="cellIs" dxfId="7956" priority="7960" stopIfTrue="1" operator="lessThan">
      <formula>-0.03</formula>
    </cfRule>
  </conditionalFormatting>
  <conditionalFormatting sqref="AT126:AT129">
    <cfRule type="cellIs" dxfId="7955" priority="7955" operator="greaterThan">
      <formula>0.03</formula>
    </cfRule>
    <cfRule type="cellIs" dxfId="7954" priority="7956" stopIfTrue="1" operator="lessThan">
      <formula>-0.03</formula>
    </cfRule>
  </conditionalFormatting>
  <conditionalFormatting sqref="AS126:AS129">
    <cfRule type="cellIs" dxfId="7953" priority="7957" operator="greaterThan">
      <formula>0.03</formula>
    </cfRule>
    <cfRule type="cellIs" dxfId="7952" priority="7958" stopIfTrue="1" operator="lessThan">
      <formula>-0.03</formula>
    </cfRule>
  </conditionalFormatting>
  <conditionalFormatting sqref="AV126:AV129">
    <cfRule type="cellIs" dxfId="7951" priority="7951" operator="greaterThan">
      <formula>0.03</formula>
    </cfRule>
    <cfRule type="cellIs" dxfId="7950" priority="7952" stopIfTrue="1" operator="lessThan">
      <formula>-0.03</formula>
    </cfRule>
  </conditionalFormatting>
  <conditionalFormatting sqref="AY126:AY129">
    <cfRule type="cellIs" dxfId="7949" priority="7945" operator="greaterThan">
      <formula>0.03</formula>
    </cfRule>
    <cfRule type="cellIs" dxfId="7948" priority="7946" stopIfTrue="1" operator="lessThan">
      <formula>-0.03</formula>
    </cfRule>
  </conditionalFormatting>
  <conditionalFormatting sqref="AZ126:AZ129">
    <cfRule type="cellIs" dxfId="7947" priority="7943" operator="greaterThan">
      <formula>0.03</formula>
    </cfRule>
    <cfRule type="cellIs" dxfId="7946" priority="7944" stopIfTrue="1" operator="lessThan">
      <formula>-0.03</formula>
    </cfRule>
  </conditionalFormatting>
  <conditionalFormatting sqref="AW126:AW129">
    <cfRule type="cellIs" dxfId="7945" priority="7949" operator="greaterThan">
      <formula>0.03</formula>
    </cfRule>
    <cfRule type="cellIs" dxfId="7944" priority="7950" stopIfTrue="1" operator="lessThan">
      <formula>-0.03</formula>
    </cfRule>
  </conditionalFormatting>
  <conditionalFormatting sqref="AX126:AX129">
    <cfRule type="cellIs" dxfId="7943" priority="7947" operator="greaterThan">
      <formula>0.03</formula>
    </cfRule>
    <cfRule type="cellIs" dxfId="7942" priority="7948" stopIfTrue="1" operator="lessThan">
      <formula>-0.03</formula>
    </cfRule>
  </conditionalFormatting>
  <conditionalFormatting sqref="AP135:AP138">
    <cfRule type="cellIs" dxfId="7941" priority="7941" operator="greaterThan">
      <formula>0.03</formula>
    </cfRule>
    <cfRule type="cellIs" dxfId="7940" priority="7942" stopIfTrue="1" operator="lessThan">
      <formula>-0.03</formula>
    </cfRule>
  </conditionalFormatting>
  <conditionalFormatting sqref="AU135:AU138">
    <cfRule type="cellIs" dxfId="7939" priority="7931" operator="greaterThan">
      <formula>0.03</formula>
    </cfRule>
    <cfRule type="cellIs" dxfId="7938" priority="7932" stopIfTrue="1" operator="lessThan">
      <formula>-0.03</formula>
    </cfRule>
  </conditionalFormatting>
  <conditionalFormatting sqref="AQ135:AQ138">
    <cfRule type="cellIs" dxfId="7937" priority="7939" operator="greaterThan">
      <formula>0.03</formula>
    </cfRule>
    <cfRule type="cellIs" dxfId="7936" priority="7940" stopIfTrue="1" operator="lessThan">
      <formula>-0.03</formula>
    </cfRule>
  </conditionalFormatting>
  <conditionalFormatting sqref="AR135:AR138">
    <cfRule type="cellIs" dxfId="7935" priority="7937" operator="greaterThan">
      <formula>0.03</formula>
    </cfRule>
    <cfRule type="cellIs" dxfId="7934" priority="7938" stopIfTrue="1" operator="lessThan">
      <formula>-0.03</formula>
    </cfRule>
  </conditionalFormatting>
  <conditionalFormatting sqref="AT135:AT138">
    <cfRule type="cellIs" dxfId="7933" priority="7933" operator="greaterThan">
      <formula>0.03</formula>
    </cfRule>
    <cfRule type="cellIs" dxfId="7932" priority="7934" stopIfTrue="1" operator="lessThan">
      <formula>-0.03</formula>
    </cfRule>
  </conditionalFormatting>
  <conditionalFormatting sqref="AS135:AS138">
    <cfRule type="cellIs" dxfId="7931" priority="7935" operator="greaterThan">
      <formula>0.03</formula>
    </cfRule>
    <cfRule type="cellIs" dxfId="7930" priority="7936" stopIfTrue="1" operator="lessThan">
      <formula>-0.03</formula>
    </cfRule>
  </conditionalFormatting>
  <conditionalFormatting sqref="AV135:AV138">
    <cfRule type="cellIs" dxfId="7929" priority="7929" operator="greaterThan">
      <formula>0.03</formula>
    </cfRule>
    <cfRule type="cellIs" dxfId="7928" priority="7930" stopIfTrue="1" operator="lessThan">
      <formula>-0.03</formula>
    </cfRule>
  </conditionalFormatting>
  <conditionalFormatting sqref="AY135:AY138">
    <cfRule type="cellIs" dxfId="7927" priority="7923" operator="greaterThan">
      <formula>0.03</formula>
    </cfRule>
    <cfRule type="cellIs" dxfId="7926" priority="7924" stopIfTrue="1" operator="lessThan">
      <formula>-0.03</formula>
    </cfRule>
  </conditionalFormatting>
  <conditionalFormatting sqref="AZ135:AZ138">
    <cfRule type="cellIs" dxfId="7925" priority="7921" operator="greaterThan">
      <formula>0.03</formula>
    </cfRule>
    <cfRule type="cellIs" dxfId="7924" priority="7922" stopIfTrue="1" operator="lessThan">
      <formula>-0.03</formula>
    </cfRule>
  </conditionalFormatting>
  <conditionalFormatting sqref="AW135:AW138">
    <cfRule type="cellIs" dxfId="7923" priority="7927" operator="greaterThan">
      <formula>0.03</formula>
    </cfRule>
    <cfRule type="cellIs" dxfId="7922" priority="7928" stopIfTrue="1" operator="lessThan">
      <formula>-0.03</formula>
    </cfRule>
  </conditionalFormatting>
  <conditionalFormatting sqref="AX135:AX138">
    <cfRule type="cellIs" dxfId="7921" priority="7925" operator="greaterThan">
      <formula>0.03</formula>
    </cfRule>
    <cfRule type="cellIs" dxfId="7920" priority="7926" stopIfTrue="1" operator="lessThan">
      <formula>-0.03</formula>
    </cfRule>
  </conditionalFormatting>
  <conditionalFormatting sqref="AP144:AP147">
    <cfRule type="cellIs" dxfId="7919" priority="7919" operator="greaterThan">
      <formula>0.03</formula>
    </cfRule>
    <cfRule type="cellIs" dxfId="7918" priority="7920" stopIfTrue="1" operator="lessThan">
      <formula>-0.03</formula>
    </cfRule>
  </conditionalFormatting>
  <conditionalFormatting sqref="AU144:AU147">
    <cfRule type="cellIs" dxfId="7917" priority="7909" operator="greaterThan">
      <formula>0.03</formula>
    </cfRule>
    <cfRule type="cellIs" dxfId="7916" priority="7910" stopIfTrue="1" operator="lessThan">
      <formula>-0.03</formula>
    </cfRule>
  </conditionalFormatting>
  <conditionalFormatting sqref="AQ144:AQ147">
    <cfRule type="cellIs" dxfId="7915" priority="7917" operator="greaterThan">
      <formula>0.03</formula>
    </cfRule>
    <cfRule type="cellIs" dxfId="7914" priority="7918" stopIfTrue="1" operator="lessThan">
      <formula>-0.03</formula>
    </cfRule>
  </conditionalFormatting>
  <conditionalFormatting sqref="AR144:AR147">
    <cfRule type="cellIs" dxfId="7913" priority="7915" operator="greaterThan">
      <formula>0.03</formula>
    </cfRule>
    <cfRule type="cellIs" dxfId="7912" priority="7916" stopIfTrue="1" operator="lessThan">
      <formula>-0.03</formula>
    </cfRule>
  </conditionalFormatting>
  <conditionalFormatting sqref="AT144:AT147">
    <cfRule type="cellIs" dxfId="7911" priority="7911" operator="greaterThan">
      <formula>0.03</formula>
    </cfRule>
    <cfRule type="cellIs" dxfId="7910" priority="7912" stopIfTrue="1" operator="lessThan">
      <formula>-0.03</formula>
    </cfRule>
  </conditionalFormatting>
  <conditionalFormatting sqref="AS144:AS147">
    <cfRule type="cellIs" dxfId="7909" priority="7913" operator="greaterThan">
      <formula>0.03</formula>
    </cfRule>
    <cfRule type="cellIs" dxfId="7908" priority="7914" stopIfTrue="1" operator="lessThan">
      <formula>-0.03</formula>
    </cfRule>
  </conditionalFormatting>
  <conditionalFormatting sqref="AV144:AV147">
    <cfRule type="cellIs" dxfId="7907" priority="7907" operator="greaterThan">
      <formula>0.03</formula>
    </cfRule>
    <cfRule type="cellIs" dxfId="7906" priority="7908" stopIfTrue="1" operator="lessThan">
      <formula>-0.03</formula>
    </cfRule>
  </conditionalFormatting>
  <conditionalFormatting sqref="AY144:AY147">
    <cfRule type="cellIs" dxfId="7905" priority="7901" operator="greaterThan">
      <formula>0.03</formula>
    </cfRule>
    <cfRule type="cellIs" dxfId="7904" priority="7902" stopIfTrue="1" operator="lessThan">
      <formula>-0.03</formula>
    </cfRule>
  </conditionalFormatting>
  <conditionalFormatting sqref="AZ144:AZ147">
    <cfRule type="cellIs" dxfId="7903" priority="7899" operator="greaterThan">
      <formula>0.03</formula>
    </cfRule>
    <cfRule type="cellIs" dxfId="7902" priority="7900" stopIfTrue="1" operator="lessThan">
      <formula>-0.03</formula>
    </cfRule>
  </conditionalFormatting>
  <conditionalFormatting sqref="AW144:AW147">
    <cfRule type="cellIs" dxfId="7901" priority="7905" operator="greaterThan">
      <formula>0.03</formula>
    </cfRule>
    <cfRule type="cellIs" dxfId="7900" priority="7906" stopIfTrue="1" operator="lessThan">
      <formula>-0.03</formula>
    </cfRule>
  </conditionalFormatting>
  <conditionalFormatting sqref="AX144:AX147">
    <cfRule type="cellIs" dxfId="7899" priority="7903" operator="greaterThan">
      <formula>0.03</formula>
    </cfRule>
    <cfRule type="cellIs" dxfId="7898" priority="7904" stopIfTrue="1" operator="lessThan">
      <formula>-0.03</formula>
    </cfRule>
  </conditionalFormatting>
  <conditionalFormatting sqref="AP153:AP156">
    <cfRule type="cellIs" dxfId="7897" priority="7897" operator="greaterThan">
      <formula>0.03</formula>
    </cfRule>
    <cfRule type="cellIs" dxfId="7896" priority="7898" stopIfTrue="1" operator="lessThan">
      <formula>-0.03</formula>
    </cfRule>
  </conditionalFormatting>
  <conditionalFormatting sqref="AU153:AU156">
    <cfRule type="cellIs" dxfId="7895" priority="7887" operator="greaterThan">
      <formula>0.03</formula>
    </cfRule>
    <cfRule type="cellIs" dxfId="7894" priority="7888" stopIfTrue="1" operator="lessThan">
      <formula>-0.03</formula>
    </cfRule>
  </conditionalFormatting>
  <conditionalFormatting sqref="AQ153:AQ156">
    <cfRule type="cellIs" dxfId="7893" priority="7895" operator="greaterThan">
      <formula>0.03</formula>
    </cfRule>
    <cfRule type="cellIs" dxfId="7892" priority="7896" stopIfTrue="1" operator="lessThan">
      <formula>-0.03</formula>
    </cfRule>
  </conditionalFormatting>
  <conditionalFormatting sqref="AR153:AR156">
    <cfRule type="cellIs" dxfId="7891" priority="7893" operator="greaterThan">
      <formula>0.03</formula>
    </cfRule>
    <cfRule type="cellIs" dxfId="7890" priority="7894" stopIfTrue="1" operator="lessThan">
      <formula>-0.03</formula>
    </cfRule>
  </conditionalFormatting>
  <conditionalFormatting sqref="AT153:AT156">
    <cfRule type="cellIs" dxfId="7889" priority="7889" operator="greaterThan">
      <formula>0.03</formula>
    </cfRule>
    <cfRule type="cellIs" dxfId="7888" priority="7890" stopIfTrue="1" operator="lessThan">
      <formula>-0.03</formula>
    </cfRule>
  </conditionalFormatting>
  <conditionalFormatting sqref="AS153:AS156">
    <cfRule type="cellIs" dxfId="7887" priority="7891" operator="greaterThan">
      <formula>0.03</formula>
    </cfRule>
    <cfRule type="cellIs" dxfId="7886" priority="7892" stopIfTrue="1" operator="lessThan">
      <formula>-0.03</formula>
    </cfRule>
  </conditionalFormatting>
  <conditionalFormatting sqref="AV153:AV156">
    <cfRule type="cellIs" dxfId="7885" priority="7885" operator="greaterThan">
      <formula>0.03</formula>
    </cfRule>
    <cfRule type="cellIs" dxfId="7884" priority="7886" stopIfTrue="1" operator="lessThan">
      <formula>-0.03</formula>
    </cfRule>
  </conditionalFormatting>
  <conditionalFormatting sqref="AY153:AY156">
    <cfRule type="cellIs" dxfId="7883" priority="7879" operator="greaterThan">
      <formula>0.03</formula>
    </cfRule>
    <cfRule type="cellIs" dxfId="7882" priority="7880" stopIfTrue="1" operator="lessThan">
      <formula>-0.03</formula>
    </cfRule>
  </conditionalFormatting>
  <conditionalFormatting sqref="AZ153:AZ156">
    <cfRule type="cellIs" dxfId="7881" priority="7877" operator="greaterThan">
      <formula>0.03</formula>
    </cfRule>
    <cfRule type="cellIs" dxfId="7880" priority="7878" stopIfTrue="1" operator="lessThan">
      <formula>-0.03</formula>
    </cfRule>
  </conditionalFormatting>
  <conditionalFormatting sqref="AW153:AW156">
    <cfRule type="cellIs" dxfId="7879" priority="7883" operator="greaterThan">
      <formula>0.03</formula>
    </cfRule>
    <cfRule type="cellIs" dxfId="7878" priority="7884" stopIfTrue="1" operator="lessThan">
      <formula>-0.03</formula>
    </cfRule>
  </conditionalFormatting>
  <conditionalFormatting sqref="AX153:AX156">
    <cfRule type="cellIs" dxfId="7877" priority="7881" operator="greaterThan">
      <formula>0.03</formula>
    </cfRule>
    <cfRule type="cellIs" dxfId="7876" priority="7882" stopIfTrue="1" operator="lessThan">
      <formula>-0.03</formula>
    </cfRule>
  </conditionalFormatting>
  <conditionalFormatting sqref="AP162:AP165">
    <cfRule type="cellIs" dxfId="7875" priority="7875" operator="greaterThan">
      <formula>0.03</formula>
    </cfRule>
    <cfRule type="cellIs" dxfId="7874" priority="7876" stopIfTrue="1" operator="lessThan">
      <formula>-0.03</formula>
    </cfRule>
  </conditionalFormatting>
  <conditionalFormatting sqref="AU162:AU165">
    <cfRule type="cellIs" dxfId="7873" priority="7865" operator="greaterThan">
      <formula>0.03</formula>
    </cfRule>
    <cfRule type="cellIs" dxfId="7872" priority="7866" stopIfTrue="1" operator="lessThan">
      <formula>-0.03</formula>
    </cfRule>
  </conditionalFormatting>
  <conditionalFormatting sqref="AQ162:AQ165">
    <cfRule type="cellIs" dxfId="7871" priority="7873" operator="greaterThan">
      <formula>0.03</formula>
    </cfRule>
    <cfRule type="cellIs" dxfId="7870" priority="7874" stopIfTrue="1" operator="lessThan">
      <formula>-0.03</formula>
    </cfRule>
  </conditionalFormatting>
  <conditionalFormatting sqref="AR162:AR165">
    <cfRule type="cellIs" dxfId="7869" priority="7871" operator="greaterThan">
      <formula>0.03</formula>
    </cfRule>
    <cfRule type="cellIs" dxfId="7868" priority="7872" stopIfTrue="1" operator="lessThan">
      <formula>-0.03</formula>
    </cfRule>
  </conditionalFormatting>
  <conditionalFormatting sqref="AT162:AT165">
    <cfRule type="cellIs" dxfId="7867" priority="7867" operator="greaterThan">
      <formula>0.03</formula>
    </cfRule>
    <cfRule type="cellIs" dxfId="7866" priority="7868" stopIfTrue="1" operator="lessThan">
      <formula>-0.03</formula>
    </cfRule>
  </conditionalFormatting>
  <conditionalFormatting sqref="AS162:AS165">
    <cfRule type="cellIs" dxfId="7865" priority="7869" operator="greaterThan">
      <formula>0.03</formula>
    </cfRule>
    <cfRule type="cellIs" dxfId="7864" priority="7870" stopIfTrue="1" operator="lessThan">
      <formula>-0.03</formula>
    </cfRule>
  </conditionalFormatting>
  <conditionalFormatting sqref="AV162:AV165">
    <cfRule type="cellIs" dxfId="7863" priority="7863" operator="greaterThan">
      <formula>0.03</formula>
    </cfRule>
    <cfRule type="cellIs" dxfId="7862" priority="7864" stopIfTrue="1" operator="lessThan">
      <formula>-0.03</formula>
    </cfRule>
  </conditionalFormatting>
  <conditionalFormatting sqref="AY162:AY165">
    <cfRule type="cellIs" dxfId="7861" priority="7857" operator="greaterThan">
      <formula>0.03</formula>
    </cfRule>
    <cfRule type="cellIs" dxfId="7860" priority="7858" stopIfTrue="1" operator="lessThan">
      <formula>-0.03</formula>
    </cfRule>
  </conditionalFormatting>
  <conditionalFormatting sqref="AZ162:AZ165">
    <cfRule type="cellIs" dxfId="7859" priority="7855" operator="greaterThan">
      <formula>0.03</formula>
    </cfRule>
    <cfRule type="cellIs" dxfId="7858" priority="7856" stopIfTrue="1" operator="lessThan">
      <formula>-0.03</formula>
    </cfRule>
  </conditionalFormatting>
  <conditionalFormatting sqref="AW162:AW165">
    <cfRule type="cellIs" dxfId="7857" priority="7861" operator="greaterThan">
      <formula>0.03</formula>
    </cfRule>
    <cfRule type="cellIs" dxfId="7856" priority="7862" stopIfTrue="1" operator="lessThan">
      <formula>-0.03</formula>
    </cfRule>
  </conditionalFormatting>
  <conditionalFormatting sqref="AX162:AX165">
    <cfRule type="cellIs" dxfId="7855" priority="7859" operator="greaterThan">
      <formula>0.03</formula>
    </cfRule>
    <cfRule type="cellIs" dxfId="7854" priority="7860" stopIfTrue="1" operator="lessThan">
      <formula>-0.03</formula>
    </cfRule>
  </conditionalFormatting>
  <conditionalFormatting sqref="AP171:AP174">
    <cfRule type="cellIs" dxfId="7853" priority="7853" operator="greaterThan">
      <formula>0.03</formula>
    </cfRule>
    <cfRule type="cellIs" dxfId="7852" priority="7854" stopIfTrue="1" operator="lessThan">
      <formula>-0.03</formula>
    </cfRule>
  </conditionalFormatting>
  <conditionalFormatting sqref="AU171:AU174">
    <cfRule type="cellIs" dxfId="7851" priority="7843" operator="greaterThan">
      <formula>0.03</formula>
    </cfRule>
    <cfRule type="cellIs" dxfId="7850" priority="7844" stopIfTrue="1" operator="lessThan">
      <formula>-0.03</formula>
    </cfRule>
  </conditionalFormatting>
  <conditionalFormatting sqref="AQ171:AQ174">
    <cfRule type="cellIs" dxfId="7849" priority="7851" operator="greaterThan">
      <formula>0.03</formula>
    </cfRule>
    <cfRule type="cellIs" dxfId="7848" priority="7852" stopIfTrue="1" operator="lessThan">
      <formula>-0.03</formula>
    </cfRule>
  </conditionalFormatting>
  <conditionalFormatting sqref="AR171:AR174">
    <cfRule type="cellIs" dxfId="7847" priority="7849" operator="greaterThan">
      <formula>0.03</formula>
    </cfRule>
    <cfRule type="cellIs" dxfId="7846" priority="7850" stopIfTrue="1" operator="lessThan">
      <formula>-0.03</formula>
    </cfRule>
  </conditionalFormatting>
  <conditionalFormatting sqref="AT171:AT174">
    <cfRule type="cellIs" dxfId="7845" priority="7845" operator="greaterThan">
      <formula>0.03</formula>
    </cfRule>
    <cfRule type="cellIs" dxfId="7844" priority="7846" stopIfTrue="1" operator="lessThan">
      <formula>-0.03</formula>
    </cfRule>
  </conditionalFormatting>
  <conditionalFormatting sqref="AS171:AS174">
    <cfRule type="cellIs" dxfId="7843" priority="7847" operator="greaterThan">
      <formula>0.03</formula>
    </cfRule>
    <cfRule type="cellIs" dxfId="7842" priority="7848" stopIfTrue="1" operator="lessThan">
      <formula>-0.03</formula>
    </cfRule>
  </conditionalFormatting>
  <conditionalFormatting sqref="AV171:AV174">
    <cfRule type="cellIs" dxfId="7841" priority="7841" operator="greaterThan">
      <formula>0.03</formula>
    </cfRule>
    <cfRule type="cellIs" dxfId="7840" priority="7842" stopIfTrue="1" operator="lessThan">
      <formula>-0.03</formula>
    </cfRule>
  </conditionalFormatting>
  <conditionalFormatting sqref="AY171:AY174">
    <cfRule type="cellIs" dxfId="7839" priority="7835" operator="greaterThan">
      <formula>0.03</formula>
    </cfRule>
    <cfRule type="cellIs" dxfId="7838" priority="7836" stopIfTrue="1" operator="lessThan">
      <formula>-0.03</formula>
    </cfRule>
  </conditionalFormatting>
  <conditionalFormatting sqref="AZ171:AZ174">
    <cfRule type="cellIs" dxfId="7837" priority="7833" operator="greaterThan">
      <formula>0.03</formula>
    </cfRule>
    <cfRule type="cellIs" dxfId="7836" priority="7834" stopIfTrue="1" operator="lessThan">
      <formula>-0.03</formula>
    </cfRule>
  </conditionalFormatting>
  <conditionalFormatting sqref="AW171:AW174">
    <cfRule type="cellIs" dxfId="7835" priority="7839" operator="greaterThan">
      <formula>0.03</formula>
    </cfRule>
    <cfRule type="cellIs" dxfId="7834" priority="7840" stopIfTrue="1" operator="lessThan">
      <formula>-0.03</formula>
    </cfRule>
  </conditionalFormatting>
  <conditionalFormatting sqref="AX171:AX174">
    <cfRule type="cellIs" dxfId="7833" priority="7837" operator="greaterThan">
      <formula>0.03</formula>
    </cfRule>
    <cfRule type="cellIs" dxfId="7832" priority="7838" stopIfTrue="1" operator="lessThan">
      <formula>-0.03</formula>
    </cfRule>
  </conditionalFormatting>
  <conditionalFormatting sqref="AP180:AP183">
    <cfRule type="cellIs" dxfId="7831" priority="7831" operator="greaterThan">
      <formula>0.03</formula>
    </cfRule>
    <cfRule type="cellIs" dxfId="7830" priority="7832" stopIfTrue="1" operator="lessThan">
      <formula>-0.03</formula>
    </cfRule>
  </conditionalFormatting>
  <conditionalFormatting sqref="AU180:AU183">
    <cfRule type="cellIs" dxfId="7829" priority="7821" operator="greaterThan">
      <formula>0.03</formula>
    </cfRule>
    <cfRule type="cellIs" dxfId="7828" priority="7822" stopIfTrue="1" operator="lessThan">
      <formula>-0.03</formula>
    </cfRule>
  </conditionalFormatting>
  <conditionalFormatting sqref="AQ180:AQ183">
    <cfRule type="cellIs" dxfId="7827" priority="7829" operator="greaterThan">
      <formula>0.03</formula>
    </cfRule>
    <cfRule type="cellIs" dxfId="7826" priority="7830" stopIfTrue="1" operator="lessThan">
      <formula>-0.03</formula>
    </cfRule>
  </conditionalFormatting>
  <conditionalFormatting sqref="AR180:AR183">
    <cfRule type="cellIs" dxfId="7825" priority="7827" operator="greaterThan">
      <formula>0.03</formula>
    </cfRule>
    <cfRule type="cellIs" dxfId="7824" priority="7828" stopIfTrue="1" operator="lessThan">
      <formula>-0.03</formula>
    </cfRule>
  </conditionalFormatting>
  <conditionalFormatting sqref="AT180:AT183">
    <cfRule type="cellIs" dxfId="7823" priority="7823" operator="greaterThan">
      <formula>0.03</formula>
    </cfRule>
    <cfRule type="cellIs" dxfId="7822" priority="7824" stopIfTrue="1" operator="lessThan">
      <formula>-0.03</formula>
    </cfRule>
  </conditionalFormatting>
  <conditionalFormatting sqref="AS180:AS183">
    <cfRule type="cellIs" dxfId="7821" priority="7825" operator="greaterThan">
      <formula>0.03</formula>
    </cfRule>
    <cfRule type="cellIs" dxfId="7820" priority="7826" stopIfTrue="1" operator="lessThan">
      <formula>-0.03</formula>
    </cfRule>
  </conditionalFormatting>
  <conditionalFormatting sqref="AV180:AV183">
    <cfRule type="cellIs" dxfId="7819" priority="7819" operator="greaterThan">
      <formula>0.03</formula>
    </cfRule>
    <cfRule type="cellIs" dxfId="7818" priority="7820" stopIfTrue="1" operator="lessThan">
      <formula>-0.03</formula>
    </cfRule>
  </conditionalFormatting>
  <conditionalFormatting sqref="AY180:AY183">
    <cfRule type="cellIs" dxfId="7817" priority="7813" operator="greaterThan">
      <formula>0.03</formula>
    </cfRule>
    <cfRule type="cellIs" dxfId="7816" priority="7814" stopIfTrue="1" operator="lessThan">
      <formula>-0.03</formula>
    </cfRule>
  </conditionalFormatting>
  <conditionalFormatting sqref="AZ180:AZ183">
    <cfRule type="cellIs" dxfId="7815" priority="7811" operator="greaterThan">
      <formula>0.03</formula>
    </cfRule>
    <cfRule type="cellIs" dxfId="7814" priority="7812" stopIfTrue="1" operator="lessThan">
      <formula>-0.03</formula>
    </cfRule>
  </conditionalFormatting>
  <conditionalFormatting sqref="AW180:AW183">
    <cfRule type="cellIs" dxfId="7813" priority="7817" operator="greaterThan">
      <formula>0.03</formula>
    </cfRule>
    <cfRule type="cellIs" dxfId="7812" priority="7818" stopIfTrue="1" operator="lessThan">
      <formula>-0.03</formula>
    </cfRule>
  </conditionalFormatting>
  <conditionalFormatting sqref="AX180:AX183">
    <cfRule type="cellIs" dxfId="7811" priority="7815" operator="greaterThan">
      <formula>0.03</formula>
    </cfRule>
    <cfRule type="cellIs" dxfId="7810" priority="7816" stopIfTrue="1" operator="lessThan">
      <formula>-0.03</formula>
    </cfRule>
  </conditionalFormatting>
  <conditionalFormatting sqref="AP189:AP192">
    <cfRule type="cellIs" dxfId="7809" priority="7809" operator="greaterThan">
      <formula>0.03</formula>
    </cfRule>
    <cfRule type="cellIs" dxfId="7808" priority="7810" stopIfTrue="1" operator="lessThan">
      <formula>-0.03</formula>
    </cfRule>
  </conditionalFormatting>
  <conditionalFormatting sqref="AU189:AU192">
    <cfRule type="cellIs" dxfId="7807" priority="7799" operator="greaterThan">
      <formula>0.03</formula>
    </cfRule>
    <cfRule type="cellIs" dxfId="7806" priority="7800" stopIfTrue="1" operator="lessThan">
      <formula>-0.03</formula>
    </cfRule>
  </conditionalFormatting>
  <conditionalFormatting sqref="AQ189:AQ192">
    <cfRule type="cellIs" dxfId="7805" priority="7807" operator="greaterThan">
      <formula>0.03</formula>
    </cfRule>
    <cfRule type="cellIs" dxfId="7804" priority="7808" stopIfTrue="1" operator="lessThan">
      <formula>-0.03</formula>
    </cfRule>
  </conditionalFormatting>
  <conditionalFormatting sqref="AR189:AR192">
    <cfRule type="cellIs" dxfId="7803" priority="7805" operator="greaterThan">
      <formula>0.03</formula>
    </cfRule>
    <cfRule type="cellIs" dxfId="7802" priority="7806" stopIfTrue="1" operator="lessThan">
      <formula>-0.03</formula>
    </cfRule>
  </conditionalFormatting>
  <conditionalFormatting sqref="AT189:AT192">
    <cfRule type="cellIs" dxfId="7801" priority="7801" operator="greaterThan">
      <formula>0.03</formula>
    </cfRule>
    <cfRule type="cellIs" dxfId="7800" priority="7802" stopIfTrue="1" operator="lessThan">
      <formula>-0.03</formula>
    </cfRule>
  </conditionalFormatting>
  <conditionalFormatting sqref="AS189:AS192">
    <cfRule type="cellIs" dxfId="7799" priority="7803" operator="greaterThan">
      <formula>0.03</formula>
    </cfRule>
    <cfRule type="cellIs" dxfId="7798" priority="7804" stopIfTrue="1" operator="lessThan">
      <formula>-0.03</formula>
    </cfRule>
  </conditionalFormatting>
  <conditionalFormatting sqref="AV189:AV192">
    <cfRule type="cellIs" dxfId="7797" priority="7797" operator="greaterThan">
      <formula>0.03</formula>
    </cfRule>
    <cfRule type="cellIs" dxfId="7796" priority="7798" stopIfTrue="1" operator="lessThan">
      <formula>-0.03</formula>
    </cfRule>
  </conditionalFormatting>
  <conditionalFormatting sqref="AY189:AY192">
    <cfRule type="cellIs" dxfId="7795" priority="7791" operator="greaterThan">
      <formula>0.03</formula>
    </cfRule>
    <cfRule type="cellIs" dxfId="7794" priority="7792" stopIfTrue="1" operator="lessThan">
      <formula>-0.03</formula>
    </cfRule>
  </conditionalFormatting>
  <conditionalFormatting sqref="AZ189:AZ192">
    <cfRule type="cellIs" dxfId="7793" priority="7789" operator="greaterThan">
      <formula>0.03</formula>
    </cfRule>
    <cfRule type="cellIs" dxfId="7792" priority="7790" stopIfTrue="1" operator="lessThan">
      <formula>-0.03</formula>
    </cfRule>
  </conditionalFormatting>
  <conditionalFormatting sqref="AW189:AW192">
    <cfRule type="cellIs" dxfId="7791" priority="7795" operator="greaterThan">
      <formula>0.03</formula>
    </cfRule>
    <cfRule type="cellIs" dxfId="7790" priority="7796" stopIfTrue="1" operator="lessThan">
      <formula>-0.03</formula>
    </cfRule>
  </conditionalFormatting>
  <conditionalFormatting sqref="AX189:AX192">
    <cfRule type="cellIs" dxfId="7789" priority="7793" operator="greaterThan">
      <formula>0.03</formula>
    </cfRule>
    <cfRule type="cellIs" dxfId="7788" priority="7794" stopIfTrue="1" operator="lessThan">
      <formula>-0.03</formula>
    </cfRule>
  </conditionalFormatting>
  <conditionalFormatting sqref="AP198:AP201">
    <cfRule type="cellIs" dxfId="7787" priority="7787" operator="greaterThan">
      <formula>0.03</formula>
    </cfRule>
    <cfRule type="cellIs" dxfId="7786" priority="7788" stopIfTrue="1" operator="lessThan">
      <formula>-0.03</formula>
    </cfRule>
  </conditionalFormatting>
  <conditionalFormatting sqref="AU198:AU201">
    <cfRule type="cellIs" dxfId="7785" priority="7777" operator="greaterThan">
      <formula>0.03</formula>
    </cfRule>
    <cfRule type="cellIs" dxfId="7784" priority="7778" stopIfTrue="1" operator="lessThan">
      <formula>-0.03</formula>
    </cfRule>
  </conditionalFormatting>
  <conditionalFormatting sqref="AQ198:AQ201">
    <cfRule type="cellIs" dxfId="7783" priority="7785" operator="greaterThan">
      <formula>0.03</formula>
    </cfRule>
    <cfRule type="cellIs" dxfId="7782" priority="7786" stopIfTrue="1" operator="lessThan">
      <formula>-0.03</formula>
    </cfRule>
  </conditionalFormatting>
  <conditionalFormatting sqref="AR198:AR201">
    <cfRule type="cellIs" dxfId="7781" priority="7783" operator="greaterThan">
      <formula>0.03</formula>
    </cfRule>
    <cfRule type="cellIs" dxfId="7780" priority="7784" stopIfTrue="1" operator="lessThan">
      <formula>-0.03</formula>
    </cfRule>
  </conditionalFormatting>
  <conditionalFormatting sqref="AT198:AT201">
    <cfRule type="cellIs" dxfId="7779" priority="7779" operator="greaterThan">
      <formula>0.03</formula>
    </cfRule>
    <cfRule type="cellIs" dxfId="7778" priority="7780" stopIfTrue="1" operator="lessThan">
      <formula>-0.03</formula>
    </cfRule>
  </conditionalFormatting>
  <conditionalFormatting sqref="AS198:AS201">
    <cfRule type="cellIs" dxfId="7777" priority="7781" operator="greaterThan">
      <formula>0.03</formula>
    </cfRule>
    <cfRule type="cellIs" dxfId="7776" priority="7782" stopIfTrue="1" operator="lessThan">
      <formula>-0.03</formula>
    </cfRule>
  </conditionalFormatting>
  <conditionalFormatting sqref="AV198:AV201">
    <cfRule type="cellIs" dxfId="7775" priority="7775" operator="greaterThan">
      <formula>0.03</formula>
    </cfRule>
    <cfRule type="cellIs" dxfId="7774" priority="7776" stopIfTrue="1" operator="lessThan">
      <formula>-0.03</formula>
    </cfRule>
  </conditionalFormatting>
  <conditionalFormatting sqref="AY198:AY201">
    <cfRule type="cellIs" dxfId="7773" priority="7769" operator="greaterThan">
      <formula>0.03</formula>
    </cfRule>
    <cfRule type="cellIs" dxfId="7772" priority="7770" stopIfTrue="1" operator="lessThan">
      <formula>-0.03</formula>
    </cfRule>
  </conditionalFormatting>
  <conditionalFormatting sqref="AZ198:AZ201">
    <cfRule type="cellIs" dxfId="7771" priority="7767" operator="greaterThan">
      <formula>0.03</formula>
    </cfRule>
    <cfRule type="cellIs" dxfId="7770" priority="7768" stopIfTrue="1" operator="lessThan">
      <formula>-0.03</formula>
    </cfRule>
  </conditionalFormatting>
  <conditionalFormatting sqref="AW198:AW201">
    <cfRule type="cellIs" dxfId="7769" priority="7773" operator="greaterThan">
      <formula>0.03</formula>
    </cfRule>
    <cfRule type="cellIs" dxfId="7768" priority="7774" stopIfTrue="1" operator="lessThan">
      <formula>-0.03</formula>
    </cfRule>
  </conditionalFormatting>
  <conditionalFormatting sqref="AX198:AX201">
    <cfRule type="cellIs" dxfId="7767" priority="7771" operator="greaterThan">
      <formula>0.03</formula>
    </cfRule>
    <cfRule type="cellIs" dxfId="7766" priority="7772" stopIfTrue="1" operator="lessThan">
      <formula>-0.03</formula>
    </cfRule>
  </conditionalFormatting>
  <conditionalFormatting sqref="AP207:AP210">
    <cfRule type="cellIs" dxfId="7765" priority="7765" operator="greaterThan">
      <formula>0.03</formula>
    </cfRule>
    <cfRule type="cellIs" dxfId="7764" priority="7766" stopIfTrue="1" operator="lessThan">
      <formula>-0.03</formula>
    </cfRule>
  </conditionalFormatting>
  <conditionalFormatting sqref="AU207:AU210">
    <cfRule type="cellIs" dxfId="7763" priority="7755" operator="greaterThan">
      <formula>0.03</formula>
    </cfRule>
    <cfRule type="cellIs" dxfId="7762" priority="7756" stopIfTrue="1" operator="lessThan">
      <formula>-0.03</formula>
    </cfRule>
  </conditionalFormatting>
  <conditionalFormatting sqref="AQ207:AQ210">
    <cfRule type="cellIs" dxfId="7761" priority="7763" operator="greaterThan">
      <formula>0.03</formula>
    </cfRule>
    <cfRule type="cellIs" dxfId="7760" priority="7764" stopIfTrue="1" operator="lessThan">
      <formula>-0.03</formula>
    </cfRule>
  </conditionalFormatting>
  <conditionalFormatting sqref="AR207:AR210">
    <cfRule type="cellIs" dxfId="7759" priority="7761" operator="greaterThan">
      <formula>0.03</formula>
    </cfRule>
    <cfRule type="cellIs" dxfId="7758" priority="7762" stopIfTrue="1" operator="lessThan">
      <formula>-0.03</formula>
    </cfRule>
  </conditionalFormatting>
  <conditionalFormatting sqref="AT207:AT210">
    <cfRule type="cellIs" dxfId="7757" priority="7757" operator="greaterThan">
      <formula>0.03</formula>
    </cfRule>
    <cfRule type="cellIs" dxfId="7756" priority="7758" stopIfTrue="1" operator="lessThan">
      <formula>-0.03</formula>
    </cfRule>
  </conditionalFormatting>
  <conditionalFormatting sqref="AS207:AS210">
    <cfRule type="cellIs" dxfId="7755" priority="7759" operator="greaterThan">
      <formula>0.03</formula>
    </cfRule>
    <cfRule type="cellIs" dxfId="7754" priority="7760" stopIfTrue="1" operator="lessThan">
      <formula>-0.03</formula>
    </cfRule>
  </conditionalFormatting>
  <conditionalFormatting sqref="AV207:AV210">
    <cfRule type="cellIs" dxfId="7753" priority="7753" operator="greaterThan">
      <formula>0.03</formula>
    </cfRule>
    <cfRule type="cellIs" dxfId="7752" priority="7754" stopIfTrue="1" operator="lessThan">
      <formula>-0.03</formula>
    </cfRule>
  </conditionalFormatting>
  <conditionalFormatting sqref="AY207:AY210">
    <cfRule type="cellIs" dxfId="7751" priority="7747" operator="greaterThan">
      <formula>0.03</formula>
    </cfRule>
    <cfRule type="cellIs" dxfId="7750" priority="7748" stopIfTrue="1" operator="lessThan">
      <formula>-0.03</formula>
    </cfRule>
  </conditionalFormatting>
  <conditionalFormatting sqref="AZ207:AZ210">
    <cfRule type="cellIs" dxfId="7749" priority="7745" operator="greaterThan">
      <formula>0.03</formula>
    </cfRule>
    <cfRule type="cellIs" dxfId="7748" priority="7746" stopIfTrue="1" operator="lessThan">
      <formula>-0.03</formula>
    </cfRule>
  </conditionalFormatting>
  <conditionalFormatting sqref="AW207:AW210">
    <cfRule type="cellIs" dxfId="7747" priority="7751" operator="greaterThan">
      <formula>0.03</formula>
    </cfRule>
    <cfRule type="cellIs" dxfId="7746" priority="7752" stopIfTrue="1" operator="lessThan">
      <formula>-0.03</formula>
    </cfRule>
  </conditionalFormatting>
  <conditionalFormatting sqref="AX207:AX210">
    <cfRule type="cellIs" dxfId="7745" priority="7749" operator="greaterThan">
      <formula>0.03</formula>
    </cfRule>
    <cfRule type="cellIs" dxfId="7744" priority="7750" stopIfTrue="1" operator="lessThan">
      <formula>-0.03</formula>
    </cfRule>
  </conditionalFormatting>
  <conditionalFormatting sqref="AP15">
    <cfRule type="cellIs" dxfId="7743" priority="7743" operator="greaterThan">
      <formula>0.03</formula>
    </cfRule>
    <cfRule type="cellIs" dxfId="7742" priority="7744" stopIfTrue="1" operator="lessThan">
      <formula>-0.03</formula>
    </cfRule>
  </conditionalFormatting>
  <conditionalFormatting sqref="AP14">
    <cfRule type="cellIs" dxfId="7741" priority="7741" operator="greaterThan">
      <formula>0.03</formula>
    </cfRule>
    <cfRule type="cellIs" dxfId="7740" priority="7742" stopIfTrue="1" operator="lessThan">
      <formula>-0.03</formula>
    </cfRule>
  </conditionalFormatting>
  <conditionalFormatting sqref="AQ15:AZ15">
    <cfRule type="cellIs" dxfId="7739" priority="7739" operator="greaterThan">
      <formula>0.03</formula>
    </cfRule>
    <cfRule type="cellIs" dxfId="7738" priority="7740" stopIfTrue="1" operator="lessThan">
      <formula>-0.03</formula>
    </cfRule>
  </conditionalFormatting>
  <conditionalFormatting sqref="AQ14:AZ14">
    <cfRule type="cellIs" dxfId="7737" priority="7737" operator="greaterThan">
      <formula>0.03</formula>
    </cfRule>
    <cfRule type="cellIs" dxfId="7736" priority="7738" stopIfTrue="1" operator="lessThan">
      <formula>-0.03</formula>
    </cfRule>
  </conditionalFormatting>
  <conditionalFormatting sqref="AP24">
    <cfRule type="cellIs" dxfId="7735" priority="7735" operator="greaterThan">
      <formula>0.03</formula>
    </cfRule>
    <cfRule type="cellIs" dxfId="7734" priority="7736" stopIfTrue="1" operator="lessThan">
      <formula>-0.03</formula>
    </cfRule>
  </conditionalFormatting>
  <conditionalFormatting sqref="AP23">
    <cfRule type="cellIs" dxfId="7733" priority="7733" operator="greaterThan">
      <formula>0.03</formula>
    </cfRule>
    <cfRule type="cellIs" dxfId="7732" priority="7734" stopIfTrue="1" operator="lessThan">
      <formula>-0.03</formula>
    </cfRule>
  </conditionalFormatting>
  <conditionalFormatting sqref="AQ24:AZ24">
    <cfRule type="cellIs" dxfId="7731" priority="7731" operator="greaterThan">
      <formula>0.03</formula>
    </cfRule>
    <cfRule type="cellIs" dxfId="7730" priority="7732" stopIfTrue="1" operator="lessThan">
      <formula>-0.03</formula>
    </cfRule>
  </conditionalFormatting>
  <conditionalFormatting sqref="AQ23:AZ23">
    <cfRule type="cellIs" dxfId="7729" priority="7729" operator="greaterThan">
      <formula>0.03</formula>
    </cfRule>
    <cfRule type="cellIs" dxfId="7728" priority="7730" stopIfTrue="1" operator="lessThan">
      <formula>-0.03</formula>
    </cfRule>
  </conditionalFormatting>
  <conditionalFormatting sqref="AP33">
    <cfRule type="cellIs" dxfId="7727" priority="7727" operator="greaterThan">
      <formula>0.03</formula>
    </cfRule>
    <cfRule type="cellIs" dxfId="7726" priority="7728" stopIfTrue="1" operator="lessThan">
      <formula>-0.03</formula>
    </cfRule>
  </conditionalFormatting>
  <conditionalFormatting sqref="AP32">
    <cfRule type="cellIs" dxfId="7725" priority="7725" operator="greaterThan">
      <formula>0.03</formula>
    </cfRule>
    <cfRule type="cellIs" dxfId="7724" priority="7726" stopIfTrue="1" operator="lessThan">
      <formula>-0.03</formula>
    </cfRule>
  </conditionalFormatting>
  <conditionalFormatting sqref="AQ33:AZ33">
    <cfRule type="cellIs" dxfId="7723" priority="7723" operator="greaterThan">
      <formula>0.03</formula>
    </cfRule>
    <cfRule type="cellIs" dxfId="7722" priority="7724" stopIfTrue="1" operator="lessThan">
      <formula>-0.03</formula>
    </cfRule>
  </conditionalFormatting>
  <conditionalFormatting sqref="AQ32:AZ32">
    <cfRule type="cellIs" dxfId="7721" priority="7721" operator="greaterThan">
      <formula>0.03</formula>
    </cfRule>
    <cfRule type="cellIs" dxfId="7720" priority="7722" stopIfTrue="1" operator="lessThan">
      <formula>-0.03</formula>
    </cfRule>
  </conditionalFormatting>
  <conditionalFormatting sqref="AP42">
    <cfRule type="cellIs" dxfId="7719" priority="7719" operator="greaterThan">
      <formula>0.03</formula>
    </cfRule>
    <cfRule type="cellIs" dxfId="7718" priority="7720" stopIfTrue="1" operator="lessThan">
      <formula>-0.03</formula>
    </cfRule>
  </conditionalFormatting>
  <conditionalFormatting sqref="AP41">
    <cfRule type="cellIs" dxfId="7717" priority="7717" operator="greaterThan">
      <formula>0.03</formula>
    </cfRule>
    <cfRule type="cellIs" dxfId="7716" priority="7718" stopIfTrue="1" operator="lessThan">
      <formula>-0.03</formula>
    </cfRule>
  </conditionalFormatting>
  <conditionalFormatting sqref="AQ42:AZ42">
    <cfRule type="cellIs" dxfId="7715" priority="7715" operator="greaterThan">
      <formula>0.03</formula>
    </cfRule>
    <cfRule type="cellIs" dxfId="7714" priority="7716" stopIfTrue="1" operator="lessThan">
      <formula>-0.03</formula>
    </cfRule>
  </conditionalFormatting>
  <conditionalFormatting sqref="AQ41:AZ41">
    <cfRule type="cellIs" dxfId="7713" priority="7713" operator="greaterThan">
      <formula>0.03</formula>
    </cfRule>
    <cfRule type="cellIs" dxfId="7712" priority="7714" stopIfTrue="1" operator="lessThan">
      <formula>-0.03</formula>
    </cfRule>
  </conditionalFormatting>
  <conditionalFormatting sqref="AP51">
    <cfRule type="cellIs" dxfId="7711" priority="7711" operator="greaterThan">
      <formula>0.03</formula>
    </cfRule>
    <cfRule type="cellIs" dxfId="7710" priority="7712" stopIfTrue="1" operator="lessThan">
      <formula>-0.03</formula>
    </cfRule>
  </conditionalFormatting>
  <conditionalFormatting sqref="AP50">
    <cfRule type="cellIs" dxfId="7709" priority="7709" operator="greaterThan">
      <formula>0.03</formula>
    </cfRule>
    <cfRule type="cellIs" dxfId="7708" priority="7710" stopIfTrue="1" operator="lessThan">
      <formula>-0.03</formula>
    </cfRule>
  </conditionalFormatting>
  <conditionalFormatting sqref="AQ51:AZ51">
    <cfRule type="cellIs" dxfId="7707" priority="7707" operator="greaterThan">
      <formula>0.03</formula>
    </cfRule>
    <cfRule type="cellIs" dxfId="7706" priority="7708" stopIfTrue="1" operator="lessThan">
      <formula>-0.03</formula>
    </cfRule>
  </conditionalFormatting>
  <conditionalFormatting sqref="AQ50:AZ50">
    <cfRule type="cellIs" dxfId="7705" priority="7705" operator="greaterThan">
      <formula>0.03</formula>
    </cfRule>
    <cfRule type="cellIs" dxfId="7704" priority="7706" stopIfTrue="1" operator="lessThan">
      <formula>-0.03</formula>
    </cfRule>
  </conditionalFormatting>
  <conditionalFormatting sqref="AP60">
    <cfRule type="cellIs" dxfId="7703" priority="7703" operator="greaterThan">
      <formula>0.03</formula>
    </cfRule>
    <cfRule type="cellIs" dxfId="7702" priority="7704" stopIfTrue="1" operator="lessThan">
      <formula>-0.03</formula>
    </cfRule>
  </conditionalFormatting>
  <conditionalFormatting sqref="AP59">
    <cfRule type="cellIs" dxfId="7701" priority="7701" operator="greaterThan">
      <formula>0.03</formula>
    </cfRule>
    <cfRule type="cellIs" dxfId="7700" priority="7702" stopIfTrue="1" operator="lessThan">
      <formula>-0.03</formula>
    </cfRule>
  </conditionalFormatting>
  <conditionalFormatting sqref="AQ60:AZ60">
    <cfRule type="cellIs" dxfId="7699" priority="7699" operator="greaterThan">
      <formula>0.03</formula>
    </cfRule>
    <cfRule type="cellIs" dxfId="7698" priority="7700" stopIfTrue="1" operator="lessThan">
      <formula>-0.03</formula>
    </cfRule>
  </conditionalFormatting>
  <conditionalFormatting sqref="AQ59:AZ59">
    <cfRule type="cellIs" dxfId="7697" priority="7697" operator="greaterThan">
      <formula>0.03</formula>
    </cfRule>
    <cfRule type="cellIs" dxfId="7696" priority="7698" stopIfTrue="1" operator="lessThan">
      <formula>-0.03</formula>
    </cfRule>
  </conditionalFormatting>
  <conditionalFormatting sqref="AP69">
    <cfRule type="cellIs" dxfId="7695" priority="7695" operator="greaterThan">
      <formula>0.03</formula>
    </cfRule>
    <cfRule type="cellIs" dxfId="7694" priority="7696" stopIfTrue="1" operator="lessThan">
      <formula>-0.03</formula>
    </cfRule>
  </conditionalFormatting>
  <conditionalFormatting sqref="AP68">
    <cfRule type="cellIs" dxfId="7693" priority="7693" operator="greaterThan">
      <formula>0.03</formula>
    </cfRule>
    <cfRule type="cellIs" dxfId="7692" priority="7694" stopIfTrue="1" operator="lessThan">
      <formula>-0.03</formula>
    </cfRule>
  </conditionalFormatting>
  <conditionalFormatting sqref="AQ69:AZ69">
    <cfRule type="cellIs" dxfId="7691" priority="7691" operator="greaterThan">
      <formula>0.03</formula>
    </cfRule>
    <cfRule type="cellIs" dxfId="7690" priority="7692" stopIfTrue="1" operator="lessThan">
      <formula>-0.03</formula>
    </cfRule>
  </conditionalFormatting>
  <conditionalFormatting sqref="AQ68:AZ68">
    <cfRule type="cellIs" dxfId="7689" priority="7689" operator="greaterThan">
      <formula>0.03</formula>
    </cfRule>
    <cfRule type="cellIs" dxfId="7688" priority="7690" stopIfTrue="1" operator="lessThan">
      <formula>-0.03</formula>
    </cfRule>
  </conditionalFormatting>
  <conditionalFormatting sqref="AP78">
    <cfRule type="cellIs" dxfId="7687" priority="7687" operator="greaterThan">
      <formula>0.03</formula>
    </cfRule>
    <cfRule type="cellIs" dxfId="7686" priority="7688" stopIfTrue="1" operator="lessThan">
      <formula>-0.03</formula>
    </cfRule>
  </conditionalFormatting>
  <conditionalFormatting sqref="AP77">
    <cfRule type="cellIs" dxfId="7685" priority="7685" operator="greaterThan">
      <formula>0.03</formula>
    </cfRule>
    <cfRule type="cellIs" dxfId="7684" priority="7686" stopIfTrue="1" operator="lessThan">
      <formula>-0.03</formula>
    </cfRule>
  </conditionalFormatting>
  <conditionalFormatting sqref="AQ78:AZ78">
    <cfRule type="cellIs" dxfId="7683" priority="7683" operator="greaterThan">
      <formula>0.03</formula>
    </cfRule>
    <cfRule type="cellIs" dxfId="7682" priority="7684" stopIfTrue="1" operator="lessThan">
      <formula>-0.03</formula>
    </cfRule>
  </conditionalFormatting>
  <conditionalFormatting sqref="AQ77:AZ77">
    <cfRule type="cellIs" dxfId="7681" priority="7681" operator="greaterThan">
      <formula>0.03</formula>
    </cfRule>
    <cfRule type="cellIs" dxfId="7680" priority="7682" stopIfTrue="1" operator="lessThan">
      <formula>-0.03</formula>
    </cfRule>
  </conditionalFormatting>
  <conditionalFormatting sqref="AP87">
    <cfRule type="cellIs" dxfId="7679" priority="7679" operator="greaterThan">
      <formula>0.03</formula>
    </cfRule>
    <cfRule type="cellIs" dxfId="7678" priority="7680" stopIfTrue="1" operator="lessThan">
      <formula>-0.03</formula>
    </cfRule>
  </conditionalFormatting>
  <conditionalFormatting sqref="AP86">
    <cfRule type="cellIs" dxfId="7677" priority="7677" operator="greaterThan">
      <formula>0.03</formula>
    </cfRule>
    <cfRule type="cellIs" dxfId="7676" priority="7678" stopIfTrue="1" operator="lessThan">
      <formula>-0.03</formula>
    </cfRule>
  </conditionalFormatting>
  <conditionalFormatting sqref="AQ87:AZ87">
    <cfRule type="cellIs" dxfId="7675" priority="7675" operator="greaterThan">
      <formula>0.03</formula>
    </cfRule>
    <cfRule type="cellIs" dxfId="7674" priority="7676" stopIfTrue="1" operator="lessThan">
      <formula>-0.03</formula>
    </cfRule>
  </conditionalFormatting>
  <conditionalFormatting sqref="AQ86:AZ86">
    <cfRule type="cellIs" dxfId="7673" priority="7673" operator="greaterThan">
      <formula>0.03</formula>
    </cfRule>
    <cfRule type="cellIs" dxfId="7672" priority="7674" stopIfTrue="1" operator="lessThan">
      <formula>-0.03</formula>
    </cfRule>
  </conditionalFormatting>
  <conditionalFormatting sqref="AP96">
    <cfRule type="cellIs" dxfId="7671" priority="7671" operator="greaterThan">
      <formula>0.03</formula>
    </cfRule>
    <cfRule type="cellIs" dxfId="7670" priority="7672" stopIfTrue="1" operator="lessThan">
      <formula>-0.03</formula>
    </cfRule>
  </conditionalFormatting>
  <conditionalFormatting sqref="AP95">
    <cfRule type="cellIs" dxfId="7669" priority="7669" operator="greaterThan">
      <formula>0.03</formula>
    </cfRule>
    <cfRule type="cellIs" dxfId="7668" priority="7670" stopIfTrue="1" operator="lessThan">
      <formula>-0.03</formula>
    </cfRule>
  </conditionalFormatting>
  <conditionalFormatting sqref="AQ96:AZ96">
    <cfRule type="cellIs" dxfId="7667" priority="7667" operator="greaterThan">
      <formula>0.03</formula>
    </cfRule>
    <cfRule type="cellIs" dxfId="7666" priority="7668" stopIfTrue="1" operator="lessThan">
      <formula>-0.03</formula>
    </cfRule>
  </conditionalFormatting>
  <conditionalFormatting sqref="AQ95:AZ95">
    <cfRule type="cellIs" dxfId="7665" priority="7665" operator="greaterThan">
      <formula>0.03</formula>
    </cfRule>
    <cfRule type="cellIs" dxfId="7664" priority="7666" stopIfTrue="1" operator="lessThan">
      <formula>-0.03</formula>
    </cfRule>
  </conditionalFormatting>
  <conditionalFormatting sqref="AP105">
    <cfRule type="cellIs" dxfId="7663" priority="7663" operator="greaterThan">
      <formula>0.03</formula>
    </cfRule>
    <cfRule type="cellIs" dxfId="7662" priority="7664" stopIfTrue="1" operator="lessThan">
      <formula>-0.03</formula>
    </cfRule>
  </conditionalFormatting>
  <conditionalFormatting sqref="AP104">
    <cfRule type="cellIs" dxfId="7661" priority="7661" operator="greaterThan">
      <formula>0.03</formula>
    </cfRule>
    <cfRule type="cellIs" dxfId="7660" priority="7662" stopIfTrue="1" operator="lessThan">
      <formula>-0.03</formula>
    </cfRule>
  </conditionalFormatting>
  <conditionalFormatting sqref="AQ105:AZ105">
    <cfRule type="cellIs" dxfId="7659" priority="7659" operator="greaterThan">
      <formula>0.03</formula>
    </cfRule>
    <cfRule type="cellIs" dxfId="7658" priority="7660" stopIfTrue="1" operator="lessThan">
      <formula>-0.03</formula>
    </cfRule>
  </conditionalFormatting>
  <conditionalFormatting sqref="AQ104:AZ104">
    <cfRule type="cellIs" dxfId="7657" priority="7657" operator="greaterThan">
      <formula>0.03</formula>
    </cfRule>
    <cfRule type="cellIs" dxfId="7656" priority="7658" stopIfTrue="1" operator="lessThan">
      <formula>-0.03</formula>
    </cfRule>
  </conditionalFormatting>
  <conditionalFormatting sqref="AP114">
    <cfRule type="cellIs" dxfId="7655" priority="7655" operator="greaterThan">
      <formula>0.03</formula>
    </cfRule>
    <cfRule type="cellIs" dxfId="7654" priority="7656" stopIfTrue="1" operator="lessThan">
      <formula>-0.03</formula>
    </cfRule>
  </conditionalFormatting>
  <conditionalFormatting sqref="AP113">
    <cfRule type="cellIs" dxfId="7653" priority="7653" operator="greaterThan">
      <formula>0.03</formula>
    </cfRule>
    <cfRule type="cellIs" dxfId="7652" priority="7654" stopIfTrue="1" operator="lessThan">
      <formula>-0.03</formula>
    </cfRule>
  </conditionalFormatting>
  <conditionalFormatting sqref="AQ114:AZ114">
    <cfRule type="cellIs" dxfId="7651" priority="7651" operator="greaterThan">
      <formula>0.03</formula>
    </cfRule>
    <cfRule type="cellIs" dxfId="7650" priority="7652" stopIfTrue="1" operator="lessThan">
      <formula>-0.03</formula>
    </cfRule>
  </conditionalFormatting>
  <conditionalFormatting sqref="AQ113:AZ113">
    <cfRule type="cellIs" dxfId="7649" priority="7649" operator="greaterThan">
      <formula>0.03</formula>
    </cfRule>
    <cfRule type="cellIs" dxfId="7648" priority="7650" stopIfTrue="1" operator="lessThan">
      <formula>-0.03</formula>
    </cfRule>
  </conditionalFormatting>
  <conditionalFormatting sqref="AP123">
    <cfRule type="cellIs" dxfId="7647" priority="7647" operator="greaterThan">
      <formula>0.03</formula>
    </cfRule>
    <cfRule type="cellIs" dxfId="7646" priority="7648" stopIfTrue="1" operator="lessThan">
      <formula>-0.03</formula>
    </cfRule>
  </conditionalFormatting>
  <conditionalFormatting sqref="AP122">
    <cfRule type="cellIs" dxfId="7645" priority="7645" operator="greaterThan">
      <formula>0.03</formula>
    </cfRule>
    <cfRule type="cellIs" dxfId="7644" priority="7646" stopIfTrue="1" operator="lessThan">
      <formula>-0.03</formula>
    </cfRule>
  </conditionalFormatting>
  <conditionalFormatting sqref="AQ123:AZ123">
    <cfRule type="cellIs" dxfId="7643" priority="7643" operator="greaterThan">
      <formula>0.03</formula>
    </cfRule>
    <cfRule type="cellIs" dxfId="7642" priority="7644" stopIfTrue="1" operator="lessThan">
      <formula>-0.03</formula>
    </cfRule>
  </conditionalFormatting>
  <conditionalFormatting sqref="AQ122:AZ122">
    <cfRule type="cellIs" dxfId="7641" priority="7641" operator="greaterThan">
      <formula>0.03</formula>
    </cfRule>
    <cfRule type="cellIs" dxfId="7640" priority="7642" stopIfTrue="1" operator="lessThan">
      <formula>-0.03</formula>
    </cfRule>
  </conditionalFormatting>
  <conditionalFormatting sqref="AP141">
    <cfRule type="cellIs" dxfId="7639" priority="7639" operator="greaterThan">
      <formula>0.03</formula>
    </cfRule>
    <cfRule type="cellIs" dxfId="7638" priority="7640" stopIfTrue="1" operator="lessThan">
      <formula>-0.03</formula>
    </cfRule>
  </conditionalFormatting>
  <conditionalFormatting sqref="AP140">
    <cfRule type="cellIs" dxfId="7637" priority="7637" operator="greaterThan">
      <formula>0.03</formula>
    </cfRule>
    <cfRule type="cellIs" dxfId="7636" priority="7638" stopIfTrue="1" operator="lessThan">
      <formula>-0.03</formula>
    </cfRule>
  </conditionalFormatting>
  <conditionalFormatting sqref="AQ141:AZ141">
    <cfRule type="cellIs" dxfId="7635" priority="7635" operator="greaterThan">
      <formula>0.03</formula>
    </cfRule>
    <cfRule type="cellIs" dxfId="7634" priority="7636" stopIfTrue="1" operator="lessThan">
      <formula>-0.03</formula>
    </cfRule>
  </conditionalFormatting>
  <conditionalFormatting sqref="AQ140:AZ140">
    <cfRule type="cellIs" dxfId="7633" priority="7633" operator="greaterThan">
      <formula>0.03</formula>
    </cfRule>
    <cfRule type="cellIs" dxfId="7632" priority="7634" stopIfTrue="1" operator="lessThan">
      <formula>-0.03</formula>
    </cfRule>
  </conditionalFormatting>
  <conditionalFormatting sqref="AP132">
    <cfRule type="cellIs" dxfId="7631" priority="7631" operator="greaterThan">
      <formula>0.03</formula>
    </cfRule>
    <cfRule type="cellIs" dxfId="7630" priority="7632" stopIfTrue="1" operator="lessThan">
      <formula>-0.03</formula>
    </cfRule>
  </conditionalFormatting>
  <conditionalFormatting sqref="AP131">
    <cfRule type="cellIs" dxfId="7629" priority="7629" operator="greaterThan">
      <formula>0.03</formula>
    </cfRule>
    <cfRule type="cellIs" dxfId="7628" priority="7630" stopIfTrue="1" operator="lessThan">
      <formula>-0.03</formula>
    </cfRule>
  </conditionalFormatting>
  <conditionalFormatting sqref="AQ132:AZ132">
    <cfRule type="cellIs" dxfId="7627" priority="7627" operator="greaterThan">
      <formula>0.03</formula>
    </cfRule>
    <cfRule type="cellIs" dxfId="7626" priority="7628" stopIfTrue="1" operator="lessThan">
      <formula>-0.03</formula>
    </cfRule>
  </conditionalFormatting>
  <conditionalFormatting sqref="AQ131:AZ131">
    <cfRule type="cellIs" dxfId="7625" priority="7625" operator="greaterThan">
      <formula>0.03</formula>
    </cfRule>
    <cfRule type="cellIs" dxfId="7624" priority="7626" stopIfTrue="1" operator="lessThan">
      <formula>-0.03</formula>
    </cfRule>
  </conditionalFormatting>
  <conditionalFormatting sqref="AP150">
    <cfRule type="cellIs" dxfId="7623" priority="7623" operator="greaterThan">
      <formula>0.03</formula>
    </cfRule>
    <cfRule type="cellIs" dxfId="7622" priority="7624" stopIfTrue="1" operator="lessThan">
      <formula>-0.03</formula>
    </cfRule>
  </conditionalFormatting>
  <conditionalFormatting sqref="AP149">
    <cfRule type="cellIs" dxfId="7621" priority="7621" operator="greaterThan">
      <formula>0.03</formula>
    </cfRule>
    <cfRule type="cellIs" dxfId="7620" priority="7622" stopIfTrue="1" operator="lessThan">
      <formula>-0.03</formula>
    </cfRule>
  </conditionalFormatting>
  <conditionalFormatting sqref="AQ150:AZ150">
    <cfRule type="cellIs" dxfId="7619" priority="7619" operator="greaterThan">
      <formula>0.03</formula>
    </cfRule>
    <cfRule type="cellIs" dxfId="7618" priority="7620" stopIfTrue="1" operator="lessThan">
      <formula>-0.03</formula>
    </cfRule>
  </conditionalFormatting>
  <conditionalFormatting sqref="AQ149:AZ149">
    <cfRule type="cellIs" dxfId="7617" priority="7617" operator="greaterThan">
      <formula>0.03</formula>
    </cfRule>
    <cfRule type="cellIs" dxfId="7616" priority="7618" stopIfTrue="1" operator="lessThan">
      <formula>-0.03</formula>
    </cfRule>
  </conditionalFormatting>
  <conditionalFormatting sqref="AP159">
    <cfRule type="cellIs" dxfId="7615" priority="7615" operator="greaterThan">
      <formula>0.03</formula>
    </cfRule>
    <cfRule type="cellIs" dxfId="7614" priority="7616" stopIfTrue="1" operator="lessThan">
      <formula>-0.03</formula>
    </cfRule>
  </conditionalFormatting>
  <conditionalFormatting sqref="AP158">
    <cfRule type="cellIs" dxfId="7613" priority="7613" operator="greaterThan">
      <formula>0.03</formula>
    </cfRule>
    <cfRule type="cellIs" dxfId="7612" priority="7614" stopIfTrue="1" operator="lessThan">
      <formula>-0.03</formula>
    </cfRule>
  </conditionalFormatting>
  <conditionalFormatting sqref="AQ159:AZ159">
    <cfRule type="cellIs" dxfId="7611" priority="7611" operator="greaterThan">
      <formula>0.03</formula>
    </cfRule>
    <cfRule type="cellIs" dxfId="7610" priority="7612" stopIfTrue="1" operator="lessThan">
      <formula>-0.03</formula>
    </cfRule>
  </conditionalFormatting>
  <conditionalFormatting sqref="AQ158:AZ158">
    <cfRule type="cellIs" dxfId="7609" priority="7609" operator="greaterThan">
      <formula>0.03</formula>
    </cfRule>
    <cfRule type="cellIs" dxfId="7608" priority="7610" stopIfTrue="1" operator="lessThan">
      <formula>-0.03</formula>
    </cfRule>
  </conditionalFormatting>
  <conditionalFormatting sqref="AP168">
    <cfRule type="cellIs" dxfId="7607" priority="7607" operator="greaterThan">
      <formula>0.03</formula>
    </cfRule>
    <cfRule type="cellIs" dxfId="7606" priority="7608" stopIfTrue="1" operator="lessThan">
      <formula>-0.03</formula>
    </cfRule>
  </conditionalFormatting>
  <conditionalFormatting sqref="AP167">
    <cfRule type="cellIs" dxfId="7605" priority="7605" operator="greaterThan">
      <formula>0.03</formula>
    </cfRule>
    <cfRule type="cellIs" dxfId="7604" priority="7606" stopIfTrue="1" operator="lessThan">
      <formula>-0.03</formula>
    </cfRule>
  </conditionalFormatting>
  <conditionalFormatting sqref="AQ168:AZ168">
    <cfRule type="cellIs" dxfId="7603" priority="7603" operator="greaterThan">
      <formula>0.03</formula>
    </cfRule>
    <cfRule type="cellIs" dxfId="7602" priority="7604" stopIfTrue="1" operator="lessThan">
      <formula>-0.03</formula>
    </cfRule>
  </conditionalFormatting>
  <conditionalFormatting sqref="AQ167:AZ167">
    <cfRule type="cellIs" dxfId="7601" priority="7601" operator="greaterThan">
      <formula>0.03</formula>
    </cfRule>
    <cfRule type="cellIs" dxfId="7600" priority="7602" stopIfTrue="1" operator="lessThan">
      <formula>-0.03</formula>
    </cfRule>
  </conditionalFormatting>
  <conditionalFormatting sqref="AP177">
    <cfRule type="cellIs" dxfId="7599" priority="7599" operator="greaterThan">
      <formula>0.03</formula>
    </cfRule>
    <cfRule type="cellIs" dxfId="7598" priority="7600" stopIfTrue="1" operator="lessThan">
      <formula>-0.03</formula>
    </cfRule>
  </conditionalFormatting>
  <conditionalFormatting sqref="AP176">
    <cfRule type="cellIs" dxfId="7597" priority="7597" operator="greaterThan">
      <formula>0.03</formula>
    </cfRule>
    <cfRule type="cellIs" dxfId="7596" priority="7598" stopIfTrue="1" operator="lessThan">
      <formula>-0.03</formula>
    </cfRule>
  </conditionalFormatting>
  <conditionalFormatting sqref="AQ177:AZ177">
    <cfRule type="cellIs" dxfId="7595" priority="7595" operator="greaterThan">
      <formula>0.03</formula>
    </cfRule>
    <cfRule type="cellIs" dxfId="7594" priority="7596" stopIfTrue="1" operator="lessThan">
      <formula>-0.03</formula>
    </cfRule>
  </conditionalFormatting>
  <conditionalFormatting sqref="AQ176:AZ176">
    <cfRule type="cellIs" dxfId="7593" priority="7593" operator="greaterThan">
      <formula>0.03</formula>
    </cfRule>
    <cfRule type="cellIs" dxfId="7592" priority="7594" stopIfTrue="1" operator="lessThan">
      <formula>-0.03</formula>
    </cfRule>
  </conditionalFormatting>
  <conditionalFormatting sqref="AP186">
    <cfRule type="cellIs" dxfId="7591" priority="7591" operator="greaterThan">
      <formula>0.03</formula>
    </cfRule>
    <cfRule type="cellIs" dxfId="7590" priority="7592" stopIfTrue="1" operator="lessThan">
      <formula>-0.03</formula>
    </cfRule>
  </conditionalFormatting>
  <conditionalFormatting sqref="AP185">
    <cfRule type="cellIs" dxfId="7589" priority="7589" operator="greaterThan">
      <formula>0.03</formula>
    </cfRule>
    <cfRule type="cellIs" dxfId="7588" priority="7590" stopIfTrue="1" operator="lessThan">
      <formula>-0.03</formula>
    </cfRule>
  </conditionalFormatting>
  <conditionalFormatting sqref="AQ186:AZ186">
    <cfRule type="cellIs" dxfId="7587" priority="7587" operator="greaterThan">
      <formula>0.03</formula>
    </cfRule>
    <cfRule type="cellIs" dxfId="7586" priority="7588" stopIfTrue="1" operator="lessThan">
      <formula>-0.03</formula>
    </cfRule>
  </conditionalFormatting>
  <conditionalFormatting sqref="AQ185:AZ185">
    <cfRule type="cellIs" dxfId="7585" priority="7585" operator="greaterThan">
      <formula>0.03</formula>
    </cfRule>
    <cfRule type="cellIs" dxfId="7584" priority="7586" stopIfTrue="1" operator="lessThan">
      <formula>-0.03</formula>
    </cfRule>
  </conditionalFormatting>
  <conditionalFormatting sqref="AP195">
    <cfRule type="cellIs" dxfId="7583" priority="7583" operator="greaterThan">
      <formula>0.03</formula>
    </cfRule>
    <cfRule type="cellIs" dxfId="7582" priority="7584" stopIfTrue="1" operator="lessThan">
      <formula>-0.03</formula>
    </cfRule>
  </conditionalFormatting>
  <conditionalFormatting sqref="AP194">
    <cfRule type="cellIs" dxfId="7581" priority="7581" operator="greaterThan">
      <formula>0.03</formula>
    </cfRule>
    <cfRule type="cellIs" dxfId="7580" priority="7582" stopIfTrue="1" operator="lessThan">
      <formula>-0.03</formula>
    </cfRule>
  </conditionalFormatting>
  <conditionalFormatting sqref="AQ195:AZ195">
    <cfRule type="cellIs" dxfId="7579" priority="7579" operator="greaterThan">
      <formula>0.03</formula>
    </cfRule>
    <cfRule type="cellIs" dxfId="7578" priority="7580" stopIfTrue="1" operator="lessThan">
      <formula>-0.03</formula>
    </cfRule>
  </conditionalFormatting>
  <conditionalFormatting sqref="AQ194:AZ194">
    <cfRule type="cellIs" dxfId="7577" priority="7577" operator="greaterThan">
      <formula>0.03</formula>
    </cfRule>
    <cfRule type="cellIs" dxfId="7576" priority="7578" stopIfTrue="1" operator="lessThan">
      <formula>-0.03</formula>
    </cfRule>
  </conditionalFormatting>
  <conditionalFormatting sqref="AP204">
    <cfRule type="cellIs" dxfId="7575" priority="7575" operator="greaterThan">
      <formula>0.03</formula>
    </cfRule>
    <cfRule type="cellIs" dxfId="7574" priority="7576" stopIfTrue="1" operator="lessThan">
      <formula>-0.03</formula>
    </cfRule>
  </conditionalFormatting>
  <conditionalFormatting sqref="AP203">
    <cfRule type="cellIs" dxfId="7573" priority="7573" operator="greaterThan">
      <formula>0.03</formula>
    </cfRule>
    <cfRule type="cellIs" dxfId="7572" priority="7574" stopIfTrue="1" operator="lessThan">
      <formula>-0.03</formula>
    </cfRule>
  </conditionalFormatting>
  <conditionalFormatting sqref="AQ204:AZ204">
    <cfRule type="cellIs" dxfId="7571" priority="7571" operator="greaterThan">
      <formula>0.03</formula>
    </cfRule>
    <cfRule type="cellIs" dxfId="7570" priority="7572" stopIfTrue="1" operator="lessThan">
      <formula>-0.03</formula>
    </cfRule>
  </conditionalFormatting>
  <conditionalFormatting sqref="AQ203:AZ203">
    <cfRule type="cellIs" dxfId="7569" priority="7569" operator="greaterThan">
      <formula>0.03</formula>
    </cfRule>
    <cfRule type="cellIs" dxfId="7568" priority="7570" stopIfTrue="1" operator="lessThan">
      <formula>-0.03</formula>
    </cfRule>
  </conditionalFormatting>
  <conditionalFormatting sqref="EE6 EE9:EE12">
    <cfRule type="cellIs" dxfId="7567" priority="7567" operator="greaterThan">
      <formula>0.03</formula>
    </cfRule>
    <cfRule type="cellIs" dxfId="7566" priority="7568" stopIfTrue="1" operator="lessThan">
      <formula>-0.03</formula>
    </cfRule>
  </conditionalFormatting>
  <conditionalFormatting sqref="EJ9:EJ12">
    <cfRule type="cellIs" dxfId="7565" priority="7557" operator="greaterThan">
      <formula>0.03</formula>
    </cfRule>
    <cfRule type="cellIs" dxfId="7564" priority="7558" stopIfTrue="1" operator="lessThan">
      <formula>-0.03</formula>
    </cfRule>
  </conditionalFormatting>
  <conditionalFormatting sqref="EF9:EF12">
    <cfRule type="cellIs" dxfId="7563" priority="7565" operator="greaterThan">
      <formula>0.03</formula>
    </cfRule>
    <cfRule type="cellIs" dxfId="7562" priority="7566" stopIfTrue="1" operator="lessThan">
      <formula>-0.03</formula>
    </cfRule>
  </conditionalFormatting>
  <conditionalFormatting sqref="EG9:EG12">
    <cfRule type="cellIs" dxfId="7561" priority="7563" operator="greaterThan">
      <formula>0.03</formula>
    </cfRule>
    <cfRule type="cellIs" dxfId="7560" priority="7564" stopIfTrue="1" operator="lessThan">
      <formula>-0.03</formula>
    </cfRule>
  </conditionalFormatting>
  <conditionalFormatting sqref="EI9:EI12">
    <cfRule type="cellIs" dxfId="7559" priority="7559" operator="greaterThan">
      <formula>0.03</formula>
    </cfRule>
    <cfRule type="cellIs" dxfId="7558" priority="7560" stopIfTrue="1" operator="lessThan">
      <formula>-0.03</formula>
    </cfRule>
  </conditionalFormatting>
  <conditionalFormatting sqref="EH9:EH12">
    <cfRule type="cellIs" dxfId="7557" priority="7561" operator="greaterThan">
      <formula>0.03</formula>
    </cfRule>
    <cfRule type="cellIs" dxfId="7556" priority="7562" stopIfTrue="1" operator="lessThan">
      <formula>-0.03</formula>
    </cfRule>
  </conditionalFormatting>
  <conditionalFormatting sqref="EK9:EK12">
    <cfRule type="cellIs" dxfId="7555" priority="7555" operator="greaterThan">
      <formula>0.03</formula>
    </cfRule>
    <cfRule type="cellIs" dxfId="7554" priority="7556" stopIfTrue="1" operator="lessThan">
      <formula>-0.03</formula>
    </cfRule>
  </conditionalFormatting>
  <conditionalFormatting sqref="EE5">
    <cfRule type="cellIs" dxfId="7553" priority="7553" operator="greaterThan">
      <formula>0.03</formula>
    </cfRule>
    <cfRule type="cellIs" dxfId="7552" priority="7554" stopIfTrue="1" operator="lessThan">
      <formula>-0.03</formula>
    </cfRule>
  </conditionalFormatting>
  <conditionalFormatting sqref="EN9:EN12">
    <cfRule type="cellIs" dxfId="7551" priority="7547" operator="greaterThan">
      <formula>0.03</formula>
    </cfRule>
    <cfRule type="cellIs" dxfId="7550" priority="7548" stopIfTrue="1" operator="lessThan">
      <formula>-0.03</formula>
    </cfRule>
  </conditionalFormatting>
  <conditionalFormatting sqref="EO9:EO12">
    <cfRule type="cellIs" dxfId="7549" priority="7545" operator="greaterThan">
      <formula>0.03</formula>
    </cfRule>
    <cfRule type="cellIs" dxfId="7548" priority="7546" stopIfTrue="1" operator="lessThan">
      <formula>-0.03</formula>
    </cfRule>
  </conditionalFormatting>
  <conditionalFormatting sqref="EL9:EL12">
    <cfRule type="cellIs" dxfId="7547" priority="7551" operator="greaterThan">
      <formula>0.03</formula>
    </cfRule>
    <cfRule type="cellIs" dxfId="7546" priority="7552" stopIfTrue="1" operator="lessThan">
      <formula>-0.03</formula>
    </cfRule>
  </conditionalFormatting>
  <conditionalFormatting sqref="EM9:EM12">
    <cfRule type="cellIs" dxfId="7545" priority="7549" operator="greaterThan">
      <formula>0.03</formula>
    </cfRule>
    <cfRule type="cellIs" dxfId="7544" priority="7550" stopIfTrue="1" operator="lessThan">
      <formula>-0.03</formula>
    </cfRule>
  </conditionalFormatting>
  <conditionalFormatting sqref="EF6:EO6">
    <cfRule type="cellIs" dxfId="7543" priority="7543" operator="greaterThan">
      <formula>0.03</formula>
    </cfRule>
    <cfRule type="cellIs" dxfId="7542" priority="7544" stopIfTrue="1" operator="lessThan">
      <formula>-0.03</formula>
    </cfRule>
  </conditionalFormatting>
  <conditionalFormatting sqref="EF5:EO5">
    <cfRule type="cellIs" dxfId="7541" priority="7541" operator="greaterThan">
      <formula>0.03</formula>
    </cfRule>
    <cfRule type="cellIs" dxfId="7540" priority="7542" stopIfTrue="1" operator="lessThan">
      <formula>-0.03</formula>
    </cfRule>
  </conditionalFormatting>
  <conditionalFormatting sqref="EE18:EE21">
    <cfRule type="cellIs" dxfId="7539" priority="7539" operator="greaterThan">
      <formula>0.03</formula>
    </cfRule>
    <cfRule type="cellIs" dxfId="7538" priority="7540" stopIfTrue="1" operator="lessThan">
      <formula>-0.03</formula>
    </cfRule>
  </conditionalFormatting>
  <conditionalFormatting sqref="EJ18:EJ21">
    <cfRule type="cellIs" dxfId="7537" priority="7529" operator="greaterThan">
      <formula>0.03</formula>
    </cfRule>
    <cfRule type="cellIs" dxfId="7536" priority="7530" stopIfTrue="1" operator="lessThan">
      <formula>-0.03</formula>
    </cfRule>
  </conditionalFormatting>
  <conditionalFormatting sqref="EF18:EF21">
    <cfRule type="cellIs" dxfId="7535" priority="7537" operator="greaterThan">
      <formula>0.03</formula>
    </cfRule>
    <cfRule type="cellIs" dxfId="7534" priority="7538" stopIfTrue="1" operator="lessThan">
      <formula>-0.03</formula>
    </cfRule>
  </conditionalFormatting>
  <conditionalFormatting sqref="EG18:EG21">
    <cfRule type="cellIs" dxfId="7533" priority="7535" operator="greaterThan">
      <formula>0.03</formula>
    </cfRule>
    <cfRule type="cellIs" dxfId="7532" priority="7536" stopIfTrue="1" operator="lessThan">
      <formula>-0.03</formula>
    </cfRule>
  </conditionalFormatting>
  <conditionalFormatting sqref="EI18:EI21">
    <cfRule type="cellIs" dxfId="7531" priority="7531" operator="greaterThan">
      <formula>0.03</formula>
    </cfRule>
    <cfRule type="cellIs" dxfId="7530" priority="7532" stopIfTrue="1" operator="lessThan">
      <formula>-0.03</formula>
    </cfRule>
  </conditionalFormatting>
  <conditionalFormatting sqref="EH18:EH21">
    <cfRule type="cellIs" dxfId="7529" priority="7533" operator="greaterThan">
      <formula>0.03</formula>
    </cfRule>
    <cfRule type="cellIs" dxfId="7528" priority="7534" stopIfTrue="1" operator="lessThan">
      <formula>-0.03</formula>
    </cfRule>
  </conditionalFormatting>
  <conditionalFormatting sqref="EK18:EK21">
    <cfRule type="cellIs" dxfId="7527" priority="7527" operator="greaterThan">
      <formula>0.03</formula>
    </cfRule>
    <cfRule type="cellIs" dxfId="7526" priority="7528" stopIfTrue="1" operator="lessThan">
      <formula>-0.03</formula>
    </cfRule>
  </conditionalFormatting>
  <conditionalFormatting sqref="EN18:EN21">
    <cfRule type="cellIs" dxfId="7525" priority="7521" operator="greaterThan">
      <formula>0.03</formula>
    </cfRule>
    <cfRule type="cellIs" dxfId="7524" priority="7522" stopIfTrue="1" operator="lessThan">
      <formula>-0.03</formula>
    </cfRule>
  </conditionalFormatting>
  <conditionalFormatting sqref="EO18:EO21">
    <cfRule type="cellIs" dxfId="7523" priority="7519" operator="greaterThan">
      <formula>0.03</formula>
    </cfRule>
    <cfRule type="cellIs" dxfId="7522" priority="7520" stopIfTrue="1" operator="lessThan">
      <formula>-0.03</formula>
    </cfRule>
  </conditionalFormatting>
  <conditionalFormatting sqref="EL18:EL21">
    <cfRule type="cellIs" dxfId="7521" priority="7525" operator="greaterThan">
      <formula>0.03</formula>
    </cfRule>
    <cfRule type="cellIs" dxfId="7520" priority="7526" stopIfTrue="1" operator="lessThan">
      <formula>-0.03</formula>
    </cfRule>
  </conditionalFormatting>
  <conditionalFormatting sqref="EM18:EM21">
    <cfRule type="cellIs" dxfId="7519" priority="7523" operator="greaterThan">
      <formula>0.03</formula>
    </cfRule>
    <cfRule type="cellIs" dxfId="7518" priority="7524" stopIfTrue="1" operator="lessThan">
      <formula>-0.03</formula>
    </cfRule>
  </conditionalFormatting>
  <conditionalFormatting sqref="EE27:EE30">
    <cfRule type="cellIs" dxfId="7517" priority="7517" operator="greaterThan">
      <formula>0.03</formula>
    </cfRule>
    <cfRule type="cellIs" dxfId="7516" priority="7518" stopIfTrue="1" operator="lessThan">
      <formula>-0.03</formula>
    </cfRule>
  </conditionalFormatting>
  <conditionalFormatting sqref="EJ27:EJ30">
    <cfRule type="cellIs" dxfId="7515" priority="7507" operator="greaterThan">
      <formula>0.03</formula>
    </cfRule>
    <cfRule type="cellIs" dxfId="7514" priority="7508" stopIfTrue="1" operator="lessThan">
      <formula>-0.03</formula>
    </cfRule>
  </conditionalFormatting>
  <conditionalFormatting sqref="EF27:EF30">
    <cfRule type="cellIs" dxfId="7513" priority="7515" operator="greaterThan">
      <formula>0.03</formula>
    </cfRule>
    <cfRule type="cellIs" dxfId="7512" priority="7516" stopIfTrue="1" operator="lessThan">
      <formula>-0.03</formula>
    </cfRule>
  </conditionalFormatting>
  <conditionalFormatting sqref="EG27:EG30">
    <cfRule type="cellIs" dxfId="7511" priority="7513" operator="greaterThan">
      <formula>0.03</formula>
    </cfRule>
    <cfRule type="cellIs" dxfId="7510" priority="7514" stopIfTrue="1" operator="lessThan">
      <formula>-0.03</formula>
    </cfRule>
  </conditionalFormatting>
  <conditionalFormatting sqref="EI27:EI30">
    <cfRule type="cellIs" dxfId="7509" priority="7509" operator="greaterThan">
      <formula>0.03</formula>
    </cfRule>
    <cfRule type="cellIs" dxfId="7508" priority="7510" stopIfTrue="1" operator="lessThan">
      <formula>-0.03</formula>
    </cfRule>
  </conditionalFormatting>
  <conditionalFormatting sqref="EH27:EH30">
    <cfRule type="cellIs" dxfId="7507" priority="7511" operator="greaterThan">
      <formula>0.03</formula>
    </cfRule>
    <cfRule type="cellIs" dxfId="7506" priority="7512" stopIfTrue="1" operator="lessThan">
      <formula>-0.03</formula>
    </cfRule>
  </conditionalFormatting>
  <conditionalFormatting sqref="EK27:EK30">
    <cfRule type="cellIs" dxfId="7505" priority="7505" operator="greaterThan">
      <formula>0.03</formula>
    </cfRule>
    <cfRule type="cellIs" dxfId="7504" priority="7506" stopIfTrue="1" operator="lessThan">
      <formula>-0.03</formula>
    </cfRule>
  </conditionalFormatting>
  <conditionalFormatting sqref="EN27:EN30">
    <cfRule type="cellIs" dxfId="7503" priority="7499" operator="greaterThan">
      <formula>0.03</formula>
    </cfRule>
    <cfRule type="cellIs" dxfId="7502" priority="7500" stopIfTrue="1" operator="lessThan">
      <formula>-0.03</formula>
    </cfRule>
  </conditionalFormatting>
  <conditionalFormatting sqref="EO27:EO30">
    <cfRule type="cellIs" dxfId="7501" priority="7497" operator="greaterThan">
      <formula>0.03</formula>
    </cfRule>
    <cfRule type="cellIs" dxfId="7500" priority="7498" stopIfTrue="1" operator="lessThan">
      <formula>-0.03</formula>
    </cfRule>
  </conditionalFormatting>
  <conditionalFormatting sqref="EL27:EL30">
    <cfRule type="cellIs" dxfId="7499" priority="7503" operator="greaterThan">
      <formula>0.03</formula>
    </cfRule>
    <cfRule type="cellIs" dxfId="7498" priority="7504" stopIfTrue="1" operator="lessThan">
      <formula>-0.03</formula>
    </cfRule>
  </conditionalFormatting>
  <conditionalFormatting sqref="EM27:EM30">
    <cfRule type="cellIs" dxfId="7497" priority="7501" operator="greaterThan">
      <formula>0.03</formula>
    </cfRule>
    <cfRule type="cellIs" dxfId="7496" priority="7502" stopIfTrue="1" operator="lessThan">
      <formula>-0.03</formula>
    </cfRule>
  </conditionalFormatting>
  <conditionalFormatting sqref="EE36:EE39">
    <cfRule type="cellIs" dxfId="7495" priority="7495" operator="greaterThan">
      <formula>0.03</formula>
    </cfRule>
    <cfRule type="cellIs" dxfId="7494" priority="7496" stopIfTrue="1" operator="lessThan">
      <formula>-0.03</formula>
    </cfRule>
  </conditionalFormatting>
  <conditionalFormatting sqref="EJ36:EJ39">
    <cfRule type="cellIs" dxfId="7493" priority="7485" operator="greaterThan">
      <formula>0.03</formula>
    </cfRule>
    <cfRule type="cellIs" dxfId="7492" priority="7486" stopIfTrue="1" operator="lessThan">
      <formula>-0.03</formula>
    </cfRule>
  </conditionalFormatting>
  <conditionalFormatting sqref="EF36:EF39">
    <cfRule type="cellIs" dxfId="7491" priority="7493" operator="greaterThan">
      <formula>0.03</formula>
    </cfRule>
    <cfRule type="cellIs" dxfId="7490" priority="7494" stopIfTrue="1" operator="lessThan">
      <formula>-0.03</formula>
    </cfRule>
  </conditionalFormatting>
  <conditionalFormatting sqref="EG36:EG39">
    <cfRule type="cellIs" dxfId="7489" priority="7491" operator="greaterThan">
      <formula>0.03</formula>
    </cfRule>
    <cfRule type="cellIs" dxfId="7488" priority="7492" stopIfTrue="1" operator="lessThan">
      <formula>-0.03</formula>
    </cfRule>
  </conditionalFormatting>
  <conditionalFormatting sqref="EI36:EI39">
    <cfRule type="cellIs" dxfId="7487" priority="7487" operator="greaterThan">
      <formula>0.03</formula>
    </cfRule>
    <cfRule type="cellIs" dxfId="7486" priority="7488" stopIfTrue="1" operator="lessThan">
      <formula>-0.03</formula>
    </cfRule>
  </conditionalFormatting>
  <conditionalFormatting sqref="EH36:EH39">
    <cfRule type="cellIs" dxfId="7485" priority="7489" operator="greaterThan">
      <formula>0.03</formula>
    </cfRule>
    <cfRule type="cellIs" dxfId="7484" priority="7490" stopIfTrue="1" operator="lessThan">
      <formula>-0.03</formula>
    </cfRule>
  </conditionalFormatting>
  <conditionalFormatting sqref="EK36:EK39">
    <cfRule type="cellIs" dxfId="7483" priority="7483" operator="greaterThan">
      <formula>0.03</formula>
    </cfRule>
    <cfRule type="cellIs" dxfId="7482" priority="7484" stopIfTrue="1" operator="lessThan">
      <formula>-0.03</formula>
    </cfRule>
  </conditionalFormatting>
  <conditionalFormatting sqref="EN36:EN39">
    <cfRule type="cellIs" dxfId="7481" priority="7477" operator="greaterThan">
      <formula>0.03</formula>
    </cfRule>
    <cfRule type="cellIs" dxfId="7480" priority="7478" stopIfTrue="1" operator="lessThan">
      <formula>-0.03</formula>
    </cfRule>
  </conditionalFormatting>
  <conditionalFormatting sqref="EO36:EO39">
    <cfRule type="cellIs" dxfId="7479" priority="7475" operator="greaterThan">
      <formula>0.03</formula>
    </cfRule>
    <cfRule type="cellIs" dxfId="7478" priority="7476" stopIfTrue="1" operator="lessThan">
      <formula>-0.03</formula>
    </cfRule>
  </conditionalFormatting>
  <conditionalFormatting sqref="EL36:EL39">
    <cfRule type="cellIs" dxfId="7477" priority="7481" operator="greaterThan">
      <formula>0.03</formula>
    </cfRule>
    <cfRule type="cellIs" dxfId="7476" priority="7482" stopIfTrue="1" operator="lessThan">
      <formula>-0.03</formula>
    </cfRule>
  </conditionalFormatting>
  <conditionalFormatting sqref="EM36:EM39">
    <cfRule type="cellIs" dxfId="7475" priority="7479" operator="greaterThan">
      <formula>0.03</formula>
    </cfRule>
    <cfRule type="cellIs" dxfId="7474" priority="7480" stopIfTrue="1" operator="lessThan">
      <formula>-0.03</formula>
    </cfRule>
  </conditionalFormatting>
  <conditionalFormatting sqref="EE45:EE48">
    <cfRule type="cellIs" dxfId="7473" priority="7473" operator="greaterThan">
      <formula>0.03</formula>
    </cfRule>
    <cfRule type="cellIs" dxfId="7472" priority="7474" stopIfTrue="1" operator="lessThan">
      <formula>-0.03</formula>
    </cfRule>
  </conditionalFormatting>
  <conditionalFormatting sqref="EJ45:EJ48">
    <cfRule type="cellIs" dxfId="7471" priority="7463" operator="greaterThan">
      <formula>0.03</formula>
    </cfRule>
    <cfRule type="cellIs" dxfId="7470" priority="7464" stopIfTrue="1" operator="lessThan">
      <formula>-0.03</formula>
    </cfRule>
  </conditionalFormatting>
  <conditionalFormatting sqref="EF45:EF48">
    <cfRule type="cellIs" dxfId="7469" priority="7471" operator="greaterThan">
      <formula>0.03</formula>
    </cfRule>
    <cfRule type="cellIs" dxfId="7468" priority="7472" stopIfTrue="1" operator="lessThan">
      <formula>-0.03</formula>
    </cfRule>
  </conditionalFormatting>
  <conditionalFormatting sqref="EG45:EG48">
    <cfRule type="cellIs" dxfId="7467" priority="7469" operator="greaterThan">
      <formula>0.03</formula>
    </cfRule>
    <cfRule type="cellIs" dxfId="7466" priority="7470" stopIfTrue="1" operator="lessThan">
      <formula>-0.03</formula>
    </cfRule>
  </conditionalFormatting>
  <conditionalFormatting sqref="EI45:EI48">
    <cfRule type="cellIs" dxfId="7465" priority="7465" operator="greaterThan">
      <formula>0.03</formula>
    </cfRule>
    <cfRule type="cellIs" dxfId="7464" priority="7466" stopIfTrue="1" operator="lessThan">
      <formula>-0.03</formula>
    </cfRule>
  </conditionalFormatting>
  <conditionalFormatting sqref="EH45:EH48">
    <cfRule type="cellIs" dxfId="7463" priority="7467" operator="greaterThan">
      <formula>0.03</formula>
    </cfRule>
    <cfRule type="cellIs" dxfId="7462" priority="7468" stopIfTrue="1" operator="lessThan">
      <formula>-0.03</formula>
    </cfRule>
  </conditionalFormatting>
  <conditionalFormatting sqref="EK45:EK48">
    <cfRule type="cellIs" dxfId="7461" priority="7461" operator="greaterThan">
      <formula>0.03</formula>
    </cfRule>
    <cfRule type="cellIs" dxfId="7460" priority="7462" stopIfTrue="1" operator="lessThan">
      <formula>-0.03</formula>
    </cfRule>
  </conditionalFormatting>
  <conditionalFormatting sqref="EN45:EN48">
    <cfRule type="cellIs" dxfId="7459" priority="7455" operator="greaterThan">
      <formula>0.03</formula>
    </cfRule>
    <cfRule type="cellIs" dxfId="7458" priority="7456" stopIfTrue="1" operator="lessThan">
      <formula>-0.03</formula>
    </cfRule>
  </conditionalFormatting>
  <conditionalFormatting sqref="EO45:EO48">
    <cfRule type="cellIs" dxfId="7457" priority="7453" operator="greaterThan">
      <formula>0.03</formula>
    </cfRule>
    <cfRule type="cellIs" dxfId="7456" priority="7454" stopIfTrue="1" operator="lessThan">
      <formula>-0.03</formula>
    </cfRule>
  </conditionalFormatting>
  <conditionalFormatting sqref="EL45:EL48">
    <cfRule type="cellIs" dxfId="7455" priority="7459" operator="greaterThan">
      <formula>0.03</formula>
    </cfRule>
    <cfRule type="cellIs" dxfId="7454" priority="7460" stopIfTrue="1" operator="lessThan">
      <formula>-0.03</formula>
    </cfRule>
  </conditionalFormatting>
  <conditionalFormatting sqref="EM45:EM48">
    <cfRule type="cellIs" dxfId="7453" priority="7457" operator="greaterThan">
      <formula>0.03</formula>
    </cfRule>
    <cfRule type="cellIs" dxfId="7452" priority="7458" stopIfTrue="1" operator="lessThan">
      <formula>-0.03</formula>
    </cfRule>
  </conditionalFormatting>
  <conditionalFormatting sqref="EE54:EE57">
    <cfRule type="cellIs" dxfId="7451" priority="7451" operator="greaterThan">
      <formula>0.03</formula>
    </cfRule>
    <cfRule type="cellIs" dxfId="7450" priority="7452" stopIfTrue="1" operator="lessThan">
      <formula>-0.03</formula>
    </cfRule>
  </conditionalFormatting>
  <conditionalFormatting sqref="EJ54:EJ57">
    <cfRule type="cellIs" dxfId="7449" priority="7441" operator="greaterThan">
      <formula>0.03</formula>
    </cfRule>
    <cfRule type="cellIs" dxfId="7448" priority="7442" stopIfTrue="1" operator="lessThan">
      <formula>-0.03</formula>
    </cfRule>
  </conditionalFormatting>
  <conditionalFormatting sqref="EF54:EF57">
    <cfRule type="cellIs" dxfId="7447" priority="7449" operator="greaterThan">
      <formula>0.03</formula>
    </cfRule>
    <cfRule type="cellIs" dxfId="7446" priority="7450" stopIfTrue="1" operator="lessThan">
      <formula>-0.03</formula>
    </cfRule>
  </conditionalFormatting>
  <conditionalFormatting sqref="EG54:EG57">
    <cfRule type="cellIs" dxfId="7445" priority="7447" operator="greaterThan">
      <formula>0.03</formula>
    </cfRule>
    <cfRule type="cellIs" dxfId="7444" priority="7448" stopIfTrue="1" operator="lessThan">
      <formula>-0.03</formula>
    </cfRule>
  </conditionalFormatting>
  <conditionalFormatting sqref="EI54:EI57">
    <cfRule type="cellIs" dxfId="7443" priority="7443" operator="greaterThan">
      <formula>0.03</formula>
    </cfRule>
    <cfRule type="cellIs" dxfId="7442" priority="7444" stopIfTrue="1" operator="lessThan">
      <formula>-0.03</formula>
    </cfRule>
  </conditionalFormatting>
  <conditionalFormatting sqref="EH54:EH57">
    <cfRule type="cellIs" dxfId="7441" priority="7445" operator="greaterThan">
      <formula>0.03</formula>
    </cfRule>
    <cfRule type="cellIs" dxfId="7440" priority="7446" stopIfTrue="1" operator="lessThan">
      <formula>-0.03</formula>
    </cfRule>
  </conditionalFormatting>
  <conditionalFormatting sqref="EK54:EK57">
    <cfRule type="cellIs" dxfId="7439" priority="7439" operator="greaterThan">
      <formula>0.03</formula>
    </cfRule>
    <cfRule type="cellIs" dxfId="7438" priority="7440" stopIfTrue="1" operator="lessThan">
      <formula>-0.03</formula>
    </cfRule>
  </conditionalFormatting>
  <conditionalFormatting sqref="EN54:EN57">
    <cfRule type="cellIs" dxfId="7437" priority="7433" operator="greaterThan">
      <formula>0.03</formula>
    </cfRule>
    <cfRule type="cellIs" dxfId="7436" priority="7434" stopIfTrue="1" operator="lessThan">
      <formula>-0.03</formula>
    </cfRule>
  </conditionalFormatting>
  <conditionalFormatting sqref="EO54:EO57">
    <cfRule type="cellIs" dxfId="7435" priority="7431" operator="greaterThan">
      <formula>0.03</formula>
    </cfRule>
    <cfRule type="cellIs" dxfId="7434" priority="7432" stopIfTrue="1" operator="lessThan">
      <formula>-0.03</formula>
    </cfRule>
  </conditionalFormatting>
  <conditionalFormatting sqref="EL54:EL57">
    <cfRule type="cellIs" dxfId="7433" priority="7437" operator="greaterThan">
      <formula>0.03</formula>
    </cfRule>
    <cfRule type="cellIs" dxfId="7432" priority="7438" stopIfTrue="1" operator="lessThan">
      <formula>-0.03</formula>
    </cfRule>
  </conditionalFormatting>
  <conditionalFormatting sqref="EM54:EM57">
    <cfRule type="cellIs" dxfId="7431" priority="7435" operator="greaterThan">
      <formula>0.03</formula>
    </cfRule>
    <cfRule type="cellIs" dxfId="7430" priority="7436" stopIfTrue="1" operator="lessThan">
      <formula>-0.03</formula>
    </cfRule>
  </conditionalFormatting>
  <conditionalFormatting sqref="EE63:EE66">
    <cfRule type="cellIs" dxfId="7429" priority="7429" operator="greaterThan">
      <formula>0.03</formula>
    </cfRule>
    <cfRule type="cellIs" dxfId="7428" priority="7430" stopIfTrue="1" operator="lessThan">
      <formula>-0.03</formula>
    </cfRule>
  </conditionalFormatting>
  <conditionalFormatting sqref="EJ63:EJ66">
    <cfRule type="cellIs" dxfId="7427" priority="7419" operator="greaterThan">
      <formula>0.03</formula>
    </cfRule>
    <cfRule type="cellIs" dxfId="7426" priority="7420" stopIfTrue="1" operator="lessThan">
      <formula>-0.03</formula>
    </cfRule>
  </conditionalFormatting>
  <conditionalFormatting sqref="EF63:EF66">
    <cfRule type="cellIs" dxfId="7425" priority="7427" operator="greaterThan">
      <formula>0.03</formula>
    </cfRule>
    <cfRule type="cellIs" dxfId="7424" priority="7428" stopIfTrue="1" operator="lessThan">
      <formula>-0.03</formula>
    </cfRule>
  </conditionalFormatting>
  <conditionalFormatting sqref="EG63:EG66">
    <cfRule type="cellIs" dxfId="7423" priority="7425" operator="greaterThan">
      <formula>0.03</formula>
    </cfRule>
    <cfRule type="cellIs" dxfId="7422" priority="7426" stopIfTrue="1" operator="lessThan">
      <formula>-0.03</formula>
    </cfRule>
  </conditionalFormatting>
  <conditionalFormatting sqref="EI63:EI66">
    <cfRule type="cellIs" dxfId="7421" priority="7421" operator="greaterThan">
      <formula>0.03</formula>
    </cfRule>
    <cfRule type="cellIs" dxfId="7420" priority="7422" stopIfTrue="1" operator="lessThan">
      <formula>-0.03</formula>
    </cfRule>
  </conditionalFormatting>
  <conditionalFormatting sqref="EH63:EH66">
    <cfRule type="cellIs" dxfId="7419" priority="7423" operator="greaterThan">
      <formula>0.03</formula>
    </cfRule>
    <cfRule type="cellIs" dxfId="7418" priority="7424" stopIfTrue="1" operator="lessThan">
      <formula>-0.03</formula>
    </cfRule>
  </conditionalFormatting>
  <conditionalFormatting sqref="EK63:EK66">
    <cfRule type="cellIs" dxfId="7417" priority="7417" operator="greaterThan">
      <formula>0.03</formula>
    </cfRule>
    <cfRule type="cellIs" dxfId="7416" priority="7418" stopIfTrue="1" operator="lessThan">
      <formula>-0.03</formula>
    </cfRule>
  </conditionalFormatting>
  <conditionalFormatting sqref="EN63:EN66">
    <cfRule type="cellIs" dxfId="7415" priority="7411" operator="greaterThan">
      <formula>0.03</formula>
    </cfRule>
    <cfRule type="cellIs" dxfId="7414" priority="7412" stopIfTrue="1" operator="lessThan">
      <formula>-0.03</formula>
    </cfRule>
  </conditionalFormatting>
  <conditionalFormatting sqref="EO63:EO66">
    <cfRule type="cellIs" dxfId="7413" priority="7409" operator="greaterThan">
      <formula>0.03</formula>
    </cfRule>
    <cfRule type="cellIs" dxfId="7412" priority="7410" stopIfTrue="1" operator="lessThan">
      <formula>-0.03</formula>
    </cfRule>
  </conditionalFormatting>
  <conditionalFormatting sqref="EL63:EL66">
    <cfRule type="cellIs" dxfId="7411" priority="7415" operator="greaterThan">
      <formula>0.03</formula>
    </cfRule>
    <cfRule type="cellIs" dxfId="7410" priority="7416" stopIfTrue="1" operator="lessThan">
      <formula>-0.03</formula>
    </cfRule>
  </conditionalFormatting>
  <conditionalFormatting sqref="EM63:EM66">
    <cfRule type="cellIs" dxfId="7409" priority="7413" operator="greaterThan">
      <formula>0.03</formula>
    </cfRule>
    <cfRule type="cellIs" dxfId="7408" priority="7414" stopIfTrue="1" operator="lessThan">
      <formula>-0.03</formula>
    </cfRule>
  </conditionalFormatting>
  <conditionalFormatting sqref="EE72:EE75">
    <cfRule type="cellIs" dxfId="7407" priority="7407" operator="greaterThan">
      <formula>0.03</formula>
    </cfRule>
    <cfRule type="cellIs" dxfId="7406" priority="7408" stopIfTrue="1" operator="lessThan">
      <formula>-0.03</formula>
    </cfRule>
  </conditionalFormatting>
  <conditionalFormatting sqref="EJ72:EJ75">
    <cfRule type="cellIs" dxfId="7405" priority="7397" operator="greaterThan">
      <formula>0.03</formula>
    </cfRule>
    <cfRule type="cellIs" dxfId="7404" priority="7398" stopIfTrue="1" operator="lessThan">
      <formula>-0.03</formula>
    </cfRule>
  </conditionalFormatting>
  <conditionalFormatting sqref="EF72:EF75">
    <cfRule type="cellIs" dxfId="7403" priority="7405" operator="greaterThan">
      <formula>0.03</formula>
    </cfRule>
    <cfRule type="cellIs" dxfId="7402" priority="7406" stopIfTrue="1" operator="lessThan">
      <formula>-0.03</formula>
    </cfRule>
  </conditionalFormatting>
  <conditionalFormatting sqref="EG72:EG75">
    <cfRule type="cellIs" dxfId="7401" priority="7403" operator="greaterThan">
      <formula>0.03</formula>
    </cfRule>
    <cfRule type="cellIs" dxfId="7400" priority="7404" stopIfTrue="1" operator="lessThan">
      <formula>-0.03</formula>
    </cfRule>
  </conditionalFormatting>
  <conditionalFormatting sqref="EI72:EI75">
    <cfRule type="cellIs" dxfId="7399" priority="7399" operator="greaterThan">
      <formula>0.03</formula>
    </cfRule>
    <cfRule type="cellIs" dxfId="7398" priority="7400" stopIfTrue="1" operator="lessThan">
      <formula>-0.03</formula>
    </cfRule>
  </conditionalFormatting>
  <conditionalFormatting sqref="EH72:EH75">
    <cfRule type="cellIs" dxfId="7397" priority="7401" operator="greaterThan">
      <formula>0.03</formula>
    </cfRule>
    <cfRule type="cellIs" dxfId="7396" priority="7402" stopIfTrue="1" operator="lessThan">
      <formula>-0.03</formula>
    </cfRule>
  </conditionalFormatting>
  <conditionalFormatting sqref="EK72:EK75">
    <cfRule type="cellIs" dxfId="7395" priority="7395" operator="greaterThan">
      <formula>0.03</formula>
    </cfRule>
    <cfRule type="cellIs" dxfId="7394" priority="7396" stopIfTrue="1" operator="lessThan">
      <formula>-0.03</formula>
    </cfRule>
  </conditionalFormatting>
  <conditionalFormatting sqref="EN72:EN75">
    <cfRule type="cellIs" dxfId="7393" priority="7389" operator="greaterThan">
      <formula>0.03</formula>
    </cfRule>
    <cfRule type="cellIs" dxfId="7392" priority="7390" stopIfTrue="1" operator="lessThan">
      <formula>-0.03</formula>
    </cfRule>
  </conditionalFormatting>
  <conditionalFormatting sqref="EO72:EO75">
    <cfRule type="cellIs" dxfId="7391" priority="7387" operator="greaterThan">
      <formula>0.03</formula>
    </cfRule>
    <cfRule type="cellIs" dxfId="7390" priority="7388" stopIfTrue="1" operator="lessThan">
      <formula>-0.03</formula>
    </cfRule>
  </conditionalFormatting>
  <conditionalFormatting sqref="EL72:EL75">
    <cfRule type="cellIs" dxfId="7389" priority="7393" operator="greaterThan">
      <formula>0.03</formula>
    </cfRule>
    <cfRule type="cellIs" dxfId="7388" priority="7394" stopIfTrue="1" operator="lessThan">
      <formula>-0.03</formula>
    </cfRule>
  </conditionalFormatting>
  <conditionalFormatting sqref="EM72:EM75">
    <cfRule type="cellIs" dxfId="7387" priority="7391" operator="greaterThan">
      <formula>0.03</formula>
    </cfRule>
    <cfRule type="cellIs" dxfId="7386" priority="7392" stopIfTrue="1" operator="lessThan">
      <formula>-0.03</formula>
    </cfRule>
  </conditionalFormatting>
  <conditionalFormatting sqref="EE81:EE84">
    <cfRule type="cellIs" dxfId="7385" priority="7385" operator="greaterThan">
      <formula>0.03</formula>
    </cfRule>
    <cfRule type="cellIs" dxfId="7384" priority="7386" stopIfTrue="1" operator="lessThan">
      <formula>-0.03</formula>
    </cfRule>
  </conditionalFormatting>
  <conditionalFormatting sqref="EJ81:EJ84">
    <cfRule type="cellIs" dxfId="7383" priority="7375" operator="greaterThan">
      <formula>0.03</formula>
    </cfRule>
    <cfRule type="cellIs" dxfId="7382" priority="7376" stopIfTrue="1" operator="lessThan">
      <formula>-0.03</formula>
    </cfRule>
  </conditionalFormatting>
  <conditionalFormatting sqref="EF81:EF84">
    <cfRule type="cellIs" dxfId="7381" priority="7383" operator="greaterThan">
      <formula>0.03</formula>
    </cfRule>
    <cfRule type="cellIs" dxfId="7380" priority="7384" stopIfTrue="1" operator="lessThan">
      <formula>-0.03</formula>
    </cfRule>
  </conditionalFormatting>
  <conditionalFormatting sqref="EG81:EG84">
    <cfRule type="cellIs" dxfId="7379" priority="7381" operator="greaterThan">
      <formula>0.03</formula>
    </cfRule>
    <cfRule type="cellIs" dxfId="7378" priority="7382" stopIfTrue="1" operator="lessThan">
      <formula>-0.03</formula>
    </cfRule>
  </conditionalFormatting>
  <conditionalFormatting sqref="EI81:EI84">
    <cfRule type="cellIs" dxfId="7377" priority="7377" operator="greaterThan">
      <formula>0.03</formula>
    </cfRule>
    <cfRule type="cellIs" dxfId="7376" priority="7378" stopIfTrue="1" operator="lessThan">
      <formula>-0.03</formula>
    </cfRule>
  </conditionalFormatting>
  <conditionalFormatting sqref="EH81:EH84">
    <cfRule type="cellIs" dxfId="7375" priority="7379" operator="greaterThan">
      <formula>0.03</formula>
    </cfRule>
    <cfRule type="cellIs" dxfId="7374" priority="7380" stopIfTrue="1" operator="lessThan">
      <formula>-0.03</formula>
    </cfRule>
  </conditionalFormatting>
  <conditionalFormatting sqref="EK81:EK84">
    <cfRule type="cellIs" dxfId="7373" priority="7373" operator="greaterThan">
      <formula>0.03</formula>
    </cfRule>
    <cfRule type="cellIs" dxfId="7372" priority="7374" stopIfTrue="1" operator="lessThan">
      <formula>-0.03</formula>
    </cfRule>
  </conditionalFormatting>
  <conditionalFormatting sqref="EN81:EN84">
    <cfRule type="cellIs" dxfId="7371" priority="7367" operator="greaterThan">
      <formula>0.03</formula>
    </cfRule>
    <cfRule type="cellIs" dxfId="7370" priority="7368" stopIfTrue="1" operator="lessThan">
      <formula>-0.03</formula>
    </cfRule>
  </conditionalFormatting>
  <conditionalFormatting sqref="EO81:EO84">
    <cfRule type="cellIs" dxfId="7369" priority="7365" operator="greaterThan">
      <formula>0.03</formula>
    </cfRule>
    <cfRule type="cellIs" dxfId="7368" priority="7366" stopIfTrue="1" operator="lessThan">
      <formula>-0.03</formula>
    </cfRule>
  </conditionalFormatting>
  <conditionalFormatting sqref="EL81:EL84">
    <cfRule type="cellIs" dxfId="7367" priority="7371" operator="greaterThan">
      <formula>0.03</formula>
    </cfRule>
    <cfRule type="cellIs" dxfId="7366" priority="7372" stopIfTrue="1" operator="lessThan">
      <formula>-0.03</formula>
    </cfRule>
  </conditionalFormatting>
  <conditionalFormatting sqref="EM81:EM84">
    <cfRule type="cellIs" dxfId="7365" priority="7369" operator="greaterThan">
      <formula>0.03</formula>
    </cfRule>
    <cfRule type="cellIs" dxfId="7364" priority="7370" stopIfTrue="1" operator="lessThan">
      <formula>-0.03</formula>
    </cfRule>
  </conditionalFormatting>
  <conditionalFormatting sqref="EE90:EE93">
    <cfRule type="cellIs" dxfId="7363" priority="7363" operator="greaterThan">
      <formula>0.03</formula>
    </cfRule>
    <cfRule type="cellIs" dxfId="7362" priority="7364" stopIfTrue="1" operator="lessThan">
      <formula>-0.03</formula>
    </cfRule>
  </conditionalFormatting>
  <conditionalFormatting sqref="EJ90:EJ93">
    <cfRule type="cellIs" dxfId="7361" priority="7353" operator="greaterThan">
      <formula>0.03</formula>
    </cfRule>
    <cfRule type="cellIs" dxfId="7360" priority="7354" stopIfTrue="1" operator="lessThan">
      <formula>-0.03</formula>
    </cfRule>
  </conditionalFormatting>
  <conditionalFormatting sqref="EF90:EF93">
    <cfRule type="cellIs" dxfId="7359" priority="7361" operator="greaterThan">
      <formula>0.03</formula>
    </cfRule>
    <cfRule type="cellIs" dxfId="7358" priority="7362" stopIfTrue="1" operator="lessThan">
      <formula>-0.03</formula>
    </cfRule>
  </conditionalFormatting>
  <conditionalFormatting sqref="EG90:EG93">
    <cfRule type="cellIs" dxfId="7357" priority="7359" operator="greaterThan">
      <formula>0.03</formula>
    </cfRule>
    <cfRule type="cellIs" dxfId="7356" priority="7360" stopIfTrue="1" operator="lessThan">
      <formula>-0.03</formula>
    </cfRule>
  </conditionalFormatting>
  <conditionalFormatting sqref="EI90:EI93">
    <cfRule type="cellIs" dxfId="7355" priority="7355" operator="greaterThan">
      <formula>0.03</formula>
    </cfRule>
    <cfRule type="cellIs" dxfId="7354" priority="7356" stopIfTrue="1" operator="lessThan">
      <formula>-0.03</formula>
    </cfRule>
  </conditionalFormatting>
  <conditionalFormatting sqref="EH90:EH93">
    <cfRule type="cellIs" dxfId="7353" priority="7357" operator="greaterThan">
      <formula>0.03</formula>
    </cfRule>
    <cfRule type="cellIs" dxfId="7352" priority="7358" stopIfTrue="1" operator="lessThan">
      <formula>-0.03</formula>
    </cfRule>
  </conditionalFormatting>
  <conditionalFormatting sqref="EK90:EK93">
    <cfRule type="cellIs" dxfId="7351" priority="7351" operator="greaterThan">
      <formula>0.03</formula>
    </cfRule>
    <cfRule type="cellIs" dxfId="7350" priority="7352" stopIfTrue="1" operator="lessThan">
      <formula>-0.03</formula>
    </cfRule>
  </conditionalFormatting>
  <conditionalFormatting sqref="EN90:EN93">
    <cfRule type="cellIs" dxfId="7349" priority="7345" operator="greaterThan">
      <formula>0.03</formula>
    </cfRule>
    <cfRule type="cellIs" dxfId="7348" priority="7346" stopIfTrue="1" operator="lessThan">
      <formula>-0.03</formula>
    </cfRule>
  </conditionalFormatting>
  <conditionalFormatting sqref="EO90:EO93">
    <cfRule type="cellIs" dxfId="7347" priority="7343" operator="greaterThan">
      <formula>0.03</formula>
    </cfRule>
    <cfRule type="cellIs" dxfId="7346" priority="7344" stopIfTrue="1" operator="lessThan">
      <formula>-0.03</formula>
    </cfRule>
  </conditionalFormatting>
  <conditionalFormatting sqref="EL90:EL93">
    <cfRule type="cellIs" dxfId="7345" priority="7349" operator="greaterThan">
      <formula>0.03</formula>
    </cfRule>
    <cfRule type="cellIs" dxfId="7344" priority="7350" stopIfTrue="1" operator="lessThan">
      <formula>-0.03</formula>
    </cfRule>
  </conditionalFormatting>
  <conditionalFormatting sqref="EM90:EM93">
    <cfRule type="cellIs" dxfId="7343" priority="7347" operator="greaterThan">
      <formula>0.03</formula>
    </cfRule>
    <cfRule type="cellIs" dxfId="7342" priority="7348" stopIfTrue="1" operator="lessThan">
      <formula>-0.03</formula>
    </cfRule>
  </conditionalFormatting>
  <conditionalFormatting sqref="EE99:EE102">
    <cfRule type="cellIs" dxfId="7341" priority="7341" operator="greaterThan">
      <formula>0.03</formula>
    </cfRule>
    <cfRule type="cellIs" dxfId="7340" priority="7342" stopIfTrue="1" operator="lessThan">
      <formula>-0.03</formula>
    </cfRule>
  </conditionalFormatting>
  <conditionalFormatting sqref="EJ99:EJ102">
    <cfRule type="cellIs" dxfId="7339" priority="7331" operator="greaterThan">
      <formula>0.03</formula>
    </cfRule>
    <cfRule type="cellIs" dxfId="7338" priority="7332" stopIfTrue="1" operator="lessThan">
      <formula>-0.03</formula>
    </cfRule>
  </conditionalFormatting>
  <conditionalFormatting sqref="EF99:EF102">
    <cfRule type="cellIs" dxfId="7337" priority="7339" operator="greaterThan">
      <formula>0.03</formula>
    </cfRule>
    <cfRule type="cellIs" dxfId="7336" priority="7340" stopIfTrue="1" operator="lessThan">
      <formula>-0.03</formula>
    </cfRule>
  </conditionalFormatting>
  <conditionalFormatting sqref="EG99:EG102">
    <cfRule type="cellIs" dxfId="7335" priority="7337" operator="greaterThan">
      <formula>0.03</formula>
    </cfRule>
    <cfRule type="cellIs" dxfId="7334" priority="7338" stopIfTrue="1" operator="lessThan">
      <formula>-0.03</formula>
    </cfRule>
  </conditionalFormatting>
  <conditionalFormatting sqref="EI99:EI102">
    <cfRule type="cellIs" dxfId="7333" priority="7333" operator="greaterThan">
      <formula>0.03</formula>
    </cfRule>
    <cfRule type="cellIs" dxfId="7332" priority="7334" stopIfTrue="1" operator="lessThan">
      <formula>-0.03</formula>
    </cfRule>
  </conditionalFormatting>
  <conditionalFormatting sqref="EH99:EH102">
    <cfRule type="cellIs" dxfId="7331" priority="7335" operator="greaterThan">
      <formula>0.03</formula>
    </cfRule>
    <cfRule type="cellIs" dxfId="7330" priority="7336" stopIfTrue="1" operator="lessThan">
      <formula>-0.03</formula>
    </cfRule>
  </conditionalFormatting>
  <conditionalFormatting sqref="EK99:EK102">
    <cfRule type="cellIs" dxfId="7329" priority="7329" operator="greaterThan">
      <formula>0.03</formula>
    </cfRule>
    <cfRule type="cellIs" dxfId="7328" priority="7330" stopIfTrue="1" operator="lessThan">
      <formula>-0.03</formula>
    </cfRule>
  </conditionalFormatting>
  <conditionalFormatting sqref="EN99:EN102">
    <cfRule type="cellIs" dxfId="7327" priority="7323" operator="greaterThan">
      <formula>0.03</formula>
    </cfRule>
    <cfRule type="cellIs" dxfId="7326" priority="7324" stopIfTrue="1" operator="lessThan">
      <formula>-0.03</formula>
    </cfRule>
  </conditionalFormatting>
  <conditionalFormatting sqref="EO99:EO102">
    <cfRule type="cellIs" dxfId="7325" priority="7321" operator="greaterThan">
      <formula>0.03</formula>
    </cfRule>
    <cfRule type="cellIs" dxfId="7324" priority="7322" stopIfTrue="1" operator="lessThan">
      <formula>-0.03</formula>
    </cfRule>
  </conditionalFormatting>
  <conditionalFormatting sqref="EL99:EL102">
    <cfRule type="cellIs" dxfId="7323" priority="7327" operator="greaterThan">
      <formula>0.03</formula>
    </cfRule>
    <cfRule type="cellIs" dxfId="7322" priority="7328" stopIfTrue="1" operator="lessThan">
      <formula>-0.03</formula>
    </cfRule>
  </conditionalFormatting>
  <conditionalFormatting sqref="EM99:EM102">
    <cfRule type="cellIs" dxfId="7321" priority="7325" operator="greaterThan">
      <formula>0.03</formula>
    </cfRule>
    <cfRule type="cellIs" dxfId="7320" priority="7326" stopIfTrue="1" operator="lessThan">
      <formula>-0.03</formula>
    </cfRule>
  </conditionalFormatting>
  <conditionalFormatting sqref="EE108:EE111">
    <cfRule type="cellIs" dxfId="7319" priority="7319" operator="greaterThan">
      <formula>0.03</formula>
    </cfRule>
    <cfRule type="cellIs" dxfId="7318" priority="7320" stopIfTrue="1" operator="lessThan">
      <formula>-0.03</formula>
    </cfRule>
  </conditionalFormatting>
  <conditionalFormatting sqref="EJ108:EJ111">
    <cfRule type="cellIs" dxfId="7317" priority="7309" operator="greaterThan">
      <formula>0.03</formula>
    </cfRule>
    <cfRule type="cellIs" dxfId="7316" priority="7310" stopIfTrue="1" operator="lessThan">
      <formula>-0.03</formula>
    </cfRule>
  </conditionalFormatting>
  <conditionalFormatting sqref="EF108:EF111">
    <cfRule type="cellIs" dxfId="7315" priority="7317" operator="greaterThan">
      <formula>0.03</formula>
    </cfRule>
    <cfRule type="cellIs" dxfId="7314" priority="7318" stopIfTrue="1" operator="lessThan">
      <formula>-0.03</formula>
    </cfRule>
  </conditionalFormatting>
  <conditionalFormatting sqref="EG108:EG111">
    <cfRule type="cellIs" dxfId="7313" priority="7315" operator="greaterThan">
      <formula>0.03</formula>
    </cfRule>
    <cfRule type="cellIs" dxfId="7312" priority="7316" stopIfTrue="1" operator="lessThan">
      <formula>-0.03</formula>
    </cfRule>
  </conditionalFormatting>
  <conditionalFormatting sqref="EI108:EI111">
    <cfRule type="cellIs" dxfId="7311" priority="7311" operator="greaterThan">
      <formula>0.03</formula>
    </cfRule>
    <cfRule type="cellIs" dxfId="7310" priority="7312" stopIfTrue="1" operator="lessThan">
      <formula>-0.03</formula>
    </cfRule>
  </conditionalFormatting>
  <conditionalFormatting sqref="EH108:EH111">
    <cfRule type="cellIs" dxfId="7309" priority="7313" operator="greaterThan">
      <formula>0.03</formula>
    </cfRule>
    <cfRule type="cellIs" dxfId="7308" priority="7314" stopIfTrue="1" operator="lessThan">
      <formula>-0.03</formula>
    </cfRule>
  </conditionalFormatting>
  <conditionalFormatting sqref="EK108:EK111">
    <cfRule type="cellIs" dxfId="7307" priority="7307" operator="greaterThan">
      <formula>0.03</formula>
    </cfRule>
    <cfRule type="cellIs" dxfId="7306" priority="7308" stopIfTrue="1" operator="lessThan">
      <formula>-0.03</formula>
    </cfRule>
  </conditionalFormatting>
  <conditionalFormatting sqref="EN108:EN111">
    <cfRule type="cellIs" dxfId="7305" priority="7301" operator="greaterThan">
      <formula>0.03</formula>
    </cfRule>
    <cfRule type="cellIs" dxfId="7304" priority="7302" stopIfTrue="1" operator="lessThan">
      <formula>-0.03</formula>
    </cfRule>
  </conditionalFormatting>
  <conditionalFormatting sqref="EO108:EO111">
    <cfRule type="cellIs" dxfId="7303" priority="7299" operator="greaterThan">
      <formula>0.03</formula>
    </cfRule>
    <cfRule type="cellIs" dxfId="7302" priority="7300" stopIfTrue="1" operator="lessThan">
      <formula>-0.03</formula>
    </cfRule>
  </conditionalFormatting>
  <conditionalFormatting sqref="EL108:EL111">
    <cfRule type="cellIs" dxfId="7301" priority="7305" operator="greaterThan">
      <formula>0.03</formula>
    </cfRule>
    <cfRule type="cellIs" dxfId="7300" priority="7306" stopIfTrue="1" operator="lessThan">
      <formula>-0.03</formula>
    </cfRule>
  </conditionalFormatting>
  <conditionalFormatting sqref="EM108:EM111">
    <cfRule type="cellIs" dxfId="7299" priority="7303" operator="greaterThan">
      <formula>0.03</formula>
    </cfRule>
    <cfRule type="cellIs" dxfId="7298" priority="7304" stopIfTrue="1" operator="lessThan">
      <formula>-0.03</formula>
    </cfRule>
  </conditionalFormatting>
  <conditionalFormatting sqref="EE117:EE120">
    <cfRule type="cellIs" dxfId="7297" priority="7297" operator="greaterThan">
      <formula>0.03</formula>
    </cfRule>
    <cfRule type="cellIs" dxfId="7296" priority="7298" stopIfTrue="1" operator="lessThan">
      <formula>-0.03</formula>
    </cfRule>
  </conditionalFormatting>
  <conditionalFormatting sqref="EJ117:EJ120">
    <cfRule type="cellIs" dxfId="7295" priority="7287" operator="greaterThan">
      <formula>0.03</formula>
    </cfRule>
    <cfRule type="cellIs" dxfId="7294" priority="7288" stopIfTrue="1" operator="lessThan">
      <formula>-0.03</formula>
    </cfRule>
  </conditionalFormatting>
  <conditionalFormatting sqref="EF117:EF120">
    <cfRule type="cellIs" dxfId="7293" priority="7295" operator="greaterThan">
      <formula>0.03</formula>
    </cfRule>
    <cfRule type="cellIs" dxfId="7292" priority="7296" stopIfTrue="1" operator="lessThan">
      <formula>-0.03</formula>
    </cfRule>
  </conditionalFormatting>
  <conditionalFormatting sqref="EG117:EG120">
    <cfRule type="cellIs" dxfId="7291" priority="7293" operator="greaterThan">
      <formula>0.03</formula>
    </cfRule>
    <cfRule type="cellIs" dxfId="7290" priority="7294" stopIfTrue="1" operator="lessThan">
      <formula>-0.03</formula>
    </cfRule>
  </conditionalFormatting>
  <conditionalFormatting sqref="EI117:EI120">
    <cfRule type="cellIs" dxfId="7289" priority="7289" operator="greaterThan">
      <formula>0.03</formula>
    </cfRule>
    <cfRule type="cellIs" dxfId="7288" priority="7290" stopIfTrue="1" operator="lessThan">
      <formula>-0.03</formula>
    </cfRule>
  </conditionalFormatting>
  <conditionalFormatting sqref="EH117:EH120">
    <cfRule type="cellIs" dxfId="7287" priority="7291" operator="greaterThan">
      <formula>0.03</formula>
    </cfRule>
    <cfRule type="cellIs" dxfId="7286" priority="7292" stopIfTrue="1" operator="lessThan">
      <formula>-0.03</formula>
    </cfRule>
  </conditionalFormatting>
  <conditionalFormatting sqref="EK117:EK120">
    <cfRule type="cellIs" dxfId="7285" priority="7285" operator="greaterThan">
      <formula>0.03</formula>
    </cfRule>
    <cfRule type="cellIs" dxfId="7284" priority="7286" stopIfTrue="1" operator="lessThan">
      <formula>-0.03</formula>
    </cfRule>
  </conditionalFormatting>
  <conditionalFormatting sqref="EN117:EN120">
    <cfRule type="cellIs" dxfId="7283" priority="7279" operator="greaterThan">
      <formula>0.03</formula>
    </cfRule>
    <cfRule type="cellIs" dxfId="7282" priority="7280" stopIfTrue="1" operator="lessThan">
      <formula>-0.03</formula>
    </cfRule>
  </conditionalFormatting>
  <conditionalFormatting sqref="EO117:EO120">
    <cfRule type="cellIs" dxfId="7281" priority="7277" operator="greaterThan">
      <formula>0.03</formula>
    </cfRule>
    <cfRule type="cellIs" dxfId="7280" priority="7278" stopIfTrue="1" operator="lessThan">
      <formula>-0.03</formula>
    </cfRule>
  </conditionalFormatting>
  <conditionalFormatting sqref="EL117:EL120">
    <cfRule type="cellIs" dxfId="7279" priority="7283" operator="greaterThan">
      <formula>0.03</formula>
    </cfRule>
    <cfRule type="cellIs" dxfId="7278" priority="7284" stopIfTrue="1" operator="lessThan">
      <formula>-0.03</formula>
    </cfRule>
  </conditionalFormatting>
  <conditionalFormatting sqref="EM117:EM120">
    <cfRule type="cellIs" dxfId="7277" priority="7281" operator="greaterThan">
      <formula>0.03</formula>
    </cfRule>
    <cfRule type="cellIs" dxfId="7276" priority="7282" stopIfTrue="1" operator="lessThan">
      <formula>-0.03</formula>
    </cfRule>
  </conditionalFormatting>
  <conditionalFormatting sqref="EE126:EE129">
    <cfRule type="cellIs" dxfId="7275" priority="7275" operator="greaterThan">
      <formula>0.03</formula>
    </cfRule>
    <cfRule type="cellIs" dxfId="7274" priority="7276" stopIfTrue="1" operator="lessThan">
      <formula>-0.03</formula>
    </cfRule>
  </conditionalFormatting>
  <conditionalFormatting sqref="EJ126:EJ129">
    <cfRule type="cellIs" dxfId="7273" priority="7265" operator="greaterThan">
      <formula>0.03</formula>
    </cfRule>
    <cfRule type="cellIs" dxfId="7272" priority="7266" stopIfTrue="1" operator="lessThan">
      <formula>-0.03</formula>
    </cfRule>
  </conditionalFormatting>
  <conditionalFormatting sqref="EF126:EF129">
    <cfRule type="cellIs" dxfId="7271" priority="7273" operator="greaterThan">
      <formula>0.03</formula>
    </cfRule>
    <cfRule type="cellIs" dxfId="7270" priority="7274" stopIfTrue="1" operator="lessThan">
      <formula>-0.03</formula>
    </cfRule>
  </conditionalFormatting>
  <conditionalFormatting sqref="EG126:EG129">
    <cfRule type="cellIs" dxfId="7269" priority="7271" operator="greaterThan">
      <formula>0.03</formula>
    </cfRule>
    <cfRule type="cellIs" dxfId="7268" priority="7272" stopIfTrue="1" operator="lessThan">
      <formula>-0.03</formula>
    </cfRule>
  </conditionalFormatting>
  <conditionalFormatting sqref="EI126:EI129">
    <cfRule type="cellIs" dxfId="7267" priority="7267" operator="greaterThan">
      <formula>0.03</formula>
    </cfRule>
    <cfRule type="cellIs" dxfId="7266" priority="7268" stopIfTrue="1" operator="lessThan">
      <formula>-0.03</formula>
    </cfRule>
  </conditionalFormatting>
  <conditionalFormatting sqref="EH126:EH129">
    <cfRule type="cellIs" dxfId="7265" priority="7269" operator="greaterThan">
      <formula>0.03</formula>
    </cfRule>
    <cfRule type="cellIs" dxfId="7264" priority="7270" stopIfTrue="1" operator="lessThan">
      <formula>-0.03</formula>
    </cfRule>
  </conditionalFormatting>
  <conditionalFormatting sqref="EK126:EK129">
    <cfRule type="cellIs" dxfId="7263" priority="7263" operator="greaterThan">
      <formula>0.03</formula>
    </cfRule>
    <cfRule type="cellIs" dxfId="7262" priority="7264" stopIfTrue="1" operator="lessThan">
      <formula>-0.03</formula>
    </cfRule>
  </conditionalFormatting>
  <conditionalFormatting sqref="EN126:EN129">
    <cfRule type="cellIs" dxfId="7261" priority="7257" operator="greaterThan">
      <formula>0.03</formula>
    </cfRule>
    <cfRule type="cellIs" dxfId="7260" priority="7258" stopIfTrue="1" operator="lessThan">
      <formula>-0.03</formula>
    </cfRule>
  </conditionalFormatting>
  <conditionalFormatting sqref="EO126:EO129">
    <cfRule type="cellIs" dxfId="7259" priority="7255" operator="greaterThan">
      <formula>0.03</formula>
    </cfRule>
    <cfRule type="cellIs" dxfId="7258" priority="7256" stopIfTrue="1" operator="lessThan">
      <formula>-0.03</formula>
    </cfRule>
  </conditionalFormatting>
  <conditionalFormatting sqref="EL126:EL129">
    <cfRule type="cellIs" dxfId="7257" priority="7261" operator="greaterThan">
      <formula>0.03</formula>
    </cfRule>
    <cfRule type="cellIs" dxfId="7256" priority="7262" stopIfTrue="1" operator="lessThan">
      <formula>-0.03</formula>
    </cfRule>
  </conditionalFormatting>
  <conditionalFormatting sqref="EM126:EM129">
    <cfRule type="cellIs" dxfId="7255" priority="7259" operator="greaterThan">
      <formula>0.03</formula>
    </cfRule>
    <cfRule type="cellIs" dxfId="7254" priority="7260" stopIfTrue="1" operator="lessThan">
      <formula>-0.03</formula>
    </cfRule>
  </conditionalFormatting>
  <conditionalFormatting sqref="EE135:EE138">
    <cfRule type="cellIs" dxfId="7253" priority="7253" operator="greaterThan">
      <formula>0.03</formula>
    </cfRule>
    <cfRule type="cellIs" dxfId="7252" priority="7254" stopIfTrue="1" operator="lessThan">
      <formula>-0.03</formula>
    </cfRule>
  </conditionalFormatting>
  <conditionalFormatting sqref="EJ135:EJ138">
    <cfRule type="cellIs" dxfId="7251" priority="7243" operator="greaterThan">
      <formula>0.03</formula>
    </cfRule>
    <cfRule type="cellIs" dxfId="7250" priority="7244" stopIfTrue="1" operator="lessThan">
      <formula>-0.03</formula>
    </cfRule>
  </conditionalFormatting>
  <conditionalFormatting sqref="EF135:EF138">
    <cfRule type="cellIs" dxfId="7249" priority="7251" operator="greaterThan">
      <formula>0.03</formula>
    </cfRule>
    <cfRule type="cellIs" dxfId="7248" priority="7252" stopIfTrue="1" operator="lessThan">
      <formula>-0.03</formula>
    </cfRule>
  </conditionalFormatting>
  <conditionalFormatting sqref="EG135:EG138">
    <cfRule type="cellIs" dxfId="7247" priority="7249" operator="greaterThan">
      <formula>0.03</formula>
    </cfRule>
    <cfRule type="cellIs" dxfId="7246" priority="7250" stopIfTrue="1" operator="lessThan">
      <formula>-0.03</formula>
    </cfRule>
  </conditionalFormatting>
  <conditionalFormatting sqref="EI135:EI138">
    <cfRule type="cellIs" dxfId="7245" priority="7245" operator="greaterThan">
      <formula>0.03</formula>
    </cfRule>
    <cfRule type="cellIs" dxfId="7244" priority="7246" stopIfTrue="1" operator="lessThan">
      <formula>-0.03</formula>
    </cfRule>
  </conditionalFormatting>
  <conditionalFormatting sqref="EH135:EH138">
    <cfRule type="cellIs" dxfId="7243" priority="7247" operator="greaterThan">
      <formula>0.03</formula>
    </cfRule>
    <cfRule type="cellIs" dxfId="7242" priority="7248" stopIfTrue="1" operator="lessThan">
      <formula>-0.03</formula>
    </cfRule>
  </conditionalFormatting>
  <conditionalFormatting sqref="EK135:EK138">
    <cfRule type="cellIs" dxfId="7241" priority="7241" operator="greaterThan">
      <formula>0.03</formula>
    </cfRule>
    <cfRule type="cellIs" dxfId="7240" priority="7242" stopIfTrue="1" operator="lessThan">
      <formula>-0.03</formula>
    </cfRule>
  </conditionalFormatting>
  <conditionalFormatting sqref="EN135:EN138">
    <cfRule type="cellIs" dxfId="7239" priority="7235" operator="greaterThan">
      <formula>0.03</formula>
    </cfRule>
    <cfRule type="cellIs" dxfId="7238" priority="7236" stopIfTrue="1" operator="lessThan">
      <formula>-0.03</formula>
    </cfRule>
  </conditionalFormatting>
  <conditionalFormatting sqref="EO135:EO138">
    <cfRule type="cellIs" dxfId="7237" priority="7233" operator="greaterThan">
      <formula>0.03</formula>
    </cfRule>
    <cfRule type="cellIs" dxfId="7236" priority="7234" stopIfTrue="1" operator="lessThan">
      <formula>-0.03</formula>
    </cfRule>
  </conditionalFormatting>
  <conditionalFormatting sqref="EL135:EL138">
    <cfRule type="cellIs" dxfId="7235" priority="7239" operator="greaterThan">
      <formula>0.03</formula>
    </cfRule>
    <cfRule type="cellIs" dxfId="7234" priority="7240" stopIfTrue="1" operator="lessThan">
      <formula>-0.03</formula>
    </cfRule>
  </conditionalFormatting>
  <conditionalFormatting sqref="EM135:EM138">
    <cfRule type="cellIs" dxfId="7233" priority="7237" operator="greaterThan">
      <formula>0.03</formula>
    </cfRule>
    <cfRule type="cellIs" dxfId="7232" priority="7238" stopIfTrue="1" operator="lessThan">
      <formula>-0.03</formula>
    </cfRule>
  </conditionalFormatting>
  <conditionalFormatting sqref="EE144:EE147">
    <cfRule type="cellIs" dxfId="7231" priority="7231" operator="greaterThan">
      <formula>0.03</formula>
    </cfRule>
    <cfRule type="cellIs" dxfId="7230" priority="7232" stopIfTrue="1" operator="lessThan">
      <formula>-0.03</formula>
    </cfRule>
  </conditionalFormatting>
  <conditionalFormatting sqref="EJ144:EJ147">
    <cfRule type="cellIs" dxfId="7229" priority="7221" operator="greaterThan">
      <formula>0.03</formula>
    </cfRule>
    <cfRule type="cellIs" dxfId="7228" priority="7222" stopIfTrue="1" operator="lessThan">
      <formula>-0.03</formula>
    </cfRule>
  </conditionalFormatting>
  <conditionalFormatting sqref="EF144:EF147">
    <cfRule type="cellIs" dxfId="7227" priority="7229" operator="greaterThan">
      <formula>0.03</formula>
    </cfRule>
    <cfRule type="cellIs" dxfId="7226" priority="7230" stopIfTrue="1" operator="lessThan">
      <formula>-0.03</formula>
    </cfRule>
  </conditionalFormatting>
  <conditionalFormatting sqref="EG144:EG147">
    <cfRule type="cellIs" dxfId="7225" priority="7227" operator="greaterThan">
      <formula>0.03</formula>
    </cfRule>
    <cfRule type="cellIs" dxfId="7224" priority="7228" stopIfTrue="1" operator="lessThan">
      <formula>-0.03</formula>
    </cfRule>
  </conditionalFormatting>
  <conditionalFormatting sqref="EI144:EI147">
    <cfRule type="cellIs" dxfId="7223" priority="7223" operator="greaterThan">
      <formula>0.03</formula>
    </cfRule>
    <cfRule type="cellIs" dxfId="7222" priority="7224" stopIfTrue="1" operator="lessThan">
      <formula>-0.03</formula>
    </cfRule>
  </conditionalFormatting>
  <conditionalFormatting sqref="EH144:EH147">
    <cfRule type="cellIs" dxfId="7221" priority="7225" operator="greaterThan">
      <formula>0.03</formula>
    </cfRule>
    <cfRule type="cellIs" dxfId="7220" priority="7226" stopIfTrue="1" operator="lessThan">
      <formula>-0.03</formula>
    </cfRule>
  </conditionalFormatting>
  <conditionalFormatting sqref="EK144:EK147">
    <cfRule type="cellIs" dxfId="7219" priority="7219" operator="greaterThan">
      <formula>0.03</formula>
    </cfRule>
    <cfRule type="cellIs" dxfId="7218" priority="7220" stopIfTrue="1" operator="lessThan">
      <formula>-0.03</formula>
    </cfRule>
  </conditionalFormatting>
  <conditionalFormatting sqref="EN144:EN147">
    <cfRule type="cellIs" dxfId="7217" priority="7213" operator="greaterThan">
      <formula>0.03</formula>
    </cfRule>
    <cfRule type="cellIs" dxfId="7216" priority="7214" stopIfTrue="1" operator="lessThan">
      <formula>-0.03</formula>
    </cfRule>
  </conditionalFormatting>
  <conditionalFormatting sqref="EO144:EO147">
    <cfRule type="cellIs" dxfId="7215" priority="7211" operator="greaterThan">
      <formula>0.03</formula>
    </cfRule>
    <cfRule type="cellIs" dxfId="7214" priority="7212" stopIfTrue="1" operator="lessThan">
      <formula>-0.03</formula>
    </cfRule>
  </conditionalFormatting>
  <conditionalFormatting sqref="EL144:EL147">
    <cfRule type="cellIs" dxfId="7213" priority="7217" operator="greaterThan">
      <formula>0.03</formula>
    </cfRule>
    <cfRule type="cellIs" dxfId="7212" priority="7218" stopIfTrue="1" operator="lessThan">
      <formula>-0.03</formula>
    </cfRule>
  </conditionalFormatting>
  <conditionalFormatting sqref="EM144:EM147">
    <cfRule type="cellIs" dxfId="7211" priority="7215" operator="greaterThan">
      <formula>0.03</formula>
    </cfRule>
    <cfRule type="cellIs" dxfId="7210" priority="7216" stopIfTrue="1" operator="lessThan">
      <formula>-0.03</formula>
    </cfRule>
  </conditionalFormatting>
  <conditionalFormatting sqref="EE153:EE156">
    <cfRule type="cellIs" dxfId="7209" priority="7209" operator="greaterThan">
      <formula>0.03</formula>
    </cfRule>
    <cfRule type="cellIs" dxfId="7208" priority="7210" stopIfTrue="1" operator="lessThan">
      <formula>-0.03</formula>
    </cfRule>
  </conditionalFormatting>
  <conditionalFormatting sqref="EJ153:EJ156">
    <cfRule type="cellIs" dxfId="7207" priority="7199" operator="greaterThan">
      <formula>0.03</formula>
    </cfRule>
    <cfRule type="cellIs" dxfId="7206" priority="7200" stopIfTrue="1" operator="lessThan">
      <formula>-0.03</formula>
    </cfRule>
  </conditionalFormatting>
  <conditionalFormatting sqref="EF153:EF156">
    <cfRule type="cellIs" dxfId="7205" priority="7207" operator="greaterThan">
      <formula>0.03</formula>
    </cfRule>
    <cfRule type="cellIs" dxfId="7204" priority="7208" stopIfTrue="1" operator="lessThan">
      <formula>-0.03</formula>
    </cfRule>
  </conditionalFormatting>
  <conditionalFormatting sqref="EG153:EG156">
    <cfRule type="cellIs" dxfId="7203" priority="7205" operator="greaterThan">
      <formula>0.03</formula>
    </cfRule>
    <cfRule type="cellIs" dxfId="7202" priority="7206" stopIfTrue="1" operator="lessThan">
      <formula>-0.03</formula>
    </cfRule>
  </conditionalFormatting>
  <conditionalFormatting sqref="EI153:EI156">
    <cfRule type="cellIs" dxfId="7201" priority="7201" operator="greaterThan">
      <formula>0.03</formula>
    </cfRule>
    <cfRule type="cellIs" dxfId="7200" priority="7202" stopIfTrue="1" operator="lessThan">
      <formula>-0.03</formula>
    </cfRule>
  </conditionalFormatting>
  <conditionalFormatting sqref="EH153:EH156">
    <cfRule type="cellIs" dxfId="7199" priority="7203" operator="greaterThan">
      <formula>0.03</formula>
    </cfRule>
    <cfRule type="cellIs" dxfId="7198" priority="7204" stopIfTrue="1" operator="lessThan">
      <formula>-0.03</formula>
    </cfRule>
  </conditionalFormatting>
  <conditionalFormatting sqref="EK153:EK156">
    <cfRule type="cellIs" dxfId="7197" priority="7197" operator="greaterThan">
      <formula>0.03</formula>
    </cfRule>
    <cfRule type="cellIs" dxfId="7196" priority="7198" stopIfTrue="1" operator="lessThan">
      <formula>-0.03</formula>
    </cfRule>
  </conditionalFormatting>
  <conditionalFormatting sqref="EN153:EN156">
    <cfRule type="cellIs" dxfId="7195" priority="7191" operator="greaterThan">
      <formula>0.03</formula>
    </cfRule>
    <cfRule type="cellIs" dxfId="7194" priority="7192" stopIfTrue="1" operator="lessThan">
      <formula>-0.03</formula>
    </cfRule>
  </conditionalFormatting>
  <conditionalFormatting sqref="EO153:EO156">
    <cfRule type="cellIs" dxfId="7193" priority="7189" operator="greaterThan">
      <formula>0.03</formula>
    </cfRule>
    <cfRule type="cellIs" dxfId="7192" priority="7190" stopIfTrue="1" operator="lessThan">
      <formula>-0.03</formula>
    </cfRule>
  </conditionalFormatting>
  <conditionalFormatting sqref="EL153:EL156">
    <cfRule type="cellIs" dxfId="7191" priority="7195" operator="greaterThan">
      <formula>0.03</formula>
    </cfRule>
    <cfRule type="cellIs" dxfId="7190" priority="7196" stopIfTrue="1" operator="lessThan">
      <formula>-0.03</formula>
    </cfRule>
  </conditionalFormatting>
  <conditionalFormatting sqref="EM153:EM156">
    <cfRule type="cellIs" dxfId="7189" priority="7193" operator="greaterThan">
      <formula>0.03</formula>
    </cfRule>
    <cfRule type="cellIs" dxfId="7188" priority="7194" stopIfTrue="1" operator="lessThan">
      <formula>-0.03</formula>
    </cfRule>
  </conditionalFormatting>
  <conditionalFormatting sqref="EE162:EE165">
    <cfRule type="cellIs" dxfId="7187" priority="7187" operator="greaterThan">
      <formula>0.03</formula>
    </cfRule>
    <cfRule type="cellIs" dxfId="7186" priority="7188" stopIfTrue="1" operator="lessThan">
      <formula>-0.03</formula>
    </cfRule>
  </conditionalFormatting>
  <conditionalFormatting sqref="EJ162:EJ165">
    <cfRule type="cellIs" dxfId="7185" priority="7177" operator="greaterThan">
      <formula>0.03</formula>
    </cfRule>
    <cfRule type="cellIs" dxfId="7184" priority="7178" stopIfTrue="1" operator="lessThan">
      <formula>-0.03</formula>
    </cfRule>
  </conditionalFormatting>
  <conditionalFormatting sqref="EF162:EF165">
    <cfRule type="cellIs" dxfId="7183" priority="7185" operator="greaterThan">
      <formula>0.03</formula>
    </cfRule>
    <cfRule type="cellIs" dxfId="7182" priority="7186" stopIfTrue="1" operator="lessThan">
      <formula>-0.03</formula>
    </cfRule>
  </conditionalFormatting>
  <conditionalFormatting sqref="EG162:EG165">
    <cfRule type="cellIs" dxfId="7181" priority="7183" operator="greaterThan">
      <formula>0.03</formula>
    </cfRule>
    <cfRule type="cellIs" dxfId="7180" priority="7184" stopIfTrue="1" operator="lessThan">
      <formula>-0.03</formula>
    </cfRule>
  </conditionalFormatting>
  <conditionalFormatting sqref="EI162:EI165">
    <cfRule type="cellIs" dxfId="7179" priority="7179" operator="greaterThan">
      <formula>0.03</formula>
    </cfRule>
    <cfRule type="cellIs" dxfId="7178" priority="7180" stopIfTrue="1" operator="lessThan">
      <formula>-0.03</formula>
    </cfRule>
  </conditionalFormatting>
  <conditionalFormatting sqref="EH162:EH165">
    <cfRule type="cellIs" dxfId="7177" priority="7181" operator="greaterThan">
      <formula>0.03</formula>
    </cfRule>
    <cfRule type="cellIs" dxfId="7176" priority="7182" stopIfTrue="1" operator="lessThan">
      <formula>-0.03</formula>
    </cfRule>
  </conditionalFormatting>
  <conditionalFormatting sqref="EK162:EK165">
    <cfRule type="cellIs" dxfId="7175" priority="7175" operator="greaterThan">
      <formula>0.03</formula>
    </cfRule>
    <cfRule type="cellIs" dxfId="7174" priority="7176" stopIfTrue="1" operator="lessThan">
      <formula>-0.03</formula>
    </cfRule>
  </conditionalFormatting>
  <conditionalFormatting sqref="EN162:EN165">
    <cfRule type="cellIs" dxfId="7173" priority="7169" operator="greaterThan">
      <formula>0.03</formula>
    </cfRule>
    <cfRule type="cellIs" dxfId="7172" priority="7170" stopIfTrue="1" operator="lessThan">
      <formula>-0.03</formula>
    </cfRule>
  </conditionalFormatting>
  <conditionalFormatting sqref="EO162:EO165">
    <cfRule type="cellIs" dxfId="7171" priority="7167" operator="greaterThan">
      <formula>0.03</formula>
    </cfRule>
    <cfRule type="cellIs" dxfId="7170" priority="7168" stopIfTrue="1" operator="lessThan">
      <formula>-0.03</formula>
    </cfRule>
  </conditionalFormatting>
  <conditionalFormatting sqref="EL162:EL165">
    <cfRule type="cellIs" dxfId="7169" priority="7173" operator="greaterThan">
      <formula>0.03</formula>
    </cfRule>
    <cfRule type="cellIs" dxfId="7168" priority="7174" stopIfTrue="1" operator="lessThan">
      <formula>-0.03</formula>
    </cfRule>
  </conditionalFormatting>
  <conditionalFormatting sqref="EM162:EM165">
    <cfRule type="cellIs" dxfId="7167" priority="7171" operator="greaterThan">
      <formula>0.03</formula>
    </cfRule>
    <cfRule type="cellIs" dxfId="7166" priority="7172" stopIfTrue="1" operator="lessThan">
      <formula>-0.03</formula>
    </cfRule>
  </conditionalFormatting>
  <conditionalFormatting sqref="EE171:EE174">
    <cfRule type="cellIs" dxfId="7165" priority="7165" operator="greaterThan">
      <formula>0.03</formula>
    </cfRule>
    <cfRule type="cellIs" dxfId="7164" priority="7166" stopIfTrue="1" operator="lessThan">
      <formula>-0.03</formula>
    </cfRule>
  </conditionalFormatting>
  <conditionalFormatting sqref="EJ171:EJ174">
    <cfRule type="cellIs" dxfId="7163" priority="7155" operator="greaterThan">
      <formula>0.03</formula>
    </cfRule>
    <cfRule type="cellIs" dxfId="7162" priority="7156" stopIfTrue="1" operator="lessThan">
      <formula>-0.03</formula>
    </cfRule>
  </conditionalFormatting>
  <conditionalFormatting sqref="EF171:EF174">
    <cfRule type="cellIs" dxfId="7161" priority="7163" operator="greaterThan">
      <formula>0.03</formula>
    </cfRule>
    <cfRule type="cellIs" dxfId="7160" priority="7164" stopIfTrue="1" operator="lessThan">
      <formula>-0.03</formula>
    </cfRule>
  </conditionalFormatting>
  <conditionalFormatting sqref="EG171:EG174">
    <cfRule type="cellIs" dxfId="7159" priority="7161" operator="greaterThan">
      <formula>0.03</formula>
    </cfRule>
    <cfRule type="cellIs" dxfId="7158" priority="7162" stopIfTrue="1" operator="lessThan">
      <formula>-0.03</formula>
    </cfRule>
  </conditionalFormatting>
  <conditionalFormatting sqref="EI171:EI174">
    <cfRule type="cellIs" dxfId="7157" priority="7157" operator="greaterThan">
      <formula>0.03</formula>
    </cfRule>
    <cfRule type="cellIs" dxfId="7156" priority="7158" stopIfTrue="1" operator="lessThan">
      <formula>-0.03</formula>
    </cfRule>
  </conditionalFormatting>
  <conditionalFormatting sqref="EH171:EH174">
    <cfRule type="cellIs" dxfId="7155" priority="7159" operator="greaterThan">
      <formula>0.03</formula>
    </cfRule>
    <cfRule type="cellIs" dxfId="7154" priority="7160" stopIfTrue="1" operator="lessThan">
      <formula>-0.03</formula>
    </cfRule>
  </conditionalFormatting>
  <conditionalFormatting sqref="EK171:EK174">
    <cfRule type="cellIs" dxfId="7153" priority="7153" operator="greaterThan">
      <formula>0.03</formula>
    </cfRule>
    <cfRule type="cellIs" dxfId="7152" priority="7154" stopIfTrue="1" operator="lessThan">
      <formula>-0.03</formula>
    </cfRule>
  </conditionalFormatting>
  <conditionalFormatting sqref="EN171:EN174">
    <cfRule type="cellIs" dxfId="7151" priority="7147" operator="greaterThan">
      <formula>0.03</formula>
    </cfRule>
    <cfRule type="cellIs" dxfId="7150" priority="7148" stopIfTrue="1" operator="lessThan">
      <formula>-0.03</formula>
    </cfRule>
  </conditionalFormatting>
  <conditionalFormatting sqref="EO171:EO174">
    <cfRule type="cellIs" dxfId="7149" priority="7145" operator="greaterThan">
      <formula>0.03</formula>
    </cfRule>
    <cfRule type="cellIs" dxfId="7148" priority="7146" stopIfTrue="1" operator="lessThan">
      <formula>-0.03</formula>
    </cfRule>
  </conditionalFormatting>
  <conditionalFormatting sqref="EL171:EL174">
    <cfRule type="cellIs" dxfId="7147" priority="7151" operator="greaterThan">
      <formula>0.03</formula>
    </cfRule>
    <cfRule type="cellIs" dxfId="7146" priority="7152" stopIfTrue="1" operator="lessThan">
      <formula>-0.03</formula>
    </cfRule>
  </conditionalFormatting>
  <conditionalFormatting sqref="EM171:EM174">
    <cfRule type="cellIs" dxfId="7145" priority="7149" operator="greaterThan">
      <formula>0.03</formula>
    </cfRule>
    <cfRule type="cellIs" dxfId="7144" priority="7150" stopIfTrue="1" operator="lessThan">
      <formula>-0.03</formula>
    </cfRule>
  </conditionalFormatting>
  <conditionalFormatting sqref="EE180:EE183">
    <cfRule type="cellIs" dxfId="7143" priority="7143" operator="greaterThan">
      <formula>0.03</formula>
    </cfRule>
    <cfRule type="cellIs" dxfId="7142" priority="7144" stopIfTrue="1" operator="lessThan">
      <formula>-0.03</formula>
    </cfRule>
  </conditionalFormatting>
  <conditionalFormatting sqref="EJ180:EJ183">
    <cfRule type="cellIs" dxfId="7141" priority="7133" operator="greaterThan">
      <formula>0.03</formula>
    </cfRule>
    <cfRule type="cellIs" dxfId="7140" priority="7134" stopIfTrue="1" operator="lessThan">
      <formula>-0.03</formula>
    </cfRule>
  </conditionalFormatting>
  <conditionalFormatting sqref="EF180:EF183">
    <cfRule type="cellIs" dxfId="7139" priority="7141" operator="greaterThan">
      <formula>0.03</formula>
    </cfRule>
    <cfRule type="cellIs" dxfId="7138" priority="7142" stopIfTrue="1" operator="lessThan">
      <formula>-0.03</formula>
    </cfRule>
  </conditionalFormatting>
  <conditionalFormatting sqref="EG180:EG183">
    <cfRule type="cellIs" dxfId="7137" priority="7139" operator="greaterThan">
      <formula>0.03</formula>
    </cfRule>
    <cfRule type="cellIs" dxfId="7136" priority="7140" stopIfTrue="1" operator="lessThan">
      <formula>-0.03</formula>
    </cfRule>
  </conditionalFormatting>
  <conditionalFormatting sqref="EI180:EI183">
    <cfRule type="cellIs" dxfId="7135" priority="7135" operator="greaterThan">
      <formula>0.03</formula>
    </cfRule>
    <cfRule type="cellIs" dxfId="7134" priority="7136" stopIfTrue="1" operator="lessThan">
      <formula>-0.03</formula>
    </cfRule>
  </conditionalFormatting>
  <conditionalFormatting sqref="EH180:EH183">
    <cfRule type="cellIs" dxfId="7133" priority="7137" operator="greaterThan">
      <formula>0.03</formula>
    </cfRule>
    <cfRule type="cellIs" dxfId="7132" priority="7138" stopIfTrue="1" operator="lessThan">
      <formula>-0.03</formula>
    </cfRule>
  </conditionalFormatting>
  <conditionalFormatting sqref="EK180:EK183">
    <cfRule type="cellIs" dxfId="7131" priority="7131" operator="greaterThan">
      <formula>0.03</formula>
    </cfRule>
    <cfRule type="cellIs" dxfId="7130" priority="7132" stopIfTrue="1" operator="lessThan">
      <formula>-0.03</formula>
    </cfRule>
  </conditionalFormatting>
  <conditionalFormatting sqref="EN180:EN183">
    <cfRule type="cellIs" dxfId="7129" priority="7125" operator="greaterThan">
      <formula>0.03</formula>
    </cfRule>
    <cfRule type="cellIs" dxfId="7128" priority="7126" stopIfTrue="1" operator="lessThan">
      <formula>-0.03</formula>
    </cfRule>
  </conditionalFormatting>
  <conditionalFormatting sqref="EO180:EO183">
    <cfRule type="cellIs" dxfId="7127" priority="7123" operator="greaterThan">
      <formula>0.03</formula>
    </cfRule>
    <cfRule type="cellIs" dxfId="7126" priority="7124" stopIfTrue="1" operator="lessThan">
      <formula>-0.03</formula>
    </cfRule>
  </conditionalFormatting>
  <conditionalFormatting sqref="EL180:EL183">
    <cfRule type="cellIs" dxfId="7125" priority="7129" operator="greaterThan">
      <formula>0.03</formula>
    </cfRule>
    <cfRule type="cellIs" dxfId="7124" priority="7130" stopIfTrue="1" operator="lessThan">
      <formula>-0.03</formula>
    </cfRule>
  </conditionalFormatting>
  <conditionalFormatting sqref="EM180:EM183">
    <cfRule type="cellIs" dxfId="7123" priority="7127" operator="greaterThan">
      <formula>0.03</formula>
    </cfRule>
    <cfRule type="cellIs" dxfId="7122" priority="7128" stopIfTrue="1" operator="lessThan">
      <formula>-0.03</formula>
    </cfRule>
  </conditionalFormatting>
  <conditionalFormatting sqref="EE189:EE192">
    <cfRule type="cellIs" dxfId="7121" priority="7121" operator="greaterThan">
      <formula>0.03</formula>
    </cfRule>
    <cfRule type="cellIs" dxfId="7120" priority="7122" stopIfTrue="1" operator="lessThan">
      <formula>-0.03</formula>
    </cfRule>
  </conditionalFormatting>
  <conditionalFormatting sqref="EJ189:EJ192">
    <cfRule type="cellIs" dxfId="7119" priority="7111" operator="greaterThan">
      <formula>0.03</formula>
    </cfRule>
    <cfRule type="cellIs" dxfId="7118" priority="7112" stopIfTrue="1" operator="lessThan">
      <formula>-0.03</formula>
    </cfRule>
  </conditionalFormatting>
  <conditionalFormatting sqref="EF189:EF192">
    <cfRule type="cellIs" dxfId="7117" priority="7119" operator="greaterThan">
      <formula>0.03</formula>
    </cfRule>
    <cfRule type="cellIs" dxfId="7116" priority="7120" stopIfTrue="1" operator="lessThan">
      <formula>-0.03</formula>
    </cfRule>
  </conditionalFormatting>
  <conditionalFormatting sqref="EG189:EG192">
    <cfRule type="cellIs" dxfId="7115" priority="7117" operator="greaterThan">
      <formula>0.03</formula>
    </cfRule>
    <cfRule type="cellIs" dxfId="7114" priority="7118" stopIfTrue="1" operator="lessThan">
      <formula>-0.03</formula>
    </cfRule>
  </conditionalFormatting>
  <conditionalFormatting sqref="EI189:EI192">
    <cfRule type="cellIs" dxfId="7113" priority="7113" operator="greaterThan">
      <formula>0.03</formula>
    </cfRule>
    <cfRule type="cellIs" dxfId="7112" priority="7114" stopIfTrue="1" operator="lessThan">
      <formula>-0.03</formula>
    </cfRule>
  </conditionalFormatting>
  <conditionalFormatting sqref="EH189:EH192">
    <cfRule type="cellIs" dxfId="7111" priority="7115" operator="greaterThan">
      <formula>0.03</formula>
    </cfRule>
    <cfRule type="cellIs" dxfId="7110" priority="7116" stopIfTrue="1" operator="lessThan">
      <formula>-0.03</formula>
    </cfRule>
  </conditionalFormatting>
  <conditionalFormatting sqref="EK189:EK192">
    <cfRule type="cellIs" dxfId="7109" priority="7109" operator="greaterThan">
      <formula>0.03</formula>
    </cfRule>
    <cfRule type="cellIs" dxfId="7108" priority="7110" stopIfTrue="1" operator="lessThan">
      <formula>-0.03</formula>
    </cfRule>
  </conditionalFormatting>
  <conditionalFormatting sqref="EN189:EN192">
    <cfRule type="cellIs" dxfId="7107" priority="7103" operator="greaterThan">
      <formula>0.03</formula>
    </cfRule>
    <cfRule type="cellIs" dxfId="7106" priority="7104" stopIfTrue="1" operator="lessThan">
      <formula>-0.03</formula>
    </cfRule>
  </conditionalFormatting>
  <conditionalFormatting sqref="EO189:EO192">
    <cfRule type="cellIs" dxfId="7105" priority="7101" operator="greaterThan">
      <formula>0.03</formula>
    </cfRule>
    <cfRule type="cellIs" dxfId="7104" priority="7102" stopIfTrue="1" operator="lessThan">
      <formula>-0.03</formula>
    </cfRule>
  </conditionalFormatting>
  <conditionalFormatting sqref="EL189:EL192">
    <cfRule type="cellIs" dxfId="7103" priority="7107" operator="greaterThan">
      <formula>0.03</formula>
    </cfRule>
    <cfRule type="cellIs" dxfId="7102" priority="7108" stopIfTrue="1" operator="lessThan">
      <formula>-0.03</formula>
    </cfRule>
  </conditionalFormatting>
  <conditionalFormatting sqref="EM189:EM192">
    <cfRule type="cellIs" dxfId="7101" priority="7105" operator="greaterThan">
      <formula>0.03</formula>
    </cfRule>
    <cfRule type="cellIs" dxfId="7100" priority="7106" stopIfTrue="1" operator="lessThan">
      <formula>-0.03</formula>
    </cfRule>
  </conditionalFormatting>
  <conditionalFormatting sqref="EE198:EE201">
    <cfRule type="cellIs" dxfId="7099" priority="7099" operator="greaterThan">
      <formula>0.03</formula>
    </cfRule>
    <cfRule type="cellIs" dxfId="7098" priority="7100" stopIfTrue="1" operator="lessThan">
      <formula>-0.03</formula>
    </cfRule>
  </conditionalFormatting>
  <conditionalFormatting sqref="EJ198:EJ201">
    <cfRule type="cellIs" dxfId="7097" priority="7089" operator="greaterThan">
      <formula>0.03</formula>
    </cfRule>
    <cfRule type="cellIs" dxfId="7096" priority="7090" stopIfTrue="1" operator="lessThan">
      <formula>-0.03</formula>
    </cfRule>
  </conditionalFormatting>
  <conditionalFormatting sqref="EF198:EF201">
    <cfRule type="cellIs" dxfId="7095" priority="7097" operator="greaterThan">
      <formula>0.03</formula>
    </cfRule>
    <cfRule type="cellIs" dxfId="7094" priority="7098" stopIfTrue="1" operator="lessThan">
      <formula>-0.03</formula>
    </cfRule>
  </conditionalFormatting>
  <conditionalFormatting sqref="EG198:EG201">
    <cfRule type="cellIs" dxfId="7093" priority="7095" operator="greaterThan">
      <formula>0.03</formula>
    </cfRule>
    <cfRule type="cellIs" dxfId="7092" priority="7096" stopIfTrue="1" operator="lessThan">
      <formula>-0.03</formula>
    </cfRule>
  </conditionalFormatting>
  <conditionalFormatting sqref="EI198:EI201">
    <cfRule type="cellIs" dxfId="7091" priority="7091" operator="greaterThan">
      <formula>0.03</formula>
    </cfRule>
    <cfRule type="cellIs" dxfId="7090" priority="7092" stopIfTrue="1" operator="lessThan">
      <formula>-0.03</formula>
    </cfRule>
  </conditionalFormatting>
  <conditionalFormatting sqref="EH198:EH201">
    <cfRule type="cellIs" dxfId="7089" priority="7093" operator="greaterThan">
      <formula>0.03</formula>
    </cfRule>
    <cfRule type="cellIs" dxfId="7088" priority="7094" stopIfTrue="1" operator="lessThan">
      <formula>-0.03</formula>
    </cfRule>
  </conditionalFormatting>
  <conditionalFormatting sqref="EK198:EK201">
    <cfRule type="cellIs" dxfId="7087" priority="7087" operator="greaterThan">
      <formula>0.03</formula>
    </cfRule>
    <cfRule type="cellIs" dxfId="7086" priority="7088" stopIfTrue="1" operator="lessThan">
      <formula>-0.03</formula>
    </cfRule>
  </conditionalFormatting>
  <conditionalFormatting sqref="EN198:EN201">
    <cfRule type="cellIs" dxfId="7085" priority="7081" operator="greaterThan">
      <formula>0.03</formula>
    </cfRule>
    <cfRule type="cellIs" dxfId="7084" priority="7082" stopIfTrue="1" operator="lessThan">
      <formula>-0.03</formula>
    </cfRule>
  </conditionalFormatting>
  <conditionalFormatting sqref="EO198:EO201">
    <cfRule type="cellIs" dxfId="7083" priority="7079" operator="greaterThan">
      <formula>0.03</formula>
    </cfRule>
    <cfRule type="cellIs" dxfId="7082" priority="7080" stopIfTrue="1" operator="lessThan">
      <formula>-0.03</formula>
    </cfRule>
  </conditionalFormatting>
  <conditionalFormatting sqref="EL198:EL201">
    <cfRule type="cellIs" dxfId="7081" priority="7085" operator="greaterThan">
      <formula>0.03</formula>
    </cfRule>
    <cfRule type="cellIs" dxfId="7080" priority="7086" stopIfTrue="1" operator="lessThan">
      <formula>-0.03</formula>
    </cfRule>
  </conditionalFormatting>
  <conditionalFormatting sqref="EM198:EM201">
    <cfRule type="cellIs" dxfId="7079" priority="7083" operator="greaterThan">
      <formula>0.03</formula>
    </cfRule>
    <cfRule type="cellIs" dxfId="7078" priority="7084" stopIfTrue="1" operator="lessThan">
      <formula>-0.03</formula>
    </cfRule>
  </conditionalFormatting>
  <conditionalFormatting sqref="EE207:EE210">
    <cfRule type="cellIs" dxfId="7077" priority="7077" operator="greaterThan">
      <formula>0.03</formula>
    </cfRule>
    <cfRule type="cellIs" dxfId="7076" priority="7078" stopIfTrue="1" operator="lessThan">
      <formula>-0.03</formula>
    </cfRule>
  </conditionalFormatting>
  <conditionalFormatting sqref="EJ207:EJ210">
    <cfRule type="cellIs" dxfId="7075" priority="7067" operator="greaterThan">
      <formula>0.03</formula>
    </cfRule>
    <cfRule type="cellIs" dxfId="7074" priority="7068" stopIfTrue="1" operator="lessThan">
      <formula>-0.03</formula>
    </cfRule>
  </conditionalFormatting>
  <conditionalFormatting sqref="EF207:EF210">
    <cfRule type="cellIs" dxfId="7073" priority="7075" operator="greaterThan">
      <formula>0.03</formula>
    </cfRule>
    <cfRule type="cellIs" dxfId="7072" priority="7076" stopIfTrue="1" operator="lessThan">
      <formula>-0.03</formula>
    </cfRule>
  </conditionalFormatting>
  <conditionalFormatting sqref="EG207:EG210">
    <cfRule type="cellIs" dxfId="7071" priority="7073" operator="greaterThan">
      <formula>0.03</formula>
    </cfRule>
    <cfRule type="cellIs" dxfId="7070" priority="7074" stopIfTrue="1" operator="lessThan">
      <formula>-0.03</formula>
    </cfRule>
  </conditionalFormatting>
  <conditionalFormatting sqref="EI207:EI210">
    <cfRule type="cellIs" dxfId="7069" priority="7069" operator="greaterThan">
      <formula>0.03</formula>
    </cfRule>
    <cfRule type="cellIs" dxfId="7068" priority="7070" stopIfTrue="1" operator="lessThan">
      <formula>-0.03</formula>
    </cfRule>
  </conditionalFormatting>
  <conditionalFormatting sqref="EH207:EH210">
    <cfRule type="cellIs" dxfId="7067" priority="7071" operator="greaterThan">
      <formula>0.03</formula>
    </cfRule>
    <cfRule type="cellIs" dxfId="7066" priority="7072" stopIfTrue="1" operator="lessThan">
      <formula>-0.03</formula>
    </cfRule>
  </conditionalFormatting>
  <conditionalFormatting sqref="EK207:EK210">
    <cfRule type="cellIs" dxfId="7065" priority="7065" operator="greaterThan">
      <formula>0.03</formula>
    </cfRule>
    <cfRule type="cellIs" dxfId="7064" priority="7066" stopIfTrue="1" operator="lessThan">
      <formula>-0.03</formula>
    </cfRule>
  </conditionalFormatting>
  <conditionalFormatting sqref="EN207:EN210">
    <cfRule type="cellIs" dxfId="7063" priority="7059" operator="greaterThan">
      <formula>0.03</formula>
    </cfRule>
    <cfRule type="cellIs" dxfId="7062" priority="7060" stopIfTrue="1" operator="lessThan">
      <formula>-0.03</formula>
    </cfRule>
  </conditionalFormatting>
  <conditionalFormatting sqref="EO207:EO210">
    <cfRule type="cellIs" dxfId="7061" priority="7057" operator="greaterThan">
      <formula>0.03</formula>
    </cfRule>
    <cfRule type="cellIs" dxfId="7060" priority="7058" stopIfTrue="1" operator="lessThan">
      <formula>-0.03</formula>
    </cfRule>
  </conditionalFormatting>
  <conditionalFormatting sqref="EL207:EL210">
    <cfRule type="cellIs" dxfId="7059" priority="7063" operator="greaterThan">
      <formula>0.03</formula>
    </cfRule>
    <cfRule type="cellIs" dxfId="7058" priority="7064" stopIfTrue="1" operator="lessThan">
      <formula>-0.03</formula>
    </cfRule>
  </conditionalFormatting>
  <conditionalFormatting sqref="EM207:EM210">
    <cfRule type="cellIs" dxfId="7057" priority="7061" operator="greaterThan">
      <formula>0.03</formula>
    </cfRule>
    <cfRule type="cellIs" dxfId="7056" priority="7062" stopIfTrue="1" operator="lessThan">
      <formula>-0.03</formula>
    </cfRule>
  </conditionalFormatting>
  <conditionalFormatting sqref="EE15">
    <cfRule type="cellIs" dxfId="7055" priority="7055" operator="greaterThan">
      <formula>0.03</formula>
    </cfRule>
    <cfRule type="cellIs" dxfId="7054" priority="7056" stopIfTrue="1" operator="lessThan">
      <formula>-0.03</formula>
    </cfRule>
  </conditionalFormatting>
  <conditionalFormatting sqref="EE14">
    <cfRule type="cellIs" dxfId="7053" priority="7053" operator="greaterThan">
      <formula>0.03</formula>
    </cfRule>
    <cfRule type="cellIs" dxfId="7052" priority="7054" stopIfTrue="1" operator="lessThan">
      <formula>-0.03</formula>
    </cfRule>
  </conditionalFormatting>
  <conditionalFormatting sqref="EF15:EO15">
    <cfRule type="cellIs" dxfId="7051" priority="7051" operator="greaterThan">
      <formula>0.03</formula>
    </cfRule>
    <cfRule type="cellIs" dxfId="7050" priority="7052" stopIfTrue="1" operator="lessThan">
      <formula>-0.03</formula>
    </cfRule>
  </conditionalFormatting>
  <conditionalFormatting sqref="EF14:EO14">
    <cfRule type="cellIs" dxfId="7049" priority="7049" operator="greaterThan">
      <formula>0.03</formula>
    </cfRule>
    <cfRule type="cellIs" dxfId="7048" priority="7050" stopIfTrue="1" operator="lessThan">
      <formula>-0.03</formula>
    </cfRule>
  </conditionalFormatting>
  <conditionalFormatting sqref="EE24">
    <cfRule type="cellIs" dxfId="7047" priority="7047" operator="greaterThan">
      <formula>0.03</formula>
    </cfRule>
    <cfRule type="cellIs" dxfId="7046" priority="7048" stopIfTrue="1" operator="lessThan">
      <formula>-0.03</formula>
    </cfRule>
  </conditionalFormatting>
  <conditionalFormatting sqref="EE23">
    <cfRule type="cellIs" dxfId="7045" priority="7045" operator="greaterThan">
      <formula>0.03</formula>
    </cfRule>
    <cfRule type="cellIs" dxfId="7044" priority="7046" stopIfTrue="1" operator="lessThan">
      <formula>-0.03</formula>
    </cfRule>
  </conditionalFormatting>
  <conditionalFormatting sqref="EF24:EO24">
    <cfRule type="cellIs" dxfId="7043" priority="7043" operator="greaterThan">
      <formula>0.03</formula>
    </cfRule>
    <cfRule type="cellIs" dxfId="7042" priority="7044" stopIfTrue="1" operator="lessThan">
      <formula>-0.03</formula>
    </cfRule>
  </conditionalFormatting>
  <conditionalFormatting sqref="EF23:EO23">
    <cfRule type="cellIs" dxfId="7041" priority="7041" operator="greaterThan">
      <formula>0.03</formula>
    </cfRule>
    <cfRule type="cellIs" dxfId="7040" priority="7042" stopIfTrue="1" operator="lessThan">
      <formula>-0.03</formula>
    </cfRule>
  </conditionalFormatting>
  <conditionalFormatting sqref="EE33">
    <cfRule type="cellIs" dxfId="7039" priority="7039" operator="greaterThan">
      <formula>0.03</formula>
    </cfRule>
    <cfRule type="cellIs" dxfId="7038" priority="7040" stopIfTrue="1" operator="lessThan">
      <formula>-0.03</formula>
    </cfRule>
  </conditionalFormatting>
  <conditionalFormatting sqref="EE32">
    <cfRule type="cellIs" dxfId="7037" priority="7037" operator="greaterThan">
      <formula>0.03</formula>
    </cfRule>
    <cfRule type="cellIs" dxfId="7036" priority="7038" stopIfTrue="1" operator="lessThan">
      <formula>-0.03</formula>
    </cfRule>
  </conditionalFormatting>
  <conditionalFormatting sqref="EF33:EO33">
    <cfRule type="cellIs" dxfId="7035" priority="7035" operator="greaterThan">
      <formula>0.03</formula>
    </cfRule>
    <cfRule type="cellIs" dxfId="7034" priority="7036" stopIfTrue="1" operator="lessThan">
      <formula>-0.03</formula>
    </cfRule>
  </conditionalFormatting>
  <conditionalFormatting sqref="EF32:EO32">
    <cfRule type="cellIs" dxfId="7033" priority="7033" operator="greaterThan">
      <formula>0.03</formula>
    </cfRule>
    <cfRule type="cellIs" dxfId="7032" priority="7034" stopIfTrue="1" operator="lessThan">
      <formula>-0.03</formula>
    </cfRule>
  </conditionalFormatting>
  <conditionalFormatting sqref="EE42">
    <cfRule type="cellIs" dxfId="7031" priority="7031" operator="greaterThan">
      <formula>0.03</formula>
    </cfRule>
    <cfRule type="cellIs" dxfId="7030" priority="7032" stopIfTrue="1" operator="lessThan">
      <formula>-0.03</formula>
    </cfRule>
  </conditionalFormatting>
  <conditionalFormatting sqref="EE41">
    <cfRule type="cellIs" dxfId="7029" priority="7029" operator="greaterThan">
      <formula>0.03</formula>
    </cfRule>
    <cfRule type="cellIs" dxfId="7028" priority="7030" stopIfTrue="1" operator="lessThan">
      <formula>-0.03</formula>
    </cfRule>
  </conditionalFormatting>
  <conditionalFormatting sqref="EF42:EO42">
    <cfRule type="cellIs" dxfId="7027" priority="7027" operator="greaterThan">
      <formula>0.03</formula>
    </cfRule>
    <cfRule type="cellIs" dxfId="7026" priority="7028" stopIfTrue="1" operator="lessThan">
      <formula>-0.03</formula>
    </cfRule>
  </conditionalFormatting>
  <conditionalFormatting sqref="EF41:EO41">
    <cfRule type="cellIs" dxfId="7025" priority="7025" operator="greaterThan">
      <formula>0.03</formula>
    </cfRule>
    <cfRule type="cellIs" dxfId="7024" priority="7026" stopIfTrue="1" operator="lessThan">
      <formula>-0.03</formula>
    </cfRule>
  </conditionalFormatting>
  <conditionalFormatting sqref="EE51">
    <cfRule type="cellIs" dxfId="7023" priority="7023" operator="greaterThan">
      <formula>0.03</formula>
    </cfRule>
    <cfRule type="cellIs" dxfId="7022" priority="7024" stopIfTrue="1" operator="lessThan">
      <formula>-0.03</formula>
    </cfRule>
  </conditionalFormatting>
  <conditionalFormatting sqref="EE50">
    <cfRule type="cellIs" dxfId="7021" priority="7021" operator="greaterThan">
      <formula>0.03</formula>
    </cfRule>
    <cfRule type="cellIs" dxfId="7020" priority="7022" stopIfTrue="1" operator="lessThan">
      <formula>-0.03</formula>
    </cfRule>
  </conditionalFormatting>
  <conditionalFormatting sqref="EF51:EO51">
    <cfRule type="cellIs" dxfId="7019" priority="7019" operator="greaterThan">
      <formula>0.03</formula>
    </cfRule>
    <cfRule type="cellIs" dxfId="7018" priority="7020" stopIfTrue="1" operator="lessThan">
      <formula>-0.03</formula>
    </cfRule>
  </conditionalFormatting>
  <conditionalFormatting sqref="EF50:EO50">
    <cfRule type="cellIs" dxfId="7017" priority="7017" operator="greaterThan">
      <formula>0.03</formula>
    </cfRule>
    <cfRule type="cellIs" dxfId="7016" priority="7018" stopIfTrue="1" operator="lessThan">
      <formula>-0.03</formula>
    </cfRule>
  </conditionalFormatting>
  <conditionalFormatting sqref="EE60">
    <cfRule type="cellIs" dxfId="7015" priority="7015" operator="greaterThan">
      <formula>0.03</formula>
    </cfRule>
    <cfRule type="cellIs" dxfId="7014" priority="7016" stopIfTrue="1" operator="lessThan">
      <formula>-0.03</formula>
    </cfRule>
  </conditionalFormatting>
  <conditionalFormatting sqref="EE59">
    <cfRule type="cellIs" dxfId="7013" priority="7013" operator="greaterThan">
      <formula>0.03</formula>
    </cfRule>
    <cfRule type="cellIs" dxfId="7012" priority="7014" stopIfTrue="1" operator="lessThan">
      <formula>-0.03</formula>
    </cfRule>
  </conditionalFormatting>
  <conditionalFormatting sqref="EF60:EO60">
    <cfRule type="cellIs" dxfId="7011" priority="7011" operator="greaterThan">
      <formula>0.03</formula>
    </cfRule>
    <cfRule type="cellIs" dxfId="7010" priority="7012" stopIfTrue="1" operator="lessThan">
      <formula>-0.03</formula>
    </cfRule>
  </conditionalFormatting>
  <conditionalFormatting sqref="EF59:EO59">
    <cfRule type="cellIs" dxfId="7009" priority="7009" operator="greaterThan">
      <formula>0.03</formula>
    </cfRule>
    <cfRule type="cellIs" dxfId="7008" priority="7010" stopIfTrue="1" operator="lessThan">
      <formula>-0.03</formula>
    </cfRule>
  </conditionalFormatting>
  <conditionalFormatting sqref="EE69">
    <cfRule type="cellIs" dxfId="7007" priority="7007" operator="greaterThan">
      <formula>0.03</formula>
    </cfRule>
    <cfRule type="cellIs" dxfId="7006" priority="7008" stopIfTrue="1" operator="lessThan">
      <formula>-0.03</formula>
    </cfRule>
  </conditionalFormatting>
  <conditionalFormatting sqref="EE68">
    <cfRule type="cellIs" dxfId="7005" priority="7005" operator="greaterThan">
      <formula>0.03</formula>
    </cfRule>
    <cfRule type="cellIs" dxfId="7004" priority="7006" stopIfTrue="1" operator="lessThan">
      <formula>-0.03</formula>
    </cfRule>
  </conditionalFormatting>
  <conditionalFormatting sqref="EF69:EO69">
    <cfRule type="cellIs" dxfId="7003" priority="7003" operator="greaterThan">
      <formula>0.03</formula>
    </cfRule>
    <cfRule type="cellIs" dxfId="7002" priority="7004" stopIfTrue="1" operator="lessThan">
      <formula>-0.03</formula>
    </cfRule>
  </conditionalFormatting>
  <conditionalFormatting sqref="EF68:EO68">
    <cfRule type="cellIs" dxfId="7001" priority="7001" operator="greaterThan">
      <formula>0.03</formula>
    </cfRule>
    <cfRule type="cellIs" dxfId="7000" priority="7002" stopIfTrue="1" operator="lessThan">
      <formula>-0.03</formula>
    </cfRule>
  </conditionalFormatting>
  <conditionalFormatting sqref="EE78">
    <cfRule type="cellIs" dxfId="6999" priority="6999" operator="greaterThan">
      <formula>0.03</formula>
    </cfRule>
    <cfRule type="cellIs" dxfId="6998" priority="7000" stopIfTrue="1" operator="lessThan">
      <formula>-0.03</formula>
    </cfRule>
  </conditionalFormatting>
  <conditionalFormatting sqref="EE77">
    <cfRule type="cellIs" dxfId="6997" priority="6997" operator="greaterThan">
      <formula>0.03</formula>
    </cfRule>
    <cfRule type="cellIs" dxfId="6996" priority="6998" stopIfTrue="1" operator="lessThan">
      <formula>-0.03</formula>
    </cfRule>
  </conditionalFormatting>
  <conditionalFormatting sqref="EF78:EO78">
    <cfRule type="cellIs" dxfId="6995" priority="6995" operator="greaterThan">
      <formula>0.03</formula>
    </cfRule>
    <cfRule type="cellIs" dxfId="6994" priority="6996" stopIfTrue="1" operator="lessThan">
      <formula>-0.03</formula>
    </cfRule>
  </conditionalFormatting>
  <conditionalFormatting sqref="EF77:EO77">
    <cfRule type="cellIs" dxfId="6993" priority="6993" operator="greaterThan">
      <formula>0.03</formula>
    </cfRule>
    <cfRule type="cellIs" dxfId="6992" priority="6994" stopIfTrue="1" operator="lessThan">
      <formula>-0.03</formula>
    </cfRule>
  </conditionalFormatting>
  <conditionalFormatting sqref="EE87">
    <cfRule type="cellIs" dxfId="6991" priority="6991" operator="greaterThan">
      <formula>0.03</formula>
    </cfRule>
    <cfRule type="cellIs" dxfId="6990" priority="6992" stopIfTrue="1" operator="lessThan">
      <formula>-0.03</formula>
    </cfRule>
  </conditionalFormatting>
  <conditionalFormatting sqref="EE86">
    <cfRule type="cellIs" dxfId="6989" priority="6989" operator="greaterThan">
      <formula>0.03</formula>
    </cfRule>
    <cfRule type="cellIs" dxfId="6988" priority="6990" stopIfTrue="1" operator="lessThan">
      <formula>-0.03</formula>
    </cfRule>
  </conditionalFormatting>
  <conditionalFormatting sqref="EF87:EO87">
    <cfRule type="cellIs" dxfId="6987" priority="6987" operator="greaterThan">
      <formula>0.03</formula>
    </cfRule>
    <cfRule type="cellIs" dxfId="6986" priority="6988" stopIfTrue="1" operator="lessThan">
      <formula>-0.03</formula>
    </cfRule>
  </conditionalFormatting>
  <conditionalFormatting sqref="EF86:EO86">
    <cfRule type="cellIs" dxfId="6985" priority="6985" operator="greaterThan">
      <formula>0.03</formula>
    </cfRule>
    <cfRule type="cellIs" dxfId="6984" priority="6986" stopIfTrue="1" operator="lessThan">
      <formula>-0.03</formula>
    </cfRule>
  </conditionalFormatting>
  <conditionalFormatting sqref="EE96">
    <cfRule type="cellIs" dxfId="6983" priority="6983" operator="greaterThan">
      <formula>0.03</formula>
    </cfRule>
    <cfRule type="cellIs" dxfId="6982" priority="6984" stopIfTrue="1" operator="lessThan">
      <formula>-0.03</formula>
    </cfRule>
  </conditionalFormatting>
  <conditionalFormatting sqref="EE95">
    <cfRule type="cellIs" dxfId="6981" priority="6981" operator="greaterThan">
      <formula>0.03</formula>
    </cfRule>
    <cfRule type="cellIs" dxfId="6980" priority="6982" stopIfTrue="1" operator="lessThan">
      <formula>-0.03</formula>
    </cfRule>
  </conditionalFormatting>
  <conditionalFormatting sqref="EF96:EO96">
    <cfRule type="cellIs" dxfId="6979" priority="6979" operator="greaterThan">
      <formula>0.03</formula>
    </cfRule>
    <cfRule type="cellIs" dxfId="6978" priority="6980" stopIfTrue="1" operator="lessThan">
      <formula>-0.03</formula>
    </cfRule>
  </conditionalFormatting>
  <conditionalFormatting sqref="EF95:EO95">
    <cfRule type="cellIs" dxfId="6977" priority="6977" operator="greaterThan">
      <formula>0.03</formula>
    </cfRule>
    <cfRule type="cellIs" dxfId="6976" priority="6978" stopIfTrue="1" operator="lessThan">
      <formula>-0.03</formula>
    </cfRule>
  </conditionalFormatting>
  <conditionalFormatting sqref="EE105">
    <cfRule type="cellIs" dxfId="6975" priority="6975" operator="greaterThan">
      <formula>0.03</formula>
    </cfRule>
    <cfRule type="cellIs" dxfId="6974" priority="6976" stopIfTrue="1" operator="lessThan">
      <formula>-0.03</formula>
    </cfRule>
  </conditionalFormatting>
  <conditionalFormatting sqref="EE104">
    <cfRule type="cellIs" dxfId="6973" priority="6973" operator="greaterThan">
      <formula>0.03</formula>
    </cfRule>
    <cfRule type="cellIs" dxfId="6972" priority="6974" stopIfTrue="1" operator="lessThan">
      <formula>-0.03</formula>
    </cfRule>
  </conditionalFormatting>
  <conditionalFormatting sqref="EF105:EO105">
    <cfRule type="cellIs" dxfId="6971" priority="6971" operator="greaterThan">
      <formula>0.03</formula>
    </cfRule>
    <cfRule type="cellIs" dxfId="6970" priority="6972" stopIfTrue="1" operator="lessThan">
      <formula>-0.03</formula>
    </cfRule>
  </conditionalFormatting>
  <conditionalFormatting sqref="EF104:EO104">
    <cfRule type="cellIs" dxfId="6969" priority="6969" operator="greaterThan">
      <formula>0.03</formula>
    </cfRule>
    <cfRule type="cellIs" dxfId="6968" priority="6970" stopIfTrue="1" operator="lessThan">
      <formula>-0.03</formula>
    </cfRule>
  </conditionalFormatting>
  <conditionalFormatting sqref="EE114">
    <cfRule type="cellIs" dxfId="6967" priority="6967" operator="greaterThan">
      <formula>0.03</formula>
    </cfRule>
    <cfRule type="cellIs" dxfId="6966" priority="6968" stopIfTrue="1" operator="lessThan">
      <formula>-0.03</formula>
    </cfRule>
  </conditionalFormatting>
  <conditionalFormatting sqref="EE113">
    <cfRule type="cellIs" dxfId="6965" priority="6965" operator="greaterThan">
      <formula>0.03</formula>
    </cfRule>
    <cfRule type="cellIs" dxfId="6964" priority="6966" stopIfTrue="1" operator="lessThan">
      <formula>-0.03</formula>
    </cfRule>
  </conditionalFormatting>
  <conditionalFormatting sqref="EF114:EO114">
    <cfRule type="cellIs" dxfId="6963" priority="6963" operator="greaterThan">
      <formula>0.03</formula>
    </cfRule>
    <cfRule type="cellIs" dxfId="6962" priority="6964" stopIfTrue="1" operator="lessThan">
      <formula>-0.03</formula>
    </cfRule>
  </conditionalFormatting>
  <conditionalFormatting sqref="EF113:EO113">
    <cfRule type="cellIs" dxfId="6961" priority="6961" operator="greaterThan">
      <formula>0.03</formula>
    </cfRule>
    <cfRule type="cellIs" dxfId="6960" priority="6962" stopIfTrue="1" operator="lessThan">
      <formula>-0.03</formula>
    </cfRule>
  </conditionalFormatting>
  <conditionalFormatting sqref="EE123">
    <cfRule type="cellIs" dxfId="6959" priority="6959" operator="greaterThan">
      <formula>0.03</formula>
    </cfRule>
    <cfRule type="cellIs" dxfId="6958" priority="6960" stopIfTrue="1" operator="lessThan">
      <formula>-0.03</formula>
    </cfRule>
  </conditionalFormatting>
  <conditionalFormatting sqref="EE122">
    <cfRule type="cellIs" dxfId="6957" priority="6957" operator="greaterThan">
      <formula>0.03</formula>
    </cfRule>
    <cfRule type="cellIs" dxfId="6956" priority="6958" stopIfTrue="1" operator="lessThan">
      <formula>-0.03</formula>
    </cfRule>
  </conditionalFormatting>
  <conditionalFormatting sqref="EF123:EO123">
    <cfRule type="cellIs" dxfId="6955" priority="6955" operator="greaterThan">
      <formula>0.03</formula>
    </cfRule>
    <cfRule type="cellIs" dxfId="6954" priority="6956" stopIfTrue="1" operator="lessThan">
      <formula>-0.03</formula>
    </cfRule>
  </conditionalFormatting>
  <conditionalFormatting sqref="EF122:EO122">
    <cfRule type="cellIs" dxfId="6953" priority="6953" operator="greaterThan">
      <formula>0.03</formula>
    </cfRule>
    <cfRule type="cellIs" dxfId="6952" priority="6954" stopIfTrue="1" operator="lessThan">
      <formula>-0.03</formula>
    </cfRule>
  </conditionalFormatting>
  <conditionalFormatting sqref="EE141">
    <cfRule type="cellIs" dxfId="6951" priority="6951" operator="greaterThan">
      <formula>0.03</formula>
    </cfRule>
    <cfRule type="cellIs" dxfId="6950" priority="6952" stopIfTrue="1" operator="lessThan">
      <formula>-0.03</formula>
    </cfRule>
  </conditionalFormatting>
  <conditionalFormatting sqref="EE140">
    <cfRule type="cellIs" dxfId="6949" priority="6949" operator="greaterThan">
      <formula>0.03</formula>
    </cfRule>
    <cfRule type="cellIs" dxfId="6948" priority="6950" stopIfTrue="1" operator="lessThan">
      <formula>-0.03</formula>
    </cfRule>
  </conditionalFormatting>
  <conditionalFormatting sqref="EF141:EO141">
    <cfRule type="cellIs" dxfId="6947" priority="6947" operator="greaterThan">
      <formula>0.03</formula>
    </cfRule>
    <cfRule type="cellIs" dxfId="6946" priority="6948" stopIfTrue="1" operator="lessThan">
      <formula>-0.03</formula>
    </cfRule>
  </conditionalFormatting>
  <conditionalFormatting sqref="EF140:EO140">
    <cfRule type="cellIs" dxfId="6945" priority="6945" operator="greaterThan">
      <formula>0.03</formula>
    </cfRule>
    <cfRule type="cellIs" dxfId="6944" priority="6946" stopIfTrue="1" operator="lessThan">
      <formula>-0.03</formula>
    </cfRule>
  </conditionalFormatting>
  <conditionalFormatting sqref="EE132">
    <cfRule type="cellIs" dxfId="6943" priority="6943" operator="greaterThan">
      <formula>0.03</formula>
    </cfRule>
    <cfRule type="cellIs" dxfId="6942" priority="6944" stopIfTrue="1" operator="lessThan">
      <formula>-0.03</formula>
    </cfRule>
  </conditionalFormatting>
  <conditionalFormatting sqref="EE131">
    <cfRule type="cellIs" dxfId="6941" priority="6941" operator="greaterThan">
      <formula>0.03</formula>
    </cfRule>
    <cfRule type="cellIs" dxfId="6940" priority="6942" stopIfTrue="1" operator="lessThan">
      <formula>-0.03</formula>
    </cfRule>
  </conditionalFormatting>
  <conditionalFormatting sqref="EF132:EO132">
    <cfRule type="cellIs" dxfId="6939" priority="6939" operator="greaterThan">
      <formula>0.03</formula>
    </cfRule>
    <cfRule type="cellIs" dxfId="6938" priority="6940" stopIfTrue="1" operator="lessThan">
      <formula>-0.03</formula>
    </cfRule>
  </conditionalFormatting>
  <conditionalFormatting sqref="EF131:EO131">
    <cfRule type="cellIs" dxfId="6937" priority="6937" operator="greaterThan">
      <formula>0.03</formula>
    </cfRule>
    <cfRule type="cellIs" dxfId="6936" priority="6938" stopIfTrue="1" operator="lessThan">
      <formula>-0.03</formula>
    </cfRule>
  </conditionalFormatting>
  <conditionalFormatting sqref="EE150">
    <cfRule type="cellIs" dxfId="6935" priority="6935" operator="greaterThan">
      <formula>0.03</formula>
    </cfRule>
    <cfRule type="cellIs" dxfId="6934" priority="6936" stopIfTrue="1" operator="lessThan">
      <formula>-0.03</formula>
    </cfRule>
  </conditionalFormatting>
  <conditionalFormatting sqref="EE149">
    <cfRule type="cellIs" dxfId="6933" priority="6933" operator="greaterThan">
      <formula>0.03</formula>
    </cfRule>
    <cfRule type="cellIs" dxfId="6932" priority="6934" stopIfTrue="1" operator="lessThan">
      <formula>-0.03</formula>
    </cfRule>
  </conditionalFormatting>
  <conditionalFormatting sqref="EF150:EO150">
    <cfRule type="cellIs" dxfId="6931" priority="6931" operator="greaterThan">
      <formula>0.03</formula>
    </cfRule>
    <cfRule type="cellIs" dxfId="6930" priority="6932" stopIfTrue="1" operator="lessThan">
      <formula>-0.03</formula>
    </cfRule>
  </conditionalFormatting>
  <conditionalFormatting sqref="EF149:EO149">
    <cfRule type="cellIs" dxfId="6929" priority="6929" operator="greaterThan">
      <formula>0.03</formula>
    </cfRule>
    <cfRule type="cellIs" dxfId="6928" priority="6930" stopIfTrue="1" operator="lessThan">
      <formula>-0.03</formula>
    </cfRule>
  </conditionalFormatting>
  <conditionalFormatting sqref="EE159">
    <cfRule type="cellIs" dxfId="6927" priority="6927" operator="greaterThan">
      <formula>0.03</formula>
    </cfRule>
    <cfRule type="cellIs" dxfId="6926" priority="6928" stopIfTrue="1" operator="lessThan">
      <formula>-0.03</formula>
    </cfRule>
  </conditionalFormatting>
  <conditionalFormatting sqref="EE158">
    <cfRule type="cellIs" dxfId="6925" priority="6925" operator="greaterThan">
      <formula>0.03</formula>
    </cfRule>
    <cfRule type="cellIs" dxfId="6924" priority="6926" stopIfTrue="1" operator="lessThan">
      <formula>-0.03</formula>
    </cfRule>
  </conditionalFormatting>
  <conditionalFormatting sqref="EF159:EO159">
    <cfRule type="cellIs" dxfId="6923" priority="6923" operator="greaterThan">
      <formula>0.03</formula>
    </cfRule>
    <cfRule type="cellIs" dxfId="6922" priority="6924" stopIfTrue="1" operator="lessThan">
      <formula>-0.03</formula>
    </cfRule>
  </conditionalFormatting>
  <conditionalFormatting sqref="EF158:EO158">
    <cfRule type="cellIs" dxfId="6921" priority="6921" operator="greaterThan">
      <formula>0.03</formula>
    </cfRule>
    <cfRule type="cellIs" dxfId="6920" priority="6922" stopIfTrue="1" operator="lessThan">
      <formula>-0.03</formula>
    </cfRule>
  </conditionalFormatting>
  <conditionalFormatting sqref="EE168">
    <cfRule type="cellIs" dxfId="6919" priority="6919" operator="greaterThan">
      <formula>0.03</formula>
    </cfRule>
    <cfRule type="cellIs" dxfId="6918" priority="6920" stopIfTrue="1" operator="lessThan">
      <formula>-0.03</formula>
    </cfRule>
  </conditionalFormatting>
  <conditionalFormatting sqref="EE167">
    <cfRule type="cellIs" dxfId="6917" priority="6917" operator="greaterThan">
      <formula>0.03</formula>
    </cfRule>
    <cfRule type="cellIs" dxfId="6916" priority="6918" stopIfTrue="1" operator="lessThan">
      <formula>-0.03</formula>
    </cfRule>
  </conditionalFormatting>
  <conditionalFormatting sqref="EF168:EO168">
    <cfRule type="cellIs" dxfId="6915" priority="6915" operator="greaterThan">
      <formula>0.03</formula>
    </cfRule>
    <cfRule type="cellIs" dxfId="6914" priority="6916" stopIfTrue="1" operator="lessThan">
      <formula>-0.03</formula>
    </cfRule>
  </conditionalFormatting>
  <conditionalFormatting sqref="EF167:EO167">
    <cfRule type="cellIs" dxfId="6913" priority="6913" operator="greaterThan">
      <formula>0.03</formula>
    </cfRule>
    <cfRule type="cellIs" dxfId="6912" priority="6914" stopIfTrue="1" operator="lessThan">
      <formula>-0.03</formula>
    </cfRule>
  </conditionalFormatting>
  <conditionalFormatting sqref="EE177">
    <cfRule type="cellIs" dxfId="6911" priority="6911" operator="greaterThan">
      <formula>0.03</formula>
    </cfRule>
    <cfRule type="cellIs" dxfId="6910" priority="6912" stopIfTrue="1" operator="lessThan">
      <formula>-0.03</formula>
    </cfRule>
  </conditionalFormatting>
  <conditionalFormatting sqref="EE176">
    <cfRule type="cellIs" dxfId="6909" priority="6909" operator="greaterThan">
      <formula>0.03</formula>
    </cfRule>
    <cfRule type="cellIs" dxfId="6908" priority="6910" stopIfTrue="1" operator="lessThan">
      <formula>-0.03</formula>
    </cfRule>
  </conditionalFormatting>
  <conditionalFormatting sqref="EF177:EO177">
    <cfRule type="cellIs" dxfId="6907" priority="6907" operator="greaterThan">
      <formula>0.03</formula>
    </cfRule>
    <cfRule type="cellIs" dxfId="6906" priority="6908" stopIfTrue="1" operator="lessThan">
      <formula>-0.03</formula>
    </cfRule>
  </conditionalFormatting>
  <conditionalFormatting sqref="EF176:EO176">
    <cfRule type="cellIs" dxfId="6905" priority="6905" operator="greaterThan">
      <formula>0.03</formula>
    </cfRule>
    <cfRule type="cellIs" dxfId="6904" priority="6906" stopIfTrue="1" operator="lessThan">
      <formula>-0.03</formula>
    </cfRule>
  </conditionalFormatting>
  <conditionalFormatting sqref="EE186">
    <cfRule type="cellIs" dxfId="6903" priority="6903" operator="greaterThan">
      <formula>0.03</formula>
    </cfRule>
    <cfRule type="cellIs" dxfId="6902" priority="6904" stopIfTrue="1" operator="lessThan">
      <formula>-0.03</formula>
    </cfRule>
  </conditionalFormatting>
  <conditionalFormatting sqref="EE185">
    <cfRule type="cellIs" dxfId="6901" priority="6901" operator="greaterThan">
      <formula>0.03</formula>
    </cfRule>
    <cfRule type="cellIs" dxfId="6900" priority="6902" stopIfTrue="1" operator="lessThan">
      <formula>-0.03</formula>
    </cfRule>
  </conditionalFormatting>
  <conditionalFormatting sqref="EF186:EO186">
    <cfRule type="cellIs" dxfId="6899" priority="6899" operator="greaterThan">
      <formula>0.03</formula>
    </cfRule>
    <cfRule type="cellIs" dxfId="6898" priority="6900" stopIfTrue="1" operator="lessThan">
      <formula>-0.03</formula>
    </cfRule>
  </conditionalFormatting>
  <conditionalFormatting sqref="EF185:EO185">
    <cfRule type="cellIs" dxfId="6897" priority="6897" operator="greaterThan">
      <formula>0.03</formula>
    </cfRule>
    <cfRule type="cellIs" dxfId="6896" priority="6898" stopIfTrue="1" operator="lessThan">
      <formula>-0.03</formula>
    </cfRule>
  </conditionalFormatting>
  <conditionalFormatting sqref="EE195">
    <cfRule type="cellIs" dxfId="6895" priority="6895" operator="greaterThan">
      <formula>0.03</formula>
    </cfRule>
    <cfRule type="cellIs" dxfId="6894" priority="6896" stopIfTrue="1" operator="lessThan">
      <formula>-0.03</formula>
    </cfRule>
  </conditionalFormatting>
  <conditionalFormatting sqref="EE194">
    <cfRule type="cellIs" dxfId="6893" priority="6893" operator="greaterThan">
      <formula>0.03</formula>
    </cfRule>
    <cfRule type="cellIs" dxfId="6892" priority="6894" stopIfTrue="1" operator="lessThan">
      <formula>-0.03</formula>
    </cfRule>
  </conditionalFormatting>
  <conditionalFormatting sqref="EF195:EO195">
    <cfRule type="cellIs" dxfId="6891" priority="6891" operator="greaterThan">
      <formula>0.03</formula>
    </cfRule>
    <cfRule type="cellIs" dxfId="6890" priority="6892" stopIfTrue="1" operator="lessThan">
      <formula>-0.03</formula>
    </cfRule>
  </conditionalFormatting>
  <conditionalFormatting sqref="EF194:EO194">
    <cfRule type="cellIs" dxfId="6889" priority="6889" operator="greaterThan">
      <formula>0.03</formula>
    </cfRule>
    <cfRule type="cellIs" dxfId="6888" priority="6890" stopIfTrue="1" operator="lessThan">
      <formula>-0.03</formula>
    </cfRule>
  </conditionalFormatting>
  <conditionalFormatting sqref="EE204">
    <cfRule type="cellIs" dxfId="6887" priority="6887" operator="greaterThan">
      <formula>0.03</formula>
    </cfRule>
    <cfRule type="cellIs" dxfId="6886" priority="6888" stopIfTrue="1" operator="lessThan">
      <formula>-0.03</formula>
    </cfRule>
  </conditionalFormatting>
  <conditionalFormatting sqref="EE203">
    <cfRule type="cellIs" dxfId="6885" priority="6885" operator="greaterThan">
      <formula>0.03</formula>
    </cfRule>
    <cfRule type="cellIs" dxfId="6884" priority="6886" stopIfTrue="1" operator="lessThan">
      <formula>-0.03</formula>
    </cfRule>
  </conditionalFormatting>
  <conditionalFormatting sqref="EF204:EO204">
    <cfRule type="cellIs" dxfId="6883" priority="6883" operator="greaterThan">
      <formula>0.03</formula>
    </cfRule>
    <cfRule type="cellIs" dxfId="6882" priority="6884" stopIfTrue="1" operator="lessThan">
      <formula>-0.03</formula>
    </cfRule>
  </conditionalFormatting>
  <conditionalFormatting sqref="EF203:EO203">
    <cfRule type="cellIs" dxfId="6881" priority="6881" operator="greaterThan">
      <formula>0.03</formula>
    </cfRule>
    <cfRule type="cellIs" dxfId="6880" priority="6882" stopIfTrue="1" operator="lessThan">
      <formula>-0.03</formula>
    </cfRule>
  </conditionalFormatting>
  <conditionalFormatting sqref="FJ6 FJ9:FJ12">
    <cfRule type="cellIs" dxfId="6879" priority="6879" operator="greaterThan">
      <formula>0.03</formula>
    </cfRule>
    <cfRule type="cellIs" dxfId="6878" priority="6880" stopIfTrue="1" operator="lessThan">
      <formula>-0.03</formula>
    </cfRule>
  </conditionalFormatting>
  <conditionalFormatting sqref="FO9:FO12">
    <cfRule type="cellIs" dxfId="6877" priority="6869" operator="greaterThan">
      <formula>0.03</formula>
    </cfRule>
    <cfRule type="cellIs" dxfId="6876" priority="6870" stopIfTrue="1" operator="lessThan">
      <formula>-0.03</formula>
    </cfRule>
  </conditionalFormatting>
  <conditionalFormatting sqref="FK9:FK12">
    <cfRule type="cellIs" dxfId="6875" priority="6877" operator="greaterThan">
      <formula>0.03</formula>
    </cfRule>
    <cfRule type="cellIs" dxfId="6874" priority="6878" stopIfTrue="1" operator="lessThan">
      <formula>-0.03</formula>
    </cfRule>
  </conditionalFormatting>
  <conditionalFormatting sqref="FL9:FL12">
    <cfRule type="cellIs" dxfId="6873" priority="6875" operator="greaterThan">
      <formula>0.03</formula>
    </cfRule>
    <cfRule type="cellIs" dxfId="6872" priority="6876" stopIfTrue="1" operator="lessThan">
      <formula>-0.03</formula>
    </cfRule>
  </conditionalFormatting>
  <conditionalFormatting sqref="FN9:FN12">
    <cfRule type="cellIs" dxfId="6871" priority="6871" operator="greaterThan">
      <formula>0.03</formula>
    </cfRule>
    <cfRule type="cellIs" dxfId="6870" priority="6872" stopIfTrue="1" operator="lessThan">
      <formula>-0.03</formula>
    </cfRule>
  </conditionalFormatting>
  <conditionalFormatting sqref="FM9:FM12">
    <cfRule type="cellIs" dxfId="6869" priority="6873" operator="greaterThan">
      <formula>0.03</formula>
    </cfRule>
    <cfRule type="cellIs" dxfId="6868" priority="6874" stopIfTrue="1" operator="lessThan">
      <formula>-0.03</formula>
    </cfRule>
  </conditionalFormatting>
  <conditionalFormatting sqref="FP9:FP12">
    <cfRule type="cellIs" dxfId="6867" priority="6867" operator="greaterThan">
      <formula>0.03</formula>
    </cfRule>
    <cfRule type="cellIs" dxfId="6866" priority="6868" stopIfTrue="1" operator="lessThan">
      <formula>-0.03</formula>
    </cfRule>
  </conditionalFormatting>
  <conditionalFormatting sqref="FJ5">
    <cfRule type="cellIs" dxfId="6865" priority="6865" operator="greaterThan">
      <formula>0.03</formula>
    </cfRule>
    <cfRule type="cellIs" dxfId="6864" priority="6866" stopIfTrue="1" operator="lessThan">
      <formula>-0.03</formula>
    </cfRule>
  </conditionalFormatting>
  <conditionalFormatting sqref="FS9:FS12">
    <cfRule type="cellIs" dxfId="6863" priority="6859" operator="greaterThan">
      <formula>0.03</formula>
    </cfRule>
    <cfRule type="cellIs" dxfId="6862" priority="6860" stopIfTrue="1" operator="lessThan">
      <formula>-0.03</formula>
    </cfRule>
  </conditionalFormatting>
  <conditionalFormatting sqref="FT9:FT12">
    <cfRule type="cellIs" dxfId="6861" priority="6857" operator="greaterThan">
      <formula>0.03</formula>
    </cfRule>
    <cfRule type="cellIs" dxfId="6860" priority="6858" stopIfTrue="1" operator="lessThan">
      <formula>-0.03</formula>
    </cfRule>
  </conditionalFormatting>
  <conditionalFormatting sqref="FQ9:FQ12">
    <cfRule type="cellIs" dxfId="6859" priority="6863" operator="greaterThan">
      <formula>0.03</formula>
    </cfRule>
    <cfRule type="cellIs" dxfId="6858" priority="6864" stopIfTrue="1" operator="lessThan">
      <formula>-0.03</formula>
    </cfRule>
  </conditionalFormatting>
  <conditionalFormatting sqref="FR9:FR12">
    <cfRule type="cellIs" dxfId="6857" priority="6861" operator="greaterThan">
      <formula>0.03</formula>
    </cfRule>
    <cfRule type="cellIs" dxfId="6856" priority="6862" stopIfTrue="1" operator="lessThan">
      <formula>-0.03</formula>
    </cfRule>
  </conditionalFormatting>
  <conditionalFormatting sqref="FK6:FT6">
    <cfRule type="cellIs" dxfId="6855" priority="6855" operator="greaterThan">
      <formula>0.03</formula>
    </cfRule>
    <cfRule type="cellIs" dxfId="6854" priority="6856" stopIfTrue="1" operator="lessThan">
      <formula>-0.03</formula>
    </cfRule>
  </conditionalFormatting>
  <conditionalFormatting sqref="FK5:FT5">
    <cfRule type="cellIs" dxfId="6853" priority="6853" operator="greaterThan">
      <formula>0.03</formula>
    </cfRule>
    <cfRule type="cellIs" dxfId="6852" priority="6854" stopIfTrue="1" operator="lessThan">
      <formula>-0.03</formula>
    </cfRule>
  </conditionalFormatting>
  <conditionalFormatting sqref="FJ18:FJ21">
    <cfRule type="cellIs" dxfId="6851" priority="6851" operator="greaterThan">
      <formula>0.03</formula>
    </cfRule>
    <cfRule type="cellIs" dxfId="6850" priority="6852" stopIfTrue="1" operator="lessThan">
      <formula>-0.03</formula>
    </cfRule>
  </conditionalFormatting>
  <conditionalFormatting sqref="FO18:FO21">
    <cfRule type="cellIs" dxfId="6849" priority="6841" operator="greaterThan">
      <formula>0.03</formula>
    </cfRule>
    <cfRule type="cellIs" dxfId="6848" priority="6842" stopIfTrue="1" operator="lessThan">
      <formula>-0.03</formula>
    </cfRule>
  </conditionalFormatting>
  <conditionalFormatting sqref="FK18:FK21">
    <cfRule type="cellIs" dxfId="6847" priority="6849" operator="greaterThan">
      <formula>0.03</formula>
    </cfRule>
    <cfRule type="cellIs" dxfId="6846" priority="6850" stopIfTrue="1" operator="lessThan">
      <formula>-0.03</formula>
    </cfRule>
  </conditionalFormatting>
  <conditionalFormatting sqref="FL18:FL21">
    <cfRule type="cellIs" dxfId="6845" priority="6847" operator="greaterThan">
      <formula>0.03</formula>
    </cfRule>
    <cfRule type="cellIs" dxfId="6844" priority="6848" stopIfTrue="1" operator="lessThan">
      <formula>-0.03</formula>
    </cfRule>
  </conditionalFormatting>
  <conditionalFormatting sqref="FN18:FN21">
    <cfRule type="cellIs" dxfId="6843" priority="6843" operator="greaterThan">
      <formula>0.03</formula>
    </cfRule>
    <cfRule type="cellIs" dxfId="6842" priority="6844" stopIfTrue="1" operator="lessThan">
      <formula>-0.03</formula>
    </cfRule>
  </conditionalFormatting>
  <conditionalFormatting sqref="FM18:FM21">
    <cfRule type="cellIs" dxfId="6841" priority="6845" operator="greaterThan">
      <formula>0.03</formula>
    </cfRule>
    <cfRule type="cellIs" dxfId="6840" priority="6846" stopIfTrue="1" operator="lessThan">
      <formula>-0.03</formula>
    </cfRule>
  </conditionalFormatting>
  <conditionalFormatting sqref="FP18:FP21">
    <cfRule type="cellIs" dxfId="6839" priority="6839" operator="greaterThan">
      <formula>0.03</formula>
    </cfRule>
    <cfRule type="cellIs" dxfId="6838" priority="6840" stopIfTrue="1" operator="lessThan">
      <formula>-0.03</formula>
    </cfRule>
  </conditionalFormatting>
  <conditionalFormatting sqref="FS18:FS21">
    <cfRule type="cellIs" dxfId="6837" priority="6833" operator="greaterThan">
      <formula>0.03</formula>
    </cfRule>
    <cfRule type="cellIs" dxfId="6836" priority="6834" stopIfTrue="1" operator="lessThan">
      <formula>-0.03</formula>
    </cfRule>
  </conditionalFormatting>
  <conditionalFormatting sqref="FT18:FT21">
    <cfRule type="cellIs" dxfId="6835" priority="6831" operator="greaterThan">
      <formula>0.03</formula>
    </cfRule>
    <cfRule type="cellIs" dxfId="6834" priority="6832" stopIfTrue="1" operator="lessThan">
      <formula>-0.03</formula>
    </cfRule>
  </conditionalFormatting>
  <conditionalFormatting sqref="FQ18:FQ21">
    <cfRule type="cellIs" dxfId="6833" priority="6837" operator="greaterThan">
      <formula>0.03</formula>
    </cfRule>
    <cfRule type="cellIs" dxfId="6832" priority="6838" stopIfTrue="1" operator="lessThan">
      <formula>-0.03</formula>
    </cfRule>
  </conditionalFormatting>
  <conditionalFormatting sqref="FR18:FR21">
    <cfRule type="cellIs" dxfId="6831" priority="6835" operator="greaterThan">
      <formula>0.03</formula>
    </cfRule>
    <cfRule type="cellIs" dxfId="6830" priority="6836" stopIfTrue="1" operator="lessThan">
      <formula>-0.03</formula>
    </cfRule>
  </conditionalFormatting>
  <conditionalFormatting sqref="FJ27:FJ30">
    <cfRule type="cellIs" dxfId="6829" priority="6829" operator="greaterThan">
      <formula>0.03</formula>
    </cfRule>
    <cfRule type="cellIs" dxfId="6828" priority="6830" stopIfTrue="1" operator="lessThan">
      <formula>-0.03</formula>
    </cfRule>
  </conditionalFormatting>
  <conditionalFormatting sqref="FO27:FO30">
    <cfRule type="cellIs" dxfId="6827" priority="6819" operator="greaterThan">
      <formula>0.03</formula>
    </cfRule>
    <cfRule type="cellIs" dxfId="6826" priority="6820" stopIfTrue="1" operator="lessThan">
      <formula>-0.03</formula>
    </cfRule>
  </conditionalFormatting>
  <conditionalFormatting sqref="FK27:FK30">
    <cfRule type="cellIs" dxfId="6825" priority="6827" operator="greaterThan">
      <formula>0.03</formula>
    </cfRule>
    <cfRule type="cellIs" dxfId="6824" priority="6828" stopIfTrue="1" operator="lessThan">
      <formula>-0.03</formula>
    </cfRule>
  </conditionalFormatting>
  <conditionalFormatting sqref="FL27:FL30">
    <cfRule type="cellIs" dxfId="6823" priority="6825" operator="greaterThan">
      <formula>0.03</formula>
    </cfRule>
    <cfRule type="cellIs" dxfId="6822" priority="6826" stopIfTrue="1" operator="lessThan">
      <formula>-0.03</formula>
    </cfRule>
  </conditionalFormatting>
  <conditionalFormatting sqref="FN27:FN30">
    <cfRule type="cellIs" dxfId="6821" priority="6821" operator="greaterThan">
      <formula>0.03</formula>
    </cfRule>
    <cfRule type="cellIs" dxfId="6820" priority="6822" stopIfTrue="1" operator="lessThan">
      <formula>-0.03</formula>
    </cfRule>
  </conditionalFormatting>
  <conditionalFormatting sqref="FM27:FM30">
    <cfRule type="cellIs" dxfId="6819" priority="6823" operator="greaterThan">
      <formula>0.03</formula>
    </cfRule>
    <cfRule type="cellIs" dxfId="6818" priority="6824" stopIfTrue="1" operator="lessThan">
      <formula>-0.03</formula>
    </cfRule>
  </conditionalFormatting>
  <conditionalFormatting sqref="FP27:FP30">
    <cfRule type="cellIs" dxfId="6817" priority="6817" operator="greaterThan">
      <formula>0.03</formula>
    </cfRule>
    <cfRule type="cellIs" dxfId="6816" priority="6818" stopIfTrue="1" operator="lessThan">
      <formula>-0.03</formula>
    </cfRule>
  </conditionalFormatting>
  <conditionalFormatting sqref="FS27:FS30">
    <cfRule type="cellIs" dxfId="6815" priority="6811" operator="greaterThan">
      <formula>0.03</formula>
    </cfRule>
    <cfRule type="cellIs" dxfId="6814" priority="6812" stopIfTrue="1" operator="lessThan">
      <formula>-0.03</formula>
    </cfRule>
  </conditionalFormatting>
  <conditionalFormatting sqref="FT27:FT30">
    <cfRule type="cellIs" dxfId="6813" priority="6809" operator="greaterThan">
      <formula>0.03</formula>
    </cfRule>
    <cfRule type="cellIs" dxfId="6812" priority="6810" stopIfTrue="1" operator="lessThan">
      <formula>-0.03</formula>
    </cfRule>
  </conditionalFormatting>
  <conditionalFormatting sqref="FQ27:FQ30">
    <cfRule type="cellIs" dxfId="6811" priority="6815" operator="greaterThan">
      <formula>0.03</formula>
    </cfRule>
    <cfRule type="cellIs" dxfId="6810" priority="6816" stopIfTrue="1" operator="lessThan">
      <formula>-0.03</formula>
    </cfRule>
  </conditionalFormatting>
  <conditionalFormatting sqref="FR27:FR30">
    <cfRule type="cellIs" dxfId="6809" priority="6813" operator="greaterThan">
      <formula>0.03</formula>
    </cfRule>
    <cfRule type="cellIs" dxfId="6808" priority="6814" stopIfTrue="1" operator="lessThan">
      <formula>-0.03</formula>
    </cfRule>
  </conditionalFormatting>
  <conditionalFormatting sqref="FJ36:FJ39">
    <cfRule type="cellIs" dxfId="6807" priority="6807" operator="greaterThan">
      <formula>0.03</formula>
    </cfRule>
    <cfRule type="cellIs" dxfId="6806" priority="6808" stopIfTrue="1" operator="lessThan">
      <formula>-0.03</formula>
    </cfRule>
  </conditionalFormatting>
  <conditionalFormatting sqref="FO36:FO39">
    <cfRule type="cellIs" dxfId="6805" priority="6797" operator="greaterThan">
      <formula>0.03</formula>
    </cfRule>
    <cfRule type="cellIs" dxfId="6804" priority="6798" stopIfTrue="1" operator="lessThan">
      <formula>-0.03</formula>
    </cfRule>
  </conditionalFormatting>
  <conditionalFormatting sqref="FK36:FK39">
    <cfRule type="cellIs" dxfId="6803" priority="6805" operator="greaterThan">
      <formula>0.03</formula>
    </cfRule>
    <cfRule type="cellIs" dxfId="6802" priority="6806" stopIfTrue="1" operator="lessThan">
      <formula>-0.03</formula>
    </cfRule>
  </conditionalFormatting>
  <conditionalFormatting sqref="FL36:FL39">
    <cfRule type="cellIs" dxfId="6801" priority="6803" operator="greaterThan">
      <formula>0.03</formula>
    </cfRule>
    <cfRule type="cellIs" dxfId="6800" priority="6804" stopIfTrue="1" operator="lessThan">
      <formula>-0.03</formula>
    </cfRule>
  </conditionalFormatting>
  <conditionalFormatting sqref="FN36:FN39">
    <cfRule type="cellIs" dxfId="6799" priority="6799" operator="greaterThan">
      <formula>0.03</formula>
    </cfRule>
    <cfRule type="cellIs" dxfId="6798" priority="6800" stopIfTrue="1" operator="lessThan">
      <formula>-0.03</formula>
    </cfRule>
  </conditionalFormatting>
  <conditionalFormatting sqref="FM36:FM39">
    <cfRule type="cellIs" dxfId="6797" priority="6801" operator="greaterThan">
      <formula>0.03</formula>
    </cfRule>
    <cfRule type="cellIs" dxfId="6796" priority="6802" stopIfTrue="1" operator="lessThan">
      <formula>-0.03</formula>
    </cfRule>
  </conditionalFormatting>
  <conditionalFormatting sqref="FP36:FP39">
    <cfRule type="cellIs" dxfId="6795" priority="6795" operator="greaterThan">
      <formula>0.03</formula>
    </cfRule>
    <cfRule type="cellIs" dxfId="6794" priority="6796" stopIfTrue="1" operator="lessThan">
      <formula>-0.03</formula>
    </cfRule>
  </conditionalFormatting>
  <conditionalFormatting sqref="FS36:FS39">
    <cfRule type="cellIs" dxfId="6793" priority="6789" operator="greaterThan">
      <formula>0.03</formula>
    </cfRule>
    <cfRule type="cellIs" dxfId="6792" priority="6790" stopIfTrue="1" operator="lessThan">
      <formula>-0.03</formula>
    </cfRule>
  </conditionalFormatting>
  <conditionalFormatting sqref="FT36:FT39">
    <cfRule type="cellIs" dxfId="6791" priority="6787" operator="greaterThan">
      <formula>0.03</formula>
    </cfRule>
    <cfRule type="cellIs" dxfId="6790" priority="6788" stopIfTrue="1" operator="lessThan">
      <formula>-0.03</formula>
    </cfRule>
  </conditionalFormatting>
  <conditionalFormatting sqref="FQ36:FQ39">
    <cfRule type="cellIs" dxfId="6789" priority="6793" operator="greaterThan">
      <formula>0.03</formula>
    </cfRule>
    <cfRule type="cellIs" dxfId="6788" priority="6794" stopIfTrue="1" operator="lessThan">
      <formula>-0.03</formula>
    </cfRule>
  </conditionalFormatting>
  <conditionalFormatting sqref="FR36:FR39">
    <cfRule type="cellIs" dxfId="6787" priority="6791" operator="greaterThan">
      <formula>0.03</formula>
    </cfRule>
    <cfRule type="cellIs" dxfId="6786" priority="6792" stopIfTrue="1" operator="lessThan">
      <formula>-0.03</formula>
    </cfRule>
  </conditionalFormatting>
  <conditionalFormatting sqref="FJ45:FJ48">
    <cfRule type="cellIs" dxfId="6785" priority="6785" operator="greaterThan">
      <formula>0.03</formula>
    </cfRule>
    <cfRule type="cellIs" dxfId="6784" priority="6786" stopIfTrue="1" operator="lessThan">
      <formula>-0.03</formula>
    </cfRule>
  </conditionalFormatting>
  <conditionalFormatting sqref="FO45:FO48">
    <cfRule type="cellIs" dxfId="6783" priority="6775" operator="greaterThan">
      <formula>0.03</formula>
    </cfRule>
    <cfRule type="cellIs" dxfId="6782" priority="6776" stopIfTrue="1" operator="lessThan">
      <formula>-0.03</formula>
    </cfRule>
  </conditionalFormatting>
  <conditionalFormatting sqref="FK45:FK48">
    <cfRule type="cellIs" dxfId="6781" priority="6783" operator="greaterThan">
      <formula>0.03</formula>
    </cfRule>
    <cfRule type="cellIs" dxfId="6780" priority="6784" stopIfTrue="1" operator="lessThan">
      <formula>-0.03</formula>
    </cfRule>
  </conditionalFormatting>
  <conditionalFormatting sqref="FL45:FL48">
    <cfRule type="cellIs" dxfId="6779" priority="6781" operator="greaterThan">
      <formula>0.03</formula>
    </cfRule>
    <cfRule type="cellIs" dxfId="6778" priority="6782" stopIfTrue="1" operator="lessThan">
      <formula>-0.03</formula>
    </cfRule>
  </conditionalFormatting>
  <conditionalFormatting sqref="FN45:FN48">
    <cfRule type="cellIs" dxfId="6777" priority="6777" operator="greaterThan">
      <formula>0.03</formula>
    </cfRule>
    <cfRule type="cellIs" dxfId="6776" priority="6778" stopIfTrue="1" operator="lessThan">
      <formula>-0.03</formula>
    </cfRule>
  </conditionalFormatting>
  <conditionalFormatting sqref="FM45:FM48">
    <cfRule type="cellIs" dxfId="6775" priority="6779" operator="greaterThan">
      <formula>0.03</formula>
    </cfRule>
    <cfRule type="cellIs" dxfId="6774" priority="6780" stopIfTrue="1" operator="lessThan">
      <formula>-0.03</formula>
    </cfRule>
  </conditionalFormatting>
  <conditionalFormatting sqref="FP45:FP48">
    <cfRule type="cellIs" dxfId="6773" priority="6773" operator="greaterThan">
      <formula>0.03</formula>
    </cfRule>
    <cfRule type="cellIs" dxfId="6772" priority="6774" stopIfTrue="1" operator="lessThan">
      <formula>-0.03</formula>
    </cfRule>
  </conditionalFormatting>
  <conditionalFormatting sqref="FS45:FS48">
    <cfRule type="cellIs" dxfId="6771" priority="6767" operator="greaterThan">
      <formula>0.03</formula>
    </cfRule>
    <cfRule type="cellIs" dxfId="6770" priority="6768" stopIfTrue="1" operator="lessThan">
      <formula>-0.03</formula>
    </cfRule>
  </conditionalFormatting>
  <conditionalFormatting sqref="FT45:FT48">
    <cfRule type="cellIs" dxfId="6769" priority="6765" operator="greaterThan">
      <formula>0.03</formula>
    </cfRule>
    <cfRule type="cellIs" dxfId="6768" priority="6766" stopIfTrue="1" operator="lessThan">
      <formula>-0.03</formula>
    </cfRule>
  </conditionalFormatting>
  <conditionalFormatting sqref="FQ45:FQ48">
    <cfRule type="cellIs" dxfId="6767" priority="6771" operator="greaterThan">
      <formula>0.03</formula>
    </cfRule>
    <cfRule type="cellIs" dxfId="6766" priority="6772" stopIfTrue="1" operator="lessThan">
      <formula>-0.03</formula>
    </cfRule>
  </conditionalFormatting>
  <conditionalFormatting sqref="FR45:FR48">
    <cfRule type="cellIs" dxfId="6765" priority="6769" operator="greaterThan">
      <formula>0.03</formula>
    </cfRule>
    <cfRule type="cellIs" dxfId="6764" priority="6770" stopIfTrue="1" operator="lessThan">
      <formula>-0.03</formula>
    </cfRule>
  </conditionalFormatting>
  <conditionalFormatting sqref="FJ54:FJ57">
    <cfRule type="cellIs" dxfId="6763" priority="6763" operator="greaterThan">
      <formula>0.03</formula>
    </cfRule>
    <cfRule type="cellIs" dxfId="6762" priority="6764" stopIfTrue="1" operator="lessThan">
      <formula>-0.03</formula>
    </cfRule>
  </conditionalFormatting>
  <conditionalFormatting sqref="FO54:FO57">
    <cfRule type="cellIs" dxfId="6761" priority="6753" operator="greaterThan">
      <formula>0.03</formula>
    </cfRule>
    <cfRule type="cellIs" dxfId="6760" priority="6754" stopIfTrue="1" operator="lessThan">
      <formula>-0.03</formula>
    </cfRule>
  </conditionalFormatting>
  <conditionalFormatting sqref="FK54:FK57">
    <cfRule type="cellIs" dxfId="6759" priority="6761" operator="greaterThan">
      <formula>0.03</formula>
    </cfRule>
    <cfRule type="cellIs" dxfId="6758" priority="6762" stopIfTrue="1" operator="lessThan">
      <formula>-0.03</formula>
    </cfRule>
  </conditionalFormatting>
  <conditionalFormatting sqref="FL54:FL57">
    <cfRule type="cellIs" dxfId="6757" priority="6759" operator="greaterThan">
      <formula>0.03</formula>
    </cfRule>
    <cfRule type="cellIs" dxfId="6756" priority="6760" stopIfTrue="1" operator="lessThan">
      <formula>-0.03</formula>
    </cfRule>
  </conditionalFormatting>
  <conditionalFormatting sqref="FN54:FN57">
    <cfRule type="cellIs" dxfId="6755" priority="6755" operator="greaterThan">
      <formula>0.03</formula>
    </cfRule>
    <cfRule type="cellIs" dxfId="6754" priority="6756" stopIfTrue="1" operator="lessThan">
      <formula>-0.03</formula>
    </cfRule>
  </conditionalFormatting>
  <conditionalFormatting sqref="FM54:FM57">
    <cfRule type="cellIs" dxfId="6753" priority="6757" operator="greaterThan">
      <formula>0.03</formula>
    </cfRule>
    <cfRule type="cellIs" dxfId="6752" priority="6758" stopIfTrue="1" operator="lessThan">
      <formula>-0.03</formula>
    </cfRule>
  </conditionalFormatting>
  <conditionalFormatting sqref="FP54:FP57">
    <cfRule type="cellIs" dxfId="6751" priority="6751" operator="greaterThan">
      <formula>0.03</formula>
    </cfRule>
    <cfRule type="cellIs" dxfId="6750" priority="6752" stopIfTrue="1" operator="lessThan">
      <formula>-0.03</formula>
    </cfRule>
  </conditionalFormatting>
  <conditionalFormatting sqref="FS54:FS57">
    <cfRule type="cellIs" dxfId="6749" priority="6745" operator="greaterThan">
      <formula>0.03</formula>
    </cfRule>
    <cfRule type="cellIs" dxfId="6748" priority="6746" stopIfTrue="1" operator="lessThan">
      <formula>-0.03</formula>
    </cfRule>
  </conditionalFormatting>
  <conditionalFormatting sqref="FT54:FT57">
    <cfRule type="cellIs" dxfId="6747" priority="6743" operator="greaterThan">
      <formula>0.03</formula>
    </cfRule>
    <cfRule type="cellIs" dxfId="6746" priority="6744" stopIfTrue="1" operator="lessThan">
      <formula>-0.03</formula>
    </cfRule>
  </conditionalFormatting>
  <conditionalFormatting sqref="FQ54:FQ57">
    <cfRule type="cellIs" dxfId="6745" priority="6749" operator="greaterThan">
      <formula>0.03</formula>
    </cfRule>
    <cfRule type="cellIs" dxfId="6744" priority="6750" stopIfTrue="1" operator="lessThan">
      <formula>-0.03</formula>
    </cfRule>
  </conditionalFormatting>
  <conditionalFormatting sqref="FR54:FR57">
    <cfRule type="cellIs" dxfId="6743" priority="6747" operator="greaterThan">
      <formula>0.03</formula>
    </cfRule>
    <cfRule type="cellIs" dxfId="6742" priority="6748" stopIfTrue="1" operator="lessThan">
      <formula>-0.03</formula>
    </cfRule>
  </conditionalFormatting>
  <conditionalFormatting sqref="FJ63:FJ66">
    <cfRule type="cellIs" dxfId="6741" priority="6741" operator="greaterThan">
      <formula>0.03</formula>
    </cfRule>
    <cfRule type="cellIs" dxfId="6740" priority="6742" stopIfTrue="1" operator="lessThan">
      <formula>-0.03</formula>
    </cfRule>
  </conditionalFormatting>
  <conditionalFormatting sqref="FO63:FO66">
    <cfRule type="cellIs" dxfId="6739" priority="6731" operator="greaterThan">
      <formula>0.03</formula>
    </cfRule>
    <cfRule type="cellIs" dxfId="6738" priority="6732" stopIfTrue="1" operator="lessThan">
      <formula>-0.03</formula>
    </cfRule>
  </conditionalFormatting>
  <conditionalFormatting sqref="FK63:FK66">
    <cfRule type="cellIs" dxfId="6737" priority="6739" operator="greaterThan">
      <formula>0.03</formula>
    </cfRule>
    <cfRule type="cellIs" dxfId="6736" priority="6740" stopIfTrue="1" operator="lessThan">
      <formula>-0.03</formula>
    </cfRule>
  </conditionalFormatting>
  <conditionalFormatting sqref="FL63:FL66">
    <cfRule type="cellIs" dxfId="6735" priority="6737" operator="greaterThan">
      <formula>0.03</formula>
    </cfRule>
    <cfRule type="cellIs" dxfId="6734" priority="6738" stopIfTrue="1" operator="lessThan">
      <formula>-0.03</formula>
    </cfRule>
  </conditionalFormatting>
  <conditionalFormatting sqref="FN63:FN66">
    <cfRule type="cellIs" dxfId="6733" priority="6733" operator="greaterThan">
      <formula>0.03</formula>
    </cfRule>
    <cfRule type="cellIs" dxfId="6732" priority="6734" stopIfTrue="1" operator="lessThan">
      <formula>-0.03</formula>
    </cfRule>
  </conditionalFormatting>
  <conditionalFormatting sqref="FM63:FM66">
    <cfRule type="cellIs" dxfId="6731" priority="6735" operator="greaterThan">
      <formula>0.03</formula>
    </cfRule>
    <cfRule type="cellIs" dxfId="6730" priority="6736" stopIfTrue="1" operator="lessThan">
      <formula>-0.03</formula>
    </cfRule>
  </conditionalFormatting>
  <conditionalFormatting sqref="FP63:FP66">
    <cfRule type="cellIs" dxfId="6729" priority="6729" operator="greaterThan">
      <formula>0.03</formula>
    </cfRule>
    <cfRule type="cellIs" dxfId="6728" priority="6730" stopIfTrue="1" operator="lessThan">
      <formula>-0.03</formula>
    </cfRule>
  </conditionalFormatting>
  <conditionalFormatting sqref="FS63:FS66">
    <cfRule type="cellIs" dxfId="6727" priority="6723" operator="greaterThan">
      <formula>0.03</formula>
    </cfRule>
    <cfRule type="cellIs" dxfId="6726" priority="6724" stopIfTrue="1" operator="lessThan">
      <formula>-0.03</formula>
    </cfRule>
  </conditionalFormatting>
  <conditionalFormatting sqref="FT63:FT66">
    <cfRule type="cellIs" dxfId="6725" priority="6721" operator="greaterThan">
      <formula>0.03</formula>
    </cfRule>
    <cfRule type="cellIs" dxfId="6724" priority="6722" stopIfTrue="1" operator="lessThan">
      <formula>-0.03</formula>
    </cfRule>
  </conditionalFormatting>
  <conditionalFormatting sqref="FQ63:FQ66">
    <cfRule type="cellIs" dxfId="6723" priority="6727" operator="greaterThan">
      <formula>0.03</formula>
    </cfRule>
    <cfRule type="cellIs" dxfId="6722" priority="6728" stopIfTrue="1" operator="lessThan">
      <formula>-0.03</formula>
    </cfRule>
  </conditionalFormatting>
  <conditionalFormatting sqref="FR63:FR66">
    <cfRule type="cellIs" dxfId="6721" priority="6725" operator="greaterThan">
      <formula>0.03</formula>
    </cfRule>
    <cfRule type="cellIs" dxfId="6720" priority="6726" stopIfTrue="1" operator="lessThan">
      <formula>-0.03</formula>
    </cfRule>
  </conditionalFormatting>
  <conditionalFormatting sqref="FJ72:FJ75">
    <cfRule type="cellIs" dxfId="6719" priority="6719" operator="greaterThan">
      <formula>0.03</formula>
    </cfRule>
    <cfRule type="cellIs" dxfId="6718" priority="6720" stopIfTrue="1" operator="lessThan">
      <formula>-0.03</formula>
    </cfRule>
  </conditionalFormatting>
  <conditionalFormatting sqref="FO72:FO75">
    <cfRule type="cellIs" dxfId="6717" priority="6709" operator="greaterThan">
      <formula>0.03</formula>
    </cfRule>
    <cfRule type="cellIs" dxfId="6716" priority="6710" stopIfTrue="1" operator="lessThan">
      <formula>-0.03</formula>
    </cfRule>
  </conditionalFormatting>
  <conditionalFormatting sqref="FK72:FK75">
    <cfRule type="cellIs" dxfId="6715" priority="6717" operator="greaterThan">
      <formula>0.03</formula>
    </cfRule>
    <cfRule type="cellIs" dxfId="6714" priority="6718" stopIfTrue="1" operator="lessThan">
      <formula>-0.03</formula>
    </cfRule>
  </conditionalFormatting>
  <conditionalFormatting sqref="FL72:FL75">
    <cfRule type="cellIs" dxfId="6713" priority="6715" operator="greaterThan">
      <formula>0.03</formula>
    </cfRule>
    <cfRule type="cellIs" dxfId="6712" priority="6716" stopIfTrue="1" operator="lessThan">
      <formula>-0.03</formula>
    </cfRule>
  </conditionalFormatting>
  <conditionalFormatting sqref="FN72:FN75">
    <cfRule type="cellIs" dxfId="6711" priority="6711" operator="greaterThan">
      <formula>0.03</formula>
    </cfRule>
    <cfRule type="cellIs" dxfId="6710" priority="6712" stopIfTrue="1" operator="lessThan">
      <formula>-0.03</formula>
    </cfRule>
  </conditionalFormatting>
  <conditionalFormatting sqref="FM72:FM75">
    <cfRule type="cellIs" dxfId="6709" priority="6713" operator="greaterThan">
      <formula>0.03</formula>
    </cfRule>
    <cfRule type="cellIs" dxfId="6708" priority="6714" stopIfTrue="1" operator="lessThan">
      <formula>-0.03</formula>
    </cfRule>
  </conditionalFormatting>
  <conditionalFormatting sqref="FP72:FP75">
    <cfRule type="cellIs" dxfId="6707" priority="6707" operator="greaterThan">
      <formula>0.03</formula>
    </cfRule>
    <cfRule type="cellIs" dxfId="6706" priority="6708" stopIfTrue="1" operator="lessThan">
      <formula>-0.03</formula>
    </cfRule>
  </conditionalFormatting>
  <conditionalFormatting sqref="FS72:FS75">
    <cfRule type="cellIs" dxfId="6705" priority="6701" operator="greaterThan">
      <formula>0.03</formula>
    </cfRule>
    <cfRule type="cellIs" dxfId="6704" priority="6702" stopIfTrue="1" operator="lessThan">
      <formula>-0.03</formula>
    </cfRule>
  </conditionalFormatting>
  <conditionalFormatting sqref="FT72:FT75">
    <cfRule type="cellIs" dxfId="6703" priority="6699" operator="greaterThan">
      <formula>0.03</formula>
    </cfRule>
    <cfRule type="cellIs" dxfId="6702" priority="6700" stopIfTrue="1" operator="lessThan">
      <formula>-0.03</formula>
    </cfRule>
  </conditionalFormatting>
  <conditionalFormatting sqref="FQ72:FQ75">
    <cfRule type="cellIs" dxfId="6701" priority="6705" operator="greaterThan">
      <formula>0.03</formula>
    </cfRule>
    <cfRule type="cellIs" dxfId="6700" priority="6706" stopIfTrue="1" operator="lessThan">
      <formula>-0.03</formula>
    </cfRule>
  </conditionalFormatting>
  <conditionalFormatting sqref="FR72:FR75">
    <cfRule type="cellIs" dxfId="6699" priority="6703" operator="greaterThan">
      <formula>0.03</formula>
    </cfRule>
    <cfRule type="cellIs" dxfId="6698" priority="6704" stopIfTrue="1" operator="lessThan">
      <formula>-0.03</formula>
    </cfRule>
  </conditionalFormatting>
  <conditionalFormatting sqref="FJ81:FJ84">
    <cfRule type="cellIs" dxfId="6697" priority="6697" operator="greaterThan">
      <formula>0.03</formula>
    </cfRule>
    <cfRule type="cellIs" dxfId="6696" priority="6698" stopIfTrue="1" operator="lessThan">
      <formula>-0.03</formula>
    </cfRule>
  </conditionalFormatting>
  <conditionalFormatting sqref="FO81:FO84">
    <cfRule type="cellIs" dxfId="6695" priority="6687" operator="greaterThan">
      <formula>0.03</formula>
    </cfRule>
    <cfRule type="cellIs" dxfId="6694" priority="6688" stopIfTrue="1" operator="lessThan">
      <formula>-0.03</formula>
    </cfRule>
  </conditionalFormatting>
  <conditionalFormatting sqref="FK81:FK84">
    <cfRule type="cellIs" dxfId="6693" priority="6695" operator="greaterThan">
      <formula>0.03</formula>
    </cfRule>
    <cfRule type="cellIs" dxfId="6692" priority="6696" stopIfTrue="1" operator="lessThan">
      <formula>-0.03</formula>
    </cfRule>
  </conditionalFormatting>
  <conditionalFormatting sqref="FL81:FL84">
    <cfRule type="cellIs" dxfId="6691" priority="6693" operator="greaterThan">
      <formula>0.03</formula>
    </cfRule>
    <cfRule type="cellIs" dxfId="6690" priority="6694" stopIfTrue="1" operator="lessThan">
      <formula>-0.03</formula>
    </cfRule>
  </conditionalFormatting>
  <conditionalFormatting sqref="FN81:FN84">
    <cfRule type="cellIs" dxfId="6689" priority="6689" operator="greaterThan">
      <formula>0.03</formula>
    </cfRule>
    <cfRule type="cellIs" dxfId="6688" priority="6690" stopIfTrue="1" operator="lessThan">
      <formula>-0.03</formula>
    </cfRule>
  </conditionalFormatting>
  <conditionalFormatting sqref="FM81:FM84">
    <cfRule type="cellIs" dxfId="6687" priority="6691" operator="greaterThan">
      <formula>0.03</formula>
    </cfRule>
    <cfRule type="cellIs" dxfId="6686" priority="6692" stopIfTrue="1" operator="lessThan">
      <formula>-0.03</formula>
    </cfRule>
  </conditionalFormatting>
  <conditionalFormatting sqref="FP81:FP84">
    <cfRule type="cellIs" dxfId="6685" priority="6685" operator="greaterThan">
      <formula>0.03</formula>
    </cfRule>
    <cfRule type="cellIs" dxfId="6684" priority="6686" stopIfTrue="1" operator="lessThan">
      <formula>-0.03</formula>
    </cfRule>
  </conditionalFormatting>
  <conditionalFormatting sqref="FS81:FS84">
    <cfRule type="cellIs" dxfId="6683" priority="6679" operator="greaterThan">
      <formula>0.03</formula>
    </cfRule>
    <cfRule type="cellIs" dxfId="6682" priority="6680" stopIfTrue="1" operator="lessThan">
      <formula>-0.03</formula>
    </cfRule>
  </conditionalFormatting>
  <conditionalFormatting sqref="FT81:FT84">
    <cfRule type="cellIs" dxfId="6681" priority="6677" operator="greaterThan">
      <formula>0.03</formula>
    </cfRule>
    <cfRule type="cellIs" dxfId="6680" priority="6678" stopIfTrue="1" operator="lessThan">
      <formula>-0.03</formula>
    </cfRule>
  </conditionalFormatting>
  <conditionalFormatting sqref="FQ81:FQ84">
    <cfRule type="cellIs" dxfId="6679" priority="6683" operator="greaterThan">
      <formula>0.03</formula>
    </cfRule>
    <cfRule type="cellIs" dxfId="6678" priority="6684" stopIfTrue="1" operator="lessThan">
      <formula>-0.03</formula>
    </cfRule>
  </conditionalFormatting>
  <conditionalFormatting sqref="FR81:FR84">
    <cfRule type="cellIs" dxfId="6677" priority="6681" operator="greaterThan">
      <formula>0.03</formula>
    </cfRule>
    <cfRule type="cellIs" dxfId="6676" priority="6682" stopIfTrue="1" operator="lessThan">
      <formula>-0.03</formula>
    </cfRule>
  </conditionalFormatting>
  <conditionalFormatting sqref="FJ90:FJ93">
    <cfRule type="cellIs" dxfId="6675" priority="6675" operator="greaterThan">
      <formula>0.03</formula>
    </cfRule>
    <cfRule type="cellIs" dxfId="6674" priority="6676" stopIfTrue="1" operator="lessThan">
      <formula>-0.03</formula>
    </cfRule>
  </conditionalFormatting>
  <conditionalFormatting sqref="FO90:FO93">
    <cfRule type="cellIs" dxfId="6673" priority="6665" operator="greaterThan">
      <formula>0.03</formula>
    </cfRule>
    <cfRule type="cellIs" dxfId="6672" priority="6666" stopIfTrue="1" operator="lessThan">
      <formula>-0.03</formula>
    </cfRule>
  </conditionalFormatting>
  <conditionalFormatting sqref="FK90:FK93">
    <cfRule type="cellIs" dxfId="6671" priority="6673" operator="greaterThan">
      <formula>0.03</formula>
    </cfRule>
    <cfRule type="cellIs" dxfId="6670" priority="6674" stopIfTrue="1" operator="lessThan">
      <formula>-0.03</formula>
    </cfRule>
  </conditionalFormatting>
  <conditionalFormatting sqref="FL90:FL93">
    <cfRule type="cellIs" dxfId="6669" priority="6671" operator="greaterThan">
      <formula>0.03</formula>
    </cfRule>
    <cfRule type="cellIs" dxfId="6668" priority="6672" stopIfTrue="1" operator="lessThan">
      <formula>-0.03</formula>
    </cfRule>
  </conditionalFormatting>
  <conditionalFormatting sqref="FN90:FN93">
    <cfRule type="cellIs" dxfId="6667" priority="6667" operator="greaterThan">
      <formula>0.03</formula>
    </cfRule>
    <cfRule type="cellIs" dxfId="6666" priority="6668" stopIfTrue="1" operator="lessThan">
      <formula>-0.03</formula>
    </cfRule>
  </conditionalFormatting>
  <conditionalFormatting sqref="FM90:FM93">
    <cfRule type="cellIs" dxfId="6665" priority="6669" operator="greaterThan">
      <formula>0.03</formula>
    </cfRule>
    <cfRule type="cellIs" dxfId="6664" priority="6670" stopIfTrue="1" operator="lessThan">
      <formula>-0.03</formula>
    </cfRule>
  </conditionalFormatting>
  <conditionalFormatting sqref="FP90:FP93">
    <cfRule type="cellIs" dxfId="6663" priority="6663" operator="greaterThan">
      <formula>0.03</formula>
    </cfRule>
    <cfRule type="cellIs" dxfId="6662" priority="6664" stopIfTrue="1" operator="lessThan">
      <formula>-0.03</formula>
    </cfRule>
  </conditionalFormatting>
  <conditionalFormatting sqref="FS90:FS93">
    <cfRule type="cellIs" dxfId="6661" priority="6657" operator="greaterThan">
      <formula>0.03</formula>
    </cfRule>
    <cfRule type="cellIs" dxfId="6660" priority="6658" stopIfTrue="1" operator="lessThan">
      <formula>-0.03</formula>
    </cfRule>
  </conditionalFormatting>
  <conditionalFormatting sqref="FT90:FT93">
    <cfRule type="cellIs" dxfId="6659" priority="6655" operator="greaterThan">
      <formula>0.03</formula>
    </cfRule>
    <cfRule type="cellIs" dxfId="6658" priority="6656" stopIfTrue="1" operator="lessThan">
      <formula>-0.03</formula>
    </cfRule>
  </conditionalFormatting>
  <conditionalFormatting sqref="FQ90:FQ93">
    <cfRule type="cellIs" dxfId="6657" priority="6661" operator="greaterThan">
      <formula>0.03</formula>
    </cfRule>
    <cfRule type="cellIs" dxfId="6656" priority="6662" stopIfTrue="1" operator="lessThan">
      <formula>-0.03</formula>
    </cfRule>
  </conditionalFormatting>
  <conditionalFormatting sqref="FR90:FR93">
    <cfRule type="cellIs" dxfId="6655" priority="6659" operator="greaterThan">
      <formula>0.03</formula>
    </cfRule>
    <cfRule type="cellIs" dxfId="6654" priority="6660" stopIfTrue="1" operator="lessThan">
      <formula>-0.03</formula>
    </cfRule>
  </conditionalFormatting>
  <conditionalFormatting sqref="FJ99:FJ102">
    <cfRule type="cellIs" dxfId="6653" priority="6653" operator="greaterThan">
      <formula>0.03</formula>
    </cfRule>
    <cfRule type="cellIs" dxfId="6652" priority="6654" stopIfTrue="1" operator="lessThan">
      <formula>-0.03</formula>
    </cfRule>
  </conditionalFormatting>
  <conditionalFormatting sqref="FO99:FO102">
    <cfRule type="cellIs" dxfId="6651" priority="6643" operator="greaterThan">
      <formula>0.03</formula>
    </cfRule>
    <cfRule type="cellIs" dxfId="6650" priority="6644" stopIfTrue="1" operator="lessThan">
      <formula>-0.03</formula>
    </cfRule>
  </conditionalFormatting>
  <conditionalFormatting sqref="FK99:FK102">
    <cfRule type="cellIs" dxfId="6649" priority="6651" operator="greaterThan">
      <formula>0.03</formula>
    </cfRule>
    <cfRule type="cellIs" dxfId="6648" priority="6652" stopIfTrue="1" operator="lessThan">
      <formula>-0.03</formula>
    </cfRule>
  </conditionalFormatting>
  <conditionalFormatting sqref="FL99:FL102">
    <cfRule type="cellIs" dxfId="6647" priority="6649" operator="greaterThan">
      <formula>0.03</formula>
    </cfRule>
    <cfRule type="cellIs" dxfId="6646" priority="6650" stopIfTrue="1" operator="lessThan">
      <formula>-0.03</formula>
    </cfRule>
  </conditionalFormatting>
  <conditionalFormatting sqref="FN99:FN102">
    <cfRule type="cellIs" dxfId="6645" priority="6645" operator="greaterThan">
      <formula>0.03</formula>
    </cfRule>
    <cfRule type="cellIs" dxfId="6644" priority="6646" stopIfTrue="1" operator="lessThan">
      <formula>-0.03</formula>
    </cfRule>
  </conditionalFormatting>
  <conditionalFormatting sqref="FM99:FM102">
    <cfRule type="cellIs" dxfId="6643" priority="6647" operator="greaterThan">
      <formula>0.03</formula>
    </cfRule>
    <cfRule type="cellIs" dxfId="6642" priority="6648" stopIfTrue="1" operator="lessThan">
      <formula>-0.03</formula>
    </cfRule>
  </conditionalFormatting>
  <conditionalFormatting sqref="FP99:FP102">
    <cfRule type="cellIs" dxfId="6641" priority="6641" operator="greaterThan">
      <formula>0.03</formula>
    </cfRule>
    <cfRule type="cellIs" dxfId="6640" priority="6642" stopIfTrue="1" operator="lessThan">
      <formula>-0.03</formula>
    </cfRule>
  </conditionalFormatting>
  <conditionalFormatting sqref="FS99:FS102">
    <cfRule type="cellIs" dxfId="6639" priority="6635" operator="greaterThan">
      <formula>0.03</formula>
    </cfRule>
    <cfRule type="cellIs" dxfId="6638" priority="6636" stopIfTrue="1" operator="lessThan">
      <formula>-0.03</formula>
    </cfRule>
  </conditionalFormatting>
  <conditionalFormatting sqref="FT99:FT102">
    <cfRule type="cellIs" dxfId="6637" priority="6633" operator="greaterThan">
      <formula>0.03</formula>
    </cfRule>
    <cfRule type="cellIs" dxfId="6636" priority="6634" stopIfTrue="1" operator="lessThan">
      <formula>-0.03</formula>
    </cfRule>
  </conditionalFormatting>
  <conditionalFormatting sqref="FQ99:FQ102">
    <cfRule type="cellIs" dxfId="6635" priority="6639" operator="greaterThan">
      <formula>0.03</formula>
    </cfRule>
    <cfRule type="cellIs" dxfId="6634" priority="6640" stopIfTrue="1" operator="lessThan">
      <formula>-0.03</formula>
    </cfRule>
  </conditionalFormatting>
  <conditionalFormatting sqref="FR99:FR102">
    <cfRule type="cellIs" dxfId="6633" priority="6637" operator="greaterThan">
      <formula>0.03</formula>
    </cfRule>
    <cfRule type="cellIs" dxfId="6632" priority="6638" stopIfTrue="1" operator="lessThan">
      <formula>-0.03</formula>
    </cfRule>
  </conditionalFormatting>
  <conditionalFormatting sqref="FJ108:FJ111">
    <cfRule type="cellIs" dxfId="6631" priority="6631" operator="greaterThan">
      <formula>0.03</formula>
    </cfRule>
    <cfRule type="cellIs" dxfId="6630" priority="6632" stopIfTrue="1" operator="lessThan">
      <formula>-0.03</formula>
    </cfRule>
  </conditionalFormatting>
  <conditionalFormatting sqref="FO108:FO111">
    <cfRule type="cellIs" dxfId="6629" priority="6621" operator="greaterThan">
      <formula>0.03</formula>
    </cfRule>
    <cfRule type="cellIs" dxfId="6628" priority="6622" stopIfTrue="1" operator="lessThan">
      <formula>-0.03</formula>
    </cfRule>
  </conditionalFormatting>
  <conditionalFormatting sqref="FK108:FK111">
    <cfRule type="cellIs" dxfId="6627" priority="6629" operator="greaterThan">
      <formula>0.03</formula>
    </cfRule>
    <cfRule type="cellIs" dxfId="6626" priority="6630" stopIfTrue="1" operator="lessThan">
      <formula>-0.03</formula>
    </cfRule>
  </conditionalFormatting>
  <conditionalFormatting sqref="FL108:FL111">
    <cfRule type="cellIs" dxfId="6625" priority="6627" operator="greaterThan">
      <formula>0.03</formula>
    </cfRule>
    <cfRule type="cellIs" dxfId="6624" priority="6628" stopIfTrue="1" operator="lessThan">
      <formula>-0.03</formula>
    </cfRule>
  </conditionalFormatting>
  <conditionalFormatting sqref="FN108:FN111">
    <cfRule type="cellIs" dxfId="6623" priority="6623" operator="greaterThan">
      <formula>0.03</formula>
    </cfRule>
    <cfRule type="cellIs" dxfId="6622" priority="6624" stopIfTrue="1" operator="lessThan">
      <formula>-0.03</formula>
    </cfRule>
  </conditionalFormatting>
  <conditionalFormatting sqref="FM108:FM111">
    <cfRule type="cellIs" dxfId="6621" priority="6625" operator="greaterThan">
      <formula>0.03</formula>
    </cfRule>
    <cfRule type="cellIs" dxfId="6620" priority="6626" stopIfTrue="1" operator="lessThan">
      <formula>-0.03</formula>
    </cfRule>
  </conditionalFormatting>
  <conditionalFormatting sqref="FP108:FP111">
    <cfRule type="cellIs" dxfId="6619" priority="6619" operator="greaterThan">
      <formula>0.03</formula>
    </cfRule>
    <cfRule type="cellIs" dxfId="6618" priority="6620" stopIfTrue="1" operator="lessThan">
      <formula>-0.03</formula>
    </cfRule>
  </conditionalFormatting>
  <conditionalFormatting sqref="FS108:FS111">
    <cfRule type="cellIs" dxfId="6617" priority="6613" operator="greaterThan">
      <formula>0.03</formula>
    </cfRule>
    <cfRule type="cellIs" dxfId="6616" priority="6614" stopIfTrue="1" operator="lessThan">
      <formula>-0.03</formula>
    </cfRule>
  </conditionalFormatting>
  <conditionalFormatting sqref="FT108:FT111">
    <cfRule type="cellIs" dxfId="6615" priority="6611" operator="greaterThan">
      <formula>0.03</formula>
    </cfRule>
    <cfRule type="cellIs" dxfId="6614" priority="6612" stopIfTrue="1" operator="lessThan">
      <formula>-0.03</formula>
    </cfRule>
  </conditionalFormatting>
  <conditionalFormatting sqref="FQ108:FQ111">
    <cfRule type="cellIs" dxfId="6613" priority="6617" operator="greaterThan">
      <formula>0.03</formula>
    </cfRule>
    <cfRule type="cellIs" dxfId="6612" priority="6618" stopIfTrue="1" operator="lessThan">
      <formula>-0.03</formula>
    </cfRule>
  </conditionalFormatting>
  <conditionalFormatting sqref="FR108:FR111">
    <cfRule type="cellIs" dxfId="6611" priority="6615" operator="greaterThan">
      <formula>0.03</formula>
    </cfRule>
    <cfRule type="cellIs" dxfId="6610" priority="6616" stopIfTrue="1" operator="lessThan">
      <formula>-0.03</formula>
    </cfRule>
  </conditionalFormatting>
  <conditionalFormatting sqref="FJ117:FJ120">
    <cfRule type="cellIs" dxfId="6609" priority="6609" operator="greaterThan">
      <formula>0.03</formula>
    </cfRule>
    <cfRule type="cellIs" dxfId="6608" priority="6610" stopIfTrue="1" operator="lessThan">
      <formula>-0.03</formula>
    </cfRule>
  </conditionalFormatting>
  <conditionalFormatting sqref="FO117:FO120">
    <cfRule type="cellIs" dxfId="6607" priority="6599" operator="greaterThan">
      <formula>0.03</formula>
    </cfRule>
    <cfRule type="cellIs" dxfId="6606" priority="6600" stopIfTrue="1" operator="lessThan">
      <formula>-0.03</formula>
    </cfRule>
  </conditionalFormatting>
  <conditionalFormatting sqref="FK117:FK120">
    <cfRule type="cellIs" dxfId="6605" priority="6607" operator="greaterThan">
      <formula>0.03</formula>
    </cfRule>
    <cfRule type="cellIs" dxfId="6604" priority="6608" stopIfTrue="1" operator="lessThan">
      <formula>-0.03</formula>
    </cfRule>
  </conditionalFormatting>
  <conditionalFormatting sqref="FL117:FL120">
    <cfRule type="cellIs" dxfId="6603" priority="6605" operator="greaterThan">
      <formula>0.03</formula>
    </cfRule>
    <cfRule type="cellIs" dxfId="6602" priority="6606" stopIfTrue="1" operator="lessThan">
      <formula>-0.03</formula>
    </cfRule>
  </conditionalFormatting>
  <conditionalFormatting sqref="FN117:FN120">
    <cfRule type="cellIs" dxfId="6601" priority="6601" operator="greaterThan">
      <formula>0.03</formula>
    </cfRule>
    <cfRule type="cellIs" dxfId="6600" priority="6602" stopIfTrue="1" operator="lessThan">
      <formula>-0.03</formula>
    </cfRule>
  </conditionalFormatting>
  <conditionalFormatting sqref="FM117:FM120">
    <cfRule type="cellIs" dxfId="6599" priority="6603" operator="greaterThan">
      <formula>0.03</formula>
    </cfRule>
    <cfRule type="cellIs" dxfId="6598" priority="6604" stopIfTrue="1" operator="lessThan">
      <formula>-0.03</formula>
    </cfRule>
  </conditionalFormatting>
  <conditionalFormatting sqref="FP117:FP120">
    <cfRule type="cellIs" dxfId="6597" priority="6597" operator="greaterThan">
      <formula>0.03</formula>
    </cfRule>
    <cfRule type="cellIs" dxfId="6596" priority="6598" stopIfTrue="1" operator="lessThan">
      <formula>-0.03</formula>
    </cfRule>
  </conditionalFormatting>
  <conditionalFormatting sqref="FS117:FS120">
    <cfRule type="cellIs" dxfId="6595" priority="6591" operator="greaterThan">
      <formula>0.03</formula>
    </cfRule>
    <cfRule type="cellIs" dxfId="6594" priority="6592" stopIfTrue="1" operator="lessThan">
      <formula>-0.03</formula>
    </cfRule>
  </conditionalFormatting>
  <conditionalFormatting sqref="FT117:FT120">
    <cfRule type="cellIs" dxfId="6593" priority="6589" operator="greaterThan">
      <formula>0.03</formula>
    </cfRule>
    <cfRule type="cellIs" dxfId="6592" priority="6590" stopIfTrue="1" operator="lessThan">
      <formula>-0.03</formula>
    </cfRule>
  </conditionalFormatting>
  <conditionalFormatting sqref="FQ117:FQ120">
    <cfRule type="cellIs" dxfId="6591" priority="6595" operator="greaterThan">
      <formula>0.03</formula>
    </cfRule>
    <cfRule type="cellIs" dxfId="6590" priority="6596" stopIfTrue="1" operator="lessThan">
      <formula>-0.03</formula>
    </cfRule>
  </conditionalFormatting>
  <conditionalFormatting sqref="FR117:FR120">
    <cfRule type="cellIs" dxfId="6589" priority="6593" operator="greaterThan">
      <formula>0.03</formula>
    </cfRule>
    <cfRule type="cellIs" dxfId="6588" priority="6594" stopIfTrue="1" operator="lessThan">
      <formula>-0.03</formula>
    </cfRule>
  </conditionalFormatting>
  <conditionalFormatting sqref="FJ126:FJ129">
    <cfRule type="cellIs" dxfId="6587" priority="6587" operator="greaterThan">
      <formula>0.03</formula>
    </cfRule>
    <cfRule type="cellIs" dxfId="6586" priority="6588" stopIfTrue="1" operator="lessThan">
      <formula>-0.03</formula>
    </cfRule>
  </conditionalFormatting>
  <conditionalFormatting sqref="FO126:FO129">
    <cfRule type="cellIs" dxfId="6585" priority="6577" operator="greaterThan">
      <formula>0.03</formula>
    </cfRule>
    <cfRule type="cellIs" dxfId="6584" priority="6578" stopIfTrue="1" operator="lessThan">
      <formula>-0.03</formula>
    </cfRule>
  </conditionalFormatting>
  <conditionalFormatting sqref="FK126:FK129">
    <cfRule type="cellIs" dxfId="6583" priority="6585" operator="greaterThan">
      <formula>0.03</formula>
    </cfRule>
    <cfRule type="cellIs" dxfId="6582" priority="6586" stopIfTrue="1" operator="lessThan">
      <formula>-0.03</formula>
    </cfRule>
  </conditionalFormatting>
  <conditionalFormatting sqref="FL126:FL129">
    <cfRule type="cellIs" dxfId="6581" priority="6583" operator="greaterThan">
      <formula>0.03</formula>
    </cfRule>
    <cfRule type="cellIs" dxfId="6580" priority="6584" stopIfTrue="1" operator="lessThan">
      <formula>-0.03</formula>
    </cfRule>
  </conditionalFormatting>
  <conditionalFormatting sqref="FN126:FN129">
    <cfRule type="cellIs" dxfId="6579" priority="6579" operator="greaterThan">
      <formula>0.03</formula>
    </cfRule>
    <cfRule type="cellIs" dxfId="6578" priority="6580" stopIfTrue="1" operator="lessThan">
      <formula>-0.03</formula>
    </cfRule>
  </conditionalFormatting>
  <conditionalFormatting sqref="FM126:FM129">
    <cfRule type="cellIs" dxfId="6577" priority="6581" operator="greaterThan">
      <formula>0.03</formula>
    </cfRule>
    <cfRule type="cellIs" dxfId="6576" priority="6582" stopIfTrue="1" operator="lessThan">
      <formula>-0.03</formula>
    </cfRule>
  </conditionalFormatting>
  <conditionalFormatting sqref="FP126:FP129">
    <cfRule type="cellIs" dxfId="6575" priority="6575" operator="greaterThan">
      <formula>0.03</formula>
    </cfRule>
    <cfRule type="cellIs" dxfId="6574" priority="6576" stopIfTrue="1" operator="lessThan">
      <formula>-0.03</formula>
    </cfRule>
  </conditionalFormatting>
  <conditionalFormatting sqref="FS126:FS129">
    <cfRule type="cellIs" dxfId="6573" priority="6569" operator="greaterThan">
      <formula>0.03</formula>
    </cfRule>
    <cfRule type="cellIs" dxfId="6572" priority="6570" stopIfTrue="1" operator="lessThan">
      <formula>-0.03</formula>
    </cfRule>
  </conditionalFormatting>
  <conditionalFormatting sqref="FT126:FT129">
    <cfRule type="cellIs" dxfId="6571" priority="6567" operator="greaterThan">
      <formula>0.03</formula>
    </cfRule>
    <cfRule type="cellIs" dxfId="6570" priority="6568" stopIfTrue="1" operator="lessThan">
      <formula>-0.03</formula>
    </cfRule>
  </conditionalFormatting>
  <conditionalFormatting sqref="FQ126:FQ129">
    <cfRule type="cellIs" dxfId="6569" priority="6573" operator="greaterThan">
      <formula>0.03</formula>
    </cfRule>
    <cfRule type="cellIs" dxfId="6568" priority="6574" stopIfTrue="1" operator="lessThan">
      <formula>-0.03</formula>
    </cfRule>
  </conditionalFormatting>
  <conditionalFormatting sqref="FR126:FR129">
    <cfRule type="cellIs" dxfId="6567" priority="6571" operator="greaterThan">
      <formula>0.03</formula>
    </cfRule>
    <cfRule type="cellIs" dxfId="6566" priority="6572" stopIfTrue="1" operator="lessThan">
      <formula>-0.03</formula>
    </cfRule>
  </conditionalFormatting>
  <conditionalFormatting sqref="FJ135:FJ138">
    <cfRule type="cellIs" dxfId="6565" priority="6565" operator="greaterThan">
      <formula>0.03</formula>
    </cfRule>
    <cfRule type="cellIs" dxfId="6564" priority="6566" stopIfTrue="1" operator="lessThan">
      <formula>-0.03</formula>
    </cfRule>
  </conditionalFormatting>
  <conditionalFormatting sqref="FO135:FO138">
    <cfRule type="cellIs" dxfId="6563" priority="6555" operator="greaterThan">
      <formula>0.03</formula>
    </cfRule>
    <cfRule type="cellIs" dxfId="6562" priority="6556" stopIfTrue="1" operator="lessThan">
      <formula>-0.03</formula>
    </cfRule>
  </conditionalFormatting>
  <conditionalFormatting sqref="FK135:FK138">
    <cfRule type="cellIs" dxfId="6561" priority="6563" operator="greaterThan">
      <formula>0.03</formula>
    </cfRule>
    <cfRule type="cellIs" dxfId="6560" priority="6564" stopIfTrue="1" operator="lessThan">
      <formula>-0.03</formula>
    </cfRule>
  </conditionalFormatting>
  <conditionalFormatting sqref="FL135:FL138">
    <cfRule type="cellIs" dxfId="6559" priority="6561" operator="greaterThan">
      <formula>0.03</formula>
    </cfRule>
    <cfRule type="cellIs" dxfId="6558" priority="6562" stopIfTrue="1" operator="lessThan">
      <formula>-0.03</formula>
    </cfRule>
  </conditionalFormatting>
  <conditionalFormatting sqref="FN135:FN138">
    <cfRule type="cellIs" dxfId="6557" priority="6557" operator="greaterThan">
      <formula>0.03</formula>
    </cfRule>
    <cfRule type="cellIs" dxfId="6556" priority="6558" stopIfTrue="1" operator="lessThan">
      <formula>-0.03</formula>
    </cfRule>
  </conditionalFormatting>
  <conditionalFormatting sqref="FM135:FM138">
    <cfRule type="cellIs" dxfId="6555" priority="6559" operator="greaterThan">
      <formula>0.03</formula>
    </cfRule>
    <cfRule type="cellIs" dxfId="6554" priority="6560" stopIfTrue="1" operator="lessThan">
      <formula>-0.03</formula>
    </cfRule>
  </conditionalFormatting>
  <conditionalFormatting sqref="FP135:FP138">
    <cfRule type="cellIs" dxfId="6553" priority="6553" operator="greaterThan">
      <formula>0.03</formula>
    </cfRule>
    <cfRule type="cellIs" dxfId="6552" priority="6554" stopIfTrue="1" operator="lessThan">
      <formula>-0.03</formula>
    </cfRule>
  </conditionalFormatting>
  <conditionalFormatting sqref="FS135:FS138">
    <cfRule type="cellIs" dxfId="6551" priority="6547" operator="greaterThan">
      <formula>0.03</formula>
    </cfRule>
    <cfRule type="cellIs" dxfId="6550" priority="6548" stopIfTrue="1" operator="lessThan">
      <formula>-0.03</formula>
    </cfRule>
  </conditionalFormatting>
  <conditionalFormatting sqref="FT135:FT138">
    <cfRule type="cellIs" dxfId="6549" priority="6545" operator="greaterThan">
      <formula>0.03</formula>
    </cfRule>
    <cfRule type="cellIs" dxfId="6548" priority="6546" stopIfTrue="1" operator="lessThan">
      <formula>-0.03</formula>
    </cfRule>
  </conditionalFormatting>
  <conditionalFormatting sqref="FQ135:FQ138">
    <cfRule type="cellIs" dxfId="6547" priority="6551" operator="greaterThan">
      <formula>0.03</formula>
    </cfRule>
    <cfRule type="cellIs" dxfId="6546" priority="6552" stopIfTrue="1" operator="lessThan">
      <formula>-0.03</formula>
    </cfRule>
  </conditionalFormatting>
  <conditionalFormatting sqref="FR135:FR138">
    <cfRule type="cellIs" dxfId="6545" priority="6549" operator="greaterThan">
      <formula>0.03</formula>
    </cfRule>
    <cfRule type="cellIs" dxfId="6544" priority="6550" stopIfTrue="1" operator="lessThan">
      <formula>-0.03</formula>
    </cfRule>
  </conditionalFormatting>
  <conditionalFormatting sqref="FJ144:FJ147">
    <cfRule type="cellIs" dxfId="6543" priority="6543" operator="greaterThan">
      <formula>0.03</formula>
    </cfRule>
    <cfRule type="cellIs" dxfId="6542" priority="6544" stopIfTrue="1" operator="lessThan">
      <formula>-0.03</formula>
    </cfRule>
  </conditionalFormatting>
  <conditionalFormatting sqref="FO144:FO147">
    <cfRule type="cellIs" dxfId="6541" priority="6533" operator="greaterThan">
      <formula>0.03</formula>
    </cfRule>
    <cfRule type="cellIs" dxfId="6540" priority="6534" stopIfTrue="1" operator="lessThan">
      <formula>-0.03</formula>
    </cfRule>
  </conditionalFormatting>
  <conditionalFormatting sqref="FK144:FK147">
    <cfRule type="cellIs" dxfId="6539" priority="6541" operator="greaterThan">
      <formula>0.03</formula>
    </cfRule>
    <cfRule type="cellIs" dxfId="6538" priority="6542" stopIfTrue="1" operator="lessThan">
      <formula>-0.03</formula>
    </cfRule>
  </conditionalFormatting>
  <conditionalFormatting sqref="FL144:FL147">
    <cfRule type="cellIs" dxfId="6537" priority="6539" operator="greaterThan">
      <formula>0.03</formula>
    </cfRule>
    <cfRule type="cellIs" dxfId="6536" priority="6540" stopIfTrue="1" operator="lessThan">
      <formula>-0.03</formula>
    </cfRule>
  </conditionalFormatting>
  <conditionalFormatting sqref="FN144:FN147">
    <cfRule type="cellIs" dxfId="6535" priority="6535" operator="greaterThan">
      <formula>0.03</formula>
    </cfRule>
    <cfRule type="cellIs" dxfId="6534" priority="6536" stopIfTrue="1" operator="lessThan">
      <formula>-0.03</formula>
    </cfRule>
  </conditionalFormatting>
  <conditionalFormatting sqref="FM144:FM147">
    <cfRule type="cellIs" dxfId="6533" priority="6537" operator="greaterThan">
      <formula>0.03</formula>
    </cfRule>
    <cfRule type="cellIs" dxfId="6532" priority="6538" stopIfTrue="1" operator="lessThan">
      <formula>-0.03</formula>
    </cfRule>
  </conditionalFormatting>
  <conditionalFormatting sqref="FP144:FP147">
    <cfRule type="cellIs" dxfId="6531" priority="6531" operator="greaterThan">
      <formula>0.03</formula>
    </cfRule>
    <cfRule type="cellIs" dxfId="6530" priority="6532" stopIfTrue="1" operator="lessThan">
      <formula>-0.03</formula>
    </cfRule>
  </conditionalFormatting>
  <conditionalFormatting sqref="FS144:FS147">
    <cfRule type="cellIs" dxfId="6529" priority="6525" operator="greaterThan">
      <formula>0.03</formula>
    </cfRule>
    <cfRule type="cellIs" dxfId="6528" priority="6526" stopIfTrue="1" operator="lessThan">
      <formula>-0.03</formula>
    </cfRule>
  </conditionalFormatting>
  <conditionalFormatting sqref="FT144:FT147">
    <cfRule type="cellIs" dxfId="6527" priority="6523" operator="greaterThan">
      <formula>0.03</formula>
    </cfRule>
    <cfRule type="cellIs" dxfId="6526" priority="6524" stopIfTrue="1" operator="lessThan">
      <formula>-0.03</formula>
    </cfRule>
  </conditionalFormatting>
  <conditionalFormatting sqref="FQ144:FQ147">
    <cfRule type="cellIs" dxfId="6525" priority="6529" operator="greaterThan">
      <formula>0.03</formula>
    </cfRule>
    <cfRule type="cellIs" dxfId="6524" priority="6530" stopIfTrue="1" operator="lessThan">
      <formula>-0.03</formula>
    </cfRule>
  </conditionalFormatting>
  <conditionalFormatting sqref="FR144:FR147">
    <cfRule type="cellIs" dxfId="6523" priority="6527" operator="greaterThan">
      <formula>0.03</formula>
    </cfRule>
    <cfRule type="cellIs" dxfId="6522" priority="6528" stopIfTrue="1" operator="lessThan">
      <formula>-0.03</formula>
    </cfRule>
  </conditionalFormatting>
  <conditionalFormatting sqref="FJ153:FJ156">
    <cfRule type="cellIs" dxfId="6521" priority="6521" operator="greaterThan">
      <formula>0.03</formula>
    </cfRule>
    <cfRule type="cellIs" dxfId="6520" priority="6522" stopIfTrue="1" operator="lessThan">
      <formula>-0.03</formula>
    </cfRule>
  </conditionalFormatting>
  <conditionalFormatting sqref="FO153:FO156">
    <cfRule type="cellIs" dxfId="6519" priority="6511" operator="greaterThan">
      <formula>0.03</formula>
    </cfRule>
    <cfRule type="cellIs" dxfId="6518" priority="6512" stopIfTrue="1" operator="lessThan">
      <formula>-0.03</formula>
    </cfRule>
  </conditionalFormatting>
  <conditionalFormatting sqref="FK153:FK156">
    <cfRule type="cellIs" dxfId="6517" priority="6519" operator="greaterThan">
      <formula>0.03</formula>
    </cfRule>
    <cfRule type="cellIs" dxfId="6516" priority="6520" stopIfTrue="1" operator="lessThan">
      <formula>-0.03</formula>
    </cfRule>
  </conditionalFormatting>
  <conditionalFormatting sqref="FL153:FL156">
    <cfRule type="cellIs" dxfId="6515" priority="6517" operator="greaterThan">
      <formula>0.03</formula>
    </cfRule>
    <cfRule type="cellIs" dxfId="6514" priority="6518" stopIfTrue="1" operator="lessThan">
      <formula>-0.03</formula>
    </cfRule>
  </conditionalFormatting>
  <conditionalFormatting sqref="FN153:FN156">
    <cfRule type="cellIs" dxfId="6513" priority="6513" operator="greaterThan">
      <formula>0.03</formula>
    </cfRule>
    <cfRule type="cellIs" dxfId="6512" priority="6514" stopIfTrue="1" operator="lessThan">
      <formula>-0.03</formula>
    </cfRule>
  </conditionalFormatting>
  <conditionalFormatting sqref="FM153:FM156">
    <cfRule type="cellIs" dxfId="6511" priority="6515" operator="greaterThan">
      <formula>0.03</formula>
    </cfRule>
    <cfRule type="cellIs" dxfId="6510" priority="6516" stopIfTrue="1" operator="lessThan">
      <formula>-0.03</formula>
    </cfRule>
  </conditionalFormatting>
  <conditionalFormatting sqref="FP153:FP156">
    <cfRule type="cellIs" dxfId="6509" priority="6509" operator="greaterThan">
      <formula>0.03</formula>
    </cfRule>
    <cfRule type="cellIs" dxfId="6508" priority="6510" stopIfTrue="1" operator="lessThan">
      <formula>-0.03</formula>
    </cfRule>
  </conditionalFormatting>
  <conditionalFormatting sqref="FS153:FS156">
    <cfRule type="cellIs" dxfId="6507" priority="6503" operator="greaterThan">
      <formula>0.03</formula>
    </cfRule>
    <cfRule type="cellIs" dxfId="6506" priority="6504" stopIfTrue="1" operator="lessThan">
      <formula>-0.03</formula>
    </cfRule>
  </conditionalFormatting>
  <conditionalFormatting sqref="FT153:FT156">
    <cfRule type="cellIs" dxfId="6505" priority="6501" operator="greaterThan">
      <formula>0.03</formula>
    </cfRule>
    <cfRule type="cellIs" dxfId="6504" priority="6502" stopIfTrue="1" operator="lessThan">
      <formula>-0.03</formula>
    </cfRule>
  </conditionalFormatting>
  <conditionalFormatting sqref="FQ153:FQ156">
    <cfRule type="cellIs" dxfId="6503" priority="6507" operator="greaterThan">
      <formula>0.03</formula>
    </cfRule>
    <cfRule type="cellIs" dxfId="6502" priority="6508" stopIfTrue="1" operator="lessThan">
      <formula>-0.03</formula>
    </cfRule>
  </conditionalFormatting>
  <conditionalFormatting sqref="FR153:FR156">
    <cfRule type="cellIs" dxfId="6501" priority="6505" operator="greaterThan">
      <formula>0.03</formula>
    </cfRule>
    <cfRule type="cellIs" dxfId="6500" priority="6506" stopIfTrue="1" operator="lessThan">
      <formula>-0.03</formula>
    </cfRule>
  </conditionalFormatting>
  <conditionalFormatting sqref="FJ162:FJ165">
    <cfRule type="cellIs" dxfId="6499" priority="6499" operator="greaterThan">
      <formula>0.03</formula>
    </cfRule>
    <cfRule type="cellIs" dxfId="6498" priority="6500" stopIfTrue="1" operator="lessThan">
      <formula>-0.03</formula>
    </cfRule>
  </conditionalFormatting>
  <conditionalFormatting sqref="FO162:FO165">
    <cfRule type="cellIs" dxfId="6497" priority="6489" operator="greaterThan">
      <formula>0.03</formula>
    </cfRule>
    <cfRule type="cellIs" dxfId="6496" priority="6490" stopIfTrue="1" operator="lessThan">
      <formula>-0.03</formula>
    </cfRule>
  </conditionalFormatting>
  <conditionalFormatting sqref="FK162:FK165">
    <cfRule type="cellIs" dxfId="6495" priority="6497" operator="greaterThan">
      <formula>0.03</formula>
    </cfRule>
    <cfRule type="cellIs" dxfId="6494" priority="6498" stopIfTrue="1" operator="lessThan">
      <formula>-0.03</formula>
    </cfRule>
  </conditionalFormatting>
  <conditionalFormatting sqref="FL162:FL165">
    <cfRule type="cellIs" dxfId="6493" priority="6495" operator="greaterThan">
      <formula>0.03</formula>
    </cfRule>
    <cfRule type="cellIs" dxfId="6492" priority="6496" stopIfTrue="1" operator="lessThan">
      <formula>-0.03</formula>
    </cfRule>
  </conditionalFormatting>
  <conditionalFormatting sqref="FN162:FN165">
    <cfRule type="cellIs" dxfId="6491" priority="6491" operator="greaterThan">
      <formula>0.03</formula>
    </cfRule>
    <cfRule type="cellIs" dxfId="6490" priority="6492" stopIfTrue="1" operator="lessThan">
      <formula>-0.03</formula>
    </cfRule>
  </conditionalFormatting>
  <conditionalFormatting sqref="FM162:FM165">
    <cfRule type="cellIs" dxfId="6489" priority="6493" operator="greaterThan">
      <formula>0.03</formula>
    </cfRule>
    <cfRule type="cellIs" dxfId="6488" priority="6494" stopIfTrue="1" operator="lessThan">
      <formula>-0.03</formula>
    </cfRule>
  </conditionalFormatting>
  <conditionalFormatting sqref="FP162:FP165">
    <cfRule type="cellIs" dxfId="6487" priority="6487" operator="greaterThan">
      <formula>0.03</formula>
    </cfRule>
    <cfRule type="cellIs" dxfId="6486" priority="6488" stopIfTrue="1" operator="lessThan">
      <formula>-0.03</formula>
    </cfRule>
  </conditionalFormatting>
  <conditionalFormatting sqref="FS162:FS165">
    <cfRule type="cellIs" dxfId="6485" priority="6481" operator="greaterThan">
      <formula>0.03</formula>
    </cfRule>
    <cfRule type="cellIs" dxfId="6484" priority="6482" stopIfTrue="1" operator="lessThan">
      <formula>-0.03</formula>
    </cfRule>
  </conditionalFormatting>
  <conditionalFormatting sqref="FT162:FT165">
    <cfRule type="cellIs" dxfId="6483" priority="6479" operator="greaterThan">
      <formula>0.03</formula>
    </cfRule>
    <cfRule type="cellIs" dxfId="6482" priority="6480" stopIfTrue="1" operator="lessThan">
      <formula>-0.03</formula>
    </cfRule>
  </conditionalFormatting>
  <conditionalFormatting sqref="FQ162:FQ165">
    <cfRule type="cellIs" dxfId="6481" priority="6485" operator="greaterThan">
      <formula>0.03</formula>
    </cfRule>
    <cfRule type="cellIs" dxfId="6480" priority="6486" stopIfTrue="1" operator="lessThan">
      <formula>-0.03</formula>
    </cfRule>
  </conditionalFormatting>
  <conditionalFormatting sqref="FR162:FR165">
    <cfRule type="cellIs" dxfId="6479" priority="6483" operator="greaterThan">
      <formula>0.03</formula>
    </cfRule>
    <cfRule type="cellIs" dxfId="6478" priority="6484" stopIfTrue="1" operator="lessThan">
      <formula>-0.03</formula>
    </cfRule>
  </conditionalFormatting>
  <conditionalFormatting sqref="FJ171:FJ174">
    <cfRule type="cellIs" dxfId="6477" priority="6477" operator="greaterThan">
      <formula>0.03</formula>
    </cfRule>
    <cfRule type="cellIs" dxfId="6476" priority="6478" stopIfTrue="1" operator="lessThan">
      <formula>-0.03</formula>
    </cfRule>
  </conditionalFormatting>
  <conditionalFormatting sqref="FO171:FO174">
    <cfRule type="cellIs" dxfId="6475" priority="6467" operator="greaterThan">
      <formula>0.03</formula>
    </cfRule>
    <cfRule type="cellIs" dxfId="6474" priority="6468" stopIfTrue="1" operator="lessThan">
      <formula>-0.03</formula>
    </cfRule>
  </conditionalFormatting>
  <conditionalFormatting sqref="FK171:FK174">
    <cfRule type="cellIs" dxfId="6473" priority="6475" operator="greaterThan">
      <formula>0.03</formula>
    </cfRule>
    <cfRule type="cellIs" dxfId="6472" priority="6476" stopIfTrue="1" operator="lessThan">
      <formula>-0.03</formula>
    </cfRule>
  </conditionalFormatting>
  <conditionalFormatting sqref="FL171:FL174">
    <cfRule type="cellIs" dxfId="6471" priority="6473" operator="greaterThan">
      <formula>0.03</formula>
    </cfRule>
    <cfRule type="cellIs" dxfId="6470" priority="6474" stopIfTrue="1" operator="lessThan">
      <formula>-0.03</formula>
    </cfRule>
  </conditionalFormatting>
  <conditionalFormatting sqref="FN171:FN174">
    <cfRule type="cellIs" dxfId="6469" priority="6469" operator="greaterThan">
      <formula>0.03</formula>
    </cfRule>
    <cfRule type="cellIs" dxfId="6468" priority="6470" stopIfTrue="1" operator="lessThan">
      <formula>-0.03</formula>
    </cfRule>
  </conditionalFormatting>
  <conditionalFormatting sqref="FM171:FM174">
    <cfRule type="cellIs" dxfId="6467" priority="6471" operator="greaterThan">
      <formula>0.03</formula>
    </cfRule>
    <cfRule type="cellIs" dxfId="6466" priority="6472" stopIfTrue="1" operator="lessThan">
      <formula>-0.03</formula>
    </cfRule>
  </conditionalFormatting>
  <conditionalFormatting sqref="FP171:FP174">
    <cfRule type="cellIs" dxfId="6465" priority="6465" operator="greaterThan">
      <formula>0.03</formula>
    </cfRule>
    <cfRule type="cellIs" dxfId="6464" priority="6466" stopIfTrue="1" operator="lessThan">
      <formula>-0.03</formula>
    </cfRule>
  </conditionalFormatting>
  <conditionalFormatting sqref="FS171:FS174">
    <cfRule type="cellIs" dxfId="6463" priority="6459" operator="greaterThan">
      <formula>0.03</formula>
    </cfRule>
    <cfRule type="cellIs" dxfId="6462" priority="6460" stopIfTrue="1" operator="lessThan">
      <formula>-0.03</formula>
    </cfRule>
  </conditionalFormatting>
  <conditionalFormatting sqref="FT171:FT174">
    <cfRule type="cellIs" dxfId="6461" priority="6457" operator="greaterThan">
      <formula>0.03</formula>
    </cfRule>
    <cfRule type="cellIs" dxfId="6460" priority="6458" stopIfTrue="1" operator="lessThan">
      <formula>-0.03</formula>
    </cfRule>
  </conditionalFormatting>
  <conditionalFormatting sqref="FQ171:FQ174">
    <cfRule type="cellIs" dxfId="6459" priority="6463" operator="greaterThan">
      <formula>0.03</formula>
    </cfRule>
    <cfRule type="cellIs" dxfId="6458" priority="6464" stopIfTrue="1" operator="lessThan">
      <formula>-0.03</formula>
    </cfRule>
  </conditionalFormatting>
  <conditionalFormatting sqref="FR171:FR174">
    <cfRule type="cellIs" dxfId="6457" priority="6461" operator="greaterThan">
      <formula>0.03</formula>
    </cfRule>
    <cfRule type="cellIs" dxfId="6456" priority="6462" stopIfTrue="1" operator="lessThan">
      <formula>-0.03</formula>
    </cfRule>
  </conditionalFormatting>
  <conditionalFormatting sqref="FJ180:FJ183">
    <cfRule type="cellIs" dxfId="6455" priority="6455" operator="greaterThan">
      <formula>0.03</formula>
    </cfRule>
    <cfRule type="cellIs" dxfId="6454" priority="6456" stopIfTrue="1" operator="lessThan">
      <formula>-0.03</formula>
    </cfRule>
  </conditionalFormatting>
  <conditionalFormatting sqref="FO180:FO183">
    <cfRule type="cellIs" dxfId="6453" priority="6445" operator="greaterThan">
      <formula>0.03</formula>
    </cfRule>
    <cfRule type="cellIs" dxfId="6452" priority="6446" stopIfTrue="1" operator="lessThan">
      <formula>-0.03</formula>
    </cfRule>
  </conditionalFormatting>
  <conditionalFormatting sqref="FK180:FK183">
    <cfRule type="cellIs" dxfId="6451" priority="6453" operator="greaterThan">
      <formula>0.03</formula>
    </cfRule>
    <cfRule type="cellIs" dxfId="6450" priority="6454" stopIfTrue="1" operator="lessThan">
      <formula>-0.03</formula>
    </cfRule>
  </conditionalFormatting>
  <conditionalFormatting sqref="FL180:FL183">
    <cfRule type="cellIs" dxfId="6449" priority="6451" operator="greaterThan">
      <formula>0.03</formula>
    </cfRule>
    <cfRule type="cellIs" dxfId="6448" priority="6452" stopIfTrue="1" operator="lessThan">
      <formula>-0.03</formula>
    </cfRule>
  </conditionalFormatting>
  <conditionalFormatting sqref="FN180:FN183">
    <cfRule type="cellIs" dxfId="6447" priority="6447" operator="greaterThan">
      <formula>0.03</formula>
    </cfRule>
    <cfRule type="cellIs" dxfId="6446" priority="6448" stopIfTrue="1" operator="lessThan">
      <formula>-0.03</formula>
    </cfRule>
  </conditionalFormatting>
  <conditionalFormatting sqref="FM180:FM183">
    <cfRule type="cellIs" dxfId="6445" priority="6449" operator="greaterThan">
      <formula>0.03</formula>
    </cfRule>
    <cfRule type="cellIs" dxfId="6444" priority="6450" stopIfTrue="1" operator="lessThan">
      <formula>-0.03</formula>
    </cfRule>
  </conditionalFormatting>
  <conditionalFormatting sqref="FP180:FP183">
    <cfRule type="cellIs" dxfId="6443" priority="6443" operator="greaterThan">
      <formula>0.03</formula>
    </cfRule>
    <cfRule type="cellIs" dxfId="6442" priority="6444" stopIfTrue="1" operator="lessThan">
      <formula>-0.03</formula>
    </cfRule>
  </conditionalFormatting>
  <conditionalFormatting sqref="FS180:FS183">
    <cfRule type="cellIs" dxfId="6441" priority="6437" operator="greaterThan">
      <formula>0.03</formula>
    </cfRule>
    <cfRule type="cellIs" dxfId="6440" priority="6438" stopIfTrue="1" operator="lessThan">
      <formula>-0.03</formula>
    </cfRule>
  </conditionalFormatting>
  <conditionalFormatting sqref="FT180:FT183">
    <cfRule type="cellIs" dxfId="6439" priority="6435" operator="greaterThan">
      <formula>0.03</formula>
    </cfRule>
    <cfRule type="cellIs" dxfId="6438" priority="6436" stopIfTrue="1" operator="lessThan">
      <formula>-0.03</formula>
    </cfRule>
  </conditionalFormatting>
  <conditionalFormatting sqref="FQ180:FQ183">
    <cfRule type="cellIs" dxfId="6437" priority="6441" operator="greaterThan">
      <formula>0.03</formula>
    </cfRule>
    <cfRule type="cellIs" dxfId="6436" priority="6442" stopIfTrue="1" operator="lessThan">
      <formula>-0.03</formula>
    </cfRule>
  </conditionalFormatting>
  <conditionalFormatting sqref="FR180:FR183">
    <cfRule type="cellIs" dxfId="6435" priority="6439" operator="greaterThan">
      <formula>0.03</formula>
    </cfRule>
    <cfRule type="cellIs" dxfId="6434" priority="6440" stopIfTrue="1" operator="lessThan">
      <formula>-0.03</formula>
    </cfRule>
  </conditionalFormatting>
  <conditionalFormatting sqref="FJ189:FJ192">
    <cfRule type="cellIs" dxfId="6433" priority="6433" operator="greaterThan">
      <formula>0.03</formula>
    </cfRule>
    <cfRule type="cellIs" dxfId="6432" priority="6434" stopIfTrue="1" operator="lessThan">
      <formula>-0.03</formula>
    </cfRule>
  </conditionalFormatting>
  <conditionalFormatting sqref="FO189:FO192">
    <cfRule type="cellIs" dxfId="6431" priority="6423" operator="greaterThan">
      <formula>0.03</formula>
    </cfRule>
    <cfRule type="cellIs" dxfId="6430" priority="6424" stopIfTrue="1" operator="lessThan">
      <formula>-0.03</formula>
    </cfRule>
  </conditionalFormatting>
  <conditionalFormatting sqref="FK189:FK192">
    <cfRule type="cellIs" dxfId="6429" priority="6431" operator="greaterThan">
      <formula>0.03</formula>
    </cfRule>
    <cfRule type="cellIs" dxfId="6428" priority="6432" stopIfTrue="1" operator="lessThan">
      <formula>-0.03</formula>
    </cfRule>
  </conditionalFormatting>
  <conditionalFormatting sqref="FL189:FL192">
    <cfRule type="cellIs" dxfId="6427" priority="6429" operator="greaterThan">
      <formula>0.03</formula>
    </cfRule>
    <cfRule type="cellIs" dxfId="6426" priority="6430" stopIfTrue="1" operator="lessThan">
      <formula>-0.03</formula>
    </cfRule>
  </conditionalFormatting>
  <conditionalFormatting sqref="FN189:FN192">
    <cfRule type="cellIs" dxfId="6425" priority="6425" operator="greaterThan">
      <formula>0.03</formula>
    </cfRule>
    <cfRule type="cellIs" dxfId="6424" priority="6426" stopIfTrue="1" operator="lessThan">
      <formula>-0.03</formula>
    </cfRule>
  </conditionalFormatting>
  <conditionalFormatting sqref="FM189:FM192">
    <cfRule type="cellIs" dxfId="6423" priority="6427" operator="greaterThan">
      <formula>0.03</formula>
    </cfRule>
    <cfRule type="cellIs" dxfId="6422" priority="6428" stopIfTrue="1" operator="lessThan">
      <formula>-0.03</formula>
    </cfRule>
  </conditionalFormatting>
  <conditionalFormatting sqref="FP189:FP192">
    <cfRule type="cellIs" dxfId="6421" priority="6421" operator="greaterThan">
      <formula>0.03</formula>
    </cfRule>
    <cfRule type="cellIs" dxfId="6420" priority="6422" stopIfTrue="1" operator="lessThan">
      <formula>-0.03</formula>
    </cfRule>
  </conditionalFormatting>
  <conditionalFormatting sqref="FS189:FS192">
    <cfRule type="cellIs" dxfId="6419" priority="6415" operator="greaterThan">
      <formula>0.03</formula>
    </cfRule>
    <cfRule type="cellIs" dxfId="6418" priority="6416" stopIfTrue="1" operator="lessThan">
      <formula>-0.03</formula>
    </cfRule>
  </conditionalFormatting>
  <conditionalFormatting sqref="FT189:FT192">
    <cfRule type="cellIs" dxfId="6417" priority="6413" operator="greaterThan">
      <formula>0.03</formula>
    </cfRule>
    <cfRule type="cellIs" dxfId="6416" priority="6414" stopIfTrue="1" operator="lessThan">
      <formula>-0.03</formula>
    </cfRule>
  </conditionalFormatting>
  <conditionalFormatting sqref="FQ189:FQ192">
    <cfRule type="cellIs" dxfId="6415" priority="6419" operator="greaterThan">
      <formula>0.03</formula>
    </cfRule>
    <cfRule type="cellIs" dxfId="6414" priority="6420" stopIfTrue="1" operator="lessThan">
      <formula>-0.03</formula>
    </cfRule>
  </conditionalFormatting>
  <conditionalFormatting sqref="FR189:FR192">
    <cfRule type="cellIs" dxfId="6413" priority="6417" operator="greaterThan">
      <formula>0.03</formula>
    </cfRule>
    <cfRule type="cellIs" dxfId="6412" priority="6418" stopIfTrue="1" operator="lessThan">
      <formula>-0.03</formula>
    </cfRule>
  </conditionalFormatting>
  <conditionalFormatting sqref="FJ198:FJ201">
    <cfRule type="cellIs" dxfId="6411" priority="6411" operator="greaterThan">
      <formula>0.03</formula>
    </cfRule>
    <cfRule type="cellIs" dxfId="6410" priority="6412" stopIfTrue="1" operator="lessThan">
      <formula>-0.03</formula>
    </cfRule>
  </conditionalFormatting>
  <conditionalFormatting sqref="FO198:FO201">
    <cfRule type="cellIs" dxfId="6409" priority="6401" operator="greaterThan">
      <formula>0.03</formula>
    </cfRule>
    <cfRule type="cellIs" dxfId="6408" priority="6402" stopIfTrue="1" operator="lessThan">
      <formula>-0.03</formula>
    </cfRule>
  </conditionalFormatting>
  <conditionalFormatting sqref="FK198:FK201">
    <cfRule type="cellIs" dxfId="6407" priority="6409" operator="greaterThan">
      <formula>0.03</formula>
    </cfRule>
    <cfRule type="cellIs" dxfId="6406" priority="6410" stopIfTrue="1" operator="lessThan">
      <formula>-0.03</formula>
    </cfRule>
  </conditionalFormatting>
  <conditionalFormatting sqref="FL198:FL201">
    <cfRule type="cellIs" dxfId="6405" priority="6407" operator="greaterThan">
      <formula>0.03</formula>
    </cfRule>
    <cfRule type="cellIs" dxfId="6404" priority="6408" stopIfTrue="1" operator="lessThan">
      <formula>-0.03</formula>
    </cfRule>
  </conditionalFormatting>
  <conditionalFormatting sqref="FN198:FN201">
    <cfRule type="cellIs" dxfId="6403" priority="6403" operator="greaterThan">
      <formula>0.03</formula>
    </cfRule>
    <cfRule type="cellIs" dxfId="6402" priority="6404" stopIfTrue="1" operator="lessThan">
      <formula>-0.03</formula>
    </cfRule>
  </conditionalFormatting>
  <conditionalFormatting sqref="FM198:FM201">
    <cfRule type="cellIs" dxfId="6401" priority="6405" operator="greaterThan">
      <formula>0.03</formula>
    </cfRule>
    <cfRule type="cellIs" dxfId="6400" priority="6406" stopIfTrue="1" operator="lessThan">
      <formula>-0.03</formula>
    </cfRule>
  </conditionalFormatting>
  <conditionalFormatting sqref="FP198:FP201">
    <cfRule type="cellIs" dxfId="6399" priority="6399" operator="greaterThan">
      <formula>0.03</formula>
    </cfRule>
    <cfRule type="cellIs" dxfId="6398" priority="6400" stopIfTrue="1" operator="lessThan">
      <formula>-0.03</formula>
    </cfRule>
  </conditionalFormatting>
  <conditionalFormatting sqref="FS198:FS201">
    <cfRule type="cellIs" dxfId="6397" priority="6393" operator="greaterThan">
      <formula>0.03</formula>
    </cfRule>
    <cfRule type="cellIs" dxfId="6396" priority="6394" stopIfTrue="1" operator="lessThan">
      <formula>-0.03</formula>
    </cfRule>
  </conditionalFormatting>
  <conditionalFormatting sqref="FT198:FT201">
    <cfRule type="cellIs" dxfId="6395" priority="6391" operator="greaterThan">
      <formula>0.03</formula>
    </cfRule>
    <cfRule type="cellIs" dxfId="6394" priority="6392" stopIfTrue="1" operator="lessThan">
      <formula>-0.03</formula>
    </cfRule>
  </conditionalFormatting>
  <conditionalFormatting sqref="FQ198:FQ201">
    <cfRule type="cellIs" dxfId="6393" priority="6397" operator="greaterThan">
      <formula>0.03</formula>
    </cfRule>
    <cfRule type="cellIs" dxfId="6392" priority="6398" stopIfTrue="1" operator="lessThan">
      <formula>-0.03</formula>
    </cfRule>
  </conditionalFormatting>
  <conditionalFormatting sqref="FR198:FR201">
    <cfRule type="cellIs" dxfId="6391" priority="6395" operator="greaterThan">
      <formula>0.03</formula>
    </cfRule>
    <cfRule type="cellIs" dxfId="6390" priority="6396" stopIfTrue="1" operator="lessThan">
      <formula>-0.03</formula>
    </cfRule>
  </conditionalFormatting>
  <conditionalFormatting sqref="FJ207:FJ210">
    <cfRule type="cellIs" dxfId="6389" priority="6389" operator="greaterThan">
      <formula>0.03</formula>
    </cfRule>
    <cfRule type="cellIs" dxfId="6388" priority="6390" stopIfTrue="1" operator="lessThan">
      <formula>-0.03</formula>
    </cfRule>
  </conditionalFormatting>
  <conditionalFormatting sqref="FO207:FO210">
    <cfRule type="cellIs" dxfId="6387" priority="6379" operator="greaterThan">
      <formula>0.03</formula>
    </cfRule>
    <cfRule type="cellIs" dxfId="6386" priority="6380" stopIfTrue="1" operator="lessThan">
      <formula>-0.03</formula>
    </cfRule>
  </conditionalFormatting>
  <conditionalFormatting sqref="FK207:FK210">
    <cfRule type="cellIs" dxfId="6385" priority="6387" operator="greaterThan">
      <formula>0.03</formula>
    </cfRule>
    <cfRule type="cellIs" dxfId="6384" priority="6388" stopIfTrue="1" operator="lessThan">
      <formula>-0.03</formula>
    </cfRule>
  </conditionalFormatting>
  <conditionalFormatting sqref="FL207:FL210">
    <cfRule type="cellIs" dxfId="6383" priority="6385" operator="greaterThan">
      <formula>0.03</formula>
    </cfRule>
    <cfRule type="cellIs" dxfId="6382" priority="6386" stopIfTrue="1" operator="lessThan">
      <formula>-0.03</formula>
    </cfRule>
  </conditionalFormatting>
  <conditionalFormatting sqref="FN207:FN210">
    <cfRule type="cellIs" dxfId="6381" priority="6381" operator="greaterThan">
      <formula>0.03</formula>
    </cfRule>
    <cfRule type="cellIs" dxfId="6380" priority="6382" stopIfTrue="1" operator="lessThan">
      <formula>-0.03</formula>
    </cfRule>
  </conditionalFormatting>
  <conditionalFormatting sqref="FM207:FM210">
    <cfRule type="cellIs" dxfId="6379" priority="6383" operator="greaterThan">
      <formula>0.03</formula>
    </cfRule>
    <cfRule type="cellIs" dxfId="6378" priority="6384" stopIfTrue="1" operator="lessThan">
      <formula>-0.03</formula>
    </cfRule>
  </conditionalFormatting>
  <conditionalFormatting sqref="FP207:FP210">
    <cfRule type="cellIs" dxfId="6377" priority="6377" operator="greaterThan">
      <formula>0.03</formula>
    </cfRule>
    <cfRule type="cellIs" dxfId="6376" priority="6378" stopIfTrue="1" operator="lessThan">
      <formula>-0.03</formula>
    </cfRule>
  </conditionalFormatting>
  <conditionalFormatting sqref="FS207:FS210">
    <cfRule type="cellIs" dxfId="6375" priority="6371" operator="greaterThan">
      <formula>0.03</formula>
    </cfRule>
    <cfRule type="cellIs" dxfId="6374" priority="6372" stopIfTrue="1" operator="lessThan">
      <formula>-0.03</formula>
    </cfRule>
  </conditionalFormatting>
  <conditionalFormatting sqref="FT207:FT210">
    <cfRule type="cellIs" dxfId="6373" priority="6369" operator="greaterThan">
      <formula>0.03</formula>
    </cfRule>
    <cfRule type="cellIs" dxfId="6372" priority="6370" stopIfTrue="1" operator="lessThan">
      <formula>-0.03</formula>
    </cfRule>
  </conditionalFormatting>
  <conditionalFormatting sqref="FQ207:FQ210">
    <cfRule type="cellIs" dxfId="6371" priority="6375" operator="greaterThan">
      <formula>0.03</formula>
    </cfRule>
    <cfRule type="cellIs" dxfId="6370" priority="6376" stopIfTrue="1" operator="lessThan">
      <formula>-0.03</formula>
    </cfRule>
  </conditionalFormatting>
  <conditionalFormatting sqref="FR207:FR210">
    <cfRule type="cellIs" dxfId="6369" priority="6373" operator="greaterThan">
      <formula>0.03</formula>
    </cfRule>
    <cfRule type="cellIs" dxfId="6368" priority="6374" stopIfTrue="1" operator="lessThan">
      <formula>-0.03</formula>
    </cfRule>
  </conditionalFormatting>
  <conditionalFormatting sqref="FJ15">
    <cfRule type="cellIs" dxfId="6367" priority="6367" operator="greaterThan">
      <formula>0.03</formula>
    </cfRule>
    <cfRule type="cellIs" dxfId="6366" priority="6368" stopIfTrue="1" operator="lessThan">
      <formula>-0.03</formula>
    </cfRule>
  </conditionalFormatting>
  <conditionalFormatting sqref="FJ14">
    <cfRule type="cellIs" dxfId="6365" priority="6365" operator="greaterThan">
      <formula>0.03</formula>
    </cfRule>
    <cfRule type="cellIs" dxfId="6364" priority="6366" stopIfTrue="1" operator="lessThan">
      <formula>-0.03</formula>
    </cfRule>
  </conditionalFormatting>
  <conditionalFormatting sqref="FK15:FT15">
    <cfRule type="cellIs" dxfId="6363" priority="6363" operator="greaterThan">
      <formula>0.03</formula>
    </cfRule>
    <cfRule type="cellIs" dxfId="6362" priority="6364" stopIfTrue="1" operator="lessThan">
      <formula>-0.03</formula>
    </cfRule>
  </conditionalFormatting>
  <conditionalFormatting sqref="FK14:FT14">
    <cfRule type="cellIs" dxfId="6361" priority="6361" operator="greaterThan">
      <formula>0.03</formula>
    </cfRule>
    <cfRule type="cellIs" dxfId="6360" priority="6362" stopIfTrue="1" operator="lessThan">
      <formula>-0.03</formula>
    </cfRule>
  </conditionalFormatting>
  <conditionalFormatting sqref="FJ24">
    <cfRule type="cellIs" dxfId="6359" priority="6359" operator="greaterThan">
      <formula>0.03</formula>
    </cfRule>
    <cfRule type="cellIs" dxfId="6358" priority="6360" stopIfTrue="1" operator="lessThan">
      <formula>-0.03</formula>
    </cfRule>
  </conditionalFormatting>
  <conditionalFormatting sqref="FJ23">
    <cfRule type="cellIs" dxfId="6357" priority="6357" operator="greaterThan">
      <formula>0.03</formula>
    </cfRule>
    <cfRule type="cellIs" dxfId="6356" priority="6358" stopIfTrue="1" operator="lessThan">
      <formula>-0.03</formula>
    </cfRule>
  </conditionalFormatting>
  <conditionalFormatting sqref="FK24:FT24">
    <cfRule type="cellIs" dxfId="6355" priority="6355" operator="greaterThan">
      <formula>0.03</formula>
    </cfRule>
    <cfRule type="cellIs" dxfId="6354" priority="6356" stopIfTrue="1" operator="lessThan">
      <formula>-0.03</formula>
    </cfRule>
  </conditionalFormatting>
  <conditionalFormatting sqref="FK23:FT23">
    <cfRule type="cellIs" dxfId="6353" priority="6353" operator="greaterThan">
      <formula>0.03</formula>
    </cfRule>
    <cfRule type="cellIs" dxfId="6352" priority="6354" stopIfTrue="1" operator="lessThan">
      <formula>-0.03</formula>
    </cfRule>
  </conditionalFormatting>
  <conditionalFormatting sqref="FJ33">
    <cfRule type="cellIs" dxfId="6351" priority="6351" operator="greaterThan">
      <formula>0.03</formula>
    </cfRule>
    <cfRule type="cellIs" dxfId="6350" priority="6352" stopIfTrue="1" operator="lessThan">
      <formula>-0.03</formula>
    </cfRule>
  </conditionalFormatting>
  <conditionalFormatting sqref="FJ32">
    <cfRule type="cellIs" dxfId="6349" priority="6349" operator="greaterThan">
      <formula>0.03</formula>
    </cfRule>
    <cfRule type="cellIs" dxfId="6348" priority="6350" stopIfTrue="1" operator="lessThan">
      <formula>-0.03</formula>
    </cfRule>
  </conditionalFormatting>
  <conditionalFormatting sqref="FK33:FT33">
    <cfRule type="cellIs" dxfId="6347" priority="6347" operator="greaterThan">
      <formula>0.03</formula>
    </cfRule>
    <cfRule type="cellIs" dxfId="6346" priority="6348" stopIfTrue="1" operator="lessThan">
      <formula>-0.03</formula>
    </cfRule>
  </conditionalFormatting>
  <conditionalFormatting sqref="FK32:FT32">
    <cfRule type="cellIs" dxfId="6345" priority="6345" operator="greaterThan">
      <formula>0.03</formula>
    </cfRule>
    <cfRule type="cellIs" dxfId="6344" priority="6346" stopIfTrue="1" operator="lessThan">
      <formula>-0.03</formula>
    </cfRule>
  </conditionalFormatting>
  <conditionalFormatting sqref="FJ42">
    <cfRule type="cellIs" dxfId="6343" priority="6343" operator="greaterThan">
      <formula>0.03</formula>
    </cfRule>
    <cfRule type="cellIs" dxfId="6342" priority="6344" stopIfTrue="1" operator="lessThan">
      <formula>-0.03</formula>
    </cfRule>
  </conditionalFormatting>
  <conditionalFormatting sqref="FJ41">
    <cfRule type="cellIs" dxfId="6341" priority="6341" operator="greaterThan">
      <formula>0.03</formula>
    </cfRule>
    <cfRule type="cellIs" dxfId="6340" priority="6342" stopIfTrue="1" operator="lessThan">
      <formula>-0.03</formula>
    </cfRule>
  </conditionalFormatting>
  <conditionalFormatting sqref="FK42:FT42">
    <cfRule type="cellIs" dxfId="6339" priority="6339" operator="greaterThan">
      <formula>0.03</formula>
    </cfRule>
    <cfRule type="cellIs" dxfId="6338" priority="6340" stopIfTrue="1" operator="lessThan">
      <formula>-0.03</formula>
    </cfRule>
  </conditionalFormatting>
  <conditionalFormatting sqref="FK41:FT41">
    <cfRule type="cellIs" dxfId="6337" priority="6337" operator="greaterThan">
      <formula>0.03</formula>
    </cfRule>
    <cfRule type="cellIs" dxfId="6336" priority="6338" stopIfTrue="1" operator="lessThan">
      <formula>-0.03</formula>
    </cfRule>
  </conditionalFormatting>
  <conditionalFormatting sqref="FJ51">
    <cfRule type="cellIs" dxfId="6335" priority="6335" operator="greaterThan">
      <formula>0.03</formula>
    </cfRule>
    <cfRule type="cellIs" dxfId="6334" priority="6336" stopIfTrue="1" operator="lessThan">
      <formula>-0.03</formula>
    </cfRule>
  </conditionalFormatting>
  <conditionalFormatting sqref="FJ50">
    <cfRule type="cellIs" dxfId="6333" priority="6333" operator="greaterThan">
      <formula>0.03</formula>
    </cfRule>
    <cfRule type="cellIs" dxfId="6332" priority="6334" stopIfTrue="1" operator="lessThan">
      <formula>-0.03</formula>
    </cfRule>
  </conditionalFormatting>
  <conditionalFormatting sqref="FK51:FT51">
    <cfRule type="cellIs" dxfId="6331" priority="6331" operator="greaterThan">
      <formula>0.03</formula>
    </cfRule>
    <cfRule type="cellIs" dxfId="6330" priority="6332" stopIfTrue="1" operator="lessThan">
      <formula>-0.03</formula>
    </cfRule>
  </conditionalFormatting>
  <conditionalFormatting sqref="FK50:FT50">
    <cfRule type="cellIs" dxfId="6329" priority="6329" operator="greaterThan">
      <formula>0.03</formula>
    </cfRule>
    <cfRule type="cellIs" dxfId="6328" priority="6330" stopIfTrue="1" operator="lessThan">
      <formula>-0.03</formula>
    </cfRule>
  </conditionalFormatting>
  <conditionalFormatting sqref="FJ60">
    <cfRule type="cellIs" dxfId="6327" priority="6327" operator="greaterThan">
      <formula>0.03</formula>
    </cfRule>
    <cfRule type="cellIs" dxfId="6326" priority="6328" stopIfTrue="1" operator="lessThan">
      <formula>-0.03</formula>
    </cfRule>
  </conditionalFormatting>
  <conditionalFormatting sqref="FJ59">
    <cfRule type="cellIs" dxfId="6325" priority="6325" operator="greaterThan">
      <formula>0.03</formula>
    </cfRule>
    <cfRule type="cellIs" dxfId="6324" priority="6326" stopIfTrue="1" operator="lessThan">
      <formula>-0.03</formula>
    </cfRule>
  </conditionalFormatting>
  <conditionalFormatting sqref="FK60:FT60">
    <cfRule type="cellIs" dxfId="6323" priority="6323" operator="greaterThan">
      <formula>0.03</formula>
    </cfRule>
    <cfRule type="cellIs" dxfId="6322" priority="6324" stopIfTrue="1" operator="lessThan">
      <formula>-0.03</formula>
    </cfRule>
  </conditionalFormatting>
  <conditionalFormatting sqref="FK59:FT59">
    <cfRule type="cellIs" dxfId="6321" priority="6321" operator="greaterThan">
      <formula>0.03</formula>
    </cfRule>
    <cfRule type="cellIs" dxfId="6320" priority="6322" stopIfTrue="1" operator="lessThan">
      <formula>-0.03</formula>
    </cfRule>
  </conditionalFormatting>
  <conditionalFormatting sqref="FJ69">
    <cfRule type="cellIs" dxfId="6319" priority="6319" operator="greaterThan">
      <formula>0.03</formula>
    </cfRule>
    <cfRule type="cellIs" dxfId="6318" priority="6320" stopIfTrue="1" operator="lessThan">
      <formula>-0.03</formula>
    </cfRule>
  </conditionalFormatting>
  <conditionalFormatting sqref="FJ68">
    <cfRule type="cellIs" dxfId="6317" priority="6317" operator="greaterThan">
      <formula>0.03</formula>
    </cfRule>
    <cfRule type="cellIs" dxfId="6316" priority="6318" stopIfTrue="1" operator="lessThan">
      <formula>-0.03</formula>
    </cfRule>
  </conditionalFormatting>
  <conditionalFormatting sqref="FK69:FT69">
    <cfRule type="cellIs" dxfId="6315" priority="6315" operator="greaterThan">
      <formula>0.03</formula>
    </cfRule>
    <cfRule type="cellIs" dxfId="6314" priority="6316" stopIfTrue="1" operator="lessThan">
      <formula>-0.03</formula>
    </cfRule>
  </conditionalFormatting>
  <conditionalFormatting sqref="FK68:FT68">
    <cfRule type="cellIs" dxfId="6313" priority="6313" operator="greaterThan">
      <formula>0.03</formula>
    </cfRule>
    <cfRule type="cellIs" dxfId="6312" priority="6314" stopIfTrue="1" operator="lessThan">
      <formula>-0.03</formula>
    </cfRule>
  </conditionalFormatting>
  <conditionalFormatting sqref="FJ78">
    <cfRule type="cellIs" dxfId="6311" priority="6311" operator="greaterThan">
      <formula>0.03</formula>
    </cfRule>
    <cfRule type="cellIs" dxfId="6310" priority="6312" stopIfTrue="1" operator="lessThan">
      <formula>-0.03</formula>
    </cfRule>
  </conditionalFormatting>
  <conditionalFormatting sqref="FJ77">
    <cfRule type="cellIs" dxfId="6309" priority="6309" operator="greaterThan">
      <formula>0.03</formula>
    </cfRule>
    <cfRule type="cellIs" dxfId="6308" priority="6310" stopIfTrue="1" operator="lessThan">
      <formula>-0.03</formula>
    </cfRule>
  </conditionalFormatting>
  <conditionalFormatting sqref="FK78:FT78">
    <cfRule type="cellIs" dxfId="6307" priority="6307" operator="greaterThan">
      <formula>0.03</formula>
    </cfRule>
    <cfRule type="cellIs" dxfId="6306" priority="6308" stopIfTrue="1" operator="lessThan">
      <formula>-0.03</formula>
    </cfRule>
  </conditionalFormatting>
  <conditionalFormatting sqref="FK77:FT77">
    <cfRule type="cellIs" dxfId="6305" priority="6305" operator="greaterThan">
      <formula>0.03</formula>
    </cfRule>
    <cfRule type="cellIs" dxfId="6304" priority="6306" stopIfTrue="1" operator="lessThan">
      <formula>-0.03</formula>
    </cfRule>
  </conditionalFormatting>
  <conditionalFormatting sqref="FJ87">
    <cfRule type="cellIs" dxfId="6303" priority="6303" operator="greaterThan">
      <formula>0.03</formula>
    </cfRule>
    <cfRule type="cellIs" dxfId="6302" priority="6304" stopIfTrue="1" operator="lessThan">
      <formula>-0.03</formula>
    </cfRule>
  </conditionalFormatting>
  <conditionalFormatting sqref="FJ86">
    <cfRule type="cellIs" dxfId="6301" priority="6301" operator="greaterThan">
      <formula>0.03</formula>
    </cfRule>
    <cfRule type="cellIs" dxfId="6300" priority="6302" stopIfTrue="1" operator="lessThan">
      <formula>-0.03</formula>
    </cfRule>
  </conditionalFormatting>
  <conditionalFormatting sqref="FK87:FT87">
    <cfRule type="cellIs" dxfId="6299" priority="6299" operator="greaterThan">
      <formula>0.03</formula>
    </cfRule>
    <cfRule type="cellIs" dxfId="6298" priority="6300" stopIfTrue="1" operator="lessThan">
      <formula>-0.03</formula>
    </cfRule>
  </conditionalFormatting>
  <conditionalFormatting sqref="FK86:FT86">
    <cfRule type="cellIs" dxfId="6297" priority="6297" operator="greaterThan">
      <formula>0.03</formula>
    </cfRule>
    <cfRule type="cellIs" dxfId="6296" priority="6298" stopIfTrue="1" operator="lessThan">
      <formula>-0.03</formula>
    </cfRule>
  </conditionalFormatting>
  <conditionalFormatting sqref="FJ96">
    <cfRule type="cellIs" dxfId="6295" priority="6295" operator="greaterThan">
      <formula>0.03</formula>
    </cfRule>
    <cfRule type="cellIs" dxfId="6294" priority="6296" stopIfTrue="1" operator="lessThan">
      <formula>-0.03</formula>
    </cfRule>
  </conditionalFormatting>
  <conditionalFormatting sqref="FJ95">
    <cfRule type="cellIs" dxfId="6293" priority="6293" operator="greaterThan">
      <formula>0.03</formula>
    </cfRule>
    <cfRule type="cellIs" dxfId="6292" priority="6294" stopIfTrue="1" operator="lessThan">
      <formula>-0.03</formula>
    </cfRule>
  </conditionalFormatting>
  <conditionalFormatting sqref="FK96:FT96">
    <cfRule type="cellIs" dxfId="6291" priority="6291" operator="greaterThan">
      <formula>0.03</formula>
    </cfRule>
    <cfRule type="cellIs" dxfId="6290" priority="6292" stopIfTrue="1" operator="lessThan">
      <formula>-0.03</formula>
    </cfRule>
  </conditionalFormatting>
  <conditionalFormatting sqref="FK95:FT95">
    <cfRule type="cellIs" dxfId="6289" priority="6289" operator="greaterThan">
      <formula>0.03</formula>
    </cfRule>
    <cfRule type="cellIs" dxfId="6288" priority="6290" stopIfTrue="1" operator="lessThan">
      <formula>-0.03</formula>
    </cfRule>
  </conditionalFormatting>
  <conditionalFormatting sqref="FJ105">
    <cfRule type="cellIs" dxfId="6287" priority="6287" operator="greaterThan">
      <formula>0.03</formula>
    </cfRule>
    <cfRule type="cellIs" dxfId="6286" priority="6288" stopIfTrue="1" operator="lessThan">
      <formula>-0.03</formula>
    </cfRule>
  </conditionalFormatting>
  <conditionalFormatting sqref="FJ104">
    <cfRule type="cellIs" dxfId="6285" priority="6285" operator="greaterThan">
      <formula>0.03</formula>
    </cfRule>
    <cfRule type="cellIs" dxfId="6284" priority="6286" stopIfTrue="1" operator="lessThan">
      <formula>-0.03</formula>
    </cfRule>
  </conditionalFormatting>
  <conditionalFormatting sqref="FK105:FT105">
    <cfRule type="cellIs" dxfId="6283" priority="6283" operator="greaterThan">
      <formula>0.03</formula>
    </cfRule>
    <cfRule type="cellIs" dxfId="6282" priority="6284" stopIfTrue="1" operator="lessThan">
      <formula>-0.03</formula>
    </cfRule>
  </conditionalFormatting>
  <conditionalFormatting sqref="FK104:FT104">
    <cfRule type="cellIs" dxfId="6281" priority="6281" operator="greaterThan">
      <formula>0.03</formula>
    </cfRule>
    <cfRule type="cellIs" dxfId="6280" priority="6282" stopIfTrue="1" operator="lessThan">
      <formula>-0.03</formula>
    </cfRule>
  </conditionalFormatting>
  <conditionalFormatting sqref="FJ114">
    <cfRule type="cellIs" dxfId="6279" priority="6279" operator="greaterThan">
      <formula>0.03</formula>
    </cfRule>
    <cfRule type="cellIs" dxfId="6278" priority="6280" stopIfTrue="1" operator="lessThan">
      <formula>-0.03</formula>
    </cfRule>
  </conditionalFormatting>
  <conditionalFormatting sqref="FJ113">
    <cfRule type="cellIs" dxfId="6277" priority="6277" operator="greaterThan">
      <formula>0.03</formula>
    </cfRule>
    <cfRule type="cellIs" dxfId="6276" priority="6278" stopIfTrue="1" operator="lessThan">
      <formula>-0.03</formula>
    </cfRule>
  </conditionalFormatting>
  <conditionalFormatting sqref="FK114:FT114">
    <cfRule type="cellIs" dxfId="6275" priority="6275" operator="greaterThan">
      <formula>0.03</formula>
    </cfRule>
    <cfRule type="cellIs" dxfId="6274" priority="6276" stopIfTrue="1" operator="lessThan">
      <formula>-0.03</formula>
    </cfRule>
  </conditionalFormatting>
  <conditionalFormatting sqref="FK113:FT113">
    <cfRule type="cellIs" dxfId="6273" priority="6273" operator="greaterThan">
      <formula>0.03</formula>
    </cfRule>
    <cfRule type="cellIs" dxfId="6272" priority="6274" stopIfTrue="1" operator="lessThan">
      <formula>-0.03</formula>
    </cfRule>
  </conditionalFormatting>
  <conditionalFormatting sqref="FJ123">
    <cfRule type="cellIs" dxfId="6271" priority="6271" operator="greaterThan">
      <formula>0.03</formula>
    </cfRule>
    <cfRule type="cellIs" dxfId="6270" priority="6272" stopIfTrue="1" operator="lessThan">
      <formula>-0.03</formula>
    </cfRule>
  </conditionalFormatting>
  <conditionalFormatting sqref="FJ122">
    <cfRule type="cellIs" dxfId="6269" priority="6269" operator="greaterThan">
      <formula>0.03</formula>
    </cfRule>
    <cfRule type="cellIs" dxfId="6268" priority="6270" stopIfTrue="1" operator="lessThan">
      <formula>-0.03</formula>
    </cfRule>
  </conditionalFormatting>
  <conditionalFormatting sqref="FK123:FT123">
    <cfRule type="cellIs" dxfId="6267" priority="6267" operator="greaterThan">
      <formula>0.03</formula>
    </cfRule>
    <cfRule type="cellIs" dxfId="6266" priority="6268" stopIfTrue="1" operator="lessThan">
      <formula>-0.03</formula>
    </cfRule>
  </conditionalFormatting>
  <conditionalFormatting sqref="FK122:FT122">
    <cfRule type="cellIs" dxfId="6265" priority="6265" operator="greaterThan">
      <formula>0.03</formula>
    </cfRule>
    <cfRule type="cellIs" dxfId="6264" priority="6266" stopIfTrue="1" operator="lessThan">
      <formula>-0.03</formula>
    </cfRule>
  </conditionalFormatting>
  <conditionalFormatting sqref="FJ141">
    <cfRule type="cellIs" dxfId="6263" priority="6263" operator="greaterThan">
      <formula>0.03</formula>
    </cfRule>
    <cfRule type="cellIs" dxfId="6262" priority="6264" stopIfTrue="1" operator="lessThan">
      <formula>-0.03</formula>
    </cfRule>
  </conditionalFormatting>
  <conditionalFormatting sqref="FJ140">
    <cfRule type="cellIs" dxfId="6261" priority="6261" operator="greaterThan">
      <formula>0.03</formula>
    </cfRule>
    <cfRule type="cellIs" dxfId="6260" priority="6262" stopIfTrue="1" operator="lessThan">
      <formula>-0.03</formula>
    </cfRule>
  </conditionalFormatting>
  <conditionalFormatting sqref="FK141:FT141">
    <cfRule type="cellIs" dxfId="6259" priority="6259" operator="greaterThan">
      <formula>0.03</formula>
    </cfRule>
    <cfRule type="cellIs" dxfId="6258" priority="6260" stopIfTrue="1" operator="lessThan">
      <formula>-0.03</formula>
    </cfRule>
  </conditionalFormatting>
  <conditionalFormatting sqref="FK140:FT140">
    <cfRule type="cellIs" dxfId="6257" priority="6257" operator="greaterThan">
      <formula>0.03</formula>
    </cfRule>
    <cfRule type="cellIs" dxfId="6256" priority="6258" stopIfTrue="1" operator="lessThan">
      <formula>-0.03</formula>
    </cfRule>
  </conditionalFormatting>
  <conditionalFormatting sqref="FJ132">
    <cfRule type="cellIs" dxfId="6255" priority="6255" operator="greaterThan">
      <formula>0.03</formula>
    </cfRule>
    <cfRule type="cellIs" dxfId="6254" priority="6256" stopIfTrue="1" operator="lessThan">
      <formula>-0.03</formula>
    </cfRule>
  </conditionalFormatting>
  <conditionalFormatting sqref="FJ131">
    <cfRule type="cellIs" dxfId="6253" priority="6253" operator="greaterThan">
      <formula>0.03</formula>
    </cfRule>
    <cfRule type="cellIs" dxfId="6252" priority="6254" stopIfTrue="1" operator="lessThan">
      <formula>-0.03</formula>
    </cfRule>
  </conditionalFormatting>
  <conditionalFormatting sqref="FK132:FT132">
    <cfRule type="cellIs" dxfId="6251" priority="6251" operator="greaterThan">
      <formula>0.03</formula>
    </cfRule>
    <cfRule type="cellIs" dxfId="6250" priority="6252" stopIfTrue="1" operator="lessThan">
      <formula>-0.03</formula>
    </cfRule>
  </conditionalFormatting>
  <conditionalFormatting sqref="FK131:FT131">
    <cfRule type="cellIs" dxfId="6249" priority="6249" operator="greaterThan">
      <formula>0.03</formula>
    </cfRule>
    <cfRule type="cellIs" dxfId="6248" priority="6250" stopIfTrue="1" operator="lessThan">
      <formula>-0.03</formula>
    </cfRule>
  </conditionalFormatting>
  <conditionalFormatting sqref="FJ150">
    <cfRule type="cellIs" dxfId="6247" priority="6247" operator="greaterThan">
      <formula>0.03</formula>
    </cfRule>
    <cfRule type="cellIs" dxfId="6246" priority="6248" stopIfTrue="1" operator="lessThan">
      <formula>-0.03</formula>
    </cfRule>
  </conditionalFormatting>
  <conditionalFormatting sqref="FJ149">
    <cfRule type="cellIs" dxfId="6245" priority="6245" operator="greaterThan">
      <formula>0.03</formula>
    </cfRule>
    <cfRule type="cellIs" dxfId="6244" priority="6246" stopIfTrue="1" operator="lessThan">
      <formula>-0.03</formula>
    </cfRule>
  </conditionalFormatting>
  <conditionalFormatting sqref="FK150:FT150">
    <cfRule type="cellIs" dxfId="6243" priority="6243" operator="greaterThan">
      <formula>0.03</formula>
    </cfRule>
    <cfRule type="cellIs" dxfId="6242" priority="6244" stopIfTrue="1" operator="lessThan">
      <formula>-0.03</formula>
    </cfRule>
  </conditionalFormatting>
  <conditionalFormatting sqref="FK149:FT149">
    <cfRule type="cellIs" dxfId="6241" priority="6241" operator="greaterThan">
      <formula>0.03</formula>
    </cfRule>
    <cfRule type="cellIs" dxfId="6240" priority="6242" stopIfTrue="1" operator="lessThan">
      <formula>-0.03</formula>
    </cfRule>
  </conditionalFormatting>
  <conditionalFormatting sqref="FJ159">
    <cfRule type="cellIs" dxfId="6239" priority="6239" operator="greaterThan">
      <formula>0.03</formula>
    </cfRule>
    <cfRule type="cellIs" dxfId="6238" priority="6240" stopIfTrue="1" operator="lessThan">
      <formula>-0.03</formula>
    </cfRule>
  </conditionalFormatting>
  <conditionalFormatting sqref="FJ158">
    <cfRule type="cellIs" dxfId="6237" priority="6237" operator="greaterThan">
      <formula>0.03</formula>
    </cfRule>
    <cfRule type="cellIs" dxfId="6236" priority="6238" stopIfTrue="1" operator="lessThan">
      <formula>-0.03</formula>
    </cfRule>
  </conditionalFormatting>
  <conditionalFormatting sqref="FK159:FT159">
    <cfRule type="cellIs" dxfId="6235" priority="6235" operator="greaterThan">
      <formula>0.03</formula>
    </cfRule>
    <cfRule type="cellIs" dxfId="6234" priority="6236" stopIfTrue="1" operator="lessThan">
      <formula>-0.03</formula>
    </cfRule>
  </conditionalFormatting>
  <conditionalFormatting sqref="FK158:FT158">
    <cfRule type="cellIs" dxfId="6233" priority="6233" operator="greaterThan">
      <formula>0.03</formula>
    </cfRule>
    <cfRule type="cellIs" dxfId="6232" priority="6234" stopIfTrue="1" operator="lessThan">
      <formula>-0.03</formula>
    </cfRule>
  </conditionalFormatting>
  <conditionalFormatting sqref="FJ168">
    <cfRule type="cellIs" dxfId="6231" priority="6231" operator="greaterThan">
      <formula>0.03</formula>
    </cfRule>
    <cfRule type="cellIs" dxfId="6230" priority="6232" stopIfTrue="1" operator="lessThan">
      <formula>-0.03</formula>
    </cfRule>
  </conditionalFormatting>
  <conditionalFormatting sqref="FJ167">
    <cfRule type="cellIs" dxfId="6229" priority="6229" operator="greaterThan">
      <formula>0.03</formula>
    </cfRule>
    <cfRule type="cellIs" dxfId="6228" priority="6230" stopIfTrue="1" operator="lessThan">
      <formula>-0.03</formula>
    </cfRule>
  </conditionalFormatting>
  <conditionalFormatting sqref="FK168:FT168">
    <cfRule type="cellIs" dxfId="6227" priority="6227" operator="greaterThan">
      <formula>0.03</formula>
    </cfRule>
    <cfRule type="cellIs" dxfId="6226" priority="6228" stopIfTrue="1" operator="lessThan">
      <formula>-0.03</formula>
    </cfRule>
  </conditionalFormatting>
  <conditionalFormatting sqref="FK167:FT167">
    <cfRule type="cellIs" dxfId="6225" priority="6225" operator="greaterThan">
      <formula>0.03</formula>
    </cfRule>
    <cfRule type="cellIs" dxfId="6224" priority="6226" stopIfTrue="1" operator="lessThan">
      <formula>-0.03</formula>
    </cfRule>
  </conditionalFormatting>
  <conditionalFormatting sqref="FJ177">
    <cfRule type="cellIs" dxfId="6223" priority="6223" operator="greaterThan">
      <formula>0.03</formula>
    </cfRule>
    <cfRule type="cellIs" dxfId="6222" priority="6224" stopIfTrue="1" operator="lessThan">
      <formula>-0.03</formula>
    </cfRule>
  </conditionalFormatting>
  <conditionalFormatting sqref="FJ176">
    <cfRule type="cellIs" dxfId="6221" priority="6221" operator="greaterThan">
      <formula>0.03</formula>
    </cfRule>
    <cfRule type="cellIs" dxfId="6220" priority="6222" stopIfTrue="1" operator="lessThan">
      <formula>-0.03</formula>
    </cfRule>
  </conditionalFormatting>
  <conditionalFormatting sqref="FK177:FT177">
    <cfRule type="cellIs" dxfId="6219" priority="6219" operator="greaterThan">
      <formula>0.03</formula>
    </cfRule>
    <cfRule type="cellIs" dxfId="6218" priority="6220" stopIfTrue="1" operator="lessThan">
      <formula>-0.03</formula>
    </cfRule>
  </conditionalFormatting>
  <conditionalFormatting sqref="FK176:FT176">
    <cfRule type="cellIs" dxfId="6217" priority="6217" operator="greaterThan">
      <formula>0.03</formula>
    </cfRule>
    <cfRule type="cellIs" dxfId="6216" priority="6218" stopIfTrue="1" operator="lessThan">
      <formula>-0.03</formula>
    </cfRule>
  </conditionalFormatting>
  <conditionalFormatting sqref="FJ186">
    <cfRule type="cellIs" dxfId="6215" priority="6215" operator="greaterThan">
      <formula>0.03</formula>
    </cfRule>
    <cfRule type="cellIs" dxfId="6214" priority="6216" stopIfTrue="1" operator="lessThan">
      <formula>-0.03</formula>
    </cfRule>
  </conditionalFormatting>
  <conditionalFormatting sqref="FJ185">
    <cfRule type="cellIs" dxfId="6213" priority="6213" operator="greaterThan">
      <formula>0.03</formula>
    </cfRule>
    <cfRule type="cellIs" dxfId="6212" priority="6214" stopIfTrue="1" operator="lessThan">
      <formula>-0.03</formula>
    </cfRule>
  </conditionalFormatting>
  <conditionalFormatting sqref="FK186:FT186">
    <cfRule type="cellIs" dxfId="6211" priority="6211" operator="greaterThan">
      <formula>0.03</formula>
    </cfRule>
    <cfRule type="cellIs" dxfId="6210" priority="6212" stopIfTrue="1" operator="lessThan">
      <formula>-0.03</formula>
    </cfRule>
  </conditionalFormatting>
  <conditionalFormatting sqref="FK185:FT185">
    <cfRule type="cellIs" dxfId="6209" priority="6209" operator="greaterThan">
      <formula>0.03</formula>
    </cfRule>
    <cfRule type="cellIs" dxfId="6208" priority="6210" stopIfTrue="1" operator="lessThan">
      <formula>-0.03</formula>
    </cfRule>
  </conditionalFormatting>
  <conditionalFormatting sqref="FJ195">
    <cfRule type="cellIs" dxfId="6207" priority="6207" operator="greaterThan">
      <formula>0.03</formula>
    </cfRule>
    <cfRule type="cellIs" dxfId="6206" priority="6208" stopIfTrue="1" operator="lessThan">
      <formula>-0.03</formula>
    </cfRule>
  </conditionalFormatting>
  <conditionalFormatting sqref="FJ194">
    <cfRule type="cellIs" dxfId="6205" priority="6205" operator="greaterThan">
      <formula>0.03</formula>
    </cfRule>
    <cfRule type="cellIs" dxfId="6204" priority="6206" stopIfTrue="1" operator="lessThan">
      <formula>-0.03</formula>
    </cfRule>
  </conditionalFormatting>
  <conditionalFormatting sqref="FK195:FT195">
    <cfRule type="cellIs" dxfId="6203" priority="6203" operator="greaterThan">
      <formula>0.03</formula>
    </cfRule>
    <cfRule type="cellIs" dxfId="6202" priority="6204" stopIfTrue="1" operator="lessThan">
      <formula>-0.03</formula>
    </cfRule>
  </conditionalFormatting>
  <conditionalFormatting sqref="FK194:FT194">
    <cfRule type="cellIs" dxfId="6201" priority="6201" operator="greaterThan">
      <formula>0.03</formula>
    </cfRule>
    <cfRule type="cellIs" dxfId="6200" priority="6202" stopIfTrue="1" operator="lessThan">
      <formula>-0.03</formula>
    </cfRule>
  </conditionalFormatting>
  <conditionalFormatting sqref="FJ204">
    <cfRule type="cellIs" dxfId="6199" priority="6199" operator="greaterThan">
      <formula>0.03</formula>
    </cfRule>
    <cfRule type="cellIs" dxfId="6198" priority="6200" stopIfTrue="1" operator="lessThan">
      <formula>-0.03</formula>
    </cfRule>
  </conditionalFormatting>
  <conditionalFormatting sqref="FJ203">
    <cfRule type="cellIs" dxfId="6197" priority="6197" operator="greaterThan">
      <formula>0.03</formula>
    </cfRule>
    <cfRule type="cellIs" dxfId="6196" priority="6198" stopIfTrue="1" operator="lessThan">
      <formula>-0.03</formula>
    </cfRule>
  </conditionalFormatting>
  <conditionalFormatting sqref="FK204:FT204">
    <cfRule type="cellIs" dxfId="6195" priority="6195" operator="greaterThan">
      <formula>0.03</formula>
    </cfRule>
    <cfRule type="cellIs" dxfId="6194" priority="6196" stopIfTrue="1" operator="lessThan">
      <formula>-0.03</formula>
    </cfRule>
  </conditionalFormatting>
  <conditionalFormatting sqref="FK203:FT203">
    <cfRule type="cellIs" dxfId="6193" priority="6193" operator="greaterThan">
      <formula>0.03</formula>
    </cfRule>
    <cfRule type="cellIs" dxfId="6192" priority="6194" stopIfTrue="1" operator="lessThan">
      <formula>-0.03</formula>
    </cfRule>
  </conditionalFormatting>
  <conditionalFormatting sqref="GO6 GO9:GO12">
    <cfRule type="cellIs" dxfId="6191" priority="6191" operator="greaterThan">
      <formula>0.03</formula>
    </cfRule>
    <cfRule type="cellIs" dxfId="6190" priority="6192" stopIfTrue="1" operator="lessThan">
      <formula>-0.03</formula>
    </cfRule>
  </conditionalFormatting>
  <conditionalFormatting sqref="GT9:GT12">
    <cfRule type="cellIs" dxfId="6189" priority="6181" operator="greaterThan">
      <formula>0.03</formula>
    </cfRule>
    <cfRule type="cellIs" dxfId="6188" priority="6182" stopIfTrue="1" operator="lessThan">
      <formula>-0.03</formula>
    </cfRule>
  </conditionalFormatting>
  <conditionalFormatting sqref="GP9:GP12">
    <cfRule type="cellIs" dxfId="6187" priority="6189" operator="greaterThan">
      <formula>0.03</formula>
    </cfRule>
    <cfRule type="cellIs" dxfId="6186" priority="6190" stopIfTrue="1" operator="lessThan">
      <formula>-0.03</formula>
    </cfRule>
  </conditionalFormatting>
  <conditionalFormatting sqref="GQ9:GQ12">
    <cfRule type="cellIs" dxfId="6185" priority="6187" operator="greaterThan">
      <formula>0.03</formula>
    </cfRule>
    <cfRule type="cellIs" dxfId="6184" priority="6188" stopIfTrue="1" operator="lessThan">
      <formula>-0.03</formula>
    </cfRule>
  </conditionalFormatting>
  <conditionalFormatting sqref="GS9:GS12">
    <cfRule type="cellIs" dxfId="6183" priority="6183" operator="greaterThan">
      <formula>0.03</formula>
    </cfRule>
    <cfRule type="cellIs" dxfId="6182" priority="6184" stopIfTrue="1" operator="lessThan">
      <formula>-0.03</formula>
    </cfRule>
  </conditionalFormatting>
  <conditionalFormatting sqref="GR9:GR12">
    <cfRule type="cellIs" dxfId="6181" priority="6185" operator="greaterThan">
      <formula>0.03</formula>
    </cfRule>
    <cfRule type="cellIs" dxfId="6180" priority="6186" stopIfTrue="1" operator="lessThan">
      <formula>-0.03</formula>
    </cfRule>
  </conditionalFormatting>
  <conditionalFormatting sqref="GU9:GU12">
    <cfRule type="cellIs" dxfId="6179" priority="6179" operator="greaterThan">
      <formula>0.03</formula>
    </cfRule>
    <cfRule type="cellIs" dxfId="6178" priority="6180" stopIfTrue="1" operator="lessThan">
      <formula>-0.03</formula>
    </cfRule>
  </conditionalFormatting>
  <conditionalFormatting sqref="GO5">
    <cfRule type="cellIs" dxfId="6177" priority="6177" operator="greaterThan">
      <formula>0.03</formula>
    </cfRule>
    <cfRule type="cellIs" dxfId="6176" priority="6178" stopIfTrue="1" operator="lessThan">
      <formula>-0.03</formula>
    </cfRule>
  </conditionalFormatting>
  <conditionalFormatting sqref="GX9:GX12">
    <cfRule type="cellIs" dxfId="6175" priority="6171" operator="greaterThan">
      <formula>0.03</formula>
    </cfRule>
    <cfRule type="cellIs" dxfId="6174" priority="6172" stopIfTrue="1" operator="lessThan">
      <formula>-0.03</formula>
    </cfRule>
  </conditionalFormatting>
  <conditionalFormatting sqref="GY9:GY12">
    <cfRule type="cellIs" dxfId="6173" priority="6169" operator="greaterThan">
      <formula>0.03</formula>
    </cfRule>
    <cfRule type="cellIs" dxfId="6172" priority="6170" stopIfTrue="1" operator="lessThan">
      <formula>-0.03</formula>
    </cfRule>
  </conditionalFormatting>
  <conditionalFormatting sqref="GV9:GV12">
    <cfRule type="cellIs" dxfId="6171" priority="6175" operator="greaterThan">
      <formula>0.03</formula>
    </cfRule>
    <cfRule type="cellIs" dxfId="6170" priority="6176" stopIfTrue="1" operator="lessThan">
      <formula>-0.03</formula>
    </cfRule>
  </conditionalFormatting>
  <conditionalFormatting sqref="GW9:GW12">
    <cfRule type="cellIs" dxfId="6169" priority="6173" operator="greaterThan">
      <formula>0.03</formula>
    </cfRule>
    <cfRule type="cellIs" dxfId="6168" priority="6174" stopIfTrue="1" operator="lessThan">
      <formula>-0.03</formula>
    </cfRule>
  </conditionalFormatting>
  <conditionalFormatting sqref="GP6:GY6">
    <cfRule type="cellIs" dxfId="6167" priority="6167" operator="greaterThan">
      <formula>0.03</formula>
    </cfRule>
    <cfRule type="cellIs" dxfId="6166" priority="6168" stopIfTrue="1" operator="lessThan">
      <formula>-0.03</formula>
    </cfRule>
  </conditionalFormatting>
  <conditionalFormatting sqref="GP5:GY5">
    <cfRule type="cellIs" dxfId="6165" priority="6165" operator="greaterThan">
      <formula>0.03</formula>
    </cfRule>
    <cfRule type="cellIs" dxfId="6164" priority="6166" stopIfTrue="1" operator="lessThan">
      <formula>-0.03</formula>
    </cfRule>
  </conditionalFormatting>
  <conditionalFormatting sqref="GO18:GO21">
    <cfRule type="cellIs" dxfId="6163" priority="6163" operator="greaterThan">
      <formula>0.03</formula>
    </cfRule>
    <cfRule type="cellIs" dxfId="6162" priority="6164" stopIfTrue="1" operator="lessThan">
      <formula>-0.03</formula>
    </cfRule>
  </conditionalFormatting>
  <conditionalFormatting sqref="GT18:GT21">
    <cfRule type="cellIs" dxfId="6161" priority="6153" operator="greaterThan">
      <formula>0.03</formula>
    </cfRule>
    <cfRule type="cellIs" dxfId="6160" priority="6154" stopIfTrue="1" operator="lessThan">
      <formula>-0.03</formula>
    </cfRule>
  </conditionalFormatting>
  <conditionalFormatting sqref="GP18:GP21">
    <cfRule type="cellIs" dxfId="6159" priority="6161" operator="greaterThan">
      <formula>0.03</formula>
    </cfRule>
    <cfRule type="cellIs" dxfId="6158" priority="6162" stopIfTrue="1" operator="lessThan">
      <formula>-0.03</formula>
    </cfRule>
  </conditionalFormatting>
  <conditionalFormatting sqref="GQ18:GQ21">
    <cfRule type="cellIs" dxfId="6157" priority="6159" operator="greaterThan">
      <formula>0.03</formula>
    </cfRule>
    <cfRule type="cellIs" dxfId="6156" priority="6160" stopIfTrue="1" operator="lessThan">
      <formula>-0.03</formula>
    </cfRule>
  </conditionalFormatting>
  <conditionalFormatting sqref="GS18:GS21">
    <cfRule type="cellIs" dxfId="6155" priority="6155" operator="greaterThan">
      <formula>0.03</formula>
    </cfRule>
    <cfRule type="cellIs" dxfId="6154" priority="6156" stopIfTrue="1" operator="lessThan">
      <formula>-0.03</formula>
    </cfRule>
  </conditionalFormatting>
  <conditionalFormatting sqref="GR18:GR21">
    <cfRule type="cellIs" dxfId="6153" priority="6157" operator="greaterThan">
      <formula>0.03</formula>
    </cfRule>
    <cfRule type="cellIs" dxfId="6152" priority="6158" stopIfTrue="1" operator="lessThan">
      <formula>-0.03</formula>
    </cfRule>
  </conditionalFormatting>
  <conditionalFormatting sqref="GU18:GU21">
    <cfRule type="cellIs" dxfId="6151" priority="6151" operator="greaterThan">
      <formula>0.03</formula>
    </cfRule>
    <cfRule type="cellIs" dxfId="6150" priority="6152" stopIfTrue="1" operator="lessThan">
      <formula>-0.03</formula>
    </cfRule>
  </conditionalFormatting>
  <conditionalFormatting sqref="GX18:GX21">
    <cfRule type="cellIs" dxfId="6149" priority="6145" operator="greaterThan">
      <formula>0.03</formula>
    </cfRule>
    <cfRule type="cellIs" dxfId="6148" priority="6146" stopIfTrue="1" operator="lessThan">
      <formula>-0.03</formula>
    </cfRule>
  </conditionalFormatting>
  <conditionalFormatting sqref="GY18:GY21">
    <cfRule type="cellIs" dxfId="6147" priority="6143" operator="greaterThan">
      <formula>0.03</formula>
    </cfRule>
    <cfRule type="cellIs" dxfId="6146" priority="6144" stopIfTrue="1" operator="lessThan">
      <formula>-0.03</formula>
    </cfRule>
  </conditionalFormatting>
  <conditionalFormatting sqref="GV18:GV21">
    <cfRule type="cellIs" dxfId="6145" priority="6149" operator="greaterThan">
      <formula>0.03</formula>
    </cfRule>
    <cfRule type="cellIs" dxfId="6144" priority="6150" stopIfTrue="1" operator="lessThan">
      <formula>-0.03</formula>
    </cfRule>
  </conditionalFormatting>
  <conditionalFormatting sqref="GW18:GW21">
    <cfRule type="cellIs" dxfId="6143" priority="6147" operator="greaterThan">
      <formula>0.03</formula>
    </cfRule>
    <cfRule type="cellIs" dxfId="6142" priority="6148" stopIfTrue="1" operator="lessThan">
      <formula>-0.03</formula>
    </cfRule>
  </conditionalFormatting>
  <conditionalFormatting sqref="GO27:GO30">
    <cfRule type="cellIs" dxfId="6141" priority="6141" operator="greaterThan">
      <formula>0.03</formula>
    </cfRule>
    <cfRule type="cellIs" dxfId="6140" priority="6142" stopIfTrue="1" operator="lessThan">
      <formula>-0.03</formula>
    </cfRule>
  </conditionalFormatting>
  <conditionalFormatting sqref="GT27:GT30">
    <cfRule type="cellIs" dxfId="6139" priority="6131" operator="greaterThan">
      <formula>0.03</formula>
    </cfRule>
    <cfRule type="cellIs" dxfId="6138" priority="6132" stopIfTrue="1" operator="lessThan">
      <formula>-0.03</formula>
    </cfRule>
  </conditionalFormatting>
  <conditionalFormatting sqref="GP27:GP30">
    <cfRule type="cellIs" dxfId="6137" priority="6139" operator="greaterThan">
      <formula>0.03</formula>
    </cfRule>
    <cfRule type="cellIs" dxfId="6136" priority="6140" stopIfTrue="1" operator="lessThan">
      <formula>-0.03</formula>
    </cfRule>
  </conditionalFormatting>
  <conditionalFormatting sqref="GQ27:GQ30">
    <cfRule type="cellIs" dxfId="6135" priority="6137" operator="greaterThan">
      <formula>0.03</formula>
    </cfRule>
    <cfRule type="cellIs" dxfId="6134" priority="6138" stopIfTrue="1" operator="lessThan">
      <formula>-0.03</formula>
    </cfRule>
  </conditionalFormatting>
  <conditionalFormatting sqref="GS27:GS30">
    <cfRule type="cellIs" dxfId="6133" priority="6133" operator="greaterThan">
      <formula>0.03</formula>
    </cfRule>
    <cfRule type="cellIs" dxfId="6132" priority="6134" stopIfTrue="1" operator="lessThan">
      <formula>-0.03</formula>
    </cfRule>
  </conditionalFormatting>
  <conditionalFormatting sqref="GR27:GR30">
    <cfRule type="cellIs" dxfId="6131" priority="6135" operator="greaterThan">
      <formula>0.03</formula>
    </cfRule>
    <cfRule type="cellIs" dxfId="6130" priority="6136" stopIfTrue="1" operator="lessThan">
      <formula>-0.03</formula>
    </cfRule>
  </conditionalFormatting>
  <conditionalFormatting sqref="GU27:GU30">
    <cfRule type="cellIs" dxfId="6129" priority="6129" operator="greaterThan">
      <formula>0.03</formula>
    </cfRule>
    <cfRule type="cellIs" dxfId="6128" priority="6130" stopIfTrue="1" operator="lessThan">
      <formula>-0.03</formula>
    </cfRule>
  </conditionalFormatting>
  <conditionalFormatting sqref="GX27:GX30">
    <cfRule type="cellIs" dxfId="6127" priority="6123" operator="greaterThan">
      <formula>0.03</formula>
    </cfRule>
    <cfRule type="cellIs" dxfId="6126" priority="6124" stopIfTrue="1" operator="lessThan">
      <formula>-0.03</formula>
    </cfRule>
  </conditionalFormatting>
  <conditionalFormatting sqref="GY27:GY30">
    <cfRule type="cellIs" dxfId="6125" priority="6121" operator="greaterThan">
      <formula>0.03</formula>
    </cfRule>
    <cfRule type="cellIs" dxfId="6124" priority="6122" stopIfTrue="1" operator="lessThan">
      <formula>-0.03</formula>
    </cfRule>
  </conditionalFormatting>
  <conditionalFormatting sqref="GV27:GV30">
    <cfRule type="cellIs" dxfId="6123" priority="6127" operator="greaterThan">
      <formula>0.03</formula>
    </cfRule>
    <cfRule type="cellIs" dxfId="6122" priority="6128" stopIfTrue="1" operator="lessThan">
      <formula>-0.03</formula>
    </cfRule>
  </conditionalFormatting>
  <conditionalFormatting sqref="GW27:GW30">
    <cfRule type="cellIs" dxfId="6121" priority="6125" operator="greaterThan">
      <formula>0.03</formula>
    </cfRule>
    <cfRule type="cellIs" dxfId="6120" priority="6126" stopIfTrue="1" operator="lessThan">
      <formula>-0.03</formula>
    </cfRule>
  </conditionalFormatting>
  <conditionalFormatting sqref="GO36:GO39">
    <cfRule type="cellIs" dxfId="6119" priority="6119" operator="greaterThan">
      <formula>0.03</formula>
    </cfRule>
    <cfRule type="cellIs" dxfId="6118" priority="6120" stopIfTrue="1" operator="lessThan">
      <formula>-0.03</formula>
    </cfRule>
  </conditionalFormatting>
  <conditionalFormatting sqref="GT36:GT39">
    <cfRule type="cellIs" dxfId="6117" priority="6109" operator="greaterThan">
      <formula>0.03</formula>
    </cfRule>
    <cfRule type="cellIs" dxfId="6116" priority="6110" stopIfTrue="1" operator="lessThan">
      <formula>-0.03</formula>
    </cfRule>
  </conditionalFormatting>
  <conditionalFormatting sqref="GP36:GP39">
    <cfRule type="cellIs" dxfId="6115" priority="6117" operator="greaterThan">
      <formula>0.03</formula>
    </cfRule>
    <cfRule type="cellIs" dxfId="6114" priority="6118" stopIfTrue="1" operator="lessThan">
      <formula>-0.03</formula>
    </cfRule>
  </conditionalFormatting>
  <conditionalFormatting sqref="GQ36:GQ39">
    <cfRule type="cellIs" dxfId="6113" priority="6115" operator="greaterThan">
      <formula>0.03</formula>
    </cfRule>
    <cfRule type="cellIs" dxfId="6112" priority="6116" stopIfTrue="1" operator="lessThan">
      <formula>-0.03</formula>
    </cfRule>
  </conditionalFormatting>
  <conditionalFormatting sqref="GS36:GS39">
    <cfRule type="cellIs" dxfId="6111" priority="6111" operator="greaterThan">
      <formula>0.03</formula>
    </cfRule>
    <cfRule type="cellIs" dxfId="6110" priority="6112" stopIfTrue="1" operator="lessThan">
      <formula>-0.03</formula>
    </cfRule>
  </conditionalFormatting>
  <conditionalFormatting sqref="GR36:GR39">
    <cfRule type="cellIs" dxfId="6109" priority="6113" operator="greaterThan">
      <formula>0.03</formula>
    </cfRule>
    <cfRule type="cellIs" dxfId="6108" priority="6114" stopIfTrue="1" operator="lessThan">
      <formula>-0.03</formula>
    </cfRule>
  </conditionalFormatting>
  <conditionalFormatting sqref="GU36:GU39">
    <cfRule type="cellIs" dxfId="6107" priority="6107" operator="greaterThan">
      <formula>0.03</formula>
    </cfRule>
    <cfRule type="cellIs" dxfId="6106" priority="6108" stopIfTrue="1" operator="lessThan">
      <formula>-0.03</formula>
    </cfRule>
  </conditionalFormatting>
  <conditionalFormatting sqref="GX36:GX39">
    <cfRule type="cellIs" dxfId="6105" priority="6101" operator="greaterThan">
      <formula>0.03</formula>
    </cfRule>
    <cfRule type="cellIs" dxfId="6104" priority="6102" stopIfTrue="1" operator="lessThan">
      <formula>-0.03</formula>
    </cfRule>
  </conditionalFormatting>
  <conditionalFormatting sqref="GY36:GY39">
    <cfRule type="cellIs" dxfId="6103" priority="6099" operator="greaterThan">
      <formula>0.03</formula>
    </cfRule>
    <cfRule type="cellIs" dxfId="6102" priority="6100" stopIfTrue="1" operator="lessThan">
      <formula>-0.03</formula>
    </cfRule>
  </conditionalFormatting>
  <conditionalFormatting sqref="GV36:GV39">
    <cfRule type="cellIs" dxfId="6101" priority="6105" operator="greaterThan">
      <formula>0.03</formula>
    </cfRule>
    <cfRule type="cellIs" dxfId="6100" priority="6106" stopIfTrue="1" operator="lessThan">
      <formula>-0.03</formula>
    </cfRule>
  </conditionalFormatting>
  <conditionalFormatting sqref="GW36:GW39">
    <cfRule type="cellIs" dxfId="6099" priority="6103" operator="greaterThan">
      <formula>0.03</formula>
    </cfRule>
    <cfRule type="cellIs" dxfId="6098" priority="6104" stopIfTrue="1" operator="lessThan">
      <formula>-0.03</formula>
    </cfRule>
  </conditionalFormatting>
  <conditionalFormatting sqref="GO45:GO48">
    <cfRule type="cellIs" dxfId="6097" priority="6097" operator="greaterThan">
      <formula>0.03</formula>
    </cfRule>
    <cfRule type="cellIs" dxfId="6096" priority="6098" stopIfTrue="1" operator="lessThan">
      <formula>-0.03</formula>
    </cfRule>
  </conditionalFormatting>
  <conditionalFormatting sqref="GT45:GT48">
    <cfRule type="cellIs" dxfId="6095" priority="6087" operator="greaterThan">
      <formula>0.03</formula>
    </cfRule>
    <cfRule type="cellIs" dxfId="6094" priority="6088" stopIfTrue="1" operator="lessThan">
      <formula>-0.03</formula>
    </cfRule>
  </conditionalFormatting>
  <conditionalFormatting sqref="GP45:GP48">
    <cfRule type="cellIs" dxfId="6093" priority="6095" operator="greaterThan">
      <formula>0.03</formula>
    </cfRule>
    <cfRule type="cellIs" dxfId="6092" priority="6096" stopIfTrue="1" operator="lessThan">
      <formula>-0.03</formula>
    </cfRule>
  </conditionalFormatting>
  <conditionalFormatting sqref="GQ45:GQ48">
    <cfRule type="cellIs" dxfId="6091" priority="6093" operator="greaterThan">
      <formula>0.03</formula>
    </cfRule>
    <cfRule type="cellIs" dxfId="6090" priority="6094" stopIfTrue="1" operator="lessThan">
      <formula>-0.03</formula>
    </cfRule>
  </conditionalFormatting>
  <conditionalFormatting sqref="GS45:GS48">
    <cfRule type="cellIs" dxfId="6089" priority="6089" operator="greaterThan">
      <formula>0.03</formula>
    </cfRule>
    <cfRule type="cellIs" dxfId="6088" priority="6090" stopIfTrue="1" operator="lessThan">
      <formula>-0.03</formula>
    </cfRule>
  </conditionalFormatting>
  <conditionalFormatting sqref="GR45:GR48">
    <cfRule type="cellIs" dxfId="6087" priority="6091" operator="greaterThan">
      <formula>0.03</formula>
    </cfRule>
    <cfRule type="cellIs" dxfId="6086" priority="6092" stopIfTrue="1" operator="lessThan">
      <formula>-0.03</formula>
    </cfRule>
  </conditionalFormatting>
  <conditionalFormatting sqref="GU45:GU48">
    <cfRule type="cellIs" dxfId="6085" priority="6085" operator="greaterThan">
      <formula>0.03</formula>
    </cfRule>
    <cfRule type="cellIs" dxfId="6084" priority="6086" stopIfTrue="1" operator="lessThan">
      <formula>-0.03</formula>
    </cfRule>
  </conditionalFormatting>
  <conditionalFormatting sqref="GX45:GX48">
    <cfRule type="cellIs" dxfId="6083" priority="6079" operator="greaterThan">
      <formula>0.03</formula>
    </cfRule>
    <cfRule type="cellIs" dxfId="6082" priority="6080" stopIfTrue="1" operator="lessThan">
      <formula>-0.03</formula>
    </cfRule>
  </conditionalFormatting>
  <conditionalFormatting sqref="GY45:GY48">
    <cfRule type="cellIs" dxfId="6081" priority="6077" operator="greaterThan">
      <formula>0.03</formula>
    </cfRule>
    <cfRule type="cellIs" dxfId="6080" priority="6078" stopIfTrue="1" operator="lessThan">
      <formula>-0.03</formula>
    </cfRule>
  </conditionalFormatting>
  <conditionalFormatting sqref="GV45:GV48">
    <cfRule type="cellIs" dxfId="6079" priority="6083" operator="greaterThan">
      <formula>0.03</formula>
    </cfRule>
    <cfRule type="cellIs" dxfId="6078" priority="6084" stopIfTrue="1" operator="lessThan">
      <formula>-0.03</formula>
    </cfRule>
  </conditionalFormatting>
  <conditionalFormatting sqref="GW45:GW48">
    <cfRule type="cellIs" dxfId="6077" priority="6081" operator="greaterThan">
      <formula>0.03</formula>
    </cfRule>
    <cfRule type="cellIs" dxfId="6076" priority="6082" stopIfTrue="1" operator="lessThan">
      <formula>-0.03</formula>
    </cfRule>
  </conditionalFormatting>
  <conditionalFormatting sqref="GO54:GO57">
    <cfRule type="cellIs" dxfId="6075" priority="6075" operator="greaterThan">
      <formula>0.03</formula>
    </cfRule>
    <cfRule type="cellIs" dxfId="6074" priority="6076" stopIfTrue="1" operator="lessThan">
      <formula>-0.03</formula>
    </cfRule>
  </conditionalFormatting>
  <conditionalFormatting sqref="GT54:GT57">
    <cfRule type="cellIs" dxfId="6073" priority="6065" operator="greaterThan">
      <formula>0.03</formula>
    </cfRule>
    <cfRule type="cellIs" dxfId="6072" priority="6066" stopIfTrue="1" operator="lessThan">
      <formula>-0.03</formula>
    </cfRule>
  </conditionalFormatting>
  <conditionalFormatting sqref="GP54:GP57">
    <cfRule type="cellIs" dxfId="6071" priority="6073" operator="greaterThan">
      <formula>0.03</formula>
    </cfRule>
    <cfRule type="cellIs" dxfId="6070" priority="6074" stopIfTrue="1" operator="lessThan">
      <formula>-0.03</formula>
    </cfRule>
  </conditionalFormatting>
  <conditionalFormatting sqref="GQ54:GQ57">
    <cfRule type="cellIs" dxfId="6069" priority="6071" operator="greaterThan">
      <formula>0.03</formula>
    </cfRule>
    <cfRule type="cellIs" dxfId="6068" priority="6072" stopIfTrue="1" operator="lessThan">
      <formula>-0.03</formula>
    </cfRule>
  </conditionalFormatting>
  <conditionalFormatting sqref="GS54:GS57">
    <cfRule type="cellIs" dxfId="6067" priority="6067" operator="greaterThan">
      <formula>0.03</formula>
    </cfRule>
    <cfRule type="cellIs" dxfId="6066" priority="6068" stopIfTrue="1" operator="lessThan">
      <formula>-0.03</formula>
    </cfRule>
  </conditionalFormatting>
  <conditionalFormatting sqref="GR54:GR57">
    <cfRule type="cellIs" dxfId="6065" priority="6069" operator="greaterThan">
      <formula>0.03</formula>
    </cfRule>
    <cfRule type="cellIs" dxfId="6064" priority="6070" stopIfTrue="1" operator="lessThan">
      <formula>-0.03</formula>
    </cfRule>
  </conditionalFormatting>
  <conditionalFormatting sqref="GU54:GU57">
    <cfRule type="cellIs" dxfId="6063" priority="6063" operator="greaterThan">
      <formula>0.03</formula>
    </cfRule>
    <cfRule type="cellIs" dxfId="6062" priority="6064" stopIfTrue="1" operator="lessThan">
      <formula>-0.03</formula>
    </cfRule>
  </conditionalFormatting>
  <conditionalFormatting sqref="GX54:GX57">
    <cfRule type="cellIs" dxfId="6061" priority="6057" operator="greaterThan">
      <formula>0.03</formula>
    </cfRule>
    <cfRule type="cellIs" dxfId="6060" priority="6058" stopIfTrue="1" operator="lessThan">
      <formula>-0.03</formula>
    </cfRule>
  </conditionalFormatting>
  <conditionalFormatting sqref="GY54:GY57">
    <cfRule type="cellIs" dxfId="6059" priority="6055" operator="greaterThan">
      <formula>0.03</formula>
    </cfRule>
    <cfRule type="cellIs" dxfId="6058" priority="6056" stopIfTrue="1" operator="lessThan">
      <formula>-0.03</formula>
    </cfRule>
  </conditionalFormatting>
  <conditionalFormatting sqref="GV54:GV57">
    <cfRule type="cellIs" dxfId="6057" priority="6061" operator="greaterThan">
      <formula>0.03</formula>
    </cfRule>
    <cfRule type="cellIs" dxfId="6056" priority="6062" stopIfTrue="1" operator="lessThan">
      <formula>-0.03</formula>
    </cfRule>
  </conditionalFormatting>
  <conditionalFormatting sqref="GW54:GW57">
    <cfRule type="cellIs" dxfId="6055" priority="6059" operator="greaterThan">
      <formula>0.03</formula>
    </cfRule>
    <cfRule type="cellIs" dxfId="6054" priority="6060" stopIfTrue="1" operator="lessThan">
      <formula>-0.03</formula>
    </cfRule>
  </conditionalFormatting>
  <conditionalFormatting sqref="GO63:GO66">
    <cfRule type="cellIs" dxfId="6053" priority="6053" operator="greaterThan">
      <formula>0.03</formula>
    </cfRule>
    <cfRule type="cellIs" dxfId="6052" priority="6054" stopIfTrue="1" operator="lessThan">
      <formula>-0.03</formula>
    </cfRule>
  </conditionalFormatting>
  <conditionalFormatting sqref="GT63:GT66">
    <cfRule type="cellIs" dxfId="6051" priority="6043" operator="greaterThan">
      <formula>0.03</formula>
    </cfRule>
    <cfRule type="cellIs" dxfId="6050" priority="6044" stopIfTrue="1" operator="lessThan">
      <formula>-0.03</formula>
    </cfRule>
  </conditionalFormatting>
  <conditionalFormatting sqref="GP63:GP66">
    <cfRule type="cellIs" dxfId="6049" priority="6051" operator="greaterThan">
      <formula>0.03</formula>
    </cfRule>
    <cfRule type="cellIs" dxfId="6048" priority="6052" stopIfTrue="1" operator="lessThan">
      <formula>-0.03</formula>
    </cfRule>
  </conditionalFormatting>
  <conditionalFormatting sqref="GQ63:GQ66">
    <cfRule type="cellIs" dxfId="6047" priority="6049" operator="greaterThan">
      <formula>0.03</formula>
    </cfRule>
    <cfRule type="cellIs" dxfId="6046" priority="6050" stopIfTrue="1" operator="lessThan">
      <formula>-0.03</formula>
    </cfRule>
  </conditionalFormatting>
  <conditionalFormatting sqref="GS63:GS66">
    <cfRule type="cellIs" dxfId="6045" priority="6045" operator="greaterThan">
      <formula>0.03</formula>
    </cfRule>
    <cfRule type="cellIs" dxfId="6044" priority="6046" stopIfTrue="1" operator="lessThan">
      <formula>-0.03</formula>
    </cfRule>
  </conditionalFormatting>
  <conditionalFormatting sqref="GR63:GR66">
    <cfRule type="cellIs" dxfId="6043" priority="6047" operator="greaterThan">
      <formula>0.03</formula>
    </cfRule>
    <cfRule type="cellIs" dxfId="6042" priority="6048" stopIfTrue="1" operator="lessThan">
      <formula>-0.03</formula>
    </cfRule>
  </conditionalFormatting>
  <conditionalFormatting sqref="GU63:GU66">
    <cfRule type="cellIs" dxfId="6041" priority="6041" operator="greaterThan">
      <formula>0.03</formula>
    </cfRule>
    <cfRule type="cellIs" dxfId="6040" priority="6042" stopIfTrue="1" operator="lessThan">
      <formula>-0.03</formula>
    </cfRule>
  </conditionalFormatting>
  <conditionalFormatting sqref="GX63:GX66">
    <cfRule type="cellIs" dxfId="6039" priority="6035" operator="greaterThan">
      <formula>0.03</formula>
    </cfRule>
    <cfRule type="cellIs" dxfId="6038" priority="6036" stopIfTrue="1" operator="lessThan">
      <formula>-0.03</formula>
    </cfRule>
  </conditionalFormatting>
  <conditionalFormatting sqref="GY63:GY66">
    <cfRule type="cellIs" dxfId="6037" priority="6033" operator="greaterThan">
      <formula>0.03</formula>
    </cfRule>
    <cfRule type="cellIs" dxfId="6036" priority="6034" stopIfTrue="1" operator="lessThan">
      <formula>-0.03</formula>
    </cfRule>
  </conditionalFormatting>
  <conditionalFormatting sqref="GV63:GV66">
    <cfRule type="cellIs" dxfId="6035" priority="6039" operator="greaterThan">
      <formula>0.03</formula>
    </cfRule>
    <cfRule type="cellIs" dxfId="6034" priority="6040" stopIfTrue="1" operator="lessThan">
      <formula>-0.03</formula>
    </cfRule>
  </conditionalFormatting>
  <conditionalFormatting sqref="GW63:GW66">
    <cfRule type="cellIs" dxfId="6033" priority="6037" operator="greaterThan">
      <formula>0.03</formula>
    </cfRule>
    <cfRule type="cellIs" dxfId="6032" priority="6038" stopIfTrue="1" operator="lessThan">
      <formula>-0.03</formula>
    </cfRule>
  </conditionalFormatting>
  <conditionalFormatting sqref="GO72:GO75">
    <cfRule type="cellIs" dxfId="6031" priority="6031" operator="greaterThan">
      <formula>0.03</formula>
    </cfRule>
    <cfRule type="cellIs" dxfId="6030" priority="6032" stopIfTrue="1" operator="lessThan">
      <formula>-0.03</formula>
    </cfRule>
  </conditionalFormatting>
  <conditionalFormatting sqref="GT72:GT75">
    <cfRule type="cellIs" dxfId="6029" priority="6021" operator="greaterThan">
      <formula>0.03</formula>
    </cfRule>
    <cfRule type="cellIs" dxfId="6028" priority="6022" stopIfTrue="1" operator="lessThan">
      <formula>-0.03</formula>
    </cfRule>
  </conditionalFormatting>
  <conditionalFormatting sqref="GP72:GP75">
    <cfRule type="cellIs" dxfId="6027" priority="6029" operator="greaterThan">
      <formula>0.03</formula>
    </cfRule>
    <cfRule type="cellIs" dxfId="6026" priority="6030" stopIfTrue="1" operator="lessThan">
      <formula>-0.03</formula>
    </cfRule>
  </conditionalFormatting>
  <conditionalFormatting sqref="GQ72:GQ75">
    <cfRule type="cellIs" dxfId="6025" priority="6027" operator="greaterThan">
      <formula>0.03</formula>
    </cfRule>
    <cfRule type="cellIs" dxfId="6024" priority="6028" stopIfTrue="1" operator="lessThan">
      <formula>-0.03</formula>
    </cfRule>
  </conditionalFormatting>
  <conditionalFormatting sqref="GS72:GS75">
    <cfRule type="cellIs" dxfId="6023" priority="6023" operator="greaterThan">
      <formula>0.03</formula>
    </cfRule>
    <cfRule type="cellIs" dxfId="6022" priority="6024" stopIfTrue="1" operator="lessThan">
      <formula>-0.03</formula>
    </cfRule>
  </conditionalFormatting>
  <conditionalFormatting sqref="GR72:GR75">
    <cfRule type="cellIs" dxfId="6021" priority="6025" operator="greaterThan">
      <formula>0.03</formula>
    </cfRule>
    <cfRule type="cellIs" dxfId="6020" priority="6026" stopIfTrue="1" operator="lessThan">
      <formula>-0.03</formula>
    </cfRule>
  </conditionalFormatting>
  <conditionalFormatting sqref="GU72:GU75">
    <cfRule type="cellIs" dxfId="6019" priority="6019" operator="greaterThan">
      <formula>0.03</formula>
    </cfRule>
    <cfRule type="cellIs" dxfId="6018" priority="6020" stopIfTrue="1" operator="lessThan">
      <formula>-0.03</formula>
    </cfRule>
  </conditionalFormatting>
  <conditionalFormatting sqref="GX72:GX75">
    <cfRule type="cellIs" dxfId="6017" priority="6013" operator="greaterThan">
      <formula>0.03</formula>
    </cfRule>
    <cfRule type="cellIs" dxfId="6016" priority="6014" stopIfTrue="1" operator="lessThan">
      <formula>-0.03</formula>
    </cfRule>
  </conditionalFormatting>
  <conditionalFormatting sqref="GY72:GY75">
    <cfRule type="cellIs" dxfId="6015" priority="6011" operator="greaterThan">
      <formula>0.03</formula>
    </cfRule>
    <cfRule type="cellIs" dxfId="6014" priority="6012" stopIfTrue="1" operator="lessThan">
      <formula>-0.03</formula>
    </cfRule>
  </conditionalFormatting>
  <conditionalFormatting sqref="GV72:GV75">
    <cfRule type="cellIs" dxfId="6013" priority="6017" operator="greaterThan">
      <formula>0.03</formula>
    </cfRule>
    <cfRule type="cellIs" dxfId="6012" priority="6018" stopIfTrue="1" operator="lessThan">
      <formula>-0.03</formula>
    </cfRule>
  </conditionalFormatting>
  <conditionalFormatting sqref="GW72:GW75">
    <cfRule type="cellIs" dxfId="6011" priority="6015" operator="greaterThan">
      <formula>0.03</formula>
    </cfRule>
    <cfRule type="cellIs" dxfId="6010" priority="6016" stopIfTrue="1" operator="lessThan">
      <formula>-0.03</formula>
    </cfRule>
  </conditionalFormatting>
  <conditionalFormatting sqref="GO81:GO84">
    <cfRule type="cellIs" dxfId="6009" priority="6009" operator="greaterThan">
      <formula>0.03</formula>
    </cfRule>
    <cfRule type="cellIs" dxfId="6008" priority="6010" stopIfTrue="1" operator="lessThan">
      <formula>-0.03</formula>
    </cfRule>
  </conditionalFormatting>
  <conditionalFormatting sqref="GT81:GT84">
    <cfRule type="cellIs" dxfId="6007" priority="5999" operator="greaterThan">
      <formula>0.03</formula>
    </cfRule>
    <cfRule type="cellIs" dxfId="6006" priority="6000" stopIfTrue="1" operator="lessThan">
      <formula>-0.03</formula>
    </cfRule>
  </conditionalFormatting>
  <conditionalFormatting sqref="GP81:GP84">
    <cfRule type="cellIs" dxfId="6005" priority="6007" operator="greaterThan">
      <formula>0.03</formula>
    </cfRule>
    <cfRule type="cellIs" dxfId="6004" priority="6008" stopIfTrue="1" operator="lessThan">
      <formula>-0.03</formula>
    </cfRule>
  </conditionalFormatting>
  <conditionalFormatting sqref="GQ81:GQ84">
    <cfRule type="cellIs" dxfId="6003" priority="6005" operator="greaterThan">
      <formula>0.03</formula>
    </cfRule>
    <cfRule type="cellIs" dxfId="6002" priority="6006" stopIfTrue="1" operator="lessThan">
      <formula>-0.03</formula>
    </cfRule>
  </conditionalFormatting>
  <conditionalFormatting sqref="GS81:GS84">
    <cfRule type="cellIs" dxfId="6001" priority="6001" operator="greaterThan">
      <formula>0.03</formula>
    </cfRule>
    <cfRule type="cellIs" dxfId="6000" priority="6002" stopIfTrue="1" operator="lessThan">
      <formula>-0.03</formula>
    </cfRule>
  </conditionalFormatting>
  <conditionalFormatting sqref="GR81:GR84">
    <cfRule type="cellIs" dxfId="5999" priority="6003" operator="greaterThan">
      <formula>0.03</formula>
    </cfRule>
    <cfRule type="cellIs" dxfId="5998" priority="6004" stopIfTrue="1" operator="lessThan">
      <formula>-0.03</formula>
    </cfRule>
  </conditionalFormatting>
  <conditionalFormatting sqref="GU81:GU84">
    <cfRule type="cellIs" dxfId="5997" priority="5997" operator="greaterThan">
      <formula>0.03</formula>
    </cfRule>
    <cfRule type="cellIs" dxfId="5996" priority="5998" stopIfTrue="1" operator="lessThan">
      <formula>-0.03</formula>
    </cfRule>
  </conditionalFormatting>
  <conditionalFormatting sqref="GX81:GX84">
    <cfRule type="cellIs" dxfId="5995" priority="5991" operator="greaterThan">
      <formula>0.03</formula>
    </cfRule>
    <cfRule type="cellIs" dxfId="5994" priority="5992" stopIfTrue="1" operator="lessThan">
      <formula>-0.03</formula>
    </cfRule>
  </conditionalFormatting>
  <conditionalFormatting sqref="GY81:GY84">
    <cfRule type="cellIs" dxfId="5993" priority="5989" operator="greaterThan">
      <formula>0.03</formula>
    </cfRule>
    <cfRule type="cellIs" dxfId="5992" priority="5990" stopIfTrue="1" operator="lessThan">
      <formula>-0.03</formula>
    </cfRule>
  </conditionalFormatting>
  <conditionalFormatting sqref="GV81:GV84">
    <cfRule type="cellIs" dxfId="5991" priority="5995" operator="greaterThan">
      <formula>0.03</formula>
    </cfRule>
    <cfRule type="cellIs" dxfId="5990" priority="5996" stopIfTrue="1" operator="lessThan">
      <formula>-0.03</formula>
    </cfRule>
  </conditionalFormatting>
  <conditionalFormatting sqref="GW81:GW84">
    <cfRule type="cellIs" dxfId="5989" priority="5993" operator="greaterThan">
      <formula>0.03</formula>
    </cfRule>
    <cfRule type="cellIs" dxfId="5988" priority="5994" stopIfTrue="1" operator="lessThan">
      <formula>-0.03</formula>
    </cfRule>
  </conditionalFormatting>
  <conditionalFormatting sqref="GO90:GO93">
    <cfRule type="cellIs" dxfId="5987" priority="5987" operator="greaterThan">
      <formula>0.03</formula>
    </cfRule>
    <cfRule type="cellIs" dxfId="5986" priority="5988" stopIfTrue="1" operator="lessThan">
      <formula>-0.03</formula>
    </cfRule>
  </conditionalFormatting>
  <conditionalFormatting sqref="GT90:GT93">
    <cfRule type="cellIs" dxfId="5985" priority="5977" operator="greaterThan">
      <formula>0.03</formula>
    </cfRule>
    <cfRule type="cellIs" dxfId="5984" priority="5978" stopIfTrue="1" operator="lessThan">
      <formula>-0.03</formula>
    </cfRule>
  </conditionalFormatting>
  <conditionalFormatting sqref="GP90:GP93">
    <cfRule type="cellIs" dxfId="5983" priority="5985" operator="greaterThan">
      <formula>0.03</formula>
    </cfRule>
    <cfRule type="cellIs" dxfId="5982" priority="5986" stopIfTrue="1" operator="lessThan">
      <formula>-0.03</formula>
    </cfRule>
  </conditionalFormatting>
  <conditionalFormatting sqref="GQ90:GQ93">
    <cfRule type="cellIs" dxfId="5981" priority="5983" operator="greaterThan">
      <formula>0.03</formula>
    </cfRule>
    <cfRule type="cellIs" dxfId="5980" priority="5984" stopIfTrue="1" operator="lessThan">
      <formula>-0.03</formula>
    </cfRule>
  </conditionalFormatting>
  <conditionalFormatting sqref="GS90:GS93">
    <cfRule type="cellIs" dxfId="5979" priority="5979" operator="greaterThan">
      <formula>0.03</formula>
    </cfRule>
    <cfRule type="cellIs" dxfId="5978" priority="5980" stopIfTrue="1" operator="lessThan">
      <formula>-0.03</formula>
    </cfRule>
  </conditionalFormatting>
  <conditionalFormatting sqref="GR90:GR93">
    <cfRule type="cellIs" dxfId="5977" priority="5981" operator="greaterThan">
      <formula>0.03</formula>
    </cfRule>
    <cfRule type="cellIs" dxfId="5976" priority="5982" stopIfTrue="1" operator="lessThan">
      <formula>-0.03</formula>
    </cfRule>
  </conditionalFormatting>
  <conditionalFormatting sqref="GU90:GU93">
    <cfRule type="cellIs" dxfId="5975" priority="5975" operator="greaterThan">
      <formula>0.03</formula>
    </cfRule>
    <cfRule type="cellIs" dxfId="5974" priority="5976" stopIfTrue="1" operator="lessThan">
      <formula>-0.03</formula>
    </cfRule>
  </conditionalFormatting>
  <conditionalFormatting sqref="GX90:GX93">
    <cfRule type="cellIs" dxfId="5973" priority="5969" operator="greaterThan">
      <formula>0.03</formula>
    </cfRule>
    <cfRule type="cellIs" dxfId="5972" priority="5970" stopIfTrue="1" operator="lessThan">
      <formula>-0.03</formula>
    </cfRule>
  </conditionalFormatting>
  <conditionalFormatting sqref="GY90:GY93">
    <cfRule type="cellIs" dxfId="5971" priority="5967" operator="greaterThan">
      <formula>0.03</formula>
    </cfRule>
    <cfRule type="cellIs" dxfId="5970" priority="5968" stopIfTrue="1" operator="lessThan">
      <formula>-0.03</formula>
    </cfRule>
  </conditionalFormatting>
  <conditionalFormatting sqref="GV90:GV93">
    <cfRule type="cellIs" dxfId="5969" priority="5973" operator="greaterThan">
      <formula>0.03</formula>
    </cfRule>
    <cfRule type="cellIs" dxfId="5968" priority="5974" stopIfTrue="1" operator="lessThan">
      <formula>-0.03</formula>
    </cfRule>
  </conditionalFormatting>
  <conditionalFormatting sqref="GW90:GW93">
    <cfRule type="cellIs" dxfId="5967" priority="5971" operator="greaterThan">
      <formula>0.03</formula>
    </cfRule>
    <cfRule type="cellIs" dxfId="5966" priority="5972" stopIfTrue="1" operator="lessThan">
      <formula>-0.03</formula>
    </cfRule>
  </conditionalFormatting>
  <conditionalFormatting sqref="GO99:GO102">
    <cfRule type="cellIs" dxfId="5965" priority="5965" operator="greaterThan">
      <formula>0.03</formula>
    </cfRule>
    <cfRule type="cellIs" dxfId="5964" priority="5966" stopIfTrue="1" operator="lessThan">
      <formula>-0.03</formula>
    </cfRule>
  </conditionalFormatting>
  <conditionalFormatting sqref="GT99:GT102">
    <cfRule type="cellIs" dxfId="5963" priority="5955" operator="greaterThan">
      <formula>0.03</formula>
    </cfRule>
    <cfRule type="cellIs" dxfId="5962" priority="5956" stopIfTrue="1" operator="lessThan">
      <formula>-0.03</formula>
    </cfRule>
  </conditionalFormatting>
  <conditionalFormatting sqref="GP99:GP102">
    <cfRule type="cellIs" dxfId="5961" priority="5963" operator="greaterThan">
      <formula>0.03</formula>
    </cfRule>
    <cfRule type="cellIs" dxfId="5960" priority="5964" stopIfTrue="1" operator="lessThan">
      <formula>-0.03</formula>
    </cfRule>
  </conditionalFormatting>
  <conditionalFormatting sqref="GQ99:GQ102">
    <cfRule type="cellIs" dxfId="5959" priority="5961" operator="greaterThan">
      <formula>0.03</formula>
    </cfRule>
    <cfRule type="cellIs" dxfId="5958" priority="5962" stopIfTrue="1" operator="lessThan">
      <formula>-0.03</formula>
    </cfRule>
  </conditionalFormatting>
  <conditionalFormatting sqref="GS99:GS102">
    <cfRule type="cellIs" dxfId="5957" priority="5957" operator="greaterThan">
      <formula>0.03</formula>
    </cfRule>
    <cfRule type="cellIs" dxfId="5956" priority="5958" stopIfTrue="1" operator="lessThan">
      <formula>-0.03</formula>
    </cfRule>
  </conditionalFormatting>
  <conditionalFormatting sqref="GR99:GR102">
    <cfRule type="cellIs" dxfId="5955" priority="5959" operator="greaterThan">
      <formula>0.03</formula>
    </cfRule>
    <cfRule type="cellIs" dxfId="5954" priority="5960" stopIfTrue="1" operator="lessThan">
      <formula>-0.03</formula>
    </cfRule>
  </conditionalFormatting>
  <conditionalFormatting sqref="GU99:GU102">
    <cfRule type="cellIs" dxfId="5953" priority="5953" operator="greaterThan">
      <formula>0.03</formula>
    </cfRule>
    <cfRule type="cellIs" dxfId="5952" priority="5954" stopIfTrue="1" operator="lessThan">
      <formula>-0.03</formula>
    </cfRule>
  </conditionalFormatting>
  <conditionalFormatting sqref="GX99:GX102">
    <cfRule type="cellIs" dxfId="5951" priority="5947" operator="greaterThan">
      <formula>0.03</formula>
    </cfRule>
    <cfRule type="cellIs" dxfId="5950" priority="5948" stopIfTrue="1" operator="lessThan">
      <formula>-0.03</formula>
    </cfRule>
  </conditionalFormatting>
  <conditionalFormatting sqref="GY99:GY102">
    <cfRule type="cellIs" dxfId="5949" priority="5945" operator="greaterThan">
      <formula>0.03</formula>
    </cfRule>
    <cfRule type="cellIs" dxfId="5948" priority="5946" stopIfTrue="1" operator="lessThan">
      <formula>-0.03</formula>
    </cfRule>
  </conditionalFormatting>
  <conditionalFormatting sqref="GV99:GV102">
    <cfRule type="cellIs" dxfId="5947" priority="5951" operator="greaterThan">
      <formula>0.03</formula>
    </cfRule>
    <cfRule type="cellIs" dxfId="5946" priority="5952" stopIfTrue="1" operator="lessThan">
      <formula>-0.03</formula>
    </cfRule>
  </conditionalFormatting>
  <conditionalFormatting sqref="GW99:GW102">
    <cfRule type="cellIs" dxfId="5945" priority="5949" operator="greaterThan">
      <formula>0.03</formula>
    </cfRule>
    <cfRule type="cellIs" dxfId="5944" priority="5950" stopIfTrue="1" operator="lessThan">
      <formula>-0.03</formula>
    </cfRule>
  </conditionalFormatting>
  <conditionalFormatting sqref="GO108:GO111">
    <cfRule type="cellIs" dxfId="5943" priority="5943" operator="greaterThan">
      <formula>0.03</formula>
    </cfRule>
    <cfRule type="cellIs" dxfId="5942" priority="5944" stopIfTrue="1" operator="lessThan">
      <formula>-0.03</formula>
    </cfRule>
  </conditionalFormatting>
  <conditionalFormatting sqref="GT108:GT111">
    <cfRule type="cellIs" dxfId="5941" priority="5933" operator="greaterThan">
      <formula>0.03</formula>
    </cfRule>
    <cfRule type="cellIs" dxfId="5940" priority="5934" stopIfTrue="1" operator="lessThan">
      <formula>-0.03</formula>
    </cfRule>
  </conditionalFormatting>
  <conditionalFormatting sqref="GP108:GP111">
    <cfRule type="cellIs" dxfId="5939" priority="5941" operator="greaterThan">
      <formula>0.03</formula>
    </cfRule>
    <cfRule type="cellIs" dxfId="5938" priority="5942" stopIfTrue="1" operator="lessThan">
      <formula>-0.03</formula>
    </cfRule>
  </conditionalFormatting>
  <conditionalFormatting sqref="GQ108:GQ111">
    <cfRule type="cellIs" dxfId="5937" priority="5939" operator="greaterThan">
      <formula>0.03</formula>
    </cfRule>
    <cfRule type="cellIs" dxfId="5936" priority="5940" stopIfTrue="1" operator="lessThan">
      <formula>-0.03</formula>
    </cfRule>
  </conditionalFormatting>
  <conditionalFormatting sqref="GS108:GS111">
    <cfRule type="cellIs" dxfId="5935" priority="5935" operator="greaterThan">
      <formula>0.03</formula>
    </cfRule>
    <cfRule type="cellIs" dxfId="5934" priority="5936" stopIfTrue="1" operator="lessThan">
      <formula>-0.03</formula>
    </cfRule>
  </conditionalFormatting>
  <conditionalFormatting sqref="GR108:GR111">
    <cfRule type="cellIs" dxfId="5933" priority="5937" operator="greaterThan">
      <formula>0.03</formula>
    </cfRule>
    <cfRule type="cellIs" dxfId="5932" priority="5938" stopIfTrue="1" operator="lessThan">
      <formula>-0.03</formula>
    </cfRule>
  </conditionalFormatting>
  <conditionalFormatting sqref="GU108:GU111">
    <cfRule type="cellIs" dxfId="5931" priority="5931" operator="greaterThan">
      <formula>0.03</formula>
    </cfRule>
    <cfRule type="cellIs" dxfId="5930" priority="5932" stopIfTrue="1" operator="lessThan">
      <formula>-0.03</formula>
    </cfRule>
  </conditionalFormatting>
  <conditionalFormatting sqref="GX108:GX111">
    <cfRule type="cellIs" dxfId="5929" priority="5925" operator="greaterThan">
      <formula>0.03</formula>
    </cfRule>
    <cfRule type="cellIs" dxfId="5928" priority="5926" stopIfTrue="1" operator="lessThan">
      <formula>-0.03</formula>
    </cfRule>
  </conditionalFormatting>
  <conditionalFormatting sqref="GY108:GY111">
    <cfRule type="cellIs" dxfId="5927" priority="5923" operator="greaterThan">
      <formula>0.03</formula>
    </cfRule>
    <cfRule type="cellIs" dxfId="5926" priority="5924" stopIfTrue="1" operator="lessThan">
      <formula>-0.03</formula>
    </cfRule>
  </conditionalFormatting>
  <conditionalFormatting sqref="GV108:GV111">
    <cfRule type="cellIs" dxfId="5925" priority="5929" operator="greaterThan">
      <formula>0.03</formula>
    </cfRule>
    <cfRule type="cellIs" dxfId="5924" priority="5930" stopIfTrue="1" operator="lessThan">
      <formula>-0.03</formula>
    </cfRule>
  </conditionalFormatting>
  <conditionalFormatting sqref="GW108:GW111">
    <cfRule type="cellIs" dxfId="5923" priority="5927" operator="greaterThan">
      <formula>0.03</formula>
    </cfRule>
    <cfRule type="cellIs" dxfId="5922" priority="5928" stopIfTrue="1" operator="lessThan">
      <formula>-0.03</formula>
    </cfRule>
  </conditionalFormatting>
  <conditionalFormatting sqref="GO117:GO120">
    <cfRule type="cellIs" dxfId="5921" priority="5921" operator="greaterThan">
      <formula>0.03</formula>
    </cfRule>
    <cfRule type="cellIs" dxfId="5920" priority="5922" stopIfTrue="1" operator="lessThan">
      <formula>-0.03</formula>
    </cfRule>
  </conditionalFormatting>
  <conditionalFormatting sqref="GT117:GT120">
    <cfRule type="cellIs" dxfId="5919" priority="5911" operator="greaterThan">
      <formula>0.03</formula>
    </cfRule>
    <cfRule type="cellIs" dxfId="5918" priority="5912" stopIfTrue="1" operator="lessThan">
      <formula>-0.03</formula>
    </cfRule>
  </conditionalFormatting>
  <conditionalFormatting sqref="GP117:GP120">
    <cfRule type="cellIs" dxfId="5917" priority="5919" operator="greaterThan">
      <formula>0.03</formula>
    </cfRule>
    <cfRule type="cellIs" dxfId="5916" priority="5920" stopIfTrue="1" operator="lessThan">
      <formula>-0.03</formula>
    </cfRule>
  </conditionalFormatting>
  <conditionalFormatting sqref="GQ117:GQ120">
    <cfRule type="cellIs" dxfId="5915" priority="5917" operator="greaterThan">
      <formula>0.03</formula>
    </cfRule>
    <cfRule type="cellIs" dxfId="5914" priority="5918" stopIfTrue="1" operator="lessThan">
      <formula>-0.03</formula>
    </cfRule>
  </conditionalFormatting>
  <conditionalFormatting sqref="GS117:GS120">
    <cfRule type="cellIs" dxfId="5913" priority="5913" operator="greaterThan">
      <formula>0.03</formula>
    </cfRule>
    <cfRule type="cellIs" dxfId="5912" priority="5914" stopIfTrue="1" operator="lessThan">
      <formula>-0.03</formula>
    </cfRule>
  </conditionalFormatting>
  <conditionalFormatting sqref="GR117:GR120">
    <cfRule type="cellIs" dxfId="5911" priority="5915" operator="greaterThan">
      <formula>0.03</formula>
    </cfRule>
    <cfRule type="cellIs" dxfId="5910" priority="5916" stopIfTrue="1" operator="lessThan">
      <formula>-0.03</formula>
    </cfRule>
  </conditionalFormatting>
  <conditionalFormatting sqref="GU117:GU120">
    <cfRule type="cellIs" dxfId="5909" priority="5909" operator="greaterThan">
      <formula>0.03</formula>
    </cfRule>
    <cfRule type="cellIs" dxfId="5908" priority="5910" stopIfTrue="1" operator="lessThan">
      <formula>-0.03</formula>
    </cfRule>
  </conditionalFormatting>
  <conditionalFormatting sqref="GX117:GX120">
    <cfRule type="cellIs" dxfId="5907" priority="5903" operator="greaterThan">
      <formula>0.03</formula>
    </cfRule>
    <cfRule type="cellIs" dxfId="5906" priority="5904" stopIfTrue="1" operator="lessThan">
      <formula>-0.03</formula>
    </cfRule>
  </conditionalFormatting>
  <conditionalFormatting sqref="GY117:GY120">
    <cfRule type="cellIs" dxfId="5905" priority="5901" operator="greaterThan">
      <formula>0.03</formula>
    </cfRule>
    <cfRule type="cellIs" dxfId="5904" priority="5902" stopIfTrue="1" operator="lessThan">
      <formula>-0.03</formula>
    </cfRule>
  </conditionalFormatting>
  <conditionalFormatting sqref="GV117:GV120">
    <cfRule type="cellIs" dxfId="5903" priority="5907" operator="greaterThan">
      <formula>0.03</formula>
    </cfRule>
    <cfRule type="cellIs" dxfId="5902" priority="5908" stopIfTrue="1" operator="lessThan">
      <formula>-0.03</formula>
    </cfRule>
  </conditionalFormatting>
  <conditionalFormatting sqref="GW117:GW120">
    <cfRule type="cellIs" dxfId="5901" priority="5905" operator="greaterThan">
      <formula>0.03</formula>
    </cfRule>
    <cfRule type="cellIs" dxfId="5900" priority="5906" stopIfTrue="1" operator="lessThan">
      <formula>-0.03</formula>
    </cfRule>
  </conditionalFormatting>
  <conditionalFormatting sqref="GO126:GO129">
    <cfRule type="cellIs" dxfId="5899" priority="5899" operator="greaterThan">
      <formula>0.03</formula>
    </cfRule>
    <cfRule type="cellIs" dxfId="5898" priority="5900" stopIfTrue="1" operator="lessThan">
      <formula>-0.03</formula>
    </cfRule>
  </conditionalFormatting>
  <conditionalFormatting sqref="GT126:GT129">
    <cfRule type="cellIs" dxfId="5897" priority="5889" operator="greaterThan">
      <formula>0.03</formula>
    </cfRule>
    <cfRule type="cellIs" dxfId="5896" priority="5890" stopIfTrue="1" operator="lessThan">
      <formula>-0.03</formula>
    </cfRule>
  </conditionalFormatting>
  <conditionalFormatting sqref="GP126:GP129">
    <cfRule type="cellIs" dxfId="5895" priority="5897" operator="greaterThan">
      <formula>0.03</formula>
    </cfRule>
    <cfRule type="cellIs" dxfId="5894" priority="5898" stopIfTrue="1" operator="lessThan">
      <formula>-0.03</formula>
    </cfRule>
  </conditionalFormatting>
  <conditionalFormatting sqref="GQ126:GQ129">
    <cfRule type="cellIs" dxfId="5893" priority="5895" operator="greaterThan">
      <formula>0.03</formula>
    </cfRule>
    <cfRule type="cellIs" dxfId="5892" priority="5896" stopIfTrue="1" operator="lessThan">
      <formula>-0.03</formula>
    </cfRule>
  </conditionalFormatting>
  <conditionalFormatting sqref="GS126:GS129">
    <cfRule type="cellIs" dxfId="5891" priority="5891" operator="greaterThan">
      <formula>0.03</formula>
    </cfRule>
    <cfRule type="cellIs" dxfId="5890" priority="5892" stopIfTrue="1" operator="lessThan">
      <formula>-0.03</formula>
    </cfRule>
  </conditionalFormatting>
  <conditionalFormatting sqref="GR126:GR129">
    <cfRule type="cellIs" dxfId="5889" priority="5893" operator="greaterThan">
      <formula>0.03</formula>
    </cfRule>
    <cfRule type="cellIs" dxfId="5888" priority="5894" stopIfTrue="1" operator="lessThan">
      <formula>-0.03</formula>
    </cfRule>
  </conditionalFormatting>
  <conditionalFormatting sqref="GU126:GU129">
    <cfRule type="cellIs" dxfId="5887" priority="5887" operator="greaterThan">
      <formula>0.03</formula>
    </cfRule>
    <cfRule type="cellIs" dxfId="5886" priority="5888" stopIfTrue="1" operator="lessThan">
      <formula>-0.03</formula>
    </cfRule>
  </conditionalFormatting>
  <conditionalFormatting sqref="GX126:GX129">
    <cfRule type="cellIs" dxfId="5885" priority="5881" operator="greaterThan">
      <formula>0.03</formula>
    </cfRule>
    <cfRule type="cellIs" dxfId="5884" priority="5882" stopIfTrue="1" operator="lessThan">
      <formula>-0.03</formula>
    </cfRule>
  </conditionalFormatting>
  <conditionalFormatting sqref="GY126:GY129">
    <cfRule type="cellIs" dxfId="5883" priority="5879" operator="greaterThan">
      <formula>0.03</formula>
    </cfRule>
    <cfRule type="cellIs" dxfId="5882" priority="5880" stopIfTrue="1" operator="lessThan">
      <formula>-0.03</formula>
    </cfRule>
  </conditionalFormatting>
  <conditionalFormatting sqref="GV126:GV129">
    <cfRule type="cellIs" dxfId="5881" priority="5885" operator="greaterThan">
      <formula>0.03</formula>
    </cfRule>
    <cfRule type="cellIs" dxfId="5880" priority="5886" stopIfTrue="1" operator="lessThan">
      <formula>-0.03</formula>
    </cfRule>
  </conditionalFormatting>
  <conditionalFormatting sqref="GW126:GW129">
    <cfRule type="cellIs" dxfId="5879" priority="5883" operator="greaterThan">
      <formula>0.03</formula>
    </cfRule>
    <cfRule type="cellIs" dxfId="5878" priority="5884" stopIfTrue="1" operator="lessThan">
      <formula>-0.03</formula>
    </cfRule>
  </conditionalFormatting>
  <conditionalFormatting sqref="GO135:GO138">
    <cfRule type="cellIs" dxfId="5877" priority="5877" operator="greaterThan">
      <formula>0.03</formula>
    </cfRule>
    <cfRule type="cellIs" dxfId="5876" priority="5878" stopIfTrue="1" operator="lessThan">
      <formula>-0.03</formula>
    </cfRule>
  </conditionalFormatting>
  <conditionalFormatting sqref="GT135:GT138">
    <cfRule type="cellIs" dxfId="5875" priority="5867" operator="greaterThan">
      <formula>0.03</formula>
    </cfRule>
    <cfRule type="cellIs" dxfId="5874" priority="5868" stopIfTrue="1" operator="lessThan">
      <formula>-0.03</formula>
    </cfRule>
  </conditionalFormatting>
  <conditionalFormatting sqref="GP135:GP138">
    <cfRule type="cellIs" dxfId="5873" priority="5875" operator="greaterThan">
      <formula>0.03</formula>
    </cfRule>
    <cfRule type="cellIs" dxfId="5872" priority="5876" stopIfTrue="1" operator="lessThan">
      <formula>-0.03</formula>
    </cfRule>
  </conditionalFormatting>
  <conditionalFormatting sqref="GQ135:GQ138">
    <cfRule type="cellIs" dxfId="5871" priority="5873" operator="greaterThan">
      <formula>0.03</formula>
    </cfRule>
    <cfRule type="cellIs" dxfId="5870" priority="5874" stopIfTrue="1" operator="lessThan">
      <formula>-0.03</formula>
    </cfRule>
  </conditionalFormatting>
  <conditionalFormatting sqref="GS135:GS138">
    <cfRule type="cellIs" dxfId="5869" priority="5869" operator="greaterThan">
      <formula>0.03</formula>
    </cfRule>
    <cfRule type="cellIs" dxfId="5868" priority="5870" stopIfTrue="1" operator="lessThan">
      <formula>-0.03</formula>
    </cfRule>
  </conditionalFormatting>
  <conditionalFormatting sqref="GR135:GR138">
    <cfRule type="cellIs" dxfId="5867" priority="5871" operator="greaterThan">
      <formula>0.03</formula>
    </cfRule>
    <cfRule type="cellIs" dxfId="5866" priority="5872" stopIfTrue="1" operator="lessThan">
      <formula>-0.03</formula>
    </cfRule>
  </conditionalFormatting>
  <conditionalFormatting sqref="GU135:GU138">
    <cfRule type="cellIs" dxfId="5865" priority="5865" operator="greaterThan">
      <formula>0.03</formula>
    </cfRule>
    <cfRule type="cellIs" dxfId="5864" priority="5866" stopIfTrue="1" operator="lessThan">
      <formula>-0.03</formula>
    </cfRule>
  </conditionalFormatting>
  <conditionalFormatting sqref="GX135:GX138">
    <cfRule type="cellIs" dxfId="5863" priority="5859" operator="greaterThan">
      <formula>0.03</formula>
    </cfRule>
    <cfRule type="cellIs" dxfId="5862" priority="5860" stopIfTrue="1" operator="lessThan">
      <formula>-0.03</formula>
    </cfRule>
  </conditionalFormatting>
  <conditionalFormatting sqref="GY135:GY138">
    <cfRule type="cellIs" dxfId="5861" priority="5857" operator="greaterThan">
      <formula>0.03</formula>
    </cfRule>
    <cfRule type="cellIs" dxfId="5860" priority="5858" stopIfTrue="1" operator="lessThan">
      <formula>-0.03</formula>
    </cfRule>
  </conditionalFormatting>
  <conditionalFormatting sqref="GV135:GV138">
    <cfRule type="cellIs" dxfId="5859" priority="5863" operator="greaterThan">
      <formula>0.03</formula>
    </cfRule>
    <cfRule type="cellIs" dxfId="5858" priority="5864" stopIfTrue="1" operator="lessThan">
      <formula>-0.03</formula>
    </cfRule>
  </conditionalFormatting>
  <conditionalFormatting sqref="GW135:GW138">
    <cfRule type="cellIs" dxfId="5857" priority="5861" operator="greaterThan">
      <formula>0.03</formula>
    </cfRule>
    <cfRule type="cellIs" dxfId="5856" priority="5862" stopIfTrue="1" operator="lessThan">
      <formula>-0.03</formula>
    </cfRule>
  </conditionalFormatting>
  <conditionalFormatting sqref="GO144:GO147">
    <cfRule type="cellIs" dxfId="5855" priority="5855" operator="greaterThan">
      <formula>0.03</formula>
    </cfRule>
    <cfRule type="cellIs" dxfId="5854" priority="5856" stopIfTrue="1" operator="lessThan">
      <formula>-0.03</formula>
    </cfRule>
  </conditionalFormatting>
  <conditionalFormatting sqref="GT144:GT147">
    <cfRule type="cellIs" dxfId="5853" priority="5845" operator="greaterThan">
      <formula>0.03</formula>
    </cfRule>
    <cfRule type="cellIs" dxfId="5852" priority="5846" stopIfTrue="1" operator="lessThan">
      <formula>-0.03</formula>
    </cfRule>
  </conditionalFormatting>
  <conditionalFormatting sqref="GP144:GP147">
    <cfRule type="cellIs" dxfId="5851" priority="5853" operator="greaterThan">
      <formula>0.03</formula>
    </cfRule>
    <cfRule type="cellIs" dxfId="5850" priority="5854" stopIfTrue="1" operator="lessThan">
      <formula>-0.03</formula>
    </cfRule>
  </conditionalFormatting>
  <conditionalFormatting sqref="GQ144:GQ147">
    <cfRule type="cellIs" dxfId="5849" priority="5851" operator="greaterThan">
      <formula>0.03</formula>
    </cfRule>
    <cfRule type="cellIs" dxfId="5848" priority="5852" stopIfTrue="1" operator="lessThan">
      <formula>-0.03</formula>
    </cfRule>
  </conditionalFormatting>
  <conditionalFormatting sqref="GS144:GS147">
    <cfRule type="cellIs" dxfId="5847" priority="5847" operator="greaterThan">
      <formula>0.03</formula>
    </cfRule>
    <cfRule type="cellIs" dxfId="5846" priority="5848" stopIfTrue="1" operator="lessThan">
      <formula>-0.03</formula>
    </cfRule>
  </conditionalFormatting>
  <conditionalFormatting sqref="GR144:GR147">
    <cfRule type="cellIs" dxfId="5845" priority="5849" operator="greaterThan">
      <formula>0.03</formula>
    </cfRule>
    <cfRule type="cellIs" dxfId="5844" priority="5850" stopIfTrue="1" operator="lessThan">
      <formula>-0.03</formula>
    </cfRule>
  </conditionalFormatting>
  <conditionalFormatting sqref="GU144:GU147">
    <cfRule type="cellIs" dxfId="5843" priority="5843" operator="greaterThan">
      <formula>0.03</formula>
    </cfRule>
    <cfRule type="cellIs" dxfId="5842" priority="5844" stopIfTrue="1" operator="lessThan">
      <formula>-0.03</formula>
    </cfRule>
  </conditionalFormatting>
  <conditionalFormatting sqref="GX144:GX147">
    <cfRule type="cellIs" dxfId="5841" priority="5837" operator="greaterThan">
      <formula>0.03</formula>
    </cfRule>
    <cfRule type="cellIs" dxfId="5840" priority="5838" stopIfTrue="1" operator="lessThan">
      <formula>-0.03</formula>
    </cfRule>
  </conditionalFormatting>
  <conditionalFormatting sqref="GY144:GY147">
    <cfRule type="cellIs" dxfId="5839" priority="5835" operator="greaterThan">
      <formula>0.03</formula>
    </cfRule>
    <cfRule type="cellIs" dxfId="5838" priority="5836" stopIfTrue="1" operator="lessThan">
      <formula>-0.03</formula>
    </cfRule>
  </conditionalFormatting>
  <conditionalFormatting sqref="GV144:GV147">
    <cfRule type="cellIs" dxfId="5837" priority="5841" operator="greaterThan">
      <formula>0.03</formula>
    </cfRule>
    <cfRule type="cellIs" dxfId="5836" priority="5842" stopIfTrue="1" operator="lessThan">
      <formula>-0.03</formula>
    </cfRule>
  </conditionalFormatting>
  <conditionalFormatting sqref="GW144:GW147">
    <cfRule type="cellIs" dxfId="5835" priority="5839" operator="greaterThan">
      <formula>0.03</formula>
    </cfRule>
    <cfRule type="cellIs" dxfId="5834" priority="5840" stopIfTrue="1" operator="lessThan">
      <formula>-0.03</formula>
    </cfRule>
  </conditionalFormatting>
  <conditionalFormatting sqref="GO153:GO156">
    <cfRule type="cellIs" dxfId="5833" priority="5833" operator="greaterThan">
      <formula>0.03</formula>
    </cfRule>
    <cfRule type="cellIs" dxfId="5832" priority="5834" stopIfTrue="1" operator="lessThan">
      <formula>-0.03</formula>
    </cfRule>
  </conditionalFormatting>
  <conditionalFormatting sqref="GT153:GT156">
    <cfRule type="cellIs" dxfId="5831" priority="5823" operator="greaterThan">
      <formula>0.03</formula>
    </cfRule>
    <cfRule type="cellIs" dxfId="5830" priority="5824" stopIfTrue="1" operator="lessThan">
      <formula>-0.03</formula>
    </cfRule>
  </conditionalFormatting>
  <conditionalFormatting sqref="GP153:GP156">
    <cfRule type="cellIs" dxfId="5829" priority="5831" operator="greaterThan">
      <formula>0.03</formula>
    </cfRule>
    <cfRule type="cellIs" dxfId="5828" priority="5832" stopIfTrue="1" operator="lessThan">
      <formula>-0.03</formula>
    </cfRule>
  </conditionalFormatting>
  <conditionalFormatting sqref="GQ153:GQ156">
    <cfRule type="cellIs" dxfId="5827" priority="5829" operator="greaterThan">
      <formula>0.03</formula>
    </cfRule>
    <cfRule type="cellIs" dxfId="5826" priority="5830" stopIfTrue="1" operator="lessThan">
      <formula>-0.03</formula>
    </cfRule>
  </conditionalFormatting>
  <conditionalFormatting sqref="GS153:GS156">
    <cfRule type="cellIs" dxfId="5825" priority="5825" operator="greaterThan">
      <formula>0.03</formula>
    </cfRule>
    <cfRule type="cellIs" dxfId="5824" priority="5826" stopIfTrue="1" operator="lessThan">
      <formula>-0.03</formula>
    </cfRule>
  </conditionalFormatting>
  <conditionalFormatting sqref="GR153:GR156">
    <cfRule type="cellIs" dxfId="5823" priority="5827" operator="greaterThan">
      <formula>0.03</formula>
    </cfRule>
    <cfRule type="cellIs" dxfId="5822" priority="5828" stopIfTrue="1" operator="lessThan">
      <formula>-0.03</formula>
    </cfRule>
  </conditionalFormatting>
  <conditionalFormatting sqref="GU153:GU156">
    <cfRule type="cellIs" dxfId="5821" priority="5821" operator="greaterThan">
      <formula>0.03</formula>
    </cfRule>
    <cfRule type="cellIs" dxfId="5820" priority="5822" stopIfTrue="1" operator="lessThan">
      <formula>-0.03</formula>
    </cfRule>
  </conditionalFormatting>
  <conditionalFormatting sqref="GX153:GX156">
    <cfRule type="cellIs" dxfId="5819" priority="5815" operator="greaterThan">
      <formula>0.03</formula>
    </cfRule>
    <cfRule type="cellIs" dxfId="5818" priority="5816" stopIfTrue="1" operator="lessThan">
      <formula>-0.03</formula>
    </cfRule>
  </conditionalFormatting>
  <conditionalFormatting sqref="GY153:GY156">
    <cfRule type="cellIs" dxfId="5817" priority="5813" operator="greaterThan">
      <formula>0.03</formula>
    </cfRule>
    <cfRule type="cellIs" dxfId="5816" priority="5814" stopIfTrue="1" operator="lessThan">
      <formula>-0.03</formula>
    </cfRule>
  </conditionalFormatting>
  <conditionalFormatting sqref="GV153:GV156">
    <cfRule type="cellIs" dxfId="5815" priority="5819" operator="greaterThan">
      <formula>0.03</formula>
    </cfRule>
    <cfRule type="cellIs" dxfId="5814" priority="5820" stopIfTrue="1" operator="lessThan">
      <formula>-0.03</formula>
    </cfRule>
  </conditionalFormatting>
  <conditionalFormatting sqref="GW153:GW156">
    <cfRule type="cellIs" dxfId="5813" priority="5817" operator="greaterThan">
      <formula>0.03</formula>
    </cfRule>
    <cfRule type="cellIs" dxfId="5812" priority="5818" stopIfTrue="1" operator="lessThan">
      <formula>-0.03</formula>
    </cfRule>
  </conditionalFormatting>
  <conditionalFormatting sqref="GO162:GO165">
    <cfRule type="cellIs" dxfId="5811" priority="5811" operator="greaterThan">
      <formula>0.03</formula>
    </cfRule>
    <cfRule type="cellIs" dxfId="5810" priority="5812" stopIfTrue="1" operator="lessThan">
      <formula>-0.03</formula>
    </cfRule>
  </conditionalFormatting>
  <conditionalFormatting sqref="GT162:GT165">
    <cfRule type="cellIs" dxfId="5809" priority="5801" operator="greaterThan">
      <formula>0.03</formula>
    </cfRule>
    <cfRule type="cellIs" dxfId="5808" priority="5802" stopIfTrue="1" operator="lessThan">
      <formula>-0.03</formula>
    </cfRule>
  </conditionalFormatting>
  <conditionalFormatting sqref="GP162:GP165">
    <cfRule type="cellIs" dxfId="5807" priority="5809" operator="greaterThan">
      <formula>0.03</formula>
    </cfRule>
    <cfRule type="cellIs" dxfId="5806" priority="5810" stopIfTrue="1" operator="lessThan">
      <formula>-0.03</formula>
    </cfRule>
  </conditionalFormatting>
  <conditionalFormatting sqref="GQ162:GQ165">
    <cfRule type="cellIs" dxfId="5805" priority="5807" operator="greaterThan">
      <formula>0.03</formula>
    </cfRule>
    <cfRule type="cellIs" dxfId="5804" priority="5808" stopIfTrue="1" operator="lessThan">
      <formula>-0.03</formula>
    </cfRule>
  </conditionalFormatting>
  <conditionalFormatting sqref="GS162:GS165">
    <cfRule type="cellIs" dxfId="5803" priority="5803" operator="greaterThan">
      <formula>0.03</formula>
    </cfRule>
    <cfRule type="cellIs" dxfId="5802" priority="5804" stopIfTrue="1" operator="lessThan">
      <formula>-0.03</formula>
    </cfRule>
  </conditionalFormatting>
  <conditionalFormatting sqref="GR162:GR165">
    <cfRule type="cellIs" dxfId="5801" priority="5805" operator="greaterThan">
      <formula>0.03</formula>
    </cfRule>
    <cfRule type="cellIs" dxfId="5800" priority="5806" stopIfTrue="1" operator="lessThan">
      <formula>-0.03</formula>
    </cfRule>
  </conditionalFormatting>
  <conditionalFormatting sqref="GU162:GU165">
    <cfRule type="cellIs" dxfId="5799" priority="5799" operator="greaterThan">
      <formula>0.03</formula>
    </cfRule>
    <cfRule type="cellIs" dxfId="5798" priority="5800" stopIfTrue="1" operator="lessThan">
      <formula>-0.03</formula>
    </cfRule>
  </conditionalFormatting>
  <conditionalFormatting sqref="GX162:GX165">
    <cfRule type="cellIs" dxfId="5797" priority="5793" operator="greaterThan">
      <formula>0.03</formula>
    </cfRule>
    <cfRule type="cellIs" dxfId="5796" priority="5794" stopIfTrue="1" operator="lessThan">
      <formula>-0.03</formula>
    </cfRule>
  </conditionalFormatting>
  <conditionalFormatting sqref="GY162:GY165">
    <cfRule type="cellIs" dxfId="5795" priority="5791" operator="greaterThan">
      <formula>0.03</formula>
    </cfRule>
    <cfRule type="cellIs" dxfId="5794" priority="5792" stopIfTrue="1" operator="lessThan">
      <formula>-0.03</formula>
    </cfRule>
  </conditionalFormatting>
  <conditionalFormatting sqref="GV162:GV165">
    <cfRule type="cellIs" dxfId="5793" priority="5797" operator="greaterThan">
      <formula>0.03</formula>
    </cfRule>
    <cfRule type="cellIs" dxfId="5792" priority="5798" stopIfTrue="1" operator="lessThan">
      <formula>-0.03</formula>
    </cfRule>
  </conditionalFormatting>
  <conditionalFormatting sqref="GW162:GW165">
    <cfRule type="cellIs" dxfId="5791" priority="5795" operator="greaterThan">
      <formula>0.03</formula>
    </cfRule>
    <cfRule type="cellIs" dxfId="5790" priority="5796" stopIfTrue="1" operator="lessThan">
      <formula>-0.03</formula>
    </cfRule>
  </conditionalFormatting>
  <conditionalFormatting sqref="GO171:GO174">
    <cfRule type="cellIs" dxfId="5789" priority="5789" operator="greaterThan">
      <formula>0.03</formula>
    </cfRule>
    <cfRule type="cellIs" dxfId="5788" priority="5790" stopIfTrue="1" operator="lessThan">
      <formula>-0.03</formula>
    </cfRule>
  </conditionalFormatting>
  <conditionalFormatting sqref="GT171:GT174">
    <cfRule type="cellIs" dxfId="5787" priority="5779" operator="greaterThan">
      <formula>0.03</formula>
    </cfRule>
    <cfRule type="cellIs" dxfId="5786" priority="5780" stopIfTrue="1" operator="lessThan">
      <formula>-0.03</formula>
    </cfRule>
  </conditionalFormatting>
  <conditionalFormatting sqref="GP171:GP174">
    <cfRule type="cellIs" dxfId="5785" priority="5787" operator="greaterThan">
      <formula>0.03</formula>
    </cfRule>
    <cfRule type="cellIs" dxfId="5784" priority="5788" stopIfTrue="1" operator="lessThan">
      <formula>-0.03</formula>
    </cfRule>
  </conditionalFormatting>
  <conditionalFormatting sqref="GQ171:GQ174">
    <cfRule type="cellIs" dxfId="5783" priority="5785" operator="greaterThan">
      <formula>0.03</formula>
    </cfRule>
    <cfRule type="cellIs" dxfId="5782" priority="5786" stopIfTrue="1" operator="lessThan">
      <formula>-0.03</formula>
    </cfRule>
  </conditionalFormatting>
  <conditionalFormatting sqref="GS171:GS174">
    <cfRule type="cellIs" dxfId="5781" priority="5781" operator="greaterThan">
      <formula>0.03</formula>
    </cfRule>
    <cfRule type="cellIs" dxfId="5780" priority="5782" stopIfTrue="1" operator="lessThan">
      <formula>-0.03</formula>
    </cfRule>
  </conditionalFormatting>
  <conditionalFormatting sqref="GR171:GR174">
    <cfRule type="cellIs" dxfId="5779" priority="5783" operator="greaterThan">
      <formula>0.03</formula>
    </cfRule>
    <cfRule type="cellIs" dxfId="5778" priority="5784" stopIfTrue="1" operator="lessThan">
      <formula>-0.03</formula>
    </cfRule>
  </conditionalFormatting>
  <conditionalFormatting sqref="GU171:GU174">
    <cfRule type="cellIs" dxfId="5777" priority="5777" operator="greaterThan">
      <formula>0.03</formula>
    </cfRule>
    <cfRule type="cellIs" dxfId="5776" priority="5778" stopIfTrue="1" operator="lessThan">
      <formula>-0.03</formula>
    </cfRule>
  </conditionalFormatting>
  <conditionalFormatting sqref="GX171:GX174">
    <cfRule type="cellIs" dxfId="5775" priority="5771" operator="greaterThan">
      <formula>0.03</formula>
    </cfRule>
    <cfRule type="cellIs" dxfId="5774" priority="5772" stopIfTrue="1" operator="lessThan">
      <formula>-0.03</formula>
    </cfRule>
  </conditionalFormatting>
  <conditionalFormatting sqref="GY171:GY174">
    <cfRule type="cellIs" dxfId="5773" priority="5769" operator="greaterThan">
      <formula>0.03</formula>
    </cfRule>
    <cfRule type="cellIs" dxfId="5772" priority="5770" stopIfTrue="1" operator="lessThan">
      <formula>-0.03</formula>
    </cfRule>
  </conditionalFormatting>
  <conditionalFormatting sqref="GV171:GV174">
    <cfRule type="cellIs" dxfId="5771" priority="5775" operator="greaterThan">
      <formula>0.03</formula>
    </cfRule>
    <cfRule type="cellIs" dxfId="5770" priority="5776" stopIfTrue="1" operator="lessThan">
      <formula>-0.03</formula>
    </cfRule>
  </conditionalFormatting>
  <conditionalFormatting sqref="GW171:GW174">
    <cfRule type="cellIs" dxfId="5769" priority="5773" operator="greaterThan">
      <formula>0.03</formula>
    </cfRule>
    <cfRule type="cellIs" dxfId="5768" priority="5774" stopIfTrue="1" operator="lessThan">
      <formula>-0.03</formula>
    </cfRule>
  </conditionalFormatting>
  <conditionalFormatting sqref="GO180:GO183">
    <cfRule type="cellIs" dxfId="5767" priority="5767" operator="greaterThan">
      <formula>0.03</formula>
    </cfRule>
    <cfRule type="cellIs" dxfId="5766" priority="5768" stopIfTrue="1" operator="lessThan">
      <formula>-0.03</formula>
    </cfRule>
  </conditionalFormatting>
  <conditionalFormatting sqref="GT180:GT183">
    <cfRule type="cellIs" dxfId="5765" priority="5757" operator="greaterThan">
      <formula>0.03</formula>
    </cfRule>
    <cfRule type="cellIs" dxfId="5764" priority="5758" stopIfTrue="1" operator="lessThan">
      <formula>-0.03</formula>
    </cfRule>
  </conditionalFormatting>
  <conditionalFormatting sqref="GP180:GP183">
    <cfRule type="cellIs" dxfId="5763" priority="5765" operator="greaterThan">
      <formula>0.03</formula>
    </cfRule>
    <cfRule type="cellIs" dxfId="5762" priority="5766" stopIfTrue="1" operator="lessThan">
      <formula>-0.03</formula>
    </cfRule>
  </conditionalFormatting>
  <conditionalFormatting sqref="GQ180:GQ183">
    <cfRule type="cellIs" dxfId="5761" priority="5763" operator="greaterThan">
      <formula>0.03</formula>
    </cfRule>
    <cfRule type="cellIs" dxfId="5760" priority="5764" stopIfTrue="1" operator="lessThan">
      <formula>-0.03</formula>
    </cfRule>
  </conditionalFormatting>
  <conditionalFormatting sqref="GS180:GS183">
    <cfRule type="cellIs" dxfId="5759" priority="5759" operator="greaterThan">
      <formula>0.03</formula>
    </cfRule>
    <cfRule type="cellIs" dxfId="5758" priority="5760" stopIfTrue="1" operator="lessThan">
      <formula>-0.03</formula>
    </cfRule>
  </conditionalFormatting>
  <conditionalFormatting sqref="GR180:GR183">
    <cfRule type="cellIs" dxfId="5757" priority="5761" operator="greaterThan">
      <formula>0.03</formula>
    </cfRule>
    <cfRule type="cellIs" dxfId="5756" priority="5762" stopIfTrue="1" operator="lessThan">
      <formula>-0.03</formula>
    </cfRule>
  </conditionalFormatting>
  <conditionalFormatting sqref="GU180:GU183">
    <cfRule type="cellIs" dxfId="5755" priority="5755" operator="greaterThan">
      <formula>0.03</formula>
    </cfRule>
    <cfRule type="cellIs" dxfId="5754" priority="5756" stopIfTrue="1" operator="lessThan">
      <formula>-0.03</formula>
    </cfRule>
  </conditionalFormatting>
  <conditionalFormatting sqref="GX180:GX183">
    <cfRule type="cellIs" dxfId="5753" priority="5749" operator="greaterThan">
      <formula>0.03</formula>
    </cfRule>
    <cfRule type="cellIs" dxfId="5752" priority="5750" stopIfTrue="1" operator="lessThan">
      <formula>-0.03</formula>
    </cfRule>
  </conditionalFormatting>
  <conditionalFormatting sqref="GY180:GY183">
    <cfRule type="cellIs" dxfId="5751" priority="5747" operator="greaterThan">
      <formula>0.03</formula>
    </cfRule>
    <cfRule type="cellIs" dxfId="5750" priority="5748" stopIfTrue="1" operator="lessThan">
      <formula>-0.03</formula>
    </cfRule>
  </conditionalFormatting>
  <conditionalFormatting sqref="GV180:GV183">
    <cfRule type="cellIs" dxfId="5749" priority="5753" operator="greaterThan">
      <formula>0.03</formula>
    </cfRule>
    <cfRule type="cellIs" dxfId="5748" priority="5754" stopIfTrue="1" operator="lessThan">
      <formula>-0.03</formula>
    </cfRule>
  </conditionalFormatting>
  <conditionalFormatting sqref="GW180:GW183">
    <cfRule type="cellIs" dxfId="5747" priority="5751" operator="greaterThan">
      <formula>0.03</formula>
    </cfRule>
    <cfRule type="cellIs" dxfId="5746" priority="5752" stopIfTrue="1" operator="lessThan">
      <formula>-0.03</formula>
    </cfRule>
  </conditionalFormatting>
  <conditionalFormatting sqref="GO189:GO192">
    <cfRule type="cellIs" dxfId="5745" priority="5745" operator="greaterThan">
      <formula>0.03</formula>
    </cfRule>
    <cfRule type="cellIs" dxfId="5744" priority="5746" stopIfTrue="1" operator="lessThan">
      <formula>-0.03</formula>
    </cfRule>
  </conditionalFormatting>
  <conditionalFormatting sqref="GT189:GT192">
    <cfRule type="cellIs" dxfId="5743" priority="5735" operator="greaterThan">
      <formula>0.03</formula>
    </cfRule>
    <cfRule type="cellIs" dxfId="5742" priority="5736" stopIfTrue="1" operator="lessThan">
      <formula>-0.03</formula>
    </cfRule>
  </conditionalFormatting>
  <conditionalFormatting sqref="GP189:GP192">
    <cfRule type="cellIs" dxfId="5741" priority="5743" operator="greaterThan">
      <formula>0.03</formula>
    </cfRule>
    <cfRule type="cellIs" dxfId="5740" priority="5744" stopIfTrue="1" operator="lessThan">
      <formula>-0.03</formula>
    </cfRule>
  </conditionalFormatting>
  <conditionalFormatting sqref="GQ189:GQ192">
    <cfRule type="cellIs" dxfId="5739" priority="5741" operator="greaterThan">
      <formula>0.03</formula>
    </cfRule>
    <cfRule type="cellIs" dxfId="5738" priority="5742" stopIfTrue="1" operator="lessThan">
      <formula>-0.03</formula>
    </cfRule>
  </conditionalFormatting>
  <conditionalFormatting sqref="GS189:GS192">
    <cfRule type="cellIs" dxfId="5737" priority="5737" operator="greaterThan">
      <formula>0.03</formula>
    </cfRule>
    <cfRule type="cellIs" dxfId="5736" priority="5738" stopIfTrue="1" operator="lessThan">
      <formula>-0.03</formula>
    </cfRule>
  </conditionalFormatting>
  <conditionalFormatting sqref="GR189:GR192">
    <cfRule type="cellIs" dxfId="5735" priority="5739" operator="greaterThan">
      <formula>0.03</formula>
    </cfRule>
    <cfRule type="cellIs" dxfId="5734" priority="5740" stopIfTrue="1" operator="lessThan">
      <formula>-0.03</formula>
    </cfRule>
  </conditionalFormatting>
  <conditionalFormatting sqref="GU189:GU192">
    <cfRule type="cellIs" dxfId="5733" priority="5733" operator="greaterThan">
      <formula>0.03</formula>
    </cfRule>
    <cfRule type="cellIs" dxfId="5732" priority="5734" stopIfTrue="1" operator="lessThan">
      <formula>-0.03</formula>
    </cfRule>
  </conditionalFormatting>
  <conditionalFormatting sqref="GX189:GX192">
    <cfRule type="cellIs" dxfId="5731" priority="5727" operator="greaterThan">
      <formula>0.03</formula>
    </cfRule>
    <cfRule type="cellIs" dxfId="5730" priority="5728" stopIfTrue="1" operator="lessThan">
      <formula>-0.03</formula>
    </cfRule>
  </conditionalFormatting>
  <conditionalFormatting sqref="GY189:GY192">
    <cfRule type="cellIs" dxfId="5729" priority="5725" operator="greaterThan">
      <formula>0.03</formula>
    </cfRule>
    <cfRule type="cellIs" dxfId="5728" priority="5726" stopIfTrue="1" operator="lessThan">
      <formula>-0.03</formula>
    </cfRule>
  </conditionalFormatting>
  <conditionalFormatting sqref="GV189:GV192">
    <cfRule type="cellIs" dxfId="5727" priority="5731" operator="greaterThan">
      <formula>0.03</formula>
    </cfRule>
    <cfRule type="cellIs" dxfId="5726" priority="5732" stopIfTrue="1" operator="lessThan">
      <formula>-0.03</formula>
    </cfRule>
  </conditionalFormatting>
  <conditionalFormatting sqref="GW189:GW192">
    <cfRule type="cellIs" dxfId="5725" priority="5729" operator="greaterThan">
      <formula>0.03</formula>
    </cfRule>
    <cfRule type="cellIs" dxfId="5724" priority="5730" stopIfTrue="1" operator="lessThan">
      <formula>-0.03</formula>
    </cfRule>
  </conditionalFormatting>
  <conditionalFormatting sqref="GO198:GO201">
    <cfRule type="cellIs" dxfId="5723" priority="5723" operator="greaterThan">
      <formula>0.03</formula>
    </cfRule>
    <cfRule type="cellIs" dxfId="5722" priority="5724" stopIfTrue="1" operator="lessThan">
      <formula>-0.03</formula>
    </cfRule>
  </conditionalFormatting>
  <conditionalFormatting sqref="GT198:GT201">
    <cfRule type="cellIs" dxfId="5721" priority="5713" operator="greaterThan">
      <formula>0.03</formula>
    </cfRule>
    <cfRule type="cellIs" dxfId="5720" priority="5714" stopIfTrue="1" operator="lessThan">
      <formula>-0.03</formula>
    </cfRule>
  </conditionalFormatting>
  <conditionalFormatting sqref="GP198:GP201">
    <cfRule type="cellIs" dxfId="5719" priority="5721" operator="greaterThan">
      <formula>0.03</formula>
    </cfRule>
    <cfRule type="cellIs" dxfId="5718" priority="5722" stopIfTrue="1" operator="lessThan">
      <formula>-0.03</formula>
    </cfRule>
  </conditionalFormatting>
  <conditionalFormatting sqref="GQ198:GQ201">
    <cfRule type="cellIs" dxfId="5717" priority="5719" operator="greaterThan">
      <formula>0.03</formula>
    </cfRule>
    <cfRule type="cellIs" dxfId="5716" priority="5720" stopIfTrue="1" operator="lessThan">
      <formula>-0.03</formula>
    </cfRule>
  </conditionalFormatting>
  <conditionalFormatting sqref="GS198:GS201">
    <cfRule type="cellIs" dxfId="5715" priority="5715" operator="greaterThan">
      <formula>0.03</formula>
    </cfRule>
    <cfRule type="cellIs" dxfId="5714" priority="5716" stopIfTrue="1" operator="lessThan">
      <formula>-0.03</formula>
    </cfRule>
  </conditionalFormatting>
  <conditionalFormatting sqref="GR198:GR201">
    <cfRule type="cellIs" dxfId="5713" priority="5717" operator="greaterThan">
      <formula>0.03</formula>
    </cfRule>
    <cfRule type="cellIs" dxfId="5712" priority="5718" stopIfTrue="1" operator="lessThan">
      <formula>-0.03</formula>
    </cfRule>
  </conditionalFormatting>
  <conditionalFormatting sqref="GU198:GU201">
    <cfRule type="cellIs" dxfId="5711" priority="5711" operator="greaterThan">
      <formula>0.03</formula>
    </cfRule>
    <cfRule type="cellIs" dxfId="5710" priority="5712" stopIfTrue="1" operator="lessThan">
      <formula>-0.03</formula>
    </cfRule>
  </conditionalFormatting>
  <conditionalFormatting sqref="GX198:GX201">
    <cfRule type="cellIs" dxfId="5709" priority="5705" operator="greaterThan">
      <formula>0.03</formula>
    </cfRule>
    <cfRule type="cellIs" dxfId="5708" priority="5706" stopIfTrue="1" operator="lessThan">
      <formula>-0.03</formula>
    </cfRule>
  </conditionalFormatting>
  <conditionalFormatting sqref="GY198:GY201">
    <cfRule type="cellIs" dxfId="5707" priority="5703" operator="greaterThan">
      <formula>0.03</formula>
    </cfRule>
    <cfRule type="cellIs" dxfId="5706" priority="5704" stopIfTrue="1" operator="lessThan">
      <formula>-0.03</formula>
    </cfRule>
  </conditionalFormatting>
  <conditionalFormatting sqref="GV198:GV201">
    <cfRule type="cellIs" dxfId="5705" priority="5709" operator="greaterThan">
      <formula>0.03</formula>
    </cfRule>
    <cfRule type="cellIs" dxfId="5704" priority="5710" stopIfTrue="1" operator="lessThan">
      <formula>-0.03</formula>
    </cfRule>
  </conditionalFormatting>
  <conditionalFormatting sqref="GW198:GW201">
    <cfRule type="cellIs" dxfId="5703" priority="5707" operator="greaterThan">
      <formula>0.03</formula>
    </cfRule>
    <cfRule type="cellIs" dxfId="5702" priority="5708" stopIfTrue="1" operator="lessThan">
      <formula>-0.03</formula>
    </cfRule>
  </conditionalFormatting>
  <conditionalFormatting sqref="GO207:GO210">
    <cfRule type="cellIs" dxfId="5701" priority="5701" operator="greaterThan">
      <formula>0.03</formula>
    </cfRule>
    <cfRule type="cellIs" dxfId="5700" priority="5702" stopIfTrue="1" operator="lessThan">
      <formula>-0.03</formula>
    </cfRule>
  </conditionalFormatting>
  <conditionalFormatting sqref="GT207:GT210">
    <cfRule type="cellIs" dxfId="5699" priority="5691" operator="greaterThan">
      <formula>0.03</formula>
    </cfRule>
    <cfRule type="cellIs" dxfId="5698" priority="5692" stopIfTrue="1" operator="lessThan">
      <formula>-0.03</formula>
    </cfRule>
  </conditionalFormatting>
  <conditionalFormatting sqref="GP207:GP210">
    <cfRule type="cellIs" dxfId="5697" priority="5699" operator="greaterThan">
      <formula>0.03</formula>
    </cfRule>
    <cfRule type="cellIs" dxfId="5696" priority="5700" stopIfTrue="1" operator="lessThan">
      <formula>-0.03</formula>
    </cfRule>
  </conditionalFormatting>
  <conditionalFormatting sqref="GQ207:GQ210">
    <cfRule type="cellIs" dxfId="5695" priority="5697" operator="greaterThan">
      <formula>0.03</formula>
    </cfRule>
    <cfRule type="cellIs" dxfId="5694" priority="5698" stopIfTrue="1" operator="lessThan">
      <formula>-0.03</formula>
    </cfRule>
  </conditionalFormatting>
  <conditionalFormatting sqref="GS207:GS210">
    <cfRule type="cellIs" dxfId="5693" priority="5693" operator="greaterThan">
      <formula>0.03</formula>
    </cfRule>
    <cfRule type="cellIs" dxfId="5692" priority="5694" stopIfTrue="1" operator="lessThan">
      <formula>-0.03</formula>
    </cfRule>
  </conditionalFormatting>
  <conditionalFormatting sqref="GR207:GR210">
    <cfRule type="cellIs" dxfId="5691" priority="5695" operator="greaterThan">
      <formula>0.03</formula>
    </cfRule>
    <cfRule type="cellIs" dxfId="5690" priority="5696" stopIfTrue="1" operator="lessThan">
      <formula>-0.03</formula>
    </cfRule>
  </conditionalFormatting>
  <conditionalFormatting sqref="GU207:GU210">
    <cfRule type="cellIs" dxfId="5689" priority="5689" operator="greaterThan">
      <formula>0.03</formula>
    </cfRule>
    <cfRule type="cellIs" dxfId="5688" priority="5690" stopIfTrue="1" operator="lessThan">
      <formula>-0.03</formula>
    </cfRule>
  </conditionalFormatting>
  <conditionalFormatting sqref="GX207:GX210">
    <cfRule type="cellIs" dxfId="5687" priority="5683" operator="greaterThan">
      <formula>0.03</formula>
    </cfRule>
    <cfRule type="cellIs" dxfId="5686" priority="5684" stopIfTrue="1" operator="lessThan">
      <formula>-0.03</formula>
    </cfRule>
  </conditionalFormatting>
  <conditionalFormatting sqref="GY207:GY210">
    <cfRule type="cellIs" dxfId="5685" priority="5681" operator="greaterThan">
      <formula>0.03</formula>
    </cfRule>
    <cfRule type="cellIs" dxfId="5684" priority="5682" stopIfTrue="1" operator="lessThan">
      <formula>-0.03</formula>
    </cfRule>
  </conditionalFormatting>
  <conditionalFormatting sqref="GV207:GV210">
    <cfRule type="cellIs" dxfId="5683" priority="5687" operator="greaterThan">
      <formula>0.03</formula>
    </cfRule>
    <cfRule type="cellIs" dxfId="5682" priority="5688" stopIfTrue="1" operator="lessThan">
      <formula>-0.03</formula>
    </cfRule>
  </conditionalFormatting>
  <conditionalFormatting sqref="GW207:GW210">
    <cfRule type="cellIs" dxfId="5681" priority="5685" operator="greaterThan">
      <formula>0.03</formula>
    </cfRule>
    <cfRule type="cellIs" dxfId="5680" priority="5686" stopIfTrue="1" operator="lessThan">
      <formula>-0.03</formula>
    </cfRule>
  </conditionalFormatting>
  <conditionalFormatting sqref="GO15">
    <cfRule type="cellIs" dxfId="5679" priority="5679" operator="greaterThan">
      <formula>0.03</formula>
    </cfRule>
    <cfRule type="cellIs" dxfId="5678" priority="5680" stopIfTrue="1" operator="lessThan">
      <formula>-0.03</formula>
    </cfRule>
  </conditionalFormatting>
  <conditionalFormatting sqref="GO14">
    <cfRule type="cellIs" dxfId="5677" priority="5677" operator="greaterThan">
      <formula>0.03</formula>
    </cfRule>
    <cfRule type="cellIs" dxfId="5676" priority="5678" stopIfTrue="1" operator="lessThan">
      <formula>-0.03</formula>
    </cfRule>
  </conditionalFormatting>
  <conditionalFormatting sqref="GP15:GY15">
    <cfRule type="cellIs" dxfId="5675" priority="5675" operator="greaterThan">
      <formula>0.03</formula>
    </cfRule>
    <cfRule type="cellIs" dxfId="5674" priority="5676" stopIfTrue="1" operator="lessThan">
      <formula>-0.03</formula>
    </cfRule>
  </conditionalFormatting>
  <conditionalFormatting sqref="GP14:GY14">
    <cfRule type="cellIs" dxfId="5673" priority="5673" operator="greaterThan">
      <formula>0.03</formula>
    </cfRule>
    <cfRule type="cellIs" dxfId="5672" priority="5674" stopIfTrue="1" operator="lessThan">
      <formula>-0.03</formula>
    </cfRule>
  </conditionalFormatting>
  <conditionalFormatting sqref="GO24">
    <cfRule type="cellIs" dxfId="5671" priority="5671" operator="greaterThan">
      <formula>0.03</formula>
    </cfRule>
    <cfRule type="cellIs" dxfId="5670" priority="5672" stopIfTrue="1" operator="lessThan">
      <formula>-0.03</formula>
    </cfRule>
  </conditionalFormatting>
  <conditionalFormatting sqref="GO23">
    <cfRule type="cellIs" dxfId="5669" priority="5669" operator="greaterThan">
      <formula>0.03</formula>
    </cfRule>
    <cfRule type="cellIs" dxfId="5668" priority="5670" stopIfTrue="1" operator="lessThan">
      <formula>-0.03</formula>
    </cfRule>
  </conditionalFormatting>
  <conditionalFormatting sqref="GP24:GY24">
    <cfRule type="cellIs" dxfId="5667" priority="5667" operator="greaterThan">
      <formula>0.03</formula>
    </cfRule>
    <cfRule type="cellIs" dxfId="5666" priority="5668" stopIfTrue="1" operator="lessThan">
      <formula>-0.03</formula>
    </cfRule>
  </conditionalFormatting>
  <conditionalFormatting sqref="GP23:GY23">
    <cfRule type="cellIs" dxfId="5665" priority="5665" operator="greaterThan">
      <formula>0.03</formula>
    </cfRule>
    <cfRule type="cellIs" dxfId="5664" priority="5666" stopIfTrue="1" operator="lessThan">
      <formula>-0.03</formula>
    </cfRule>
  </conditionalFormatting>
  <conditionalFormatting sqref="GO33">
    <cfRule type="cellIs" dxfId="5663" priority="5663" operator="greaterThan">
      <formula>0.03</formula>
    </cfRule>
    <cfRule type="cellIs" dxfId="5662" priority="5664" stopIfTrue="1" operator="lessThan">
      <formula>-0.03</formula>
    </cfRule>
  </conditionalFormatting>
  <conditionalFormatting sqref="GO32">
    <cfRule type="cellIs" dxfId="5661" priority="5661" operator="greaterThan">
      <formula>0.03</formula>
    </cfRule>
    <cfRule type="cellIs" dxfId="5660" priority="5662" stopIfTrue="1" operator="lessThan">
      <formula>-0.03</formula>
    </cfRule>
  </conditionalFormatting>
  <conditionalFormatting sqref="GP33:GY33">
    <cfRule type="cellIs" dxfId="5659" priority="5659" operator="greaterThan">
      <formula>0.03</formula>
    </cfRule>
    <cfRule type="cellIs" dxfId="5658" priority="5660" stopIfTrue="1" operator="lessThan">
      <formula>-0.03</formula>
    </cfRule>
  </conditionalFormatting>
  <conditionalFormatting sqref="GP32:GY32">
    <cfRule type="cellIs" dxfId="5657" priority="5657" operator="greaterThan">
      <formula>0.03</formula>
    </cfRule>
    <cfRule type="cellIs" dxfId="5656" priority="5658" stopIfTrue="1" operator="lessThan">
      <formula>-0.03</formula>
    </cfRule>
  </conditionalFormatting>
  <conditionalFormatting sqref="GO42">
    <cfRule type="cellIs" dxfId="5655" priority="5655" operator="greaterThan">
      <formula>0.03</formula>
    </cfRule>
    <cfRule type="cellIs" dxfId="5654" priority="5656" stopIfTrue="1" operator="lessThan">
      <formula>-0.03</formula>
    </cfRule>
  </conditionalFormatting>
  <conditionalFormatting sqref="GO41">
    <cfRule type="cellIs" dxfId="5653" priority="5653" operator="greaterThan">
      <formula>0.03</formula>
    </cfRule>
    <cfRule type="cellIs" dxfId="5652" priority="5654" stopIfTrue="1" operator="lessThan">
      <formula>-0.03</formula>
    </cfRule>
  </conditionalFormatting>
  <conditionalFormatting sqref="GP42:GY42">
    <cfRule type="cellIs" dxfId="5651" priority="5651" operator="greaterThan">
      <formula>0.03</formula>
    </cfRule>
    <cfRule type="cellIs" dxfId="5650" priority="5652" stopIfTrue="1" operator="lessThan">
      <formula>-0.03</formula>
    </cfRule>
  </conditionalFormatting>
  <conditionalFormatting sqref="GP41:GY41">
    <cfRule type="cellIs" dxfId="5649" priority="5649" operator="greaterThan">
      <formula>0.03</formula>
    </cfRule>
    <cfRule type="cellIs" dxfId="5648" priority="5650" stopIfTrue="1" operator="lessThan">
      <formula>-0.03</formula>
    </cfRule>
  </conditionalFormatting>
  <conditionalFormatting sqref="GO51">
    <cfRule type="cellIs" dxfId="5647" priority="5647" operator="greaterThan">
      <formula>0.03</formula>
    </cfRule>
    <cfRule type="cellIs" dxfId="5646" priority="5648" stopIfTrue="1" operator="lessThan">
      <formula>-0.03</formula>
    </cfRule>
  </conditionalFormatting>
  <conditionalFormatting sqref="GO50">
    <cfRule type="cellIs" dxfId="5645" priority="5645" operator="greaterThan">
      <formula>0.03</formula>
    </cfRule>
    <cfRule type="cellIs" dxfId="5644" priority="5646" stopIfTrue="1" operator="lessThan">
      <formula>-0.03</formula>
    </cfRule>
  </conditionalFormatting>
  <conditionalFormatting sqref="GP51:GY51">
    <cfRule type="cellIs" dxfId="5643" priority="5643" operator="greaterThan">
      <formula>0.03</formula>
    </cfRule>
    <cfRule type="cellIs" dxfId="5642" priority="5644" stopIfTrue="1" operator="lessThan">
      <formula>-0.03</formula>
    </cfRule>
  </conditionalFormatting>
  <conditionalFormatting sqref="GP50:GY50">
    <cfRule type="cellIs" dxfId="5641" priority="5641" operator="greaterThan">
      <formula>0.03</formula>
    </cfRule>
    <cfRule type="cellIs" dxfId="5640" priority="5642" stopIfTrue="1" operator="lessThan">
      <formula>-0.03</formula>
    </cfRule>
  </conditionalFormatting>
  <conditionalFormatting sqref="GO60">
    <cfRule type="cellIs" dxfId="5639" priority="5639" operator="greaterThan">
      <formula>0.03</formula>
    </cfRule>
    <cfRule type="cellIs" dxfId="5638" priority="5640" stopIfTrue="1" operator="lessThan">
      <formula>-0.03</formula>
    </cfRule>
  </conditionalFormatting>
  <conditionalFormatting sqref="GO59">
    <cfRule type="cellIs" dxfId="5637" priority="5637" operator="greaterThan">
      <formula>0.03</formula>
    </cfRule>
    <cfRule type="cellIs" dxfId="5636" priority="5638" stopIfTrue="1" operator="lessThan">
      <formula>-0.03</formula>
    </cfRule>
  </conditionalFormatting>
  <conditionalFormatting sqref="GP60:GY60">
    <cfRule type="cellIs" dxfId="5635" priority="5635" operator="greaterThan">
      <formula>0.03</formula>
    </cfRule>
    <cfRule type="cellIs" dxfId="5634" priority="5636" stopIfTrue="1" operator="lessThan">
      <formula>-0.03</formula>
    </cfRule>
  </conditionalFormatting>
  <conditionalFormatting sqref="GP59:GY59">
    <cfRule type="cellIs" dxfId="5633" priority="5633" operator="greaterThan">
      <formula>0.03</formula>
    </cfRule>
    <cfRule type="cellIs" dxfId="5632" priority="5634" stopIfTrue="1" operator="lessThan">
      <formula>-0.03</formula>
    </cfRule>
  </conditionalFormatting>
  <conditionalFormatting sqref="GO69">
    <cfRule type="cellIs" dxfId="5631" priority="5631" operator="greaterThan">
      <formula>0.03</formula>
    </cfRule>
    <cfRule type="cellIs" dxfId="5630" priority="5632" stopIfTrue="1" operator="lessThan">
      <formula>-0.03</formula>
    </cfRule>
  </conditionalFormatting>
  <conditionalFormatting sqref="GO68">
    <cfRule type="cellIs" dxfId="5629" priority="5629" operator="greaterThan">
      <formula>0.03</formula>
    </cfRule>
    <cfRule type="cellIs" dxfId="5628" priority="5630" stopIfTrue="1" operator="lessThan">
      <formula>-0.03</formula>
    </cfRule>
  </conditionalFormatting>
  <conditionalFormatting sqref="GP69:GY69">
    <cfRule type="cellIs" dxfId="5627" priority="5627" operator="greaterThan">
      <formula>0.03</formula>
    </cfRule>
    <cfRule type="cellIs" dxfId="5626" priority="5628" stopIfTrue="1" operator="lessThan">
      <formula>-0.03</formula>
    </cfRule>
  </conditionalFormatting>
  <conditionalFormatting sqref="GP68:GY68">
    <cfRule type="cellIs" dxfId="5625" priority="5625" operator="greaterThan">
      <formula>0.03</formula>
    </cfRule>
    <cfRule type="cellIs" dxfId="5624" priority="5626" stopIfTrue="1" operator="lessThan">
      <formula>-0.03</formula>
    </cfRule>
  </conditionalFormatting>
  <conditionalFormatting sqref="GO78">
    <cfRule type="cellIs" dxfId="5623" priority="5623" operator="greaterThan">
      <formula>0.03</formula>
    </cfRule>
    <cfRule type="cellIs" dxfId="5622" priority="5624" stopIfTrue="1" operator="lessThan">
      <formula>-0.03</formula>
    </cfRule>
  </conditionalFormatting>
  <conditionalFormatting sqref="GO77">
    <cfRule type="cellIs" dxfId="5621" priority="5621" operator="greaterThan">
      <formula>0.03</formula>
    </cfRule>
    <cfRule type="cellIs" dxfId="5620" priority="5622" stopIfTrue="1" operator="lessThan">
      <formula>-0.03</formula>
    </cfRule>
  </conditionalFormatting>
  <conditionalFormatting sqref="GP78:GY78">
    <cfRule type="cellIs" dxfId="5619" priority="5619" operator="greaterThan">
      <formula>0.03</formula>
    </cfRule>
    <cfRule type="cellIs" dxfId="5618" priority="5620" stopIfTrue="1" operator="lessThan">
      <formula>-0.03</formula>
    </cfRule>
  </conditionalFormatting>
  <conditionalFormatting sqref="GP77:GY77">
    <cfRule type="cellIs" dxfId="5617" priority="5617" operator="greaterThan">
      <formula>0.03</formula>
    </cfRule>
    <cfRule type="cellIs" dxfId="5616" priority="5618" stopIfTrue="1" operator="lessThan">
      <formula>-0.03</formula>
    </cfRule>
  </conditionalFormatting>
  <conditionalFormatting sqref="GO87">
    <cfRule type="cellIs" dxfId="5615" priority="5615" operator="greaterThan">
      <formula>0.03</formula>
    </cfRule>
    <cfRule type="cellIs" dxfId="5614" priority="5616" stopIfTrue="1" operator="lessThan">
      <formula>-0.03</formula>
    </cfRule>
  </conditionalFormatting>
  <conditionalFormatting sqref="GO86">
    <cfRule type="cellIs" dxfId="5613" priority="5613" operator="greaterThan">
      <formula>0.03</formula>
    </cfRule>
    <cfRule type="cellIs" dxfId="5612" priority="5614" stopIfTrue="1" operator="lessThan">
      <formula>-0.03</formula>
    </cfRule>
  </conditionalFormatting>
  <conditionalFormatting sqref="GP87:GY87">
    <cfRule type="cellIs" dxfId="5611" priority="5611" operator="greaterThan">
      <formula>0.03</formula>
    </cfRule>
    <cfRule type="cellIs" dxfId="5610" priority="5612" stopIfTrue="1" operator="lessThan">
      <formula>-0.03</formula>
    </cfRule>
  </conditionalFormatting>
  <conditionalFormatting sqref="GP86:GY86">
    <cfRule type="cellIs" dxfId="5609" priority="5609" operator="greaterThan">
      <formula>0.03</formula>
    </cfRule>
    <cfRule type="cellIs" dxfId="5608" priority="5610" stopIfTrue="1" operator="lessThan">
      <formula>-0.03</formula>
    </cfRule>
  </conditionalFormatting>
  <conditionalFormatting sqref="GO96">
    <cfRule type="cellIs" dxfId="5607" priority="5607" operator="greaterThan">
      <formula>0.03</formula>
    </cfRule>
    <cfRule type="cellIs" dxfId="5606" priority="5608" stopIfTrue="1" operator="lessThan">
      <formula>-0.03</formula>
    </cfRule>
  </conditionalFormatting>
  <conditionalFormatting sqref="GO95">
    <cfRule type="cellIs" dxfId="5605" priority="5605" operator="greaterThan">
      <formula>0.03</formula>
    </cfRule>
    <cfRule type="cellIs" dxfId="5604" priority="5606" stopIfTrue="1" operator="lessThan">
      <formula>-0.03</formula>
    </cfRule>
  </conditionalFormatting>
  <conditionalFormatting sqref="GP96:GY96">
    <cfRule type="cellIs" dxfId="5603" priority="5603" operator="greaterThan">
      <formula>0.03</formula>
    </cfRule>
    <cfRule type="cellIs" dxfId="5602" priority="5604" stopIfTrue="1" operator="lessThan">
      <formula>-0.03</formula>
    </cfRule>
  </conditionalFormatting>
  <conditionalFormatting sqref="GP95:GY95">
    <cfRule type="cellIs" dxfId="5601" priority="5601" operator="greaterThan">
      <formula>0.03</formula>
    </cfRule>
    <cfRule type="cellIs" dxfId="5600" priority="5602" stopIfTrue="1" operator="lessThan">
      <formula>-0.03</formula>
    </cfRule>
  </conditionalFormatting>
  <conditionalFormatting sqref="GO105">
    <cfRule type="cellIs" dxfId="5599" priority="5599" operator="greaterThan">
      <formula>0.03</formula>
    </cfRule>
    <cfRule type="cellIs" dxfId="5598" priority="5600" stopIfTrue="1" operator="lessThan">
      <formula>-0.03</formula>
    </cfRule>
  </conditionalFormatting>
  <conditionalFormatting sqref="GO104">
    <cfRule type="cellIs" dxfId="5597" priority="5597" operator="greaterThan">
      <formula>0.03</formula>
    </cfRule>
    <cfRule type="cellIs" dxfId="5596" priority="5598" stopIfTrue="1" operator="lessThan">
      <formula>-0.03</formula>
    </cfRule>
  </conditionalFormatting>
  <conditionalFormatting sqref="GP105:GY105">
    <cfRule type="cellIs" dxfId="5595" priority="5595" operator="greaterThan">
      <formula>0.03</formula>
    </cfRule>
    <cfRule type="cellIs" dxfId="5594" priority="5596" stopIfTrue="1" operator="lessThan">
      <formula>-0.03</formula>
    </cfRule>
  </conditionalFormatting>
  <conditionalFormatting sqref="GP104:GY104">
    <cfRule type="cellIs" dxfId="5593" priority="5593" operator="greaterThan">
      <formula>0.03</formula>
    </cfRule>
    <cfRule type="cellIs" dxfId="5592" priority="5594" stopIfTrue="1" operator="lessThan">
      <formula>-0.03</formula>
    </cfRule>
  </conditionalFormatting>
  <conditionalFormatting sqref="GO114">
    <cfRule type="cellIs" dxfId="5591" priority="5591" operator="greaterThan">
      <formula>0.03</formula>
    </cfRule>
    <cfRule type="cellIs" dxfId="5590" priority="5592" stopIfTrue="1" operator="lessThan">
      <formula>-0.03</formula>
    </cfRule>
  </conditionalFormatting>
  <conditionalFormatting sqref="GO113">
    <cfRule type="cellIs" dxfId="5589" priority="5589" operator="greaterThan">
      <formula>0.03</formula>
    </cfRule>
    <cfRule type="cellIs" dxfId="5588" priority="5590" stopIfTrue="1" operator="lessThan">
      <formula>-0.03</formula>
    </cfRule>
  </conditionalFormatting>
  <conditionalFormatting sqref="GP114:GY114">
    <cfRule type="cellIs" dxfId="5587" priority="5587" operator="greaterThan">
      <formula>0.03</formula>
    </cfRule>
    <cfRule type="cellIs" dxfId="5586" priority="5588" stopIfTrue="1" operator="lessThan">
      <formula>-0.03</formula>
    </cfRule>
  </conditionalFormatting>
  <conditionalFormatting sqref="GP113:GY113">
    <cfRule type="cellIs" dxfId="5585" priority="5585" operator="greaterThan">
      <formula>0.03</formula>
    </cfRule>
    <cfRule type="cellIs" dxfId="5584" priority="5586" stopIfTrue="1" operator="lessThan">
      <formula>-0.03</formula>
    </cfRule>
  </conditionalFormatting>
  <conditionalFormatting sqref="GO123">
    <cfRule type="cellIs" dxfId="5583" priority="5583" operator="greaterThan">
      <formula>0.03</formula>
    </cfRule>
    <cfRule type="cellIs" dxfId="5582" priority="5584" stopIfTrue="1" operator="lessThan">
      <formula>-0.03</formula>
    </cfRule>
  </conditionalFormatting>
  <conditionalFormatting sqref="GO122">
    <cfRule type="cellIs" dxfId="5581" priority="5581" operator="greaterThan">
      <formula>0.03</formula>
    </cfRule>
    <cfRule type="cellIs" dxfId="5580" priority="5582" stopIfTrue="1" operator="lessThan">
      <formula>-0.03</formula>
    </cfRule>
  </conditionalFormatting>
  <conditionalFormatting sqref="GP123:GY123">
    <cfRule type="cellIs" dxfId="5579" priority="5579" operator="greaterThan">
      <formula>0.03</formula>
    </cfRule>
    <cfRule type="cellIs" dxfId="5578" priority="5580" stopIfTrue="1" operator="lessThan">
      <formula>-0.03</formula>
    </cfRule>
  </conditionalFormatting>
  <conditionalFormatting sqref="GP122:GY122">
    <cfRule type="cellIs" dxfId="5577" priority="5577" operator="greaterThan">
      <formula>0.03</formula>
    </cfRule>
    <cfRule type="cellIs" dxfId="5576" priority="5578" stopIfTrue="1" operator="lessThan">
      <formula>-0.03</formula>
    </cfRule>
  </conditionalFormatting>
  <conditionalFormatting sqref="GO141">
    <cfRule type="cellIs" dxfId="5575" priority="5575" operator="greaterThan">
      <formula>0.03</formula>
    </cfRule>
    <cfRule type="cellIs" dxfId="5574" priority="5576" stopIfTrue="1" operator="lessThan">
      <formula>-0.03</formula>
    </cfRule>
  </conditionalFormatting>
  <conditionalFormatting sqref="GO140">
    <cfRule type="cellIs" dxfId="5573" priority="5573" operator="greaterThan">
      <formula>0.03</formula>
    </cfRule>
    <cfRule type="cellIs" dxfId="5572" priority="5574" stopIfTrue="1" operator="lessThan">
      <formula>-0.03</formula>
    </cfRule>
  </conditionalFormatting>
  <conditionalFormatting sqref="GP141:GY141">
    <cfRule type="cellIs" dxfId="5571" priority="5571" operator="greaterThan">
      <formula>0.03</formula>
    </cfRule>
    <cfRule type="cellIs" dxfId="5570" priority="5572" stopIfTrue="1" operator="lessThan">
      <formula>-0.03</formula>
    </cfRule>
  </conditionalFormatting>
  <conditionalFormatting sqref="GP140:GY140">
    <cfRule type="cellIs" dxfId="5569" priority="5569" operator="greaterThan">
      <formula>0.03</formula>
    </cfRule>
    <cfRule type="cellIs" dxfId="5568" priority="5570" stopIfTrue="1" operator="lessThan">
      <formula>-0.03</formula>
    </cfRule>
  </conditionalFormatting>
  <conditionalFormatting sqref="GO132">
    <cfRule type="cellIs" dxfId="5567" priority="5567" operator="greaterThan">
      <formula>0.03</formula>
    </cfRule>
    <cfRule type="cellIs" dxfId="5566" priority="5568" stopIfTrue="1" operator="lessThan">
      <formula>-0.03</formula>
    </cfRule>
  </conditionalFormatting>
  <conditionalFormatting sqref="GO131">
    <cfRule type="cellIs" dxfId="5565" priority="5565" operator="greaterThan">
      <formula>0.03</formula>
    </cfRule>
    <cfRule type="cellIs" dxfId="5564" priority="5566" stopIfTrue="1" operator="lessThan">
      <formula>-0.03</formula>
    </cfRule>
  </conditionalFormatting>
  <conditionalFormatting sqref="GP132:GY132">
    <cfRule type="cellIs" dxfId="5563" priority="5563" operator="greaterThan">
      <formula>0.03</formula>
    </cfRule>
    <cfRule type="cellIs" dxfId="5562" priority="5564" stopIfTrue="1" operator="lessThan">
      <formula>-0.03</formula>
    </cfRule>
  </conditionalFormatting>
  <conditionalFormatting sqref="GP131:GY131">
    <cfRule type="cellIs" dxfId="5561" priority="5561" operator="greaterThan">
      <formula>0.03</formula>
    </cfRule>
    <cfRule type="cellIs" dxfId="5560" priority="5562" stopIfTrue="1" operator="lessThan">
      <formula>-0.03</formula>
    </cfRule>
  </conditionalFormatting>
  <conditionalFormatting sqref="GO150">
    <cfRule type="cellIs" dxfId="5559" priority="5559" operator="greaterThan">
      <formula>0.03</formula>
    </cfRule>
    <cfRule type="cellIs" dxfId="5558" priority="5560" stopIfTrue="1" operator="lessThan">
      <formula>-0.03</formula>
    </cfRule>
  </conditionalFormatting>
  <conditionalFormatting sqref="GO149">
    <cfRule type="cellIs" dxfId="5557" priority="5557" operator="greaterThan">
      <formula>0.03</formula>
    </cfRule>
    <cfRule type="cellIs" dxfId="5556" priority="5558" stopIfTrue="1" operator="lessThan">
      <formula>-0.03</formula>
    </cfRule>
  </conditionalFormatting>
  <conditionalFormatting sqref="GP150:GY150">
    <cfRule type="cellIs" dxfId="5555" priority="5555" operator="greaterThan">
      <formula>0.03</formula>
    </cfRule>
    <cfRule type="cellIs" dxfId="5554" priority="5556" stopIfTrue="1" operator="lessThan">
      <formula>-0.03</formula>
    </cfRule>
  </conditionalFormatting>
  <conditionalFormatting sqref="GP149:GY149">
    <cfRule type="cellIs" dxfId="5553" priority="5553" operator="greaterThan">
      <formula>0.03</formula>
    </cfRule>
    <cfRule type="cellIs" dxfId="5552" priority="5554" stopIfTrue="1" operator="lessThan">
      <formula>-0.03</formula>
    </cfRule>
  </conditionalFormatting>
  <conditionalFormatting sqref="GO159">
    <cfRule type="cellIs" dxfId="5551" priority="5551" operator="greaterThan">
      <formula>0.03</formula>
    </cfRule>
    <cfRule type="cellIs" dxfId="5550" priority="5552" stopIfTrue="1" operator="lessThan">
      <formula>-0.03</formula>
    </cfRule>
  </conditionalFormatting>
  <conditionalFormatting sqref="GO158">
    <cfRule type="cellIs" dxfId="5549" priority="5549" operator="greaterThan">
      <formula>0.03</formula>
    </cfRule>
    <cfRule type="cellIs" dxfId="5548" priority="5550" stopIfTrue="1" operator="lessThan">
      <formula>-0.03</formula>
    </cfRule>
  </conditionalFormatting>
  <conditionalFormatting sqref="GP159:GY159">
    <cfRule type="cellIs" dxfId="5547" priority="5547" operator="greaterThan">
      <formula>0.03</formula>
    </cfRule>
    <cfRule type="cellIs" dxfId="5546" priority="5548" stopIfTrue="1" operator="lessThan">
      <formula>-0.03</formula>
    </cfRule>
  </conditionalFormatting>
  <conditionalFormatting sqref="GP158:GY158">
    <cfRule type="cellIs" dxfId="5545" priority="5545" operator="greaterThan">
      <formula>0.03</formula>
    </cfRule>
    <cfRule type="cellIs" dxfId="5544" priority="5546" stopIfTrue="1" operator="lessThan">
      <formula>-0.03</formula>
    </cfRule>
  </conditionalFormatting>
  <conditionalFormatting sqref="GO168">
    <cfRule type="cellIs" dxfId="5543" priority="5543" operator="greaterThan">
      <formula>0.03</formula>
    </cfRule>
    <cfRule type="cellIs" dxfId="5542" priority="5544" stopIfTrue="1" operator="lessThan">
      <formula>-0.03</formula>
    </cfRule>
  </conditionalFormatting>
  <conditionalFormatting sqref="GO167">
    <cfRule type="cellIs" dxfId="5541" priority="5541" operator="greaterThan">
      <formula>0.03</formula>
    </cfRule>
    <cfRule type="cellIs" dxfId="5540" priority="5542" stopIfTrue="1" operator="lessThan">
      <formula>-0.03</formula>
    </cfRule>
  </conditionalFormatting>
  <conditionalFormatting sqref="GP168:GY168">
    <cfRule type="cellIs" dxfId="5539" priority="5539" operator="greaterThan">
      <formula>0.03</formula>
    </cfRule>
    <cfRule type="cellIs" dxfId="5538" priority="5540" stopIfTrue="1" operator="lessThan">
      <formula>-0.03</formula>
    </cfRule>
  </conditionalFormatting>
  <conditionalFormatting sqref="GP167:GY167">
    <cfRule type="cellIs" dxfId="5537" priority="5537" operator="greaterThan">
      <formula>0.03</formula>
    </cfRule>
    <cfRule type="cellIs" dxfId="5536" priority="5538" stopIfTrue="1" operator="lessThan">
      <formula>-0.03</formula>
    </cfRule>
  </conditionalFormatting>
  <conditionalFormatting sqref="GO177">
    <cfRule type="cellIs" dxfId="5535" priority="5535" operator="greaterThan">
      <formula>0.03</formula>
    </cfRule>
    <cfRule type="cellIs" dxfId="5534" priority="5536" stopIfTrue="1" operator="lessThan">
      <formula>-0.03</formula>
    </cfRule>
  </conditionalFormatting>
  <conditionalFormatting sqref="GO176">
    <cfRule type="cellIs" dxfId="5533" priority="5533" operator="greaterThan">
      <formula>0.03</formula>
    </cfRule>
    <cfRule type="cellIs" dxfId="5532" priority="5534" stopIfTrue="1" operator="lessThan">
      <formula>-0.03</formula>
    </cfRule>
  </conditionalFormatting>
  <conditionalFormatting sqref="GP177:GY177">
    <cfRule type="cellIs" dxfId="5531" priority="5531" operator="greaterThan">
      <formula>0.03</formula>
    </cfRule>
    <cfRule type="cellIs" dxfId="5530" priority="5532" stopIfTrue="1" operator="lessThan">
      <formula>-0.03</formula>
    </cfRule>
  </conditionalFormatting>
  <conditionalFormatting sqref="GP176:GY176">
    <cfRule type="cellIs" dxfId="5529" priority="5529" operator="greaterThan">
      <formula>0.03</formula>
    </cfRule>
    <cfRule type="cellIs" dxfId="5528" priority="5530" stopIfTrue="1" operator="lessThan">
      <formula>-0.03</formula>
    </cfRule>
  </conditionalFormatting>
  <conditionalFormatting sqref="GO186">
    <cfRule type="cellIs" dxfId="5527" priority="5527" operator="greaterThan">
      <formula>0.03</formula>
    </cfRule>
    <cfRule type="cellIs" dxfId="5526" priority="5528" stopIfTrue="1" operator="lessThan">
      <formula>-0.03</formula>
    </cfRule>
  </conditionalFormatting>
  <conditionalFormatting sqref="GO185">
    <cfRule type="cellIs" dxfId="5525" priority="5525" operator="greaterThan">
      <formula>0.03</formula>
    </cfRule>
    <cfRule type="cellIs" dxfId="5524" priority="5526" stopIfTrue="1" operator="lessThan">
      <formula>-0.03</formula>
    </cfRule>
  </conditionalFormatting>
  <conditionalFormatting sqref="GP186:GY186">
    <cfRule type="cellIs" dxfId="5523" priority="5523" operator="greaterThan">
      <formula>0.03</formula>
    </cfRule>
    <cfRule type="cellIs" dxfId="5522" priority="5524" stopIfTrue="1" operator="lessThan">
      <formula>-0.03</formula>
    </cfRule>
  </conditionalFormatting>
  <conditionalFormatting sqref="GP185:GY185">
    <cfRule type="cellIs" dxfId="5521" priority="5521" operator="greaterThan">
      <formula>0.03</formula>
    </cfRule>
    <cfRule type="cellIs" dxfId="5520" priority="5522" stopIfTrue="1" operator="lessThan">
      <formula>-0.03</formula>
    </cfRule>
  </conditionalFormatting>
  <conditionalFormatting sqref="GO195">
    <cfRule type="cellIs" dxfId="5519" priority="5519" operator="greaterThan">
      <formula>0.03</formula>
    </cfRule>
    <cfRule type="cellIs" dxfId="5518" priority="5520" stopIfTrue="1" operator="lessThan">
      <formula>-0.03</formula>
    </cfRule>
  </conditionalFormatting>
  <conditionalFormatting sqref="GO194">
    <cfRule type="cellIs" dxfId="5517" priority="5517" operator="greaterThan">
      <formula>0.03</formula>
    </cfRule>
    <cfRule type="cellIs" dxfId="5516" priority="5518" stopIfTrue="1" operator="lessThan">
      <formula>-0.03</formula>
    </cfRule>
  </conditionalFormatting>
  <conditionalFormatting sqref="GP195:GY195">
    <cfRule type="cellIs" dxfId="5515" priority="5515" operator="greaterThan">
      <formula>0.03</formula>
    </cfRule>
    <cfRule type="cellIs" dxfId="5514" priority="5516" stopIfTrue="1" operator="lessThan">
      <formula>-0.03</formula>
    </cfRule>
  </conditionalFormatting>
  <conditionalFormatting sqref="GP194:GY194">
    <cfRule type="cellIs" dxfId="5513" priority="5513" operator="greaterThan">
      <formula>0.03</formula>
    </cfRule>
    <cfRule type="cellIs" dxfId="5512" priority="5514" stopIfTrue="1" operator="lessThan">
      <formula>-0.03</formula>
    </cfRule>
  </conditionalFormatting>
  <conditionalFormatting sqref="GO204">
    <cfRule type="cellIs" dxfId="5511" priority="5511" operator="greaterThan">
      <formula>0.03</formula>
    </cfRule>
    <cfRule type="cellIs" dxfId="5510" priority="5512" stopIfTrue="1" operator="lessThan">
      <formula>-0.03</formula>
    </cfRule>
  </conditionalFormatting>
  <conditionalFormatting sqref="GO203">
    <cfRule type="cellIs" dxfId="5509" priority="5509" operator="greaterThan">
      <formula>0.03</formula>
    </cfRule>
    <cfRule type="cellIs" dxfId="5508" priority="5510" stopIfTrue="1" operator="lessThan">
      <formula>-0.03</formula>
    </cfRule>
  </conditionalFormatting>
  <conditionalFormatting sqref="GP204:GY204">
    <cfRule type="cellIs" dxfId="5507" priority="5507" operator="greaterThan">
      <formula>0.03</formula>
    </cfRule>
    <cfRule type="cellIs" dxfId="5506" priority="5508" stopIfTrue="1" operator="lessThan">
      <formula>-0.03</formula>
    </cfRule>
  </conditionalFormatting>
  <conditionalFormatting sqref="GP203:GY203">
    <cfRule type="cellIs" dxfId="5505" priority="5505" operator="greaterThan">
      <formula>0.03</formula>
    </cfRule>
    <cfRule type="cellIs" dxfId="5504" priority="5506" stopIfTrue="1" operator="lessThan">
      <formula>-0.03</formula>
    </cfRule>
  </conditionalFormatting>
  <conditionalFormatting sqref="HT6 HT9:HT12">
    <cfRule type="cellIs" dxfId="5503" priority="5503" operator="greaterThan">
      <formula>0.03</formula>
    </cfRule>
    <cfRule type="cellIs" dxfId="5502" priority="5504" stopIfTrue="1" operator="lessThan">
      <formula>-0.03</formula>
    </cfRule>
  </conditionalFormatting>
  <conditionalFormatting sqref="HY9:HY12">
    <cfRule type="cellIs" dxfId="5501" priority="5493" operator="greaterThan">
      <formula>0.03</formula>
    </cfRule>
    <cfRule type="cellIs" dxfId="5500" priority="5494" stopIfTrue="1" operator="lessThan">
      <formula>-0.03</formula>
    </cfRule>
  </conditionalFormatting>
  <conditionalFormatting sqref="HU9:HU12">
    <cfRule type="cellIs" dxfId="5499" priority="5501" operator="greaterThan">
      <formula>0.03</formula>
    </cfRule>
    <cfRule type="cellIs" dxfId="5498" priority="5502" stopIfTrue="1" operator="lessThan">
      <formula>-0.03</formula>
    </cfRule>
  </conditionalFormatting>
  <conditionalFormatting sqref="HV9:HV12">
    <cfRule type="cellIs" dxfId="5497" priority="5499" operator="greaterThan">
      <formula>0.03</formula>
    </cfRule>
    <cfRule type="cellIs" dxfId="5496" priority="5500" stopIfTrue="1" operator="lessThan">
      <formula>-0.03</formula>
    </cfRule>
  </conditionalFormatting>
  <conditionalFormatting sqref="HX9:HX12">
    <cfRule type="cellIs" dxfId="5495" priority="5495" operator="greaterThan">
      <formula>0.03</formula>
    </cfRule>
    <cfRule type="cellIs" dxfId="5494" priority="5496" stopIfTrue="1" operator="lessThan">
      <formula>-0.03</formula>
    </cfRule>
  </conditionalFormatting>
  <conditionalFormatting sqref="HW9:HW12">
    <cfRule type="cellIs" dxfId="5493" priority="5497" operator="greaterThan">
      <formula>0.03</formula>
    </cfRule>
    <cfRule type="cellIs" dxfId="5492" priority="5498" stopIfTrue="1" operator="lessThan">
      <formula>-0.03</formula>
    </cfRule>
  </conditionalFormatting>
  <conditionalFormatting sqref="HZ9:HZ12">
    <cfRule type="cellIs" dxfId="5491" priority="5491" operator="greaterThan">
      <formula>0.03</formula>
    </cfRule>
    <cfRule type="cellIs" dxfId="5490" priority="5492" stopIfTrue="1" operator="lessThan">
      <formula>-0.03</formula>
    </cfRule>
  </conditionalFormatting>
  <conditionalFormatting sqref="HT5">
    <cfRule type="cellIs" dxfId="5489" priority="5489" operator="greaterThan">
      <formula>0.03</formula>
    </cfRule>
    <cfRule type="cellIs" dxfId="5488" priority="5490" stopIfTrue="1" operator="lessThan">
      <formula>-0.03</formula>
    </cfRule>
  </conditionalFormatting>
  <conditionalFormatting sqref="IC9:IC12">
    <cfRule type="cellIs" dxfId="5487" priority="5483" operator="greaterThan">
      <formula>0.03</formula>
    </cfRule>
    <cfRule type="cellIs" dxfId="5486" priority="5484" stopIfTrue="1" operator="lessThan">
      <formula>-0.03</formula>
    </cfRule>
  </conditionalFormatting>
  <conditionalFormatting sqref="ID9:ID12">
    <cfRule type="cellIs" dxfId="5485" priority="5481" operator="greaterThan">
      <formula>0.03</formula>
    </cfRule>
    <cfRule type="cellIs" dxfId="5484" priority="5482" stopIfTrue="1" operator="lessThan">
      <formula>-0.03</formula>
    </cfRule>
  </conditionalFormatting>
  <conditionalFormatting sqref="IA9:IA12">
    <cfRule type="cellIs" dxfId="5483" priority="5487" operator="greaterThan">
      <formula>0.03</formula>
    </cfRule>
    <cfRule type="cellIs" dxfId="5482" priority="5488" stopIfTrue="1" operator="lessThan">
      <formula>-0.03</formula>
    </cfRule>
  </conditionalFormatting>
  <conditionalFormatting sqref="IB9:IB12">
    <cfRule type="cellIs" dxfId="5481" priority="5485" operator="greaterThan">
      <formula>0.03</formula>
    </cfRule>
    <cfRule type="cellIs" dxfId="5480" priority="5486" stopIfTrue="1" operator="lessThan">
      <formula>-0.03</formula>
    </cfRule>
  </conditionalFormatting>
  <conditionalFormatting sqref="HU6:ID6">
    <cfRule type="cellIs" dxfId="5479" priority="5479" operator="greaterThan">
      <formula>0.03</formula>
    </cfRule>
    <cfRule type="cellIs" dxfId="5478" priority="5480" stopIfTrue="1" operator="lessThan">
      <formula>-0.03</formula>
    </cfRule>
  </conditionalFormatting>
  <conditionalFormatting sqref="HU5:ID5">
    <cfRule type="cellIs" dxfId="5477" priority="5477" operator="greaterThan">
      <formula>0.03</formula>
    </cfRule>
    <cfRule type="cellIs" dxfId="5476" priority="5478" stopIfTrue="1" operator="lessThan">
      <formula>-0.03</formula>
    </cfRule>
  </conditionalFormatting>
  <conditionalFormatting sqref="HT18:HT21">
    <cfRule type="cellIs" dxfId="5475" priority="5475" operator="greaterThan">
      <formula>0.03</formula>
    </cfRule>
    <cfRule type="cellIs" dxfId="5474" priority="5476" stopIfTrue="1" operator="lessThan">
      <formula>-0.03</formula>
    </cfRule>
  </conditionalFormatting>
  <conditionalFormatting sqref="HY18:HY21">
    <cfRule type="cellIs" dxfId="5473" priority="5465" operator="greaterThan">
      <formula>0.03</formula>
    </cfRule>
    <cfRule type="cellIs" dxfId="5472" priority="5466" stopIfTrue="1" operator="lessThan">
      <formula>-0.03</formula>
    </cfRule>
  </conditionalFormatting>
  <conditionalFormatting sqref="HU18:HU21">
    <cfRule type="cellIs" dxfId="5471" priority="5473" operator="greaterThan">
      <formula>0.03</formula>
    </cfRule>
    <cfRule type="cellIs" dxfId="5470" priority="5474" stopIfTrue="1" operator="lessThan">
      <formula>-0.03</formula>
    </cfRule>
  </conditionalFormatting>
  <conditionalFormatting sqref="HV18:HV21">
    <cfRule type="cellIs" dxfId="5469" priority="5471" operator="greaterThan">
      <formula>0.03</formula>
    </cfRule>
    <cfRule type="cellIs" dxfId="5468" priority="5472" stopIfTrue="1" operator="lessThan">
      <formula>-0.03</formula>
    </cfRule>
  </conditionalFormatting>
  <conditionalFormatting sqref="HX18:HX21">
    <cfRule type="cellIs" dxfId="5467" priority="5467" operator="greaterThan">
      <formula>0.03</formula>
    </cfRule>
    <cfRule type="cellIs" dxfId="5466" priority="5468" stopIfTrue="1" operator="lessThan">
      <formula>-0.03</formula>
    </cfRule>
  </conditionalFormatting>
  <conditionalFormatting sqref="HW18:HW21">
    <cfRule type="cellIs" dxfId="5465" priority="5469" operator="greaterThan">
      <formula>0.03</formula>
    </cfRule>
    <cfRule type="cellIs" dxfId="5464" priority="5470" stopIfTrue="1" operator="lessThan">
      <formula>-0.03</formula>
    </cfRule>
  </conditionalFormatting>
  <conditionalFormatting sqref="HZ18:HZ21">
    <cfRule type="cellIs" dxfId="5463" priority="5463" operator="greaterThan">
      <formula>0.03</formula>
    </cfRule>
    <cfRule type="cellIs" dxfId="5462" priority="5464" stopIfTrue="1" operator="lessThan">
      <formula>-0.03</formula>
    </cfRule>
  </conditionalFormatting>
  <conditionalFormatting sqref="IC18:IC21">
    <cfRule type="cellIs" dxfId="5461" priority="5457" operator="greaterThan">
      <formula>0.03</formula>
    </cfRule>
    <cfRule type="cellIs" dxfId="5460" priority="5458" stopIfTrue="1" operator="lessThan">
      <formula>-0.03</formula>
    </cfRule>
  </conditionalFormatting>
  <conditionalFormatting sqref="ID18:ID21">
    <cfRule type="cellIs" dxfId="5459" priority="5455" operator="greaterThan">
      <formula>0.03</formula>
    </cfRule>
    <cfRule type="cellIs" dxfId="5458" priority="5456" stopIfTrue="1" operator="lessThan">
      <formula>-0.03</formula>
    </cfRule>
  </conditionalFormatting>
  <conditionalFormatting sqref="IA18:IA21">
    <cfRule type="cellIs" dxfId="5457" priority="5461" operator="greaterThan">
      <formula>0.03</formula>
    </cfRule>
    <cfRule type="cellIs" dxfId="5456" priority="5462" stopIfTrue="1" operator="lessThan">
      <formula>-0.03</formula>
    </cfRule>
  </conditionalFormatting>
  <conditionalFormatting sqref="IB18:IB21">
    <cfRule type="cellIs" dxfId="5455" priority="5459" operator="greaterThan">
      <formula>0.03</formula>
    </cfRule>
    <cfRule type="cellIs" dxfId="5454" priority="5460" stopIfTrue="1" operator="lessThan">
      <formula>-0.03</formula>
    </cfRule>
  </conditionalFormatting>
  <conditionalFormatting sqref="HT27:HT30">
    <cfRule type="cellIs" dxfId="5453" priority="5453" operator="greaterThan">
      <formula>0.03</formula>
    </cfRule>
    <cfRule type="cellIs" dxfId="5452" priority="5454" stopIfTrue="1" operator="lessThan">
      <formula>-0.03</formula>
    </cfRule>
  </conditionalFormatting>
  <conditionalFormatting sqref="HY27:HY30">
    <cfRule type="cellIs" dxfId="5451" priority="5443" operator="greaterThan">
      <formula>0.03</formula>
    </cfRule>
    <cfRule type="cellIs" dxfId="5450" priority="5444" stopIfTrue="1" operator="lessThan">
      <formula>-0.03</formula>
    </cfRule>
  </conditionalFormatting>
  <conditionalFormatting sqref="HU27:HU30">
    <cfRule type="cellIs" dxfId="5449" priority="5451" operator="greaterThan">
      <formula>0.03</formula>
    </cfRule>
    <cfRule type="cellIs" dxfId="5448" priority="5452" stopIfTrue="1" operator="lessThan">
      <formula>-0.03</formula>
    </cfRule>
  </conditionalFormatting>
  <conditionalFormatting sqref="HV27:HV30">
    <cfRule type="cellIs" dxfId="5447" priority="5449" operator="greaterThan">
      <formula>0.03</formula>
    </cfRule>
    <cfRule type="cellIs" dxfId="5446" priority="5450" stopIfTrue="1" operator="lessThan">
      <formula>-0.03</formula>
    </cfRule>
  </conditionalFormatting>
  <conditionalFormatting sqref="HX27:HX30">
    <cfRule type="cellIs" dxfId="5445" priority="5445" operator="greaterThan">
      <formula>0.03</formula>
    </cfRule>
    <cfRule type="cellIs" dxfId="5444" priority="5446" stopIfTrue="1" operator="lessThan">
      <formula>-0.03</formula>
    </cfRule>
  </conditionalFormatting>
  <conditionalFormatting sqref="HW27:HW30">
    <cfRule type="cellIs" dxfId="5443" priority="5447" operator="greaterThan">
      <formula>0.03</formula>
    </cfRule>
    <cfRule type="cellIs" dxfId="5442" priority="5448" stopIfTrue="1" operator="lessThan">
      <formula>-0.03</formula>
    </cfRule>
  </conditionalFormatting>
  <conditionalFormatting sqref="HZ27:HZ30">
    <cfRule type="cellIs" dxfId="5441" priority="5441" operator="greaterThan">
      <formula>0.03</formula>
    </cfRule>
    <cfRule type="cellIs" dxfId="5440" priority="5442" stopIfTrue="1" operator="lessThan">
      <formula>-0.03</formula>
    </cfRule>
  </conditionalFormatting>
  <conditionalFormatting sqref="IC27:IC30">
    <cfRule type="cellIs" dxfId="5439" priority="5435" operator="greaterThan">
      <formula>0.03</formula>
    </cfRule>
    <cfRule type="cellIs" dxfId="5438" priority="5436" stopIfTrue="1" operator="lessThan">
      <formula>-0.03</formula>
    </cfRule>
  </conditionalFormatting>
  <conditionalFormatting sqref="ID27:ID30">
    <cfRule type="cellIs" dxfId="5437" priority="5433" operator="greaterThan">
      <formula>0.03</formula>
    </cfRule>
    <cfRule type="cellIs" dxfId="5436" priority="5434" stopIfTrue="1" operator="lessThan">
      <formula>-0.03</formula>
    </cfRule>
  </conditionalFormatting>
  <conditionalFormatting sqref="IA27:IA30">
    <cfRule type="cellIs" dxfId="5435" priority="5439" operator="greaterThan">
      <formula>0.03</formula>
    </cfRule>
    <cfRule type="cellIs" dxfId="5434" priority="5440" stopIfTrue="1" operator="lessThan">
      <formula>-0.03</formula>
    </cfRule>
  </conditionalFormatting>
  <conditionalFormatting sqref="IB27:IB30">
    <cfRule type="cellIs" dxfId="5433" priority="5437" operator="greaterThan">
      <formula>0.03</formula>
    </cfRule>
    <cfRule type="cellIs" dxfId="5432" priority="5438" stopIfTrue="1" operator="lessThan">
      <formula>-0.03</formula>
    </cfRule>
  </conditionalFormatting>
  <conditionalFormatting sqref="HT36:HT39">
    <cfRule type="cellIs" dxfId="5431" priority="5431" operator="greaterThan">
      <formula>0.03</formula>
    </cfRule>
    <cfRule type="cellIs" dxfId="5430" priority="5432" stopIfTrue="1" operator="lessThan">
      <formula>-0.03</formula>
    </cfRule>
  </conditionalFormatting>
  <conditionalFormatting sqref="HY36:HY39">
    <cfRule type="cellIs" dxfId="5429" priority="5421" operator="greaterThan">
      <formula>0.03</formula>
    </cfRule>
    <cfRule type="cellIs" dxfId="5428" priority="5422" stopIfTrue="1" operator="lessThan">
      <formula>-0.03</formula>
    </cfRule>
  </conditionalFormatting>
  <conditionalFormatting sqref="HU36:HU39">
    <cfRule type="cellIs" dxfId="5427" priority="5429" operator="greaterThan">
      <formula>0.03</formula>
    </cfRule>
    <cfRule type="cellIs" dxfId="5426" priority="5430" stopIfTrue="1" operator="lessThan">
      <formula>-0.03</formula>
    </cfRule>
  </conditionalFormatting>
  <conditionalFormatting sqref="HV36:HV39">
    <cfRule type="cellIs" dxfId="5425" priority="5427" operator="greaterThan">
      <formula>0.03</formula>
    </cfRule>
    <cfRule type="cellIs" dxfId="5424" priority="5428" stopIfTrue="1" operator="lessThan">
      <formula>-0.03</formula>
    </cfRule>
  </conditionalFormatting>
  <conditionalFormatting sqref="HX36:HX39">
    <cfRule type="cellIs" dxfId="5423" priority="5423" operator="greaterThan">
      <formula>0.03</formula>
    </cfRule>
    <cfRule type="cellIs" dxfId="5422" priority="5424" stopIfTrue="1" operator="lessThan">
      <formula>-0.03</formula>
    </cfRule>
  </conditionalFormatting>
  <conditionalFormatting sqref="HW36:HW39">
    <cfRule type="cellIs" dxfId="5421" priority="5425" operator="greaterThan">
      <formula>0.03</formula>
    </cfRule>
    <cfRule type="cellIs" dxfId="5420" priority="5426" stopIfTrue="1" operator="lessThan">
      <formula>-0.03</formula>
    </cfRule>
  </conditionalFormatting>
  <conditionalFormatting sqref="HZ36:HZ39">
    <cfRule type="cellIs" dxfId="5419" priority="5419" operator="greaterThan">
      <formula>0.03</formula>
    </cfRule>
    <cfRule type="cellIs" dxfId="5418" priority="5420" stopIfTrue="1" operator="lessThan">
      <formula>-0.03</formula>
    </cfRule>
  </conditionalFormatting>
  <conditionalFormatting sqref="IC36:IC39">
    <cfRule type="cellIs" dxfId="5417" priority="5413" operator="greaterThan">
      <formula>0.03</formula>
    </cfRule>
    <cfRule type="cellIs" dxfId="5416" priority="5414" stopIfTrue="1" operator="lessThan">
      <formula>-0.03</formula>
    </cfRule>
  </conditionalFormatting>
  <conditionalFormatting sqref="ID36:ID39">
    <cfRule type="cellIs" dxfId="5415" priority="5411" operator="greaterThan">
      <formula>0.03</formula>
    </cfRule>
    <cfRule type="cellIs" dxfId="5414" priority="5412" stopIfTrue="1" operator="lessThan">
      <formula>-0.03</formula>
    </cfRule>
  </conditionalFormatting>
  <conditionalFormatting sqref="IA36:IA39">
    <cfRule type="cellIs" dxfId="5413" priority="5417" operator="greaterThan">
      <formula>0.03</formula>
    </cfRule>
    <cfRule type="cellIs" dxfId="5412" priority="5418" stopIfTrue="1" operator="lessThan">
      <formula>-0.03</formula>
    </cfRule>
  </conditionalFormatting>
  <conditionalFormatting sqref="IB36:IB39">
    <cfRule type="cellIs" dxfId="5411" priority="5415" operator="greaterThan">
      <formula>0.03</formula>
    </cfRule>
    <cfRule type="cellIs" dxfId="5410" priority="5416" stopIfTrue="1" operator="lessThan">
      <formula>-0.03</formula>
    </cfRule>
  </conditionalFormatting>
  <conditionalFormatting sqref="HT45:HT48">
    <cfRule type="cellIs" dxfId="5409" priority="5409" operator="greaterThan">
      <formula>0.03</formula>
    </cfRule>
    <cfRule type="cellIs" dxfId="5408" priority="5410" stopIfTrue="1" operator="lessThan">
      <formula>-0.03</formula>
    </cfRule>
  </conditionalFormatting>
  <conditionalFormatting sqref="HY45:HY48">
    <cfRule type="cellIs" dxfId="5407" priority="5399" operator="greaterThan">
      <formula>0.03</formula>
    </cfRule>
    <cfRule type="cellIs" dxfId="5406" priority="5400" stopIfTrue="1" operator="lessThan">
      <formula>-0.03</formula>
    </cfRule>
  </conditionalFormatting>
  <conditionalFormatting sqref="HU45:HU48">
    <cfRule type="cellIs" dxfId="5405" priority="5407" operator="greaterThan">
      <formula>0.03</formula>
    </cfRule>
    <cfRule type="cellIs" dxfId="5404" priority="5408" stopIfTrue="1" operator="lessThan">
      <formula>-0.03</formula>
    </cfRule>
  </conditionalFormatting>
  <conditionalFormatting sqref="HV45:HV48">
    <cfRule type="cellIs" dxfId="5403" priority="5405" operator="greaterThan">
      <formula>0.03</formula>
    </cfRule>
    <cfRule type="cellIs" dxfId="5402" priority="5406" stopIfTrue="1" operator="lessThan">
      <formula>-0.03</formula>
    </cfRule>
  </conditionalFormatting>
  <conditionalFormatting sqref="HX45:HX48">
    <cfRule type="cellIs" dxfId="5401" priority="5401" operator="greaterThan">
      <formula>0.03</formula>
    </cfRule>
    <cfRule type="cellIs" dxfId="5400" priority="5402" stopIfTrue="1" operator="lessThan">
      <formula>-0.03</formula>
    </cfRule>
  </conditionalFormatting>
  <conditionalFormatting sqref="HW45:HW48">
    <cfRule type="cellIs" dxfId="5399" priority="5403" operator="greaterThan">
      <formula>0.03</formula>
    </cfRule>
    <cfRule type="cellIs" dxfId="5398" priority="5404" stopIfTrue="1" operator="lessThan">
      <formula>-0.03</formula>
    </cfRule>
  </conditionalFormatting>
  <conditionalFormatting sqref="HZ45:HZ48">
    <cfRule type="cellIs" dxfId="5397" priority="5397" operator="greaterThan">
      <formula>0.03</formula>
    </cfRule>
    <cfRule type="cellIs" dxfId="5396" priority="5398" stopIfTrue="1" operator="lessThan">
      <formula>-0.03</formula>
    </cfRule>
  </conditionalFormatting>
  <conditionalFormatting sqref="IC45:IC48">
    <cfRule type="cellIs" dxfId="5395" priority="5391" operator="greaterThan">
      <formula>0.03</formula>
    </cfRule>
    <cfRule type="cellIs" dxfId="5394" priority="5392" stopIfTrue="1" operator="lessThan">
      <formula>-0.03</formula>
    </cfRule>
  </conditionalFormatting>
  <conditionalFormatting sqref="ID45:ID48">
    <cfRule type="cellIs" dxfId="5393" priority="5389" operator="greaterThan">
      <formula>0.03</formula>
    </cfRule>
    <cfRule type="cellIs" dxfId="5392" priority="5390" stopIfTrue="1" operator="lessThan">
      <formula>-0.03</formula>
    </cfRule>
  </conditionalFormatting>
  <conditionalFormatting sqref="IA45:IA48">
    <cfRule type="cellIs" dxfId="5391" priority="5395" operator="greaterThan">
      <formula>0.03</formula>
    </cfRule>
    <cfRule type="cellIs" dxfId="5390" priority="5396" stopIfTrue="1" operator="lessThan">
      <formula>-0.03</formula>
    </cfRule>
  </conditionalFormatting>
  <conditionalFormatting sqref="IB45:IB48">
    <cfRule type="cellIs" dxfId="5389" priority="5393" operator="greaterThan">
      <formula>0.03</formula>
    </cfRule>
    <cfRule type="cellIs" dxfId="5388" priority="5394" stopIfTrue="1" operator="lessThan">
      <formula>-0.03</formula>
    </cfRule>
  </conditionalFormatting>
  <conditionalFormatting sqref="HT54:HT57">
    <cfRule type="cellIs" dxfId="5387" priority="5387" operator="greaterThan">
      <formula>0.03</formula>
    </cfRule>
    <cfRule type="cellIs" dxfId="5386" priority="5388" stopIfTrue="1" operator="lessThan">
      <formula>-0.03</formula>
    </cfRule>
  </conditionalFormatting>
  <conditionalFormatting sqref="HY54:HY57">
    <cfRule type="cellIs" dxfId="5385" priority="5377" operator="greaterThan">
      <formula>0.03</formula>
    </cfRule>
    <cfRule type="cellIs" dxfId="5384" priority="5378" stopIfTrue="1" operator="lessThan">
      <formula>-0.03</formula>
    </cfRule>
  </conditionalFormatting>
  <conditionalFormatting sqref="HU54:HU57">
    <cfRule type="cellIs" dxfId="5383" priority="5385" operator="greaterThan">
      <formula>0.03</formula>
    </cfRule>
    <cfRule type="cellIs" dxfId="5382" priority="5386" stopIfTrue="1" operator="lessThan">
      <formula>-0.03</formula>
    </cfRule>
  </conditionalFormatting>
  <conditionalFormatting sqref="HV54:HV57">
    <cfRule type="cellIs" dxfId="5381" priority="5383" operator="greaterThan">
      <formula>0.03</formula>
    </cfRule>
    <cfRule type="cellIs" dxfId="5380" priority="5384" stopIfTrue="1" operator="lessThan">
      <formula>-0.03</formula>
    </cfRule>
  </conditionalFormatting>
  <conditionalFormatting sqref="HX54:HX57">
    <cfRule type="cellIs" dxfId="5379" priority="5379" operator="greaterThan">
      <formula>0.03</formula>
    </cfRule>
    <cfRule type="cellIs" dxfId="5378" priority="5380" stopIfTrue="1" operator="lessThan">
      <formula>-0.03</formula>
    </cfRule>
  </conditionalFormatting>
  <conditionalFormatting sqref="HW54:HW57">
    <cfRule type="cellIs" dxfId="5377" priority="5381" operator="greaterThan">
      <formula>0.03</formula>
    </cfRule>
    <cfRule type="cellIs" dxfId="5376" priority="5382" stopIfTrue="1" operator="lessThan">
      <formula>-0.03</formula>
    </cfRule>
  </conditionalFormatting>
  <conditionalFormatting sqref="HZ54:HZ57">
    <cfRule type="cellIs" dxfId="5375" priority="5375" operator="greaterThan">
      <formula>0.03</formula>
    </cfRule>
    <cfRule type="cellIs" dxfId="5374" priority="5376" stopIfTrue="1" operator="lessThan">
      <formula>-0.03</formula>
    </cfRule>
  </conditionalFormatting>
  <conditionalFormatting sqref="IC54:IC57">
    <cfRule type="cellIs" dxfId="5373" priority="5369" operator="greaterThan">
      <formula>0.03</formula>
    </cfRule>
    <cfRule type="cellIs" dxfId="5372" priority="5370" stopIfTrue="1" operator="lessThan">
      <formula>-0.03</formula>
    </cfRule>
  </conditionalFormatting>
  <conditionalFormatting sqref="ID54:ID57">
    <cfRule type="cellIs" dxfId="5371" priority="5367" operator="greaterThan">
      <formula>0.03</formula>
    </cfRule>
    <cfRule type="cellIs" dxfId="5370" priority="5368" stopIfTrue="1" operator="lessThan">
      <formula>-0.03</formula>
    </cfRule>
  </conditionalFormatting>
  <conditionalFormatting sqref="IA54:IA57">
    <cfRule type="cellIs" dxfId="5369" priority="5373" operator="greaterThan">
      <formula>0.03</formula>
    </cfRule>
    <cfRule type="cellIs" dxfId="5368" priority="5374" stopIfTrue="1" operator="lessThan">
      <formula>-0.03</formula>
    </cfRule>
  </conditionalFormatting>
  <conditionalFormatting sqref="IB54:IB57">
    <cfRule type="cellIs" dxfId="5367" priority="5371" operator="greaterThan">
      <formula>0.03</formula>
    </cfRule>
    <cfRule type="cellIs" dxfId="5366" priority="5372" stopIfTrue="1" operator="lessThan">
      <formula>-0.03</formula>
    </cfRule>
  </conditionalFormatting>
  <conditionalFormatting sqref="HT63:HT66">
    <cfRule type="cellIs" dxfId="5365" priority="5365" operator="greaterThan">
      <formula>0.03</formula>
    </cfRule>
    <cfRule type="cellIs" dxfId="5364" priority="5366" stopIfTrue="1" operator="lessThan">
      <formula>-0.03</formula>
    </cfRule>
  </conditionalFormatting>
  <conditionalFormatting sqref="HY63:HY66">
    <cfRule type="cellIs" dxfId="5363" priority="5355" operator="greaterThan">
      <formula>0.03</formula>
    </cfRule>
    <cfRule type="cellIs" dxfId="5362" priority="5356" stopIfTrue="1" operator="lessThan">
      <formula>-0.03</formula>
    </cfRule>
  </conditionalFormatting>
  <conditionalFormatting sqref="HU63:HU66">
    <cfRule type="cellIs" dxfId="5361" priority="5363" operator="greaterThan">
      <formula>0.03</formula>
    </cfRule>
    <cfRule type="cellIs" dxfId="5360" priority="5364" stopIfTrue="1" operator="lessThan">
      <formula>-0.03</formula>
    </cfRule>
  </conditionalFormatting>
  <conditionalFormatting sqref="HV63:HV66">
    <cfRule type="cellIs" dxfId="5359" priority="5361" operator="greaterThan">
      <formula>0.03</formula>
    </cfRule>
    <cfRule type="cellIs" dxfId="5358" priority="5362" stopIfTrue="1" operator="lessThan">
      <formula>-0.03</formula>
    </cfRule>
  </conditionalFormatting>
  <conditionalFormatting sqref="HX63:HX66">
    <cfRule type="cellIs" dxfId="5357" priority="5357" operator="greaterThan">
      <formula>0.03</formula>
    </cfRule>
    <cfRule type="cellIs" dxfId="5356" priority="5358" stopIfTrue="1" operator="lessThan">
      <formula>-0.03</formula>
    </cfRule>
  </conditionalFormatting>
  <conditionalFormatting sqref="HW63:HW66">
    <cfRule type="cellIs" dxfId="5355" priority="5359" operator="greaterThan">
      <formula>0.03</formula>
    </cfRule>
    <cfRule type="cellIs" dxfId="5354" priority="5360" stopIfTrue="1" operator="lessThan">
      <formula>-0.03</formula>
    </cfRule>
  </conditionalFormatting>
  <conditionalFormatting sqref="HZ63:HZ66">
    <cfRule type="cellIs" dxfId="5353" priority="5353" operator="greaterThan">
      <formula>0.03</formula>
    </cfRule>
    <cfRule type="cellIs" dxfId="5352" priority="5354" stopIfTrue="1" operator="lessThan">
      <formula>-0.03</formula>
    </cfRule>
  </conditionalFormatting>
  <conditionalFormatting sqref="IC63:IC66">
    <cfRule type="cellIs" dxfId="5351" priority="5347" operator="greaterThan">
      <formula>0.03</formula>
    </cfRule>
    <cfRule type="cellIs" dxfId="5350" priority="5348" stopIfTrue="1" operator="lessThan">
      <formula>-0.03</formula>
    </cfRule>
  </conditionalFormatting>
  <conditionalFormatting sqref="ID63:ID66">
    <cfRule type="cellIs" dxfId="5349" priority="5345" operator="greaterThan">
      <formula>0.03</formula>
    </cfRule>
    <cfRule type="cellIs" dxfId="5348" priority="5346" stopIfTrue="1" operator="lessThan">
      <formula>-0.03</formula>
    </cfRule>
  </conditionalFormatting>
  <conditionalFormatting sqref="IA63:IA66">
    <cfRule type="cellIs" dxfId="5347" priority="5351" operator="greaterThan">
      <formula>0.03</formula>
    </cfRule>
    <cfRule type="cellIs" dxfId="5346" priority="5352" stopIfTrue="1" operator="lessThan">
      <formula>-0.03</formula>
    </cfRule>
  </conditionalFormatting>
  <conditionalFormatting sqref="IB63:IB66">
    <cfRule type="cellIs" dxfId="5345" priority="5349" operator="greaterThan">
      <formula>0.03</formula>
    </cfRule>
    <cfRule type="cellIs" dxfId="5344" priority="5350" stopIfTrue="1" operator="lessThan">
      <formula>-0.03</formula>
    </cfRule>
  </conditionalFormatting>
  <conditionalFormatting sqref="HT72:HT75">
    <cfRule type="cellIs" dxfId="5343" priority="5343" operator="greaterThan">
      <formula>0.03</formula>
    </cfRule>
    <cfRule type="cellIs" dxfId="5342" priority="5344" stopIfTrue="1" operator="lessThan">
      <formula>-0.03</formula>
    </cfRule>
  </conditionalFormatting>
  <conditionalFormatting sqref="HY72:HY75">
    <cfRule type="cellIs" dxfId="5341" priority="5333" operator="greaterThan">
      <formula>0.03</formula>
    </cfRule>
    <cfRule type="cellIs" dxfId="5340" priority="5334" stopIfTrue="1" operator="lessThan">
      <formula>-0.03</formula>
    </cfRule>
  </conditionalFormatting>
  <conditionalFormatting sqref="HU72:HU75">
    <cfRule type="cellIs" dxfId="5339" priority="5341" operator="greaterThan">
      <formula>0.03</formula>
    </cfRule>
    <cfRule type="cellIs" dxfId="5338" priority="5342" stopIfTrue="1" operator="lessThan">
      <formula>-0.03</formula>
    </cfRule>
  </conditionalFormatting>
  <conditionalFormatting sqref="HV72:HV75">
    <cfRule type="cellIs" dxfId="5337" priority="5339" operator="greaterThan">
      <formula>0.03</formula>
    </cfRule>
    <cfRule type="cellIs" dxfId="5336" priority="5340" stopIfTrue="1" operator="lessThan">
      <formula>-0.03</formula>
    </cfRule>
  </conditionalFormatting>
  <conditionalFormatting sqref="HX72:HX75">
    <cfRule type="cellIs" dxfId="5335" priority="5335" operator="greaterThan">
      <formula>0.03</formula>
    </cfRule>
    <cfRule type="cellIs" dxfId="5334" priority="5336" stopIfTrue="1" operator="lessThan">
      <formula>-0.03</formula>
    </cfRule>
  </conditionalFormatting>
  <conditionalFormatting sqref="HW72:HW75">
    <cfRule type="cellIs" dxfId="5333" priority="5337" operator="greaterThan">
      <formula>0.03</formula>
    </cfRule>
    <cfRule type="cellIs" dxfId="5332" priority="5338" stopIfTrue="1" operator="lessThan">
      <formula>-0.03</formula>
    </cfRule>
  </conditionalFormatting>
  <conditionalFormatting sqref="HZ72:HZ75">
    <cfRule type="cellIs" dxfId="5331" priority="5331" operator="greaterThan">
      <formula>0.03</formula>
    </cfRule>
    <cfRule type="cellIs" dxfId="5330" priority="5332" stopIfTrue="1" operator="lessThan">
      <formula>-0.03</formula>
    </cfRule>
  </conditionalFormatting>
  <conditionalFormatting sqref="IC72:IC75">
    <cfRule type="cellIs" dxfId="5329" priority="5325" operator="greaterThan">
      <formula>0.03</formula>
    </cfRule>
    <cfRule type="cellIs" dxfId="5328" priority="5326" stopIfTrue="1" operator="lessThan">
      <formula>-0.03</formula>
    </cfRule>
  </conditionalFormatting>
  <conditionalFormatting sqref="ID72:ID75">
    <cfRule type="cellIs" dxfId="5327" priority="5323" operator="greaterThan">
      <formula>0.03</formula>
    </cfRule>
    <cfRule type="cellIs" dxfId="5326" priority="5324" stopIfTrue="1" operator="lessThan">
      <formula>-0.03</formula>
    </cfRule>
  </conditionalFormatting>
  <conditionalFormatting sqref="IA72:IA75">
    <cfRule type="cellIs" dxfId="5325" priority="5329" operator="greaterThan">
      <formula>0.03</formula>
    </cfRule>
    <cfRule type="cellIs" dxfId="5324" priority="5330" stopIfTrue="1" operator="lessThan">
      <formula>-0.03</formula>
    </cfRule>
  </conditionalFormatting>
  <conditionalFormatting sqref="IB72:IB75">
    <cfRule type="cellIs" dxfId="5323" priority="5327" operator="greaterThan">
      <formula>0.03</formula>
    </cfRule>
    <cfRule type="cellIs" dxfId="5322" priority="5328" stopIfTrue="1" operator="lessThan">
      <formula>-0.03</formula>
    </cfRule>
  </conditionalFormatting>
  <conditionalFormatting sqref="HT81:HT84">
    <cfRule type="cellIs" dxfId="5321" priority="5321" operator="greaterThan">
      <formula>0.03</formula>
    </cfRule>
    <cfRule type="cellIs" dxfId="5320" priority="5322" stopIfTrue="1" operator="lessThan">
      <formula>-0.03</formula>
    </cfRule>
  </conditionalFormatting>
  <conditionalFormatting sqref="HY81:HY84">
    <cfRule type="cellIs" dxfId="5319" priority="5311" operator="greaterThan">
      <formula>0.03</formula>
    </cfRule>
    <cfRule type="cellIs" dxfId="5318" priority="5312" stopIfTrue="1" operator="lessThan">
      <formula>-0.03</formula>
    </cfRule>
  </conditionalFormatting>
  <conditionalFormatting sqref="HU81:HU84">
    <cfRule type="cellIs" dxfId="5317" priority="5319" operator="greaterThan">
      <formula>0.03</formula>
    </cfRule>
    <cfRule type="cellIs" dxfId="5316" priority="5320" stopIfTrue="1" operator="lessThan">
      <formula>-0.03</formula>
    </cfRule>
  </conditionalFormatting>
  <conditionalFormatting sqref="HV81:HV84">
    <cfRule type="cellIs" dxfId="5315" priority="5317" operator="greaterThan">
      <formula>0.03</formula>
    </cfRule>
    <cfRule type="cellIs" dxfId="5314" priority="5318" stopIfTrue="1" operator="lessThan">
      <formula>-0.03</formula>
    </cfRule>
  </conditionalFormatting>
  <conditionalFormatting sqref="HX81:HX84">
    <cfRule type="cellIs" dxfId="5313" priority="5313" operator="greaterThan">
      <formula>0.03</formula>
    </cfRule>
    <cfRule type="cellIs" dxfId="5312" priority="5314" stopIfTrue="1" operator="lessThan">
      <formula>-0.03</formula>
    </cfRule>
  </conditionalFormatting>
  <conditionalFormatting sqref="HW81:HW84">
    <cfRule type="cellIs" dxfId="5311" priority="5315" operator="greaterThan">
      <formula>0.03</formula>
    </cfRule>
    <cfRule type="cellIs" dxfId="5310" priority="5316" stopIfTrue="1" operator="lessThan">
      <formula>-0.03</formula>
    </cfRule>
  </conditionalFormatting>
  <conditionalFormatting sqref="HZ81:HZ84">
    <cfRule type="cellIs" dxfId="5309" priority="5309" operator="greaterThan">
      <formula>0.03</formula>
    </cfRule>
    <cfRule type="cellIs" dxfId="5308" priority="5310" stopIfTrue="1" operator="lessThan">
      <formula>-0.03</formula>
    </cfRule>
  </conditionalFormatting>
  <conditionalFormatting sqref="IC81:IC84">
    <cfRule type="cellIs" dxfId="5307" priority="5303" operator="greaterThan">
      <formula>0.03</formula>
    </cfRule>
    <cfRule type="cellIs" dxfId="5306" priority="5304" stopIfTrue="1" operator="lessThan">
      <formula>-0.03</formula>
    </cfRule>
  </conditionalFormatting>
  <conditionalFormatting sqref="ID81:ID84">
    <cfRule type="cellIs" dxfId="5305" priority="5301" operator="greaterThan">
      <formula>0.03</formula>
    </cfRule>
    <cfRule type="cellIs" dxfId="5304" priority="5302" stopIfTrue="1" operator="lessThan">
      <formula>-0.03</formula>
    </cfRule>
  </conditionalFormatting>
  <conditionalFormatting sqref="IA81:IA84">
    <cfRule type="cellIs" dxfId="5303" priority="5307" operator="greaterThan">
      <formula>0.03</formula>
    </cfRule>
    <cfRule type="cellIs" dxfId="5302" priority="5308" stopIfTrue="1" operator="lessThan">
      <formula>-0.03</formula>
    </cfRule>
  </conditionalFormatting>
  <conditionalFormatting sqref="IB81:IB84">
    <cfRule type="cellIs" dxfId="5301" priority="5305" operator="greaterThan">
      <formula>0.03</formula>
    </cfRule>
    <cfRule type="cellIs" dxfId="5300" priority="5306" stopIfTrue="1" operator="lessThan">
      <formula>-0.03</formula>
    </cfRule>
  </conditionalFormatting>
  <conditionalFormatting sqref="HT90:HT93">
    <cfRule type="cellIs" dxfId="5299" priority="5299" operator="greaterThan">
      <formula>0.03</formula>
    </cfRule>
    <cfRule type="cellIs" dxfId="5298" priority="5300" stopIfTrue="1" operator="lessThan">
      <formula>-0.03</formula>
    </cfRule>
  </conditionalFormatting>
  <conditionalFormatting sqref="HY90:HY93">
    <cfRule type="cellIs" dxfId="5297" priority="5289" operator="greaterThan">
      <formula>0.03</formula>
    </cfRule>
    <cfRule type="cellIs" dxfId="5296" priority="5290" stopIfTrue="1" operator="lessThan">
      <formula>-0.03</formula>
    </cfRule>
  </conditionalFormatting>
  <conditionalFormatting sqref="HU90:HU93">
    <cfRule type="cellIs" dxfId="5295" priority="5297" operator="greaterThan">
      <formula>0.03</formula>
    </cfRule>
    <cfRule type="cellIs" dxfId="5294" priority="5298" stopIfTrue="1" operator="lessThan">
      <formula>-0.03</formula>
    </cfRule>
  </conditionalFormatting>
  <conditionalFormatting sqref="HV90:HV93">
    <cfRule type="cellIs" dxfId="5293" priority="5295" operator="greaterThan">
      <formula>0.03</formula>
    </cfRule>
    <cfRule type="cellIs" dxfId="5292" priority="5296" stopIfTrue="1" operator="lessThan">
      <formula>-0.03</formula>
    </cfRule>
  </conditionalFormatting>
  <conditionalFormatting sqref="HX90:HX93">
    <cfRule type="cellIs" dxfId="5291" priority="5291" operator="greaterThan">
      <formula>0.03</formula>
    </cfRule>
    <cfRule type="cellIs" dxfId="5290" priority="5292" stopIfTrue="1" operator="lessThan">
      <formula>-0.03</formula>
    </cfRule>
  </conditionalFormatting>
  <conditionalFormatting sqref="HW90:HW93">
    <cfRule type="cellIs" dxfId="5289" priority="5293" operator="greaterThan">
      <formula>0.03</formula>
    </cfRule>
    <cfRule type="cellIs" dxfId="5288" priority="5294" stopIfTrue="1" operator="lessThan">
      <formula>-0.03</formula>
    </cfRule>
  </conditionalFormatting>
  <conditionalFormatting sqref="HZ90:HZ93">
    <cfRule type="cellIs" dxfId="5287" priority="5287" operator="greaterThan">
      <formula>0.03</formula>
    </cfRule>
    <cfRule type="cellIs" dxfId="5286" priority="5288" stopIfTrue="1" operator="lessThan">
      <formula>-0.03</formula>
    </cfRule>
  </conditionalFormatting>
  <conditionalFormatting sqref="IC90:IC93">
    <cfRule type="cellIs" dxfId="5285" priority="5281" operator="greaterThan">
      <formula>0.03</formula>
    </cfRule>
    <cfRule type="cellIs" dxfId="5284" priority="5282" stopIfTrue="1" operator="lessThan">
      <formula>-0.03</formula>
    </cfRule>
  </conditionalFormatting>
  <conditionalFormatting sqref="ID90:ID93">
    <cfRule type="cellIs" dxfId="5283" priority="5279" operator="greaterThan">
      <formula>0.03</formula>
    </cfRule>
    <cfRule type="cellIs" dxfId="5282" priority="5280" stopIfTrue="1" operator="lessThan">
      <formula>-0.03</formula>
    </cfRule>
  </conditionalFormatting>
  <conditionalFormatting sqref="IA90:IA93">
    <cfRule type="cellIs" dxfId="5281" priority="5285" operator="greaterThan">
      <formula>0.03</formula>
    </cfRule>
    <cfRule type="cellIs" dxfId="5280" priority="5286" stopIfTrue="1" operator="lessThan">
      <formula>-0.03</formula>
    </cfRule>
  </conditionalFormatting>
  <conditionalFormatting sqref="IB90:IB93">
    <cfRule type="cellIs" dxfId="5279" priority="5283" operator="greaterThan">
      <formula>0.03</formula>
    </cfRule>
    <cfRule type="cellIs" dxfId="5278" priority="5284" stopIfTrue="1" operator="lessThan">
      <formula>-0.03</formula>
    </cfRule>
  </conditionalFormatting>
  <conditionalFormatting sqref="HT99:HT102">
    <cfRule type="cellIs" dxfId="5277" priority="5277" operator="greaterThan">
      <formula>0.03</formula>
    </cfRule>
    <cfRule type="cellIs" dxfId="5276" priority="5278" stopIfTrue="1" operator="lessThan">
      <formula>-0.03</formula>
    </cfRule>
  </conditionalFormatting>
  <conditionalFormatting sqref="HY99:HY102">
    <cfRule type="cellIs" dxfId="5275" priority="5267" operator="greaterThan">
      <formula>0.03</formula>
    </cfRule>
    <cfRule type="cellIs" dxfId="5274" priority="5268" stopIfTrue="1" operator="lessThan">
      <formula>-0.03</formula>
    </cfRule>
  </conditionalFormatting>
  <conditionalFormatting sqref="HU99:HU102">
    <cfRule type="cellIs" dxfId="5273" priority="5275" operator="greaterThan">
      <formula>0.03</formula>
    </cfRule>
    <cfRule type="cellIs" dxfId="5272" priority="5276" stopIfTrue="1" operator="lessThan">
      <formula>-0.03</formula>
    </cfRule>
  </conditionalFormatting>
  <conditionalFormatting sqref="HV99:HV102">
    <cfRule type="cellIs" dxfId="5271" priority="5273" operator="greaterThan">
      <formula>0.03</formula>
    </cfRule>
    <cfRule type="cellIs" dxfId="5270" priority="5274" stopIfTrue="1" operator="lessThan">
      <formula>-0.03</formula>
    </cfRule>
  </conditionalFormatting>
  <conditionalFormatting sqref="HX99:HX102">
    <cfRule type="cellIs" dxfId="5269" priority="5269" operator="greaterThan">
      <formula>0.03</formula>
    </cfRule>
    <cfRule type="cellIs" dxfId="5268" priority="5270" stopIfTrue="1" operator="lessThan">
      <formula>-0.03</formula>
    </cfRule>
  </conditionalFormatting>
  <conditionalFormatting sqref="HW99:HW102">
    <cfRule type="cellIs" dxfId="5267" priority="5271" operator="greaterThan">
      <formula>0.03</formula>
    </cfRule>
    <cfRule type="cellIs" dxfId="5266" priority="5272" stopIfTrue="1" operator="lessThan">
      <formula>-0.03</formula>
    </cfRule>
  </conditionalFormatting>
  <conditionalFormatting sqref="HZ99:HZ102">
    <cfRule type="cellIs" dxfId="5265" priority="5265" operator="greaterThan">
      <formula>0.03</formula>
    </cfRule>
    <cfRule type="cellIs" dxfId="5264" priority="5266" stopIfTrue="1" operator="lessThan">
      <formula>-0.03</formula>
    </cfRule>
  </conditionalFormatting>
  <conditionalFormatting sqref="IC99:IC102">
    <cfRule type="cellIs" dxfId="5263" priority="5259" operator="greaterThan">
      <formula>0.03</formula>
    </cfRule>
    <cfRule type="cellIs" dxfId="5262" priority="5260" stopIfTrue="1" operator="lessThan">
      <formula>-0.03</formula>
    </cfRule>
  </conditionalFormatting>
  <conditionalFormatting sqref="ID99:ID102">
    <cfRule type="cellIs" dxfId="5261" priority="5257" operator="greaterThan">
      <formula>0.03</formula>
    </cfRule>
    <cfRule type="cellIs" dxfId="5260" priority="5258" stopIfTrue="1" operator="lessThan">
      <formula>-0.03</formula>
    </cfRule>
  </conditionalFormatting>
  <conditionalFormatting sqref="IA99:IA102">
    <cfRule type="cellIs" dxfId="5259" priority="5263" operator="greaterThan">
      <formula>0.03</formula>
    </cfRule>
    <cfRule type="cellIs" dxfId="5258" priority="5264" stopIfTrue="1" operator="lessThan">
      <formula>-0.03</formula>
    </cfRule>
  </conditionalFormatting>
  <conditionalFormatting sqref="IB99:IB102">
    <cfRule type="cellIs" dxfId="5257" priority="5261" operator="greaterThan">
      <formula>0.03</formula>
    </cfRule>
    <cfRule type="cellIs" dxfId="5256" priority="5262" stopIfTrue="1" operator="lessThan">
      <formula>-0.03</formula>
    </cfRule>
  </conditionalFormatting>
  <conditionalFormatting sqref="HT108:HT111">
    <cfRule type="cellIs" dxfId="5255" priority="5255" operator="greaterThan">
      <formula>0.03</formula>
    </cfRule>
    <cfRule type="cellIs" dxfId="5254" priority="5256" stopIfTrue="1" operator="lessThan">
      <formula>-0.03</formula>
    </cfRule>
  </conditionalFormatting>
  <conditionalFormatting sqref="HY108:HY111">
    <cfRule type="cellIs" dxfId="5253" priority="5245" operator="greaterThan">
      <formula>0.03</formula>
    </cfRule>
    <cfRule type="cellIs" dxfId="5252" priority="5246" stopIfTrue="1" operator="lessThan">
      <formula>-0.03</formula>
    </cfRule>
  </conditionalFormatting>
  <conditionalFormatting sqref="HU108:HU111">
    <cfRule type="cellIs" dxfId="5251" priority="5253" operator="greaterThan">
      <formula>0.03</formula>
    </cfRule>
    <cfRule type="cellIs" dxfId="5250" priority="5254" stopIfTrue="1" operator="lessThan">
      <formula>-0.03</formula>
    </cfRule>
  </conditionalFormatting>
  <conditionalFormatting sqref="HV108:HV111">
    <cfRule type="cellIs" dxfId="5249" priority="5251" operator="greaterThan">
      <formula>0.03</formula>
    </cfRule>
    <cfRule type="cellIs" dxfId="5248" priority="5252" stopIfTrue="1" operator="lessThan">
      <formula>-0.03</formula>
    </cfRule>
  </conditionalFormatting>
  <conditionalFormatting sqref="HX108:HX111">
    <cfRule type="cellIs" dxfId="5247" priority="5247" operator="greaterThan">
      <formula>0.03</formula>
    </cfRule>
    <cfRule type="cellIs" dxfId="5246" priority="5248" stopIfTrue="1" operator="lessThan">
      <formula>-0.03</formula>
    </cfRule>
  </conditionalFormatting>
  <conditionalFormatting sqref="HW108:HW111">
    <cfRule type="cellIs" dxfId="5245" priority="5249" operator="greaterThan">
      <formula>0.03</formula>
    </cfRule>
    <cfRule type="cellIs" dxfId="5244" priority="5250" stopIfTrue="1" operator="lessThan">
      <formula>-0.03</formula>
    </cfRule>
  </conditionalFormatting>
  <conditionalFormatting sqref="HZ108:HZ111">
    <cfRule type="cellIs" dxfId="5243" priority="5243" operator="greaterThan">
      <formula>0.03</formula>
    </cfRule>
    <cfRule type="cellIs" dxfId="5242" priority="5244" stopIfTrue="1" operator="lessThan">
      <formula>-0.03</formula>
    </cfRule>
  </conditionalFormatting>
  <conditionalFormatting sqref="IC108:IC111">
    <cfRule type="cellIs" dxfId="5241" priority="5237" operator="greaterThan">
      <formula>0.03</formula>
    </cfRule>
    <cfRule type="cellIs" dxfId="5240" priority="5238" stopIfTrue="1" operator="lessThan">
      <formula>-0.03</formula>
    </cfRule>
  </conditionalFormatting>
  <conditionalFormatting sqref="ID108:ID111">
    <cfRule type="cellIs" dxfId="5239" priority="5235" operator="greaterThan">
      <formula>0.03</formula>
    </cfRule>
    <cfRule type="cellIs" dxfId="5238" priority="5236" stopIfTrue="1" operator="lessThan">
      <formula>-0.03</formula>
    </cfRule>
  </conditionalFormatting>
  <conditionalFormatting sqref="IA108:IA111">
    <cfRule type="cellIs" dxfId="5237" priority="5241" operator="greaterThan">
      <formula>0.03</formula>
    </cfRule>
    <cfRule type="cellIs" dxfId="5236" priority="5242" stopIfTrue="1" operator="lessThan">
      <formula>-0.03</formula>
    </cfRule>
  </conditionalFormatting>
  <conditionalFormatting sqref="IB108:IB111">
    <cfRule type="cellIs" dxfId="5235" priority="5239" operator="greaterThan">
      <formula>0.03</formula>
    </cfRule>
    <cfRule type="cellIs" dxfId="5234" priority="5240" stopIfTrue="1" operator="lessThan">
      <formula>-0.03</formula>
    </cfRule>
  </conditionalFormatting>
  <conditionalFormatting sqref="HT117:HT120">
    <cfRule type="cellIs" dxfId="5233" priority="5233" operator="greaterThan">
      <formula>0.03</formula>
    </cfRule>
    <cfRule type="cellIs" dxfId="5232" priority="5234" stopIfTrue="1" operator="lessThan">
      <formula>-0.03</formula>
    </cfRule>
  </conditionalFormatting>
  <conditionalFormatting sqref="HY117:HY120">
    <cfRule type="cellIs" dxfId="5231" priority="5223" operator="greaterThan">
      <formula>0.03</formula>
    </cfRule>
    <cfRule type="cellIs" dxfId="5230" priority="5224" stopIfTrue="1" operator="lessThan">
      <formula>-0.03</formula>
    </cfRule>
  </conditionalFormatting>
  <conditionalFormatting sqref="HU117:HU120">
    <cfRule type="cellIs" dxfId="5229" priority="5231" operator="greaterThan">
      <formula>0.03</formula>
    </cfRule>
    <cfRule type="cellIs" dxfId="5228" priority="5232" stopIfTrue="1" operator="lessThan">
      <formula>-0.03</formula>
    </cfRule>
  </conditionalFormatting>
  <conditionalFormatting sqref="HV117:HV120">
    <cfRule type="cellIs" dxfId="5227" priority="5229" operator="greaterThan">
      <formula>0.03</formula>
    </cfRule>
    <cfRule type="cellIs" dxfId="5226" priority="5230" stopIfTrue="1" operator="lessThan">
      <formula>-0.03</formula>
    </cfRule>
  </conditionalFormatting>
  <conditionalFormatting sqref="HX117:HX120">
    <cfRule type="cellIs" dxfId="5225" priority="5225" operator="greaterThan">
      <formula>0.03</formula>
    </cfRule>
    <cfRule type="cellIs" dxfId="5224" priority="5226" stopIfTrue="1" operator="lessThan">
      <formula>-0.03</formula>
    </cfRule>
  </conditionalFormatting>
  <conditionalFormatting sqref="HW117:HW120">
    <cfRule type="cellIs" dxfId="5223" priority="5227" operator="greaterThan">
      <formula>0.03</formula>
    </cfRule>
    <cfRule type="cellIs" dxfId="5222" priority="5228" stopIfTrue="1" operator="lessThan">
      <formula>-0.03</formula>
    </cfRule>
  </conditionalFormatting>
  <conditionalFormatting sqref="HZ117:HZ120">
    <cfRule type="cellIs" dxfId="5221" priority="5221" operator="greaterThan">
      <formula>0.03</formula>
    </cfRule>
    <cfRule type="cellIs" dxfId="5220" priority="5222" stopIfTrue="1" operator="lessThan">
      <formula>-0.03</formula>
    </cfRule>
  </conditionalFormatting>
  <conditionalFormatting sqref="IC117:IC120">
    <cfRule type="cellIs" dxfId="5219" priority="5215" operator="greaterThan">
      <formula>0.03</formula>
    </cfRule>
    <cfRule type="cellIs" dxfId="5218" priority="5216" stopIfTrue="1" operator="lessThan">
      <formula>-0.03</formula>
    </cfRule>
  </conditionalFormatting>
  <conditionalFormatting sqref="ID117:ID120">
    <cfRule type="cellIs" dxfId="5217" priority="5213" operator="greaterThan">
      <formula>0.03</formula>
    </cfRule>
    <cfRule type="cellIs" dxfId="5216" priority="5214" stopIfTrue="1" operator="lessThan">
      <formula>-0.03</formula>
    </cfRule>
  </conditionalFormatting>
  <conditionalFormatting sqref="IA117:IA120">
    <cfRule type="cellIs" dxfId="5215" priority="5219" operator="greaterThan">
      <formula>0.03</formula>
    </cfRule>
    <cfRule type="cellIs" dxfId="5214" priority="5220" stopIfTrue="1" operator="lessThan">
      <formula>-0.03</formula>
    </cfRule>
  </conditionalFormatting>
  <conditionalFormatting sqref="IB117:IB120">
    <cfRule type="cellIs" dxfId="5213" priority="5217" operator="greaterThan">
      <formula>0.03</formula>
    </cfRule>
    <cfRule type="cellIs" dxfId="5212" priority="5218" stopIfTrue="1" operator="lessThan">
      <formula>-0.03</formula>
    </cfRule>
  </conditionalFormatting>
  <conditionalFormatting sqref="HT126:HT129">
    <cfRule type="cellIs" dxfId="5211" priority="5211" operator="greaterThan">
      <formula>0.03</formula>
    </cfRule>
    <cfRule type="cellIs" dxfId="5210" priority="5212" stopIfTrue="1" operator="lessThan">
      <formula>-0.03</formula>
    </cfRule>
  </conditionalFormatting>
  <conditionalFormatting sqref="HY126:HY129">
    <cfRule type="cellIs" dxfId="5209" priority="5201" operator="greaterThan">
      <formula>0.03</formula>
    </cfRule>
    <cfRule type="cellIs" dxfId="5208" priority="5202" stopIfTrue="1" operator="lessThan">
      <formula>-0.03</formula>
    </cfRule>
  </conditionalFormatting>
  <conditionalFormatting sqref="HU126:HU129">
    <cfRule type="cellIs" dxfId="5207" priority="5209" operator="greaterThan">
      <formula>0.03</formula>
    </cfRule>
    <cfRule type="cellIs" dxfId="5206" priority="5210" stopIfTrue="1" operator="lessThan">
      <formula>-0.03</formula>
    </cfRule>
  </conditionalFormatting>
  <conditionalFormatting sqref="HV126:HV129">
    <cfRule type="cellIs" dxfId="5205" priority="5207" operator="greaterThan">
      <formula>0.03</formula>
    </cfRule>
    <cfRule type="cellIs" dxfId="5204" priority="5208" stopIfTrue="1" operator="lessThan">
      <formula>-0.03</formula>
    </cfRule>
  </conditionalFormatting>
  <conditionalFormatting sqref="HX126:HX129">
    <cfRule type="cellIs" dxfId="5203" priority="5203" operator="greaterThan">
      <formula>0.03</formula>
    </cfRule>
    <cfRule type="cellIs" dxfId="5202" priority="5204" stopIfTrue="1" operator="lessThan">
      <formula>-0.03</formula>
    </cfRule>
  </conditionalFormatting>
  <conditionalFormatting sqref="HW126:HW129">
    <cfRule type="cellIs" dxfId="5201" priority="5205" operator="greaterThan">
      <formula>0.03</formula>
    </cfRule>
    <cfRule type="cellIs" dxfId="5200" priority="5206" stopIfTrue="1" operator="lessThan">
      <formula>-0.03</formula>
    </cfRule>
  </conditionalFormatting>
  <conditionalFormatting sqref="HZ126:HZ129">
    <cfRule type="cellIs" dxfId="5199" priority="5199" operator="greaterThan">
      <formula>0.03</formula>
    </cfRule>
    <cfRule type="cellIs" dxfId="5198" priority="5200" stopIfTrue="1" operator="lessThan">
      <formula>-0.03</formula>
    </cfRule>
  </conditionalFormatting>
  <conditionalFormatting sqref="IC126:IC129">
    <cfRule type="cellIs" dxfId="5197" priority="5193" operator="greaterThan">
      <formula>0.03</formula>
    </cfRule>
    <cfRule type="cellIs" dxfId="5196" priority="5194" stopIfTrue="1" operator="lessThan">
      <formula>-0.03</formula>
    </cfRule>
  </conditionalFormatting>
  <conditionalFormatting sqref="ID126:ID129">
    <cfRule type="cellIs" dxfId="5195" priority="5191" operator="greaterThan">
      <formula>0.03</formula>
    </cfRule>
    <cfRule type="cellIs" dxfId="5194" priority="5192" stopIfTrue="1" operator="lessThan">
      <formula>-0.03</formula>
    </cfRule>
  </conditionalFormatting>
  <conditionalFormatting sqref="IA126:IA129">
    <cfRule type="cellIs" dxfId="5193" priority="5197" operator="greaterThan">
      <formula>0.03</formula>
    </cfRule>
    <cfRule type="cellIs" dxfId="5192" priority="5198" stopIfTrue="1" operator="lessThan">
      <formula>-0.03</formula>
    </cfRule>
  </conditionalFormatting>
  <conditionalFormatting sqref="IB126:IB129">
    <cfRule type="cellIs" dxfId="5191" priority="5195" operator="greaterThan">
      <formula>0.03</formula>
    </cfRule>
    <cfRule type="cellIs" dxfId="5190" priority="5196" stopIfTrue="1" operator="lessThan">
      <formula>-0.03</formula>
    </cfRule>
  </conditionalFormatting>
  <conditionalFormatting sqref="HT135:HT138">
    <cfRule type="cellIs" dxfId="5189" priority="5189" operator="greaterThan">
      <formula>0.03</formula>
    </cfRule>
    <cfRule type="cellIs" dxfId="5188" priority="5190" stopIfTrue="1" operator="lessThan">
      <formula>-0.03</formula>
    </cfRule>
  </conditionalFormatting>
  <conditionalFormatting sqref="HY135:HY138">
    <cfRule type="cellIs" dxfId="5187" priority="5179" operator="greaterThan">
      <formula>0.03</formula>
    </cfRule>
    <cfRule type="cellIs" dxfId="5186" priority="5180" stopIfTrue="1" operator="lessThan">
      <formula>-0.03</formula>
    </cfRule>
  </conditionalFormatting>
  <conditionalFormatting sqref="HU135:HU138">
    <cfRule type="cellIs" dxfId="5185" priority="5187" operator="greaterThan">
      <formula>0.03</formula>
    </cfRule>
    <cfRule type="cellIs" dxfId="5184" priority="5188" stopIfTrue="1" operator="lessThan">
      <formula>-0.03</formula>
    </cfRule>
  </conditionalFormatting>
  <conditionalFormatting sqref="HV135:HV138">
    <cfRule type="cellIs" dxfId="5183" priority="5185" operator="greaterThan">
      <formula>0.03</formula>
    </cfRule>
    <cfRule type="cellIs" dxfId="5182" priority="5186" stopIfTrue="1" operator="lessThan">
      <formula>-0.03</formula>
    </cfRule>
  </conditionalFormatting>
  <conditionalFormatting sqref="HX135:HX138">
    <cfRule type="cellIs" dxfId="5181" priority="5181" operator="greaterThan">
      <formula>0.03</formula>
    </cfRule>
    <cfRule type="cellIs" dxfId="5180" priority="5182" stopIfTrue="1" operator="lessThan">
      <formula>-0.03</formula>
    </cfRule>
  </conditionalFormatting>
  <conditionalFormatting sqref="HW135:HW138">
    <cfRule type="cellIs" dxfId="5179" priority="5183" operator="greaterThan">
      <formula>0.03</formula>
    </cfRule>
    <cfRule type="cellIs" dxfId="5178" priority="5184" stopIfTrue="1" operator="lessThan">
      <formula>-0.03</formula>
    </cfRule>
  </conditionalFormatting>
  <conditionalFormatting sqref="HZ135:HZ138">
    <cfRule type="cellIs" dxfId="5177" priority="5177" operator="greaterThan">
      <formula>0.03</formula>
    </cfRule>
    <cfRule type="cellIs" dxfId="5176" priority="5178" stopIfTrue="1" operator="lessThan">
      <formula>-0.03</formula>
    </cfRule>
  </conditionalFormatting>
  <conditionalFormatting sqref="IC135:IC138">
    <cfRule type="cellIs" dxfId="5175" priority="5171" operator="greaterThan">
      <formula>0.03</formula>
    </cfRule>
    <cfRule type="cellIs" dxfId="5174" priority="5172" stopIfTrue="1" operator="lessThan">
      <formula>-0.03</formula>
    </cfRule>
  </conditionalFormatting>
  <conditionalFormatting sqref="ID135:ID138">
    <cfRule type="cellIs" dxfId="5173" priority="5169" operator="greaterThan">
      <formula>0.03</formula>
    </cfRule>
    <cfRule type="cellIs" dxfId="5172" priority="5170" stopIfTrue="1" operator="lessThan">
      <formula>-0.03</formula>
    </cfRule>
  </conditionalFormatting>
  <conditionalFormatting sqref="IA135:IA138">
    <cfRule type="cellIs" dxfId="5171" priority="5175" operator="greaterThan">
      <formula>0.03</formula>
    </cfRule>
    <cfRule type="cellIs" dxfId="5170" priority="5176" stopIfTrue="1" operator="lessThan">
      <formula>-0.03</formula>
    </cfRule>
  </conditionalFormatting>
  <conditionalFormatting sqref="IB135:IB138">
    <cfRule type="cellIs" dxfId="5169" priority="5173" operator="greaterThan">
      <formula>0.03</formula>
    </cfRule>
    <cfRule type="cellIs" dxfId="5168" priority="5174" stopIfTrue="1" operator="lessThan">
      <formula>-0.03</formula>
    </cfRule>
  </conditionalFormatting>
  <conditionalFormatting sqref="HT144:HT147">
    <cfRule type="cellIs" dxfId="5167" priority="5167" operator="greaterThan">
      <formula>0.03</formula>
    </cfRule>
    <cfRule type="cellIs" dxfId="5166" priority="5168" stopIfTrue="1" operator="lessThan">
      <formula>-0.03</formula>
    </cfRule>
  </conditionalFormatting>
  <conditionalFormatting sqref="HY144:HY147">
    <cfRule type="cellIs" dxfId="5165" priority="5157" operator="greaterThan">
      <formula>0.03</formula>
    </cfRule>
    <cfRule type="cellIs" dxfId="5164" priority="5158" stopIfTrue="1" operator="lessThan">
      <formula>-0.03</formula>
    </cfRule>
  </conditionalFormatting>
  <conditionalFormatting sqref="HU144:HU147">
    <cfRule type="cellIs" dxfId="5163" priority="5165" operator="greaterThan">
      <formula>0.03</formula>
    </cfRule>
    <cfRule type="cellIs" dxfId="5162" priority="5166" stopIfTrue="1" operator="lessThan">
      <formula>-0.03</formula>
    </cfRule>
  </conditionalFormatting>
  <conditionalFormatting sqref="HV144:HV147">
    <cfRule type="cellIs" dxfId="5161" priority="5163" operator="greaterThan">
      <formula>0.03</formula>
    </cfRule>
    <cfRule type="cellIs" dxfId="5160" priority="5164" stopIfTrue="1" operator="lessThan">
      <formula>-0.03</formula>
    </cfRule>
  </conditionalFormatting>
  <conditionalFormatting sqref="HX144:HX147">
    <cfRule type="cellIs" dxfId="5159" priority="5159" operator="greaterThan">
      <formula>0.03</formula>
    </cfRule>
    <cfRule type="cellIs" dxfId="5158" priority="5160" stopIfTrue="1" operator="lessThan">
      <formula>-0.03</formula>
    </cfRule>
  </conditionalFormatting>
  <conditionalFormatting sqref="HW144:HW147">
    <cfRule type="cellIs" dxfId="5157" priority="5161" operator="greaterThan">
      <formula>0.03</formula>
    </cfRule>
    <cfRule type="cellIs" dxfId="5156" priority="5162" stopIfTrue="1" operator="lessThan">
      <formula>-0.03</formula>
    </cfRule>
  </conditionalFormatting>
  <conditionalFormatting sqref="HZ144:HZ147">
    <cfRule type="cellIs" dxfId="5155" priority="5155" operator="greaterThan">
      <formula>0.03</formula>
    </cfRule>
    <cfRule type="cellIs" dxfId="5154" priority="5156" stopIfTrue="1" operator="lessThan">
      <formula>-0.03</formula>
    </cfRule>
  </conditionalFormatting>
  <conditionalFormatting sqref="IC144:IC147">
    <cfRule type="cellIs" dxfId="5153" priority="5149" operator="greaterThan">
      <formula>0.03</formula>
    </cfRule>
    <cfRule type="cellIs" dxfId="5152" priority="5150" stopIfTrue="1" operator="lessThan">
      <formula>-0.03</formula>
    </cfRule>
  </conditionalFormatting>
  <conditionalFormatting sqref="ID144:ID147">
    <cfRule type="cellIs" dxfId="5151" priority="5147" operator="greaterThan">
      <formula>0.03</formula>
    </cfRule>
    <cfRule type="cellIs" dxfId="5150" priority="5148" stopIfTrue="1" operator="lessThan">
      <formula>-0.03</formula>
    </cfRule>
  </conditionalFormatting>
  <conditionalFormatting sqref="IA144:IA147">
    <cfRule type="cellIs" dxfId="5149" priority="5153" operator="greaterThan">
      <formula>0.03</formula>
    </cfRule>
    <cfRule type="cellIs" dxfId="5148" priority="5154" stopIfTrue="1" operator="lessThan">
      <formula>-0.03</formula>
    </cfRule>
  </conditionalFormatting>
  <conditionalFormatting sqref="IB144:IB147">
    <cfRule type="cellIs" dxfId="5147" priority="5151" operator="greaterThan">
      <formula>0.03</formula>
    </cfRule>
    <cfRule type="cellIs" dxfId="5146" priority="5152" stopIfTrue="1" operator="lessThan">
      <formula>-0.03</formula>
    </cfRule>
  </conditionalFormatting>
  <conditionalFormatting sqref="HT153:HT156">
    <cfRule type="cellIs" dxfId="5145" priority="5145" operator="greaterThan">
      <formula>0.03</formula>
    </cfRule>
    <cfRule type="cellIs" dxfId="5144" priority="5146" stopIfTrue="1" operator="lessThan">
      <formula>-0.03</formula>
    </cfRule>
  </conditionalFormatting>
  <conditionalFormatting sqref="HY153:HY156">
    <cfRule type="cellIs" dxfId="5143" priority="5135" operator="greaterThan">
      <formula>0.03</formula>
    </cfRule>
    <cfRule type="cellIs" dxfId="5142" priority="5136" stopIfTrue="1" operator="lessThan">
      <formula>-0.03</formula>
    </cfRule>
  </conditionalFormatting>
  <conditionalFormatting sqref="HU153:HU156">
    <cfRule type="cellIs" dxfId="5141" priority="5143" operator="greaterThan">
      <formula>0.03</formula>
    </cfRule>
    <cfRule type="cellIs" dxfId="5140" priority="5144" stopIfTrue="1" operator="lessThan">
      <formula>-0.03</formula>
    </cfRule>
  </conditionalFormatting>
  <conditionalFormatting sqref="HV153:HV156">
    <cfRule type="cellIs" dxfId="5139" priority="5141" operator="greaterThan">
      <formula>0.03</formula>
    </cfRule>
    <cfRule type="cellIs" dxfId="5138" priority="5142" stopIfTrue="1" operator="lessThan">
      <formula>-0.03</formula>
    </cfRule>
  </conditionalFormatting>
  <conditionalFormatting sqref="HX153:HX156">
    <cfRule type="cellIs" dxfId="5137" priority="5137" operator="greaterThan">
      <formula>0.03</formula>
    </cfRule>
    <cfRule type="cellIs" dxfId="5136" priority="5138" stopIfTrue="1" operator="lessThan">
      <formula>-0.03</formula>
    </cfRule>
  </conditionalFormatting>
  <conditionalFormatting sqref="HW153:HW156">
    <cfRule type="cellIs" dxfId="5135" priority="5139" operator="greaterThan">
      <formula>0.03</formula>
    </cfRule>
    <cfRule type="cellIs" dxfId="5134" priority="5140" stopIfTrue="1" operator="lessThan">
      <formula>-0.03</formula>
    </cfRule>
  </conditionalFormatting>
  <conditionalFormatting sqref="HZ153:HZ156">
    <cfRule type="cellIs" dxfId="5133" priority="5133" operator="greaterThan">
      <formula>0.03</formula>
    </cfRule>
    <cfRule type="cellIs" dxfId="5132" priority="5134" stopIfTrue="1" operator="lessThan">
      <formula>-0.03</formula>
    </cfRule>
  </conditionalFormatting>
  <conditionalFormatting sqref="IC153:IC156">
    <cfRule type="cellIs" dxfId="5131" priority="5127" operator="greaterThan">
      <formula>0.03</formula>
    </cfRule>
    <cfRule type="cellIs" dxfId="5130" priority="5128" stopIfTrue="1" operator="lessThan">
      <formula>-0.03</formula>
    </cfRule>
  </conditionalFormatting>
  <conditionalFormatting sqref="ID153:ID156">
    <cfRule type="cellIs" dxfId="5129" priority="5125" operator="greaterThan">
      <formula>0.03</formula>
    </cfRule>
    <cfRule type="cellIs" dxfId="5128" priority="5126" stopIfTrue="1" operator="lessThan">
      <formula>-0.03</formula>
    </cfRule>
  </conditionalFormatting>
  <conditionalFormatting sqref="IA153:IA156">
    <cfRule type="cellIs" dxfId="5127" priority="5131" operator="greaterThan">
      <formula>0.03</formula>
    </cfRule>
    <cfRule type="cellIs" dxfId="5126" priority="5132" stopIfTrue="1" operator="lessThan">
      <formula>-0.03</formula>
    </cfRule>
  </conditionalFormatting>
  <conditionalFormatting sqref="IB153:IB156">
    <cfRule type="cellIs" dxfId="5125" priority="5129" operator="greaterThan">
      <formula>0.03</formula>
    </cfRule>
    <cfRule type="cellIs" dxfId="5124" priority="5130" stopIfTrue="1" operator="lessThan">
      <formula>-0.03</formula>
    </cfRule>
  </conditionalFormatting>
  <conditionalFormatting sqref="HT162:HT165">
    <cfRule type="cellIs" dxfId="5123" priority="5123" operator="greaterThan">
      <formula>0.03</formula>
    </cfRule>
    <cfRule type="cellIs" dxfId="5122" priority="5124" stopIfTrue="1" operator="lessThan">
      <formula>-0.03</formula>
    </cfRule>
  </conditionalFormatting>
  <conditionalFormatting sqref="HY162:HY165">
    <cfRule type="cellIs" dxfId="5121" priority="5113" operator="greaterThan">
      <formula>0.03</formula>
    </cfRule>
    <cfRule type="cellIs" dxfId="5120" priority="5114" stopIfTrue="1" operator="lessThan">
      <formula>-0.03</formula>
    </cfRule>
  </conditionalFormatting>
  <conditionalFormatting sqref="HU162:HU165">
    <cfRule type="cellIs" dxfId="5119" priority="5121" operator="greaterThan">
      <formula>0.03</formula>
    </cfRule>
    <cfRule type="cellIs" dxfId="5118" priority="5122" stopIfTrue="1" operator="lessThan">
      <formula>-0.03</formula>
    </cfRule>
  </conditionalFormatting>
  <conditionalFormatting sqref="HV162:HV165">
    <cfRule type="cellIs" dxfId="5117" priority="5119" operator="greaterThan">
      <formula>0.03</formula>
    </cfRule>
    <cfRule type="cellIs" dxfId="5116" priority="5120" stopIfTrue="1" operator="lessThan">
      <formula>-0.03</formula>
    </cfRule>
  </conditionalFormatting>
  <conditionalFormatting sqref="HX162:HX165">
    <cfRule type="cellIs" dxfId="5115" priority="5115" operator="greaterThan">
      <formula>0.03</formula>
    </cfRule>
    <cfRule type="cellIs" dxfId="5114" priority="5116" stopIfTrue="1" operator="lessThan">
      <formula>-0.03</formula>
    </cfRule>
  </conditionalFormatting>
  <conditionalFormatting sqref="HW162:HW165">
    <cfRule type="cellIs" dxfId="5113" priority="5117" operator="greaterThan">
      <formula>0.03</formula>
    </cfRule>
    <cfRule type="cellIs" dxfId="5112" priority="5118" stopIfTrue="1" operator="lessThan">
      <formula>-0.03</formula>
    </cfRule>
  </conditionalFormatting>
  <conditionalFormatting sqref="HZ162:HZ165">
    <cfRule type="cellIs" dxfId="5111" priority="5111" operator="greaterThan">
      <formula>0.03</formula>
    </cfRule>
    <cfRule type="cellIs" dxfId="5110" priority="5112" stopIfTrue="1" operator="lessThan">
      <formula>-0.03</formula>
    </cfRule>
  </conditionalFormatting>
  <conditionalFormatting sqref="IC162:IC165">
    <cfRule type="cellIs" dxfId="5109" priority="5105" operator="greaterThan">
      <formula>0.03</formula>
    </cfRule>
    <cfRule type="cellIs" dxfId="5108" priority="5106" stopIfTrue="1" operator="lessThan">
      <formula>-0.03</formula>
    </cfRule>
  </conditionalFormatting>
  <conditionalFormatting sqref="ID162:ID165">
    <cfRule type="cellIs" dxfId="5107" priority="5103" operator="greaterThan">
      <formula>0.03</formula>
    </cfRule>
    <cfRule type="cellIs" dxfId="5106" priority="5104" stopIfTrue="1" operator="lessThan">
      <formula>-0.03</formula>
    </cfRule>
  </conditionalFormatting>
  <conditionalFormatting sqref="IA162:IA165">
    <cfRule type="cellIs" dxfId="5105" priority="5109" operator="greaterThan">
      <formula>0.03</formula>
    </cfRule>
    <cfRule type="cellIs" dxfId="5104" priority="5110" stopIfTrue="1" operator="lessThan">
      <formula>-0.03</formula>
    </cfRule>
  </conditionalFormatting>
  <conditionalFormatting sqref="IB162:IB165">
    <cfRule type="cellIs" dxfId="5103" priority="5107" operator="greaterThan">
      <formula>0.03</formula>
    </cfRule>
    <cfRule type="cellIs" dxfId="5102" priority="5108" stopIfTrue="1" operator="lessThan">
      <formula>-0.03</formula>
    </cfRule>
  </conditionalFormatting>
  <conditionalFormatting sqref="HT171:HT174">
    <cfRule type="cellIs" dxfId="5101" priority="5101" operator="greaterThan">
      <formula>0.03</formula>
    </cfRule>
    <cfRule type="cellIs" dxfId="5100" priority="5102" stopIfTrue="1" operator="lessThan">
      <formula>-0.03</formula>
    </cfRule>
  </conditionalFormatting>
  <conditionalFormatting sqref="HY171:HY174">
    <cfRule type="cellIs" dxfId="5099" priority="5091" operator="greaterThan">
      <formula>0.03</formula>
    </cfRule>
    <cfRule type="cellIs" dxfId="5098" priority="5092" stopIfTrue="1" operator="lessThan">
      <formula>-0.03</formula>
    </cfRule>
  </conditionalFormatting>
  <conditionalFormatting sqref="HU171:HU174">
    <cfRule type="cellIs" dxfId="5097" priority="5099" operator="greaterThan">
      <formula>0.03</formula>
    </cfRule>
    <cfRule type="cellIs" dxfId="5096" priority="5100" stopIfTrue="1" operator="lessThan">
      <formula>-0.03</formula>
    </cfRule>
  </conditionalFormatting>
  <conditionalFormatting sqref="HV171:HV174">
    <cfRule type="cellIs" dxfId="5095" priority="5097" operator="greaterThan">
      <formula>0.03</formula>
    </cfRule>
    <cfRule type="cellIs" dxfId="5094" priority="5098" stopIfTrue="1" operator="lessThan">
      <formula>-0.03</formula>
    </cfRule>
  </conditionalFormatting>
  <conditionalFormatting sqref="HX171:HX174">
    <cfRule type="cellIs" dxfId="5093" priority="5093" operator="greaterThan">
      <formula>0.03</formula>
    </cfRule>
    <cfRule type="cellIs" dxfId="5092" priority="5094" stopIfTrue="1" operator="lessThan">
      <formula>-0.03</formula>
    </cfRule>
  </conditionalFormatting>
  <conditionalFormatting sqref="HW171:HW174">
    <cfRule type="cellIs" dxfId="5091" priority="5095" operator="greaterThan">
      <formula>0.03</formula>
    </cfRule>
    <cfRule type="cellIs" dxfId="5090" priority="5096" stopIfTrue="1" operator="lessThan">
      <formula>-0.03</formula>
    </cfRule>
  </conditionalFormatting>
  <conditionalFormatting sqref="HZ171:HZ174">
    <cfRule type="cellIs" dxfId="5089" priority="5089" operator="greaterThan">
      <formula>0.03</formula>
    </cfRule>
    <cfRule type="cellIs" dxfId="5088" priority="5090" stopIfTrue="1" operator="lessThan">
      <formula>-0.03</formula>
    </cfRule>
  </conditionalFormatting>
  <conditionalFormatting sqref="IC171:IC174">
    <cfRule type="cellIs" dxfId="5087" priority="5083" operator="greaterThan">
      <formula>0.03</formula>
    </cfRule>
    <cfRule type="cellIs" dxfId="5086" priority="5084" stopIfTrue="1" operator="lessThan">
      <formula>-0.03</formula>
    </cfRule>
  </conditionalFormatting>
  <conditionalFormatting sqref="ID171:ID174">
    <cfRule type="cellIs" dxfId="5085" priority="5081" operator="greaterThan">
      <formula>0.03</formula>
    </cfRule>
    <cfRule type="cellIs" dxfId="5084" priority="5082" stopIfTrue="1" operator="lessThan">
      <formula>-0.03</formula>
    </cfRule>
  </conditionalFormatting>
  <conditionalFormatting sqref="IA171:IA174">
    <cfRule type="cellIs" dxfId="5083" priority="5087" operator="greaterThan">
      <formula>0.03</formula>
    </cfRule>
    <cfRule type="cellIs" dxfId="5082" priority="5088" stopIfTrue="1" operator="lessThan">
      <formula>-0.03</formula>
    </cfRule>
  </conditionalFormatting>
  <conditionalFormatting sqref="IB171:IB174">
    <cfRule type="cellIs" dxfId="5081" priority="5085" operator="greaterThan">
      <formula>0.03</formula>
    </cfRule>
    <cfRule type="cellIs" dxfId="5080" priority="5086" stopIfTrue="1" operator="lessThan">
      <formula>-0.03</formula>
    </cfRule>
  </conditionalFormatting>
  <conditionalFormatting sqref="HT180:HT183">
    <cfRule type="cellIs" dxfId="5079" priority="5079" operator="greaterThan">
      <formula>0.03</formula>
    </cfRule>
    <cfRule type="cellIs" dxfId="5078" priority="5080" stopIfTrue="1" operator="lessThan">
      <formula>-0.03</formula>
    </cfRule>
  </conditionalFormatting>
  <conditionalFormatting sqref="HY180:HY183">
    <cfRule type="cellIs" dxfId="5077" priority="5069" operator="greaterThan">
      <formula>0.03</formula>
    </cfRule>
    <cfRule type="cellIs" dxfId="5076" priority="5070" stopIfTrue="1" operator="lessThan">
      <formula>-0.03</formula>
    </cfRule>
  </conditionalFormatting>
  <conditionalFormatting sqref="HU180:HU183">
    <cfRule type="cellIs" dxfId="5075" priority="5077" operator="greaterThan">
      <formula>0.03</formula>
    </cfRule>
    <cfRule type="cellIs" dxfId="5074" priority="5078" stopIfTrue="1" operator="lessThan">
      <formula>-0.03</formula>
    </cfRule>
  </conditionalFormatting>
  <conditionalFormatting sqref="HV180:HV183">
    <cfRule type="cellIs" dxfId="5073" priority="5075" operator="greaterThan">
      <formula>0.03</formula>
    </cfRule>
    <cfRule type="cellIs" dxfId="5072" priority="5076" stopIfTrue="1" operator="lessThan">
      <formula>-0.03</formula>
    </cfRule>
  </conditionalFormatting>
  <conditionalFormatting sqref="HX180:HX183">
    <cfRule type="cellIs" dxfId="5071" priority="5071" operator="greaterThan">
      <formula>0.03</formula>
    </cfRule>
    <cfRule type="cellIs" dxfId="5070" priority="5072" stopIfTrue="1" operator="lessThan">
      <formula>-0.03</formula>
    </cfRule>
  </conditionalFormatting>
  <conditionalFormatting sqref="HW180:HW183">
    <cfRule type="cellIs" dxfId="5069" priority="5073" operator="greaterThan">
      <formula>0.03</formula>
    </cfRule>
    <cfRule type="cellIs" dxfId="5068" priority="5074" stopIfTrue="1" operator="lessThan">
      <formula>-0.03</formula>
    </cfRule>
  </conditionalFormatting>
  <conditionalFormatting sqref="HZ180:HZ183">
    <cfRule type="cellIs" dxfId="5067" priority="5067" operator="greaterThan">
      <formula>0.03</formula>
    </cfRule>
    <cfRule type="cellIs" dxfId="5066" priority="5068" stopIfTrue="1" operator="lessThan">
      <formula>-0.03</formula>
    </cfRule>
  </conditionalFormatting>
  <conditionalFormatting sqref="IC180:IC183">
    <cfRule type="cellIs" dxfId="5065" priority="5061" operator="greaterThan">
      <formula>0.03</formula>
    </cfRule>
    <cfRule type="cellIs" dxfId="5064" priority="5062" stopIfTrue="1" operator="lessThan">
      <formula>-0.03</formula>
    </cfRule>
  </conditionalFormatting>
  <conditionalFormatting sqref="ID180:ID183">
    <cfRule type="cellIs" dxfId="5063" priority="5059" operator="greaterThan">
      <formula>0.03</formula>
    </cfRule>
    <cfRule type="cellIs" dxfId="5062" priority="5060" stopIfTrue="1" operator="lessThan">
      <formula>-0.03</formula>
    </cfRule>
  </conditionalFormatting>
  <conditionalFormatting sqref="IA180:IA183">
    <cfRule type="cellIs" dxfId="5061" priority="5065" operator="greaterThan">
      <formula>0.03</formula>
    </cfRule>
    <cfRule type="cellIs" dxfId="5060" priority="5066" stopIfTrue="1" operator="lessThan">
      <formula>-0.03</formula>
    </cfRule>
  </conditionalFormatting>
  <conditionalFormatting sqref="IB180:IB183">
    <cfRule type="cellIs" dxfId="5059" priority="5063" operator="greaterThan">
      <formula>0.03</formula>
    </cfRule>
    <cfRule type="cellIs" dxfId="5058" priority="5064" stopIfTrue="1" operator="lessThan">
      <formula>-0.03</formula>
    </cfRule>
  </conditionalFormatting>
  <conditionalFormatting sqref="HT189:HT192">
    <cfRule type="cellIs" dxfId="5057" priority="5057" operator="greaterThan">
      <formula>0.03</formula>
    </cfRule>
    <cfRule type="cellIs" dxfId="5056" priority="5058" stopIfTrue="1" operator="lessThan">
      <formula>-0.03</formula>
    </cfRule>
  </conditionalFormatting>
  <conditionalFormatting sqref="HY189:HY192">
    <cfRule type="cellIs" dxfId="5055" priority="5047" operator="greaterThan">
      <formula>0.03</formula>
    </cfRule>
    <cfRule type="cellIs" dxfId="5054" priority="5048" stopIfTrue="1" operator="lessThan">
      <formula>-0.03</formula>
    </cfRule>
  </conditionalFormatting>
  <conditionalFormatting sqref="HU189:HU192">
    <cfRule type="cellIs" dxfId="5053" priority="5055" operator="greaterThan">
      <formula>0.03</formula>
    </cfRule>
    <cfRule type="cellIs" dxfId="5052" priority="5056" stopIfTrue="1" operator="lessThan">
      <formula>-0.03</formula>
    </cfRule>
  </conditionalFormatting>
  <conditionalFormatting sqref="HV189:HV192">
    <cfRule type="cellIs" dxfId="5051" priority="5053" operator="greaterThan">
      <formula>0.03</formula>
    </cfRule>
    <cfRule type="cellIs" dxfId="5050" priority="5054" stopIfTrue="1" operator="lessThan">
      <formula>-0.03</formula>
    </cfRule>
  </conditionalFormatting>
  <conditionalFormatting sqref="HX189:HX192">
    <cfRule type="cellIs" dxfId="5049" priority="5049" operator="greaterThan">
      <formula>0.03</formula>
    </cfRule>
    <cfRule type="cellIs" dxfId="5048" priority="5050" stopIfTrue="1" operator="lessThan">
      <formula>-0.03</formula>
    </cfRule>
  </conditionalFormatting>
  <conditionalFormatting sqref="HW189:HW192">
    <cfRule type="cellIs" dxfId="5047" priority="5051" operator="greaterThan">
      <formula>0.03</formula>
    </cfRule>
    <cfRule type="cellIs" dxfId="5046" priority="5052" stopIfTrue="1" operator="lessThan">
      <formula>-0.03</formula>
    </cfRule>
  </conditionalFormatting>
  <conditionalFormatting sqref="HZ189:HZ192">
    <cfRule type="cellIs" dxfId="5045" priority="5045" operator="greaterThan">
      <formula>0.03</formula>
    </cfRule>
    <cfRule type="cellIs" dxfId="5044" priority="5046" stopIfTrue="1" operator="lessThan">
      <formula>-0.03</formula>
    </cfRule>
  </conditionalFormatting>
  <conditionalFormatting sqref="IC189:IC192">
    <cfRule type="cellIs" dxfId="5043" priority="5039" operator="greaterThan">
      <formula>0.03</formula>
    </cfRule>
    <cfRule type="cellIs" dxfId="5042" priority="5040" stopIfTrue="1" operator="lessThan">
      <formula>-0.03</formula>
    </cfRule>
  </conditionalFormatting>
  <conditionalFormatting sqref="ID189:ID192">
    <cfRule type="cellIs" dxfId="5041" priority="5037" operator="greaterThan">
      <formula>0.03</formula>
    </cfRule>
    <cfRule type="cellIs" dxfId="5040" priority="5038" stopIfTrue="1" operator="lessThan">
      <formula>-0.03</formula>
    </cfRule>
  </conditionalFormatting>
  <conditionalFormatting sqref="IA189:IA192">
    <cfRule type="cellIs" dxfId="5039" priority="5043" operator="greaterThan">
      <formula>0.03</formula>
    </cfRule>
    <cfRule type="cellIs" dxfId="5038" priority="5044" stopIfTrue="1" operator="lessThan">
      <formula>-0.03</formula>
    </cfRule>
  </conditionalFormatting>
  <conditionalFormatting sqref="IB189:IB192">
    <cfRule type="cellIs" dxfId="5037" priority="5041" operator="greaterThan">
      <formula>0.03</formula>
    </cfRule>
    <cfRule type="cellIs" dxfId="5036" priority="5042" stopIfTrue="1" operator="lessThan">
      <formula>-0.03</formula>
    </cfRule>
  </conditionalFormatting>
  <conditionalFormatting sqref="HT198:HT201">
    <cfRule type="cellIs" dxfId="5035" priority="5035" operator="greaterThan">
      <formula>0.03</formula>
    </cfRule>
    <cfRule type="cellIs" dxfId="5034" priority="5036" stopIfTrue="1" operator="lessThan">
      <formula>-0.03</formula>
    </cfRule>
  </conditionalFormatting>
  <conditionalFormatting sqref="HY198:HY201">
    <cfRule type="cellIs" dxfId="5033" priority="5025" operator="greaterThan">
      <formula>0.03</formula>
    </cfRule>
    <cfRule type="cellIs" dxfId="5032" priority="5026" stopIfTrue="1" operator="lessThan">
      <formula>-0.03</formula>
    </cfRule>
  </conditionalFormatting>
  <conditionalFormatting sqref="HU198:HU201">
    <cfRule type="cellIs" dxfId="5031" priority="5033" operator="greaterThan">
      <formula>0.03</formula>
    </cfRule>
    <cfRule type="cellIs" dxfId="5030" priority="5034" stopIfTrue="1" operator="lessThan">
      <formula>-0.03</formula>
    </cfRule>
  </conditionalFormatting>
  <conditionalFormatting sqref="HV198:HV201">
    <cfRule type="cellIs" dxfId="5029" priority="5031" operator="greaterThan">
      <formula>0.03</formula>
    </cfRule>
    <cfRule type="cellIs" dxfId="5028" priority="5032" stopIfTrue="1" operator="lessThan">
      <formula>-0.03</formula>
    </cfRule>
  </conditionalFormatting>
  <conditionalFormatting sqref="HX198:HX201">
    <cfRule type="cellIs" dxfId="5027" priority="5027" operator="greaterThan">
      <formula>0.03</formula>
    </cfRule>
    <cfRule type="cellIs" dxfId="5026" priority="5028" stopIfTrue="1" operator="lessThan">
      <formula>-0.03</formula>
    </cfRule>
  </conditionalFormatting>
  <conditionalFormatting sqref="HW198:HW201">
    <cfRule type="cellIs" dxfId="5025" priority="5029" operator="greaterThan">
      <formula>0.03</formula>
    </cfRule>
    <cfRule type="cellIs" dxfId="5024" priority="5030" stopIfTrue="1" operator="lessThan">
      <formula>-0.03</formula>
    </cfRule>
  </conditionalFormatting>
  <conditionalFormatting sqref="HZ198:HZ201">
    <cfRule type="cellIs" dxfId="5023" priority="5023" operator="greaterThan">
      <formula>0.03</formula>
    </cfRule>
    <cfRule type="cellIs" dxfId="5022" priority="5024" stopIfTrue="1" operator="lessThan">
      <formula>-0.03</formula>
    </cfRule>
  </conditionalFormatting>
  <conditionalFormatting sqref="IC198:IC201">
    <cfRule type="cellIs" dxfId="5021" priority="5017" operator="greaterThan">
      <formula>0.03</formula>
    </cfRule>
    <cfRule type="cellIs" dxfId="5020" priority="5018" stopIfTrue="1" operator="lessThan">
      <formula>-0.03</formula>
    </cfRule>
  </conditionalFormatting>
  <conditionalFormatting sqref="ID198:ID201">
    <cfRule type="cellIs" dxfId="5019" priority="5015" operator="greaterThan">
      <formula>0.03</formula>
    </cfRule>
    <cfRule type="cellIs" dxfId="5018" priority="5016" stopIfTrue="1" operator="lessThan">
      <formula>-0.03</formula>
    </cfRule>
  </conditionalFormatting>
  <conditionalFormatting sqref="IA198:IA201">
    <cfRule type="cellIs" dxfId="5017" priority="5021" operator="greaterThan">
      <formula>0.03</formula>
    </cfRule>
    <cfRule type="cellIs" dxfId="5016" priority="5022" stopIfTrue="1" operator="lessThan">
      <formula>-0.03</formula>
    </cfRule>
  </conditionalFormatting>
  <conditionalFormatting sqref="IB198:IB201">
    <cfRule type="cellIs" dxfId="5015" priority="5019" operator="greaterThan">
      <formula>0.03</formula>
    </cfRule>
    <cfRule type="cellIs" dxfId="5014" priority="5020" stopIfTrue="1" operator="lessThan">
      <formula>-0.03</formula>
    </cfRule>
  </conditionalFormatting>
  <conditionalFormatting sqref="HT207:HT210">
    <cfRule type="cellIs" dxfId="5013" priority="5013" operator="greaterThan">
      <formula>0.03</formula>
    </cfRule>
    <cfRule type="cellIs" dxfId="5012" priority="5014" stopIfTrue="1" operator="lessThan">
      <formula>-0.03</formula>
    </cfRule>
  </conditionalFormatting>
  <conditionalFormatting sqref="HY207:HY210">
    <cfRule type="cellIs" dxfId="5011" priority="5003" operator="greaterThan">
      <formula>0.03</formula>
    </cfRule>
    <cfRule type="cellIs" dxfId="5010" priority="5004" stopIfTrue="1" operator="lessThan">
      <formula>-0.03</formula>
    </cfRule>
  </conditionalFormatting>
  <conditionalFormatting sqref="HU207:HU210">
    <cfRule type="cellIs" dxfId="5009" priority="5011" operator="greaterThan">
      <formula>0.03</formula>
    </cfRule>
    <cfRule type="cellIs" dxfId="5008" priority="5012" stopIfTrue="1" operator="lessThan">
      <formula>-0.03</formula>
    </cfRule>
  </conditionalFormatting>
  <conditionalFormatting sqref="HV207:HV210">
    <cfRule type="cellIs" dxfId="5007" priority="5009" operator="greaterThan">
      <formula>0.03</formula>
    </cfRule>
    <cfRule type="cellIs" dxfId="5006" priority="5010" stopIfTrue="1" operator="lessThan">
      <formula>-0.03</formula>
    </cfRule>
  </conditionalFormatting>
  <conditionalFormatting sqref="HX207:HX210">
    <cfRule type="cellIs" dxfId="5005" priority="5005" operator="greaterThan">
      <formula>0.03</formula>
    </cfRule>
    <cfRule type="cellIs" dxfId="5004" priority="5006" stopIfTrue="1" operator="lessThan">
      <formula>-0.03</formula>
    </cfRule>
  </conditionalFormatting>
  <conditionalFormatting sqref="HW207:HW210">
    <cfRule type="cellIs" dxfId="5003" priority="5007" operator="greaterThan">
      <formula>0.03</formula>
    </cfRule>
    <cfRule type="cellIs" dxfId="5002" priority="5008" stopIfTrue="1" operator="lessThan">
      <formula>-0.03</formula>
    </cfRule>
  </conditionalFormatting>
  <conditionalFormatting sqref="HZ207:HZ210">
    <cfRule type="cellIs" dxfId="5001" priority="5001" operator="greaterThan">
      <formula>0.03</formula>
    </cfRule>
    <cfRule type="cellIs" dxfId="5000" priority="5002" stopIfTrue="1" operator="lessThan">
      <formula>-0.03</formula>
    </cfRule>
  </conditionalFormatting>
  <conditionalFormatting sqref="IC207:IC210">
    <cfRule type="cellIs" dxfId="4999" priority="4995" operator="greaterThan">
      <formula>0.03</formula>
    </cfRule>
    <cfRule type="cellIs" dxfId="4998" priority="4996" stopIfTrue="1" operator="lessThan">
      <formula>-0.03</formula>
    </cfRule>
  </conditionalFormatting>
  <conditionalFormatting sqref="ID207:ID210">
    <cfRule type="cellIs" dxfId="4997" priority="4993" operator="greaterThan">
      <formula>0.03</formula>
    </cfRule>
    <cfRule type="cellIs" dxfId="4996" priority="4994" stopIfTrue="1" operator="lessThan">
      <formula>-0.03</formula>
    </cfRule>
  </conditionalFormatting>
  <conditionalFormatting sqref="IA207:IA210">
    <cfRule type="cellIs" dxfId="4995" priority="4999" operator="greaterThan">
      <formula>0.03</formula>
    </cfRule>
    <cfRule type="cellIs" dxfId="4994" priority="5000" stopIfTrue="1" operator="lessThan">
      <formula>-0.03</formula>
    </cfRule>
  </conditionalFormatting>
  <conditionalFormatting sqref="IB207:IB210">
    <cfRule type="cellIs" dxfId="4993" priority="4997" operator="greaterThan">
      <formula>0.03</formula>
    </cfRule>
    <cfRule type="cellIs" dxfId="4992" priority="4998" stopIfTrue="1" operator="lessThan">
      <formula>-0.03</formula>
    </cfRule>
  </conditionalFormatting>
  <conditionalFormatting sqref="HT15">
    <cfRule type="cellIs" dxfId="4991" priority="4991" operator="greaterThan">
      <formula>0.03</formula>
    </cfRule>
    <cfRule type="cellIs" dxfId="4990" priority="4992" stopIfTrue="1" operator="lessThan">
      <formula>-0.03</formula>
    </cfRule>
  </conditionalFormatting>
  <conditionalFormatting sqref="HT14">
    <cfRule type="cellIs" dxfId="4989" priority="4989" operator="greaterThan">
      <formula>0.03</formula>
    </cfRule>
    <cfRule type="cellIs" dxfId="4988" priority="4990" stopIfTrue="1" operator="lessThan">
      <formula>-0.03</formula>
    </cfRule>
  </conditionalFormatting>
  <conditionalFormatting sqref="HU15:ID15">
    <cfRule type="cellIs" dxfId="4987" priority="4987" operator="greaterThan">
      <formula>0.03</formula>
    </cfRule>
    <cfRule type="cellIs" dxfId="4986" priority="4988" stopIfTrue="1" operator="lessThan">
      <formula>-0.03</formula>
    </cfRule>
  </conditionalFormatting>
  <conditionalFormatting sqref="HU14:ID14">
    <cfRule type="cellIs" dxfId="4985" priority="4985" operator="greaterThan">
      <formula>0.03</formula>
    </cfRule>
    <cfRule type="cellIs" dxfId="4984" priority="4986" stopIfTrue="1" operator="lessThan">
      <formula>-0.03</formula>
    </cfRule>
  </conditionalFormatting>
  <conditionalFormatting sqref="HT24">
    <cfRule type="cellIs" dxfId="4983" priority="4983" operator="greaterThan">
      <formula>0.03</formula>
    </cfRule>
    <cfRule type="cellIs" dxfId="4982" priority="4984" stopIfTrue="1" operator="lessThan">
      <formula>-0.03</formula>
    </cfRule>
  </conditionalFormatting>
  <conditionalFormatting sqref="HT23">
    <cfRule type="cellIs" dxfId="4981" priority="4981" operator="greaterThan">
      <formula>0.03</formula>
    </cfRule>
    <cfRule type="cellIs" dxfId="4980" priority="4982" stopIfTrue="1" operator="lessThan">
      <formula>-0.03</formula>
    </cfRule>
  </conditionalFormatting>
  <conditionalFormatting sqref="HU24:ID24">
    <cfRule type="cellIs" dxfId="4979" priority="4979" operator="greaterThan">
      <formula>0.03</formula>
    </cfRule>
    <cfRule type="cellIs" dxfId="4978" priority="4980" stopIfTrue="1" operator="lessThan">
      <formula>-0.03</formula>
    </cfRule>
  </conditionalFormatting>
  <conditionalFormatting sqref="HU23:ID23">
    <cfRule type="cellIs" dxfId="4977" priority="4977" operator="greaterThan">
      <formula>0.03</formula>
    </cfRule>
    <cfRule type="cellIs" dxfId="4976" priority="4978" stopIfTrue="1" operator="lessThan">
      <formula>-0.03</formula>
    </cfRule>
  </conditionalFormatting>
  <conditionalFormatting sqref="HT33">
    <cfRule type="cellIs" dxfId="4975" priority="4975" operator="greaterThan">
      <formula>0.03</formula>
    </cfRule>
    <cfRule type="cellIs" dxfId="4974" priority="4976" stopIfTrue="1" operator="lessThan">
      <formula>-0.03</formula>
    </cfRule>
  </conditionalFormatting>
  <conditionalFormatting sqref="HT32">
    <cfRule type="cellIs" dxfId="4973" priority="4973" operator="greaterThan">
      <formula>0.03</formula>
    </cfRule>
    <cfRule type="cellIs" dxfId="4972" priority="4974" stopIfTrue="1" operator="lessThan">
      <formula>-0.03</formula>
    </cfRule>
  </conditionalFormatting>
  <conditionalFormatting sqref="HU33:ID33">
    <cfRule type="cellIs" dxfId="4971" priority="4971" operator="greaterThan">
      <formula>0.03</formula>
    </cfRule>
    <cfRule type="cellIs" dxfId="4970" priority="4972" stopIfTrue="1" operator="lessThan">
      <formula>-0.03</formula>
    </cfRule>
  </conditionalFormatting>
  <conditionalFormatting sqref="HU32:ID32">
    <cfRule type="cellIs" dxfId="4969" priority="4969" operator="greaterThan">
      <formula>0.03</formula>
    </cfRule>
    <cfRule type="cellIs" dxfId="4968" priority="4970" stopIfTrue="1" operator="lessThan">
      <formula>-0.03</formula>
    </cfRule>
  </conditionalFormatting>
  <conditionalFormatting sqref="HT42">
    <cfRule type="cellIs" dxfId="4967" priority="4967" operator="greaterThan">
      <formula>0.03</formula>
    </cfRule>
    <cfRule type="cellIs" dxfId="4966" priority="4968" stopIfTrue="1" operator="lessThan">
      <formula>-0.03</formula>
    </cfRule>
  </conditionalFormatting>
  <conditionalFormatting sqref="HT41">
    <cfRule type="cellIs" dxfId="4965" priority="4965" operator="greaterThan">
      <formula>0.03</formula>
    </cfRule>
    <cfRule type="cellIs" dxfId="4964" priority="4966" stopIfTrue="1" operator="lessThan">
      <formula>-0.03</formula>
    </cfRule>
  </conditionalFormatting>
  <conditionalFormatting sqref="HU42:ID42">
    <cfRule type="cellIs" dxfId="4963" priority="4963" operator="greaterThan">
      <formula>0.03</formula>
    </cfRule>
    <cfRule type="cellIs" dxfId="4962" priority="4964" stopIfTrue="1" operator="lessThan">
      <formula>-0.03</formula>
    </cfRule>
  </conditionalFormatting>
  <conditionalFormatting sqref="HU41:ID41">
    <cfRule type="cellIs" dxfId="4961" priority="4961" operator="greaterThan">
      <formula>0.03</formula>
    </cfRule>
    <cfRule type="cellIs" dxfId="4960" priority="4962" stopIfTrue="1" operator="lessThan">
      <formula>-0.03</formula>
    </cfRule>
  </conditionalFormatting>
  <conditionalFormatting sqref="HT51">
    <cfRule type="cellIs" dxfId="4959" priority="4959" operator="greaterThan">
      <formula>0.03</formula>
    </cfRule>
    <cfRule type="cellIs" dxfId="4958" priority="4960" stopIfTrue="1" operator="lessThan">
      <formula>-0.03</formula>
    </cfRule>
  </conditionalFormatting>
  <conditionalFormatting sqref="HT50">
    <cfRule type="cellIs" dxfId="4957" priority="4957" operator="greaterThan">
      <formula>0.03</formula>
    </cfRule>
    <cfRule type="cellIs" dxfId="4956" priority="4958" stopIfTrue="1" operator="lessThan">
      <formula>-0.03</formula>
    </cfRule>
  </conditionalFormatting>
  <conditionalFormatting sqref="HU51:ID51">
    <cfRule type="cellIs" dxfId="4955" priority="4955" operator="greaterThan">
      <formula>0.03</formula>
    </cfRule>
    <cfRule type="cellIs" dxfId="4954" priority="4956" stopIfTrue="1" operator="lessThan">
      <formula>-0.03</formula>
    </cfRule>
  </conditionalFormatting>
  <conditionalFormatting sqref="HU50:ID50">
    <cfRule type="cellIs" dxfId="4953" priority="4953" operator="greaterThan">
      <formula>0.03</formula>
    </cfRule>
    <cfRule type="cellIs" dxfId="4952" priority="4954" stopIfTrue="1" operator="lessThan">
      <formula>-0.03</formula>
    </cfRule>
  </conditionalFormatting>
  <conditionalFormatting sqref="HT60">
    <cfRule type="cellIs" dxfId="4951" priority="4951" operator="greaterThan">
      <formula>0.03</formula>
    </cfRule>
    <cfRule type="cellIs" dxfId="4950" priority="4952" stopIfTrue="1" operator="lessThan">
      <formula>-0.03</formula>
    </cfRule>
  </conditionalFormatting>
  <conditionalFormatting sqref="HT59">
    <cfRule type="cellIs" dxfId="4949" priority="4949" operator="greaterThan">
      <formula>0.03</formula>
    </cfRule>
    <cfRule type="cellIs" dxfId="4948" priority="4950" stopIfTrue="1" operator="lessThan">
      <formula>-0.03</formula>
    </cfRule>
  </conditionalFormatting>
  <conditionalFormatting sqref="HU60:ID60">
    <cfRule type="cellIs" dxfId="4947" priority="4947" operator="greaterThan">
      <formula>0.03</formula>
    </cfRule>
    <cfRule type="cellIs" dxfId="4946" priority="4948" stopIfTrue="1" operator="lessThan">
      <formula>-0.03</formula>
    </cfRule>
  </conditionalFormatting>
  <conditionalFormatting sqref="HU59:ID59">
    <cfRule type="cellIs" dxfId="4945" priority="4945" operator="greaterThan">
      <formula>0.03</formula>
    </cfRule>
    <cfRule type="cellIs" dxfId="4944" priority="4946" stopIfTrue="1" operator="lessThan">
      <formula>-0.03</formula>
    </cfRule>
  </conditionalFormatting>
  <conditionalFormatting sqref="HT69">
    <cfRule type="cellIs" dxfId="4943" priority="4943" operator="greaterThan">
      <formula>0.03</formula>
    </cfRule>
    <cfRule type="cellIs" dxfId="4942" priority="4944" stopIfTrue="1" operator="lessThan">
      <formula>-0.03</formula>
    </cfRule>
  </conditionalFormatting>
  <conditionalFormatting sqref="HT68">
    <cfRule type="cellIs" dxfId="4941" priority="4941" operator="greaterThan">
      <formula>0.03</formula>
    </cfRule>
    <cfRule type="cellIs" dxfId="4940" priority="4942" stopIfTrue="1" operator="lessThan">
      <formula>-0.03</formula>
    </cfRule>
  </conditionalFormatting>
  <conditionalFormatting sqref="HU69:ID69">
    <cfRule type="cellIs" dxfId="4939" priority="4939" operator="greaterThan">
      <formula>0.03</formula>
    </cfRule>
    <cfRule type="cellIs" dxfId="4938" priority="4940" stopIfTrue="1" operator="lessThan">
      <formula>-0.03</formula>
    </cfRule>
  </conditionalFormatting>
  <conditionalFormatting sqref="HU68:ID68">
    <cfRule type="cellIs" dxfId="4937" priority="4937" operator="greaterThan">
      <formula>0.03</formula>
    </cfRule>
    <cfRule type="cellIs" dxfId="4936" priority="4938" stopIfTrue="1" operator="lessThan">
      <formula>-0.03</formula>
    </cfRule>
  </conditionalFormatting>
  <conditionalFormatting sqref="HT78">
    <cfRule type="cellIs" dxfId="4935" priority="4935" operator="greaterThan">
      <formula>0.03</formula>
    </cfRule>
    <cfRule type="cellIs" dxfId="4934" priority="4936" stopIfTrue="1" operator="lessThan">
      <formula>-0.03</formula>
    </cfRule>
  </conditionalFormatting>
  <conditionalFormatting sqref="HT77">
    <cfRule type="cellIs" dxfId="4933" priority="4933" operator="greaterThan">
      <formula>0.03</formula>
    </cfRule>
    <cfRule type="cellIs" dxfId="4932" priority="4934" stopIfTrue="1" operator="lessThan">
      <formula>-0.03</formula>
    </cfRule>
  </conditionalFormatting>
  <conditionalFormatting sqref="HU78:ID78">
    <cfRule type="cellIs" dxfId="4931" priority="4931" operator="greaterThan">
      <formula>0.03</formula>
    </cfRule>
    <cfRule type="cellIs" dxfId="4930" priority="4932" stopIfTrue="1" operator="lessThan">
      <formula>-0.03</formula>
    </cfRule>
  </conditionalFormatting>
  <conditionalFormatting sqref="HU77:ID77">
    <cfRule type="cellIs" dxfId="4929" priority="4929" operator="greaterThan">
      <formula>0.03</formula>
    </cfRule>
    <cfRule type="cellIs" dxfId="4928" priority="4930" stopIfTrue="1" operator="lessThan">
      <formula>-0.03</formula>
    </cfRule>
  </conditionalFormatting>
  <conditionalFormatting sqref="HT87">
    <cfRule type="cellIs" dxfId="4927" priority="4927" operator="greaterThan">
      <formula>0.03</formula>
    </cfRule>
    <cfRule type="cellIs" dxfId="4926" priority="4928" stopIfTrue="1" operator="lessThan">
      <formula>-0.03</formula>
    </cfRule>
  </conditionalFormatting>
  <conditionalFormatting sqref="HT86">
    <cfRule type="cellIs" dxfId="4925" priority="4925" operator="greaterThan">
      <formula>0.03</formula>
    </cfRule>
    <cfRule type="cellIs" dxfId="4924" priority="4926" stopIfTrue="1" operator="lessThan">
      <formula>-0.03</formula>
    </cfRule>
  </conditionalFormatting>
  <conditionalFormatting sqref="HU87:ID87">
    <cfRule type="cellIs" dxfId="4923" priority="4923" operator="greaterThan">
      <formula>0.03</formula>
    </cfRule>
    <cfRule type="cellIs" dxfId="4922" priority="4924" stopIfTrue="1" operator="lessThan">
      <formula>-0.03</formula>
    </cfRule>
  </conditionalFormatting>
  <conditionalFormatting sqref="HU86:ID86">
    <cfRule type="cellIs" dxfId="4921" priority="4921" operator="greaterThan">
      <formula>0.03</formula>
    </cfRule>
    <cfRule type="cellIs" dxfId="4920" priority="4922" stopIfTrue="1" operator="lessThan">
      <formula>-0.03</formula>
    </cfRule>
  </conditionalFormatting>
  <conditionalFormatting sqref="HT96">
    <cfRule type="cellIs" dxfId="4919" priority="4919" operator="greaterThan">
      <formula>0.03</formula>
    </cfRule>
    <cfRule type="cellIs" dxfId="4918" priority="4920" stopIfTrue="1" operator="lessThan">
      <formula>-0.03</formula>
    </cfRule>
  </conditionalFormatting>
  <conditionalFormatting sqref="HT95">
    <cfRule type="cellIs" dxfId="4917" priority="4917" operator="greaterThan">
      <formula>0.03</formula>
    </cfRule>
    <cfRule type="cellIs" dxfId="4916" priority="4918" stopIfTrue="1" operator="lessThan">
      <formula>-0.03</formula>
    </cfRule>
  </conditionalFormatting>
  <conditionalFormatting sqref="HU96:ID96">
    <cfRule type="cellIs" dxfId="4915" priority="4915" operator="greaterThan">
      <formula>0.03</formula>
    </cfRule>
    <cfRule type="cellIs" dxfId="4914" priority="4916" stopIfTrue="1" operator="lessThan">
      <formula>-0.03</formula>
    </cfRule>
  </conditionalFormatting>
  <conditionalFormatting sqref="HU95:ID95">
    <cfRule type="cellIs" dxfId="4913" priority="4913" operator="greaterThan">
      <formula>0.03</formula>
    </cfRule>
    <cfRule type="cellIs" dxfId="4912" priority="4914" stopIfTrue="1" operator="lessThan">
      <formula>-0.03</formula>
    </cfRule>
  </conditionalFormatting>
  <conditionalFormatting sqref="HT105">
    <cfRule type="cellIs" dxfId="4911" priority="4911" operator="greaterThan">
      <formula>0.03</formula>
    </cfRule>
    <cfRule type="cellIs" dxfId="4910" priority="4912" stopIfTrue="1" operator="lessThan">
      <formula>-0.03</formula>
    </cfRule>
  </conditionalFormatting>
  <conditionalFormatting sqref="HT104">
    <cfRule type="cellIs" dxfId="4909" priority="4909" operator="greaterThan">
      <formula>0.03</formula>
    </cfRule>
    <cfRule type="cellIs" dxfId="4908" priority="4910" stopIfTrue="1" operator="lessThan">
      <formula>-0.03</formula>
    </cfRule>
  </conditionalFormatting>
  <conditionalFormatting sqref="HU105:ID105">
    <cfRule type="cellIs" dxfId="4907" priority="4907" operator="greaterThan">
      <formula>0.03</formula>
    </cfRule>
    <cfRule type="cellIs" dxfId="4906" priority="4908" stopIfTrue="1" operator="lessThan">
      <formula>-0.03</formula>
    </cfRule>
  </conditionalFormatting>
  <conditionalFormatting sqref="HU104:ID104">
    <cfRule type="cellIs" dxfId="4905" priority="4905" operator="greaterThan">
      <formula>0.03</formula>
    </cfRule>
    <cfRule type="cellIs" dxfId="4904" priority="4906" stopIfTrue="1" operator="lessThan">
      <formula>-0.03</formula>
    </cfRule>
  </conditionalFormatting>
  <conditionalFormatting sqref="HT114">
    <cfRule type="cellIs" dxfId="4903" priority="4903" operator="greaterThan">
      <formula>0.03</formula>
    </cfRule>
    <cfRule type="cellIs" dxfId="4902" priority="4904" stopIfTrue="1" operator="lessThan">
      <formula>-0.03</formula>
    </cfRule>
  </conditionalFormatting>
  <conditionalFormatting sqref="HT113">
    <cfRule type="cellIs" dxfId="4901" priority="4901" operator="greaterThan">
      <formula>0.03</formula>
    </cfRule>
    <cfRule type="cellIs" dxfId="4900" priority="4902" stopIfTrue="1" operator="lessThan">
      <formula>-0.03</formula>
    </cfRule>
  </conditionalFormatting>
  <conditionalFormatting sqref="HU114:ID114">
    <cfRule type="cellIs" dxfId="4899" priority="4899" operator="greaterThan">
      <formula>0.03</formula>
    </cfRule>
    <cfRule type="cellIs" dxfId="4898" priority="4900" stopIfTrue="1" operator="lessThan">
      <formula>-0.03</formula>
    </cfRule>
  </conditionalFormatting>
  <conditionalFormatting sqref="HU113:ID113">
    <cfRule type="cellIs" dxfId="4897" priority="4897" operator="greaterThan">
      <formula>0.03</formula>
    </cfRule>
    <cfRule type="cellIs" dxfId="4896" priority="4898" stopIfTrue="1" operator="lessThan">
      <formula>-0.03</formula>
    </cfRule>
  </conditionalFormatting>
  <conditionalFormatting sqref="HT123">
    <cfRule type="cellIs" dxfId="4895" priority="4895" operator="greaterThan">
      <formula>0.03</formula>
    </cfRule>
    <cfRule type="cellIs" dxfId="4894" priority="4896" stopIfTrue="1" operator="lessThan">
      <formula>-0.03</formula>
    </cfRule>
  </conditionalFormatting>
  <conditionalFormatting sqref="HT122">
    <cfRule type="cellIs" dxfId="4893" priority="4893" operator="greaterThan">
      <formula>0.03</formula>
    </cfRule>
    <cfRule type="cellIs" dxfId="4892" priority="4894" stopIfTrue="1" operator="lessThan">
      <formula>-0.03</formula>
    </cfRule>
  </conditionalFormatting>
  <conditionalFormatting sqref="HU123:ID123">
    <cfRule type="cellIs" dxfId="4891" priority="4891" operator="greaterThan">
      <formula>0.03</formula>
    </cfRule>
    <cfRule type="cellIs" dxfId="4890" priority="4892" stopIfTrue="1" operator="lessThan">
      <formula>-0.03</formula>
    </cfRule>
  </conditionalFormatting>
  <conditionalFormatting sqref="HU122:ID122">
    <cfRule type="cellIs" dxfId="4889" priority="4889" operator="greaterThan">
      <formula>0.03</formula>
    </cfRule>
    <cfRule type="cellIs" dxfId="4888" priority="4890" stopIfTrue="1" operator="lessThan">
      <formula>-0.03</formula>
    </cfRule>
  </conditionalFormatting>
  <conditionalFormatting sqref="HT141">
    <cfRule type="cellIs" dxfId="4887" priority="4887" operator="greaterThan">
      <formula>0.03</formula>
    </cfRule>
    <cfRule type="cellIs" dxfId="4886" priority="4888" stopIfTrue="1" operator="lessThan">
      <formula>-0.03</formula>
    </cfRule>
  </conditionalFormatting>
  <conditionalFormatting sqref="HT140">
    <cfRule type="cellIs" dxfId="4885" priority="4885" operator="greaterThan">
      <formula>0.03</formula>
    </cfRule>
    <cfRule type="cellIs" dxfId="4884" priority="4886" stopIfTrue="1" operator="lessThan">
      <formula>-0.03</formula>
    </cfRule>
  </conditionalFormatting>
  <conditionalFormatting sqref="HU141:ID141">
    <cfRule type="cellIs" dxfId="4883" priority="4883" operator="greaterThan">
      <formula>0.03</formula>
    </cfRule>
    <cfRule type="cellIs" dxfId="4882" priority="4884" stopIfTrue="1" operator="lessThan">
      <formula>-0.03</formula>
    </cfRule>
  </conditionalFormatting>
  <conditionalFormatting sqref="HU140:ID140">
    <cfRule type="cellIs" dxfId="4881" priority="4881" operator="greaterThan">
      <formula>0.03</formula>
    </cfRule>
    <cfRule type="cellIs" dxfId="4880" priority="4882" stopIfTrue="1" operator="lessThan">
      <formula>-0.03</formula>
    </cfRule>
  </conditionalFormatting>
  <conditionalFormatting sqref="HT132">
    <cfRule type="cellIs" dxfId="4879" priority="4879" operator="greaterThan">
      <formula>0.03</formula>
    </cfRule>
    <cfRule type="cellIs" dxfId="4878" priority="4880" stopIfTrue="1" operator="lessThan">
      <formula>-0.03</formula>
    </cfRule>
  </conditionalFormatting>
  <conditionalFormatting sqref="HT131">
    <cfRule type="cellIs" dxfId="4877" priority="4877" operator="greaterThan">
      <formula>0.03</formula>
    </cfRule>
    <cfRule type="cellIs" dxfId="4876" priority="4878" stopIfTrue="1" operator="lessThan">
      <formula>-0.03</formula>
    </cfRule>
  </conditionalFormatting>
  <conditionalFormatting sqref="HU132:ID132">
    <cfRule type="cellIs" dxfId="4875" priority="4875" operator="greaterThan">
      <formula>0.03</formula>
    </cfRule>
    <cfRule type="cellIs" dxfId="4874" priority="4876" stopIfTrue="1" operator="lessThan">
      <formula>-0.03</formula>
    </cfRule>
  </conditionalFormatting>
  <conditionalFormatting sqref="HU131:ID131">
    <cfRule type="cellIs" dxfId="4873" priority="4873" operator="greaterThan">
      <formula>0.03</formula>
    </cfRule>
    <cfRule type="cellIs" dxfId="4872" priority="4874" stopIfTrue="1" operator="lessThan">
      <formula>-0.03</formula>
    </cfRule>
  </conditionalFormatting>
  <conditionalFormatting sqref="HT150">
    <cfRule type="cellIs" dxfId="4871" priority="4871" operator="greaterThan">
      <formula>0.03</formula>
    </cfRule>
    <cfRule type="cellIs" dxfId="4870" priority="4872" stopIfTrue="1" operator="lessThan">
      <formula>-0.03</formula>
    </cfRule>
  </conditionalFormatting>
  <conditionalFormatting sqref="HT149">
    <cfRule type="cellIs" dxfId="4869" priority="4869" operator="greaterThan">
      <formula>0.03</formula>
    </cfRule>
    <cfRule type="cellIs" dxfId="4868" priority="4870" stopIfTrue="1" operator="lessThan">
      <formula>-0.03</formula>
    </cfRule>
  </conditionalFormatting>
  <conditionalFormatting sqref="HU150:ID150">
    <cfRule type="cellIs" dxfId="4867" priority="4867" operator="greaterThan">
      <formula>0.03</formula>
    </cfRule>
    <cfRule type="cellIs" dxfId="4866" priority="4868" stopIfTrue="1" operator="lessThan">
      <formula>-0.03</formula>
    </cfRule>
  </conditionalFormatting>
  <conditionalFormatting sqref="HU149:ID149">
    <cfRule type="cellIs" dxfId="4865" priority="4865" operator="greaterThan">
      <formula>0.03</formula>
    </cfRule>
    <cfRule type="cellIs" dxfId="4864" priority="4866" stopIfTrue="1" operator="lessThan">
      <formula>-0.03</formula>
    </cfRule>
  </conditionalFormatting>
  <conditionalFormatting sqref="HT159">
    <cfRule type="cellIs" dxfId="4863" priority="4863" operator="greaterThan">
      <formula>0.03</formula>
    </cfRule>
    <cfRule type="cellIs" dxfId="4862" priority="4864" stopIfTrue="1" operator="lessThan">
      <formula>-0.03</formula>
    </cfRule>
  </conditionalFormatting>
  <conditionalFormatting sqref="HT158">
    <cfRule type="cellIs" dxfId="4861" priority="4861" operator="greaterThan">
      <formula>0.03</formula>
    </cfRule>
    <cfRule type="cellIs" dxfId="4860" priority="4862" stopIfTrue="1" operator="lessThan">
      <formula>-0.03</formula>
    </cfRule>
  </conditionalFormatting>
  <conditionalFormatting sqref="HU159:ID159">
    <cfRule type="cellIs" dxfId="4859" priority="4859" operator="greaterThan">
      <formula>0.03</formula>
    </cfRule>
    <cfRule type="cellIs" dxfId="4858" priority="4860" stopIfTrue="1" operator="lessThan">
      <formula>-0.03</formula>
    </cfRule>
  </conditionalFormatting>
  <conditionalFormatting sqref="HU158:ID158">
    <cfRule type="cellIs" dxfId="4857" priority="4857" operator="greaterThan">
      <formula>0.03</formula>
    </cfRule>
    <cfRule type="cellIs" dxfId="4856" priority="4858" stopIfTrue="1" operator="lessThan">
      <formula>-0.03</formula>
    </cfRule>
  </conditionalFormatting>
  <conditionalFormatting sqref="HT168">
    <cfRule type="cellIs" dxfId="4855" priority="4855" operator="greaterThan">
      <formula>0.03</formula>
    </cfRule>
    <cfRule type="cellIs" dxfId="4854" priority="4856" stopIfTrue="1" operator="lessThan">
      <formula>-0.03</formula>
    </cfRule>
  </conditionalFormatting>
  <conditionalFormatting sqref="HT167">
    <cfRule type="cellIs" dxfId="4853" priority="4853" operator="greaterThan">
      <formula>0.03</formula>
    </cfRule>
    <cfRule type="cellIs" dxfId="4852" priority="4854" stopIfTrue="1" operator="lessThan">
      <formula>-0.03</formula>
    </cfRule>
  </conditionalFormatting>
  <conditionalFormatting sqref="HU168:ID168">
    <cfRule type="cellIs" dxfId="4851" priority="4851" operator="greaterThan">
      <formula>0.03</formula>
    </cfRule>
    <cfRule type="cellIs" dxfId="4850" priority="4852" stopIfTrue="1" operator="lessThan">
      <formula>-0.03</formula>
    </cfRule>
  </conditionalFormatting>
  <conditionalFormatting sqref="HU167:ID167">
    <cfRule type="cellIs" dxfId="4849" priority="4849" operator="greaterThan">
      <formula>0.03</formula>
    </cfRule>
    <cfRule type="cellIs" dxfId="4848" priority="4850" stopIfTrue="1" operator="lessThan">
      <formula>-0.03</formula>
    </cfRule>
  </conditionalFormatting>
  <conditionalFormatting sqref="HT177">
    <cfRule type="cellIs" dxfId="4847" priority="4847" operator="greaterThan">
      <formula>0.03</formula>
    </cfRule>
    <cfRule type="cellIs" dxfId="4846" priority="4848" stopIfTrue="1" operator="lessThan">
      <formula>-0.03</formula>
    </cfRule>
  </conditionalFormatting>
  <conditionalFormatting sqref="HT176">
    <cfRule type="cellIs" dxfId="4845" priority="4845" operator="greaterThan">
      <formula>0.03</formula>
    </cfRule>
    <cfRule type="cellIs" dxfId="4844" priority="4846" stopIfTrue="1" operator="lessThan">
      <formula>-0.03</formula>
    </cfRule>
  </conditionalFormatting>
  <conditionalFormatting sqref="HU177:ID177">
    <cfRule type="cellIs" dxfId="4843" priority="4843" operator="greaterThan">
      <formula>0.03</formula>
    </cfRule>
    <cfRule type="cellIs" dxfId="4842" priority="4844" stopIfTrue="1" operator="lessThan">
      <formula>-0.03</formula>
    </cfRule>
  </conditionalFormatting>
  <conditionalFormatting sqref="HU176:ID176">
    <cfRule type="cellIs" dxfId="4841" priority="4841" operator="greaterThan">
      <formula>0.03</formula>
    </cfRule>
    <cfRule type="cellIs" dxfId="4840" priority="4842" stopIfTrue="1" operator="lessThan">
      <formula>-0.03</formula>
    </cfRule>
  </conditionalFormatting>
  <conditionalFormatting sqref="HT186">
    <cfRule type="cellIs" dxfId="4839" priority="4839" operator="greaterThan">
      <formula>0.03</formula>
    </cfRule>
    <cfRule type="cellIs" dxfId="4838" priority="4840" stopIfTrue="1" operator="lessThan">
      <formula>-0.03</formula>
    </cfRule>
  </conditionalFormatting>
  <conditionalFormatting sqref="HT185">
    <cfRule type="cellIs" dxfId="4837" priority="4837" operator="greaterThan">
      <formula>0.03</formula>
    </cfRule>
    <cfRule type="cellIs" dxfId="4836" priority="4838" stopIfTrue="1" operator="lessThan">
      <formula>-0.03</formula>
    </cfRule>
  </conditionalFormatting>
  <conditionalFormatting sqref="HU186:ID186">
    <cfRule type="cellIs" dxfId="4835" priority="4835" operator="greaterThan">
      <formula>0.03</formula>
    </cfRule>
    <cfRule type="cellIs" dxfId="4834" priority="4836" stopIfTrue="1" operator="lessThan">
      <formula>-0.03</formula>
    </cfRule>
  </conditionalFormatting>
  <conditionalFormatting sqref="HU185:ID185">
    <cfRule type="cellIs" dxfId="4833" priority="4833" operator="greaterThan">
      <formula>0.03</formula>
    </cfRule>
    <cfRule type="cellIs" dxfId="4832" priority="4834" stopIfTrue="1" operator="lessThan">
      <formula>-0.03</formula>
    </cfRule>
  </conditionalFormatting>
  <conditionalFormatting sqref="HT195">
    <cfRule type="cellIs" dxfId="4831" priority="4831" operator="greaterThan">
      <formula>0.03</formula>
    </cfRule>
    <cfRule type="cellIs" dxfId="4830" priority="4832" stopIfTrue="1" operator="lessThan">
      <formula>-0.03</formula>
    </cfRule>
  </conditionalFormatting>
  <conditionalFormatting sqref="HT194">
    <cfRule type="cellIs" dxfId="4829" priority="4829" operator="greaterThan">
      <formula>0.03</formula>
    </cfRule>
    <cfRule type="cellIs" dxfId="4828" priority="4830" stopIfTrue="1" operator="lessThan">
      <formula>-0.03</formula>
    </cfRule>
  </conditionalFormatting>
  <conditionalFormatting sqref="HU195:ID195">
    <cfRule type="cellIs" dxfId="4827" priority="4827" operator="greaterThan">
      <formula>0.03</formula>
    </cfRule>
    <cfRule type="cellIs" dxfId="4826" priority="4828" stopIfTrue="1" operator="lessThan">
      <formula>-0.03</formula>
    </cfRule>
  </conditionalFormatting>
  <conditionalFormatting sqref="HU194:ID194">
    <cfRule type="cellIs" dxfId="4825" priority="4825" operator="greaterThan">
      <formula>0.03</formula>
    </cfRule>
    <cfRule type="cellIs" dxfId="4824" priority="4826" stopIfTrue="1" operator="lessThan">
      <formula>-0.03</formula>
    </cfRule>
  </conditionalFormatting>
  <conditionalFormatting sqref="HT204">
    <cfRule type="cellIs" dxfId="4823" priority="4823" operator="greaterThan">
      <formula>0.03</formula>
    </cfRule>
    <cfRule type="cellIs" dxfId="4822" priority="4824" stopIfTrue="1" operator="lessThan">
      <formula>-0.03</formula>
    </cfRule>
  </conditionalFormatting>
  <conditionalFormatting sqref="HT203">
    <cfRule type="cellIs" dxfId="4821" priority="4821" operator="greaterThan">
      <formula>0.03</formula>
    </cfRule>
    <cfRule type="cellIs" dxfId="4820" priority="4822" stopIfTrue="1" operator="lessThan">
      <formula>-0.03</formula>
    </cfRule>
  </conditionalFormatting>
  <conditionalFormatting sqref="HU204:ID204">
    <cfRule type="cellIs" dxfId="4819" priority="4819" operator="greaterThan">
      <formula>0.03</formula>
    </cfRule>
    <cfRule type="cellIs" dxfId="4818" priority="4820" stopIfTrue="1" operator="lessThan">
      <formula>-0.03</formula>
    </cfRule>
  </conditionalFormatting>
  <conditionalFormatting sqref="HU203:ID203">
    <cfRule type="cellIs" dxfId="4817" priority="4817" operator="greaterThan">
      <formula>0.03</formula>
    </cfRule>
    <cfRule type="cellIs" dxfId="4816" priority="4818" stopIfTrue="1" operator="lessThan">
      <formula>-0.03</formula>
    </cfRule>
  </conditionalFormatting>
  <conditionalFormatting sqref="IY6 IY9:IY12">
    <cfRule type="cellIs" dxfId="4815" priority="4815" operator="greaterThan">
      <formula>0.03</formula>
    </cfRule>
    <cfRule type="cellIs" dxfId="4814" priority="4816" stopIfTrue="1" operator="lessThan">
      <formula>-0.03</formula>
    </cfRule>
  </conditionalFormatting>
  <conditionalFormatting sqref="JD9:JD12">
    <cfRule type="cellIs" dxfId="4813" priority="4805" operator="greaterThan">
      <formula>0.03</formula>
    </cfRule>
    <cfRule type="cellIs" dxfId="4812" priority="4806" stopIfTrue="1" operator="lessThan">
      <formula>-0.03</formula>
    </cfRule>
  </conditionalFormatting>
  <conditionalFormatting sqref="IZ9:IZ12">
    <cfRule type="cellIs" dxfId="4811" priority="4813" operator="greaterThan">
      <formula>0.03</formula>
    </cfRule>
    <cfRule type="cellIs" dxfId="4810" priority="4814" stopIfTrue="1" operator="lessThan">
      <formula>-0.03</formula>
    </cfRule>
  </conditionalFormatting>
  <conditionalFormatting sqref="JA9:JA12">
    <cfRule type="cellIs" dxfId="4809" priority="4811" operator="greaterThan">
      <formula>0.03</formula>
    </cfRule>
    <cfRule type="cellIs" dxfId="4808" priority="4812" stopIfTrue="1" operator="lessThan">
      <formula>-0.03</formula>
    </cfRule>
  </conditionalFormatting>
  <conditionalFormatting sqref="JC9:JC12">
    <cfRule type="cellIs" dxfId="4807" priority="4807" operator="greaterThan">
      <formula>0.03</formula>
    </cfRule>
    <cfRule type="cellIs" dxfId="4806" priority="4808" stopIfTrue="1" operator="lessThan">
      <formula>-0.03</formula>
    </cfRule>
  </conditionalFormatting>
  <conditionalFormatting sqref="JB9:JB12">
    <cfRule type="cellIs" dxfId="4805" priority="4809" operator="greaterThan">
      <formula>0.03</formula>
    </cfRule>
    <cfRule type="cellIs" dxfId="4804" priority="4810" stopIfTrue="1" operator="lessThan">
      <formula>-0.03</formula>
    </cfRule>
  </conditionalFormatting>
  <conditionalFormatting sqref="JE9:JE12">
    <cfRule type="cellIs" dxfId="4803" priority="4803" operator="greaterThan">
      <formula>0.03</formula>
    </cfRule>
    <cfRule type="cellIs" dxfId="4802" priority="4804" stopIfTrue="1" operator="lessThan">
      <formula>-0.03</formula>
    </cfRule>
  </conditionalFormatting>
  <conditionalFormatting sqref="IY5">
    <cfRule type="cellIs" dxfId="4801" priority="4801" operator="greaterThan">
      <formula>0.03</formula>
    </cfRule>
    <cfRule type="cellIs" dxfId="4800" priority="4802" stopIfTrue="1" operator="lessThan">
      <formula>-0.03</formula>
    </cfRule>
  </conditionalFormatting>
  <conditionalFormatting sqref="JH9:JH12">
    <cfRule type="cellIs" dxfId="4799" priority="4795" operator="greaterThan">
      <formula>0.03</formula>
    </cfRule>
    <cfRule type="cellIs" dxfId="4798" priority="4796" stopIfTrue="1" operator="lessThan">
      <formula>-0.03</formula>
    </cfRule>
  </conditionalFormatting>
  <conditionalFormatting sqref="JI9:JI12">
    <cfRule type="cellIs" dxfId="4797" priority="4793" operator="greaterThan">
      <formula>0.03</formula>
    </cfRule>
    <cfRule type="cellIs" dxfId="4796" priority="4794" stopIfTrue="1" operator="lessThan">
      <formula>-0.03</formula>
    </cfRule>
  </conditionalFormatting>
  <conditionalFormatting sqref="JF9:JF12">
    <cfRule type="cellIs" dxfId="4795" priority="4799" operator="greaterThan">
      <formula>0.03</formula>
    </cfRule>
    <cfRule type="cellIs" dxfId="4794" priority="4800" stopIfTrue="1" operator="lessThan">
      <formula>-0.03</formula>
    </cfRule>
  </conditionalFormatting>
  <conditionalFormatting sqref="JG9:JG12">
    <cfRule type="cellIs" dxfId="4793" priority="4797" operator="greaterThan">
      <formula>0.03</formula>
    </cfRule>
    <cfRule type="cellIs" dxfId="4792" priority="4798" stopIfTrue="1" operator="lessThan">
      <formula>-0.03</formula>
    </cfRule>
  </conditionalFormatting>
  <conditionalFormatting sqref="IZ6:JI6">
    <cfRule type="cellIs" dxfId="4791" priority="4791" operator="greaterThan">
      <formula>0.03</formula>
    </cfRule>
    <cfRule type="cellIs" dxfId="4790" priority="4792" stopIfTrue="1" operator="lessThan">
      <formula>-0.03</formula>
    </cfRule>
  </conditionalFormatting>
  <conditionalFormatting sqref="IZ5:JI5">
    <cfRule type="cellIs" dxfId="4789" priority="4789" operator="greaterThan">
      <formula>0.03</formula>
    </cfRule>
    <cfRule type="cellIs" dxfId="4788" priority="4790" stopIfTrue="1" operator="lessThan">
      <formula>-0.03</formula>
    </cfRule>
  </conditionalFormatting>
  <conditionalFormatting sqref="IY18:IY21">
    <cfRule type="cellIs" dxfId="4787" priority="4787" operator="greaterThan">
      <formula>0.03</formula>
    </cfRule>
    <cfRule type="cellIs" dxfId="4786" priority="4788" stopIfTrue="1" operator="lessThan">
      <formula>-0.03</formula>
    </cfRule>
  </conditionalFormatting>
  <conditionalFormatting sqref="JD18:JD21">
    <cfRule type="cellIs" dxfId="4785" priority="4777" operator="greaterThan">
      <formula>0.03</formula>
    </cfRule>
    <cfRule type="cellIs" dxfId="4784" priority="4778" stopIfTrue="1" operator="lessThan">
      <formula>-0.03</formula>
    </cfRule>
  </conditionalFormatting>
  <conditionalFormatting sqref="IZ18:IZ21">
    <cfRule type="cellIs" dxfId="4783" priority="4785" operator="greaterThan">
      <formula>0.03</formula>
    </cfRule>
    <cfRule type="cellIs" dxfId="4782" priority="4786" stopIfTrue="1" operator="lessThan">
      <formula>-0.03</formula>
    </cfRule>
  </conditionalFormatting>
  <conditionalFormatting sqref="JA18:JA21">
    <cfRule type="cellIs" dxfId="4781" priority="4783" operator="greaterThan">
      <formula>0.03</formula>
    </cfRule>
    <cfRule type="cellIs" dxfId="4780" priority="4784" stopIfTrue="1" operator="lessThan">
      <formula>-0.03</formula>
    </cfRule>
  </conditionalFormatting>
  <conditionalFormatting sqref="JC18:JC21">
    <cfRule type="cellIs" dxfId="4779" priority="4779" operator="greaterThan">
      <formula>0.03</formula>
    </cfRule>
    <cfRule type="cellIs" dxfId="4778" priority="4780" stopIfTrue="1" operator="lessThan">
      <formula>-0.03</formula>
    </cfRule>
  </conditionalFormatting>
  <conditionalFormatting sqref="JB18:JB21">
    <cfRule type="cellIs" dxfId="4777" priority="4781" operator="greaterThan">
      <formula>0.03</formula>
    </cfRule>
    <cfRule type="cellIs" dxfId="4776" priority="4782" stopIfTrue="1" operator="lessThan">
      <formula>-0.03</formula>
    </cfRule>
  </conditionalFormatting>
  <conditionalFormatting sqref="JE18:JE21">
    <cfRule type="cellIs" dxfId="4775" priority="4775" operator="greaterThan">
      <formula>0.03</formula>
    </cfRule>
    <cfRule type="cellIs" dxfId="4774" priority="4776" stopIfTrue="1" operator="lessThan">
      <formula>-0.03</formula>
    </cfRule>
  </conditionalFormatting>
  <conditionalFormatting sqref="JH18:JH21">
    <cfRule type="cellIs" dxfId="4773" priority="4769" operator="greaterThan">
      <formula>0.03</formula>
    </cfRule>
    <cfRule type="cellIs" dxfId="4772" priority="4770" stopIfTrue="1" operator="lessThan">
      <formula>-0.03</formula>
    </cfRule>
  </conditionalFormatting>
  <conditionalFormatting sqref="JI18:JI21">
    <cfRule type="cellIs" dxfId="4771" priority="4767" operator="greaterThan">
      <formula>0.03</formula>
    </cfRule>
    <cfRule type="cellIs" dxfId="4770" priority="4768" stopIfTrue="1" operator="lessThan">
      <formula>-0.03</formula>
    </cfRule>
  </conditionalFormatting>
  <conditionalFormatting sqref="JF18:JF21">
    <cfRule type="cellIs" dxfId="4769" priority="4773" operator="greaterThan">
      <formula>0.03</formula>
    </cfRule>
    <cfRule type="cellIs" dxfId="4768" priority="4774" stopIfTrue="1" operator="lessThan">
      <formula>-0.03</formula>
    </cfRule>
  </conditionalFormatting>
  <conditionalFormatting sqref="JG18:JG21">
    <cfRule type="cellIs" dxfId="4767" priority="4771" operator="greaterThan">
      <formula>0.03</formula>
    </cfRule>
    <cfRule type="cellIs" dxfId="4766" priority="4772" stopIfTrue="1" operator="lessThan">
      <formula>-0.03</formula>
    </cfRule>
  </conditionalFormatting>
  <conditionalFormatting sqref="IY27:IY30">
    <cfRule type="cellIs" dxfId="4765" priority="4765" operator="greaterThan">
      <formula>0.03</formula>
    </cfRule>
    <cfRule type="cellIs" dxfId="4764" priority="4766" stopIfTrue="1" operator="lessThan">
      <formula>-0.03</formula>
    </cfRule>
  </conditionalFormatting>
  <conditionalFormatting sqref="JD27:JD30">
    <cfRule type="cellIs" dxfId="4763" priority="4755" operator="greaterThan">
      <formula>0.03</formula>
    </cfRule>
    <cfRule type="cellIs" dxfId="4762" priority="4756" stopIfTrue="1" operator="lessThan">
      <formula>-0.03</formula>
    </cfRule>
  </conditionalFormatting>
  <conditionalFormatting sqref="IZ27:IZ30">
    <cfRule type="cellIs" dxfId="4761" priority="4763" operator="greaterThan">
      <formula>0.03</formula>
    </cfRule>
    <cfRule type="cellIs" dxfId="4760" priority="4764" stopIfTrue="1" operator="lessThan">
      <formula>-0.03</formula>
    </cfRule>
  </conditionalFormatting>
  <conditionalFormatting sqref="JA27:JA30">
    <cfRule type="cellIs" dxfId="4759" priority="4761" operator="greaterThan">
      <formula>0.03</formula>
    </cfRule>
    <cfRule type="cellIs" dxfId="4758" priority="4762" stopIfTrue="1" operator="lessThan">
      <formula>-0.03</formula>
    </cfRule>
  </conditionalFormatting>
  <conditionalFormatting sqref="JC27:JC30">
    <cfRule type="cellIs" dxfId="4757" priority="4757" operator="greaterThan">
      <formula>0.03</formula>
    </cfRule>
    <cfRule type="cellIs" dxfId="4756" priority="4758" stopIfTrue="1" operator="lessThan">
      <formula>-0.03</formula>
    </cfRule>
  </conditionalFormatting>
  <conditionalFormatting sqref="JB27:JB30">
    <cfRule type="cellIs" dxfId="4755" priority="4759" operator="greaterThan">
      <formula>0.03</formula>
    </cfRule>
    <cfRule type="cellIs" dxfId="4754" priority="4760" stopIfTrue="1" operator="lessThan">
      <formula>-0.03</formula>
    </cfRule>
  </conditionalFormatting>
  <conditionalFormatting sqref="JE27:JE30">
    <cfRule type="cellIs" dxfId="4753" priority="4753" operator="greaterThan">
      <formula>0.03</formula>
    </cfRule>
    <cfRule type="cellIs" dxfId="4752" priority="4754" stopIfTrue="1" operator="lessThan">
      <formula>-0.03</formula>
    </cfRule>
  </conditionalFormatting>
  <conditionalFormatting sqref="JH27:JH30">
    <cfRule type="cellIs" dxfId="4751" priority="4747" operator="greaterThan">
      <formula>0.03</formula>
    </cfRule>
    <cfRule type="cellIs" dxfId="4750" priority="4748" stopIfTrue="1" operator="lessThan">
      <formula>-0.03</formula>
    </cfRule>
  </conditionalFormatting>
  <conditionalFormatting sqref="JI27:JI30">
    <cfRule type="cellIs" dxfId="4749" priority="4745" operator="greaterThan">
      <formula>0.03</formula>
    </cfRule>
    <cfRule type="cellIs" dxfId="4748" priority="4746" stopIfTrue="1" operator="lessThan">
      <formula>-0.03</formula>
    </cfRule>
  </conditionalFormatting>
  <conditionalFormatting sqref="JF27:JF30">
    <cfRule type="cellIs" dxfId="4747" priority="4751" operator="greaterThan">
      <formula>0.03</formula>
    </cfRule>
    <cfRule type="cellIs" dxfId="4746" priority="4752" stopIfTrue="1" operator="lessThan">
      <formula>-0.03</formula>
    </cfRule>
  </conditionalFormatting>
  <conditionalFormatting sqref="JG27:JG30">
    <cfRule type="cellIs" dxfId="4745" priority="4749" operator="greaterThan">
      <formula>0.03</formula>
    </cfRule>
    <cfRule type="cellIs" dxfId="4744" priority="4750" stopIfTrue="1" operator="lessThan">
      <formula>-0.03</formula>
    </cfRule>
  </conditionalFormatting>
  <conditionalFormatting sqref="IY36:IY39">
    <cfRule type="cellIs" dxfId="4743" priority="4743" operator="greaterThan">
      <formula>0.03</formula>
    </cfRule>
    <cfRule type="cellIs" dxfId="4742" priority="4744" stopIfTrue="1" operator="lessThan">
      <formula>-0.03</formula>
    </cfRule>
  </conditionalFormatting>
  <conditionalFormatting sqref="JD36:JD39">
    <cfRule type="cellIs" dxfId="4741" priority="4733" operator="greaterThan">
      <formula>0.03</formula>
    </cfRule>
    <cfRule type="cellIs" dxfId="4740" priority="4734" stopIfTrue="1" operator="lessThan">
      <formula>-0.03</formula>
    </cfRule>
  </conditionalFormatting>
  <conditionalFormatting sqref="IZ36:IZ39">
    <cfRule type="cellIs" dxfId="4739" priority="4741" operator="greaterThan">
      <formula>0.03</formula>
    </cfRule>
    <cfRule type="cellIs" dxfId="4738" priority="4742" stopIfTrue="1" operator="lessThan">
      <formula>-0.03</formula>
    </cfRule>
  </conditionalFormatting>
  <conditionalFormatting sqref="JA36:JA39">
    <cfRule type="cellIs" dxfId="4737" priority="4739" operator="greaterThan">
      <formula>0.03</formula>
    </cfRule>
    <cfRule type="cellIs" dxfId="4736" priority="4740" stopIfTrue="1" operator="lessThan">
      <formula>-0.03</formula>
    </cfRule>
  </conditionalFormatting>
  <conditionalFormatting sqref="JC36:JC39">
    <cfRule type="cellIs" dxfId="4735" priority="4735" operator="greaterThan">
      <formula>0.03</formula>
    </cfRule>
    <cfRule type="cellIs" dxfId="4734" priority="4736" stopIfTrue="1" operator="lessThan">
      <formula>-0.03</formula>
    </cfRule>
  </conditionalFormatting>
  <conditionalFormatting sqref="JB36:JB39">
    <cfRule type="cellIs" dxfId="4733" priority="4737" operator="greaterThan">
      <formula>0.03</formula>
    </cfRule>
    <cfRule type="cellIs" dxfId="4732" priority="4738" stopIfTrue="1" operator="lessThan">
      <formula>-0.03</formula>
    </cfRule>
  </conditionalFormatting>
  <conditionalFormatting sqref="JE36:JE39">
    <cfRule type="cellIs" dxfId="4731" priority="4731" operator="greaterThan">
      <formula>0.03</formula>
    </cfRule>
    <cfRule type="cellIs" dxfId="4730" priority="4732" stopIfTrue="1" operator="lessThan">
      <formula>-0.03</formula>
    </cfRule>
  </conditionalFormatting>
  <conditionalFormatting sqref="JH36:JH39">
    <cfRule type="cellIs" dxfId="4729" priority="4725" operator="greaterThan">
      <formula>0.03</formula>
    </cfRule>
    <cfRule type="cellIs" dxfId="4728" priority="4726" stopIfTrue="1" operator="lessThan">
      <formula>-0.03</formula>
    </cfRule>
  </conditionalFormatting>
  <conditionalFormatting sqref="JI36:JI39">
    <cfRule type="cellIs" dxfId="4727" priority="4723" operator="greaterThan">
      <formula>0.03</formula>
    </cfRule>
    <cfRule type="cellIs" dxfId="4726" priority="4724" stopIfTrue="1" operator="lessThan">
      <formula>-0.03</formula>
    </cfRule>
  </conditionalFormatting>
  <conditionalFormatting sqref="JF36:JF39">
    <cfRule type="cellIs" dxfId="4725" priority="4729" operator="greaterThan">
      <formula>0.03</formula>
    </cfRule>
    <cfRule type="cellIs" dxfId="4724" priority="4730" stopIfTrue="1" operator="lessThan">
      <formula>-0.03</formula>
    </cfRule>
  </conditionalFormatting>
  <conditionalFormatting sqref="JG36:JG39">
    <cfRule type="cellIs" dxfId="4723" priority="4727" operator="greaterThan">
      <formula>0.03</formula>
    </cfRule>
    <cfRule type="cellIs" dxfId="4722" priority="4728" stopIfTrue="1" operator="lessThan">
      <formula>-0.03</formula>
    </cfRule>
  </conditionalFormatting>
  <conditionalFormatting sqref="IY45:IY48">
    <cfRule type="cellIs" dxfId="4721" priority="4721" operator="greaterThan">
      <formula>0.03</formula>
    </cfRule>
    <cfRule type="cellIs" dxfId="4720" priority="4722" stopIfTrue="1" operator="lessThan">
      <formula>-0.03</formula>
    </cfRule>
  </conditionalFormatting>
  <conditionalFormatting sqref="JD45:JD48">
    <cfRule type="cellIs" dxfId="4719" priority="4711" operator="greaterThan">
      <formula>0.03</formula>
    </cfRule>
    <cfRule type="cellIs" dxfId="4718" priority="4712" stopIfTrue="1" operator="lessThan">
      <formula>-0.03</formula>
    </cfRule>
  </conditionalFormatting>
  <conditionalFormatting sqref="IZ45:IZ48">
    <cfRule type="cellIs" dxfId="4717" priority="4719" operator="greaterThan">
      <formula>0.03</formula>
    </cfRule>
    <cfRule type="cellIs" dxfId="4716" priority="4720" stopIfTrue="1" operator="lessThan">
      <formula>-0.03</formula>
    </cfRule>
  </conditionalFormatting>
  <conditionalFormatting sqref="JA45:JA48">
    <cfRule type="cellIs" dxfId="4715" priority="4717" operator="greaterThan">
      <formula>0.03</formula>
    </cfRule>
    <cfRule type="cellIs" dxfId="4714" priority="4718" stopIfTrue="1" operator="lessThan">
      <formula>-0.03</formula>
    </cfRule>
  </conditionalFormatting>
  <conditionalFormatting sqref="JC45:JC48">
    <cfRule type="cellIs" dxfId="4713" priority="4713" operator="greaterThan">
      <formula>0.03</formula>
    </cfRule>
    <cfRule type="cellIs" dxfId="4712" priority="4714" stopIfTrue="1" operator="lessThan">
      <formula>-0.03</formula>
    </cfRule>
  </conditionalFormatting>
  <conditionalFormatting sqref="JB45:JB48">
    <cfRule type="cellIs" dxfId="4711" priority="4715" operator="greaterThan">
      <formula>0.03</formula>
    </cfRule>
    <cfRule type="cellIs" dxfId="4710" priority="4716" stopIfTrue="1" operator="lessThan">
      <formula>-0.03</formula>
    </cfRule>
  </conditionalFormatting>
  <conditionalFormatting sqref="JE45:JE48">
    <cfRule type="cellIs" dxfId="4709" priority="4709" operator="greaterThan">
      <formula>0.03</formula>
    </cfRule>
    <cfRule type="cellIs" dxfId="4708" priority="4710" stopIfTrue="1" operator="lessThan">
      <formula>-0.03</formula>
    </cfRule>
  </conditionalFormatting>
  <conditionalFormatting sqref="JH45:JH48">
    <cfRule type="cellIs" dxfId="4707" priority="4703" operator="greaterThan">
      <formula>0.03</formula>
    </cfRule>
    <cfRule type="cellIs" dxfId="4706" priority="4704" stopIfTrue="1" operator="lessThan">
      <formula>-0.03</formula>
    </cfRule>
  </conditionalFormatting>
  <conditionalFormatting sqref="JI45:JI48">
    <cfRule type="cellIs" dxfId="4705" priority="4701" operator="greaterThan">
      <formula>0.03</formula>
    </cfRule>
    <cfRule type="cellIs" dxfId="4704" priority="4702" stopIfTrue="1" operator="lessThan">
      <formula>-0.03</formula>
    </cfRule>
  </conditionalFormatting>
  <conditionalFormatting sqref="JF45:JF48">
    <cfRule type="cellIs" dxfId="4703" priority="4707" operator="greaterThan">
      <formula>0.03</formula>
    </cfRule>
    <cfRule type="cellIs" dxfId="4702" priority="4708" stopIfTrue="1" operator="lessThan">
      <formula>-0.03</formula>
    </cfRule>
  </conditionalFormatting>
  <conditionalFormatting sqref="JG45:JG48">
    <cfRule type="cellIs" dxfId="4701" priority="4705" operator="greaterThan">
      <formula>0.03</formula>
    </cfRule>
    <cfRule type="cellIs" dxfId="4700" priority="4706" stopIfTrue="1" operator="lessThan">
      <formula>-0.03</formula>
    </cfRule>
  </conditionalFormatting>
  <conditionalFormatting sqref="IY54:IY57">
    <cfRule type="cellIs" dxfId="4699" priority="4699" operator="greaterThan">
      <formula>0.03</formula>
    </cfRule>
    <cfRule type="cellIs" dxfId="4698" priority="4700" stopIfTrue="1" operator="lessThan">
      <formula>-0.03</formula>
    </cfRule>
  </conditionalFormatting>
  <conditionalFormatting sqref="JD54:JD57">
    <cfRule type="cellIs" dxfId="4697" priority="4689" operator="greaterThan">
      <formula>0.03</formula>
    </cfRule>
    <cfRule type="cellIs" dxfId="4696" priority="4690" stopIfTrue="1" operator="lessThan">
      <formula>-0.03</formula>
    </cfRule>
  </conditionalFormatting>
  <conditionalFormatting sqref="IZ54:IZ57">
    <cfRule type="cellIs" dxfId="4695" priority="4697" operator="greaterThan">
      <formula>0.03</formula>
    </cfRule>
    <cfRule type="cellIs" dxfId="4694" priority="4698" stopIfTrue="1" operator="lessThan">
      <formula>-0.03</formula>
    </cfRule>
  </conditionalFormatting>
  <conditionalFormatting sqref="JA54:JA57">
    <cfRule type="cellIs" dxfId="4693" priority="4695" operator="greaterThan">
      <formula>0.03</formula>
    </cfRule>
    <cfRule type="cellIs" dxfId="4692" priority="4696" stopIfTrue="1" operator="lessThan">
      <formula>-0.03</formula>
    </cfRule>
  </conditionalFormatting>
  <conditionalFormatting sqref="JC54:JC57">
    <cfRule type="cellIs" dxfId="4691" priority="4691" operator="greaterThan">
      <formula>0.03</formula>
    </cfRule>
    <cfRule type="cellIs" dxfId="4690" priority="4692" stopIfTrue="1" operator="lessThan">
      <formula>-0.03</formula>
    </cfRule>
  </conditionalFormatting>
  <conditionalFormatting sqref="JB54:JB57">
    <cfRule type="cellIs" dxfId="4689" priority="4693" operator="greaterThan">
      <formula>0.03</formula>
    </cfRule>
    <cfRule type="cellIs" dxfId="4688" priority="4694" stopIfTrue="1" operator="lessThan">
      <formula>-0.03</formula>
    </cfRule>
  </conditionalFormatting>
  <conditionalFormatting sqref="JE54:JE57">
    <cfRule type="cellIs" dxfId="4687" priority="4687" operator="greaterThan">
      <formula>0.03</formula>
    </cfRule>
    <cfRule type="cellIs" dxfId="4686" priority="4688" stopIfTrue="1" operator="lessThan">
      <formula>-0.03</formula>
    </cfRule>
  </conditionalFormatting>
  <conditionalFormatting sqref="JH54:JH57">
    <cfRule type="cellIs" dxfId="4685" priority="4681" operator="greaterThan">
      <formula>0.03</formula>
    </cfRule>
    <cfRule type="cellIs" dxfId="4684" priority="4682" stopIfTrue="1" operator="lessThan">
      <formula>-0.03</formula>
    </cfRule>
  </conditionalFormatting>
  <conditionalFormatting sqref="JI54:JI57">
    <cfRule type="cellIs" dxfId="4683" priority="4679" operator="greaterThan">
      <formula>0.03</formula>
    </cfRule>
    <cfRule type="cellIs" dxfId="4682" priority="4680" stopIfTrue="1" operator="lessThan">
      <formula>-0.03</formula>
    </cfRule>
  </conditionalFormatting>
  <conditionalFormatting sqref="JF54:JF57">
    <cfRule type="cellIs" dxfId="4681" priority="4685" operator="greaterThan">
      <formula>0.03</formula>
    </cfRule>
    <cfRule type="cellIs" dxfId="4680" priority="4686" stopIfTrue="1" operator="lessThan">
      <formula>-0.03</formula>
    </cfRule>
  </conditionalFormatting>
  <conditionalFormatting sqref="JG54:JG57">
    <cfRule type="cellIs" dxfId="4679" priority="4683" operator="greaterThan">
      <formula>0.03</formula>
    </cfRule>
    <cfRule type="cellIs" dxfId="4678" priority="4684" stopIfTrue="1" operator="lessThan">
      <formula>-0.03</formula>
    </cfRule>
  </conditionalFormatting>
  <conditionalFormatting sqref="IY63:IY66">
    <cfRule type="cellIs" dxfId="4677" priority="4677" operator="greaterThan">
      <formula>0.03</formula>
    </cfRule>
    <cfRule type="cellIs" dxfId="4676" priority="4678" stopIfTrue="1" operator="lessThan">
      <formula>-0.03</formula>
    </cfRule>
  </conditionalFormatting>
  <conditionalFormatting sqref="JD63:JD66">
    <cfRule type="cellIs" dxfId="4675" priority="4667" operator="greaterThan">
      <formula>0.03</formula>
    </cfRule>
    <cfRule type="cellIs" dxfId="4674" priority="4668" stopIfTrue="1" operator="lessThan">
      <formula>-0.03</formula>
    </cfRule>
  </conditionalFormatting>
  <conditionalFormatting sqref="IZ63:IZ66">
    <cfRule type="cellIs" dxfId="4673" priority="4675" operator="greaterThan">
      <formula>0.03</formula>
    </cfRule>
    <cfRule type="cellIs" dxfId="4672" priority="4676" stopIfTrue="1" operator="lessThan">
      <formula>-0.03</formula>
    </cfRule>
  </conditionalFormatting>
  <conditionalFormatting sqref="JA63:JA66">
    <cfRule type="cellIs" dxfId="4671" priority="4673" operator="greaterThan">
      <formula>0.03</formula>
    </cfRule>
    <cfRule type="cellIs" dxfId="4670" priority="4674" stopIfTrue="1" operator="lessThan">
      <formula>-0.03</formula>
    </cfRule>
  </conditionalFormatting>
  <conditionalFormatting sqref="JC63:JC66">
    <cfRule type="cellIs" dxfId="4669" priority="4669" operator="greaterThan">
      <formula>0.03</formula>
    </cfRule>
    <cfRule type="cellIs" dxfId="4668" priority="4670" stopIfTrue="1" operator="lessThan">
      <formula>-0.03</formula>
    </cfRule>
  </conditionalFormatting>
  <conditionalFormatting sqref="JB63:JB66">
    <cfRule type="cellIs" dxfId="4667" priority="4671" operator="greaterThan">
      <formula>0.03</formula>
    </cfRule>
    <cfRule type="cellIs" dxfId="4666" priority="4672" stopIfTrue="1" operator="lessThan">
      <formula>-0.03</formula>
    </cfRule>
  </conditionalFormatting>
  <conditionalFormatting sqref="JE63:JE66">
    <cfRule type="cellIs" dxfId="4665" priority="4665" operator="greaterThan">
      <formula>0.03</formula>
    </cfRule>
    <cfRule type="cellIs" dxfId="4664" priority="4666" stopIfTrue="1" operator="lessThan">
      <formula>-0.03</formula>
    </cfRule>
  </conditionalFormatting>
  <conditionalFormatting sqref="JH63:JH66">
    <cfRule type="cellIs" dxfId="4663" priority="4659" operator="greaterThan">
      <formula>0.03</formula>
    </cfRule>
    <cfRule type="cellIs" dxfId="4662" priority="4660" stopIfTrue="1" operator="lessThan">
      <formula>-0.03</formula>
    </cfRule>
  </conditionalFormatting>
  <conditionalFormatting sqref="JI63:JI66">
    <cfRule type="cellIs" dxfId="4661" priority="4657" operator="greaterThan">
      <formula>0.03</formula>
    </cfRule>
    <cfRule type="cellIs" dxfId="4660" priority="4658" stopIfTrue="1" operator="lessThan">
      <formula>-0.03</formula>
    </cfRule>
  </conditionalFormatting>
  <conditionalFormatting sqref="JF63:JF66">
    <cfRule type="cellIs" dxfId="4659" priority="4663" operator="greaterThan">
      <formula>0.03</formula>
    </cfRule>
    <cfRule type="cellIs" dxfId="4658" priority="4664" stopIfTrue="1" operator="lessThan">
      <formula>-0.03</formula>
    </cfRule>
  </conditionalFormatting>
  <conditionalFormatting sqref="JG63:JG66">
    <cfRule type="cellIs" dxfId="4657" priority="4661" operator="greaterThan">
      <formula>0.03</formula>
    </cfRule>
    <cfRule type="cellIs" dxfId="4656" priority="4662" stopIfTrue="1" operator="lessThan">
      <formula>-0.03</formula>
    </cfRule>
  </conditionalFormatting>
  <conditionalFormatting sqref="IY72:IY75">
    <cfRule type="cellIs" dxfId="4655" priority="4655" operator="greaterThan">
      <formula>0.03</formula>
    </cfRule>
    <cfRule type="cellIs" dxfId="4654" priority="4656" stopIfTrue="1" operator="lessThan">
      <formula>-0.03</formula>
    </cfRule>
  </conditionalFormatting>
  <conditionalFormatting sqref="JD72:JD75">
    <cfRule type="cellIs" dxfId="4653" priority="4645" operator="greaterThan">
      <formula>0.03</formula>
    </cfRule>
    <cfRule type="cellIs" dxfId="4652" priority="4646" stopIfTrue="1" operator="lessThan">
      <formula>-0.03</formula>
    </cfRule>
  </conditionalFormatting>
  <conditionalFormatting sqref="IZ72:IZ75">
    <cfRule type="cellIs" dxfId="4651" priority="4653" operator="greaterThan">
      <formula>0.03</formula>
    </cfRule>
    <cfRule type="cellIs" dxfId="4650" priority="4654" stopIfTrue="1" operator="lessThan">
      <formula>-0.03</formula>
    </cfRule>
  </conditionalFormatting>
  <conditionalFormatting sqref="JA72:JA75">
    <cfRule type="cellIs" dxfId="4649" priority="4651" operator="greaterThan">
      <formula>0.03</formula>
    </cfRule>
    <cfRule type="cellIs" dxfId="4648" priority="4652" stopIfTrue="1" operator="lessThan">
      <formula>-0.03</formula>
    </cfRule>
  </conditionalFormatting>
  <conditionalFormatting sqref="JC72:JC75">
    <cfRule type="cellIs" dxfId="4647" priority="4647" operator="greaterThan">
      <formula>0.03</formula>
    </cfRule>
    <cfRule type="cellIs" dxfId="4646" priority="4648" stopIfTrue="1" operator="lessThan">
      <formula>-0.03</formula>
    </cfRule>
  </conditionalFormatting>
  <conditionalFormatting sqref="JB72:JB75">
    <cfRule type="cellIs" dxfId="4645" priority="4649" operator="greaterThan">
      <formula>0.03</formula>
    </cfRule>
    <cfRule type="cellIs" dxfId="4644" priority="4650" stopIfTrue="1" operator="lessThan">
      <formula>-0.03</formula>
    </cfRule>
  </conditionalFormatting>
  <conditionalFormatting sqref="JE72:JE75">
    <cfRule type="cellIs" dxfId="4643" priority="4643" operator="greaterThan">
      <formula>0.03</formula>
    </cfRule>
    <cfRule type="cellIs" dxfId="4642" priority="4644" stopIfTrue="1" operator="lessThan">
      <formula>-0.03</formula>
    </cfRule>
  </conditionalFormatting>
  <conditionalFormatting sqref="JH72:JH75">
    <cfRule type="cellIs" dxfId="4641" priority="4637" operator="greaterThan">
      <formula>0.03</formula>
    </cfRule>
    <cfRule type="cellIs" dxfId="4640" priority="4638" stopIfTrue="1" operator="lessThan">
      <formula>-0.03</formula>
    </cfRule>
  </conditionalFormatting>
  <conditionalFormatting sqref="JI72:JI75">
    <cfRule type="cellIs" dxfId="4639" priority="4635" operator="greaterThan">
      <formula>0.03</formula>
    </cfRule>
    <cfRule type="cellIs" dxfId="4638" priority="4636" stopIfTrue="1" operator="lessThan">
      <formula>-0.03</formula>
    </cfRule>
  </conditionalFormatting>
  <conditionalFormatting sqref="JF72:JF75">
    <cfRule type="cellIs" dxfId="4637" priority="4641" operator="greaterThan">
      <formula>0.03</formula>
    </cfRule>
    <cfRule type="cellIs" dxfId="4636" priority="4642" stopIfTrue="1" operator="lessThan">
      <formula>-0.03</formula>
    </cfRule>
  </conditionalFormatting>
  <conditionalFormatting sqref="JG72:JG75">
    <cfRule type="cellIs" dxfId="4635" priority="4639" operator="greaterThan">
      <formula>0.03</formula>
    </cfRule>
    <cfRule type="cellIs" dxfId="4634" priority="4640" stopIfTrue="1" operator="lessThan">
      <formula>-0.03</formula>
    </cfRule>
  </conditionalFormatting>
  <conditionalFormatting sqref="IY81:IY84">
    <cfRule type="cellIs" dxfId="4633" priority="4633" operator="greaterThan">
      <formula>0.03</formula>
    </cfRule>
    <cfRule type="cellIs" dxfId="4632" priority="4634" stopIfTrue="1" operator="lessThan">
      <formula>-0.03</formula>
    </cfRule>
  </conditionalFormatting>
  <conditionalFormatting sqref="JD81:JD84">
    <cfRule type="cellIs" dxfId="4631" priority="4623" operator="greaterThan">
      <formula>0.03</formula>
    </cfRule>
    <cfRule type="cellIs" dxfId="4630" priority="4624" stopIfTrue="1" operator="lessThan">
      <formula>-0.03</formula>
    </cfRule>
  </conditionalFormatting>
  <conditionalFormatting sqref="IZ81:IZ84">
    <cfRule type="cellIs" dxfId="4629" priority="4631" operator="greaterThan">
      <formula>0.03</formula>
    </cfRule>
    <cfRule type="cellIs" dxfId="4628" priority="4632" stopIfTrue="1" operator="lessThan">
      <formula>-0.03</formula>
    </cfRule>
  </conditionalFormatting>
  <conditionalFormatting sqref="JA81:JA84">
    <cfRule type="cellIs" dxfId="4627" priority="4629" operator="greaterThan">
      <formula>0.03</formula>
    </cfRule>
    <cfRule type="cellIs" dxfId="4626" priority="4630" stopIfTrue="1" operator="lessThan">
      <formula>-0.03</formula>
    </cfRule>
  </conditionalFormatting>
  <conditionalFormatting sqref="JC81:JC84">
    <cfRule type="cellIs" dxfId="4625" priority="4625" operator="greaterThan">
      <formula>0.03</formula>
    </cfRule>
    <cfRule type="cellIs" dxfId="4624" priority="4626" stopIfTrue="1" operator="lessThan">
      <formula>-0.03</formula>
    </cfRule>
  </conditionalFormatting>
  <conditionalFormatting sqref="JB81:JB84">
    <cfRule type="cellIs" dxfId="4623" priority="4627" operator="greaterThan">
      <formula>0.03</formula>
    </cfRule>
    <cfRule type="cellIs" dxfId="4622" priority="4628" stopIfTrue="1" operator="lessThan">
      <formula>-0.03</formula>
    </cfRule>
  </conditionalFormatting>
  <conditionalFormatting sqref="JE81:JE84">
    <cfRule type="cellIs" dxfId="4621" priority="4621" operator="greaterThan">
      <formula>0.03</formula>
    </cfRule>
    <cfRule type="cellIs" dxfId="4620" priority="4622" stopIfTrue="1" operator="lessThan">
      <formula>-0.03</formula>
    </cfRule>
  </conditionalFormatting>
  <conditionalFormatting sqref="JH81:JH84">
    <cfRule type="cellIs" dxfId="4619" priority="4615" operator="greaterThan">
      <formula>0.03</formula>
    </cfRule>
    <cfRule type="cellIs" dxfId="4618" priority="4616" stopIfTrue="1" operator="lessThan">
      <formula>-0.03</formula>
    </cfRule>
  </conditionalFormatting>
  <conditionalFormatting sqref="JI81:JI84">
    <cfRule type="cellIs" dxfId="4617" priority="4613" operator="greaterThan">
      <formula>0.03</formula>
    </cfRule>
    <cfRule type="cellIs" dxfId="4616" priority="4614" stopIfTrue="1" operator="lessThan">
      <formula>-0.03</formula>
    </cfRule>
  </conditionalFormatting>
  <conditionalFormatting sqref="JF81:JF84">
    <cfRule type="cellIs" dxfId="4615" priority="4619" operator="greaterThan">
      <formula>0.03</formula>
    </cfRule>
    <cfRule type="cellIs" dxfId="4614" priority="4620" stopIfTrue="1" operator="lessThan">
      <formula>-0.03</formula>
    </cfRule>
  </conditionalFormatting>
  <conditionalFormatting sqref="JG81:JG84">
    <cfRule type="cellIs" dxfId="4613" priority="4617" operator="greaterThan">
      <formula>0.03</formula>
    </cfRule>
    <cfRule type="cellIs" dxfId="4612" priority="4618" stopIfTrue="1" operator="lessThan">
      <formula>-0.03</formula>
    </cfRule>
  </conditionalFormatting>
  <conditionalFormatting sqref="IY90:IY93">
    <cfRule type="cellIs" dxfId="4611" priority="4611" operator="greaterThan">
      <formula>0.03</formula>
    </cfRule>
    <cfRule type="cellIs" dxfId="4610" priority="4612" stopIfTrue="1" operator="lessThan">
      <formula>-0.03</formula>
    </cfRule>
  </conditionalFormatting>
  <conditionalFormatting sqref="JD90:JD93">
    <cfRule type="cellIs" dxfId="4609" priority="4601" operator="greaterThan">
      <formula>0.03</formula>
    </cfRule>
    <cfRule type="cellIs" dxfId="4608" priority="4602" stopIfTrue="1" operator="lessThan">
      <formula>-0.03</formula>
    </cfRule>
  </conditionalFormatting>
  <conditionalFormatting sqref="IZ90:IZ93">
    <cfRule type="cellIs" dxfId="4607" priority="4609" operator="greaterThan">
      <formula>0.03</formula>
    </cfRule>
    <cfRule type="cellIs" dxfId="4606" priority="4610" stopIfTrue="1" operator="lessThan">
      <formula>-0.03</formula>
    </cfRule>
  </conditionalFormatting>
  <conditionalFormatting sqref="JA90:JA93">
    <cfRule type="cellIs" dxfId="4605" priority="4607" operator="greaterThan">
      <formula>0.03</formula>
    </cfRule>
    <cfRule type="cellIs" dxfId="4604" priority="4608" stopIfTrue="1" operator="lessThan">
      <formula>-0.03</formula>
    </cfRule>
  </conditionalFormatting>
  <conditionalFormatting sqref="JC90:JC93">
    <cfRule type="cellIs" dxfId="4603" priority="4603" operator="greaterThan">
      <formula>0.03</formula>
    </cfRule>
    <cfRule type="cellIs" dxfId="4602" priority="4604" stopIfTrue="1" operator="lessThan">
      <formula>-0.03</formula>
    </cfRule>
  </conditionalFormatting>
  <conditionalFormatting sqref="JB90:JB93">
    <cfRule type="cellIs" dxfId="4601" priority="4605" operator="greaterThan">
      <formula>0.03</formula>
    </cfRule>
    <cfRule type="cellIs" dxfId="4600" priority="4606" stopIfTrue="1" operator="lessThan">
      <formula>-0.03</formula>
    </cfRule>
  </conditionalFormatting>
  <conditionalFormatting sqref="JE90:JE93">
    <cfRule type="cellIs" dxfId="4599" priority="4599" operator="greaterThan">
      <formula>0.03</formula>
    </cfRule>
    <cfRule type="cellIs" dxfId="4598" priority="4600" stopIfTrue="1" operator="lessThan">
      <formula>-0.03</formula>
    </cfRule>
  </conditionalFormatting>
  <conditionalFormatting sqref="JH90:JH93">
    <cfRule type="cellIs" dxfId="4597" priority="4593" operator="greaterThan">
      <formula>0.03</formula>
    </cfRule>
    <cfRule type="cellIs" dxfId="4596" priority="4594" stopIfTrue="1" operator="lessThan">
      <formula>-0.03</formula>
    </cfRule>
  </conditionalFormatting>
  <conditionalFormatting sqref="JI90:JI93">
    <cfRule type="cellIs" dxfId="4595" priority="4591" operator="greaterThan">
      <formula>0.03</formula>
    </cfRule>
    <cfRule type="cellIs" dxfId="4594" priority="4592" stopIfTrue="1" operator="lessThan">
      <formula>-0.03</formula>
    </cfRule>
  </conditionalFormatting>
  <conditionalFormatting sqref="JF90:JF93">
    <cfRule type="cellIs" dxfId="4593" priority="4597" operator="greaterThan">
      <formula>0.03</formula>
    </cfRule>
    <cfRule type="cellIs" dxfId="4592" priority="4598" stopIfTrue="1" operator="lessThan">
      <formula>-0.03</formula>
    </cfRule>
  </conditionalFormatting>
  <conditionalFormatting sqref="JG90:JG93">
    <cfRule type="cellIs" dxfId="4591" priority="4595" operator="greaterThan">
      <formula>0.03</formula>
    </cfRule>
    <cfRule type="cellIs" dxfId="4590" priority="4596" stopIfTrue="1" operator="lessThan">
      <formula>-0.03</formula>
    </cfRule>
  </conditionalFormatting>
  <conditionalFormatting sqref="IY99:IY102">
    <cfRule type="cellIs" dxfId="4589" priority="4589" operator="greaterThan">
      <formula>0.03</formula>
    </cfRule>
    <cfRule type="cellIs" dxfId="4588" priority="4590" stopIfTrue="1" operator="lessThan">
      <formula>-0.03</formula>
    </cfRule>
  </conditionalFormatting>
  <conditionalFormatting sqref="JD99:JD102">
    <cfRule type="cellIs" dxfId="4587" priority="4579" operator="greaterThan">
      <formula>0.03</formula>
    </cfRule>
    <cfRule type="cellIs" dxfId="4586" priority="4580" stopIfTrue="1" operator="lessThan">
      <formula>-0.03</formula>
    </cfRule>
  </conditionalFormatting>
  <conditionalFormatting sqref="IZ99:IZ102">
    <cfRule type="cellIs" dxfId="4585" priority="4587" operator="greaterThan">
      <formula>0.03</formula>
    </cfRule>
    <cfRule type="cellIs" dxfId="4584" priority="4588" stopIfTrue="1" operator="lessThan">
      <formula>-0.03</formula>
    </cfRule>
  </conditionalFormatting>
  <conditionalFormatting sqref="JA99:JA102">
    <cfRule type="cellIs" dxfId="4583" priority="4585" operator="greaterThan">
      <formula>0.03</formula>
    </cfRule>
    <cfRule type="cellIs" dxfId="4582" priority="4586" stopIfTrue="1" operator="lessThan">
      <formula>-0.03</formula>
    </cfRule>
  </conditionalFormatting>
  <conditionalFormatting sqref="JC99:JC102">
    <cfRule type="cellIs" dxfId="4581" priority="4581" operator="greaterThan">
      <formula>0.03</formula>
    </cfRule>
    <cfRule type="cellIs" dxfId="4580" priority="4582" stopIfTrue="1" operator="lessThan">
      <formula>-0.03</formula>
    </cfRule>
  </conditionalFormatting>
  <conditionalFormatting sqref="JB99:JB102">
    <cfRule type="cellIs" dxfId="4579" priority="4583" operator="greaterThan">
      <formula>0.03</formula>
    </cfRule>
    <cfRule type="cellIs" dxfId="4578" priority="4584" stopIfTrue="1" operator="lessThan">
      <formula>-0.03</formula>
    </cfRule>
  </conditionalFormatting>
  <conditionalFormatting sqref="JE99:JE102">
    <cfRule type="cellIs" dxfId="4577" priority="4577" operator="greaterThan">
      <formula>0.03</formula>
    </cfRule>
    <cfRule type="cellIs" dxfId="4576" priority="4578" stopIfTrue="1" operator="lessThan">
      <formula>-0.03</formula>
    </cfRule>
  </conditionalFormatting>
  <conditionalFormatting sqref="JH99:JH102">
    <cfRule type="cellIs" dxfId="4575" priority="4571" operator="greaterThan">
      <formula>0.03</formula>
    </cfRule>
    <cfRule type="cellIs" dxfId="4574" priority="4572" stopIfTrue="1" operator="lessThan">
      <formula>-0.03</formula>
    </cfRule>
  </conditionalFormatting>
  <conditionalFormatting sqref="JI99:JI102">
    <cfRule type="cellIs" dxfId="4573" priority="4569" operator="greaterThan">
      <formula>0.03</formula>
    </cfRule>
    <cfRule type="cellIs" dxfId="4572" priority="4570" stopIfTrue="1" operator="lessThan">
      <formula>-0.03</formula>
    </cfRule>
  </conditionalFormatting>
  <conditionalFormatting sqref="JF99:JF102">
    <cfRule type="cellIs" dxfId="4571" priority="4575" operator="greaterThan">
      <formula>0.03</formula>
    </cfRule>
    <cfRule type="cellIs" dxfId="4570" priority="4576" stopIfTrue="1" operator="lessThan">
      <formula>-0.03</formula>
    </cfRule>
  </conditionalFormatting>
  <conditionalFormatting sqref="JG99:JG102">
    <cfRule type="cellIs" dxfId="4569" priority="4573" operator="greaterThan">
      <formula>0.03</formula>
    </cfRule>
    <cfRule type="cellIs" dxfId="4568" priority="4574" stopIfTrue="1" operator="lessThan">
      <formula>-0.03</formula>
    </cfRule>
  </conditionalFormatting>
  <conditionalFormatting sqref="IY108:IY111">
    <cfRule type="cellIs" dxfId="4567" priority="4567" operator="greaterThan">
      <formula>0.03</formula>
    </cfRule>
    <cfRule type="cellIs" dxfId="4566" priority="4568" stopIfTrue="1" operator="lessThan">
      <formula>-0.03</formula>
    </cfRule>
  </conditionalFormatting>
  <conditionalFormatting sqref="JD108:JD111">
    <cfRule type="cellIs" dxfId="4565" priority="4557" operator="greaterThan">
      <formula>0.03</formula>
    </cfRule>
    <cfRule type="cellIs" dxfId="4564" priority="4558" stopIfTrue="1" operator="lessThan">
      <formula>-0.03</formula>
    </cfRule>
  </conditionalFormatting>
  <conditionalFormatting sqref="IZ108:IZ111">
    <cfRule type="cellIs" dxfId="4563" priority="4565" operator="greaterThan">
      <formula>0.03</formula>
    </cfRule>
    <cfRule type="cellIs" dxfId="4562" priority="4566" stopIfTrue="1" operator="lessThan">
      <formula>-0.03</formula>
    </cfRule>
  </conditionalFormatting>
  <conditionalFormatting sqref="JA108:JA111">
    <cfRule type="cellIs" dxfId="4561" priority="4563" operator="greaterThan">
      <formula>0.03</formula>
    </cfRule>
    <cfRule type="cellIs" dxfId="4560" priority="4564" stopIfTrue="1" operator="lessThan">
      <formula>-0.03</formula>
    </cfRule>
  </conditionalFormatting>
  <conditionalFormatting sqref="JC108:JC111">
    <cfRule type="cellIs" dxfId="4559" priority="4559" operator="greaterThan">
      <formula>0.03</formula>
    </cfRule>
    <cfRule type="cellIs" dxfId="4558" priority="4560" stopIfTrue="1" operator="lessThan">
      <formula>-0.03</formula>
    </cfRule>
  </conditionalFormatting>
  <conditionalFormatting sqref="JB108:JB111">
    <cfRule type="cellIs" dxfId="4557" priority="4561" operator="greaterThan">
      <formula>0.03</formula>
    </cfRule>
    <cfRule type="cellIs" dxfId="4556" priority="4562" stopIfTrue="1" operator="lessThan">
      <formula>-0.03</formula>
    </cfRule>
  </conditionalFormatting>
  <conditionalFormatting sqref="JE108:JE111">
    <cfRule type="cellIs" dxfId="4555" priority="4555" operator="greaterThan">
      <formula>0.03</formula>
    </cfRule>
    <cfRule type="cellIs" dxfId="4554" priority="4556" stopIfTrue="1" operator="lessThan">
      <formula>-0.03</formula>
    </cfRule>
  </conditionalFormatting>
  <conditionalFormatting sqref="JH108:JH111">
    <cfRule type="cellIs" dxfId="4553" priority="4549" operator="greaterThan">
      <formula>0.03</formula>
    </cfRule>
    <cfRule type="cellIs" dxfId="4552" priority="4550" stopIfTrue="1" operator="lessThan">
      <formula>-0.03</formula>
    </cfRule>
  </conditionalFormatting>
  <conditionalFormatting sqref="JI108:JI111">
    <cfRule type="cellIs" dxfId="4551" priority="4547" operator="greaterThan">
      <formula>0.03</formula>
    </cfRule>
    <cfRule type="cellIs" dxfId="4550" priority="4548" stopIfTrue="1" operator="lessThan">
      <formula>-0.03</formula>
    </cfRule>
  </conditionalFormatting>
  <conditionalFormatting sqref="JF108:JF111">
    <cfRule type="cellIs" dxfId="4549" priority="4553" operator="greaterThan">
      <formula>0.03</formula>
    </cfRule>
    <cfRule type="cellIs" dxfId="4548" priority="4554" stopIfTrue="1" operator="lessThan">
      <formula>-0.03</formula>
    </cfRule>
  </conditionalFormatting>
  <conditionalFormatting sqref="JG108:JG111">
    <cfRule type="cellIs" dxfId="4547" priority="4551" operator="greaterThan">
      <formula>0.03</formula>
    </cfRule>
    <cfRule type="cellIs" dxfId="4546" priority="4552" stopIfTrue="1" operator="lessThan">
      <formula>-0.03</formula>
    </cfRule>
  </conditionalFormatting>
  <conditionalFormatting sqref="IY117:IY120">
    <cfRule type="cellIs" dxfId="4545" priority="4545" operator="greaterThan">
      <formula>0.03</formula>
    </cfRule>
    <cfRule type="cellIs" dxfId="4544" priority="4546" stopIfTrue="1" operator="lessThan">
      <formula>-0.03</formula>
    </cfRule>
  </conditionalFormatting>
  <conditionalFormatting sqref="JD117:JD120">
    <cfRule type="cellIs" dxfId="4543" priority="4535" operator="greaterThan">
      <formula>0.03</formula>
    </cfRule>
    <cfRule type="cellIs" dxfId="4542" priority="4536" stopIfTrue="1" operator="lessThan">
      <formula>-0.03</formula>
    </cfRule>
  </conditionalFormatting>
  <conditionalFormatting sqref="IZ117:IZ120">
    <cfRule type="cellIs" dxfId="4541" priority="4543" operator="greaterThan">
      <formula>0.03</formula>
    </cfRule>
    <cfRule type="cellIs" dxfId="4540" priority="4544" stopIfTrue="1" operator="lessThan">
      <formula>-0.03</formula>
    </cfRule>
  </conditionalFormatting>
  <conditionalFormatting sqref="JA117:JA120">
    <cfRule type="cellIs" dxfId="4539" priority="4541" operator="greaterThan">
      <formula>0.03</formula>
    </cfRule>
    <cfRule type="cellIs" dxfId="4538" priority="4542" stopIfTrue="1" operator="lessThan">
      <formula>-0.03</formula>
    </cfRule>
  </conditionalFormatting>
  <conditionalFormatting sqref="JC117:JC120">
    <cfRule type="cellIs" dxfId="4537" priority="4537" operator="greaterThan">
      <formula>0.03</formula>
    </cfRule>
    <cfRule type="cellIs" dxfId="4536" priority="4538" stopIfTrue="1" operator="lessThan">
      <formula>-0.03</formula>
    </cfRule>
  </conditionalFormatting>
  <conditionalFormatting sqref="JB117:JB120">
    <cfRule type="cellIs" dxfId="4535" priority="4539" operator="greaterThan">
      <formula>0.03</formula>
    </cfRule>
    <cfRule type="cellIs" dxfId="4534" priority="4540" stopIfTrue="1" operator="lessThan">
      <formula>-0.03</formula>
    </cfRule>
  </conditionalFormatting>
  <conditionalFormatting sqref="JE117:JE120">
    <cfRule type="cellIs" dxfId="4533" priority="4533" operator="greaterThan">
      <formula>0.03</formula>
    </cfRule>
    <cfRule type="cellIs" dxfId="4532" priority="4534" stopIfTrue="1" operator="lessThan">
      <formula>-0.03</formula>
    </cfRule>
  </conditionalFormatting>
  <conditionalFormatting sqref="JH117:JH120">
    <cfRule type="cellIs" dxfId="4531" priority="4527" operator="greaterThan">
      <formula>0.03</formula>
    </cfRule>
    <cfRule type="cellIs" dxfId="4530" priority="4528" stopIfTrue="1" operator="lessThan">
      <formula>-0.03</formula>
    </cfRule>
  </conditionalFormatting>
  <conditionalFormatting sqref="JI117:JI120">
    <cfRule type="cellIs" dxfId="4529" priority="4525" operator="greaterThan">
      <formula>0.03</formula>
    </cfRule>
    <cfRule type="cellIs" dxfId="4528" priority="4526" stopIfTrue="1" operator="lessThan">
      <formula>-0.03</formula>
    </cfRule>
  </conditionalFormatting>
  <conditionalFormatting sqref="JF117:JF120">
    <cfRule type="cellIs" dxfId="4527" priority="4531" operator="greaterThan">
      <formula>0.03</formula>
    </cfRule>
    <cfRule type="cellIs" dxfId="4526" priority="4532" stopIfTrue="1" operator="lessThan">
      <formula>-0.03</formula>
    </cfRule>
  </conditionalFormatting>
  <conditionalFormatting sqref="JG117:JG120">
    <cfRule type="cellIs" dxfId="4525" priority="4529" operator="greaterThan">
      <formula>0.03</formula>
    </cfRule>
    <cfRule type="cellIs" dxfId="4524" priority="4530" stopIfTrue="1" operator="lessThan">
      <formula>-0.03</formula>
    </cfRule>
  </conditionalFormatting>
  <conditionalFormatting sqref="IY126:IY129">
    <cfRule type="cellIs" dxfId="4523" priority="4523" operator="greaterThan">
      <formula>0.03</formula>
    </cfRule>
    <cfRule type="cellIs" dxfId="4522" priority="4524" stopIfTrue="1" operator="lessThan">
      <formula>-0.03</formula>
    </cfRule>
  </conditionalFormatting>
  <conditionalFormatting sqref="JD126:JD129">
    <cfRule type="cellIs" dxfId="4521" priority="4513" operator="greaterThan">
      <formula>0.03</formula>
    </cfRule>
    <cfRule type="cellIs" dxfId="4520" priority="4514" stopIfTrue="1" operator="lessThan">
      <formula>-0.03</formula>
    </cfRule>
  </conditionalFormatting>
  <conditionalFormatting sqref="IZ126:IZ129">
    <cfRule type="cellIs" dxfId="4519" priority="4521" operator="greaterThan">
      <formula>0.03</formula>
    </cfRule>
    <cfRule type="cellIs" dxfId="4518" priority="4522" stopIfTrue="1" operator="lessThan">
      <formula>-0.03</formula>
    </cfRule>
  </conditionalFormatting>
  <conditionalFormatting sqref="JA126:JA129">
    <cfRule type="cellIs" dxfId="4517" priority="4519" operator="greaterThan">
      <formula>0.03</formula>
    </cfRule>
    <cfRule type="cellIs" dxfId="4516" priority="4520" stopIfTrue="1" operator="lessThan">
      <formula>-0.03</formula>
    </cfRule>
  </conditionalFormatting>
  <conditionalFormatting sqref="JC126:JC129">
    <cfRule type="cellIs" dxfId="4515" priority="4515" operator="greaterThan">
      <formula>0.03</formula>
    </cfRule>
    <cfRule type="cellIs" dxfId="4514" priority="4516" stopIfTrue="1" operator="lessThan">
      <formula>-0.03</formula>
    </cfRule>
  </conditionalFormatting>
  <conditionalFormatting sqref="JB126:JB129">
    <cfRule type="cellIs" dxfId="4513" priority="4517" operator="greaterThan">
      <formula>0.03</formula>
    </cfRule>
    <cfRule type="cellIs" dxfId="4512" priority="4518" stopIfTrue="1" operator="lessThan">
      <formula>-0.03</formula>
    </cfRule>
  </conditionalFormatting>
  <conditionalFormatting sqref="JE126:JE129">
    <cfRule type="cellIs" dxfId="4511" priority="4511" operator="greaterThan">
      <formula>0.03</formula>
    </cfRule>
    <cfRule type="cellIs" dxfId="4510" priority="4512" stopIfTrue="1" operator="lessThan">
      <formula>-0.03</formula>
    </cfRule>
  </conditionalFormatting>
  <conditionalFormatting sqref="JH126:JH129">
    <cfRule type="cellIs" dxfId="4509" priority="4505" operator="greaterThan">
      <formula>0.03</formula>
    </cfRule>
    <cfRule type="cellIs" dxfId="4508" priority="4506" stopIfTrue="1" operator="lessThan">
      <formula>-0.03</formula>
    </cfRule>
  </conditionalFormatting>
  <conditionalFormatting sqref="JI126:JI129">
    <cfRule type="cellIs" dxfId="4507" priority="4503" operator="greaterThan">
      <formula>0.03</formula>
    </cfRule>
    <cfRule type="cellIs" dxfId="4506" priority="4504" stopIfTrue="1" operator="lessThan">
      <formula>-0.03</formula>
    </cfRule>
  </conditionalFormatting>
  <conditionalFormatting sqref="JF126:JF129">
    <cfRule type="cellIs" dxfId="4505" priority="4509" operator="greaterThan">
      <formula>0.03</formula>
    </cfRule>
    <cfRule type="cellIs" dxfId="4504" priority="4510" stopIfTrue="1" operator="lessThan">
      <formula>-0.03</formula>
    </cfRule>
  </conditionalFormatting>
  <conditionalFormatting sqref="JG126:JG129">
    <cfRule type="cellIs" dxfId="4503" priority="4507" operator="greaterThan">
      <formula>0.03</formula>
    </cfRule>
    <cfRule type="cellIs" dxfId="4502" priority="4508" stopIfTrue="1" operator="lessThan">
      <formula>-0.03</formula>
    </cfRule>
  </conditionalFormatting>
  <conditionalFormatting sqref="IY135:IY138">
    <cfRule type="cellIs" dxfId="4501" priority="4501" operator="greaterThan">
      <formula>0.03</formula>
    </cfRule>
    <cfRule type="cellIs" dxfId="4500" priority="4502" stopIfTrue="1" operator="lessThan">
      <formula>-0.03</formula>
    </cfRule>
  </conditionalFormatting>
  <conditionalFormatting sqref="JD135:JD138">
    <cfRule type="cellIs" dxfId="4499" priority="4491" operator="greaterThan">
      <formula>0.03</formula>
    </cfRule>
    <cfRule type="cellIs" dxfId="4498" priority="4492" stopIfTrue="1" operator="lessThan">
      <formula>-0.03</formula>
    </cfRule>
  </conditionalFormatting>
  <conditionalFormatting sqref="IZ135:IZ138">
    <cfRule type="cellIs" dxfId="4497" priority="4499" operator="greaterThan">
      <formula>0.03</formula>
    </cfRule>
    <cfRule type="cellIs" dxfId="4496" priority="4500" stopIfTrue="1" operator="lessThan">
      <formula>-0.03</formula>
    </cfRule>
  </conditionalFormatting>
  <conditionalFormatting sqref="JA135:JA138">
    <cfRule type="cellIs" dxfId="4495" priority="4497" operator="greaterThan">
      <formula>0.03</formula>
    </cfRule>
    <cfRule type="cellIs" dxfId="4494" priority="4498" stopIfTrue="1" operator="lessThan">
      <formula>-0.03</formula>
    </cfRule>
  </conditionalFormatting>
  <conditionalFormatting sqref="JC135:JC138">
    <cfRule type="cellIs" dxfId="4493" priority="4493" operator="greaterThan">
      <formula>0.03</formula>
    </cfRule>
    <cfRule type="cellIs" dxfId="4492" priority="4494" stopIfTrue="1" operator="lessThan">
      <formula>-0.03</formula>
    </cfRule>
  </conditionalFormatting>
  <conditionalFormatting sqref="JB135:JB138">
    <cfRule type="cellIs" dxfId="4491" priority="4495" operator="greaterThan">
      <formula>0.03</formula>
    </cfRule>
    <cfRule type="cellIs" dxfId="4490" priority="4496" stopIfTrue="1" operator="lessThan">
      <formula>-0.03</formula>
    </cfRule>
  </conditionalFormatting>
  <conditionalFormatting sqref="JE135:JE138">
    <cfRule type="cellIs" dxfId="4489" priority="4489" operator="greaterThan">
      <formula>0.03</formula>
    </cfRule>
    <cfRule type="cellIs" dxfId="4488" priority="4490" stopIfTrue="1" operator="lessThan">
      <formula>-0.03</formula>
    </cfRule>
  </conditionalFormatting>
  <conditionalFormatting sqref="JH135:JH138">
    <cfRule type="cellIs" dxfId="4487" priority="4483" operator="greaterThan">
      <formula>0.03</formula>
    </cfRule>
    <cfRule type="cellIs" dxfId="4486" priority="4484" stopIfTrue="1" operator="lessThan">
      <formula>-0.03</formula>
    </cfRule>
  </conditionalFormatting>
  <conditionalFormatting sqref="JI135:JI138">
    <cfRule type="cellIs" dxfId="4485" priority="4481" operator="greaterThan">
      <formula>0.03</formula>
    </cfRule>
    <cfRule type="cellIs" dxfId="4484" priority="4482" stopIfTrue="1" operator="lessThan">
      <formula>-0.03</formula>
    </cfRule>
  </conditionalFormatting>
  <conditionalFormatting sqref="JF135:JF138">
    <cfRule type="cellIs" dxfId="4483" priority="4487" operator="greaterThan">
      <formula>0.03</formula>
    </cfRule>
    <cfRule type="cellIs" dxfId="4482" priority="4488" stopIfTrue="1" operator="lessThan">
      <formula>-0.03</formula>
    </cfRule>
  </conditionalFormatting>
  <conditionalFormatting sqref="JG135:JG138">
    <cfRule type="cellIs" dxfId="4481" priority="4485" operator="greaterThan">
      <formula>0.03</formula>
    </cfRule>
    <cfRule type="cellIs" dxfId="4480" priority="4486" stopIfTrue="1" operator="lessThan">
      <formula>-0.03</formula>
    </cfRule>
  </conditionalFormatting>
  <conditionalFormatting sqref="IY144:IY147">
    <cfRule type="cellIs" dxfId="4479" priority="4479" operator="greaterThan">
      <formula>0.03</formula>
    </cfRule>
    <cfRule type="cellIs" dxfId="4478" priority="4480" stopIfTrue="1" operator="lessThan">
      <formula>-0.03</formula>
    </cfRule>
  </conditionalFormatting>
  <conditionalFormatting sqref="JD144:JD147">
    <cfRule type="cellIs" dxfId="4477" priority="4469" operator="greaterThan">
      <formula>0.03</formula>
    </cfRule>
    <cfRule type="cellIs" dxfId="4476" priority="4470" stopIfTrue="1" operator="lessThan">
      <formula>-0.03</formula>
    </cfRule>
  </conditionalFormatting>
  <conditionalFormatting sqref="IZ144:IZ147">
    <cfRule type="cellIs" dxfId="4475" priority="4477" operator="greaterThan">
      <formula>0.03</formula>
    </cfRule>
    <cfRule type="cellIs" dxfId="4474" priority="4478" stopIfTrue="1" operator="lessThan">
      <formula>-0.03</formula>
    </cfRule>
  </conditionalFormatting>
  <conditionalFormatting sqref="JA144:JA147">
    <cfRule type="cellIs" dxfId="4473" priority="4475" operator="greaterThan">
      <formula>0.03</formula>
    </cfRule>
    <cfRule type="cellIs" dxfId="4472" priority="4476" stopIfTrue="1" operator="lessThan">
      <formula>-0.03</formula>
    </cfRule>
  </conditionalFormatting>
  <conditionalFormatting sqref="JC144:JC147">
    <cfRule type="cellIs" dxfId="4471" priority="4471" operator="greaterThan">
      <formula>0.03</formula>
    </cfRule>
    <cfRule type="cellIs" dxfId="4470" priority="4472" stopIfTrue="1" operator="lessThan">
      <formula>-0.03</formula>
    </cfRule>
  </conditionalFormatting>
  <conditionalFormatting sqref="JB144:JB147">
    <cfRule type="cellIs" dxfId="4469" priority="4473" operator="greaterThan">
      <formula>0.03</formula>
    </cfRule>
    <cfRule type="cellIs" dxfId="4468" priority="4474" stopIfTrue="1" operator="lessThan">
      <formula>-0.03</formula>
    </cfRule>
  </conditionalFormatting>
  <conditionalFormatting sqref="JE144:JE147">
    <cfRule type="cellIs" dxfId="4467" priority="4467" operator="greaterThan">
      <formula>0.03</formula>
    </cfRule>
    <cfRule type="cellIs" dxfId="4466" priority="4468" stopIfTrue="1" operator="lessThan">
      <formula>-0.03</formula>
    </cfRule>
  </conditionalFormatting>
  <conditionalFormatting sqref="JH144:JH147">
    <cfRule type="cellIs" dxfId="4465" priority="4461" operator="greaterThan">
      <formula>0.03</formula>
    </cfRule>
    <cfRule type="cellIs" dxfId="4464" priority="4462" stopIfTrue="1" operator="lessThan">
      <formula>-0.03</formula>
    </cfRule>
  </conditionalFormatting>
  <conditionalFormatting sqref="JI144:JI147">
    <cfRule type="cellIs" dxfId="4463" priority="4459" operator="greaterThan">
      <formula>0.03</formula>
    </cfRule>
    <cfRule type="cellIs" dxfId="4462" priority="4460" stopIfTrue="1" operator="lessThan">
      <formula>-0.03</formula>
    </cfRule>
  </conditionalFormatting>
  <conditionalFormatting sqref="JF144:JF147">
    <cfRule type="cellIs" dxfId="4461" priority="4465" operator="greaterThan">
      <formula>0.03</formula>
    </cfRule>
    <cfRule type="cellIs" dxfId="4460" priority="4466" stopIfTrue="1" operator="lessThan">
      <formula>-0.03</formula>
    </cfRule>
  </conditionalFormatting>
  <conditionalFormatting sqref="JG144:JG147">
    <cfRule type="cellIs" dxfId="4459" priority="4463" operator="greaterThan">
      <formula>0.03</formula>
    </cfRule>
    <cfRule type="cellIs" dxfId="4458" priority="4464" stopIfTrue="1" operator="lessThan">
      <formula>-0.03</formula>
    </cfRule>
  </conditionalFormatting>
  <conditionalFormatting sqref="IY153:IY156">
    <cfRule type="cellIs" dxfId="4457" priority="4457" operator="greaterThan">
      <formula>0.03</formula>
    </cfRule>
    <cfRule type="cellIs" dxfId="4456" priority="4458" stopIfTrue="1" operator="lessThan">
      <formula>-0.03</formula>
    </cfRule>
  </conditionalFormatting>
  <conditionalFormatting sqref="JD153:JD156">
    <cfRule type="cellIs" dxfId="4455" priority="4447" operator="greaterThan">
      <formula>0.03</formula>
    </cfRule>
    <cfRule type="cellIs" dxfId="4454" priority="4448" stopIfTrue="1" operator="lessThan">
      <formula>-0.03</formula>
    </cfRule>
  </conditionalFormatting>
  <conditionalFormatting sqref="IZ153:IZ156">
    <cfRule type="cellIs" dxfId="4453" priority="4455" operator="greaterThan">
      <formula>0.03</formula>
    </cfRule>
    <cfRule type="cellIs" dxfId="4452" priority="4456" stopIfTrue="1" operator="lessThan">
      <formula>-0.03</formula>
    </cfRule>
  </conditionalFormatting>
  <conditionalFormatting sqref="JA153:JA156">
    <cfRule type="cellIs" dxfId="4451" priority="4453" operator="greaterThan">
      <formula>0.03</formula>
    </cfRule>
    <cfRule type="cellIs" dxfId="4450" priority="4454" stopIfTrue="1" operator="lessThan">
      <formula>-0.03</formula>
    </cfRule>
  </conditionalFormatting>
  <conditionalFormatting sqref="JC153:JC156">
    <cfRule type="cellIs" dxfId="4449" priority="4449" operator="greaterThan">
      <formula>0.03</formula>
    </cfRule>
    <cfRule type="cellIs" dxfId="4448" priority="4450" stopIfTrue="1" operator="lessThan">
      <formula>-0.03</formula>
    </cfRule>
  </conditionalFormatting>
  <conditionalFormatting sqref="JB153:JB156">
    <cfRule type="cellIs" dxfId="4447" priority="4451" operator="greaterThan">
      <formula>0.03</formula>
    </cfRule>
    <cfRule type="cellIs" dxfId="4446" priority="4452" stopIfTrue="1" operator="lessThan">
      <formula>-0.03</formula>
    </cfRule>
  </conditionalFormatting>
  <conditionalFormatting sqref="JE153:JE156">
    <cfRule type="cellIs" dxfId="4445" priority="4445" operator="greaterThan">
      <formula>0.03</formula>
    </cfRule>
    <cfRule type="cellIs" dxfId="4444" priority="4446" stopIfTrue="1" operator="lessThan">
      <formula>-0.03</formula>
    </cfRule>
  </conditionalFormatting>
  <conditionalFormatting sqref="JH153:JH156">
    <cfRule type="cellIs" dxfId="4443" priority="4439" operator="greaterThan">
      <formula>0.03</formula>
    </cfRule>
    <cfRule type="cellIs" dxfId="4442" priority="4440" stopIfTrue="1" operator="lessThan">
      <formula>-0.03</formula>
    </cfRule>
  </conditionalFormatting>
  <conditionalFormatting sqref="JI153:JI156">
    <cfRule type="cellIs" dxfId="4441" priority="4437" operator="greaterThan">
      <formula>0.03</formula>
    </cfRule>
    <cfRule type="cellIs" dxfId="4440" priority="4438" stopIfTrue="1" operator="lessThan">
      <formula>-0.03</formula>
    </cfRule>
  </conditionalFormatting>
  <conditionalFormatting sqref="JF153:JF156">
    <cfRule type="cellIs" dxfId="4439" priority="4443" operator="greaterThan">
      <formula>0.03</formula>
    </cfRule>
    <cfRule type="cellIs" dxfId="4438" priority="4444" stopIfTrue="1" operator="lessThan">
      <formula>-0.03</formula>
    </cfRule>
  </conditionalFormatting>
  <conditionalFormatting sqref="JG153:JG156">
    <cfRule type="cellIs" dxfId="4437" priority="4441" operator="greaterThan">
      <formula>0.03</formula>
    </cfRule>
    <cfRule type="cellIs" dxfId="4436" priority="4442" stopIfTrue="1" operator="lessThan">
      <formula>-0.03</formula>
    </cfRule>
  </conditionalFormatting>
  <conditionalFormatting sqref="IY162:IY165">
    <cfRule type="cellIs" dxfId="4435" priority="4435" operator="greaterThan">
      <formula>0.03</formula>
    </cfRule>
    <cfRule type="cellIs" dxfId="4434" priority="4436" stopIfTrue="1" operator="lessThan">
      <formula>-0.03</formula>
    </cfRule>
  </conditionalFormatting>
  <conditionalFormatting sqref="JD162:JD165">
    <cfRule type="cellIs" dxfId="4433" priority="4425" operator="greaterThan">
      <formula>0.03</formula>
    </cfRule>
    <cfRule type="cellIs" dxfId="4432" priority="4426" stopIfTrue="1" operator="lessThan">
      <formula>-0.03</formula>
    </cfRule>
  </conditionalFormatting>
  <conditionalFormatting sqref="IZ162:IZ165">
    <cfRule type="cellIs" dxfId="4431" priority="4433" operator="greaterThan">
      <formula>0.03</formula>
    </cfRule>
    <cfRule type="cellIs" dxfId="4430" priority="4434" stopIfTrue="1" operator="lessThan">
      <formula>-0.03</formula>
    </cfRule>
  </conditionalFormatting>
  <conditionalFormatting sqref="JA162:JA165">
    <cfRule type="cellIs" dxfId="4429" priority="4431" operator="greaterThan">
      <formula>0.03</formula>
    </cfRule>
    <cfRule type="cellIs" dxfId="4428" priority="4432" stopIfTrue="1" operator="lessThan">
      <formula>-0.03</formula>
    </cfRule>
  </conditionalFormatting>
  <conditionalFormatting sqref="JC162:JC165">
    <cfRule type="cellIs" dxfId="4427" priority="4427" operator="greaterThan">
      <formula>0.03</formula>
    </cfRule>
    <cfRule type="cellIs" dxfId="4426" priority="4428" stopIfTrue="1" operator="lessThan">
      <formula>-0.03</formula>
    </cfRule>
  </conditionalFormatting>
  <conditionalFormatting sqref="JB162:JB165">
    <cfRule type="cellIs" dxfId="4425" priority="4429" operator="greaterThan">
      <formula>0.03</formula>
    </cfRule>
    <cfRule type="cellIs" dxfId="4424" priority="4430" stopIfTrue="1" operator="lessThan">
      <formula>-0.03</formula>
    </cfRule>
  </conditionalFormatting>
  <conditionalFormatting sqref="JE162:JE165">
    <cfRule type="cellIs" dxfId="4423" priority="4423" operator="greaterThan">
      <formula>0.03</formula>
    </cfRule>
    <cfRule type="cellIs" dxfId="4422" priority="4424" stopIfTrue="1" operator="lessThan">
      <formula>-0.03</formula>
    </cfRule>
  </conditionalFormatting>
  <conditionalFormatting sqref="JH162:JH165">
    <cfRule type="cellIs" dxfId="4421" priority="4417" operator="greaterThan">
      <formula>0.03</formula>
    </cfRule>
    <cfRule type="cellIs" dxfId="4420" priority="4418" stopIfTrue="1" operator="lessThan">
      <formula>-0.03</formula>
    </cfRule>
  </conditionalFormatting>
  <conditionalFormatting sqref="JI162:JI165">
    <cfRule type="cellIs" dxfId="4419" priority="4415" operator="greaterThan">
      <formula>0.03</formula>
    </cfRule>
    <cfRule type="cellIs" dxfId="4418" priority="4416" stopIfTrue="1" operator="lessThan">
      <formula>-0.03</formula>
    </cfRule>
  </conditionalFormatting>
  <conditionalFormatting sqref="JF162:JF165">
    <cfRule type="cellIs" dxfId="4417" priority="4421" operator="greaterThan">
      <formula>0.03</formula>
    </cfRule>
    <cfRule type="cellIs" dxfId="4416" priority="4422" stopIfTrue="1" operator="lessThan">
      <formula>-0.03</formula>
    </cfRule>
  </conditionalFormatting>
  <conditionalFormatting sqref="JG162:JG165">
    <cfRule type="cellIs" dxfId="4415" priority="4419" operator="greaterThan">
      <formula>0.03</formula>
    </cfRule>
    <cfRule type="cellIs" dxfId="4414" priority="4420" stopIfTrue="1" operator="lessThan">
      <formula>-0.03</formula>
    </cfRule>
  </conditionalFormatting>
  <conditionalFormatting sqref="IY171:IY174">
    <cfRule type="cellIs" dxfId="4413" priority="4413" operator="greaterThan">
      <formula>0.03</formula>
    </cfRule>
    <cfRule type="cellIs" dxfId="4412" priority="4414" stopIfTrue="1" operator="lessThan">
      <formula>-0.03</formula>
    </cfRule>
  </conditionalFormatting>
  <conditionalFormatting sqref="JD171:JD174">
    <cfRule type="cellIs" dxfId="4411" priority="4403" operator="greaterThan">
      <formula>0.03</formula>
    </cfRule>
    <cfRule type="cellIs" dxfId="4410" priority="4404" stopIfTrue="1" operator="lessThan">
      <formula>-0.03</formula>
    </cfRule>
  </conditionalFormatting>
  <conditionalFormatting sqref="IZ171:IZ174">
    <cfRule type="cellIs" dxfId="4409" priority="4411" operator="greaterThan">
      <formula>0.03</formula>
    </cfRule>
    <cfRule type="cellIs" dxfId="4408" priority="4412" stopIfTrue="1" operator="lessThan">
      <formula>-0.03</formula>
    </cfRule>
  </conditionalFormatting>
  <conditionalFormatting sqref="JA171:JA174">
    <cfRule type="cellIs" dxfId="4407" priority="4409" operator="greaterThan">
      <formula>0.03</formula>
    </cfRule>
    <cfRule type="cellIs" dxfId="4406" priority="4410" stopIfTrue="1" operator="lessThan">
      <formula>-0.03</formula>
    </cfRule>
  </conditionalFormatting>
  <conditionalFormatting sqref="JC171:JC174">
    <cfRule type="cellIs" dxfId="4405" priority="4405" operator="greaterThan">
      <formula>0.03</formula>
    </cfRule>
    <cfRule type="cellIs" dxfId="4404" priority="4406" stopIfTrue="1" operator="lessThan">
      <formula>-0.03</formula>
    </cfRule>
  </conditionalFormatting>
  <conditionalFormatting sqref="JB171:JB174">
    <cfRule type="cellIs" dxfId="4403" priority="4407" operator="greaterThan">
      <formula>0.03</formula>
    </cfRule>
    <cfRule type="cellIs" dxfId="4402" priority="4408" stopIfTrue="1" operator="lessThan">
      <formula>-0.03</formula>
    </cfRule>
  </conditionalFormatting>
  <conditionalFormatting sqref="JE171:JE174">
    <cfRule type="cellIs" dxfId="4401" priority="4401" operator="greaterThan">
      <formula>0.03</formula>
    </cfRule>
    <cfRule type="cellIs" dxfId="4400" priority="4402" stopIfTrue="1" operator="lessThan">
      <formula>-0.03</formula>
    </cfRule>
  </conditionalFormatting>
  <conditionalFormatting sqref="JH171:JH174">
    <cfRule type="cellIs" dxfId="4399" priority="4395" operator="greaterThan">
      <formula>0.03</formula>
    </cfRule>
    <cfRule type="cellIs" dxfId="4398" priority="4396" stopIfTrue="1" operator="lessThan">
      <formula>-0.03</formula>
    </cfRule>
  </conditionalFormatting>
  <conditionalFormatting sqref="JI171:JI174">
    <cfRule type="cellIs" dxfId="4397" priority="4393" operator="greaterThan">
      <formula>0.03</formula>
    </cfRule>
    <cfRule type="cellIs" dxfId="4396" priority="4394" stopIfTrue="1" operator="lessThan">
      <formula>-0.03</formula>
    </cfRule>
  </conditionalFormatting>
  <conditionalFormatting sqref="JF171:JF174">
    <cfRule type="cellIs" dxfId="4395" priority="4399" operator="greaterThan">
      <formula>0.03</formula>
    </cfRule>
    <cfRule type="cellIs" dxfId="4394" priority="4400" stopIfTrue="1" operator="lessThan">
      <formula>-0.03</formula>
    </cfRule>
  </conditionalFormatting>
  <conditionalFormatting sqref="JG171:JG174">
    <cfRule type="cellIs" dxfId="4393" priority="4397" operator="greaterThan">
      <formula>0.03</formula>
    </cfRule>
    <cfRule type="cellIs" dxfId="4392" priority="4398" stopIfTrue="1" operator="lessThan">
      <formula>-0.03</formula>
    </cfRule>
  </conditionalFormatting>
  <conditionalFormatting sqref="IY180:IY183">
    <cfRule type="cellIs" dxfId="4391" priority="4391" operator="greaterThan">
      <formula>0.03</formula>
    </cfRule>
    <cfRule type="cellIs" dxfId="4390" priority="4392" stopIfTrue="1" operator="lessThan">
      <formula>-0.03</formula>
    </cfRule>
  </conditionalFormatting>
  <conditionalFormatting sqref="JD180:JD183">
    <cfRule type="cellIs" dxfId="4389" priority="4381" operator="greaterThan">
      <formula>0.03</formula>
    </cfRule>
    <cfRule type="cellIs" dxfId="4388" priority="4382" stopIfTrue="1" operator="lessThan">
      <formula>-0.03</formula>
    </cfRule>
  </conditionalFormatting>
  <conditionalFormatting sqref="IZ180:IZ183">
    <cfRule type="cellIs" dxfId="4387" priority="4389" operator="greaterThan">
      <formula>0.03</formula>
    </cfRule>
    <cfRule type="cellIs" dxfId="4386" priority="4390" stopIfTrue="1" operator="lessThan">
      <formula>-0.03</formula>
    </cfRule>
  </conditionalFormatting>
  <conditionalFormatting sqref="JA180:JA183">
    <cfRule type="cellIs" dxfId="4385" priority="4387" operator="greaterThan">
      <formula>0.03</formula>
    </cfRule>
    <cfRule type="cellIs" dxfId="4384" priority="4388" stopIfTrue="1" operator="lessThan">
      <formula>-0.03</formula>
    </cfRule>
  </conditionalFormatting>
  <conditionalFormatting sqref="JC180:JC183">
    <cfRule type="cellIs" dxfId="4383" priority="4383" operator="greaterThan">
      <formula>0.03</formula>
    </cfRule>
    <cfRule type="cellIs" dxfId="4382" priority="4384" stopIfTrue="1" operator="lessThan">
      <formula>-0.03</formula>
    </cfRule>
  </conditionalFormatting>
  <conditionalFormatting sqref="JB180:JB183">
    <cfRule type="cellIs" dxfId="4381" priority="4385" operator="greaterThan">
      <formula>0.03</formula>
    </cfRule>
    <cfRule type="cellIs" dxfId="4380" priority="4386" stopIfTrue="1" operator="lessThan">
      <formula>-0.03</formula>
    </cfRule>
  </conditionalFormatting>
  <conditionalFormatting sqref="JE180:JE183">
    <cfRule type="cellIs" dxfId="4379" priority="4379" operator="greaterThan">
      <formula>0.03</formula>
    </cfRule>
    <cfRule type="cellIs" dxfId="4378" priority="4380" stopIfTrue="1" operator="lessThan">
      <formula>-0.03</formula>
    </cfRule>
  </conditionalFormatting>
  <conditionalFormatting sqref="JH180:JH183">
    <cfRule type="cellIs" dxfId="4377" priority="4373" operator="greaterThan">
      <formula>0.03</formula>
    </cfRule>
    <cfRule type="cellIs" dxfId="4376" priority="4374" stopIfTrue="1" operator="lessThan">
      <formula>-0.03</formula>
    </cfRule>
  </conditionalFormatting>
  <conditionalFormatting sqref="JI180:JI183">
    <cfRule type="cellIs" dxfId="4375" priority="4371" operator="greaterThan">
      <formula>0.03</formula>
    </cfRule>
    <cfRule type="cellIs" dxfId="4374" priority="4372" stopIfTrue="1" operator="lessThan">
      <formula>-0.03</formula>
    </cfRule>
  </conditionalFormatting>
  <conditionalFormatting sqref="JF180:JF183">
    <cfRule type="cellIs" dxfId="4373" priority="4377" operator="greaterThan">
      <formula>0.03</formula>
    </cfRule>
    <cfRule type="cellIs" dxfId="4372" priority="4378" stopIfTrue="1" operator="lessThan">
      <formula>-0.03</formula>
    </cfRule>
  </conditionalFormatting>
  <conditionalFormatting sqref="JG180:JG183">
    <cfRule type="cellIs" dxfId="4371" priority="4375" operator="greaterThan">
      <formula>0.03</formula>
    </cfRule>
    <cfRule type="cellIs" dxfId="4370" priority="4376" stopIfTrue="1" operator="lessThan">
      <formula>-0.03</formula>
    </cfRule>
  </conditionalFormatting>
  <conditionalFormatting sqref="IY189:IY192">
    <cfRule type="cellIs" dxfId="4369" priority="4369" operator="greaterThan">
      <formula>0.03</formula>
    </cfRule>
    <cfRule type="cellIs" dxfId="4368" priority="4370" stopIfTrue="1" operator="lessThan">
      <formula>-0.03</formula>
    </cfRule>
  </conditionalFormatting>
  <conditionalFormatting sqref="JD189:JD192">
    <cfRule type="cellIs" dxfId="4367" priority="4359" operator="greaterThan">
      <formula>0.03</formula>
    </cfRule>
    <cfRule type="cellIs" dxfId="4366" priority="4360" stopIfTrue="1" operator="lessThan">
      <formula>-0.03</formula>
    </cfRule>
  </conditionalFormatting>
  <conditionalFormatting sqref="IZ189:IZ192">
    <cfRule type="cellIs" dxfId="4365" priority="4367" operator="greaterThan">
      <formula>0.03</formula>
    </cfRule>
    <cfRule type="cellIs" dxfId="4364" priority="4368" stopIfTrue="1" operator="lessThan">
      <formula>-0.03</formula>
    </cfRule>
  </conditionalFormatting>
  <conditionalFormatting sqref="JA189:JA192">
    <cfRule type="cellIs" dxfId="4363" priority="4365" operator="greaterThan">
      <formula>0.03</formula>
    </cfRule>
    <cfRule type="cellIs" dxfId="4362" priority="4366" stopIfTrue="1" operator="lessThan">
      <formula>-0.03</formula>
    </cfRule>
  </conditionalFormatting>
  <conditionalFormatting sqref="JC189:JC192">
    <cfRule type="cellIs" dxfId="4361" priority="4361" operator="greaterThan">
      <formula>0.03</formula>
    </cfRule>
    <cfRule type="cellIs" dxfId="4360" priority="4362" stopIfTrue="1" operator="lessThan">
      <formula>-0.03</formula>
    </cfRule>
  </conditionalFormatting>
  <conditionalFormatting sqref="JB189:JB192">
    <cfRule type="cellIs" dxfId="4359" priority="4363" operator="greaterThan">
      <formula>0.03</formula>
    </cfRule>
    <cfRule type="cellIs" dxfId="4358" priority="4364" stopIfTrue="1" operator="lessThan">
      <formula>-0.03</formula>
    </cfRule>
  </conditionalFormatting>
  <conditionalFormatting sqref="JE189:JE192">
    <cfRule type="cellIs" dxfId="4357" priority="4357" operator="greaterThan">
      <formula>0.03</formula>
    </cfRule>
    <cfRule type="cellIs" dxfId="4356" priority="4358" stopIfTrue="1" operator="lessThan">
      <formula>-0.03</formula>
    </cfRule>
  </conditionalFormatting>
  <conditionalFormatting sqref="JH189:JH192">
    <cfRule type="cellIs" dxfId="4355" priority="4351" operator="greaterThan">
      <formula>0.03</formula>
    </cfRule>
    <cfRule type="cellIs" dxfId="4354" priority="4352" stopIfTrue="1" operator="lessThan">
      <formula>-0.03</formula>
    </cfRule>
  </conditionalFormatting>
  <conditionalFormatting sqref="JI189:JI192">
    <cfRule type="cellIs" dxfId="4353" priority="4349" operator="greaterThan">
      <formula>0.03</formula>
    </cfRule>
    <cfRule type="cellIs" dxfId="4352" priority="4350" stopIfTrue="1" operator="lessThan">
      <formula>-0.03</formula>
    </cfRule>
  </conditionalFormatting>
  <conditionalFormatting sqref="JF189:JF192">
    <cfRule type="cellIs" dxfId="4351" priority="4355" operator="greaterThan">
      <formula>0.03</formula>
    </cfRule>
    <cfRule type="cellIs" dxfId="4350" priority="4356" stopIfTrue="1" operator="lessThan">
      <formula>-0.03</formula>
    </cfRule>
  </conditionalFormatting>
  <conditionalFormatting sqref="JG189:JG192">
    <cfRule type="cellIs" dxfId="4349" priority="4353" operator="greaterThan">
      <formula>0.03</formula>
    </cfRule>
    <cfRule type="cellIs" dxfId="4348" priority="4354" stopIfTrue="1" operator="lessThan">
      <formula>-0.03</formula>
    </cfRule>
  </conditionalFormatting>
  <conditionalFormatting sqref="IY198:IY201">
    <cfRule type="cellIs" dxfId="4347" priority="4347" operator="greaterThan">
      <formula>0.03</formula>
    </cfRule>
    <cfRule type="cellIs" dxfId="4346" priority="4348" stopIfTrue="1" operator="lessThan">
      <formula>-0.03</formula>
    </cfRule>
  </conditionalFormatting>
  <conditionalFormatting sqref="JD198:JD201">
    <cfRule type="cellIs" dxfId="4345" priority="4337" operator="greaterThan">
      <formula>0.03</formula>
    </cfRule>
    <cfRule type="cellIs" dxfId="4344" priority="4338" stopIfTrue="1" operator="lessThan">
      <formula>-0.03</formula>
    </cfRule>
  </conditionalFormatting>
  <conditionalFormatting sqref="IZ198:IZ201">
    <cfRule type="cellIs" dxfId="4343" priority="4345" operator="greaterThan">
      <formula>0.03</formula>
    </cfRule>
    <cfRule type="cellIs" dxfId="4342" priority="4346" stopIfTrue="1" operator="lessThan">
      <formula>-0.03</formula>
    </cfRule>
  </conditionalFormatting>
  <conditionalFormatting sqref="JA198:JA201">
    <cfRule type="cellIs" dxfId="4341" priority="4343" operator="greaterThan">
      <formula>0.03</formula>
    </cfRule>
    <cfRule type="cellIs" dxfId="4340" priority="4344" stopIfTrue="1" operator="lessThan">
      <formula>-0.03</formula>
    </cfRule>
  </conditionalFormatting>
  <conditionalFormatting sqref="JC198:JC201">
    <cfRule type="cellIs" dxfId="4339" priority="4339" operator="greaterThan">
      <formula>0.03</formula>
    </cfRule>
    <cfRule type="cellIs" dxfId="4338" priority="4340" stopIfTrue="1" operator="lessThan">
      <formula>-0.03</formula>
    </cfRule>
  </conditionalFormatting>
  <conditionalFormatting sqref="JB198:JB201">
    <cfRule type="cellIs" dxfId="4337" priority="4341" operator="greaterThan">
      <formula>0.03</formula>
    </cfRule>
    <cfRule type="cellIs" dxfId="4336" priority="4342" stopIfTrue="1" operator="lessThan">
      <formula>-0.03</formula>
    </cfRule>
  </conditionalFormatting>
  <conditionalFormatting sqref="JE198:JE201">
    <cfRule type="cellIs" dxfId="4335" priority="4335" operator="greaterThan">
      <formula>0.03</formula>
    </cfRule>
    <cfRule type="cellIs" dxfId="4334" priority="4336" stopIfTrue="1" operator="lessThan">
      <formula>-0.03</formula>
    </cfRule>
  </conditionalFormatting>
  <conditionalFormatting sqref="JH198:JH201">
    <cfRule type="cellIs" dxfId="4333" priority="4329" operator="greaterThan">
      <formula>0.03</formula>
    </cfRule>
    <cfRule type="cellIs" dxfId="4332" priority="4330" stopIfTrue="1" operator="lessThan">
      <formula>-0.03</formula>
    </cfRule>
  </conditionalFormatting>
  <conditionalFormatting sqref="JI198:JI201">
    <cfRule type="cellIs" dxfId="4331" priority="4327" operator="greaterThan">
      <formula>0.03</formula>
    </cfRule>
    <cfRule type="cellIs" dxfId="4330" priority="4328" stopIfTrue="1" operator="lessThan">
      <formula>-0.03</formula>
    </cfRule>
  </conditionalFormatting>
  <conditionalFormatting sqref="JF198:JF201">
    <cfRule type="cellIs" dxfId="4329" priority="4333" operator="greaterThan">
      <formula>0.03</formula>
    </cfRule>
    <cfRule type="cellIs" dxfId="4328" priority="4334" stopIfTrue="1" operator="lessThan">
      <formula>-0.03</formula>
    </cfRule>
  </conditionalFormatting>
  <conditionalFormatting sqref="JG198:JG201">
    <cfRule type="cellIs" dxfId="4327" priority="4331" operator="greaterThan">
      <formula>0.03</formula>
    </cfRule>
    <cfRule type="cellIs" dxfId="4326" priority="4332" stopIfTrue="1" operator="lessThan">
      <formula>-0.03</formula>
    </cfRule>
  </conditionalFormatting>
  <conditionalFormatting sqref="IY207:IY210">
    <cfRule type="cellIs" dxfId="4325" priority="4325" operator="greaterThan">
      <formula>0.03</formula>
    </cfRule>
    <cfRule type="cellIs" dxfId="4324" priority="4326" stopIfTrue="1" operator="lessThan">
      <formula>-0.03</formula>
    </cfRule>
  </conditionalFormatting>
  <conditionalFormatting sqref="JD207:JD210">
    <cfRule type="cellIs" dxfId="4323" priority="4315" operator="greaterThan">
      <formula>0.03</formula>
    </cfRule>
    <cfRule type="cellIs" dxfId="4322" priority="4316" stopIfTrue="1" operator="lessThan">
      <formula>-0.03</formula>
    </cfRule>
  </conditionalFormatting>
  <conditionalFormatting sqref="IZ207:IZ210">
    <cfRule type="cellIs" dxfId="4321" priority="4323" operator="greaterThan">
      <formula>0.03</formula>
    </cfRule>
    <cfRule type="cellIs" dxfId="4320" priority="4324" stopIfTrue="1" operator="lessThan">
      <formula>-0.03</formula>
    </cfRule>
  </conditionalFormatting>
  <conditionalFormatting sqref="JA207:JA210">
    <cfRule type="cellIs" dxfId="4319" priority="4321" operator="greaterThan">
      <formula>0.03</formula>
    </cfRule>
    <cfRule type="cellIs" dxfId="4318" priority="4322" stopIfTrue="1" operator="lessThan">
      <formula>-0.03</formula>
    </cfRule>
  </conditionalFormatting>
  <conditionalFormatting sqref="JC207:JC210">
    <cfRule type="cellIs" dxfId="4317" priority="4317" operator="greaterThan">
      <formula>0.03</formula>
    </cfRule>
    <cfRule type="cellIs" dxfId="4316" priority="4318" stopIfTrue="1" operator="lessThan">
      <formula>-0.03</formula>
    </cfRule>
  </conditionalFormatting>
  <conditionalFormatting sqref="JB207:JB210">
    <cfRule type="cellIs" dxfId="4315" priority="4319" operator="greaterThan">
      <formula>0.03</formula>
    </cfRule>
    <cfRule type="cellIs" dxfId="4314" priority="4320" stopIfTrue="1" operator="lessThan">
      <formula>-0.03</formula>
    </cfRule>
  </conditionalFormatting>
  <conditionalFormatting sqref="JE207:JE210">
    <cfRule type="cellIs" dxfId="4313" priority="4313" operator="greaterThan">
      <formula>0.03</formula>
    </cfRule>
    <cfRule type="cellIs" dxfId="4312" priority="4314" stopIfTrue="1" operator="lessThan">
      <formula>-0.03</formula>
    </cfRule>
  </conditionalFormatting>
  <conditionalFormatting sqref="JH207:JH210">
    <cfRule type="cellIs" dxfId="4311" priority="4307" operator="greaterThan">
      <formula>0.03</formula>
    </cfRule>
    <cfRule type="cellIs" dxfId="4310" priority="4308" stopIfTrue="1" operator="lessThan">
      <formula>-0.03</formula>
    </cfRule>
  </conditionalFormatting>
  <conditionalFormatting sqref="JI207:JI210">
    <cfRule type="cellIs" dxfId="4309" priority="4305" operator="greaterThan">
      <formula>0.03</formula>
    </cfRule>
    <cfRule type="cellIs" dxfId="4308" priority="4306" stopIfTrue="1" operator="lessThan">
      <formula>-0.03</formula>
    </cfRule>
  </conditionalFormatting>
  <conditionalFormatting sqref="JF207:JF210">
    <cfRule type="cellIs" dxfId="4307" priority="4311" operator="greaterThan">
      <formula>0.03</formula>
    </cfRule>
    <cfRule type="cellIs" dxfId="4306" priority="4312" stopIfTrue="1" operator="lessThan">
      <formula>-0.03</formula>
    </cfRule>
  </conditionalFormatting>
  <conditionalFormatting sqref="JG207:JG210">
    <cfRule type="cellIs" dxfId="4305" priority="4309" operator="greaterThan">
      <formula>0.03</formula>
    </cfRule>
    <cfRule type="cellIs" dxfId="4304" priority="4310" stopIfTrue="1" operator="lessThan">
      <formula>-0.03</formula>
    </cfRule>
  </conditionalFormatting>
  <conditionalFormatting sqref="IY15">
    <cfRule type="cellIs" dxfId="4303" priority="4303" operator="greaterThan">
      <formula>0.03</formula>
    </cfRule>
    <cfRule type="cellIs" dxfId="4302" priority="4304" stopIfTrue="1" operator="lessThan">
      <formula>-0.03</formula>
    </cfRule>
  </conditionalFormatting>
  <conditionalFormatting sqref="IY14">
    <cfRule type="cellIs" dxfId="4301" priority="4301" operator="greaterThan">
      <formula>0.03</formula>
    </cfRule>
    <cfRule type="cellIs" dxfId="4300" priority="4302" stopIfTrue="1" operator="lessThan">
      <formula>-0.03</formula>
    </cfRule>
  </conditionalFormatting>
  <conditionalFormatting sqref="IZ15:JI15">
    <cfRule type="cellIs" dxfId="4299" priority="4299" operator="greaterThan">
      <formula>0.03</formula>
    </cfRule>
    <cfRule type="cellIs" dxfId="4298" priority="4300" stopIfTrue="1" operator="lessThan">
      <formula>-0.03</formula>
    </cfRule>
  </conditionalFormatting>
  <conditionalFormatting sqref="IZ14:JI14">
    <cfRule type="cellIs" dxfId="4297" priority="4297" operator="greaterThan">
      <formula>0.03</formula>
    </cfRule>
    <cfRule type="cellIs" dxfId="4296" priority="4298" stopIfTrue="1" operator="lessThan">
      <formula>-0.03</formula>
    </cfRule>
  </conditionalFormatting>
  <conditionalFormatting sqref="IY24">
    <cfRule type="cellIs" dxfId="4295" priority="4295" operator="greaterThan">
      <formula>0.03</formula>
    </cfRule>
    <cfRule type="cellIs" dxfId="4294" priority="4296" stopIfTrue="1" operator="lessThan">
      <formula>-0.03</formula>
    </cfRule>
  </conditionalFormatting>
  <conditionalFormatting sqref="IY23">
    <cfRule type="cellIs" dxfId="4293" priority="4293" operator="greaterThan">
      <formula>0.03</formula>
    </cfRule>
    <cfRule type="cellIs" dxfId="4292" priority="4294" stopIfTrue="1" operator="lessThan">
      <formula>-0.03</formula>
    </cfRule>
  </conditionalFormatting>
  <conditionalFormatting sqref="IZ24:JI24">
    <cfRule type="cellIs" dxfId="4291" priority="4291" operator="greaterThan">
      <formula>0.03</formula>
    </cfRule>
    <cfRule type="cellIs" dxfId="4290" priority="4292" stopIfTrue="1" operator="lessThan">
      <formula>-0.03</formula>
    </cfRule>
  </conditionalFormatting>
  <conditionalFormatting sqref="IZ23:JI23">
    <cfRule type="cellIs" dxfId="4289" priority="4289" operator="greaterThan">
      <formula>0.03</formula>
    </cfRule>
    <cfRule type="cellIs" dxfId="4288" priority="4290" stopIfTrue="1" operator="lessThan">
      <formula>-0.03</formula>
    </cfRule>
  </conditionalFormatting>
  <conditionalFormatting sqref="IY33">
    <cfRule type="cellIs" dxfId="4287" priority="4287" operator="greaterThan">
      <formula>0.03</formula>
    </cfRule>
    <cfRule type="cellIs" dxfId="4286" priority="4288" stopIfTrue="1" operator="lessThan">
      <formula>-0.03</formula>
    </cfRule>
  </conditionalFormatting>
  <conditionalFormatting sqref="IY32">
    <cfRule type="cellIs" dxfId="4285" priority="4285" operator="greaterThan">
      <formula>0.03</formula>
    </cfRule>
    <cfRule type="cellIs" dxfId="4284" priority="4286" stopIfTrue="1" operator="lessThan">
      <formula>-0.03</formula>
    </cfRule>
  </conditionalFormatting>
  <conditionalFormatting sqref="IZ33:JI33">
    <cfRule type="cellIs" dxfId="4283" priority="4283" operator="greaterThan">
      <formula>0.03</formula>
    </cfRule>
    <cfRule type="cellIs" dxfId="4282" priority="4284" stopIfTrue="1" operator="lessThan">
      <formula>-0.03</formula>
    </cfRule>
  </conditionalFormatting>
  <conditionalFormatting sqref="IZ32:JI32">
    <cfRule type="cellIs" dxfId="4281" priority="4281" operator="greaterThan">
      <formula>0.03</formula>
    </cfRule>
    <cfRule type="cellIs" dxfId="4280" priority="4282" stopIfTrue="1" operator="lessThan">
      <formula>-0.03</formula>
    </cfRule>
  </conditionalFormatting>
  <conditionalFormatting sqref="IY42">
    <cfRule type="cellIs" dxfId="4279" priority="4279" operator="greaterThan">
      <formula>0.03</formula>
    </cfRule>
    <cfRule type="cellIs" dxfId="4278" priority="4280" stopIfTrue="1" operator="lessThan">
      <formula>-0.03</formula>
    </cfRule>
  </conditionalFormatting>
  <conditionalFormatting sqref="IY41">
    <cfRule type="cellIs" dxfId="4277" priority="4277" operator="greaterThan">
      <formula>0.03</formula>
    </cfRule>
    <cfRule type="cellIs" dxfId="4276" priority="4278" stopIfTrue="1" operator="lessThan">
      <formula>-0.03</formula>
    </cfRule>
  </conditionalFormatting>
  <conditionalFormatting sqref="IZ42:JI42">
    <cfRule type="cellIs" dxfId="4275" priority="4275" operator="greaterThan">
      <formula>0.03</formula>
    </cfRule>
    <cfRule type="cellIs" dxfId="4274" priority="4276" stopIfTrue="1" operator="lessThan">
      <formula>-0.03</formula>
    </cfRule>
  </conditionalFormatting>
  <conditionalFormatting sqref="IZ41:JI41">
    <cfRule type="cellIs" dxfId="4273" priority="4273" operator="greaterThan">
      <formula>0.03</formula>
    </cfRule>
    <cfRule type="cellIs" dxfId="4272" priority="4274" stopIfTrue="1" operator="lessThan">
      <formula>-0.03</formula>
    </cfRule>
  </conditionalFormatting>
  <conditionalFormatting sqref="IY51">
    <cfRule type="cellIs" dxfId="4271" priority="4271" operator="greaterThan">
      <formula>0.03</formula>
    </cfRule>
    <cfRule type="cellIs" dxfId="4270" priority="4272" stopIfTrue="1" operator="lessThan">
      <formula>-0.03</formula>
    </cfRule>
  </conditionalFormatting>
  <conditionalFormatting sqref="IY50">
    <cfRule type="cellIs" dxfId="4269" priority="4269" operator="greaterThan">
      <formula>0.03</formula>
    </cfRule>
    <cfRule type="cellIs" dxfId="4268" priority="4270" stopIfTrue="1" operator="lessThan">
      <formula>-0.03</formula>
    </cfRule>
  </conditionalFormatting>
  <conditionalFormatting sqref="IZ51:JI51">
    <cfRule type="cellIs" dxfId="4267" priority="4267" operator="greaterThan">
      <formula>0.03</formula>
    </cfRule>
    <cfRule type="cellIs" dxfId="4266" priority="4268" stopIfTrue="1" operator="lessThan">
      <formula>-0.03</formula>
    </cfRule>
  </conditionalFormatting>
  <conditionalFormatting sqref="IZ50:JI50">
    <cfRule type="cellIs" dxfId="4265" priority="4265" operator="greaterThan">
      <formula>0.03</formula>
    </cfRule>
    <cfRule type="cellIs" dxfId="4264" priority="4266" stopIfTrue="1" operator="lessThan">
      <formula>-0.03</formula>
    </cfRule>
  </conditionalFormatting>
  <conditionalFormatting sqref="IY60">
    <cfRule type="cellIs" dxfId="4263" priority="4263" operator="greaterThan">
      <formula>0.03</formula>
    </cfRule>
    <cfRule type="cellIs" dxfId="4262" priority="4264" stopIfTrue="1" operator="lessThan">
      <formula>-0.03</formula>
    </cfRule>
  </conditionalFormatting>
  <conditionalFormatting sqref="IY59">
    <cfRule type="cellIs" dxfId="4261" priority="4261" operator="greaterThan">
      <formula>0.03</formula>
    </cfRule>
    <cfRule type="cellIs" dxfId="4260" priority="4262" stopIfTrue="1" operator="lessThan">
      <formula>-0.03</formula>
    </cfRule>
  </conditionalFormatting>
  <conditionalFormatting sqref="IZ60:JI60">
    <cfRule type="cellIs" dxfId="4259" priority="4259" operator="greaterThan">
      <formula>0.03</formula>
    </cfRule>
    <cfRule type="cellIs" dxfId="4258" priority="4260" stopIfTrue="1" operator="lessThan">
      <formula>-0.03</formula>
    </cfRule>
  </conditionalFormatting>
  <conditionalFormatting sqref="IZ59:JI59">
    <cfRule type="cellIs" dxfId="4257" priority="4257" operator="greaterThan">
      <formula>0.03</formula>
    </cfRule>
    <cfRule type="cellIs" dxfId="4256" priority="4258" stopIfTrue="1" operator="lessThan">
      <formula>-0.03</formula>
    </cfRule>
  </conditionalFormatting>
  <conditionalFormatting sqref="IY69">
    <cfRule type="cellIs" dxfId="4255" priority="4255" operator="greaterThan">
      <formula>0.03</formula>
    </cfRule>
    <cfRule type="cellIs" dxfId="4254" priority="4256" stopIfTrue="1" operator="lessThan">
      <formula>-0.03</formula>
    </cfRule>
  </conditionalFormatting>
  <conditionalFormatting sqref="IY68">
    <cfRule type="cellIs" dxfId="4253" priority="4253" operator="greaterThan">
      <formula>0.03</formula>
    </cfRule>
    <cfRule type="cellIs" dxfId="4252" priority="4254" stopIfTrue="1" operator="lessThan">
      <formula>-0.03</formula>
    </cfRule>
  </conditionalFormatting>
  <conditionalFormatting sqref="IZ69:JI69">
    <cfRule type="cellIs" dxfId="4251" priority="4251" operator="greaterThan">
      <formula>0.03</formula>
    </cfRule>
    <cfRule type="cellIs" dxfId="4250" priority="4252" stopIfTrue="1" operator="lessThan">
      <formula>-0.03</formula>
    </cfRule>
  </conditionalFormatting>
  <conditionalFormatting sqref="IZ68:JI68">
    <cfRule type="cellIs" dxfId="4249" priority="4249" operator="greaterThan">
      <formula>0.03</formula>
    </cfRule>
    <cfRule type="cellIs" dxfId="4248" priority="4250" stopIfTrue="1" operator="lessThan">
      <formula>-0.03</formula>
    </cfRule>
  </conditionalFormatting>
  <conditionalFormatting sqref="IY78">
    <cfRule type="cellIs" dxfId="4247" priority="4247" operator="greaterThan">
      <formula>0.03</formula>
    </cfRule>
    <cfRule type="cellIs" dxfId="4246" priority="4248" stopIfTrue="1" operator="lessThan">
      <formula>-0.03</formula>
    </cfRule>
  </conditionalFormatting>
  <conditionalFormatting sqref="IY77">
    <cfRule type="cellIs" dxfId="4245" priority="4245" operator="greaterThan">
      <formula>0.03</formula>
    </cfRule>
    <cfRule type="cellIs" dxfId="4244" priority="4246" stopIfTrue="1" operator="lessThan">
      <formula>-0.03</formula>
    </cfRule>
  </conditionalFormatting>
  <conditionalFormatting sqref="IZ78:JI78">
    <cfRule type="cellIs" dxfId="4243" priority="4243" operator="greaterThan">
      <formula>0.03</formula>
    </cfRule>
    <cfRule type="cellIs" dxfId="4242" priority="4244" stopIfTrue="1" operator="lessThan">
      <formula>-0.03</formula>
    </cfRule>
  </conditionalFormatting>
  <conditionalFormatting sqref="IZ77:JI77">
    <cfRule type="cellIs" dxfId="4241" priority="4241" operator="greaterThan">
      <formula>0.03</formula>
    </cfRule>
    <cfRule type="cellIs" dxfId="4240" priority="4242" stopIfTrue="1" operator="lessThan">
      <formula>-0.03</formula>
    </cfRule>
  </conditionalFormatting>
  <conditionalFormatting sqref="IY87">
    <cfRule type="cellIs" dxfId="4239" priority="4239" operator="greaterThan">
      <formula>0.03</formula>
    </cfRule>
    <cfRule type="cellIs" dxfId="4238" priority="4240" stopIfTrue="1" operator="lessThan">
      <formula>-0.03</formula>
    </cfRule>
  </conditionalFormatting>
  <conditionalFormatting sqref="IY86">
    <cfRule type="cellIs" dxfId="4237" priority="4237" operator="greaterThan">
      <formula>0.03</formula>
    </cfRule>
    <cfRule type="cellIs" dxfId="4236" priority="4238" stopIfTrue="1" operator="lessThan">
      <formula>-0.03</formula>
    </cfRule>
  </conditionalFormatting>
  <conditionalFormatting sqref="IZ87:JI87">
    <cfRule type="cellIs" dxfId="4235" priority="4235" operator="greaterThan">
      <formula>0.03</formula>
    </cfRule>
    <cfRule type="cellIs" dxfId="4234" priority="4236" stopIfTrue="1" operator="lessThan">
      <formula>-0.03</formula>
    </cfRule>
  </conditionalFormatting>
  <conditionalFormatting sqref="IZ86:JI86">
    <cfRule type="cellIs" dxfId="4233" priority="4233" operator="greaterThan">
      <formula>0.03</formula>
    </cfRule>
    <cfRule type="cellIs" dxfId="4232" priority="4234" stopIfTrue="1" operator="lessThan">
      <formula>-0.03</formula>
    </cfRule>
  </conditionalFormatting>
  <conditionalFormatting sqref="IY96">
    <cfRule type="cellIs" dxfId="4231" priority="4231" operator="greaterThan">
      <formula>0.03</formula>
    </cfRule>
    <cfRule type="cellIs" dxfId="4230" priority="4232" stopIfTrue="1" operator="lessThan">
      <formula>-0.03</formula>
    </cfRule>
  </conditionalFormatting>
  <conditionalFormatting sqref="IY95">
    <cfRule type="cellIs" dxfId="4229" priority="4229" operator="greaterThan">
      <formula>0.03</formula>
    </cfRule>
    <cfRule type="cellIs" dxfId="4228" priority="4230" stopIfTrue="1" operator="lessThan">
      <formula>-0.03</formula>
    </cfRule>
  </conditionalFormatting>
  <conditionalFormatting sqref="IZ96:JI96">
    <cfRule type="cellIs" dxfId="4227" priority="4227" operator="greaterThan">
      <formula>0.03</formula>
    </cfRule>
    <cfRule type="cellIs" dxfId="4226" priority="4228" stopIfTrue="1" operator="lessThan">
      <formula>-0.03</formula>
    </cfRule>
  </conditionalFormatting>
  <conditionalFormatting sqref="IZ95:JI95">
    <cfRule type="cellIs" dxfId="4225" priority="4225" operator="greaterThan">
      <formula>0.03</formula>
    </cfRule>
    <cfRule type="cellIs" dxfId="4224" priority="4226" stopIfTrue="1" operator="lessThan">
      <formula>-0.03</formula>
    </cfRule>
  </conditionalFormatting>
  <conditionalFormatting sqref="IY105">
    <cfRule type="cellIs" dxfId="4223" priority="4223" operator="greaterThan">
      <formula>0.03</formula>
    </cfRule>
    <cfRule type="cellIs" dxfId="4222" priority="4224" stopIfTrue="1" operator="lessThan">
      <formula>-0.03</formula>
    </cfRule>
  </conditionalFormatting>
  <conditionalFormatting sqref="IY104">
    <cfRule type="cellIs" dxfId="4221" priority="4221" operator="greaterThan">
      <formula>0.03</formula>
    </cfRule>
    <cfRule type="cellIs" dxfId="4220" priority="4222" stopIfTrue="1" operator="lessThan">
      <formula>-0.03</formula>
    </cfRule>
  </conditionalFormatting>
  <conditionalFormatting sqref="IZ105:JI105">
    <cfRule type="cellIs" dxfId="4219" priority="4219" operator="greaterThan">
      <formula>0.03</formula>
    </cfRule>
    <cfRule type="cellIs" dxfId="4218" priority="4220" stopIfTrue="1" operator="lessThan">
      <formula>-0.03</formula>
    </cfRule>
  </conditionalFormatting>
  <conditionalFormatting sqref="IZ104:JI104">
    <cfRule type="cellIs" dxfId="4217" priority="4217" operator="greaterThan">
      <formula>0.03</formula>
    </cfRule>
    <cfRule type="cellIs" dxfId="4216" priority="4218" stopIfTrue="1" operator="lessThan">
      <formula>-0.03</formula>
    </cfRule>
  </conditionalFormatting>
  <conditionalFormatting sqref="IY114">
    <cfRule type="cellIs" dxfId="4215" priority="4215" operator="greaterThan">
      <formula>0.03</formula>
    </cfRule>
    <cfRule type="cellIs" dxfId="4214" priority="4216" stopIfTrue="1" operator="lessThan">
      <formula>-0.03</formula>
    </cfRule>
  </conditionalFormatting>
  <conditionalFormatting sqref="IY113">
    <cfRule type="cellIs" dxfId="4213" priority="4213" operator="greaterThan">
      <formula>0.03</formula>
    </cfRule>
    <cfRule type="cellIs" dxfId="4212" priority="4214" stopIfTrue="1" operator="lessThan">
      <formula>-0.03</formula>
    </cfRule>
  </conditionalFormatting>
  <conditionalFormatting sqref="IZ114:JI114">
    <cfRule type="cellIs" dxfId="4211" priority="4211" operator="greaterThan">
      <formula>0.03</formula>
    </cfRule>
    <cfRule type="cellIs" dxfId="4210" priority="4212" stopIfTrue="1" operator="lessThan">
      <formula>-0.03</formula>
    </cfRule>
  </conditionalFormatting>
  <conditionalFormatting sqref="IZ113:JI113">
    <cfRule type="cellIs" dxfId="4209" priority="4209" operator="greaterThan">
      <formula>0.03</formula>
    </cfRule>
    <cfRule type="cellIs" dxfId="4208" priority="4210" stopIfTrue="1" operator="lessThan">
      <formula>-0.03</formula>
    </cfRule>
  </conditionalFormatting>
  <conditionalFormatting sqref="IY123">
    <cfRule type="cellIs" dxfId="4207" priority="4207" operator="greaterThan">
      <formula>0.03</formula>
    </cfRule>
    <cfRule type="cellIs" dxfId="4206" priority="4208" stopIfTrue="1" operator="lessThan">
      <formula>-0.03</formula>
    </cfRule>
  </conditionalFormatting>
  <conditionalFormatting sqref="IY122">
    <cfRule type="cellIs" dxfId="4205" priority="4205" operator="greaterThan">
      <formula>0.03</formula>
    </cfRule>
    <cfRule type="cellIs" dxfId="4204" priority="4206" stopIfTrue="1" operator="lessThan">
      <formula>-0.03</formula>
    </cfRule>
  </conditionalFormatting>
  <conditionalFormatting sqref="IZ123:JI123">
    <cfRule type="cellIs" dxfId="4203" priority="4203" operator="greaterThan">
      <formula>0.03</formula>
    </cfRule>
    <cfRule type="cellIs" dxfId="4202" priority="4204" stopIfTrue="1" operator="lessThan">
      <formula>-0.03</formula>
    </cfRule>
  </conditionalFormatting>
  <conditionalFormatting sqref="IZ122:JI122">
    <cfRule type="cellIs" dxfId="4201" priority="4201" operator="greaterThan">
      <formula>0.03</formula>
    </cfRule>
    <cfRule type="cellIs" dxfId="4200" priority="4202" stopIfTrue="1" operator="lessThan">
      <formula>-0.03</formula>
    </cfRule>
  </conditionalFormatting>
  <conditionalFormatting sqref="IY141">
    <cfRule type="cellIs" dxfId="4199" priority="4199" operator="greaterThan">
      <formula>0.03</formula>
    </cfRule>
    <cfRule type="cellIs" dxfId="4198" priority="4200" stopIfTrue="1" operator="lessThan">
      <formula>-0.03</formula>
    </cfRule>
  </conditionalFormatting>
  <conditionalFormatting sqref="IY140">
    <cfRule type="cellIs" dxfId="4197" priority="4197" operator="greaterThan">
      <formula>0.03</formula>
    </cfRule>
    <cfRule type="cellIs" dxfId="4196" priority="4198" stopIfTrue="1" operator="lessThan">
      <formula>-0.03</formula>
    </cfRule>
  </conditionalFormatting>
  <conditionalFormatting sqref="IZ141:JI141">
    <cfRule type="cellIs" dxfId="4195" priority="4195" operator="greaterThan">
      <formula>0.03</formula>
    </cfRule>
    <cfRule type="cellIs" dxfId="4194" priority="4196" stopIfTrue="1" operator="lessThan">
      <formula>-0.03</formula>
    </cfRule>
  </conditionalFormatting>
  <conditionalFormatting sqref="IZ140:JI140">
    <cfRule type="cellIs" dxfId="4193" priority="4193" operator="greaterThan">
      <formula>0.03</formula>
    </cfRule>
    <cfRule type="cellIs" dxfId="4192" priority="4194" stopIfTrue="1" operator="lessThan">
      <formula>-0.03</formula>
    </cfRule>
  </conditionalFormatting>
  <conditionalFormatting sqref="IY132">
    <cfRule type="cellIs" dxfId="4191" priority="4191" operator="greaterThan">
      <formula>0.03</formula>
    </cfRule>
    <cfRule type="cellIs" dxfId="4190" priority="4192" stopIfTrue="1" operator="lessThan">
      <formula>-0.03</formula>
    </cfRule>
  </conditionalFormatting>
  <conditionalFormatting sqref="IY131">
    <cfRule type="cellIs" dxfId="4189" priority="4189" operator="greaterThan">
      <formula>0.03</formula>
    </cfRule>
    <cfRule type="cellIs" dxfId="4188" priority="4190" stopIfTrue="1" operator="lessThan">
      <formula>-0.03</formula>
    </cfRule>
  </conditionalFormatting>
  <conditionalFormatting sqref="IZ132:JI132">
    <cfRule type="cellIs" dxfId="4187" priority="4187" operator="greaterThan">
      <formula>0.03</formula>
    </cfRule>
    <cfRule type="cellIs" dxfId="4186" priority="4188" stopIfTrue="1" operator="lessThan">
      <formula>-0.03</formula>
    </cfRule>
  </conditionalFormatting>
  <conditionalFormatting sqref="IZ131:JI131">
    <cfRule type="cellIs" dxfId="4185" priority="4185" operator="greaterThan">
      <formula>0.03</formula>
    </cfRule>
    <cfRule type="cellIs" dxfId="4184" priority="4186" stopIfTrue="1" operator="lessThan">
      <formula>-0.03</formula>
    </cfRule>
  </conditionalFormatting>
  <conditionalFormatting sqref="IY150">
    <cfRule type="cellIs" dxfId="4183" priority="4183" operator="greaterThan">
      <formula>0.03</formula>
    </cfRule>
    <cfRule type="cellIs" dxfId="4182" priority="4184" stopIfTrue="1" operator="lessThan">
      <formula>-0.03</formula>
    </cfRule>
  </conditionalFormatting>
  <conditionalFormatting sqref="IY149">
    <cfRule type="cellIs" dxfId="4181" priority="4181" operator="greaterThan">
      <formula>0.03</formula>
    </cfRule>
    <cfRule type="cellIs" dxfId="4180" priority="4182" stopIfTrue="1" operator="lessThan">
      <formula>-0.03</formula>
    </cfRule>
  </conditionalFormatting>
  <conditionalFormatting sqref="IZ150:JI150">
    <cfRule type="cellIs" dxfId="4179" priority="4179" operator="greaterThan">
      <formula>0.03</formula>
    </cfRule>
    <cfRule type="cellIs" dxfId="4178" priority="4180" stopIfTrue="1" operator="lessThan">
      <formula>-0.03</formula>
    </cfRule>
  </conditionalFormatting>
  <conditionalFormatting sqref="IZ149:JI149">
    <cfRule type="cellIs" dxfId="4177" priority="4177" operator="greaterThan">
      <formula>0.03</formula>
    </cfRule>
    <cfRule type="cellIs" dxfId="4176" priority="4178" stopIfTrue="1" operator="lessThan">
      <formula>-0.03</formula>
    </cfRule>
  </conditionalFormatting>
  <conditionalFormatting sqref="IY159">
    <cfRule type="cellIs" dxfId="4175" priority="4175" operator="greaterThan">
      <formula>0.03</formula>
    </cfRule>
    <cfRule type="cellIs" dxfId="4174" priority="4176" stopIfTrue="1" operator="lessThan">
      <formula>-0.03</formula>
    </cfRule>
  </conditionalFormatting>
  <conditionalFormatting sqref="IY158">
    <cfRule type="cellIs" dxfId="4173" priority="4173" operator="greaterThan">
      <formula>0.03</formula>
    </cfRule>
    <cfRule type="cellIs" dxfId="4172" priority="4174" stopIfTrue="1" operator="lessThan">
      <formula>-0.03</formula>
    </cfRule>
  </conditionalFormatting>
  <conditionalFormatting sqref="IZ159:JI159">
    <cfRule type="cellIs" dxfId="4171" priority="4171" operator="greaterThan">
      <formula>0.03</formula>
    </cfRule>
    <cfRule type="cellIs" dxfId="4170" priority="4172" stopIfTrue="1" operator="lessThan">
      <formula>-0.03</formula>
    </cfRule>
  </conditionalFormatting>
  <conditionalFormatting sqref="IZ158:JI158">
    <cfRule type="cellIs" dxfId="4169" priority="4169" operator="greaterThan">
      <formula>0.03</formula>
    </cfRule>
    <cfRule type="cellIs" dxfId="4168" priority="4170" stopIfTrue="1" operator="lessThan">
      <formula>-0.03</formula>
    </cfRule>
  </conditionalFormatting>
  <conditionalFormatting sqref="IY168">
    <cfRule type="cellIs" dxfId="4167" priority="4167" operator="greaterThan">
      <formula>0.03</formula>
    </cfRule>
    <cfRule type="cellIs" dxfId="4166" priority="4168" stopIfTrue="1" operator="lessThan">
      <formula>-0.03</formula>
    </cfRule>
  </conditionalFormatting>
  <conditionalFormatting sqref="IY167">
    <cfRule type="cellIs" dxfId="4165" priority="4165" operator="greaterThan">
      <formula>0.03</formula>
    </cfRule>
    <cfRule type="cellIs" dxfId="4164" priority="4166" stopIfTrue="1" operator="lessThan">
      <formula>-0.03</formula>
    </cfRule>
  </conditionalFormatting>
  <conditionalFormatting sqref="IZ168:JI168">
    <cfRule type="cellIs" dxfId="4163" priority="4163" operator="greaterThan">
      <formula>0.03</formula>
    </cfRule>
    <cfRule type="cellIs" dxfId="4162" priority="4164" stopIfTrue="1" operator="lessThan">
      <formula>-0.03</formula>
    </cfRule>
  </conditionalFormatting>
  <conditionalFormatting sqref="IZ167:JI167">
    <cfRule type="cellIs" dxfId="4161" priority="4161" operator="greaterThan">
      <formula>0.03</formula>
    </cfRule>
    <cfRule type="cellIs" dxfId="4160" priority="4162" stopIfTrue="1" operator="lessThan">
      <formula>-0.03</formula>
    </cfRule>
  </conditionalFormatting>
  <conditionalFormatting sqref="IY177">
    <cfRule type="cellIs" dxfId="4159" priority="4159" operator="greaterThan">
      <formula>0.03</formula>
    </cfRule>
    <cfRule type="cellIs" dxfId="4158" priority="4160" stopIfTrue="1" operator="lessThan">
      <formula>-0.03</formula>
    </cfRule>
  </conditionalFormatting>
  <conditionalFormatting sqref="IY176">
    <cfRule type="cellIs" dxfId="4157" priority="4157" operator="greaterThan">
      <formula>0.03</formula>
    </cfRule>
    <cfRule type="cellIs" dxfId="4156" priority="4158" stopIfTrue="1" operator="lessThan">
      <formula>-0.03</formula>
    </cfRule>
  </conditionalFormatting>
  <conditionalFormatting sqref="IZ177:JI177">
    <cfRule type="cellIs" dxfId="4155" priority="4155" operator="greaterThan">
      <formula>0.03</formula>
    </cfRule>
    <cfRule type="cellIs" dxfId="4154" priority="4156" stopIfTrue="1" operator="lessThan">
      <formula>-0.03</formula>
    </cfRule>
  </conditionalFormatting>
  <conditionalFormatting sqref="IZ176:JI176">
    <cfRule type="cellIs" dxfId="4153" priority="4153" operator="greaterThan">
      <formula>0.03</formula>
    </cfRule>
    <cfRule type="cellIs" dxfId="4152" priority="4154" stopIfTrue="1" operator="lessThan">
      <formula>-0.03</formula>
    </cfRule>
  </conditionalFormatting>
  <conditionalFormatting sqref="IY186">
    <cfRule type="cellIs" dxfId="4151" priority="4151" operator="greaterThan">
      <formula>0.03</formula>
    </cfRule>
    <cfRule type="cellIs" dxfId="4150" priority="4152" stopIfTrue="1" operator="lessThan">
      <formula>-0.03</formula>
    </cfRule>
  </conditionalFormatting>
  <conditionalFormatting sqref="IY185">
    <cfRule type="cellIs" dxfId="4149" priority="4149" operator="greaterThan">
      <formula>0.03</formula>
    </cfRule>
    <cfRule type="cellIs" dxfId="4148" priority="4150" stopIfTrue="1" operator="lessThan">
      <formula>-0.03</formula>
    </cfRule>
  </conditionalFormatting>
  <conditionalFormatting sqref="IZ186:JI186">
    <cfRule type="cellIs" dxfId="4147" priority="4147" operator="greaterThan">
      <formula>0.03</formula>
    </cfRule>
    <cfRule type="cellIs" dxfId="4146" priority="4148" stopIfTrue="1" operator="lessThan">
      <formula>-0.03</formula>
    </cfRule>
  </conditionalFormatting>
  <conditionalFormatting sqref="IZ185:JI185">
    <cfRule type="cellIs" dxfId="4145" priority="4145" operator="greaterThan">
      <formula>0.03</formula>
    </cfRule>
    <cfRule type="cellIs" dxfId="4144" priority="4146" stopIfTrue="1" operator="lessThan">
      <formula>-0.03</formula>
    </cfRule>
  </conditionalFormatting>
  <conditionalFormatting sqref="IY195">
    <cfRule type="cellIs" dxfId="4143" priority="4143" operator="greaterThan">
      <formula>0.03</formula>
    </cfRule>
    <cfRule type="cellIs" dxfId="4142" priority="4144" stopIfTrue="1" operator="lessThan">
      <formula>-0.03</formula>
    </cfRule>
  </conditionalFormatting>
  <conditionalFormatting sqref="IY194">
    <cfRule type="cellIs" dxfId="4141" priority="4141" operator="greaterThan">
      <formula>0.03</formula>
    </cfRule>
    <cfRule type="cellIs" dxfId="4140" priority="4142" stopIfTrue="1" operator="lessThan">
      <formula>-0.03</formula>
    </cfRule>
  </conditionalFormatting>
  <conditionalFormatting sqref="IZ195:JI195">
    <cfRule type="cellIs" dxfId="4139" priority="4139" operator="greaterThan">
      <formula>0.03</formula>
    </cfRule>
    <cfRule type="cellIs" dxfId="4138" priority="4140" stopIfTrue="1" operator="lessThan">
      <formula>-0.03</formula>
    </cfRule>
  </conditionalFormatting>
  <conditionalFormatting sqref="IZ194:JI194">
    <cfRule type="cellIs" dxfId="4137" priority="4137" operator="greaterThan">
      <formula>0.03</formula>
    </cfRule>
    <cfRule type="cellIs" dxfId="4136" priority="4138" stopIfTrue="1" operator="lessThan">
      <formula>-0.03</formula>
    </cfRule>
  </conditionalFormatting>
  <conditionalFormatting sqref="IY204">
    <cfRule type="cellIs" dxfId="4135" priority="4135" operator="greaterThan">
      <formula>0.03</formula>
    </cfRule>
    <cfRule type="cellIs" dxfId="4134" priority="4136" stopIfTrue="1" operator="lessThan">
      <formula>-0.03</formula>
    </cfRule>
  </conditionalFormatting>
  <conditionalFormatting sqref="IY203">
    <cfRule type="cellIs" dxfId="4133" priority="4133" operator="greaterThan">
      <formula>0.03</formula>
    </cfRule>
    <cfRule type="cellIs" dxfId="4132" priority="4134" stopIfTrue="1" operator="lessThan">
      <formula>-0.03</formula>
    </cfRule>
  </conditionalFormatting>
  <conditionalFormatting sqref="IZ204:JI204">
    <cfRule type="cellIs" dxfId="4131" priority="4131" operator="greaterThan">
      <formula>0.03</formula>
    </cfRule>
    <cfRule type="cellIs" dxfId="4130" priority="4132" stopIfTrue="1" operator="lessThan">
      <formula>-0.03</formula>
    </cfRule>
  </conditionalFormatting>
  <conditionalFormatting sqref="IZ203:JI203">
    <cfRule type="cellIs" dxfId="4129" priority="4129" operator="greaterThan">
      <formula>0.03</formula>
    </cfRule>
    <cfRule type="cellIs" dxfId="4128" priority="4130" stopIfTrue="1" operator="lessThan">
      <formula>-0.03</formula>
    </cfRule>
  </conditionalFormatting>
  <conditionalFormatting sqref="KD6 KD9:KD12">
    <cfRule type="cellIs" dxfId="4127" priority="4127" operator="greaterThan">
      <formula>0.03</formula>
    </cfRule>
    <cfRule type="cellIs" dxfId="4126" priority="4128" stopIfTrue="1" operator="lessThan">
      <formula>-0.03</formula>
    </cfRule>
  </conditionalFormatting>
  <conditionalFormatting sqref="KI9:KI12">
    <cfRule type="cellIs" dxfId="4125" priority="4117" operator="greaterThan">
      <formula>0.03</formula>
    </cfRule>
    <cfRule type="cellIs" dxfId="4124" priority="4118" stopIfTrue="1" operator="lessThan">
      <formula>-0.03</formula>
    </cfRule>
  </conditionalFormatting>
  <conditionalFormatting sqref="KE9:KE12">
    <cfRule type="cellIs" dxfId="4123" priority="4125" operator="greaterThan">
      <formula>0.03</formula>
    </cfRule>
    <cfRule type="cellIs" dxfId="4122" priority="4126" stopIfTrue="1" operator="lessThan">
      <formula>-0.03</formula>
    </cfRule>
  </conditionalFormatting>
  <conditionalFormatting sqref="KF9:KF12">
    <cfRule type="cellIs" dxfId="4121" priority="4123" operator="greaterThan">
      <formula>0.03</formula>
    </cfRule>
    <cfRule type="cellIs" dxfId="4120" priority="4124" stopIfTrue="1" operator="lessThan">
      <formula>-0.03</formula>
    </cfRule>
  </conditionalFormatting>
  <conditionalFormatting sqref="KH9:KH12">
    <cfRule type="cellIs" dxfId="4119" priority="4119" operator="greaterThan">
      <formula>0.03</formula>
    </cfRule>
    <cfRule type="cellIs" dxfId="4118" priority="4120" stopIfTrue="1" operator="lessThan">
      <formula>-0.03</formula>
    </cfRule>
  </conditionalFormatting>
  <conditionalFormatting sqref="KG9:KG12">
    <cfRule type="cellIs" dxfId="4117" priority="4121" operator="greaterThan">
      <formula>0.03</formula>
    </cfRule>
    <cfRule type="cellIs" dxfId="4116" priority="4122" stopIfTrue="1" operator="lessThan">
      <formula>-0.03</formula>
    </cfRule>
  </conditionalFormatting>
  <conditionalFormatting sqref="KJ9:KJ12">
    <cfRule type="cellIs" dxfId="4115" priority="4115" operator="greaterThan">
      <formula>0.03</formula>
    </cfRule>
    <cfRule type="cellIs" dxfId="4114" priority="4116" stopIfTrue="1" operator="lessThan">
      <formula>-0.03</formula>
    </cfRule>
  </conditionalFormatting>
  <conditionalFormatting sqref="KD5">
    <cfRule type="cellIs" dxfId="4113" priority="4113" operator="greaterThan">
      <formula>0.03</formula>
    </cfRule>
    <cfRule type="cellIs" dxfId="4112" priority="4114" stopIfTrue="1" operator="lessThan">
      <formula>-0.03</formula>
    </cfRule>
  </conditionalFormatting>
  <conditionalFormatting sqref="KM9:KM12">
    <cfRule type="cellIs" dxfId="4111" priority="4107" operator="greaterThan">
      <formula>0.03</formula>
    </cfRule>
    <cfRule type="cellIs" dxfId="4110" priority="4108" stopIfTrue="1" operator="lessThan">
      <formula>-0.03</formula>
    </cfRule>
  </conditionalFormatting>
  <conditionalFormatting sqref="KN9:KN12">
    <cfRule type="cellIs" dxfId="4109" priority="4105" operator="greaterThan">
      <formula>0.03</formula>
    </cfRule>
    <cfRule type="cellIs" dxfId="4108" priority="4106" stopIfTrue="1" operator="lessThan">
      <formula>-0.03</formula>
    </cfRule>
  </conditionalFormatting>
  <conditionalFormatting sqref="KK9:KK12">
    <cfRule type="cellIs" dxfId="4107" priority="4111" operator="greaterThan">
      <formula>0.03</formula>
    </cfRule>
    <cfRule type="cellIs" dxfId="4106" priority="4112" stopIfTrue="1" operator="lessThan">
      <formula>-0.03</formula>
    </cfRule>
  </conditionalFormatting>
  <conditionalFormatting sqref="KL9:KL12">
    <cfRule type="cellIs" dxfId="4105" priority="4109" operator="greaterThan">
      <formula>0.03</formula>
    </cfRule>
    <cfRule type="cellIs" dxfId="4104" priority="4110" stopIfTrue="1" operator="lessThan">
      <formula>-0.03</formula>
    </cfRule>
  </conditionalFormatting>
  <conditionalFormatting sqref="KE6:KN6">
    <cfRule type="cellIs" dxfId="4103" priority="4103" operator="greaterThan">
      <formula>0.03</formula>
    </cfRule>
    <cfRule type="cellIs" dxfId="4102" priority="4104" stopIfTrue="1" operator="lessThan">
      <formula>-0.03</formula>
    </cfRule>
  </conditionalFormatting>
  <conditionalFormatting sqref="KE5:KN5">
    <cfRule type="cellIs" dxfId="4101" priority="4101" operator="greaterThan">
      <formula>0.03</formula>
    </cfRule>
    <cfRule type="cellIs" dxfId="4100" priority="4102" stopIfTrue="1" operator="lessThan">
      <formula>-0.03</formula>
    </cfRule>
  </conditionalFormatting>
  <conditionalFormatting sqref="KD18:KD21">
    <cfRule type="cellIs" dxfId="4099" priority="4099" operator="greaterThan">
      <formula>0.03</formula>
    </cfRule>
    <cfRule type="cellIs" dxfId="4098" priority="4100" stopIfTrue="1" operator="lessThan">
      <formula>-0.03</formula>
    </cfRule>
  </conditionalFormatting>
  <conditionalFormatting sqref="KI18:KI21">
    <cfRule type="cellIs" dxfId="4097" priority="4089" operator="greaterThan">
      <formula>0.03</formula>
    </cfRule>
    <cfRule type="cellIs" dxfId="4096" priority="4090" stopIfTrue="1" operator="lessThan">
      <formula>-0.03</formula>
    </cfRule>
  </conditionalFormatting>
  <conditionalFormatting sqref="KE18:KE21">
    <cfRule type="cellIs" dxfId="4095" priority="4097" operator="greaterThan">
      <formula>0.03</formula>
    </cfRule>
    <cfRule type="cellIs" dxfId="4094" priority="4098" stopIfTrue="1" operator="lessThan">
      <formula>-0.03</formula>
    </cfRule>
  </conditionalFormatting>
  <conditionalFormatting sqref="KF18:KF21">
    <cfRule type="cellIs" dxfId="4093" priority="4095" operator="greaterThan">
      <formula>0.03</formula>
    </cfRule>
    <cfRule type="cellIs" dxfId="4092" priority="4096" stopIfTrue="1" operator="lessThan">
      <formula>-0.03</formula>
    </cfRule>
  </conditionalFormatting>
  <conditionalFormatting sqref="KH18:KH21">
    <cfRule type="cellIs" dxfId="4091" priority="4091" operator="greaterThan">
      <formula>0.03</formula>
    </cfRule>
    <cfRule type="cellIs" dxfId="4090" priority="4092" stopIfTrue="1" operator="lessThan">
      <formula>-0.03</formula>
    </cfRule>
  </conditionalFormatting>
  <conditionalFormatting sqref="KG18:KG21">
    <cfRule type="cellIs" dxfId="4089" priority="4093" operator="greaterThan">
      <formula>0.03</formula>
    </cfRule>
    <cfRule type="cellIs" dxfId="4088" priority="4094" stopIfTrue="1" operator="lessThan">
      <formula>-0.03</formula>
    </cfRule>
  </conditionalFormatting>
  <conditionalFormatting sqref="KJ18:KJ21">
    <cfRule type="cellIs" dxfId="4087" priority="4087" operator="greaterThan">
      <formula>0.03</formula>
    </cfRule>
    <cfRule type="cellIs" dxfId="4086" priority="4088" stopIfTrue="1" operator="lessThan">
      <formula>-0.03</formula>
    </cfRule>
  </conditionalFormatting>
  <conditionalFormatting sqref="KM18:KM21">
    <cfRule type="cellIs" dxfId="4085" priority="4081" operator="greaterThan">
      <formula>0.03</formula>
    </cfRule>
    <cfRule type="cellIs" dxfId="4084" priority="4082" stopIfTrue="1" operator="lessThan">
      <formula>-0.03</formula>
    </cfRule>
  </conditionalFormatting>
  <conditionalFormatting sqref="KN18:KN21">
    <cfRule type="cellIs" dxfId="4083" priority="4079" operator="greaterThan">
      <formula>0.03</formula>
    </cfRule>
    <cfRule type="cellIs" dxfId="4082" priority="4080" stopIfTrue="1" operator="lessThan">
      <formula>-0.03</formula>
    </cfRule>
  </conditionalFormatting>
  <conditionalFormatting sqref="KK18:KK21">
    <cfRule type="cellIs" dxfId="4081" priority="4085" operator="greaterThan">
      <formula>0.03</formula>
    </cfRule>
    <cfRule type="cellIs" dxfId="4080" priority="4086" stopIfTrue="1" operator="lessThan">
      <formula>-0.03</formula>
    </cfRule>
  </conditionalFormatting>
  <conditionalFormatting sqref="KL18:KL21">
    <cfRule type="cellIs" dxfId="4079" priority="4083" operator="greaterThan">
      <formula>0.03</formula>
    </cfRule>
    <cfRule type="cellIs" dxfId="4078" priority="4084" stopIfTrue="1" operator="lessThan">
      <formula>-0.03</formula>
    </cfRule>
  </conditionalFormatting>
  <conditionalFormatting sqref="KD27:KD30">
    <cfRule type="cellIs" dxfId="4077" priority="4077" operator="greaterThan">
      <formula>0.03</formula>
    </cfRule>
    <cfRule type="cellIs" dxfId="4076" priority="4078" stopIfTrue="1" operator="lessThan">
      <formula>-0.03</formula>
    </cfRule>
  </conditionalFormatting>
  <conditionalFormatting sqref="KI27:KI30">
    <cfRule type="cellIs" dxfId="4075" priority="4067" operator="greaterThan">
      <formula>0.03</formula>
    </cfRule>
    <cfRule type="cellIs" dxfId="4074" priority="4068" stopIfTrue="1" operator="lessThan">
      <formula>-0.03</formula>
    </cfRule>
  </conditionalFormatting>
  <conditionalFormatting sqref="KE27:KE30">
    <cfRule type="cellIs" dxfId="4073" priority="4075" operator="greaterThan">
      <formula>0.03</formula>
    </cfRule>
    <cfRule type="cellIs" dxfId="4072" priority="4076" stopIfTrue="1" operator="lessThan">
      <formula>-0.03</formula>
    </cfRule>
  </conditionalFormatting>
  <conditionalFormatting sqref="KF27:KF30">
    <cfRule type="cellIs" dxfId="4071" priority="4073" operator="greaterThan">
      <formula>0.03</formula>
    </cfRule>
    <cfRule type="cellIs" dxfId="4070" priority="4074" stopIfTrue="1" operator="lessThan">
      <formula>-0.03</formula>
    </cfRule>
  </conditionalFormatting>
  <conditionalFormatting sqref="KH27:KH30">
    <cfRule type="cellIs" dxfId="4069" priority="4069" operator="greaterThan">
      <formula>0.03</formula>
    </cfRule>
    <cfRule type="cellIs" dxfId="4068" priority="4070" stopIfTrue="1" operator="lessThan">
      <formula>-0.03</formula>
    </cfRule>
  </conditionalFormatting>
  <conditionalFormatting sqref="KG27:KG30">
    <cfRule type="cellIs" dxfId="4067" priority="4071" operator="greaterThan">
      <formula>0.03</formula>
    </cfRule>
    <cfRule type="cellIs" dxfId="4066" priority="4072" stopIfTrue="1" operator="lessThan">
      <formula>-0.03</formula>
    </cfRule>
  </conditionalFormatting>
  <conditionalFormatting sqref="KJ27:KJ30">
    <cfRule type="cellIs" dxfId="4065" priority="4065" operator="greaterThan">
      <formula>0.03</formula>
    </cfRule>
    <cfRule type="cellIs" dxfId="4064" priority="4066" stopIfTrue="1" operator="lessThan">
      <formula>-0.03</formula>
    </cfRule>
  </conditionalFormatting>
  <conditionalFormatting sqref="KM27:KM30">
    <cfRule type="cellIs" dxfId="4063" priority="4059" operator="greaterThan">
      <formula>0.03</formula>
    </cfRule>
    <cfRule type="cellIs" dxfId="4062" priority="4060" stopIfTrue="1" operator="lessThan">
      <formula>-0.03</formula>
    </cfRule>
  </conditionalFormatting>
  <conditionalFormatting sqref="KN27:KN30">
    <cfRule type="cellIs" dxfId="4061" priority="4057" operator="greaterThan">
      <formula>0.03</formula>
    </cfRule>
    <cfRule type="cellIs" dxfId="4060" priority="4058" stopIfTrue="1" operator="lessThan">
      <formula>-0.03</formula>
    </cfRule>
  </conditionalFormatting>
  <conditionalFormatting sqref="KK27:KK30">
    <cfRule type="cellIs" dxfId="4059" priority="4063" operator="greaterThan">
      <formula>0.03</formula>
    </cfRule>
    <cfRule type="cellIs" dxfId="4058" priority="4064" stopIfTrue="1" operator="lessThan">
      <formula>-0.03</formula>
    </cfRule>
  </conditionalFormatting>
  <conditionalFormatting sqref="KL27:KL30">
    <cfRule type="cellIs" dxfId="4057" priority="4061" operator="greaterThan">
      <formula>0.03</formula>
    </cfRule>
    <cfRule type="cellIs" dxfId="4056" priority="4062" stopIfTrue="1" operator="lessThan">
      <formula>-0.03</formula>
    </cfRule>
  </conditionalFormatting>
  <conditionalFormatting sqref="KD36:KD39">
    <cfRule type="cellIs" dxfId="4055" priority="4055" operator="greaterThan">
      <formula>0.03</formula>
    </cfRule>
    <cfRule type="cellIs" dxfId="4054" priority="4056" stopIfTrue="1" operator="lessThan">
      <formula>-0.03</formula>
    </cfRule>
  </conditionalFormatting>
  <conditionalFormatting sqref="KI36:KI39">
    <cfRule type="cellIs" dxfId="4053" priority="4045" operator="greaterThan">
      <formula>0.03</formula>
    </cfRule>
    <cfRule type="cellIs" dxfId="4052" priority="4046" stopIfTrue="1" operator="lessThan">
      <formula>-0.03</formula>
    </cfRule>
  </conditionalFormatting>
  <conditionalFormatting sqref="KE36:KE39">
    <cfRule type="cellIs" dxfId="4051" priority="4053" operator="greaterThan">
      <formula>0.03</formula>
    </cfRule>
    <cfRule type="cellIs" dxfId="4050" priority="4054" stopIfTrue="1" operator="lessThan">
      <formula>-0.03</formula>
    </cfRule>
  </conditionalFormatting>
  <conditionalFormatting sqref="KF36:KF39">
    <cfRule type="cellIs" dxfId="4049" priority="4051" operator="greaterThan">
      <formula>0.03</formula>
    </cfRule>
    <cfRule type="cellIs" dxfId="4048" priority="4052" stopIfTrue="1" operator="lessThan">
      <formula>-0.03</formula>
    </cfRule>
  </conditionalFormatting>
  <conditionalFormatting sqref="KH36:KH39">
    <cfRule type="cellIs" dxfId="4047" priority="4047" operator="greaterThan">
      <formula>0.03</formula>
    </cfRule>
    <cfRule type="cellIs" dxfId="4046" priority="4048" stopIfTrue="1" operator="lessThan">
      <formula>-0.03</formula>
    </cfRule>
  </conditionalFormatting>
  <conditionalFormatting sqref="KG36:KG39">
    <cfRule type="cellIs" dxfId="4045" priority="4049" operator="greaterThan">
      <formula>0.03</formula>
    </cfRule>
    <cfRule type="cellIs" dxfId="4044" priority="4050" stopIfTrue="1" operator="lessThan">
      <formula>-0.03</formula>
    </cfRule>
  </conditionalFormatting>
  <conditionalFormatting sqref="KJ36:KJ39">
    <cfRule type="cellIs" dxfId="4043" priority="4043" operator="greaterThan">
      <formula>0.03</formula>
    </cfRule>
    <cfRule type="cellIs" dxfId="4042" priority="4044" stopIfTrue="1" operator="lessThan">
      <formula>-0.03</formula>
    </cfRule>
  </conditionalFormatting>
  <conditionalFormatting sqref="KM36:KM39">
    <cfRule type="cellIs" dxfId="4041" priority="4037" operator="greaterThan">
      <formula>0.03</formula>
    </cfRule>
    <cfRule type="cellIs" dxfId="4040" priority="4038" stopIfTrue="1" operator="lessThan">
      <formula>-0.03</formula>
    </cfRule>
  </conditionalFormatting>
  <conditionalFormatting sqref="KN36:KN39">
    <cfRule type="cellIs" dxfId="4039" priority="4035" operator="greaterThan">
      <formula>0.03</formula>
    </cfRule>
    <cfRule type="cellIs" dxfId="4038" priority="4036" stopIfTrue="1" operator="lessThan">
      <formula>-0.03</formula>
    </cfRule>
  </conditionalFormatting>
  <conditionalFormatting sqref="KK36:KK39">
    <cfRule type="cellIs" dxfId="4037" priority="4041" operator="greaterThan">
      <formula>0.03</formula>
    </cfRule>
    <cfRule type="cellIs" dxfId="4036" priority="4042" stopIfTrue="1" operator="lessThan">
      <formula>-0.03</formula>
    </cfRule>
  </conditionalFormatting>
  <conditionalFormatting sqref="KL36:KL39">
    <cfRule type="cellIs" dxfId="4035" priority="4039" operator="greaterThan">
      <formula>0.03</formula>
    </cfRule>
    <cfRule type="cellIs" dxfId="4034" priority="4040" stopIfTrue="1" operator="lessThan">
      <formula>-0.03</formula>
    </cfRule>
  </conditionalFormatting>
  <conditionalFormatting sqref="KD45:KD48">
    <cfRule type="cellIs" dxfId="4033" priority="4033" operator="greaterThan">
      <formula>0.03</formula>
    </cfRule>
    <cfRule type="cellIs" dxfId="4032" priority="4034" stopIfTrue="1" operator="lessThan">
      <formula>-0.03</formula>
    </cfRule>
  </conditionalFormatting>
  <conditionalFormatting sqref="KI45:KI48">
    <cfRule type="cellIs" dxfId="4031" priority="4023" operator="greaterThan">
      <formula>0.03</formula>
    </cfRule>
    <cfRule type="cellIs" dxfId="4030" priority="4024" stopIfTrue="1" operator="lessThan">
      <formula>-0.03</formula>
    </cfRule>
  </conditionalFormatting>
  <conditionalFormatting sqref="KE45:KE48">
    <cfRule type="cellIs" dxfId="4029" priority="4031" operator="greaterThan">
      <formula>0.03</formula>
    </cfRule>
    <cfRule type="cellIs" dxfId="4028" priority="4032" stopIfTrue="1" operator="lessThan">
      <formula>-0.03</formula>
    </cfRule>
  </conditionalFormatting>
  <conditionalFormatting sqref="KF45:KF48">
    <cfRule type="cellIs" dxfId="4027" priority="4029" operator="greaterThan">
      <formula>0.03</formula>
    </cfRule>
    <cfRule type="cellIs" dxfId="4026" priority="4030" stopIfTrue="1" operator="lessThan">
      <formula>-0.03</formula>
    </cfRule>
  </conditionalFormatting>
  <conditionalFormatting sqref="KH45:KH48">
    <cfRule type="cellIs" dxfId="4025" priority="4025" operator="greaterThan">
      <formula>0.03</formula>
    </cfRule>
    <cfRule type="cellIs" dxfId="4024" priority="4026" stopIfTrue="1" operator="lessThan">
      <formula>-0.03</formula>
    </cfRule>
  </conditionalFormatting>
  <conditionalFormatting sqref="KG45:KG48">
    <cfRule type="cellIs" dxfId="4023" priority="4027" operator="greaterThan">
      <formula>0.03</formula>
    </cfRule>
    <cfRule type="cellIs" dxfId="4022" priority="4028" stopIfTrue="1" operator="lessThan">
      <formula>-0.03</formula>
    </cfRule>
  </conditionalFormatting>
  <conditionalFormatting sqref="KJ45:KJ48">
    <cfRule type="cellIs" dxfId="4021" priority="4021" operator="greaterThan">
      <formula>0.03</formula>
    </cfRule>
    <cfRule type="cellIs" dxfId="4020" priority="4022" stopIfTrue="1" operator="lessThan">
      <formula>-0.03</formula>
    </cfRule>
  </conditionalFormatting>
  <conditionalFormatting sqref="KM45:KM48">
    <cfRule type="cellIs" dxfId="4019" priority="4015" operator="greaterThan">
      <formula>0.03</formula>
    </cfRule>
    <cfRule type="cellIs" dxfId="4018" priority="4016" stopIfTrue="1" operator="lessThan">
      <formula>-0.03</formula>
    </cfRule>
  </conditionalFormatting>
  <conditionalFormatting sqref="KN45:KN48">
    <cfRule type="cellIs" dxfId="4017" priority="4013" operator="greaterThan">
      <formula>0.03</formula>
    </cfRule>
    <cfRule type="cellIs" dxfId="4016" priority="4014" stopIfTrue="1" operator="lessThan">
      <formula>-0.03</formula>
    </cfRule>
  </conditionalFormatting>
  <conditionalFormatting sqref="KK45:KK48">
    <cfRule type="cellIs" dxfId="4015" priority="4019" operator="greaterThan">
      <formula>0.03</formula>
    </cfRule>
    <cfRule type="cellIs" dxfId="4014" priority="4020" stopIfTrue="1" operator="lessThan">
      <formula>-0.03</formula>
    </cfRule>
  </conditionalFormatting>
  <conditionalFormatting sqref="KL45:KL48">
    <cfRule type="cellIs" dxfId="4013" priority="4017" operator="greaterThan">
      <formula>0.03</formula>
    </cfRule>
    <cfRule type="cellIs" dxfId="4012" priority="4018" stopIfTrue="1" operator="lessThan">
      <formula>-0.03</formula>
    </cfRule>
  </conditionalFormatting>
  <conditionalFormatting sqref="KD54:KD57">
    <cfRule type="cellIs" dxfId="4011" priority="4011" operator="greaterThan">
      <formula>0.03</formula>
    </cfRule>
    <cfRule type="cellIs" dxfId="4010" priority="4012" stopIfTrue="1" operator="lessThan">
      <formula>-0.03</formula>
    </cfRule>
  </conditionalFormatting>
  <conditionalFormatting sqref="KI54:KI57">
    <cfRule type="cellIs" dxfId="4009" priority="4001" operator="greaterThan">
      <formula>0.03</formula>
    </cfRule>
    <cfRule type="cellIs" dxfId="4008" priority="4002" stopIfTrue="1" operator="lessThan">
      <formula>-0.03</formula>
    </cfRule>
  </conditionalFormatting>
  <conditionalFormatting sqref="KE54:KE57">
    <cfRule type="cellIs" dxfId="4007" priority="4009" operator="greaterThan">
      <formula>0.03</formula>
    </cfRule>
    <cfRule type="cellIs" dxfId="4006" priority="4010" stopIfTrue="1" operator="lessThan">
      <formula>-0.03</formula>
    </cfRule>
  </conditionalFormatting>
  <conditionalFormatting sqref="KF54:KF57">
    <cfRule type="cellIs" dxfId="4005" priority="4007" operator="greaterThan">
      <formula>0.03</formula>
    </cfRule>
    <cfRule type="cellIs" dxfId="4004" priority="4008" stopIfTrue="1" operator="lessThan">
      <formula>-0.03</formula>
    </cfRule>
  </conditionalFormatting>
  <conditionalFormatting sqref="KH54:KH57">
    <cfRule type="cellIs" dxfId="4003" priority="4003" operator="greaterThan">
      <formula>0.03</formula>
    </cfRule>
    <cfRule type="cellIs" dxfId="4002" priority="4004" stopIfTrue="1" operator="lessThan">
      <formula>-0.03</formula>
    </cfRule>
  </conditionalFormatting>
  <conditionalFormatting sqref="KG54:KG57">
    <cfRule type="cellIs" dxfId="4001" priority="4005" operator="greaterThan">
      <formula>0.03</formula>
    </cfRule>
    <cfRule type="cellIs" dxfId="4000" priority="4006" stopIfTrue="1" operator="lessThan">
      <formula>-0.03</formula>
    </cfRule>
  </conditionalFormatting>
  <conditionalFormatting sqref="KJ54:KJ57">
    <cfRule type="cellIs" dxfId="3999" priority="3999" operator="greaterThan">
      <formula>0.03</formula>
    </cfRule>
    <cfRule type="cellIs" dxfId="3998" priority="4000" stopIfTrue="1" operator="lessThan">
      <formula>-0.03</formula>
    </cfRule>
  </conditionalFormatting>
  <conditionalFormatting sqref="KM54:KM57">
    <cfRule type="cellIs" dxfId="3997" priority="3993" operator="greaterThan">
      <formula>0.03</formula>
    </cfRule>
    <cfRule type="cellIs" dxfId="3996" priority="3994" stopIfTrue="1" operator="lessThan">
      <formula>-0.03</formula>
    </cfRule>
  </conditionalFormatting>
  <conditionalFormatting sqref="KN54:KN57">
    <cfRule type="cellIs" dxfId="3995" priority="3991" operator="greaterThan">
      <formula>0.03</formula>
    </cfRule>
    <cfRule type="cellIs" dxfId="3994" priority="3992" stopIfTrue="1" operator="lessThan">
      <formula>-0.03</formula>
    </cfRule>
  </conditionalFormatting>
  <conditionalFormatting sqref="KK54:KK57">
    <cfRule type="cellIs" dxfId="3993" priority="3997" operator="greaterThan">
      <formula>0.03</formula>
    </cfRule>
    <cfRule type="cellIs" dxfId="3992" priority="3998" stopIfTrue="1" operator="lessThan">
      <formula>-0.03</formula>
    </cfRule>
  </conditionalFormatting>
  <conditionalFormatting sqref="KL54:KL57">
    <cfRule type="cellIs" dxfId="3991" priority="3995" operator="greaterThan">
      <formula>0.03</formula>
    </cfRule>
    <cfRule type="cellIs" dxfId="3990" priority="3996" stopIfTrue="1" operator="lessThan">
      <formula>-0.03</formula>
    </cfRule>
  </conditionalFormatting>
  <conditionalFormatting sqref="KD63:KD66">
    <cfRule type="cellIs" dxfId="3989" priority="3989" operator="greaterThan">
      <formula>0.03</formula>
    </cfRule>
    <cfRule type="cellIs" dxfId="3988" priority="3990" stopIfTrue="1" operator="lessThan">
      <formula>-0.03</formula>
    </cfRule>
  </conditionalFormatting>
  <conditionalFormatting sqref="KI63:KI66">
    <cfRule type="cellIs" dxfId="3987" priority="3979" operator="greaterThan">
      <formula>0.03</formula>
    </cfRule>
    <cfRule type="cellIs" dxfId="3986" priority="3980" stopIfTrue="1" operator="lessThan">
      <formula>-0.03</formula>
    </cfRule>
  </conditionalFormatting>
  <conditionalFormatting sqref="KE63:KE66">
    <cfRule type="cellIs" dxfId="3985" priority="3987" operator="greaterThan">
      <formula>0.03</formula>
    </cfRule>
    <cfRule type="cellIs" dxfId="3984" priority="3988" stopIfTrue="1" operator="lessThan">
      <formula>-0.03</formula>
    </cfRule>
  </conditionalFormatting>
  <conditionalFormatting sqref="KF63:KF66">
    <cfRule type="cellIs" dxfId="3983" priority="3985" operator="greaterThan">
      <formula>0.03</formula>
    </cfRule>
    <cfRule type="cellIs" dxfId="3982" priority="3986" stopIfTrue="1" operator="lessThan">
      <formula>-0.03</formula>
    </cfRule>
  </conditionalFormatting>
  <conditionalFormatting sqref="KH63:KH66">
    <cfRule type="cellIs" dxfId="3981" priority="3981" operator="greaterThan">
      <formula>0.03</formula>
    </cfRule>
    <cfRule type="cellIs" dxfId="3980" priority="3982" stopIfTrue="1" operator="lessThan">
      <formula>-0.03</formula>
    </cfRule>
  </conditionalFormatting>
  <conditionalFormatting sqref="KG63:KG66">
    <cfRule type="cellIs" dxfId="3979" priority="3983" operator="greaterThan">
      <formula>0.03</formula>
    </cfRule>
    <cfRule type="cellIs" dxfId="3978" priority="3984" stopIfTrue="1" operator="lessThan">
      <formula>-0.03</formula>
    </cfRule>
  </conditionalFormatting>
  <conditionalFormatting sqref="KJ63:KJ66">
    <cfRule type="cellIs" dxfId="3977" priority="3977" operator="greaterThan">
      <formula>0.03</formula>
    </cfRule>
    <cfRule type="cellIs" dxfId="3976" priority="3978" stopIfTrue="1" operator="lessThan">
      <formula>-0.03</formula>
    </cfRule>
  </conditionalFormatting>
  <conditionalFormatting sqref="KM63:KM66">
    <cfRule type="cellIs" dxfId="3975" priority="3971" operator="greaterThan">
      <formula>0.03</formula>
    </cfRule>
    <cfRule type="cellIs" dxfId="3974" priority="3972" stopIfTrue="1" operator="lessThan">
      <formula>-0.03</formula>
    </cfRule>
  </conditionalFormatting>
  <conditionalFormatting sqref="KN63:KN66">
    <cfRule type="cellIs" dxfId="3973" priority="3969" operator="greaterThan">
      <formula>0.03</formula>
    </cfRule>
    <cfRule type="cellIs" dxfId="3972" priority="3970" stopIfTrue="1" operator="lessThan">
      <formula>-0.03</formula>
    </cfRule>
  </conditionalFormatting>
  <conditionalFormatting sqref="KK63:KK66">
    <cfRule type="cellIs" dxfId="3971" priority="3975" operator="greaterThan">
      <formula>0.03</formula>
    </cfRule>
    <cfRule type="cellIs" dxfId="3970" priority="3976" stopIfTrue="1" operator="lessThan">
      <formula>-0.03</formula>
    </cfRule>
  </conditionalFormatting>
  <conditionalFormatting sqref="KL63:KL66">
    <cfRule type="cellIs" dxfId="3969" priority="3973" operator="greaterThan">
      <formula>0.03</formula>
    </cfRule>
    <cfRule type="cellIs" dxfId="3968" priority="3974" stopIfTrue="1" operator="lessThan">
      <formula>-0.03</formula>
    </cfRule>
  </conditionalFormatting>
  <conditionalFormatting sqref="KD72:KD75">
    <cfRule type="cellIs" dxfId="3967" priority="3967" operator="greaterThan">
      <formula>0.03</formula>
    </cfRule>
    <cfRule type="cellIs" dxfId="3966" priority="3968" stopIfTrue="1" operator="lessThan">
      <formula>-0.03</formula>
    </cfRule>
  </conditionalFormatting>
  <conditionalFormatting sqref="KI72:KI75">
    <cfRule type="cellIs" dxfId="3965" priority="3957" operator="greaterThan">
      <formula>0.03</formula>
    </cfRule>
    <cfRule type="cellIs" dxfId="3964" priority="3958" stopIfTrue="1" operator="lessThan">
      <formula>-0.03</formula>
    </cfRule>
  </conditionalFormatting>
  <conditionalFormatting sqref="KE72:KE75">
    <cfRule type="cellIs" dxfId="3963" priority="3965" operator="greaterThan">
      <formula>0.03</formula>
    </cfRule>
    <cfRule type="cellIs" dxfId="3962" priority="3966" stopIfTrue="1" operator="lessThan">
      <formula>-0.03</formula>
    </cfRule>
  </conditionalFormatting>
  <conditionalFormatting sqref="KF72:KF75">
    <cfRule type="cellIs" dxfId="3961" priority="3963" operator="greaterThan">
      <formula>0.03</formula>
    </cfRule>
    <cfRule type="cellIs" dxfId="3960" priority="3964" stopIfTrue="1" operator="lessThan">
      <formula>-0.03</formula>
    </cfRule>
  </conditionalFormatting>
  <conditionalFormatting sqref="KH72:KH75">
    <cfRule type="cellIs" dxfId="3959" priority="3959" operator="greaterThan">
      <formula>0.03</formula>
    </cfRule>
    <cfRule type="cellIs" dxfId="3958" priority="3960" stopIfTrue="1" operator="lessThan">
      <formula>-0.03</formula>
    </cfRule>
  </conditionalFormatting>
  <conditionalFormatting sqref="KG72:KG75">
    <cfRule type="cellIs" dxfId="3957" priority="3961" operator="greaterThan">
      <formula>0.03</formula>
    </cfRule>
    <cfRule type="cellIs" dxfId="3956" priority="3962" stopIfTrue="1" operator="lessThan">
      <formula>-0.03</formula>
    </cfRule>
  </conditionalFormatting>
  <conditionalFormatting sqref="KJ72:KJ75">
    <cfRule type="cellIs" dxfId="3955" priority="3955" operator="greaterThan">
      <formula>0.03</formula>
    </cfRule>
    <cfRule type="cellIs" dxfId="3954" priority="3956" stopIfTrue="1" operator="lessThan">
      <formula>-0.03</formula>
    </cfRule>
  </conditionalFormatting>
  <conditionalFormatting sqref="KM72:KM75">
    <cfRule type="cellIs" dxfId="3953" priority="3949" operator="greaterThan">
      <formula>0.03</formula>
    </cfRule>
    <cfRule type="cellIs" dxfId="3952" priority="3950" stopIfTrue="1" operator="lessThan">
      <formula>-0.03</formula>
    </cfRule>
  </conditionalFormatting>
  <conditionalFormatting sqref="KN72:KN75">
    <cfRule type="cellIs" dxfId="3951" priority="3947" operator="greaterThan">
      <formula>0.03</formula>
    </cfRule>
    <cfRule type="cellIs" dxfId="3950" priority="3948" stopIfTrue="1" operator="lessThan">
      <formula>-0.03</formula>
    </cfRule>
  </conditionalFormatting>
  <conditionalFormatting sqref="KK72:KK75">
    <cfRule type="cellIs" dxfId="3949" priority="3953" operator="greaterThan">
      <formula>0.03</formula>
    </cfRule>
    <cfRule type="cellIs" dxfId="3948" priority="3954" stopIfTrue="1" operator="lessThan">
      <formula>-0.03</formula>
    </cfRule>
  </conditionalFormatting>
  <conditionalFormatting sqref="KL72:KL75">
    <cfRule type="cellIs" dxfId="3947" priority="3951" operator="greaterThan">
      <formula>0.03</formula>
    </cfRule>
    <cfRule type="cellIs" dxfId="3946" priority="3952" stopIfTrue="1" operator="lessThan">
      <formula>-0.03</formula>
    </cfRule>
  </conditionalFormatting>
  <conditionalFormatting sqref="KD81:KD84">
    <cfRule type="cellIs" dxfId="3945" priority="3945" operator="greaterThan">
      <formula>0.03</formula>
    </cfRule>
    <cfRule type="cellIs" dxfId="3944" priority="3946" stopIfTrue="1" operator="lessThan">
      <formula>-0.03</formula>
    </cfRule>
  </conditionalFormatting>
  <conditionalFormatting sqref="KI81:KI84">
    <cfRule type="cellIs" dxfId="3943" priority="3935" operator="greaterThan">
      <formula>0.03</formula>
    </cfRule>
    <cfRule type="cellIs" dxfId="3942" priority="3936" stopIfTrue="1" operator="lessThan">
      <formula>-0.03</formula>
    </cfRule>
  </conditionalFormatting>
  <conditionalFormatting sqref="KE81:KE84">
    <cfRule type="cellIs" dxfId="3941" priority="3943" operator="greaterThan">
      <formula>0.03</formula>
    </cfRule>
    <cfRule type="cellIs" dxfId="3940" priority="3944" stopIfTrue="1" operator="lessThan">
      <formula>-0.03</formula>
    </cfRule>
  </conditionalFormatting>
  <conditionalFormatting sqref="KF81:KF84">
    <cfRule type="cellIs" dxfId="3939" priority="3941" operator="greaterThan">
      <formula>0.03</formula>
    </cfRule>
    <cfRule type="cellIs" dxfId="3938" priority="3942" stopIfTrue="1" operator="lessThan">
      <formula>-0.03</formula>
    </cfRule>
  </conditionalFormatting>
  <conditionalFormatting sqref="KH81:KH84">
    <cfRule type="cellIs" dxfId="3937" priority="3937" operator="greaterThan">
      <formula>0.03</formula>
    </cfRule>
    <cfRule type="cellIs" dxfId="3936" priority="3938" stopIfTrue="1" operator="lessThan">
      <formula>-0.03</formula>
    </cfRule>
  </conditionalFormatting>
  <conditionalFormatting sqref="KG81:KG84">
    <cfRule type="cellIs" dxfId="3935" priority="3939" operator="greaterThan">
      <formula>0.03</formula>
    </cfRule>
    <cfRule type="cellIs" dxfId="3934" priority="3940" stopIfTrue="1" operator="lessThan">
      <formula>-0.03</formula>
    </cfRule>
  </conditionalFormatting>
  <conditionalFormatting sqref="KJ81:KJ84">
    <cfRule type="cellIs" dxfId="3933" priority="3933" operator="greaterThan">
      <formula>0.03</formula>
    </cfRule>
    <cfRule type="cellIs" dxfId="3932" priority="3934" stopIfTrue="1" operator="lessThan">
      <formula>-0.03</formula>
    </cfRule>
  </conditionalFormatting>
  <conditionalFormatting sqref="KM81:KM84">
    <cfRule type="cellIs" dxfId="3931" priority="3927" operator="greaterThan">
      <formula>0.03</formula>
    </cfRule>
    <cfRule type="cellIs" dxfId="3930" priority="3928" stopIfTrue="1" operator="lessThan">
      <formula>-0.03</formula>
    </cfRule>
  </conditionalFormatting>
  <conditionalFormatting sqref="KN81:KN84">
    <cfRule type="cellIs" dxfId="3929" priority="3925" operator="greaterThan">
      <formula>0.03</formula>
    </cfRule>
    <cfRule type="cellIs" dxfId="3928" priority="3926" stopIfTrue="1" operator="lessThan">
      <formula>-0.03</formula>
    </cfRule>
  </conditionalFormatting>
  <conditionalFormatting sqref="KK81:KK84">
    <cfRule type="cellIs" dxfId="3927" priority="3931" operator="greaterThan">
      <formula>0.03</formula>
    </cfRule>
    <cfRule type="cellIs" dxfId="3926" priority="3932" stopIfTrue="1" operator="lessThan">
      <formula>-0.03</formula>
    </cfRule>
  </conditionalFormatting>
  <conditionalFormatting sqref="KL81:KL84">
    <cfRule type="cellIs" dxfId="3925" priority="3929" operator="greaterThan">
      <formula>0.03</formula>
    </cfRule>
    <cfRule type="cellIs" dxfId="3924" priority="3930" stopIfTrue="1" operator="lessThan">
      <formula>-0.03</formula>
    </cfRule>
  </conditionalFormatting>
  <conditionalFormatting sqref="KD90:KD93">
    <cfRule type="cellIs" dxfId="3923" priority="3923" operator="greaterThan">
      <formula>0.03</formula>
    </cfRule>
    <cfRule type="cellIs" dxfId="3922" priority="3924" stopIfTrue="1" operator="lessThan">
      <formula>-0.03</formula>
    </cfRule>
  </conditionalFormatting>
  <conditionalFormatting sqref="KI90:KI93">
    <cfRule type="cellIs" dxfId="3921" priority="3913" operator="greaterThan">
      <formula>0.03</formula>
    </cfRule>
    <cfRule type="cellIs" dxfId="3920" priority="3914" stopIfTrue="1" operator="lessThan">
      <formula>-0.03</formula>
    </cfRule>
  </conditionalFormatting>
  <conditionalFormatting sqref="KE90:KE93">
    <cfRule type="cellIs" dxfId="3919" priority="3921" operator="greaterThan">
      <formula>0.03</formula>
    </cfRule>
    <cfRule type="cellIs" dxfId="3918" priority="3922" stopIfTrue="1" operator="lessThan">
      <formula>-0.03</formula>
    </cfRule>
  </conditionalFormatting>
  <conditionalFormatting sqref="KF90:KF93">
    <cfRule type="cellIs" dxfId="3917" priority="3919" operator="greaterThan">
      <formula>0.03</formula>
    </cfRule>
    <cfRule type="cellIs" dxfId="3916" priority="3920" stopIfTrue="1" operator="lessThan">
      <formula>-0.03</formula>
    </cfRule>
  </conditionalFormatting>
  <conditionalFormatting sqref="KH90:KH93">
    <cfRule type="cellIs" dxfId="3915" priority="3915" operator="greaterThan">
      <formula>0.03</formula>
    </cfRule>
    <cfRule type="cellIs" dxfId="3914" priority="3916" stopIfTrue="1" operator="lessThan">
      <formula>-0.03</formula>
    </cfRule>
  </conditionalFormatting>
  <conditionalFormatting sqref="KG90:KG93">
    <cfRule type="cellIs" dxfId="3913" priority="3917" operator="greaterThan">
      <formula>0.03</formula>
    </cfRule>
    <cfRule type="cellIs" dxfId="3912" priority="3918" stopIfTrue="1" operator="lessThan">
      <formula>-0.03</formula>
    </cfRule>
  </conditionalFormatting>
  <conditionalFormatting sqref="KJ90:KJ93">
    <cfRule type="cellIs" dxfId="3911" priority="3911" operator="greaterThan">
      <formula>0.03</formula>
    </cfRule>
    <cfRule type="cellIs" dxfId="3910" priority="3912" stopIfTrue="1" operator="lessThan">
      <formula>-0.03</formula>
    </cfRule>
  </conditionalFormatting>
  <conditionalFormatting sqref="KM90:KM93">
    <cfRule type="cellIs" dxfId="3909" priority="3905" operator="greaterThan">
      <formula>0.03</formula>
    </cfRule>
    <cfRule type="cellIs" dxfId="3908" priority="3906" stopIfTrue="1" operator="lessThan">
      <formula>-0.03</formula>
    </cfRule>
  </conditionalFormatting>
  <conditionalFormatting sqref="KN90:KN93">
    <cfRule type="cellIs" dxfId="3907" priority="3903" operator="greaterThan">
      <formula>0.03</formula>
    </cfRule>
    <cfRule type="cellIs" dxfId="3906" priority="3904" stopIfTrue="1" operator="lessThan">
      <formula>-0.03</formula>
    </cfRule>
  </conditionalFormatting>
  <conditionalFormatting sqref="KK90:KK93">
    <cfRule type="cellIs" dxfId="3905" priority="3909" operator="greaterThan">
      <formula>0.03</formula>
    </cfRule>
    <cfRule type="cellIs" dxfId="3904" priority="3910" stopIfTrue="1" operator="lessThan">
      <formula>-0.03</formula>
    </cfRule>
  </conditionalFormatting>
  <conditionalFormatting sqref="KL90:KL93">
    <cfRule type="cellIs" dxfId="3903" priority="3907" operator="greaterThan">
      <formula>0.03</formula>
    </cfRule>
    <cfRule type="cellIs" dxfId="3902" priority="3908" stopIfTrue="1" operator="lessThan">
      <formula>-0.03</formula>
    </cfRule>
  </conditionalFormatting>
  <conditionalFormatting sqref="KD99:KD102">
    <cfRule type="cellIs" dxfId="3901" priority="3901" operator="greaterThan">
      <formula>0.03</formula>
    </cfRule>
    <cfRule type="cellIs" dxfId="3900" priority="3902" stopIfTrue="1" operator="lessThan">
      <formula>-0.03</formula>
    </cfRule>
  </conditionalFormatting>
  <conditionalFormatting sqref="KI99:KI102">
    <cfRule type="cellIs" dxfId="3899" priority="3891" operator="greaterThan">
      <formula>0.03</formula>
    </cfRule>
    <cfRule type="cellIs" dxfId="3898" priority="3892" stopIfTrue="1" operator="lessThan">
      <formula>-0.03</formula>
    </cfRule>
  </conditionalFormatting>
  <conditionalFormatting sqref="KE99:KE102">
    <cfRule type="cellIs" dxfId="3897" priority="3899" operator="greaterThan">
      <formula>0.03</formula>
    </cfRule>
    <cfRule type="cellIs" dxfId="3896" priority="3900" stopIfTrue="1" operator="lessThan">
      <formula>-0.03</formula>
    </cfRule>
  </conditionalFormatting>
  <conditionalFormatting sqref="KF99:KF102">
    <cfRule type="cellIs" dxfId="3895" priority="3897" operator="greaterThan">
      <formula>0.03</formula>
    </cfRule>
    <cfRule type="cellIs" dxfId="3894" priority="3898" stopIfTrue="1" operator="lessThan">
      <formula>-0.03</formula>
    </cfRule>
  </conditionalFormatting>
  <conditionalFormatting sqref="KH99:KH102">
    <cfRule type="cellIs" dxfId="3893" priority="3893" operator="greaterThan">
      <formula>0.03</formula>
    </cfRule>
    <cfRule type="cellIs" dxfId="3892" priority="3894" stopIfTrue="1" operator="lessThan">
      <formula>-0.03</formula>
    </cfRule>
  </conditionalFormatting>
  <conditionalFormatting sqref="KG99:KG102">
    <cfRule type="cellIs" dxfId="3891" priority="3895" operator="greaterThan">
      <formula>0.03</formula>
    </cfRule>
    <cfRule type="cellIs" dxfId="3890" priority="3896" stopIfTrue="1" operator="lessThan">
      <formula>-0.03</formula>
    </cfRule>
  </conditionalFormatting>
  <conditionalFormatting sqref="KJ99:KJ102">
    <cfRule type="cellIs" dxfId="3889" priority="3889" operator="greaterThan">
      <formula>0.03</formula>
    </cfRule>
    <cfRule type="cellIs" dxfId="3888" priority="3890" stopIfTrue="1" operator="lessThan">
      <formula>-0.03</formula>
    </cfRule>
  </conditionalFormatting>
  <conditionalFormatting sqref="KM99:KM102">
    <cfRule type="cellIs" dxfId="3887" priority="3883" operator="greaterThan">
      <formula>0.03</formula>
    </cfRule>
    <cfRule type="cellIs" dxfId="3886" priority="3884" stopIfTrue="1" operator="lessThan">
      <formula>-0.03</formula>
    </cfRule>
  </conditionalFormatting>
  <conditionalFormatting sqref="KN99:KN102">
    <cfRule type="cellIs" dxfId="3885" priority="3881" operator="greaterThan">
      <formula>0.03</formula>
    </cfRule>
    <cfRule type="cellIs" dxfId="3884" priority="3882" stopIfTrue="1" operator="lessThan">
      <formula>-0.03</formula>
    </cfRule>
  </conditionalFormatting>
  <conditionalFormatting sqref="KK99:KK102">
    <cfRule type="cellIs" dxfId="3883" priority="3887" operator="greaterThan">
      <formula>0.03</formula>
    </cfRule>
    <cfRule type="cellIs" dxfId="3882" priority="3888" stopIfTrue="1" operator="lessThan">
      <formula>-0.03</formula>
    </cfRule>
  </conditionalFormatting>
  <conditionalFormatting sqref="KL99:KL102">
    <cfRule type="cellIs" dxfId="3881" priority="3885" operator="greaterThan">
      <formula>0.03</formula>
    </cfRule>
    <cfRule type="cellIs" dxfId="3880" priority="3886" stopIfTrue="1" operator="lessThan">
      <formula>-0.03</formula>
    </cfRule>
  </conditionalFormatting>
  <conditionalFormatting sqref="KD108:KD111">
    <cfRule type="cellIs" dxfId="3879" priority="3879" operator="greaterThan">
      <formula>0.03</formula>
    </cfRule>
    <cfRule type="cellIs" dxfId="3878" priority="3880" stopIfTrue="1" operator="lessThan">
      <formula>-0.03</formula>
    </cfRule>
  </conditionalFormatting>
  <conditionalFormatting sqref="KI108:KI111">
    <cfRule type="cellIs" dxfId="3877" priority="3869" operator="greaterThan">
      <formula>0.03</formula>
    </cfRule>
    <cfRule type="cellIs" dxfId="3876" priority="3870" stopIfTrue="1" operator="lessThan">
      <formula>-0.03</formula>
    </cfRule>
  </conditionalFormatting>
  <conditionalFormatting sqref="KE108:KE111">
    <cfRule type="cellIs" dxfId="3875" priority="3877" operator="greaterThan">
      <formula>0.03</formula>
    </cfRule>
    <cfRule type="cellIs" dxfId="3874" priority="3878" stopIfTrue="1" operator="lessThan">
      <formula>-0.03</formula>
    </cfRule>
  </conditionalFormatting>
  <conditionalFormatting sqref="KF108:KF111">
    <cfRule type="cellIs" dxfId="3873" priority="3875" operator="greaterThan">
      <formula>0.03</formula>
    </cfRule>
    <cfRule type="cellIs" dxfId="3872" priority="3876" stopIfTrue="1" operator="lessThan">
      <formula>-0.03</formula>
    </cfRule>
  </conditionalFormatting>
  <conditionalFormatting sqref="KH108:KH111">
    <cfRule type="cellIs" dxfId="3871" priority="3871" operator="greaterThan">
      <formula>0.03</formula>
    </cfRule>
    <cfRule type="cellIs" dxfId="3870" priority="3872" stopIfTrue="1" operator="lessThan">
      <formula>-0.03</formula>
    </cfRule>
  </conditionalFormatting>
  <conditionalFormatting sqref="KG108:KG111">
    <cfRule type="cellIs" dxfId="3869" priority="3873" operator="greaterThan">
      <formula>0.03</formula>
    </cfRule>
    <cfRule type="cellIs" dxfId="3868" priority="3874" stopIfTrue="1" operator="lessThan">
      <formula>-0.03</formula>
    </cfRule>
  </conditionalFormatting>
  <conditionalFormatting sqref="KJ108:KJ111">
    <cfRule type="cellIs" dxfId="3867" priority="3867" operator="greaterThan">
      <formula>0.03</formula>
    </cfRule>
    <cfRule type="cellIs" dxfId="3866" priority="3868" stopIfTrue="1" operator="lessThan">
      <formula>-0.03</formula>
    </cfRule>
  </conditionalFormatting>
  <conditionalFormatting sqref="KM108:KM111">
    <cfRule type="cellIs" dxfId="3865" priority="3861" operator="greaterThan">
      <formula>0.03</formula>
    </cfRule>
    <cfRule type="cellIs" dxfId="3864" priority="3862" stopIfTrue="1" operator="lessThan">
      <formula>-0.03</formula>
    </cfRule>
  </conditionalFormatting>
  <conditionalFormatting sqref="KN108:KN111">
    <cfRule type="cellIs" dxfId="3863" priority="3859" operator="greaterThan">
      <formula>0.03</formula>
    </cfRule>
    <cfRule type="cellIs" dxfId="3862" priority="3860" stopIfTrue="1" operator="lessThan">
      <formula>-0.03</formula>
    </cfRule>
  </conditionalFormatting>
  <conditionalFormatting sqref="KK108:KK111">
    <cfRule type="cellIs" dxfId="3861" priority="3865" operator="greaterThan">
      <formula>0.03</formula>
    </cfRule>
    <cfRule type="cellIs" dxfId="3860" priority="3866" stopIfTrue="1" operator="lessThan">
      <formula>-0.03</formula>
    </cfRule>
  </conditionalFormatting>
  <conditionalFormatting sqref="KL108:KL111">
    <cfRule type="cellIs" dxfId="3859" priority="3863" operator="greaterThan">
      <formula>0.03</formula>
    </cfRule>
    <cfRule type="cellIs" dxfId="3858" priority="3864" stopIfTrue="1" operator="lessThan">
      <formula>-0.03</formula>
    </cfRule>
  </conditionalFormatting>
  <conditionalFormatting sqref="KD117:KD120">
    <cfRule type="cellIs" dxfId="3857" priority="3857" operator="greaterThan">
      <formula>0.03</formula>
    </cfRule>
    <cfRule type="cellIs" dxfId="3856" priority="3858" stopIfTrue="1" operator="lessThan">
      <formula>-0.03</formula>
    </cfRule>
  </conditionalFormatting>
  <conditionalFormatting sqref="KI117:KI120">
    <cfRule type="cellIs" dxfId="3855" priority="3847" operator="greaterThan">
      <formula>0.03</formula>
    </cfRule>
    <cfRule type="cellIs" dxfId="3854" priority="3848" stopIfTrue="1" operator="lessThan">
      <formula>-0.03</formula>
    </cfRule>
  </conditionalFormatting>
  <conditionalFormatting sqref="KE117:KE120">
    <cfRule type="cellIs" dxfId="3853" priority="3855" operator="greaterThan">
      <formula>0.03</formula>
    </cfRule>
    <cfRule type="cellIs" dxfId="3852" priority="3856" stopIfTrue="1" operator="lessThan">
      <formula>-0.03</formula>
    </cfRule>
  </conditionalFormatting>
  <conditionalFormatting sqref="KF117:KF120">
    <cfRule type="cellIs" dxfId="3851" priority="3853" operator="greaterThan">
      <formula>0.03</formula>
    </cfRule>
    <cfRule type="cellIs" dxfId="3850" priority="3854" stopIfTrue="1" operator="lessThan">
      <formula>-0.03</formula>
    </cfRule>
  </conditionalFormatting>
  <conditionalFormatting sqref="KH117:KH120">
    <cfRule type="cellIs" dxfId="3849" priority="3849" operator="greaterThan">
      <formula>0.03</formula>
    </cfRule>
    <cfRule type="cellIs" dxfId="3848" priority="3850" stopIfTrue="1" operator="lessThan">
      <formula>-0.03</formula>
    </cfRule>
  </conditionalFormatting>
  <conditionalFormatting sqref="KG117:KG120">
    <cfRule type="cellIs" dxfId="3847" priority="3851" operator="greaterThan">
      <formula>0.03</formula>
    </cfRule>
    <cfRule type="cellIs" dxfId="3846" priority="3852" stopIfTrue="1" operator="lessThan">
      <formula>-0.03</formula>
    </cfRule>
  </conditionalFormatting>
  <conditionalFormatting sqref="KJ117:KJ120">
    <cfRule type="cellIs" dxfId="3845" priority="3845" operator="greaterThan">
      <formula>0.03</formula>
    </cfRule>
    <cfRule type="cellIs" dxfId="3844" priority="3846" stopIfTrue="1" operator="lessThan">
      <formula>-0.03</formula>
    </cfRule>
  </conditionalFormatting>
  <conditionalFormatting sqref="KM117:KM120">
    <cfRule type="cellIs" dxfId="3843" priority="3839" operator="greaterThan">
      <formula>0.03</formula>
    </cfRule>
    <cfRule type="cellIs" dxfId="3842" priority="3840" stopIfTrue="1" operator="lessThan">
      <formula>-0.03</formula>
    </cfRule>
  </conditionalFormatting>
  <conditionalFormatting sqref="KN117:KN120">
    <cfRule type="cellIs" dxfId="3841" priority="3837" operator="greaterThan">
      <formula>0.03</formula>
    </cfRule>
    <cfRule type="cellIs" dxfId="3840" priority="3838" stopIfTrue="1" operator="lessThan">
      <formula>-0.03</formula>
    </cfRule>
  </conditionalFormatting>
  <conditionalFormatting sqref="KK117:KK120">
    <cfRule type="cellIs" dxfId="3839" priority="3843" operator="greaterThan">
      <formula>0.03</formula>
    </cfRule>
    <cfRule type="cellIs" dxfId="3838" priority="3844" stopIfTrue="1" operator="lessThan">
      <formula>-0.03</formula>
    </cfRule>
  </conditionalFormatting>
  <conditionalFormatting sqref="KL117:KL120">
    <cfRule type="cellIs" dxfId="3837" priority="3841" operator="greaterThan">
      <formula>0.03</formula>
    </cfRule>
    <cfRule type="cellIs" dxfId="3836" priority="3842" stopIfTrue="1" operator="lessThan">
      <formula>-0.03</formula>
    </cfRule>
  </conditionalFormatting>
  <conditionalFormatting sqref="KD126:KD129">
    <cfRule type="cellIs" dxfId="3835" priority="3835" operator="greaterThan">
      <formula>0.03</formula>
    </cfRule>
    <cfRule type="cellIs" dxfId="3834" priority="3836" stopIfTrue="1" operator="lessThan">
      <formula>-0.03</formula>
    </cfRule>
  </conditionalFormatting>
  <conditionalFormatting sqref="KI126:KI129">
    <cfRule type="cellIs" dxfId="3833" priority="3825" operator="greaterThan">
      <formula>0.03</formula>
    </cfRule>
    <cfRule type="cellIs" dxfId="3832" priority="3826" stopIfTrue="1" operator="lessThan">
      <formula>-0.03</formula>
    </cfRule>
  </conditionalFormatting>
  <conditionalFormatting sqref="KE126:KE129">
    <cfRule type="cellIs" dxfId="3831" priority="3833" operator="greaterThan">
      <formula>0.03</formula>
    </cfRule>
    <cfRule type="cellIs" dxfId="3830" priority="3834" stopIfTrue="1" operator="lessThan">
      <formula>-0.03</formula>
    </cfRule>
  </conditionalFormatting>
  <conditionalFormatting sqref="KF126:KF129">
    <cfRule type="cellIs" dxfId="3829" priority="3831" operator="greaterThan">
      <formula>0.03</formula>
    </cfRule>
    <cfRule type="cellIs" dxfId="3828" priority="3832" stopIfTrue="1" operator="lessThan">
      <formula>-0.03</formula>
    </cfRule>
  </conditionalFormatting>
  <conditionalFormatting sqref="KH126:KH129">
    <cfRule type="cellIs" dxfId="3827" priority="3827" operator="greaterThan">
      <formula>0.03</formula>
    </cfRule>
    <cfRule type="cellIs" dxfId="3826" priority="3828" stopIfTrue="1" operator="lessThan">
      <formula>-0.03</formula>
    </cfRule>
  </conditionalFormatting>
  <conditionalFormatting sqref="KG126:KG129">
    <cfRule type="cellIs" dxfId="3825" priority="3829" operator="greaterThan">
      <formula>0.03</formula>
    </cfRule>
    <cfRule type="cellIs" dxfId="3824" priority="3830" stopIfTrue="1" operator="lessThan">
      <formula>-0.03</formula>
    </cfRule>
  </conditionalFormatting>
  <conditionalFormatting sqref="KJ126:KJ129">
    <cfRule type="cellIs" dxfId="3823" priority="3823" operator="greaterThan">
      <formula>0.03</formula>
    </cfRule>
    <cfRule type="cellIs" dxfId="3822" priority="3824" stopIfTrue="1" operator="lessThan">
      <formula>-0.03</formula>
    </cfRule>
  </conditionalFormatting>
  <conditionalFormatting sqref="KM126:KM129">
    <cfRule type="cellIs" dxfId="3821" priority="3817" operator="greaterThan">
      <formula>0.03</formula>
    </cfRule>
    <cfRule type="cellIs" dxfId="3820" priority="3818" stopIfTrue="1" operator="lessThan">
      <formula>-0.03</formula>
    </cfRule>
  </conditionalFormatting>
  <conditionalFormatting sqref="KN126:KN129">
    <cfRule type="cellIs" dxfId="3819" priority="3815" operator="greaterThan">
      <formula>0.03</formula>
    </cfRule>
    <cfRule type="cellIs" dxfId="3818" priority="3816" stopIfTrue="1" operator="lessThan">
      <formula>-0.03</formula>
    </cfRule>
  </conditionalFormatting>
  <conditionalFormatting sqref="KK126:KK129">
    <cfRule type="cellIs" dxfId="3817" priority="3821" operator="greaterThan">
      <formula>0.03</formula>
    </cfRule>
    <cfRule type="cellIs" dxfId="3816" priority="3822" stopIfTrue="1" operator="lessThan">
      <formula>-0.03</formula>
    </cfRule>
  </conditionalFormatting>
  <conditionalFormatting sqref="KL126:KL129">
    <cfRule type="cellIs" dxfId="3815" priority="3819" operator="greaterThan">
      <formula>0.03</formula>
    </cfRule>
    <cfRule type="cellIs" dxfId="3814" priority="3820" stopIfTrue="1" operator="lessThan">
      <formula>-0.03</formula>
    </cfRule>
  </conditionalFormatting>
  <conditionalFormatting sqref="KD135:KD138">
    <cfRule type="cellIs" dxfId="3813" priority="3813" operator="greaterThan">
      <formula>0.03</formula>
    </cfRule>
    <cfRule type="cellIs" dxfId="3812" priority="3814" stopIfTrue="1" operator="lessThan">
      <formula>-0.03</formula>
    </cfRule>
  </conditionalFormatting>
  <conditionalFormatting sqref="KI135:KI138">
    <cfRule type="cellIs" dxfId="3811" priority="3803" operator="greaterThan">
      <formula>0.03</formula>
    </cfRule>
    <cfRule type="cellIs" dxfId="3810" priority="3804" stopIfTrue="1" operator="lessThan">
      <formula>-0.03</formula>
    </cfRule>
  </conditionalFormatting>
  <conditionalFormatting sqref="KE135:KE138">
    <cfRule type="cellIs" dxfId="3809" priority="3811" operator="greaterThan">
      <formula>0.03</formula>
    </cfRule>
    <cfRule type="cellIs" dxfId="3808" priority="3812" stopIfTrue="1" operator="lessThan">
      <formula>-0.03</formula>
    </cfRule>
  </conditionalFormatting>
  <conditionalFormatting sqref="KF135:KF138">
    <cfRule type="cellIs" dxfId="3807" priority="3809" operator="greaterThan">
      <formula>0.03</formula>
    </cfRule>
    <cfRule type="cellIs" dxfId="3806" priority="3810" stopIfTrue="1" operator="lessThan">
      <formula>-0.03</formula>
    </cfRule>
  </conditionalFormatting>
  <conditionalFormatting sqref="KH135:KH138">
    <cfRule type="cellIs" dxfId="3805" priority="3805" operator="greaterThan">
      <formula>0.03</formula>
    </cfRule>
    <cfRule type="cellIs" dxfId="3804" priority="3806" stopIfTrue="1" operator="lessThan">
      <formula>-0.03</formula>
    </cfRule>
  </conditionalFormatting>
  <conditionalFormatting sqref="KG135:KG138">
    <cfRule type="cellIs" dxfId="3803" priority="3807" operator="greaterThan">
      <formula>0.03</formula>
    </cfRule>
    <cfRule type="cellIs" dxfId="3802" priority="3808" stopIfTrue="1" operator="lessThan">
      <formula>-0.03</formula>
    </cfRule>
  </conditionalFormatting>
  <conditionalFormatting sqref="KJ135:KJ138">
    <cfRule type="cellIs" dxfId="3801" priority="3801" operator="greaterThan">
      <formula>0.03</formula>
    </cfRule>
    <cfRule type="cellIs" dxfId="3800" priority="3802" stopIfTrue="1" operator="lessThan">
      <formula>-0.03</formula>
    </cfRule>
  </conditionalFormatting>
  <conditionalFormatting sqref="KM135:KM138">
    <cfRule type="cellIs" dxfId="3799" priority="3795" operator="greaterThan">
      <formula>0.03</formula>
    </cfRule>
    <cfRule type="cellIs" dxfId="3798" priority="3796" stopIfTrue="1" operator="lessThan">
      <formula>-0.03</formula>
    </cfRule>
  </conditionalFormatting>
  <conditionalFormatting sqref="KN135:KN138">
    <cfRule type="cellIs" dxfId="3797" priority="3793" operator="greaterThan">
      <formula>0.03</formula>
    </cfRule>
    <cfRule type="cellIs" dxfId="3796" priority="3794" stopIfTrue="1" operator="lessThan">
      <formula>-0.03</formula>
    </cfRule>
  </conditionalFormatting>
  <conditionalFormatting sqref="KK135:KK138">
    <cfRule type="cellIs" dxfId="3795" priority="3799" operator="greaterThan">
      <formula>0.03</formula>
    </cfRule>
    <cfRule type="cellIs" dxfId="3794" priority="3800" stopIfTrue="1" operator="lessThan">
      <formula>-0.03</formula>
    </cfRule>
  </conditionalFormatting>
  <conditionalFormatting sqref="KL135:KL138">
    <cfRule type="cellIs" dxfId="3793" priority="3797" operator="greaterThan">
      <formula>0.03</formula>
    </cfRule>
    <cfRule type="cellIs" dxfId="3792" priority="3798" stopIfTrue="1" operator="lessThan">
      <formula>-0.03</formula>
    </cfRule>
  </conditionalFormatting>
  <conditionalFormatting sqref="KD144:KD147">
    <cfRule type="cellIs" dxfId="3791" priority="3791" operator="greaterThan">
      <formula>0.03</formula>
    </cfRule>
    <cfRule type="cellIs" dxfId="3790" priority="3792" stopIfTrue="1" operator="lessThan">
      <formula>-0.03</formula>
    </cfRule>
  </conditionalFormatting>
  <conditionalFormatting sqref="KI144:KI147">
    <cfRule type="cellIs" dxfId="3789" priority="3781" operator="greaterThan">
      <formula>0.03</formula>
    </cfRule>
    <cfRule type="cellIs" dxfId="3788" priority="3782" stopIfTrue="1" operator="lessThan">
      <formula>-0.03</formula>
    </cfRule>
  </conditionalFormatting>
  <conditionalFormatting sqref="KE144:KE147">
    <cfRule type="cellIs" dxfId="3787" priority="3789" operator="greaterThan">
      <formula>0.03</formula>
    </cfRule>
    <cfRule type="cellIs" dxfId="3786" priority="3790" stopIfTrue="1" operator="lessThan">
      <formula>-0.03</formula>
    </cfRule>
  </conditionalFormatting>
  <conditionalFormatting sqref="KF144:KF147">
    <cfRule type="cellIs" dxfId="3785" priority="3787" operator="greaterThan">
      <formula>0.03</formula>
    </cfRule>
    <cfRule type="cellIs" dxfId="3784" priority="3788" stopIfTrue="1" operator="lessThan">
      <formula>-0.03</formula>
    </cfRule>
  </conditionalFormatting>
  <conditionalFormatting sqref="KH144:KH147">
    <cfRule type="cellIs" dxfId="3783" priority="3783" operator="greaterThan">
      <formula>0.03</formula>
    </cfRule>
    <cfRule type="cellIs" dxfId="3782" priority="3784" stopIfTrue="1" operator="lessThan">
      <formula>-0.03</formula>
    </cfRule>
  </conditionalFormatting>
  <conditionalFormatting sqref="KG144:KG147">
    <cfRule type="cellIs" dxfId="3781" priority="3785" operator="greaterThan">
      <formula>0.03</formula>
    </cfRule>
    <cfRule type="cellIs" dxfId="3780" priority="3786" stopIfTrue="1" operator="lessThan">
      <formula>-0.03</formula>
    </cfRule>
  </conditionalFormatting>
  <conditionalFormatting sqref="KJ144:KJ147">
    <cfRule type="cellIs" dxfId="3779" priority="3779" operator="greaterThan">
      <formula>0.03</formula>
    </cfRule>
    <cfRule type="cellIs" dxfId="3778" priority="3780" stopIfTrue="1" operator="lessThan">
      <formula>-0.03</formula>
    </cfRule>
  </conditionalFormatting>
  <conditionalFormatting sqref="KM144:KM147">
    <cfRule type="cellIs" dxfId="3777" priority="3773" operator="greaterThan">
      <formula>0.03</formula>
    </cfRule>
    <cfRule type="cellIs" dxfId="3776" priority="3774" stopIfTrue="1" operator="lessThan">
      <formula>-0.03</formula>
    </cfRule>
  </conditionalFormatting>
  <conditionalFormatting sqref="KN144:KN147">
    <cfRule type="cellIs" dxfId="3775" priority="3771" operator="greaterThan">
      <formula>0.03</formula>
    </cfRule>
    <cfRule type="cellIs" dxfId="3774" priority="3772" stopIfTrue="1" operator="lessThan">
      <formula>-0.03</formula>
    </cfRule>
  </conditionalFormatting>
  <conditionalFormatting sqref="KK144:KK147">
    <cfRule type="cellIs" dxfId="3773" priority="3777" operator="greaterThan">
      <formula>0.03</formula>
    </cfRule>
    <cfRule type="cellIs" dxfId="3772" priority="3778" stopIfTrue="1" operator="lessThan">
      <formula>-0.03</formula>
    </cfRule>
  </conditionalFormatting>
  <conditionalFormatting sqref="KL144:KL147">
    <cfRule type="cellIs" dxfId="3771" priority="3775" operator="greaterThan">
      <formula>0.03</formula>
    </cfRule>
    <cfRule type="cellIs" dxfId="3770" priority="3776" stopIfTrue="1" operator="lessThan">
      <formula>-0.03</formula>
    </cfRule>
  </conditionalFormatting>
  <conditionalFormatting sqref="KD153:KD156">
    <cfRule type="cellIs" dxfId="3769" priority="3769" operator="greaterThan">
      <formula>0.03</formula>
    </cfRule>
    <cfRule type="cellIs" dxfId="3768" priority="3770" stopIfTrue="1" operator="lessThan">
      <formula>-0.03</formula>
    </cfRule>
  </conditionalFormatting>
  <conditionalFormatting sqref="KI153:KI156">
    <cfRule type="cellIs" dxfId="3767" priority="3759" operator="greaterThan">
      <formula>0.03</formula>
    </cfRule>
    <cfRule type="cellIs" dxfId="3766" priority="3760" stopIfTrue="1" operator="lessThan">
      <formula>-0.03</formula>
    </cfRule>
  </conditionalFormatting>
  <conditionalFormatting sqref="KE153:KE156">
    <cfRule type="cellIs" dxfId="3765" priority="3767" operator="greaterThan">
      <formula>0.03</formula>
    </cfRule>
    <cfRule type="cellIs" dxfId="3764" priority="3768" stopIfTrue="1" operator="lessThan">
      <formula>-0.03</formula>
    </cfRule>
  </conditionalFormatting>
  <conditionalFormatting sqref="KF153:KF156">
    <cfRule type="cellIs" dxfId="3763" priority="3765" operator="greaterThan">
      <formula>0.03</formula>
    </cfRule>
    <cfRule type="cellIs" dxfId="3762" priority="3766" stopIfTrue="1" operator="lessThan">
      <formula>-0.03</formula>
    </cfRule>
  </conditionalFormatting>
  <conditionalFormatting sqref="KH153:KH156">
    <cfRule type="cellIs" dxfId="3761" priority="3761" operator="greaterThan">
      <formula>0.03</formula>
    </cfRule>
    <cfRule type="cellIs" dxfId="3760" priority="3762" stopIfTrue="1" operator="lessThan">
      <formula>-0.03</formula>
    </cfRule>
  </conditionalFormatting>
  <conditionalFormatting sqref="KG153:KG156">
    <cfRule type="cellIs" dxfId="3759" priority="3763" operator="greaterThan">
      <formula>0.03</formula>
    </cfRule>
    <cfRule type="cellIs" dxfId="3758" priority="3764" stopIfTrue="1" operator="lessThan">
      <formula>-0.03</formula>
    </cfRule>
  </conditionalFormatting>
  <conditionalFormatting sqref="KJ153:KJ156">
    <cfRule type="cellIs" dxfId="3757" priority="3757" operator="greaterThan">
      <formula>0.03</formula>
    </cfRule>
    <cfRule type="cellIs" dxfId="3756" priority="3758" stopIfTrue="1" operator="lessThan">
      <formula>-0.03</formula>
    </cfRule>
  </conditionalFormatting>
  <conditionalFormatting sqref="KM153:KM156">
    <cfRule type="cellIs" dxfId="3755" priority="3751" operator="greaterThan">
      <formula>0.03</formula>
    </cfRule>
    <cfRule type="cellIs" dxfId="3754" priority="3752" stopIfTrue="1" operator="lessThan">
      <formula>-0.03</formula>
    </cfRule>
  </conditionalFormatting>
  <conditionalFormatting sqref="KN153:KN156">
    <cfRule type="cellIs" dxfId="3753" priority="3749" operator="greaterThan">
      <formula>0.03</formula>
    </cfRule>
    <cfRule type="cellIs" dxfId="3752" priority="3750" stopIfTrue="1" operator="lessThan">
      <formula>-0.03</formula>
    </cfRule>
  </conditionalFormatting>
  <conditionalFormatting sqref="KK153:KK156">
    <cfRule type="cellIs" dxfId="3751" priority="3755" operator="greaterThan">
      <formula>0.03</formula>
    </cfRule>
    <cfRule type="cellIs" dxfId="3750" priority="3756" stopIfTrue="1" operator="lessThan">
      <formula>-0.03</formula>
    </cfRule>
  </conditionalFormatting>
  <conditionalFormatting sqref="KL153:KL156">
    <cfRule type="cellIs" dxfId="3749" priority="3753" operator="greaterThan">
      <formula>0.03</formula>
    </cfRule>
    <cfRule type="cellIs" dxfId="3748" priority="3754" stopIfTrue="1" operator="lessThan">
      <formula>-0.03</formula>
    </cfRule>
  </conditionalFormatting>
  <conditionalFormatting sqref="KD162:KD165">
    <cfRule type="cellIs" dxfId="3747" priority="3747" operator="greaterThan">
      <formula>0.03</formula>
    </cfRule>
    <cfRule type="cellIs" dxfId="3746" priority="3748" stopIfTrue="1" operator="lessThan">
      <formula>-0.03</formula>
    </cfRule>
  </conditionalFormatting>
  <conditionalFormatting sqref="KI162:KI165">
    <cfRule type="cellIs" dxfId="3745" priority="3737" operator="greaterThan">
      <formula>0.03</formula>
    </cfRule>
    <cfRule type="cellIs" dxfId="3744" priority="3738" stopIfTrue="1" operator="lessThan">
      <formula>-0.03</formula>
    </cfRule>
  </conditionalFormatting>
  <conditionalFormatting sqref="KE162:KE165">
    <cfRule type="cellIs" dxfId="3743" priority="3745" operator="greaterThan">
      <formula>0.03</formula>
    </cfRule>
    <cfRule type="cellIs" dxfId="3742" priority="3746" stopIfTrue="1" operator="lessThan">
      <formula>-0.03</formula>
    </cfRule>
  </conditionalFormatting>
  <conditionalFormatting sqref="KF162:KF165">
    <cfRule type="cellIs" dxfId="3741" priority="3743" operator="greaterThan">
      <formula>0.03</formula>
    </cfRule>
    <cfRule type="cellIs" dxfId="3740" priority="3744" stopIfTrue="1" operator="lessThan">
      <formula>-0.03</formula>
    </cfRule>
  </conditionalFormatting>
  <conditionalFormatting sqref="KH162:KH165">
    <cfRule type="cellIs" dxfId="3739" priority="3739" operator="greaterThan">
      <formula>0.03</formula>
    </cfRule>
    <cfRule type="cellIs" dxfId="3738" priority="3740" stopIfTrue="1" operator="lessThan">
      <formula>-0.03</formula>
    </cfRule>
  </conditionalFormatting>
  <conditionalFormatting sqref="KG162:KG165">
    <cfRule type="cellIs" dxfId="3737" priority="3741" operator="greaterThan">
      <formula>0.03</formula>
    </cfRule>
    <cfRule type="cellIs" dxfId="3736" priority="3742" stopIfTrue="1" operator="lessThan">
      <formula>-0.03</formula>
    </cfRule>
  </conditionalFormatting>
  <conditionalFormatting sqref="KJ162:KJ165">
    <cfRule type="cellIs" dxfId="3735" priority="3735" operator="greaterThan">
      <formula>0.03</formula>
    </cfRule>
    <cfRule type="cellIs" dxfId="3734" priority="3736" stopIfTrue="1" operator="lessThan">
      <formula>-0.03</formula>
    </cfRule>
  </conditionalFormatting>
  <conditionalFormatting sqref="KM162:KM165">
    <cfRule type="cellIs" dxfId="3733" priority="3729" operator="greaterThan">
      <formula>0.03</formula>
    </cfRule>
    <cfRule type="cellIs" dxfId="3732" priority="3730" stopIfTrue="1" operator="lessThan">
      <formula>-0.03</formula>
    </cfRule>
  </conditionalFormatting>
  <conditionalFormatting sqref="KN162:KN165">
    <cfRule type="cellIs" dxfId="3731" priority="3727" operator="greaterThan">
      <formula>0.03</formula>
    </cfRule>
    <cfRule type="cellIs" dxfId="3730" priority="3728" stopIfTrue="1" operator="lessThan">
      <formula>-0.03</formula>
    </cfRule>
  </conditionalFormatting>
  <conditionalFormatting sqref="KK162:KK165">
    <cfRule type="cellIs" dxfId="3729" priority="3733" operator="greaterThan">
      <formula>0.03</formula>
    </cfRule>
    <cfRule type="cellIs" dxfId="3728" priority="3734" stopIfTrue="1" operator="lessThan">
      <formula>-0.03</formula>
    </cfRule>
  </conditionalFormatting>
  <conditionalFormatting sqref="KL162:KL165">
    <cfRule type="cellIs" dxfId="3727" priority="3731" operator="greaterThan">
      <formula>0.03</formula>
    </cfRule>
    <cfRule type="cellIs" dxfId="3726" priority="3732" stopIfTrue="1" operator="lessThan">
      <formula>-0.03</formula>
    </cfRule>
  </conditionalFormatting>
  <conditionalFormatting sqref="KD171:KD174">
    <cfRule type="cellIs" dxfId="3725" priority="3725" operator="greaterThan">
      <formula>0.03</formula>
    </cfRule>
    <cfRule type="cellIs" dxfId="3724" priority="3726" stopIfTrue="1" operator="lessThan">
      <formula>-0.03</formula>
    </cfRule>
  </conditionalFormatting>
  <conditionalFormatting sqref="KI171:KI174">
    <cfRule type="cellIs" dxfId="3723" priority="3715" operator="greaterThan">
      <formula>0.03</formula>
    </cfRule>
    <cfRule type="cellIs" dxfId="3722" priority="3716" stopIfTrue="1" operator="lessThan">
      <formula>-0.03</formula>
    </cfRule>
  </conditionalFormatting>
  <conditionalFormatting sqref="KE171:KE174">
    <cfRule type="cellIs" dxfId="3721" priority="3723" operator="greaterThan">
      <formula>0.03</formula>
    </cfRule>
    <cfRule type="cellIs" dxfId="3720" priority="3724" stopIfTrue="1" operator="lessThan">
      <formula>-0.03</formula>
    </cfRule>
  </conditionalFormatting>
  <conditionalFormatting sqref="KF171:KF174">
    <cfRule type="cellIs" dxfId="3719" priority="3721" operator="greaterThan">
      <formula>0.03</formula>
    </cfRule>
    <cfRule type="cellIs" dxfId="3718" priority="3722" stopIfTrue="1" operator="lessThan">
      <formula>-0.03</formula>
    </cfRule>
  </conditionalFormatting>
  <conditionalFormatting sqref="KH171:KH174">
    <cfRule type="cellIs" dxfId="3717" priority="3717" operator="greaterThan">
      <formula>0.03</formula>
    </cfRule>
    <cfRule type="cellIs" dxfId="3716" priority="3718" stopIfTrue="1" operator="lessThan">
      <formula>-0.03</formula>
    </cfRule>
  </conditionalFormatting>
  <conditionalFormatting sqref="KG171:KG174">
    <cfRule type="cellIs" dxfId="3715" priority="3719" operator="greaterThan">
      <formula>0.03</formula>
    </cfRule>
    <cfRule type="cellIs" dxfId="3714" priority="3720" stopIfTrue="1" operator="lessThan">
      <formula>-0.03</formula>
    </cfRule>
  </conditionalFormatting>
  <conditionalFormatting sqref="KJ171:KJ174">
    <cfRule type="cellIs" dxfId="3713" priority="3713" operator="greaterThan">
      <formula>0.03</formula>
    </cfRule>
    <cfRule type="cellIs" dxfId="3712" priority="3714" stopIfTrue="1" operator="lessThan">
      <formula>-0.03</formula>
    </cfRule>
  </conditionalFormatting>
  <conditionalFormatting sqref="KM171:KM174">
    <cfRule type="cellIs" dxfId="3711" priority="3707" operator="greaterThan">
      <formula>0.03</formula>
    </cfRule>
    <cfRule type="cellIs" dxfId="3710" priority="3708" stopIfTrue="1" operator="lessThan">
      <formula>-0.03</formula>
    </cfRule>
  </conditionalFormatting>
  <conditionalFormatting sqref="KN171:KN174">
    <cfRule type="cellIs" dxfId="3709" priority="3705" operator="greaterThan">
      <formula>0.03</formula>
    </cfRule>
    <cfRule type="cellIs" dxfId="3708" priority="3706" stopIfTrue="1" operator="lessThan">
      <formula>-0.03</formula>
    </cfRule>
  </conditionalFormatting>
  <conditionalFormatting sqref="KK171:KK174">
    <cfRule type="cellIs" dxfId="3707" priority="3711" operator="greaterThan">
      <formula>0.03</formula>
    </cfRule>
    <cfRule type="cellIs" dxfId="3706" priority="3712" stopIfTrue="1" operator="lessThan">
      <formula>-0.03</formula>
    </cfRule>
  </conditionalFormatting>
  <conditionalFormatting sqref="KL171:KL174">
    <cfRule type="cellIs" dxfId="3705" priority="3709" operator="greaterThan">
      <formula>0.03</formula>
    </cfRule>
    <cfRule type="cellIs" dxfId="3704" priority="3710" stopIfTrue="1" operator="lessThan">
      <formula>-0.03</formula>
    </cfRule>
  </conditionalFormatting>
  <conditionalFormatting sqref="KD180:KD183">
    <cfRule type="cellIs" dxfId="3703" priority="3703" operator="greaterThan">
      <formula>0.03</formula>
    </cfRule>
    <cfRule type="cellIs" dxfId="3702" priority="3704" stopIfTrue="1" operator="lessThan">
      <formula>-0.03</formula>
    </cfRule>
  </conditionalFormatting>
  <conditionalFormatting sqref="KI180:KI183">
    <cfRule type="cellIs" dxfId="3701" priority="3693" operator="greaterThan">
      <formula>0.03</formula>
    </cfRule>
    <cfRule type="cellIs" dxfId="3700" priority="3694" stopIfTrue="1" operator="lessThan">
      <formula>-0.03</formula>
    </cfRule>
  </conditionalFormatting>
  <conditionalFormatting sqref="KE180:KE183">
    <cfRule type="cellIs" dxfId="3699" priority="3701" operator="greaterThan">
      <formula>0.03</formula>
    </cfRule>
    <cfRule type="cellIs" dxfId="3698" priority="3702" stopIfTrue="1" operator="lessThan">
      <formula>-0.03</formula>
    </cfRule>
  </conditionalFormatting>
  <conditionalFormatting sqref="KF180:KF183">
    <cfRule type="cellIs" dxfId="3697" priority="3699" operator="greaterThan">
      <formula>0.03</formula>
    </cfRule>
    <cfRule type="cellIs" dxfId="3696" priority="3700" stopIfTrue="1" operator="lessThan">
      <formula>-0.03</formula>
    </cfRule>
  </conditionalFormatting>
  <conditionalFormatting sqref="KH180:KH183">
    <cfRule type="cellIs" dxfId="3695" priority="3695" operator="greaterThan">
      <formula>0.03</formula>
    </cfRule>
    <cfRule type="cellIs" dxfId="3694" priority="3696" stopIfTrue="1" operator="lessThan">
      <formula>-0.03</formula>
    </cfRule>
  </conditionalFormatting>
  <conditionalFormatting sqref="KG180:KG183">
    <cfRule type="cellIs" dxfId="3693" priority="3697" operator="greaterThan">
      <formula>0.03</formula>
    </cfRule>
    <cfRule type="cellIs" dxfId="3692" priority="3698" stopIfTrue="1" operator="lessThan">
      <formula>-0.03</formula>
    </cfRule>
  </conditionalFormatting>
  <conditionalFormatting sqref="KJ180:KJ183">
    <cfRule type="cellIs" dxfId="3691" priority="3691" operator="greaterThan">
      <formula>0.03</formula>
    </cfRule>
    <cfRule type="cellIs" dxfId="3690" priority="3692" stopIfTrue="1" operator="lessThan">
      <formula>-0.03</formula>
    </cfRule>
  </conditionalFormatting>
  <conditionalFormatting sqref="KM180:KM183">
    <cfRule type="cellIs" dxfId="3689" priority="3685" operator="greaterThan">
      <formula>0.03</formula>
    </cfRule>
    <cfRule type="cellIs" dxfId="3688" priority="3686" stopIfTrue="1" operator="lessThan">
      <formula>-0.03</formula>
    </cfRule>
  </conditionalFormatting>
  <conditionalFormatting sqref="KN180:KN183">
    <cfRule type="cellIs" dxfId="3687" priority="3683" operator="greaterThan">
      <formula>0.03</formula>
    </cfRule>
    <cfRule type="cellIs" dxfId="3686" priority="3684" stopIfTrue="1" operator="lessThan">
      <formula>-0.03</formula>
    </cfRule>
  </conditionalFormatting>
  <conditionalFormatting sqref="KK180:KK183">
    <cfRule type="cellIs" dxfId="3685" priority="3689" operator="greaterThan">
      <formula>0.03</formula>
    </cfRule>
    <cfRule type="cellIs" dxfId="3684" priority="3690" stopIfTrue="1" operator="lessThan">
      <formula>-0.03</formula>
    </cfRule>
  </conditionalFormatting>
  <conditionalFormatting sqref="KL180:KL183">
    <cfRule type="cellIs" dxfId="3683" priority="3687" operator="greaterThan">
      <formula>0.03</formula>
    </cfRule>
    <cfRule type="cellIs" dxfId="3682" priority="3688" stopIfTrue="1" operator="lessThan">
      <formula>-0.03</formula>
    </cfRule>
  </conditionalFormatting>
  <conditionalFormatting sqref="KD189:KD192">
    <cfRule type="cellIs" dxfId="3681" priority="3681" operator="greaterThan">
      <formula>0.03</formula>
    </cfRule>
    <cfRule type="cellIs" dxfId="3680" priority="3682" stopIfTrue="1" operator="lessThan">
      <formula>-0.03</formula>
    </cfRule>
  </conditionalFormatting>
  <conditionalFormatting sqref="KI189:KI192">
    <cfRule type="cellIs" dxfId="3679" priority="3671" operator="greaterThan">
      <formula>0.03</formula>
    </cfRule>
    <cfRule type="cellIs" dxfId="3678" priority="3672" stopIfTrue="1" operator="lessThan">
      <formula>-0.03</formula>
    </cfRule>
  </conditionalFormatting>
  <conditionalFormatting sqref="KE189:KE192">
    <cfRule type="cellIs" dxfId="3677" priority="3679" operator="greaterThan">
      <formula>0.03</formula>
    </cfRule>
    <cfRule type="cellIs" dxfId="3676" priority="3680" stopIfTrue="1" operator="lessThan">
      <formula>-0.03</formula>
    </cfRule>
  </conditionalFormatting>
  <conditionalFormatting sqref="KF189:KF192">
    <cfRule type="cellIs" dxfId="3675" priority="3677" operator="greaterThan">
      <formula>0.03</formula>
    </cfRule>
    <cfRule type="cellIs" dxfId="3674" priority="3678" stopIfTrue="1" operator="lessThan">
      <formula>-0.03</formula>
    </cfRule>
  </conditionalFormatting>
  <conditionalFormatting sqref="KH189:KH192">
    <cfRule type="cellIs" dxfId="3673" priority="3673" operator="greaterThan">
      <formula>0.03</formula>
    </cfRule>
    <cfRule type="cellIs" dxfId="3672" priority="3674" stopIfTrue="1" operator="lessThan">
      <formula>-0.03</formula>
    </cfRule>
  </conditionalFormatting>
  <conditionalFormatting sqref="KG189:KG192">
    <cfRule type="cellIs" dxfId="3671" priority="3675" operator="greaterThan">
      <formula>0.03</formula>
    </cfRule>
    <cfRule type="cellIs" dxfId="3670" priority="3676" stopIfTrue="1" operator="lessThan">
      <formula>-0.03</formula>
    </cfRule>
  </conditionalFormatting>
  <conditionalFormatting sqref="KJ189:KJ192">
    <cfRule type="cellIs" dxfId="3669" priority="3669" operator="greaterThan">
      <formula>0.03</formula>
    </cfRule>
    <cfRule type="cellIs" dxfId="3668" priority="3670" stopIfTrue="1" operator="lessThan">
      <formula>-0.03</formula>
    </cfRule>
  </conditionalFormatting>
  <conditionalFormatting sqref="KM189:KM192">
    <cfRule type="cellIs" dxfId="3667" priority="3663" operator="greaterThan">
      <formula>0.03</formula>
    </cfRule>
    <cfRule type="cellIs" dxfId="3666" priority="3664" stopIfTrue="1" operator="lessThan">
      <formula>-0.03</formula>
    </cfRule>
  </conditionalFormatting>
  <conditionalFormatting sqref="KN189:KN192">
    <cfRule type="cellIs" dxfId="3665" priority="3661" operator="greaterThan">
      <formula>0.03</formula>
    </cfRule>
    <cfRule type="cellIs" dxfId="3664" priority="3662" stopIfTrue="1" operator="lessThan">
      <formula>-0.03</formula>
    </cfRule>
  </conditionalFormatting>
  <conditionalFormatting sqref="KK189:KK192">
    <cfRule type="cellIs" dxfId="3663" priority="3667" operator="greaterThan">
      <formula>0.03</formula>
    </cfRule>
    <cfRule type="cellIs" dxfId="3662" priority="3668" stopIfTrue="1" operator="lessThan">
      <formula>-0.03</formula>
    </cfRule>
  </conditionalFormatting>
  <conditionalFormatting sqref="KL189:KL192">
    <cfRule type="cellIs" dxfId="3661" priority="3665" operator="greaterThan">
      <formula>0.03</formula>
    </cfRule>
    <cfRule type="cellIs" dxfId="3660" priority="3666" stopIfTrue="1" operator="lessThan">
      <formula>-0.03</formula>
    </cfRule>
  </conditionalFormatting>
  <conditionalFormatting sqref="KD198:KD201">
    <cfRule type="cellIs" dxfId="3659" priority="3659" operator="greaterThan">
      <formula>0.03</formula>
    </cfRule>
    <cfRule type="cellIs" dxfId="3658" priority="3660" stopIfTrue="1" operator="lessThan">
      <formula>-0.03</formula>
    </cfRule>
  </conditionalFormatting>
  <conditionalFormatting sqref="KI198:KI201">
    <cfRule type="cellIs" dxfId="3657" priority="3649" operator="greaterThan">
      <formula>0.03</formula>
    </cfRule>
    <cfRule type="cellIs" dxfId="3656" priority="3650" stopIfTrue="1" operator="lessThan">
      <formula>-0.03</formula>
    </cfRule>
  </conditionalFormatting>
  <conditionalFormatting sqref="KE198:KE201">
    <cfRule type="cellIs" dxfId="3655" priority="3657" operator="greaterThan">
      <formula>0.03</formula>
    </cfRule>
    <cfRule type="cellIs" dxfId="3654" priority="3658" stopIfTrue="1" operator="lessThan">
      <formula>-0.03</formula>
    </cfRule>
  </conditionalFormatting>
  <conditionalFormatting sqref="KF198:KF201">
    <cfRule type="cellIs" dxfId="3653" priority="3655" operator="greaterThan">
      <formula>0.03</formula>
    </cfRule>
    <cfRule type="cellIs" dxfId="3652" priority="3656" stopIfTrue="1" operator="lessThan">
      <formula>-0.03</formula>
    </cfRule>
  </conditionalFormatting>
  <conditionalFormatting sqref="KH198:KH201">
    <cfRule type="cellIs" dxfId="3651" priority="3651" operator="greaterThan">
      <formula>0.03</formula>
    </cfRule>
    <cfRule type="cellIs" dxfId="3650" priority="3652" stopIfTrue="1" operator="lessThan">
      <formula>-0.03</formula>
    </cfRule>
  </conditionalFormatting>
  <conditionalFormatting sqref="KG198:KG201">
    <cfRule type="cellIs" dxfId="3649" priority="3653" operator="greaterThan">
      <formula>0.03</formula>
    </cfRule>
    <cfRule type="cellIs" dxfId="3648" priority="3654" stopIfTrue="1" operator="lessThan">
      <formula>-0.03</formula>
    </cfRule>
  </conditionalFormatting>
  <conditionalFormatting sqref="KJ198:KJ201">
    <cfRule type="cellIs" dxfId="3647" priority="3647" operator="greaterThan">
      <formula>0.03</formula>
    </cfRule>
    <cfRule type="cellIs" dxfId="3646" priority="3648" stopIfTrue="1" operator="lessThan">
      <formula>-0.03</formula>
    </cfRule>
  </conditionalFormatting>
  <conditionalFormatting sqref="KM198:KM201">
    <cfRule type="cellIs" dxfId="3645" priority="3641" operator="greaterThan">
      <formula>0.03</formula>
    </cfRule>
    <cfRule type="cellIs" dxfId="3644" priority="3642" stopIfTrue="1" operator="lessThan">
      <formula>-0.03</formula>
    </cfRule>
  </conditionalFormatting>
  <conditionalFormatting sqref="KN198:KN201">
    <cfRule type="cellIs" dxfId="3643" priority="3639" operator="greaterThan">
      <formula>0.03</formula>
    </cfRule>
    <cfRule type="cellIs" dxfId="3642" priority="3640" stopIfTrue="1" operator="lessThan">
      <formula>-0.03</formula>
    </cfRule>
  </conditionalFormatting>
  <conditionalFormatting sqref="KK198:KK201">
    <cfRule type="cellIs" dxfId="3641" priority="3645" operator="greaterThan">
      <formula>0.03</formula>
    </cfRule>
    <cfRule type="cellIs" dxfId="3640" priority="3646" stopIfTrue="1" operator="lessThan">
      <formula>-0.03</formula>
    </cfRule>
  </conditionalFormatting>
  <conditionalFormatting sqref="KL198:KL201">
    <cfRule type="cellIs" dxfId="3639" priority="3643" operator="greaterThan">
      <formula>0.03</formula>
    </cfRule>
    <cfRule type="cellIs" dxfId="3638" priority="3644" stopIfTrue="1" operator="lessThan">
      <formula>-0.03</formula>
    </cfRule>
  </conditionalFormatting>
  <conditionalFormatting sqref="KD207:KD210">
    <cfRule type="cellIs" dxfId="3637" priority="3637" operator="greaterThan">
      <formula>0.03</formula>
    </cfRule>
    <cfRule type="cellIs" dxfId="3636" priority="3638" stopIfTrue="1" operator="lessThan">
      <formula>-0.03</formula>
    </cfRule>
  </conditionalFormatting>
  <conditionalFormatting sqref="KI207:KI210">
    <cfRule type="cellIs" dxfId="3635" priority="3627" operator="greaterThan">
      <formula>0.03</formula>
    </cfRule>
    <cfRule type="cellIs" dxfId="3634" priority="3628" stopIfTrue="1" operator="lessThan">
      <formula>-0.03</formula>
    </cfRule>
  </conditionalFormatting>
  <conditionalFormatting sqref="KE207:KE210">
    <cfRule type="cellIs" dxfId="3633" priority="3635" operator="greaterThan">
      <formula>0.03</formula>
    </cfRule>
    <cfRule type="cellIs" dxfId="3632" priority="3636" stopIfTrue="1" operator="lessThan">
      <formula>-0.03</formula>
    </cfRule>
  </conditionalFormatting>
  <conditionalFormatting sqref="KF207:KF210">
    <cfRule type="cellIs" dxfId="3631" priority="3633" operator="greaterThan">
      <formula>0.03</formula>
    </cfRule>
    <cfRule type="cellIs" dxfId="3630" priority="3634" stopIfTrue="1" operator="lessThan">
      <formula>-0.03</formula>
    </cfRule>
  </conditionalFormatting>
  <conditionalFormatting sqref="KH207:KH210">
    <cfRule type="cellIs" dxfId="3629" priority="3629" operator="greaterThan">
      <formula>0.03</formula>
    </cfRule>
    <cfRule type="cellIs" dxfId="3628" priority="3630" stopIfTrue="1" operator="lessThan">
      <formula>-0.03</formula>
    </cfRule>
  </conditionalFormatting>
  <conditionalFormatting sqref="KG207:KG210">
    <cfRule type="cellIs" dxfId="3627" priority="3631" operator="greaterThan">
      <formula>0.03</formula>
    </cfRule>
    <cfRule type="cellIs" dxfId="3626" priority="3632" stopIfTrue="1" operator="lessThan">
      <formula>-0.03</formula>
    </cfRule>
  </conditionalFormatting>
  <conditionalFormatting sqref="KJ207:KJ210">
    <cfRule type="cellIs" dxfId="3625" priority="3625" operator="greaterThan">
      <formula>0.03</formula>
    </cfRule>
    <cfRule type="cellIs" dxfId="3624" priority="3626" stopIfTrue="1" operator="lessThan">
      <formula>-0.03</formula>
    </cfRule>
  </conditionalFormatting>
  <conditionalFormatting sqref="KM207:KM210">
    <cfRule type="cellIs" dxfId="3623" priority="3619" operator="greaterThan">
      <formula>0.03</formula>
    </cfRule>
    <cfRule type="cellIs" dxfId="3622" priority="3620" stopIfTrue="1" operator="lessThan">
      <formula>-0.03</formula>
    </cfRule>
  </conditionalFormatting>
  <conditionalFormatting sqref="KN207:KN210">
    <cfRule type="cellIs" dxfId="3621" priority="3617" operator="greaterThan">
      <formula>0.03</formula>
    </cfRule>
    <cfRule type="cellIs" dxfId="3620" priority="3618" stopIfTrue="1" operator="lessThan">
      <formula>-0.03</formula>
    </cfRule>
  </conditionalFormatting>
  <conditionalFormatting sqref="KK207:KK210">
    <cfRule type="cellIs" dxfId="3619" priority="3623" operator="greaterThan">
      <formula>0.03</formula>
    </cfRule>
    <cfRule type="cellIs" dxfId="3618" priority="3624" stopIfTrue="1" operator="lessThan">
      <formula>-0.03</formula>
    </cfRule>
  </conditionalFormatting>
  <conditionalFormatting sqref="KL207:KL210">
    <cfRule type="cellIs" dxfId="3617" priority="3621" operator="greaterThan">
      <formula>0.03</formula>
    </cfRule>
    <cfRule type="cellIs" dxfId="3616" priority="3622" stopIfTrue="1" operator="lessThan">
      <formula>-0.03</formula>
    </cfRule>
  </conditionalFormatting>
  <conditionalFormatting sqref="KD15">
    <cfRule type="cellIs" dxfId="3615" priority="3615" operator="greaterThan">
      <formula>0.03</formula>
    </cfRule>
    <cfRule type="cellIs" dxfId="3614" priority="3616" stopIfTrue="1" operator="lessThan">
      <formula>-0.03</formula>
    </cfRule>
  </conditionalFormatting>
  <conditionalFormatting sqref="KD14">
    <cfRule type="cellIs" dxfId="3613" priority="3613" operator="greaterThan">
      <formula>0.03</formula>
    </cfRule>
    <cfRule type="cellIs" dxfId="3612" priority="3614" stopIfTrue="1" operator="lessThan">
      <formula>-0.03</formula>
    </cfRule>
  </conditionalFormatting>
  <conditionalFormatting sqref="KE15:KN15">
    <cfRule type="cellIs" dxfId="3611" priority="3611" operator="greaterThan">
      <formula>0.03</formula>
    </cfRule>
    <cfRule type="cellIs" dxfId="3610" priority="3612" stopIfTrue="1" operator="lessThan">
      <formula>-0.03</formula>
    </cfRule>
  </conditionalFormatting>
  <conditionalFormatting sqref="KE14:KN14">
    <cfRule type="cellIs" dxfId="3609" priority="3609" operator="greaterThan">
      <formula>0.03</formula>
    </cfRule>
    <cfRule type="cellIs" dxfId="3608" priority="3610" stopIfTrue="1" operator="lessThan">
      <formula>-0.03</formula>
    </cfRule>
  </conditionalFormatting>
  <conditionalFormatting sqref="KD24">
    <cfRule type="cellIs" dxfId="3607" priority="3607" operator="greaterThan">
      <formula>0.03</formula>
    </cfRule>
    <cfRule type="cellIs" dxfId="3606" priority="3608" stopIfTrue="1" operator="lessThan">
      <formula>-0.03</formula>
    </cfRule>
  </conditionalFormatting>
  <conditionalFormatting sqref="KD23">
    <cfRule type="cellIs" dxfId="3605" priority="3605" operator="greaterThan">
      <formula>0.03</formula>
    </cfRule>
    <cfRule type="cellIs" dxfId="3604" priority="3606" stopIfTrue="1" operator="lessThan">
      <formula>-0.03</formula>
    </cfRule>
  </conditionalFormatting>
  <conditionalFormatting sqref="KE24:KN24">
    <cfRule type="cellIs" dxfId="3603" priority="3603" operator="greaterThan">
      <formula>0.03</formula>
    </cfRule>
    <cfRule type="cellIs" dxfId="3602" priority="3604" stopIfTrue="1" operator="lessThan">
      <formula>-0.03</formula>
    </cfRule>
  </conditionalFormatting>
  <conditionalFormatting sqref="KE23:KN23">
    <cfRule type="cellIs" dxfId="3601" priority="3601" operator="greaterThan">
      <formula>0.03</formula>
    </cfRule>
    <cfRule type="cellIs" dxfId="3600" priority="3602" stopIfTrue="1" operator="lessThan">
      <formula>-0.03</formula>
    </cfRule>
  </conditionalFormatting>
  <conditionalFormatting sqref="KD33">
    <cfRule type="cellIs" dxfId="3599" priority="3599" operator="greaterThan">
      <formula>0.03</formula>
    </cfRule>
    <cfRule type="cellIs" dxfId="3598" priority="3600" stopIfTrue="1" operator="lessThan">
      <formula>-0.03</formula>
    </cfRule>
  </conditionalFormatting>
  <conditionalFormatting sqref="KD32">
    <cfRule type="cellIs" dxfId="3597" priority="3597" operator="greaterThan">
      <formula>0.03</formula>
    </cfRule>
    <cfRule type="cellIs" dxfId="3596" priority="3598" stopIfTrue="1" operator="lessThan">
      <formula>-0.03</formula>
    </cfRule>
  </conditionalFormatting>
  <conditionalFormatting sqref="KE33:KN33">
    <cfRule type="cellIs" dxfId="3595" priority="3595" operator="greaterThan">
      <formula>0.03</formula>
    </cfRule>
    <cfRule type="cellIs" dxfId="3594" priority="3596" stopIfTrue="1" operator="lessThan">
      <formula>-0.03</formula>
    </cfRule>
  </conditionalFormatting>
  <conditionalFormatting sqref="KE32:KN32">
    <cfRule type="cellIs" dxfId="3593" priority="3593" operator="greaterThan">
      <formula>0.03</formula>
    </cfRule>
    <cfRule type="cellIs" dxfId="3592" priority="3594" stopIfTrue="1" operator="lessThan">
      <formula>-0.03</formula>
    </cfRule>
  </conditionalFormatting>
  <conditionalFormatting sqref="KD42">
    <cfRule type="cellIs" dxfId="3591" priority="3591" operator="greaterThan">
      <formula>0.03</formula>
    </cfRule>
    <cfRule type="cellIs" dxfId="3590" priority="3592" stopIfTrue="1" operator="lessThan">
      <formula>-0.03</formula>
    </cfRule>
  </conditionalFormatting>
  <conditionalFormatting sqref="KD41">
    <cfRule type="cellIs" dxfId="3589" priority="3589" operator="greaterThan">
      <formula>0.03</formula>
    </cfRule>
    <cfRule type="cellIs" dxfId="3588" priority="3590" stopIfTrue="1" operator="lessThan">
      <formula>-0.03</formula>
    </cfRule>
  </conditionalFormatting>
  <conditionalFormatting sqref="KE42:KN42">
    <cfRule type="cellIs" dxfId="3587" priority="3587" operator="greaterThan">
      <formula>0.03</formula>
    </cfRule>
    <cfRule type="cellIs" dxfId="3586" priority="3588" stopIfTrue="1" operator="lessThan">
      <formula>-0.03</formula>
    </cfRule>
  </conditionalFormatting>
  <conditionalFormatting sqref="KE41:KN41">
    <cfRule type="cellIs" dxfId="3585" priority="3585" operator="greaterThan">
      <formula>0.03</formula>
    </cfRule>
    <cfRule type="cellIs" dxfId="3584" priority="3586" stopIfTrue="1" operator="lessThan">
      <formula>-0.03</formula>
    </cfRule>
  </conditionalFormatting>
  <conditionalFormatting sqref="KD51">
    <cfRule type="cellIs" dxfId="3583" priority="3583" operator="greaterThan">
      <formula>0.03</formula>
    </cfRule>
    <cfRule type="cellIs" dxfId="3582" priority="3584" stopIfTrue="1" operator="lessThan">
      <formula>-0.03</formula>
    </cfRule>
  </conditionalFormatting>
  <conditionalFormatting sqref="KD50">
    <cfRule type="cellIs" dxfId="3581" priority="3581" operator="greaterThan">
      <formula>0.03</formula>
    </cfRule>
    <cfRule type="cellIs" dxfId="3580" priority="3582" stopIfTrue="1" operator="lessThan">
      <formula>-0.03</formula>
    </cfRule>
  </conditionalFormatting>
  <conditionalFormatting sqref="KE51:KN51">
    <cfRule type="cellIs" dxfId="3579" priority="3579" operator="greaterThan">
      <formula>0.03</formula>
    </cfRule>
    <cfRule type="cellIs" dxfId="3578" priority="3580" stopIfTrue="1" operator="lessThan">
      <formula>-0.03</formula>
    </cfRule>
  </conditionalFormatting>
  <conditionalFormatting sqref="KE50:KN50">
    <cfRule type="cellIs" dxfId="3577" priority="3577" operator="greaterThan">
      <formula>0.03</formula>
    </cfRule>
    <cfRule type="cellIs" dxfId="3576" priority="3578" stopIfTrue="1" operator="lessThan">
      <formula>-0.03</formula>
    </cfRule>
  </conditionalFormatting>
  <conditionalFormatting sqref="KD60">
    <cfRule type="cellIs" dxfId="3575" priority="3575" operator="greaterThan">
      <formula>0.03</formula>
    </cfRule>
    <cfRule type="cellIs" dxfId="3574" priority="3576" stopIfTrue="1" operator="lessThan">
      <formula>-0.03</formula>
    </cfRule>
  </conditionalFormatting>
  <conditionalFormatting sqref="KD59">
    <cfRule type="cellIs" dxfId="3573" priority="3573" operator="greaterThan">
      <formula>0.03</formula>
    </cfRule>
    <cfRule type="cellIs" dxfId="3572" priority="3574" stopIfTrue="1" operator="lessThan">
      <formula>-0.03</formula>
    </cfRule>
  </conditionalFormatting>
  <conditionalFormatting sqref="KE60:KN60">
    <cfRule type="cellIs" dxfId="3571" priority="3571" operator="greaterThan">
      <formula>0.03</formula>
    </cfRule>
    <cfRule type="cellIs" dxfId="3570" priority="3572" stopIfTrue="1" operator="lessThan">
      <formula>-0.03</formula>
    </cfRule>
  </conditionalFormatting>
  <conditionalFormatting sqref="KE59:KN59">
    <cfRule type="cellIs" dxfId="3569" priority="3569" operator="greaterThan">
      <formula>0.03</formula>
    </cfRule>
    <cfRule type="cellIs" dxfId="3568" priority="3570" stopIfTrue="1" operator="lessThan">
      <formula>-0.03</formula>
    </cfRule>
  </conditionalFormatting>
  <conditionalFormatting sqref="KD69">
    <cfRule type="cellIs" dxfId="3567" priority="3567" operator="greaterThan">
      <formula>0.03</formula>
    </cfRule>
    <cfRule type="cellIs" dxfId="3566" priority="3568" stopIfTrue="1" operator="lessThan">
      <formula>-0.03</formula>
    </cfRule>
  </conditionalFormatting>
  <conditionalFormatting sqref="KD68">
    <cfRule type="cellIs" dxfId="3565" priority="3565" operator="greaterThan">
      <formula>0.03</formula>
    </cfRule>
    <cfRule type="cellIs" dxfId="3564" priority="3566" stopIfTrue="1" operator="lessThan">
      <formula>-0.03</formula>
    </cfRule>
  </conditionalFormatting>
  <conditionalFormatting sqref="KE69:KN69">
    <cfRule type="cellIs" dxfId="3563" priority="3563" operator="greaterThan">
      <formula>0.03</formula>
    </cfRule>
    <cfRule type="cellIs" dxfId="3562" priority="3564" stopIfTrue="1" operator="lessThan">
      <formula>-0.03</formula>
    </cfRule>
  </conditionalFormatting>
  <conditionalFormatting sqref="KE68:KN68">
    <cfRule type="cellIs" dxfId="3561" priority="3561" operator="greaterThan">
      <formula>0.03</formula>
    </cfRule>
    <cfRule type="cellIs" dxfId="3560" priority="3562" stopIfTrue="1" operator="lessThan">
      <formula>-0.03</formula>
    </cfRule>
  </conditionalFormatting>
  <conditionalFormatting sqref="KD78">
    <cfRule type="cellIs" dxfId="3559" priority="3559" operator="greaterThan">
      <formula>0.03</formula>
    </cfRule>
    <cfRule type="cellIs" dxfId="3558" priority="3560" stopIfTrue="1" operator="lessThan">
      <formula>-0.03</formula>
    </cfRule>
  </conditionalFormatting>
  <conditionalFormatting sqref="KD77">
    <cfRule type="cellIs" dxfId="3557" priority="3557" operator="greaterThan">
      <formula>0.03</formula>
    </cfRule>
    <cfRule type="cellIs" dxfId="3556" priority="3558" stopIfTrue="1" operator="lessThan">
      <formula>-0.03</formula>
    </cfRule>
  </conditionalFormatting>
  <conditionalFormatting sqref="KE78:KN78">
    <cfRule type="cellIs" dxfId="3555" priority="3555" operator="greaterThan">
      <formula>0.03</formula>
    </cfRule>
    <cfRule type="cellIs" dxfId="3554" priority="3556" stopIfTrue="1" operator="lessThan">
      <formula>-0.03</formula>
    </cfRule>
  </conditionalFormatting>
  <conditionalFormatting sqref="KE77:KN77">
    <cfRule type="cellIs" dxfId="3553" priority="3553" operator="greaterThan">
      <formula>0.03</formula>
    </cfRule>
    <cfRule type="cellIs" dxfId="3552" priority="3554" stopIfTrue="1" operator="lessThan">
      <formula>-0.03</formula>
    </cfRule>
  </conditionalFormatting>
  <conditionalFormatting sqref="KD87">
    <cfRule type="cellIs" dxfId="3551" priority="3551" operator="greaterThan">
      <formula>0.03</formula>
    </cfRule>
    <cfRule type="cellIs" dxfId="3550" priority="3552" stopIfTrue="1" operator="lessThan">
      <formula>-0.03</formula>
    </cfRule>
  </conditionalFormatting>
  <conditionalFormatting sqref="KD86">
    <cfRule type="cellIs" dxfId="3549" priority="3549" operator="greaterThan">
      <formula>0.03</formula>
    </cfRule>
    <cfRule type="cellIs" dxfId="3548" priority="3550" stopIfTrue="1" operator="lessThan">
      <formula>-0.03</formula>
    </cfRule>
  </conditionalFormatting>
  <conditionalFormatting sqref="KE87:KN87">
    <cfRule type="cellIs" dxfId="3547" priority="3547" operator="greaterThan">
      <formula>0.03</formula>
    </cfRule>
    <cfRule type="cellIs" dxfId="3546" priority="3548" stopIfTrue="1" operator="lessThan">
      <formula>-0.03</formula>
    </cfRule>
  </conditionalFormatting>
  <conditionalFormatting sqref="KE86:KN86">
    <cfRule type="cellIs" dxfId="3545" priority="3545" operator="greaterThan">
      <formula>0.03</formula>
    </cfRule>
    <cfRule type="cellIs" dxfId="3544" priority="3546" stopIfTrue="1" operator="lessThan">
      <formula>-0.03</formula>
    </cfRule>
  </conditionalFormatting>
  <conditionalFormatting sqref="KD96">
    <cfRule type="cellIs" dxfId="3543" priority="3543" operator="greaterThan">
      <formula>0.03</formula>
    </cfRule>
    <cfRule type="cellIs" dxfId="3542" priority="3544" stopIfTrue="1" operator="lessThan">
      <formula>-0.03</formula>
    </cfRule>
  </conditionalFormatting>
  <conditionalFormatting sqref="KD95">
    <cfRule type="cellIs" dxfId="3541" priority="3541" operator="greaterThan">
      <formula>0.03</formula>
    </cfRule>
    <cfRule type="cellIs" dxfId="3540" priority="3542" stopIfTrue="1" operator="lessThan">
      <formula>-0.03</formula>
    </cfRule>
  </conditionalFormatting>
  <conditionalFormatting sqref="KE96:KN96">
    <cfRule type="cellIs" dxfId="3539" priority="3539" operator="greaterThan">
      <formula>0.03</formula>
    </cfRule>
    <cfRule type="cellIs" dxfId="3538" priority="3540" stopIfTrue="1" operator="lessThan">
      <formula>-0.03</formula>
    </cfRule>
  </conditionalFormatting>
  <conditionalFormatting sqref="KE95:KN95">
    <cfRule type="cellIs" dxfId="3537" priority="3537" operator="greaterThan">
      <formula>0.03</formula>
    </cfRule>
    <cfRule type="cellIs" dxfId="3536" priority="3538" stopIfTrue="1" operator="lessThan">
      <formula>-0.03</formula>
    </cfRule>
  </conditionalFormatting>
  <conditionalFormatting sqref="KD105">
    <cfRule type="cellIs" dxfId="3535" priority="3535" operator="greaterThan">
      <formula>0.03</formula>
    </cfRule>
    <cfRule type="cellIs" dxfId="3534" priority="3536" stopIfTrue="1" operator="lessThan">
      <formula>-0.03</formula>
    </cfRule>
  </conditionalFormatting>
  <conditionalFormatting sqref="KD104">
    <cfRule type="cellIs" dxfId="3533" priority="3533" operator="greaterThan">
      <formula>0.03</formula>
    </cfRule>
    <cfRule type="cellIs" dxfId="3532" priority="3534" stopIfTrue="1" operator="lessThan">
      <formula>-0.03</formula>
    </cfRule>
  </conditionalFormatting>
  <conditionalFormatting sqref="KE105:KN105">
    <cfRule type="cellIs" dxfId="3531" priority="3531" operator="greaterThan">
      <formula>0.03</formula>
    </cfRule>
    <cfRule type="cellIs" dxfId="3530" priority="3532" stopIfTrue="1" operator="lessThan">
      <formula>-0.03</formula>
    </cfRule>
  </conditionalFormatting>
  <conditionalFormatting sqref="KE104:KN104">
    <cfRule type="cellIs" dxfId="3529" priority="3529" operator="greaterThan">
      <formula>0.03</formula>
    </cfRule>
    <cfRule type="cellIs" dxfId="3528" priority="3530" stopIfTrue="1" operator="lessThan">
      <formula>-0.03</formula>
    </cfRule>
  </conditionalFormatting>
  <conditionalFormatting sqref="KD114">
    <cfRule type="cellIs" dxfId="3527" priority="3527" operator="greaterThan">
      <formula>0.03</formula>
    </cfRule>
    <cfRule type="cellIs" dxfId="3526" priority="3528" stopIfTrue="1" operator="lessThan">
      <formula>-0.03</formula>
    </cfRule>
  </conditionalFormatting>
  <conditionalFormatting sqref="KD113">
    <cfRule type="cellIs" dxfId="3525" priority="3525" operator="greaterThan">
      <formula>0.03</formula>
    </cfRule>
    <cfRule type="cellIs" dxfId="3524" priority="3526" stopIfTrue="1" operator="lessThan">
      <formula>-0.03</formula>
    </cfRule>
  </conditionalFormatting>
  <conditionalFormatting sqref="KE114:KN114">
    <cfRule type="cellIs" dxfId="3523" priority="3523" operator="greaterThan">
      <formula>0.03</formula>
    </cfRule>
    <cfRule type="cellIs" dxfId="3522" priority="3524" stopIfTrue="1" operator="lessThan">
      <formula>-0.03</formula>
    </cfRule>
  </conditionalFormatting>
  <conditionalFormatting sqref="KE113:KN113">
    <cfRule type="cellIs" dxfId="3521" priority="3521" operator="greaterThan">
      <formula>0.03</formula>
    </cfRule>
    <cfRule type="cellIs" dxfId="3520" priority="3522" stopIfTrue="1" operator="lessThan">
      <formula>-0.03</formula>
    </cfRule>
  </conditionalFormatting>
  <conditionalFormatting sqref="KD123">
    <cfRule type="cellIs" dxfId="3519" priority="3519" operator="greaterThan">
      <formula>0.03</formula>
    </cfRule>
    <cfRule type="cellIs" dxfId="3518" priority="3520" stopIfTrue="1" operator="lessThan">
      <formula>-0.03</formula>
    </cfRule>
  </conditionalFormatting>
  <conditionalFormatting sqref="KD122">
    <cfRule type="cellIs" dxfId="3517" priority="3517" operator="greaterThan">
      <formula>0.03</formula>
    </cfRule>
    <cfRule type="cellIs" dxfId="3516" priority="3518" stopIfTrue="1" operator="lessThan">
      <formula>-0.03</formula>
    </cfRule>
  </conditionalFormatting>
  <conditionalFormatting sqref="KE123:KN123">
    <cfRule type="cellIs" dxfId="3515" priority="3515" operator="greaterThan">
      <formula>0.03</formula>
    </cfRule>
    <cfRule type="cellIs" dxfId="3514" priority="3516" stopIfTrue="1" operator="lessThan">
      <formula>-0.03</formula>
    </cfRule>
  </conditionalFormatting>
  <conditionalFormatting sqref="KE122:KN122">
    <cfRule type="cellIs" dxfId="3513" priority="3513" operator="greaterThan">
      <formula>0.03</formula>
    </cfRule>
    <cfRule type="cellIs" dxfId="3512" priority="3514" stopIfTrue="1" operator="lessThan">
      <formula>-0.03</formula>
    </cfRule>
  </conditionalFormatting>
  <conditionalFormatting sqref="KD141">
    <cfRule type="cellIs" dxfId="3511" priority="3511" operator="greaterThan">
      <formula>0.03</formula>
    </cfRule>
    <cfRule type="cellIs" dxfId="3510" priority="3512" stopIfTrue="1" operator="lessThan">
      <formula>-0.03</formula>
    </cfRule>
  </conditionalFormatting>
  <conditionalFormatting sqref="KD140">
    <cfRule type="cellIs" dxfId="3509" priority="3509" operator="greaterThan">
      <formula>0.03</formula>
    </cfRule>
    <cfRule type="cellIs" dxfId="3508" priority="3510" stopIfTrue="1" operator="lessThan">
      <formula>-0.03</formula>
    </cfRule>
  </conditionalFormatting>
  <conditionalFormatting sqref="KE141:KN141">
    <cfRule type="cellIs" dxfId="3507" priority="3507" operator="greaterThan">
      <formula>0.03</formula>
    </cfRule>
    <cfRule type="cellIs" dxfId="3506" priority="3508" stopIfTrue="1" operator="lessThan">
      <formula>-0.03</formula>
    </cfRule>
  </conditionalFormatting>
  <conditionalFormatting sqref="KE140:KN140">
    <cfRule type="cellIs" dxfId="3505" priority="3505" operator="greaterThan">
      <formula>0.03</formula>
    </cfRule>
    <cfRule type="cellIs" dxfId="3504" priority="3506" stopIfTrue="1" operator="lessThan">
      <formula>-0.03</formula>
    </cfRule>
  </conditionalFormatting>
  <conditionalFormatting sqref="KD132">
    <cfRule type="cellIs" dxfId="3503" priority="3503" operator="greaterThan">
      <formula>0.03</formula>
    </cfRule>
    <cfRule type="cellIs" dxfId="3502" priority="3504" stopIfTrue="1" operator="lessThan">
      <formula>-0.03</formula>
    </cfRule>
  </conditionalFormatting>
  <conditionalFormatting sqref="KD131">
    <cfRule type="cellIs" dxfId="3501" priority="3501" operator="greaterThan">
      <formula>0.03</formula>
    </cfRule>
    <cfRule type="cellIs" dxfId="3500" priority="3502" stopIfTrue="1" operator="lessThan">
      <formula>-0.03</formula>
    </cfRule>
  </conditionalFormatting>
  <conditionalFormatting sqref="KE132:KN132">
    <cfRule type="cellIs" dxfId="3499" priority="3499" operator="greaterThan">
      <formula>0.03</formula>
    </cfRule>
    <cfRule type="cellIs" dxfId="3498" priority="3500" stopIfTrue="1" operator="lessThan">
      <formula>-0.03</formula>
    </cfRule>
  </conditionalFormatting>
  <conditionalFormatting sqref="KE131:KN131">
    <cfRule type="cellIs" dxfId="3497" priority="3497" operator="greaterThan">
      <formula>0.03</formula>
    </cfRule>
    <cfRule type="cellIs" dxfId="3496" priority="3498" stopIfTrue="1" operator="lessThan">
      <formula>-0.03</formula>
    </cfRule>
  </conditionalFormatting>
  <conditionalFormatting sqref="KD150">
    <cfRule type="cellIs" dxfId="3495" priority="3495" operator="greaterThan">
      <formula>0.03</formula>
    </cfRule>
    <cfRule type="cellIs" dxfId="3494" priority="3496" stopIfTrue="1" operator="lessThan">
      <formula>-0.03</formula>
    </cfRule>
  </conditionalFormatting>
  <conditionalFormatting sqref="KD149">
    <cfRule type="cellIs" dxfId="3493" priority="3493" operator="greaterThan">
      <formula>0.03</formula>
    </cfRule>
    <cfRule type="cellIs" dxfId="3492" priority="3494" stopIfTrue="1" operator="lessThan">
      <formula>-0.03</formula>
    </cfRule>
  </conditionalFormatting>
  <conditionalFormatting sqref="KE150:KN150">
    <cfRule type="cellIs" dxfId="3491" priority="3491" operator="greaterThan">
      <formula>0.03</formula>
    </cfRule>
    <cfRule type="cellIs" dxfId="3490" priority="3492" stopIfTrue="1" operator="lessThan">
      <formula>-0.03</formula>
    </cfRule>
  </conditionalFormatting>
  <conditionalFormatting sqref="KE149:KN149">
    <cfRule type="cellIs" dxfId="3489" priority="3489" operator="greaterThan">
      <formula>0.03</formula>
    </cfRule>
    <cfRule type="cellIs" dxfId="3488" priority="3490" stopIfTrue="1" operator="lessThan">
      <formula>-0.03</formula>
    </cfRule>
  </conditionalFormatting>
  <conditionalFormatting sqref="KD159">
    <cfRule type="cellIs" dxfId="3487" priority="3487" operator="greaterThan">
      <formula>0.03</formula>
    </cfRule>
    <cfRule type="cellIs" dxfId="3486" priority="3488" stopIfTrue="1" operator="lessThan">
      <formula>-0.03</formula>
    </cfRule>
  </conditionalFormatting>
  <conditionalFormatting sqref="KD158">
    <cfRule type="cellIs" dxfId="3485" priority="3485" operator="greaterThan">
      <formula>0.03</formula>
    </cfRule>
    <cfRule type="cellIs" dxfId="3484" priority="3486" stopIfTrue="1" operator="lessThan">
      <formula>-0.03</formula>
    </cfRule>
  </conditionalFormatting>
  <conditionalFormatting sqref="KE159:KN159">
    <cfRule type="cellIs" dxfId="3483" priority="3483" operator="greaterThan">
      <formula>0.03</formula>
    </cfRule>
    <cfRule type="cellIs" dxfId="3482" priority="3484" stopIfTrue="1" operator="lessThan">
      <formula>-0.03</formula>
    </cfRule>
  </conditionalFormatting>
  <conditionalFormatting sqref="KE158:KN158">
    <cfRule type="cellIs" dxfId="3481" priority="3481" operator="greaterThan">
      <formula>0.03</formula>
    </cfRule>
    <cfRule type="cellIs" dxfId="3480" priority="3482" stopIfTrue="1" operator="lessThan">
      <formula>-0.03</formula>
    </cfRule>
  </conditionalFormatting>
  <conditionalFormatting sqref="KD168">
    <cfRule type="cellIs" dxfId="3479" priority="3479" operator="greaterThan">
      <formula>0.03</formula>
    </cfRule>
    <cfRule type="cellIs" dxfId="3478" priority="3480" stopIfTrue="1" operator="lessThan">
      <formula>-0.03</formula>
    </cfRule>
  </conditionalFormatting>
  <conditionalFormatting sqref="KD167">
    <cfRule type="cellIs" dxfId="3477" priority="3477" operator="greaterThan">
      <formula>0.03</formula>
    </cfRule>
    <cfRule type="cellIs" dxfId="3476" priority="3478" stopIfTrue="1" operator="lessThan">
      <formula>-0.03</formula>
    </cfRule>
  </conditionalFormatting>
  <conditionalFormatting sqref="KE168:KN168">
    <cfRule type="cellIs" dxfId="3475" priority="3475" operator="greaterThan">
      <formula>0.03</formula>
    </cfRule>
    <cfRule type="cellIs" dxfId="3474" priority="3476" stopIfTrue="1" operator="lessThan">
      <formula>-0.03</formula>
    </cfRule>
  </conditionalFormatting>
  <conditionalFormatting sqref="KE167:KN167">
    <cfRule type="cellIs" dxfId="3473" priority="3473" operator="greaterThan">
      <formula>0.03</formula>
    </cfRule>
    <cfRule type="cellIs" dxfId="3472" priority="3474" stopIfTrue="1" operator="lessThan">
      <formula>-0.03</formula>
    </cfRule>
  </conditionalFormatting>
  <conditionalFormatting sqref="KD177">
    <cfRule type="cellIs" dxfId="3471" priority="3471" operator="greaterThan">
      <formula>0.03</formula>
    </cfRule>
    <cfRule type="cellIs" dxfId="3470" priority="3472" stopIfTrue="1" operator="lessThan">
      <formula>-0.03</formula>
    </cfRule>
  </conditionalFormatting>
  <conditionalFormatting sqref="KD176">
    <cfRule type="cellIs" dxfId="3469" priority="3469" operator="greaterThan">
      <formula>0.03</formula>
    </cfRule>
    <cfRule type="cellIs" dxfId="3468" priority="3470" stopIfTrue="1" operator="lessThan">
      <formula>-0.03</formula>
    </cfRule>
  </conditionalFormatting>
  <conditionalFormatting sqref="KE177:KN177">
    <cfRule type="cellIs" dxfId="3467" priority="3467" operator="greaterThan">
      <formula>0.03</formula>
    </cfRule>
    <cfRule type="cellIs" dxfId="3466" priority="3468" stopIfTrue="1" operator="lessThan">
      <formula>-0.03</formula>
    </cfRule>
  </conditionalFormatting>
  <conditionalFormatting sqref="KE176:KN176">
    <cfRule type="cellIs" dxfId="3465" priority="3465" operator="greaterThan">
      <formula>0.03</formula>
    </cfRule>
    <cfRule type="cellIs" dxfId="3464" priority="3466" stopIfTrue="1" operator="lessThan">
      <formula>-0.03</formula>
    </cfRule>
  </conditionalFormatting>
  <conditionalFormatting sqref="KD186">
    <cfRule type="cellIs" dxfId="3463" priority="3463" operator="greaterThan">
      <formula>0.03</formula>
    </cfRule>
    <cfRule type="cellIs" dxfId="3462" priority="3464" stopIfTrue="1" operator="lessThan">
      <formula>-0.03</formula>
    </cfRule>
  </conditionalFormatting>
  <conditionalFormatting sqref="KD185">
    <cfRule type="cellIs" dxfId="3461" priority="3461" operator="greaterThan">
      <formula>0.03</formula>
    </cfRule>
    <cfRule type="cellIs" dxfId="3460" priority="3462" stopIfTrue="1" operator="lessThan">
      <formula>-0.03</formula>
    </cfRule>
  </conditionalFormatting>
  <conditionalFormatting sqref="KE186:KN186">
    <cfRule type="cellIs" dxfId="3459" priority="3459" operator="greaterThan">
      <formula>0.03</formula>
    </cfRule>
    <cfRule type="cellIs" dxfId="3458" priority="3460" stopIfTrue="1" operator="lessThan">
      <formula>-0.03</formula>
    </cfRule>
  </conditionalFormatting>
  <conditionalFormatting sqref="KE185:KN185">
    <cfRule type="cellIs" dxfId="3457" priority="3457" operator="greaterThan">
      <formula>0.03</formula>
    </cfRule>
    <cfRule type="cellIs" dxfId="3456" priority="3458" stopIfTrue="1" operator="lessThan">
      <formula>-0.03</formula>
    </cfRule>
  </conditionalFormatting>
  <conditionalFormatting sqref="KD195">
    <cfRule type="cellIs" dxfId="3455" priority="3455" operator="greaterThan">
      <formula>0.03</formula>
    </cfRule>
    <cfRule type="cellIs" dxfId="3454" priority="3456" stopIfTrue="1" operator="lessThan">
      <formula>-0.03</formula>
    </cfRule>
  </conditionalFormatting>
  <conditionalFormatting sqref="KD194">
    <cfRule type="cellIs" dxfId="3453" priority="3453" operator="greaterThan">
      <formula>0.03</formula>
    </cfRule>
    <cfRule type="cellIs" dxfId="3452" priority="3454" stopIfTrue="1" operator="lessThan">
      <formula>-0.03</formula>
    </cfRule>
  </conditionalFormatting>
  <conditionalFormatting sqref="KE195:KN195">
    <cfRule type="cellIs" dxfId="3451" priority="3451" operator="greaterThan">
      <formula>0.03</formula>
    </cfRule>
    <cfRule type="cellIs" dxfId="3450" priority="3452" stopIfTrue="1" operator="lessThan">
      <formula>-0.03</formula>
    </cfRule>
  </conditionalFormatting>
  <conditionalFormatting sqref="KE194:KN194">
    <cfRule type="cellIs" dxfId="3449" priority="3449" operator="greaterThan">
      <formula>0.03</formula>
    </cfRule>
    <cfRule type="cellIs" dxfId="3448" priority="3450" stopIfTrue="1" operator="lessThan">
      <formula>-0.03</formula>
    </cfRule>
  </conditionalFormatting>
  <conditionalFormatting sqref="KD204">
    <cfRule type="cellIs" dxfId="3447" priority="3447" operator="greaterThan">
      <formula>0.03</formula>
    </cfRule>
    <cfRule type="cellIs" dxfId="3446" priority="3448" stopIfTrue="1" operator="lessThan">
      <formula>-0.03</formula>
    </cfRule>
  </conditionalFormatting>
  <conditionalFormatting sqref="KD203">
    <cfRule type="cellIs" dxfId="3445" priority="3445" operator="greaterThan">
      <formula>0.03</formula>
    </cfRule>
    <cfRule type="cellIs" dxfId="3444" priority="3446" stopIfTrue="1" operator="lessThan">
      <formula>-0.03</formula>
    </cfRule>
  </conditionalFormatting>
  <conditionalFormatting sqref="KE204:KN204">
    <cfRule type="cellIs" dxfId="3443" priority="3443" operator="greaterThan">
      <formula>0.03</formula>
    </cfRule>
    <cfRule type="cellIs" dxfId="3442" priority="3444" stopIfTrue="1" operator="lessThan">
      <formula>-0.03</formula>
    </cfRule>
  </conditionalFormatting>
  <conditionalFormatting sqref="KE203:KN203">
    <cfRule type="cellIs" dxfId="3441" priority="3441" operator="greaterThan">
      <formula>0.03</formula>
    </cfRule>
    <cfRule type="cellIs" dxfId="3440" priority="3442" stopIfTrue="1" operator="lessThan">
      <formula>-0.03</formula>
    </cfRule>
  </conditionalFormatting>
  <conditionalFormatting sqref="LI6 LI9:LI12">
    <cfRule type="cellIs" dxfId="3439" priority="3439" operator="greaterThan">
      <formula>0.03</formula>
    </cfRule>
    <cfRule type="cellIs" dxfId="3438" priority="3440" stopIfTrue="1" operator="lessThan">
      <formula>-0.03</formula>
    </cfRule>
  </conditionalFormatting>
  <conditionalFormatting sqref="LN9:LN12">
    <cfRule type="cellIs" dxfId="3437" priority="3429" operator="greaterThan">
      <formula>0.03</formula>
    </cfRule>
    <cfRule type="cellIs" dxfId="3436" priority="3430" stopIfTrue="1" operator="lessThan">
      <formula>-0.03</formula>
    </cfRule>
  </conditionalFormatting>
  <conditionalFormatting sqref="LJ9:LJ12">
    <cfRule type="cellIs" dxfId="3435" priority="3437" operator="greaterThan">
      <formula>0.03</formula>
    </cfRule>
    <cfRule type="cellIs" dxfId="3434" priority="3438" stopIfTrue="1" operator="lessThan">
      <formula>-0.03</formula>
    </cfRule>
  </conditionalFormatting>
  <conditionalFormatting sqref="LK9:LK12">
    <cfRule type="cellIs" dxfId="3433" priority="3435" operator="greaterThan">
      <formula>0.03</formula>
    </cfRule>
    <cfRule type="cellIs" dxfId="3432" priority="3436" stopIfTrue="1" operator="lessThan">
      <formula>-0.03</formula>
    </cfRule>
  </conditionalFormatting>
  <conditionalFormatting sqref="LM9:LM12">
    <cfRule type="cellIs" dxfId="3431" priority="3431" operator="greaterThan">
      <formula>0.03</formula>
    </cfRule>
    <cfRule type="cellIs" dxfId="3430" priority="3432" stopIfTrue="1" operator="lessThan">
      <formula>-0.03</formula>
    </cfRule>
  </conditionalFormatting>
  <conditionalFormatting sqref="LL9:LL12">
    <cfRule type="cellIs" dxfId="3429" priority="3433" operator="greaterThan">
      <formula>0.03</formula>
    </cfRule>
    <cfRule type="cellIs" dxfId="3428" priority="3434" stopIfTrue="1" operator="lessThan">
      <formula>-0.03</formula>
    </cfRule>
  </conditionalFormatting>
  <conditionalFormatting sqref="LO9:LO12">
    <cfRule type="cellIs" dxfId="3427" priority="3427" operator="greaterThan">
      <formula>0.03</formula>
    </cfRule>
    <cfRule type="cellIs" dxfId="3426" priority="3428" stopIfTrue="1" operator="lessThan">
      <formula>-0.03</formula>
    </cfRule>
  </conditionalFormatting>
  <conditionalFormatting sqref="LI5">
    <cfRule type="cellIs" dxfId="3425" priority="3425" operator="greaterThan">
      <formula>0.03</formula>
    </cfRule>
    <cfRule type="cellIs" dxfId="3424" priority="3426" stopIfTrue="1" operator="lessThan">
      <formula>-0.03</formula>
    </cfRule>
  </conditionalFormatting>
  <conditionalFormatting sqref="LR9:LR12">
    <cfRule type="cellIs" dxfId="3423" priority="3419" operator="greaterThan">
      <formula>0.03</formula>
    </cfRule>
    <cfRule type="cellIs" dxfId="3422" priority="3420" stopIfTrue="1" operator="lessThan">
      <formula>-0.03</formula>
    </cfRule>
  </conditionalFormatting>
  <conditionalFormatting sqref="LS9:LS12">
    <cfRule type="cellIs" dxfId="3421" priority="3417" operator="greaterThan">
      <formula>0.03</formula>
    </cfRule>
    <cfRule type="cellIs" dxfId="3420" priority="3418" stopIfTrue="1" operator="lessThan">
      <formula>-0.03</formula>
    </cfRule>
  </conditionalFormatting>
  <conditionalFormatting sqref="LP9:LP12">
    <cfRule type="cellIs" dxfId="3419" priority="3423" operator="greaterThan">
      <formula>0.03</formula>
    </cfRule>
    <cfRule type="cellIs" dxfId="3418" priority="3424" stopIfTrue="1" operator="lessThan">
      <formula>-0.03</formula>
    </cfRule>
  </conditionalFormatting>
  <conditionalFormatting sqref="LQ9:LQ12">
    <cfRule type="cellIs" dxfId="3417" priority="3421" operator="greaterThan">
      <formula>0.03</formula>
    </cfRule>
    <cfRule type="cellIs" dxfId="3416" priority="3422" stopIfTrue="1" operator="lessThan">
      <formula>-0.03</formula>
    </cfRule>
  </conditionalFormatting>
  <conditionalFormatting sqref="LJ6:LS6">
    <cfRule type="cellIs" dxfId="3415" priority="3415" operator="greaterThan">
      <formula>0.03</formula>
    </cfRule>
    <cfRule type="cellIs" dxfId="3414" priority="3416" stopIfTrue="1" operator="lessThan">
      <formula>-0.03</formula>
    </cfRule>
  </conditionalFormatting>
  <conditionalFormatting sqref="LJ5:LS5">
    <cfRule type="cellIs" dxfId="3413" priority="3413" operator="greaterThan">
      <formula>0.03</formula>
    </cfRule>
    <cfRule type="cellIs" dxfId="3412" priority="3414" stopIfTrue="1" operator="lessThan">
      <formula>-0.03</formula>
    </cfRule>
  </conditionalFormatting>
  <conditionalFormatting sqref="LI18:LI21">
    <cfRule type="cellIs" dxfId="3411" priority="3411" operator="greaterThan">
      <formula>0.03</formula>
    </cfRule>
    <cfRule type="cellIs" dxfId="3410" priority="3412" stopIfTrue="1" operator="lessThan">
      <formula>-0.03</formula>
    </cfRule>
  </conditionalFormatting>
  <conditionalFormatting sqref="LN18:LN21">
    <cfRule type="cellIs" dxfId="3409" priority="3401" operator="greaterThan">
      <formula>0.03</formula>
    </cfRule>
    <cfRule type="cellIs" dxfId="3408" priority="3402" stopIfTrue="1" operator="lessThan">
      <formula>-0.03</formula>
    </cfRule>
  </conditionalFormatting>
  <conditionalFormatting sqref="LJ18:LJ21">
    <cfRule type="cellIs" dxfId="3407" priority="3409" operator="greaterThan">
      <formula>0.03</formula>
    </cfRule>
    <cfRule type="cellIs" dxfId="3406" priority="3410" stopIfTrue="1" operator="lessThan">
      <formula>-0.03</formula>
    </cfRule>
  </conditionalFormatting>
  <conditionalFormatting sqref="LK18:LK21">
    <cfRule type="cellIs" dxfId="3405" priority="3407" operator="greaterThan">
      <formula>0.03</formula>
    </cfRule>
    <cfRule type="cellIs" dxfId="3404" priority="3408" stopIfTrue="1" operator="lessThan">
      <formula>-0.03</formula>
    </cfRule>
  </conditionalFormatting>
  <conditionalFormatting sqref="LM18:LM21">
    <cfRule type="cellIs" dxfId="3403" priority="3403" operator="greaterThan">
      <formula>0.03</formula>
    </cfRule>
    <cfRule type="cellIs" dxfId="3402" priority="3404" stopIfTrue="1" operator="lessThan">
      <formula>-0.03</formula>
    </cfRule>
  </conditionalFormatting>
  <conditionalFormatting sqref="LL18:LL21">
    <cfRule type="cellIs" dxfId="3401" priority="3405" operator="greaterThan">
      <formula>0.03</formula>
    </cfRule>
    <cfRule type="cellIs" dxfId="3400" priority="3406" stopIfTrue="1" operator="lessThan">
      <formula>-0.03</formula>
    </cfRule>
  </conditionalFormatting>
  <conditionalFormatting sqref="LO18:LO21">
    <cfRule type="cellIs" dxfId="3399" priority="3399" operator="greaterThan">
      <formula>0.03</formula>
    </cfRule>
    <cfRule type="cellIs" dxfId="3398" priority="3400" stopIfTrue="1" operator="lessThan">
      <formula>-0.03</formula>
    </cfRule>
  </conditionalFormatting>
  <conditionalFormatting sqref="LR18:LR21">
    <cfRule type="cellIs" dxfId="3397" priority="3393" operator="greaterThan">
      <formula>0.03</formula>
    </cfRule>
    <cfRule type="cellIs" dxfId="3396" priority="3394" stopIfTrue="1" operator="lessThan">
      <formula>-0.03</formula>
    </cfRule>
  </conditionalFormatting>
  <conditionalFormatting sqref="LS18:LS21">
    <cfRule type="cellIs" dxfId="3395" priority="3391" operator="greaterThan">
      <formula>0.03</formula>
    </cfRule>
    <cfRule type="cellIs" dxfId="3394" priority="3392" stopIfTrue="1" operator="lessThan">
      <formula>-0.03</formula>
    </cfRule>
  </conditionalFormatting>
  <conditionalFormatting sqref="LP18:LP21">
    <cfRule type="cellIs" dxfId="3393" priority="3397" operator="greaterThan">
      <formula>0.03</formula>
    </cfRule>
    <cfRule type="cellIs" dxfId="3392" priority="3398" stopIfTrue="1" operator="lessThan">
      <formula>-0.03</formula>
    </cfRule>
  </conditionalFormatting>
  <conditionalFormatting sqref="LQ18:LQ21">
    <cfRule type="cellIs" dxfId="3391" priority="3395" operator="greaterThan">
      <formula>0.03</formula>
    </cfRule>
    <cfRule type="cellIs" dxfId="3390" priority="3396" stopIfTrue="1" operator="lessThan">
      <formula>-0.03</formula>
    </cfRule>
  </conditionalFormatting>
  <conditionalFormatting sqref="LI27:LI30">
    <cfRule type="cellIs" dxfId="3389" priority="3389" operator="greaterThan">
      <formula>0.03</formula>
    </cfRule>
    <cfRule type="cellIs" dxfId="3388" priority="3390" stopIfTrue="1" operator="lessThan">
      <formula>-0.03</formula>
    </cfRule>
  </conditionalFormatting>
  <conditionalFormatting sqref="LN27:LN30">
    <cfRule type="cellIs" dxfId="3387" priority="3379" operator="greaterThan">
      <formula>0.03</formula>
    </cfRule>
    <cfRule type="cellIs" dxfId="3386" priority="3380" stopIfTrue="1" operator="lessThan">
      <formula>-0.03</formula>
    </cfRule>
  </conditionalFormatting>
  <conditionalFormatting sqref="LJ27:LJ30">
    <cfRule type="cellIs" dxfId="3385" priority="3387" operator="greaterThan">
      <formula>0.03</formula>
    </cfRule>
    <cfRule type="cellIs" dxfId="3384" priority="3388" stopIfTrue="1" operator="lessThan">
      <formula>-0.03</formula>
    </cfRule>
  </conditionalFormatting>
  <conditionalFormatting sqref="LK27:LK30">
    <cfRule type="cellIs" dxfId="3383" priority="3385" operator="greaterThan">
      <formula>0.03</formula>
    </cfRule>
    <cfRule type="cellIs" dxfId="3382" priority="3386" stopIfTrue="1" operator="lessThan">
      <formula>-0.03</formula>
    </cfRule>
  </conditionalFormatting>
  <conditionalFormatting sqref="LM27:LM30">
    <cfRule type="cellIs" dxfId="3381" priority="3381" operator="greaterThan">
      <formula>0.03</formula>
    </cfRule>
    <cfRule type="cellIs" dxfId="3380" priority="3382" stopIfTrue="1" operator="lessThan">
      <formula>-0.03</formula>
    </cfRule>
  </conditionalFormatting>
  <conditionalFormatting sqref="LL27:LL30">
    <cfRule type="cellIs" dxfId="3379" priority="3383" operator="greaterThan">
      <formula>0.03</formula>
    </cfRule>
    <cfRule type="cellIs" dxfId="3378" priority="3384" stopIfTrue="1" operator="lessThan">
      <formula>-0.03</formula>
    </cfRule>
  </conditionalFormatting>
  <conditionalFormatting sqref="LO27:LO30">
    <cfRule type="cellIs" dxfId="3377" priority="3377" operator="greaterThan">
      <formula>0.03</formula>
    </cfRule>
    <cfRule type="cellIs" dxfId="3376" priority="3378" stopIfTrue="1" operator="lessThan">
      <formula>-0.03</formula>
    </cfRule>
  </conditionalFormatting>
  <conditionalFormatting sqref="LR27:LR30">
    <cfRule type="cellIs" dxfId="3375" priority="3371" operator="greaterThan">
      <formula>0.03</formula>
    </cfRule>
    <cfRule type="cellIs" dxfId="3374" priority="3372" stopIfTrue="1" operator="lessThan">
      <formula>-0.03</formula>
    </cfRule>
  </conditionalFormatting>
  <conditionalFormatting sqref="LS27:LS30">
    <cfRule type="cellIs" dxfId="3373" priority="3369" operator="greaterThan">
      <formula>0.03</formula>
    </cfRule>
    <cfRule type="cellIs" dxfId="3372" priority="3370" stopIfTrue="1" operator="lessThan">
      <formula>-0.03</formula>
    </cfRule>
  </conditionalFormatting>
  <conditionalFormatting sqref="LP27:LP30">
    <cfRule type="cellIs" dxfId="3371" priority="3375" operator="greaterThan">
      <formula>0.03</formula>
    </cfRule>
    <cfRule type="cellIs" dxfId="3370" priority="3376" stopIfTrue="1" operator="lessThan">
      <formula>-0.03</formula>
    </cfRule>
  </conditionalFormatting>
  <conditionalFormatting sqref="LQ27:LQ30">
    <cfRule type="cellIs" dxfId="3369" priority="3373" operator="greaterThan">
      <formula>0.03</formula>
    </cfRule>
    <cfRule type="cellIs" dxfId="3368" priority="3374" stopIfTrue="1" operator="lessThan">
      <formula>-0.03</formula>
    </cfRule>
  </conditionalFormatting>
  <conditionalFormatting sqref="LI36:LI39">
    <cfRule type="cellIs" dxfId="3367" priority="3367" operator="greaterThan">
      <formula>0.03</formula>
    </cfRule>
    <cfRule type="cellIs" dxfId="3366" priority="3368" stopIfTrue="1" operator="lessThan">
      <formula>-0.03</formula>
    </cfRule>
  </conditionalFormatting>
  <conditionalFormatting sqref="LN36:LN39">
    <cfRule type="cellIs" dxfId="3365" priority="3357" operator="greaterThan">
      <formula>0.03</formula>
    </cfRule>
    <cfRule type="cellIs" dxfId="3364" priority="3358" stopIfTrue="1" operator="lessThan">
      <formula>-0.03</formula>
    </cfRule>
  </conditionalFormatting>
  <conditionalFormatting sqref="LJ36:LJ39">
    <cfRule type="cellIs" dxfId="3363" priority="3365" operator="greaterThan">
      <formula>0.03</formula>
    </cfRule>
    <cfRule type="cellIs" dxfId="3362" priority="3366" stopIfTrue="1" operator="lessThan">
      <formula>-0.03</formula>
    </cfRule>
  </conditionalFormatting>
  <conditionalFormatting sqref="LK36:LK39">
    <cfRule type="cellIs" dxfId="3361" priority="3363" operator="greaterThan">
      <formula>0.03</formula>
    </cfRule>
    <cfRule type="cellIs" dxfId="3360" priority="3364" stopIfTrue="1" operator="lessThan">
      <formula>-0.03</formula>
    </cfRule>
  </conditionalFormatting>
  <conditionalFormatting sqref="LM36:LM39">
    <cfRule type="cellIs" dxfId="3359" priority="3359" operator="greaterThan">
      <formula>0.03</formula>
    </cfRule>
    <cfRule type="cellIs" dxfId="3358" priority="3360" stopIfTrue="1" operator="lessThan">
      <formula>-0.03</formula>
    </cfRule>
  </conditionalFormatting>
  <conditionalFormatting sqref="LL36:LL39">
    <cfRule type="cellIs" dxfId="3357" priority="3361" operator="greaterThan">
      <formula>0.03</formula>
    </cfRule>
    <cfRule type="cellIs" dxfId="3356" priority="3362" stopIfTrue="1" operator="lessThan">
      <formula>-0.03</formula>
    </cfRule>
  </conditionalFormatting>
  <conditionalFormatting sqref="LO36:LO39">
    <cfRule type="cellIs" dxfId="3355" priority="3355" operator="greaterThan">
      <formula>0.03</formula>
    </cfRule>
    <cfRule type="cellIs" dxfId="3354" priority="3356" stopIfTrue="1" operator="lessThan">
      <formula>-0.03</formula>
    </cfRule>
  </conditionalFormatting>
  <conditionalFormatting sqref="LR36:LR39">
    <cfRule type="cellIs" dxfId="3353" priority="3349" operator="greaterThan">
      <formula>0.03</formula>
    </cfRule>
    <cfRule type="cellIs" dxfId="3352" priority="3350" stopIfTrue="1" operator="lessThan">
      <formula>-0.03</formula>
    </cfRule>
  </conditionalFormatting>
  <conditionalFormatting sqref="LS36:LS39">
    <cfRule type="cellIs" dxfId="3351" priority="3347" operator="greaterThan">
      <formula>0.03</formula>
    </cfRule>
    <cfRule type="cellIs" dxfId="3350" priority="3348" stopIfTrue="1" operator="lessThan">
      <formula>-0.03</formula>
    </cfRule>
  </conditionalFormatting>
  <conditionalFormatting sqref="LP36:LP39">
    <cfRule type="cellIs" dxfId="3349" priority="3353" operator="greaterThan">
      <formula>0.03</formula>
    </cfRule>
    <cfRule type="cellIs" dxfId="3348" priority="3354" stopIfTrue="1" operator="lessThan">
      <formula>-0.03</formula>
    </cfRule>
  </conditionalFormatting>
  <conditionalFormatting sqref="LQ36:LQ39">
    <cfRule type="cellIs" dxfId="3347" priority="3351" operator="greaterThan">
      <formula>0.03</formula>
    </cfRule>
    <cfRule type="cellIs" dxfId="3346" priority="3352" stopIfTrue="1" operator="lessThan">
      <formula>-0.03</formula>
    </cfRule>
  </conditionalFormatting>
  <conditionalFormatting sqref="LI45:LI48">
    <cfRule type="cellIs" dxfId="3345" priority="3345" operator="greaterThan">
      <formula>0.03</formula>
    </cfRule>
    <cfRule type="cellIs" dxfId="3344" priority="3346" stopIfTrue="1" operator="lessThan">
      <formula>-0.03</formula>
    </cfRule>
  </conditionalFormatting>
  <conditionalFormatting sqref="LN45:LN48">
    <cfRule type="cellIs" dxfId="3343" priority="3335" operator="greaterThan">
      <formula>0.03</formula>
    </cfRule>
    <cfRule type="cellIs" dxfId="3342" priority="3336" stopIfTrue="1" operator="lessThan">
      <formula>-0.03</formula>
    </cfRule>
  </conditionalFormatting>
  <conditionalFormatting sqref="LJ45:LJ48">
    <cfRule type="cellIs" dxfId="3341" priority="3343" operator="greaterThan">
      <formula>0.03</formula>
    </cfRule>
    <cfRule type="cellIs" dxfId="3340" priority="3344" stopIfTrue="1" operator="lessThan">
      <formula>-0.03</formula>
    </cfRule>
  </conditionalFormatting>
  <conditionalFormatting sqref="LK45:LK48">
    <cfRule type="cellIs" dxfId="3339" priority="3341" operator="greaterThan">
      <formula>0.03</formula>
    </cfRule>
    <cfRule type="cellIs" dxfId="3338" priority="3342" stopIfTrue="1" operator="lessThan">
      <formula>-0.03</formula>
    </cfRule>
  </conditionalFormatting>
  <conditionalFormatting sqref="LM45:LM48">
    <cfRule type="cellIs" dxfId="3337" priority="3337" operator="greaterThan">
      <formula>0.03</formula>
    </cfRule>
    <cfRule type="cellIs" dxfId="3336" priority="3338" stopIfTrue="1" operator="lessThan">
      <formula>-0.03</formula>
    </cfRule>
  </conditionalFormatting>
  <conditionalFormatting sqref="LL45:LL48">
    <cfRule type="cellIs" dxfId="3335" priority="3339" operator="greaterThan">
      <formula>0.03</formula>
    </cfRule>
    <cfRule type="cellIs" dxfId="3334" priority="3340" stopIfTrue="1" operator="lessThan">
      <formula>-0.03</formula>
    </cfRule>
  </conditionalFormatting>
  <conditionalFormatting sqref="LO45:LO48">
    <cfRule type="cellIs" dxfId="3333" priority="3333" operator="greaterThan">
      <formula>0.03</formula>
    </cfRule>
    <cfRule type="cellIs" dxfId="3332" priority="3334" stopIfTrue="1" operator="lessThan">
      <formula>-0.03</formula>
    </cfRule>
  </conditionalFormatting>
  <conditionalFormatting sqref="LR45:LR48">
    <cfRule type="cellIs" dxfId="3331" priority="3327" operator="greaterThan">
      <formula>0.03</formula>
    </cfRule>
    <cfRule type="cellIs" dxfId="3330" priority="3328" stopIfTrue="1" operator="lessThan">
      <formula>-0.03</formula>
    </cfRule>
  </conditionalFormatting>
  <conditionalFormatting sqref="LS45:LS48">
    <cfRule type="cellIs" dxfId="3329" priority="3325" operator="greaterThan">
      <formula>0.03</formula>
    </cfRule>
    <cfRule type="cellIs" dxfId="3328" priority="3326" stopIfTrue="1" operator="lessThan">
      <formula>-0.03</formula>
    </cfRule>
  </conditionalFormatting>
  <conditionalFormatting sqref="LP45:LP48">
    <cfRule type="cellIs" dxfId="3327" priority="3331" operator="greaterThan">
      <formula>0.03</formula>
    </cfRule>
    <cfRule type="cellIs" dxfId="3326" priority="3332" stopIfTrue="1" operator="lessThan">
      <formula>-0.03</formula>
    </cfRule>
  </conditionalFormatting>
  <conditionalFormatting sqref="LQ45:LQ48">
    <cfRule type="cellIs" dxfId="3325" priority="3329" operator="greaterThan">
      <formula>0.03</formula>
    </cfRule>
    <cfRule type="cellIs" dxfId="3324" priority="3330" stopIfTrue="1" operator="lessThan">
      <formula>-0.03</formula>
    </cfRule>
  </conditionalFormatting>
  <conditionalFormatting sqref="LI54:LI57">
    <cfRule type="cellIs" dxfId="3323" priority="3323" operator="greaterThan">
      <formula>0.03</formula>
    </cfRule>
    <cfRule type="cellIs" dxfId="3322" priority="3324" stopIfTrue="1" operator="lessThan">
      <formula>-0.03</formula>
    </cfRule>
  </conditionalFormatting>
  <conditionalFormatting sqref="LN54:LN57">
    <cfRule type="cellIs" dxfId="3321" priority="3313" operator="greaterThan">
      <formula>0.03</formula>
    </cfRule>
    <cfRule type="cellIs" dxfId="3320" priority="3314" stopIfTrue="1" operator="lessThan">
      <formula>-0.03</formula>
    </cfRule>
  </conditionalFormatting>
  <conditionalFormatting sqref="LJ54:LJ57">
    <cfRule type="cellIs" dxfId="3319" priority="3321" operator="greaterThan">
      <formula>0.03</formula>
    </cfRule>
    <cfRule type="cellIs" dxfId="3318" priority="3322" stopIfTrue="1" operator="lessThan">
      <formula>-0.03</formula>
    </cfRule>
  </conditionalFormatting>
  <conditionalFormatting sqref="LK54:LK57">
    <cfRule type="cellIs" dxfId="3317" priority="3319" operator="greaterThan">
      <formula>0.03</formula>
    </cfRule>
    <cfRule type="cellIs" dxfId="3316" priority="3320" stopIfTrue="1" operator="lessThan">
      <formula>-0.03</formula>
    </cfRule>
  </conditionalFormatting>
  <conditionalFormatting sqref="LM54:LM57">
    <cfRule type="cellIs" dxfId="3315" priority="3315" operator="greaterThan">
      <formula>0.03</formula>
    </cfRule>
    <cfRule type="cellIs" dxfId="3314" priority="3316" stopIfTrue="1" operator="lessThan">
      <formula>-0.03</formula>
    </cfRule>
  </conditionalFormatting>
  <conditionalFormatting sqref="LL54:LL57">
    <cfRule type="cellIs" dxfId="3313" priority="3317" operator="greaterThan">
      <formula>0.03</formula>
    </cfRule>
    <cfRule type="cellIs" dxfId="3312" priority="3318" stopIfTrue="1" operator="lessThan">
      <formula>-0.03</formula>
    </cfRule>
  </conditionalFormatting>
  <conditionalFormatting sqref="LO54:LO57">
    <cfRule type="cellIs" dxfId="3311" priority="3311" operator="greaterThan">
      <formula>0.03</formula>
    </cfRule>
    <cfRule type="cellIs" dxfId="3310" priority="3312" stopIfTrue="1" operator="lessThan">
      <formula>-0.03</formula>
    </cfRule>
  </conditionalFormatting>
  <conditionalFormatting sqref="LR54:LR57">
    <cfRule type="cellIs" dxfId="3309" priority="3305" operator="greaterThan">
      <formula>0.03</formula>
    </cfRule>
    <cfRule type="cellIs" dxfId="3308" priority="3306" stopIfTrue="1" operator="lessThan">
      <formula>-0.03</formula>
    </cfRule>
  </conditionalFormatting>
  <conditionalFormatting sqref="LS54:LS57">
    <cfRule type="cellIs" dxfId="3307" priority="3303" operator="greaterThan">
      <formula>0.03</formula>
    </cfRule>
    <cfRule type="cellIs" dxfId="3306" priority="3304" stopIfTrue="1" operator="lessThan">
      <formula>-0.03</formula>
    </cfRule>
  </conditionalFormatting>
  <conditionalFormatting sqref="LP54:LP57">
    <cfRule type="cellIs" dxfId="3305" priority="3309" operator="greaterThan">
      <formula>0.03</formula>
    </cfRule>
    <cfRule type="cellIs" dxfId="3304" priority="3310" stopIfTrue="1" operator="lessThan">
      <formula>-0.03</formula>
    </cfRule>
  </conditionalFormatting>
  <conditionalFormatting sqref="LQ54:LQ57">
    <cfRule type="cellIs" dxfId="3303" priority="3307" operator="greaterThan">
      <formula>0.03</formula>
    </cfRule>
    <cfRule type="cellIs" dxfId="3302" priority="3308" stopIfTrue="1" operator="lessThan">
      <formula>-0.03</formula>
    </cfRule>
  </conditionalFormatting>
  <conditionalFormatting sqref="LI63:LI66">
    <cfRule type="cellIs" dxfId="3301" priority="3301" operator="greaterThan">
      <formula>0.03</formula>
    </cfRule>
    <cfRule type="cellIs" dxfId="3300" priority="3302" stopIfTrue="1" operator="lessThan">
      <formula>-0.03</formula>
    </cfRule>
  </conditionalFormatting>
  <conditionalFormatting sqref="LN63:LN66">
    <cfRule type="cellIs" dxfId="3299" priority="3291" operator="greaterThan">
      <formula>0.03</formula>
    </cfRule>
    <cfRule type="cellIs" dxfId="3298" priority="3292" stopIfTrue="1" operator="lessThan">
      <formula>-0.03</formula>
    </cfRule>
  </conditionalFormatting>
  <conditionalFormatting sqref="LJ63:LJ66">
    <cfRule type="cellIs" dxfId="3297" priority="3299" operator="greaterThan">
      <formula>0.03</formula>
    </cfRule>
    <cfRule type="cellIs" dxfId="3296" priority="3300" stopIfTrue="1" operator="lessThan">
      <formula>-0.03</formula>
    </cfRule>
  </conditionalFormatting>
  <conditionalFormatting sqref="LK63:LK66">
    <cfRule type="cellIs" dxfId="3295" priority="3297" operator="greaterThan">
      <formula>0.03</formula>
    </cfRule>
    <cfRule type="cellIs" dxfId="3294" priority="3298" stopIfTrue="1" operator="lessThan">
      <formula>-0.03</formula>
    </cfRule>
  </conditionalFormatting>
  <conditionalFormatting sqref="LM63:LM66">
    <cfRule type="cellIs" dxfId="3293" priority="3293" operator="greaterThan">
      <formula>0.03</formula>
    </cfRule>
    <cfRule type="cellIs" dxfId="3292" priority="3294" stopIfTrue="1" operator="lessThan">
      <formula>-0.03</formula>
    </cfRule>
  </conditionalFormatting>
  <conditionalFormatting sqref="LL63:LL66">
    <cfRule type="cellIs" dxfId="3291" priority="3295" operator="greaterThan">
      <formula>0.03</formula>
    </cfRule>
    <cfRule type="cellIs" dxfId="3290" priority="3296" stopIfTrue="1" operator="lessThan">
      <formula>-0.03</formula>
    </cfRule>
  </conditionalFormatting>
  <conditionalFormatting sqref="LO63:LO66">
    <cfRule type="cellIs" dxfId="3289" priority="3289" operator="greaterThan">
      <formula>0.03</formula>
    </cfRule>
    <cfRule type="cellIs" dxfId="3288" priority="3290" stopIfTrue="1" operator="lessThan">
      <formula>-0.03</formula>
    </cfRule>
  </conditionalFormatting>
  <conditionalFormatting sqref="LR63:LR66">
    <cfRule type="cellIs" dxfId="3287" priority="3283" operator="greaterThan">
      <formula>0.03</formula>
    </cfRule>
    <cfRule type="cellIs" dxfId="3286" priority="3284" stopIfTrue="1" operator="lessThan">
      <formula>-0.03</formula>
    </cfRule>
  </conditionalFormatting>
  <conditionalFormatting sqref="LS63:LS66">
    <cfRule type="cellIs" dxfId="3285" priority="3281" operator="greaterThan">
      <formula>0.03</formula>
    </cfRule>
    <cfRule type="cellIs" dxfId="3284" priority="3282" stopIfTrue="1" operator="lessThan">
      <formula>-0.03</formula>
    </cfRule>
  </conditionalFormatting>
  <conditionalFormatting sqref="LP63:LP66">
    <cfRule type="cellIs" dxfId="3283" priority="3287" operator="greaterThan">
      <formula>0.03</formula>
    </cfRule>
    <cfRule type="cellIs" dxfId="3282" priority="3288" stopIfTrue="1" operator="lessThan">
      <formula>-0.03</formula>
    </cfRule>
  </conditionalFormatting>
  <conditionalFormatting sqref="LQ63:LQ66">
    <cfRule type="cellIs" dxfId="3281" priority="3285" operator="greaterThan">
      <formula>0.03</formula>
    </cfRule>
    <cfRule type="cellIs" dxfId="3280" priority="3286" stopIfTrue="1" operator="lessThan">
      <formula>-0.03</formula>
    </cfRule>
  </conditionalFormatting>
  <conditionalFormatting sqref="LI72:LI75">
    <cfRule type="cellIs" dxfId="3279" priority="3279" operator="greaterThan">
      <formula>0.03</formula>
    </cfRule>
    <cfRule type="cellIs" dxfId="3278" priority="3280" stopIfTrue="1" operator="lessThan">
      <formula>-0.03</formula>
    </cfRule>
  </conditionalFormatting>
  <conditionalFormatting sqref="LN72:LN75">
    <cfRule type="cellIs" dxfId="3277" priority="3269" operator="greaterThan">
      <formula>0.03</formula>
    </cfRule>
    <cfRule type="cellIs" dxfId="3276" priority="3270" stopIfTrue="1" operator="lessThan">
      <formula>-0.03</formula>
    </cfRule>
  </conditionalFormatting>
  <conditionalFormatting sqref="LJ72:LJ75">
    <cfRule type="cellIs" dxfId="3275" priority="3277" operator="greaterThan">
      <formula>0.03</formula>
    </cfRule>
    <cfRule type="cellIs" dxfId="3274" priority="3278" stopIfTrue="1" operator="lessThan">
      <formula>-0.03</formula>
    </cfRule>
  </conditionalFormatting>
  <conditionalFormatting sqref="LK72:LK75">
    <cfRule type="cellIs" dxfId="3273" priority="3275" operator="greaterThan">
      <formula>0.03</formula>
    </cfRule>
    <cfRule type="cellIs" dxfId="3272" priority="3276" stopIfTrue="1" operator="lessThan">
      <formula>-0.03</formula>
    </cfRule>
  </conditionalFormatting>
  <conditionalFormatting sqref="LM72:LM75">
    <cfRule type="cellIs" dxfId="3271" priority="3271" operator="greaterThan">
      <formula>0.03</formula>
    </cfRule>
    <cfRule type="cellIs" dxfId="3270" priority="3272" stopIfTrue="1" operator="lessThan">
      <formula>-0.03</formula>
    </cfRule>
  </conditionalFormatting>
  <conditionalFormatting sqref="LL72:LL75">
    <cfRule type="cellIs" dxfId="3269" priority="3273" operator="greaterThan">
      <formula>0.03</formula>
    </cfRule>
    <cfRule type="cellIs" dxfId="3268" priority="3274" stopIfTrue="1" operator="lessThan">
      <formula>-0.03</formula>
    </cfRule>
  </conditionalFormatting>
  <conditionalFormatting sqref="LO72:LO75">
    <cfRule type="cellIs" dxfId="3267" priority="3267" operator="greaterThan">
      <formula>0.03</formula>
    </cfRule>
    <cfRule type="cellIs" dxfId="3266" priority="3268" stopIfTrue="1" operator="lessThan">
      <formula>-0.03</formula>
    </cfRule>
  </conditionalFormatting>
  <conditionalFormatting sqref="LR72:LR75">
    <cfRule type="cellIs" dxfId="3265" priority="3261" operator="greaterThan">
      <formula>0.03</formula>
    </cfRule>
    <cfRule type="cellIs" dxfId="3264" priority="3262" stopIfTrue="1" operator="lessThan">
      <formula>-0.03</formula>
    </cfRule>
  </conditionalFormatting>
  <conditionalFormatting sqref="LS72:LS75">
    <cfRule type="cellIs" dxfId="3263" priority="3259" operator="greaterThan">
      <formula>0.03</formula>
    </cfRule>
    <cfRule type="cellIs" dxfId="3262" priority="3260" stopIfTrue="1" operator="lessThan">
      <formula>-0.03</formula>
    </cfRule>
  </conditionalFormatting>
  <conditionalFormatting sqref="LP72:LP75">
    <cfRule type="cellIs" dxfId="3261" priority="3265" operator="greaterThan">
      <formula>0.03</formula>
    </cfRule>
    <cfRule type="cellIs" dxfId="3260" priority="3266" stopIfTrue="1" operator="lessThan">
      <formula>-0.03</formula>
    </cfRule>
  </conditionalFormatting>
  <conditionalFormatting sqref="LQ72:LQ75">
    <cfRule type="cellIs" dxfId="3259" priority="3263" operator="greaterThan">
      <formula>0.03</formula>
    </cfRule>
    <cfRule type="cellIs" dxfId="3258" priority="3264" stopIfTrue="1" operator="lessThan">
      <formula>-0.03</formula>
    </cfRule>
  </conditionalFormatting>
  <conditionalFormatting sqref="LI81:LI84">
    <cfRule type="cellIs" dxfId="3257" priority="3257" operator="greaterThan">
      <formula>0.03</formula>
    </cfRule>
    <cfRule type="cellIs" dxfId="3256" priority="3258" stopIfTrue="1" operator="lessThan">
      <formula>-0.03</formula>
    </cfRule>
  </conditionalFormatting>
  <conditionalFormatting sqref="LN81:LN84">
    <cfRule type="cellIs" dxfId="3255" priority="3247" operator="greaterThan">
      <formula>0.03</formula>
    </cfRule>
    <cfRule type="cellIs" dxfId="3254" priority="3248" stopIfTrue="1" operator="lessThan">
      <formula>-0.03</formula>
    </cfRule>
  </conditionalFormatting>
  <conditionalFormatting sqref="LJ81:LJ84">
    <cfRule type="cellIs" dxfId="3253" priority="3255" operator="greaterThan">
      <formula>0.03</formula>
    </cfRule>
    <cfRule type="cellIs" dxfId="3252" priority="3256" stopIfTrue="1" operator="lessThan">
      <formula>-0.03</formula>
    </cfRule>
  </conditionalFormatting>
  <conditionalFormatting sqref="LK81:LK84">
    <cfRule type="cellIs" dxfId="3251" priority="3253" operator="greaterThan">
      <formula>0.03</formula>
    </cfRule>
    <cfRule type="cellIs" dxfId="3250" priority="3254" stopIfTrue="1" operator="lessThan">
      <formula>-0.03</formula>
    </cfRule>
  </conditionalFormatting>
  <conditionalFormatting sqref="LM81:LM84">
    <cfRule type="cellIs" dxfId="3249" priority="3249" operator="greaterThan">
      <formula>0.03</formula>
    </cfRule>
    <cfRule type="cellIs" dxfId="3248" priority="3250" stopIfTrue="1" operator="lessThan">
      <formula>-0.03</formula>
    </cfRule>
  </conditionalFormatting>
  <conditionalFormatting sqref="LL81:LL84">
    <cfRule type="cellIs" dxfId="3247" priority="3251" operator="greaterThan">
      <formula>0.03</formula>
    </cfRule>
    <cfRule type="cellIs" dxfId="3246" priority="3252" stopIfTrue="1" operator="lessThan">
      <formula>-0.03</formula>
    </cfRule>
  </conditionalFormatting>
  <conditionalFormatting sqref="LO81:LO84">
    <cfRule type="cellIs" dxfId="3245" priority="3245" operator="greaterThan">
      <formula>0.03</formula>
    </cfRule>
    <cfRule type="cellIs" dxfId="3244" priority="3246" stopIfTrue="1" operator="lessThan">
      <formula>-0.03</formula>
    </cfRule>
  </conditionalFormatting>
  <conditionalFormatting sqref="LR81:LR84">
    <cfRule type="cellIs" dxfId="3243" priority="3239" operator="greaterThan">
      <formula>0.03</formula>
    </cfRule>
    <cfRule type="cellIs" dxfId="3242" priority="3240" stopIfTrue="1" operator="lessThan">
      <formula>-0.03</formula>
    </cfRule>
  </conditionalFormatting>
  <conditionalFormatting sqref="LS81:LS84">
    <cfRule type="cellIs" dxfId="3241" priority="3237" operator="greaterThan">
      <formula>0.03</formula>
    </cfRule>
    <cfRule type="cellIs" dxfId="3240" priority="3238" stopIfTrue="1" operator="lessThan">
      <formula>-0.03</formula>
    </cfRule>
  </conditionalFormatting>
  <conditionalFormatting sqref="LP81:LP84">
    <cfRule type="cellIs" dxfId="3239" priority="3243" operator="greaterThan">
      <formula>0.03</formula>
    </cfRule>
    <cfRule type="cellIs" dxfId="3238" priority="3244" stopIfTrue="1" operator="lessThan">
      <formula>-0.03</formula>
    </cfRule>
  </conditionalFormatting>
  <conditionalFormatting sqref="LQ81:LQ84">
    <cfRule type="cellIs" dxfId="3237" priority="3241" operator="greaterThan">
      <formula>0.03</formula>
    </cfRule>
    <cfRule type="cellIs" dxfId="3236" priority="3242" stopIfTrue="1" operator="lessThan">
      <formula>-0.03</formula>
    </cfRule>
  </conditionalFormatting>
  <conditionalFormatting sqref="LI90:LI93">
    <cfRule type="cellIs" dxfId="3235" priority="3235" operator="greaterThan">
      <formula>0.03</formula>
    </cfRule>
    <cfRule type="cellIs" dxfId="3234" priority="3236" stopIfTrue="1" operator="lessThan">
      <formula>-0.03</formula>
    </cfRule>
  </conditionalFormatting>
  <conditionalFormatting sqref="LN90:LN93">
    <cfRule type="cellIs" dxfId="3233" priority="3225" operator="greaterThan">
      <formula>0.03</formula>
    </cfRule>
    <cfRule type="cellIs" dxfId="3232" priority="3226" stopIfTrue="1" operator="lessThan">
      <formula>-0.03</formula>
    </cfRule>
  </conditionalFormatting>
  <conditionalFormatting sqref="LJ90:LJ93">
    <cfRule type="cellIs" dxfId="3231" priority="3233" operator="greaterThan">
      <formula>0.03</formula>
    </cfRule>
    <cfRule type="cellIs" dxfId="3230" priority="3234" stopIfTrue="1" operator="lessThan">
      <formula>-0.03</formula>
    </cfRule>
  </conditionalFormatting>
  <conditionalFormatting sqref="LK90:LK93">
    <cfRule type="cellIs" dxfId="3229" priority="3231" operator="greaterThan">
      <formula>0.03</formula>
    </cfRule>
    <cfRule type="cellIs" dxfId="3228" priority="3232" stopIfTrue="1" operator="lessThan">
      <formula>-0.03</formula>
    </cfRule>
  </conditionalFormatting>
  <conditionalFormatting sqref="LM90:LM93">
    <cfRule type="cellIs" dxfId="3227" priority="3227" operator="greaterThan">
      <formula>0.03</formula>
    </cfRule>
    <cfRule type="cellIs" dxfId="3226" priority="3228" stopIfTrue="1" operator="lessThan">
      <formula>-0.03</formula>
    </cfRule>
  </conditionalFormatting>
  <conditionalFormatting sqref="LL90:LL93">
    <cfRule type="cellIs" dxfId="3225" priority="3229" operator="greaterThan">
      <formula>0.03</formula>
    </cfRule>
    <cfRule type="cellIs" dxfId="3224" priority="3230" stopIfTrue="1" operator="lessThan">
      <formula>-0.03</formula>
    </cfRule>
  </conditionalFormatting>
  <conditionalFormatting sqref="LO90:LO93">
    <cfRule type="cellIs" dxfId="3223" priority="3223" operator="greaterThan">
      <formula>0.03</formula>
    </cfRule>
    <cfRule type="cellIs" dxfId="3222" priority="3224" stopIfTrue="1" operator="lessThan">
      <formula>-0.03</formula>
    </cfRule>
  </conditionalFormatting>
  <conditionalFormatting sqref="LR90:LR93">
    <cfRule type="cellIs" dxfId="3221" priority="3217" operator="greaterThan">
      <formula>0.03</formula>
    </cfRule>
    <cfRule type="cellIs" dxfId="3220" priority="3218" stopIfTrue="1" operator="lessThan">
      <formula>-0.03</formula>
    </cfRule>
  </conditionalFormatting>
  <conditionalFormatting sqref="LS90:LS93">
    <cfRule type="cellIs" dxfId="3219" priority="3215" operator="greaterThan">
      <formula>0.03</formula>
    </cfRule>
    <cfRule type="cellIs" dxfId="3218" priority="3216" stopIfTrue="1" operator="lessThan">
      <formula>-0.03</formula>
    </cfRule>
  </conditionalFormatting>
  <conditionalFormatting sqref="LP90:LP93">
    <cfRule type="cellIs" dxfId="3217" priority="3221" operator="greaterThan">
      <formula>0.03</formula>
    </cfRule>
    <cfRule type="cellIs" dxfId="3216" priority="3222" stopIfTrue="1" operator="lessThan">
      <formula>-0.03</formula>
    </cfRule>
  </conditionalFormatting>
  <conditionalFormatting sqref="LQ90:LQ93">
    <cfRule type="cellIs" dxfId="3215" priority="3219" operator="greaterThan">
      <formula>0.03</formula>
    </cfRule>
    <cfRule type="cellIs" dxfId="3214" priority="3220" stopIfTrue="1" operator="lessThan">
      <formula>-0.03</formula>
    </cfRule>
  </conditionalFormatting>
  <conditionalFormatting sqref="LI99:LI102">
    <cfRule type="cellIs" dxfId="3213" priority="3213" operator="greaterThan">
      <formula>0.03</formula>
    </cfRule>
    <cfRule type="cellIs" dxfId="3212" priority="3214" stopIfTrue="1" operator="lessThan">
      <formula>-0.03</formula>
    </cfRule>
  </conditionalFormatting>
  <conditionalFormatting sqref="LN99:LN102">
    <cfRule type="cellIs" dxfId="3211" priority="3203" operator="greaterThan">
      <formula>0.03</formula>
    </cfRule>
    <cfRule type="cellIs" dxfId="3210" priority="3204" stopIfTrue="1" operator="lessThan">
      <formula>-0.03</formula>
    </cfRule>
  </conditionalFormatting>
  <conditionalFormatting sqref="LJ99:LJ102">
    <cfRule type="cellIs" dxfId="3209" priority="3211" operator="greaterThan">
      <formula>0.03</formula>
    </cfRule>
    <cfRule type="cellIs" dxfId="3208" priority="3212" stopIfTrue="1" operator="lessThan">
      <formula>-0.03</formula>
    </cfRule>
  </conditionalFormatting>
  <conditionalFormatting sqref="LK99:LK102">
    <cfRule type="cellIs" dxfId="3207" priority="3209" operator="greaterThan">
      <formula>0.03</formula>
    </cfRule>
    <cfRule type="cellIs" dxfId="3206" priority="3210" stopIfTrue="1" operator="lessThan">
      <formula>-0.03</formula>
    </cfRule>
  </conditionalFormatting>
  <conditionalFormatting sqref="LM99:LM102">
    <cfRule type="cellIs" dxfId="3205" priority="3205" operator="greaterThan">
      <formula>0.03</formula>
    </cfRule>
    <cfRule type="cellIs" dxfId="3204" priority="3206" stopIfTrue="1" operator="lessThan">
      <formula>-0.03</formula>
    </cfRule>
  </conditionalFormatting>
  <conditionalFormatting sqref="LL99:LL102">
    <cfRule type="cellIs" dxfId="3203" priority="3207" operator="greaterThan">
      <formula>0.03</formula>
    </cfRule>
    <cfRule type="cellIs" dxfId="3202" priority="3208" stopIfTrue="1" operator="lessThan">
      <formula>-0.03</formula>
    </cfRule>
  </conditionalFormatting>
  <conditionalFormatting sqref="LO99:LO102">
    <cfRule type="cellIs" dxfId="3201" priority="3201" operator="greaterThan">
      <formula>0.03</formula>
    </cfRule>
    <cfRule type="cellIs" dxfId="3200" priority="3202" stopIfTrue="1" operator="lessThan">
      <formula>-0.03</formula>
    </cfRule>
  </conditionalFormatting>
  <conditionalFormatting sqref="LR99:LR102">
    <cfRule type="cellIs" dxfId="3199" priority="3195" operator="greaterThan">
      <formula>0.03</formula>
    </cfRule>
    <cfRule type="cellIs" dxfId="3198" priority="3196" stopIfTrue="1" operator="lessThan">
      <formula>-0.03</formula>
    </cfRule>
  </conditionalFormatting>
  <conditionalFormatting sqref="LS99:LS102">
    <cfRule type="cellIs" dxfId="3197" priority="3193" operator="greaterThan">
      <formula>0.03</formula>
    </cfRule>
    <cfRule type="cellIs" dxfId="3196" priority="3194" stopIfTrue="1" operator="lessThan">
      <formula>-0.03</formula>
    </cfRule>
  </conditionalFormatting>
  <conditionalFormatting sqref="LP99:LP102">
    <cfRule type="cellIs" dxfId="3195" priority="3199" operator="greaterThan">
      <formula>0.03</formula>
    </cfRule>
    <cfRule type="cellIs" dxfId="3194" priority="3200" stopIfTrue="1" operator="lessThan">
      <formula>-0.03</formula>
    </cfRule>
  </conditionalFormatting>
  <conditionalFormatting sqref="LQ99:LQ102">
    <cfRule type="cellIs" dxfId="3193" priority="3197" operator="greaterThan">
      <formula>0.03</formula>
    </cfRule>
    <cfRule type="cellIs" dxfId="3192" priority="3198" stopIfTrue="1" operator="lessThan">
      <formula>-0.03</formula>
    </cfRule>
  </conditionalFormatting>
  <conditionalFormatting sqref="LI108:LI111">
    <cfRule type="cellIs" dxfId="3191" priority="3191" operator="greaterThan">
      <formula>0.03</formula>
    </cfRule>
    <cfRule type="cellIs" dxfId="3190" priority="3192" stopIfTrue="1" operator="lessThan">
      <formula>-0.03</formula>
    </cfRule>
  </conditionalFormatting>
  <conditionalFormatting sqref="LN108:LN111">
    <cfRule type="cellIs" dxfId="3189" priority="3181" operator="greaterThan">
      <formula>0.03</formula>
    </cfRule>
    <cfRule type="cellIs" dxfId="3188" priority="3182" stopIfTrue="1" operator="lessThan">
      <formula>-0.03</formula>
    </cfRule>
  </conditionalFormatting>
  <conditionalFormatting sqref="LJ108:LJ111">
    <cfRule type="cellIs" dxfId="3187" priority="3189" operator="greaterThan">
      <formula>0.03</formula>
    </cfRule>
    <cfRule type="cellIs" dxfId="3186" priority="3190" stopIfTrue="1" operator="lessThan">
      <formula>-0.03</formula>
    </cfRule>
  </conditionalFormatting>
  <conditionalFormatting sqref="LK108:LK111">
    <cfRule type="cellIs" dxfId="3185" priority="3187" operator="greaterThan">
      <formula>0.03</formula>
    </cfRule>
    <cfRule type="cellIs" dxfId="3184" priority="3188" stopIfTrue="1" operator="lessThan">
      <formula>-0.03</formula>
    </cfRule>
  </conditionalFormatting>
  <conditionalFormatting sqref="LM108:LM111">
    <cfRule type="cellIs" dxfId="3183" priority="3183" operator="greaterThan">
      <formula>0.03</formula>
    </cfRule>
    <cfRule type="cellIs" dxfId="3182" priority="3184" stopIfTrue="1" operator="lessThan">
      <formula>-0.03</formula>
    </cfRule>
  </conditionalFormatting>
  <conditionalFormatting sqref="LL108:LL111">
    <cfRule type="cellIs" dxfId="3181" priority="3185" operator="greaterThan">
      <formula>0.03</formula>
    </cfRule>
    <cfRule type="cellIs" dxfId="3180" priority="3186" stopIfTrue="1" operator="lessThan">
      <formula>-0.03</formula>
    </cfRule>
  </conditionalFormatting>
  <conditionalFormatting sqref="LO108:LO111">
    <cfRule type="cellIs" dxfId="3179" priority="3179" operator="greaterThan">
      <formula>0.03</formula>
    </cfRule>
    <cfRule type="cellIs" dxfId="3178" priority="3180" stopIfTrue="1" operator="lessThan">
      <formula>-0.03</formula>
    </cfRule>
  </conditionalFormatting>
  <conditionalFormatting sqref="LR108:LR111">
    <cfRule type="cellIs" dxfId="3177" priority="3173" operator="greaterThan">
      <formula>0.03</formula>
    </cfRule>
    <cfRule type="cellIs" dxfId="3176" priority="3174" stopIfTrue="1" operator="lessThan">
      <formula>-0.03</formula>
    </cfRule>
  </conditionalFormatting>
  <conditionalFormatting sqref="LS108:LS111">
    <cfRule type="cellIs" dxfId="3175" priority="3171" operator="greaterThan">
      <formula>0.03</formula>
    </cfRule>
    <cfRule type="cellIs" dxfId="3174" priority="3172" stopIfTrue="1" operator="lessThan">
      <formula>-0.03</formula>
    </cfRule>
  </conditionalFormatting>
  <conditionalFormatting sqref="LP108:LP111">
    <cfRule type="cellIs" dxfId="3173" priority="3177" operator="greaterThan">
      <formula>0.03</formula>
    </cfRule>
    <cfRule type="cellIs" dxfId="3172" priority="3178" stopIfTrue="1" operator="lessThan">
      <formula>-0.03</formula>
    </cfRule>
  </conditionalFormatting>
  <conditionalFormatting sqref="LQ108:LQ111">
    <cfRule type="cellIs" dxfId="3171" priority="3175" operator="greaterThan">
      <formula>0.03</formula>
    </cfRule>
    <cfRule type="cellIs" dxfId="3170" priority="3176" stopIfTrue="1" operator="lessThan">
      <formula>-0.03</formula>
    </cfRule>
  </conditionalFormatting>
  <conditionalFormatting sqref="LI117:LI120">
    <cfRule type="cellIs" dxfId="3169" priority="3169" operator="greaterThan">
      <formula>0.03</formula>
    </cfRule>
    <cfRule type="cellIs" dxfId="3168" priority="3170" stopIfTrue="1" operator="lessThan">
      <formula>-0.03</formula>
    </cfRule>
  </conditionalFormatting>
  <conditionalFormatting sqref="LN117:LN120">
    <cfRule type="cellIs" dxfId="3167" priority="3159" operator="greaterThan">
      <formula>0.03</formula>
    </cfRule>
    <cfRule type="cellIs" dxfId="3166" priority="3160" stopIfTrue="1" operator="lessThan">
      <formula>-0.03</formula>
    </cfRule>
  </conditionalFormatting>
  <conditionalFormatting sqref="LJ117:LJ120">
    <cfRule type="cellIs" dxfId="3165" priority="3167" operator="greaterThan">
      <formula>0.03</formula>
    </cfRule>
    <cfRule type="cellIs" dxfId="3164" priority="3168" stopIfTrue="1" operator="lessThan">
      <formula>-0.03</formula>
    </cfRule>
  </conditionalFormatting>
  <conditionalFormatting sqref="LK117:LK120">
    <cfRule type="cellIs" dxfId="3163" priority="3165" operator="greaterThan">
      <formula>0.03</formula>
    </cfRule>
    <cfRule type="cellIs" dxfId="3162" priority="3166" stopIfTrue="1" operator="lessThan">
      <formula>-0.03</formula>
    </cfRule>
  </conditionalFormatting>
  <conditionalFormatting sqref="LM117:LM120">
    <cfRule type="cellIs" dxfId="3161" priority="3161" operator="greaterThan">
      <formula>0.03</formula>
    </cfRule>
    <cfRule type="cellIs" dxfId="3160" priority="3162" stopIfTrue="1" operator="lessThan">
      <formula>-0.03</formula>
    </cfRule>
  </conditionalFormatting>
  <conditionalFormatting sqref="LL117:LL120">
    <cfRule type="cellIs" dxfId="3159" priority="3163" operator="greaterThan">
      <formula>0.03</formula>
    </cfRule>
    <cfRule type="cellIs" dxfId="3158" priority="3164" stopIfTrue="1" operator="lessThan">
      <formula>-0.03</formula>
    </cfRule>
  </conditionalFormatting>
  <conditionalFormatting sqref="LO117:LO120">
    <cfRule type="cellIs" dxfId="3157" priority="3157" operator="greaterThan">
      <formula>0.03</formula>
    </cfRule>
    <cfRule type="cellIs" dxfId="3156" priority="3158" stopIfTrue="1" operator="lessThan">
      <formula>-0.03</formula>
    </cfRule>
  </conditionalFormatting>
  <conditionalFormatting sqref="LR117:LR120">
    <cfRule type="cellIs" dxfId="3155" priority="3151" operator="greaterThan">
      <formula>0.03</formula>
    </cfRule>
    <cfRule type="cellIs" dxfId="3154" priority="3152" stopIfTrue="1" operator="lessThan">
      <formula>-0.03</formula>
    </cfRule>
  </conditionalFormatting>
  <conditionalFormatting sqref="LS117:LS120">
    <cfRule type="cellIs" dxfId="3153" priority="3149" operator="greaterThan">
      <formula>0.03</formula>
    </cfRule>
    <cfRule type="cellIs" dxfId="3152" priority="3150" stopIfTrue="1" operator="lessThan">
      <formula>-0.03</formula>
    </cfRule>
  </conditionalFormatting>
  <conditionalFormatting sqref="LP117:LP120">
    <cfRule type="cellIs" dxfId="3151" priority="3155" operator="greaterThan">
      <formula>0.03</formula>
    </cfRule>
    <cfRule type="cellIs" dxfId="3150" priority="3156" stopIfTrue="1" operator="lessThan">
      <formula>-0.03</formula>
    </cfRule>
  </conditionalFormatting>
  <conditionalFormatting sqref="LQ117:LQ120">
    <cfRule type="cellIs" dxfId="3149" priority="3153" operator="greaterThan">
      <formula>0.03</formula>
    </cfRule>
    <cfRule type="cellIs" dxfId="3148" priority="3154" stopIfTrue="1" operator="lessThan">
      <formula>-0.03</formula>
    </cfRule>
  </conditionalFormatting>
  <conditionalFormatting sqref="LI126:LI129">
    <cfRule type="cellIs" dxfId="3147" priority="3147" operator="greaterThan">
      <formula>0.03</formula>
    </cfRule>
    <cfRule type="cellIs" dxfId="3146" priority="3148" stopIfTrue="1" operator="lessThan">
      <formula>-0.03</formula>
    </cfRule>
  </conditionalFormatting>
  <conditionalFormatting sqref="LN126:LN129">
    <cfRule type="cellIs" dxfId="3145" priority="3137" operator="greaterThan">
      <formula>0.03</formula>
    </cfRule>
    <cfRule type="cellIs" dxfId="3144" priority="3138" stopIfTrue="1" operator="lessThan">
      <formula>-0.03</formula>
    </cfRule>
  </conditionalFormatting>
  <conditionalFormatting sqref="LJ126:LJ129">
    <cfRule type="cellIs" dxfId="3143" priority="3145" operator="greaterThan">
      <formula>0.03</formula>
    </cfRule>
    <cfRule type="cellIs" dxfId="3142" priority="3146" stopIfTrue="1" operator="lessThan">
      <formula>-0.03</formula>
    </cfRule>
  </conditionalFormatting>
  <conditionalFormatting sqref="LK126:LK129">
    <cfRule type="cellIs" dxfId="3141" priority="3143" operator="greaterThan">
      <formula>0.03</formula>
    </cfRule>
    <cfRule type="cellIs" dxfId="3140" priority="3144" stopIfTrue="1" operator="lessThan">
      <formula>-0.03</formula>
    </cfRule>
  </conditionalFormatting>
  <conditionalFormatting sqref="LM126:LM129">
    <cfRule type="cellIs" dxfId="3139" priority="3139" operator="greaterThan">
      <formula>0.03</formula>
    </cfRule>
    <cfRule type="cellIs" dxfId="3138" priority="3140" stopIfTrue="1" operator="lessThan">
      <formula>-0.03</formula>
    </cfRule>
  </conditionalFormatting>
  <conditionalFormatting sqref="LL126:LL129">
    <cfRule type="cellIs" dxfId="3137" priority="3141" operator="greaterThan">
      <formula>0.03</formula>
    </cfRule>
    <cfRule type="cellIs" dxfId="3136" priority="3142" stopIfTrue="1" operator="lessThan">
      <formula>-0.03</formula>
    </cfRule>
  </conditionalFormatting>
  <conditionalFormatting sqref="LO126:LO129">
    <cfRule type="cellIs" dxfId="3135" priority="3135" operator="greaterThan">
      <formula>0.03</formula>
    </cfRule>
    <cfRule type="cellIs" dxfId="3134" priority="3136" stopIfTrue="1" operator="lessThan">
      <formula>-0.03</formula>
    </cfRule>
  </conditionalFormatting>
  <conditionalFormatting sqref="LR126:LR129">
    <cfRule type="cellIs" dxfId="3133" priority="3129" operator="greaterThan">
      <formula>0.03</formula>
    </cfRule>
    <cfRule type="cellIs" dxfId="3132" priority="3130" stopIfTrue="1" operator="lessThan">
      <formula>-0.03</formula>
    </cfRule>
  </conditionalFormatting>
  <conditionalFormatting sqref="LS126:LS129">
    <cfRule type="cellIs" dxfId="3131" priority="3127" operator="greaterThan">
      <formula>0.03</formula>
    </cfRule>
    <cfRule type="cellIs" dxfId="3130" priority="3128" stopIfTrue="1" operator="lessThan">
      <formula>-0.03</formula>
    </cfRule>
  </conditionalFormatting>
  <conditionalFormatting sqref="LP126:LP129">
    <cfRule type="cellIs" dxfId="3129" priority="3133" operator="greaterThan">
      <formula>0.03</formula>
    </cfRule>
    <cfRule type="cellIs" dxfId="3128" priority="3134" stopIfTrue="1" operator="lessThan">
      <formula>-0.03</formula>
    </cfRule>
  </conditionalFormatting>
  <conditionalFormatting sqref="LQ126:LQ129">
    <cfRule type="cellIs" dxfId="3127" priority="3131" operator="greaterThan">
      <formula>0.03</formula>
    </cfRule>
    <cfRule type="cellIs" dxfId="3126" priority="3132" stopIfTrue="1" operator="lessThan">
      <formula>-0.03</formula>
    </cfRule>
  </conditionalFormatting>
  <conditionalFormatting sqref="LI135:LI138">
    <cfRule type="cellIs" dxfId="3125" priority="3125" operator="greaterThan">
      <formula>0.03</formula>
    </cfRule>
    <cfRule type="cellIs" dxfId="3124" priority="3126" stopIfTrue="1" operator="lessThan">
      <formula>-0.03</formula>
    </cfRule>
  </conditionalFormatting>
  <conditionalFormatting sqref="LN135:LN138">
    <cfRule type="cellIs" dxfId="3123" priority="3115" operator="greaterThan">
      <formula>0.03</formula>
    </cfRule>
    <cfRule type="cellIs" dxfId="3122" priority="3116" stopIfTrue="1" operator="lessThan">
      <formula>-0.03</formula>
    </cfRule>
  </conditionalFormatting>
  <conditionalFormatting sqref="LJ135:LJ138">
    <cfRule type="cellIs" dxfId="3121" priority="3123" operator="greaterThan">
      <formula>0.03</formula>
    </cfRule>
    <cfRule type="cellIs" dxfId="3120" priority="3124" stopIfTrue="1" operator="lessThan">
      <formula>-0.03</formula>
    </cfRule>
  </conditionalFormatting>
  <conditionalFormatting sqref="LK135:LK138">
    <cfRule type="cellIs" dxfId="3119" priority="3121" operator="greaterThan">
      <formula>0.03</formula>
    </cfRule>
    <cfRule type="cellIs" dxfId="3118" priority="3122" stopIfTrue="1" operator="lessThan">
      <formula>-0.03</formula>
    </cfRule>
  </conditionalFormatting>
  <conditionalFormatting sqref="LM135:LM138">
    <cfRule type="cellIs" dxfId="3117" priority="3117" operator="greaterThan">
      <formula>0.03</formula>
    </cfRule>
    <cfRule type="cellIs" dxfId="3116" priority="3118" stopIfTrue="1" operator="lessThan">
      <formula>-0.03</formula>
    </cfRule>
  </conditionalFormatting>
  <conditionalFormatting sqref="LL135:LL138">
    <cfRule type="cellIs" dxfId="3115" priority="3119" operator="greaterThan">
      <formula>0.03</formula>
    </cfRule>
    <cfRule type="cellIs" dxfId="3114" priority="3120" stopIfTrue="1" operator="lessThan">
      <formula>-0.03</formula>
    </cfRule>
  </conditionalFormatting>
  <conditionalFormatting sqref="LO135:LO138">
    <cfRule type="cellIs" dxfId="3113" priority="3113" operator="greaterThan">
      <formula>0.03</formula>
    </cfRule>
    <cfRule type="cellIs" dxfId="3112" priority="3114" stopIfTrue="1" operator="lessThan">
      <formula>-0.03</formula>
    </cfRule>
  </conditionalFormatting>
  <conditionalFormatting sqref="LR135:LR138">
    <cfRule type="cellIs" dxfId="3111" priority="3107" operator="greaterThan">
      <formula>0.03</formula>
    </cfRule>
    <cfRule type="cellIs" dxfId="3110" priority="3108" stopIfTrue="1" operator="lessThan">
      <formula>-0.03</formula>
    </cfRule>
  </conditionalFormatting>
  <conditionalFormatting sqref="LS135:LS138">
    <cfRule type="cellIs" dxfId="3109" priority="3105" operator="greaterThan">
      <formula>0.03</formula>
    </cfRule>
    <cfRule type="cellIs" dxfId="3108" priority="3106" stopIfTrue="1" operator="lessThan">
      <formula>-0.03</formula>
    </cfRule>
  </conditionalFormatting>
  <conditionalFormatting sqref="LP135:LP138">
    <cfRule type="cellIs" dxfId="3107" priority="3111" operator="greaterThan">
      <formula>0.03</formula>
    </cfRule>
    <cfRule type="cellIs" dxfId="3106" priority="3112" stopIfTrue="1" operator="lessThan">
      <formula>-0.03</formula>
    </cfRule>
  </conditionalFormatting>
  <conditionalFormatting sqref="LQ135:LQ138">
    <cfRule type="cellIs" dxfId="3105" priority="3109" operator="greaterThan">
      <formula>0.03</formula>
    </cfRule>
    <cfRule type="cellIs" dxfId="3104" priority="3110" stopIfTrue="1" operator="lessThan">
      <formula>-0.03</formula>
    </cfRule>
  </conditionalFormatting>
  <conditionalFormatting sqref="LI144:LI147">
    <cfRule type="cellIs" dxfId="3103" priority="3103" operator="greaterThan">
      <formula>0.03</formula>
    </cfRule>
    <cfRule type="cellIs" dxfId="3102" priority="3104" stopIfTrue="1" operator="lessThan">
      <formula>-0.03</formula>
    </cfRule>
  </conditionalFormatting>
  <conditionalFormatting sqref="LN144:LN147">
    <cfRule type="cellIs" dxfId="3101" priority="3093" operator="greaterThan">
      <formula>0.03</formula>
    </cfRule>
    <cfRule type="cellIs" dxfId="3100" priority="3094" stopIfTrue="1" operator="lessThan">
      <formula>-0.03</formula>
    </cfRule>
  </conditionalFormatting>
  <conditionalFormatting sqref="LJ144:LJ147">
    <cfRule type="cellIs" dxfId="3099" priority="3101" operator="greaterThan">
      <formula>0.03</formula>
    </cfRule>
    <cfRule type="cellIs" dxfId="3098" priority="3102" stopIfTrue="1" operator="lessThan">
      <formula>-0.03</formula>
    </cfRule>
  </conditionalFormatting>
  <conditionalFormatting sqref="LK144:LK147">
    <cfRule type="cellIs" dxfId="3097" priority="3099" operator="greaterThan">
      <formula>0.03</formula>
    </cfRule>
    <cfRule type="cellIs" dxfId="3096" priority="3100" stopIfTrue="1" operator="lessThan">
      <formula>-0.03</formula>
    </cfRule>
  </conditionalFormatting>
  <conditionalFormatting sqref="LM144:LM147">
    <cfRule type="cellIs" dxfId="3095" priority="3095" operator="greaterThan">
      <formula>0.03</formula>
    </cfRule>
    <cfRule type="cellIs" dxfId="3094" priority="3096" stopIfTrue="1" operator="lessThan">
      <formula>-0.03</formula>
    </cfRule>
  </conditionalFormatting>
  <conditionalFormatting sqref="LL144:LL147">
    <cfRule type="cellIs" dxfId="3093" priority="3097" operator="greaterThan">
      <formula>0.03</formula>
    </cfRule>
    <cfRule type="cellIs" dxfId="3092" priority="3098" stopIfTrue="1" operator="lessThan">
      <formula>-0.03</formula>
    </cfRule>
  </conditionalFormatting>
  <conditionalFormatting sqref="LO144:LO147">
    <cfRule type="cellIs" dxfId="3091" priority="3091" operator="greaterThan">
      <formula>0.03</formula>
    </cfRule>
    <cfRule type="cellIs" dxfId="3090" priority="3092" stopIfTrue="1" operator="lessThan">
      <formula>-0.03</formula>
    </cfRule>
  </conditionalFormatting>
  <conditionalFormatting sqref="LR144:LR147">
    <cfRule type="cellIs" dxfId="3089" priority="3085" operator="greaterThan">
      <formula>0.03</formula>
    </cfRule>
    <cfRule type="cellIs" dxfId="3088" priority="3086" stopIfTrue="1" operator="lessThan">
      <formula>-0.03</formula>
    </cfRule>
  </conditionalFormatting>
  <conditionalFormatting sqref="LS144:LS147">
    <cfRule type="cellIs" dxfId="3087" priority="3083" operator="greaterThan">
      <formula>0.03</formula>
    </cfRule>
    <cfRule type="cellIs" dxfId="3086" priority="3084" stopIfTrue="1" operator="lessThan">
      <formula>-0.03</formula>
    </cfRule>
  </conditionalFormatting>
  <conditionalFormatting sqref="LP144:LP147">
    <cfRule type="cellIs" dxfId="3085" priority="3089" operator="greaterThan">
      <formula>0.03</formula>
    </cfRule>
    <cfRule type="cellIs" dxfId="3084" priority="3090" stopIfTrue="1" operator="lessThan">
      <formula>-0.03</formula>
    </cfRule>
  </conditionalFormatting>
  <conditionalFormatting sqref="LQ144:LQ147">
    <cfRule type="cellIs" dxfId="3083" priority="3087" operator="greaterThan">
      <formula>0.03</formula>
    </cfRule>
    <cfRule type="cellIs" dxfId="3082" priority="3088" stopIfTrue="1" operator="lessThan">
      <formula>-0.03</formula>
    </cfRule>
  </conditionalFormatting>
  <conditionalFormatting sqref="LI153:LI156">
    <cfRule type="cellIs" dxfId="3081" priority="3081" operator="greaterThan">
      <formula>0.03</formula>
    </cfRule>
    <cfRule type="cellIs" dxfId="3080" priority="3082" stopIfTrue="1" operator="lessThan">
      <formula>-0.03</formula>
    </cfRule>
  </conditionalFormatting>
  <conditionalFormatting sqref="LN153:LN156">
    <cfRule type="cellIs" dxfId="3079" priority="3071" operator="greaterThan">
      <formula>0.03</formula>
    </cfRule>
    <cfRule type="cellIs" dxfId="3078" priority="3072" stopIfTrue="1" operator="lessThan">
      <formula>-0.03</formula>
    </cfRule>
  </conditionalFormatting>
  <conditionalFormatting sqref="LJ153:LJ156">
    <cfRule type="cellIs" dxfId="3077" priority="3079" operator="greaterThan">
      <formula>0.03</formula>
    </cfRule>
    <cfRule type="cellIs" dxfId="3076" priority="3080" stopIfTrue="1" operator="lessThan">
      <formula>-0.03</formula>
    </cfRule>
  </conditionalFormatting>
  <conditionalFormatting sqref="LK153:LK156">
    <cfRule type="cellIs" dxfId="3075" priority="3077" operator="greaterThan">
      <formula>0.03</formula>
    </cfRule>
    <cfRule type="cellIs" dxfId="3074" priority="3078" stopIfTrue="1" operator="lessThan">
      <formula>-0.03</formula>
    </cfRule>
  </conditionalFormatting>
  <conditionalFormatting sqref="LM153:LM156">
    <cfRule type="cellIs" dxfId="3073" priority="3073" operator="greaterThan">
      <formula>0.03</formula>
    </cfRule>
    <cfRule type="cellIs" dxfId="3072" priority="3074" stopIfTrue="1" operator="lessThan">
      <formula>-0.03</formula>
    </cfRule>
  </conditionalFormatting>
  <conditionalFormatting sqref="LL153:LL156">
    <cfRule type="cellIs" dxfId="3071" priority="3075" operator="greaterThan">
      <formula>0.03</formula>
    </cfRule>
    <cfRule type="cellIs" dxfId="3070" priority="3076" stopIfTrue="1" operator="lessThan">
      <formula>-0.03</formula>
    </cfRule>
  </conditionalFormatting>
  <conditionalFormatting sqref="LO153:LO156">
    <cfRule type="cellIs" dxfId="3069" priority="3069" operator="greaterThan">
      <formula>0.03</formula>
    </cfRule>
    <cfRule type="cellIs" dxfId="3068" priority="3070" stopIfTrue="1" operator="lessThan">
      <formula>-0.03</formula>
    </cfRule>
  </conditionalFormatting>
  <conditionalFormatting sqref="LR153:LR156">
    <cfRule type="cellIs" dxfId="3067" priority="3063" operator="greaterThan">
      <formula>0.03</formula>
    </cfRule>
    <cfRule type="cellIs" dxfId="3066" priority="3064" stopIfTrue="1" operator="lessThan">
      <formula>-0.03</formula>
    </cfRule>
  </conditionalFormatting>
  <conditionalFormatting sqref="LS153:LS156">
    <cfRule type="cellIs" dxfId="3065" priority="3061" operator="greaterThan">
      <formula>0.03</formula>
    </cfRule>
    <cfRule type="cellIs" dxfId="3064" priority="3062" stopIfTrue="1" operator="lessThan">
      <formula>-0.03</formula>
    </cfRule>
  </conditionalFormatting>
  <conditionalFormatting sqref="LP153:LP156">
    <cfRule type="cellIs" dxfId="3063" priority="3067" operator="greaterThan">
      <formula>0.03</formula>
    </cfRule>
    <cfRule type="cellIs" dxfId="3062" priority="3068" stopIfTrue="1" operator="lessThan">
      <formula>-0.03</formula>
    </cfRule>
  </conditionalFormatting>
  <conditionalFormatting sqref="LQ153:LQ156">
    <cfRule type="cellIs" dxfId="3061" priority="3065" operator="greaterThan">
      <formula>0.03</formula>
    </cfRule>
    <cfRule type="cellIs" dxfId="3060" priority="3066" stopIfTrue="1" operator="lessThan">
      <formula>-0.03</formula>
    </cfRule>
  </conditionalFormatting>
  <conditionalFormatting sqref="LI162:LI165">
    <cfRule type="cellIs" dxfId="3059" priority="3059" operator="greaterThan">
      <formula>0.03</formula>
    </cfRule>
    <cfRule type="cellIs" dxfId="3058" priority="3060" stopIfTrue="1" operator="lessThan">
      <formula>-0.03</formula>
    </cfRule>
  </conditionalFormatting>
  <conditionalFormatting sqref="LN162:LN165">
    <cfRule type="cellIs" dxfId="3057" priority="3049" operator="greaterThan">
      <formula>0.03</formula>
    </cfRule>
    <cfRule type="cellIs" dxfId="3056" priority="3050" stopIfTrue="1" operator="lessThan">
      <formula>-0.03</formula>
    </cfRule>
  </conditionalFormatting>
  <conditionalFormatting sqref="LJ162:LJ165">
    <cfRule type="cellIs" dxfId="3055" priority="3057" operator="greaterThan">
      <formula>0.03</formula>
    </cfRule>
    <cfRule type="cellIs" dxfId="3054" priority="3058" stopIfTrue="1" operator="lessThan">
      <formula>-0.03</formula>
    </cfRule>
  </conditionalFormatting>
  <conditionalFormatting sqref="LK162:LK165">
    <cfRule type="cellIs" dxfId="3053" priority="3055" operator="greaterThan">
      <formula>0.03</formula>
    </cfRule>
    <cfRule type="cellIs" dxfId="3052" priority="3056" stopIfTrue="1" operator="lessThan">
      <formula>-0.03</formula>
    </cfRule>
  </conditionalFormatting>
  <conditionalFormatting sqref="LM162:LM165">
    <cfRule type="cellIs" dxfId="3051" priority="3051" operator="greaterThan">
      <formula>0.03</formula>
    </cfRule>
    <cfRule type="cellIs" dxfId="3050" priority="3052" stopIfTrue="1" operator="lessThan">
      <formula>-0.03</formula>
    </cfRule>
  </conditionalFormatting>
  <conditionalFormatting sqref="LL162:LL165">
    <cfRule type="cellIs" dxfId="3049" priority="3053" operator="greaterThan">
      <formula>0.03</formula>
    </cfRule>
    <cfRule type="cellIs" dxfId="3048" priority="3054" stopIfTrue="1" operator="lessThan">
      <formula>-0.03</formula>
    </cfRule>
  </conditionalFormatting>
  <conditionalFormatting sqref="LO162:LO165">
    <cfRule type="cellIs" dxfId="3047" priority="3047" operator="greaterThan">
      <formula>0.03</formula>
    </cfRule>
    <cfRule type="cellIs" dxfId="3046" priority="3048" stopIfTrue="1" operator="lessThan">
      <formula>-0.03</formula>
    </cfRule>
  </conditionalFormatting>
  <conditionalFormatting sqref="LR162:LR165">
    <cfRule type="cellIs" dxfId="3045" priority="3041" operator="greaterThan">
      <formula>0.03</formula>
    </cfRule>
    <cfRule type="cellIs" dxfId="3044" priority="3042" stopIfTrue="1" operator="lessThan">
      <formula>-0.03</formula>
    </cfRule>
  </conditionalFormatting>
  <conditionalFormatting sqref="LS162:LS165">
    <cfRule type="cellIs" dxfId="3043" priority="3039" operator="greaterThan">
      <formula>0.03</formula>
    </cfRule>
    <cfRule type="cellIs" dxfId="3042" priority="3040" stopIfTrue="1" operator="lessThan">
      <formula>-0.03</formula>
    </cfRule>
  </conditionalFormatting>
  <conditionalFormatting sqref="LP162:LP165">
    <cfRule type="cellIs" dxfId="3041" priority="3045" operator="greaterThan">
      <formula>0.03</formula>
    </cfRule>
    <cfRule type="cellIs" dxfId="3040" priority="3046" stopIfTrue="1" operator="lessThan">
      <formula>-0.03</formula>
    </cfRule>
  </conditionalFormatting>
  <conditionalFormatting sqref="LQ162:LQ165">
    <cfRule type="cellIs" dxfId="3039" priority="3043" operator="greaterThan">
      <formula>0.03</formula>
    </cfRule>
    <cfRule type="cellIs" dxfId="3038" priority="3044" stopIfTrue="1" operator="lessThan">
      <formula>-0.03</formula>
    </cfRule>
  </conditionalFormatting>
  <conditionalFormatting sqref="LI171:LI174">
    <cfRule type="cellIs" dxfId="3037" priority="3037" operator="greaterThan">
      <formula>0.03</formula>
    </cfRule>
    <cfRule type="cellIs" dxfId="3036" priority="3038" stopIfTrue="1" operator="lessThan">
      <formula>-0.03</formula>
    </cfRule>
  </conditionalFormatting>
  <conditionalFormatting sqref="LN171:LN174">
    <cfRule type="cellIs" dxfId="3035" priority="3027" operator="greaterThan">
      <formula>0.03</formula>
    </cfRule>
    <cfRule type="cellIs" dxfId="3034" priority="3028" stopIfTrue="1" operator="lessThan">
      <formula>-0.03</formula>
    </cfRule>
  </conditionalFormatting>
  <conditionalFormatting sqref="LJ171:LJ174">
    <cfRule type="cellIs" dxfId="3033" priority="3035" operator="greaterThan">
      <formula>0.03</formula>
    </cfRule>
    <cfRule type="cellIs" dxfId="3032" priority="3036" stopIfTrue="1" operator="lessThan">
      <formula>-0.03</formula>
    </cfRule>
  </conditionalFormatting>
  <conditionalFormatting sqref="LK171:LK174">
    <cfRule type="cellIs" dxfId="3031" priority="3033" operator="greaterThan">
      <formula>0.03</formula>
    </cfRule>
    <cfRule type="cellIs" dxfId="3030" priority="3034" stopIfTrue="1" operator="lessThan">
      <formula>-0.03</formula>
    </cfRule>
  </conditionalFormatting>
  <conditionalFormatting sqref="LM171:LM174">
    <cfRule type="cellIs" dxfId="3029" priority="3029" operator="greaterThan">
      <formula>0.03</formula>
    </cfRule>
    <cfRule type="cellIs" dxfId="3028" priority="3030" stopIfTrue="1" operator="lessThan">
      <formula>-0.03</formula>
    </cfRule>
  </conditionalFormatting>
  <conditionalFormatting sqref="LL171:LL174">
    <cfRule type="cellIs" dxfId="3027" priority="3031" operator="greaterThan">
      <formula>0.03</formula>
    </cfRule>
    <cfRule type="cellIs" dxfId="3026" priority="3032" stopIfTrue="1" operator="lessThan">
      <formula>-0.03</formula>
    </cfRule>
  </conditionalFormatting>
  <conditionalFormatting sqref="LO171:LO174">
    <cfRule type="cellIs" dxfId="3025" priority="3025" operator="greaterThan">
      <formula>0.03</formula>
    </cfRule>
    <cfRule type="cellIs" dxfId="3024" priority="3026" stopIfTrue="1" operator="lessThan">
      <formula>-0.03</formula>
    </cfRule>
  </conditionalFormatting>
  <conditionalFormatting sqref="LR171:LR174">
    <cfRule type="cellIs" dxfId="3023" priority="3019" operator="greaterThan">
      <formula>0.03</formula>
    </cfRule>
    <cfRule type="cellIs" dxfId="3022" priority="3020" stopIfTrue="1" operator="lessThan">
      <formula>-0.03</formula>
    </cfRule>
  </conditionalFormatting>
  <conditionalFormatting sqref="LS171:LS174">
    <cfRule type="cellIs" dxfId="3021" priority="3017" operator="greaterThan">
      <formula>0.03</formula>
    </cfRule>
    <cfRule type="cellIs" dxfId="3020" priority="3018" stopIfTrue="1" operator="lessThan">
      <formula>-0.03</formula>
    </cfRule>
  </conditionalFormatting>
  <conditionalFormatting sqref="LP171:LP174">
    <cfRule type="cellIs" dxfId="3019" priority="3023" operator="greaterThan">
      <formula>0.03</formula>
    </cfRule>
    <cfRule type="cellIs" dxfId="3018" priority="3024" stopIfTrue="1" operator="lessThan">
      <formula>-0.03</formula>
    </cfRule>
  </conditionalFormatting>
  <conditionalFormatting sqref="LQ171:LQ174">
    <cfRule type="cellIs" dxfId="3017" priority="3021" operator="greaterThan">
      <formula>0.03</formula>
    </cfRule>
    <cfRule type="cellIs" dxfId="3016" priority="3022" stopIfTrue="1" operator="lessThan">
      <formula>-0.03</formula>
    </cfRule>
  </conditionalFormatting>
  <conditionalFormatting sqref="LI180:LI183">
    <cfRule type="cellIs" dxfId="3015" priority="3015" operator="greaterThan">
      <formula>0.03</formula>
    </cfRule>
    <cfRule type="cellIs" dxfId="3014" priority="3016" stopIfTrue="1" operator="lessThan">
      <formula>-0.03</formula>
    </cfRule>
  </conditionalFormatting>
  <conditionalFormatting sqref="LN180:LN183">
    <cfRule type="cellIs" dxfId="3013" priority="3005" operator="greaterThan">
      <formula>0.03</formula>
    </cfRule>
    <cfRule type="cellIs" dxfId="3012" priority="3006" stopIfTrue="1" operator="lessThan">
      <formula>-0.03</formula>
    </cfRule>
  </conditionalFormatting>
  <conditionalFormatting sqref="LJ180:LJ183">
    <cfRule type="cellIs" dxfId="3011" priority="3013" operator="greaterThan">
      <formula>0.03</formula>
    </cfRule>
    <cfRule type="cellIs" dxfId="3010" priority="3014" stopIfTrue="1" operator="lessThan">
      <formula>-0.03</formula>
    </cfRule>
  </conditionalFormatting>
  <conditionalFormatting sqref="LK180:LK183">
    <cfRule type="cellIs" dxfId="3009" priority="3011" operator="greaterThan">
      <formula>0.03</formula>
    </cfRule>
    <cfRule type="cellIs" dxfId="3008" priority="3012" stopIfTrue="1" operator="lessThan">
      <formula>-0.03</formula>
    </cfRule>
  </conditionalFormatting>
  <conditionalFormatting sqref="LM180:LM183">
    <cfRule type="cellIs" dxfId="3007" priority="3007" operator="greaterThan">
      <formula>0.03</formula>
    </cfRule>
    <cfRule type="cellIs" dxfId="3006" priority="3008" stopIfTrue="1" operator="lessThan">
      <formula>-0.03</formula>
    </cfRule>
  </conditionalFormatting>
  <conditionalFormatting sqref="LL180:LL183">
    <cfRule type="cellIs" dxfId="3005" priority="3009" operator="greaterThan">
      <formula>0.03</formula>
    </cfRule>
    <cfRule type="cellIs" dxfId="3004" priority="3010" stopIfTrue="1" operator="lessThan">
      <formula>-0.03</formula>
    </cfRule>
  </conditionalFormatting>
  <conditionalFormatting sqref="LO180:LO183">
    <cfRule type="cellIs" dxfId="3003" priority="3003" operator="greaterThan">
      <formula>0.03</formula>
    </cfRule>
    <cfRule type="cellIs" dxfId="3002" priority="3004" stopIfTrue="1" operator="lessThan">
      <formula>-0.03</formula>
    </cfRule>
  </conditionalFormatting>
  <conditionalFormatting sqref="LR180:LR183">
    <cfRule type="cellIs" dxfId="3001" priority="2997" operator="greaterThan">
      <formula>0.03</formula>
    </cfRule>
    <cfRule type="cellIs" dxfId="3000" priority="2998" stopIfTrue="1" operator="lessThan">
      <formula>-0.03</formula>
    </cfRule>
  </conditionalFormatting>
  <conditionalFormatting sqref="LS180:LS183">
    <cfRule type="cellIs" dxfId="2999" priority="2995" operator="greaterThan">
      <formula>0.03</formula>
    </cfRule>
    <cfRule type="cellIs" dxfId="2998" priority="2996" stopIfTrue="1" operator="lessThan">
      <formula>-0.03</formula>
    </cfRule>
  </conditionalFormatting>
  <conditionalFormatting sqref="LP180:LP183">
    <cfRule type="cellIs" dxfId="2997" priority="3001" operator="greaterThan">
      <formula>0.03</formula>
    </cfRule>
    <cfRule type="cellIs" dxfId="2996" priority="3002" stopIfTrue="1" operator="lessThan">
      <formula>-0.03</formula>
    </cfRule>
  </conditionalFormatting>
  <conditionalFormatting sqref="LQ180:LQ183">
    <cfRule type="cellIs" dxfId="2995" priority="2999" operator="greaterThan">
      <formula>0.03</formula>
    </cfRule>
    <cfRule type="cellIs" dxfId="2994" priority="3000" stopIfTrue="1" operator="lessThan">
      <formula>-0.03</formula>
    </cfRule>
  </conditionalFormatting>
  <conditionalFormatting sqref="LI189:LI192">
    <cfRule type="cellIs" dxfId="2993" priority="2993" operator="greaterThan">
      <formula>0.03</formula>
    </cfRule>
    <cfRule type="cellIs" dxfId="2992" priority="2994" stopIfTrue="1" operator="lessThan">
      <formula>-0.03</formula>
    </cfRule>
  </conditionalFormatting>
  <conditionalFormatting sqref="LN189:LN192">
    <cfRule type="cellIs" dxfId="2991" priority="2983" operator="greaterThan">
      <formula>0.03</formula>
    </cfRule>
    <cfRule type="cellIs" dxfId="2990" priority="2984" stopIfTrue="1" operator="lessThan">
      <formula>-0.03</formula>
    </cfRule>
  </conditionalFormatting>
  <conditionalFormatting sqref="LJ189:LJ192">
    <cfRule type="cellIs" dxfId="2989" priority="2991" operator="greaterThan">
      <formula>0.03</formula>
    </cfRule>
    <cfRule type="cellIs" dxfId="2988" priority="2992" stopIfTrue="1" operator="lessThan">
      <formula>-0.03</formula>
    </cfRule>
  </conditionalFormatting>
  <conditionalFormatting sqref="LK189:LK192">
    <cfRule type="cellIs" dxfId="2987" priority="2989" operator="greaterThan">
      <formula>0.03</formula>
    </cfRule>
    <cfRule type="cellIs" dxfId="2986" priority="2990" stopIfTrue="1" operator="lessThan">
      <formula>-0.03</formula>
    </cfRule>
  </conditionalFormatting>
  <conditionalFormatting sqref="LM189:LM192">
    <cfRule type="cellIs" dxfId="2985" priority="2985" operator="greaterThan">
      <formula>0.03</formula>
    </cfRule>
    <cfRule type="cellIs" dxfId="2984" priority="2986" stopIfTrue="1" operator="lessThan">
      <formula>-0.03</formula>
    </cfRule>
  </conditionalFormatting>
  <conditionalFormatting sqref="LL189:LL192">
    <cfRule type="cellIs" dxfId="2983" priority="2987" operator="greaterThan">
      <formula>0.03</formula>
    </cfRule>
    <cfRule type="cellIs" dxfId="2982" priority="2988" stopIfTrue="1" operator="lessThan">
      <formula>-0.03</formula>
    </cfRule>
  </conditionalFormatting>
  <conditionalFormatting sqref="LO189:LO192">
    <cfRule type="cellIs" dxfId="2981" priority="2981" operator="greaterThan">
      <formula>0.03</formula>
    </cfRule>
    <cfRule type="cellIs" dxfId="2980" priority="2982" stopIfTrue="1" operator="lessThan">
      <formula>-0.03</formula>
    </cfRule>
  </conditionalFormatting>
  <conditionalFormatting sqref="LR189:LR192">
    <cfRule type="cellIs" dxfId="2979" priority="2975" operator="greaterThan">
      <formula>0.03</formula>
    </cfRule>
    <cfRule type="cellIs" dxfId="2978" priority="2976" stopIfTrue="1" operator="lessThan">
      <formula>-0.03</formula>
    </cfRule>
  </conditionalFormatting>
  <conditionalFormatting sqref="LS189:LS192">
    <cfRule type="cellIs" dxfId="2977" priority="2973" operator="greaterThan">
      <formula>0.03</formula>
    </cfRule>
    <cfRule type="cellIs" dxfId="2976" priority="2974" stopIfTrue="1" operator="lessThan">
      <formula>-0.03</formula>
    </cfRule>
  </conditionalFormatting>
  <conditionalFormatting sqref="LP189:LP192">
    <cfRule type="cellIs" dxfId="2975" priority="2979" operator="greaterThan">
      <formula>0.03</formula>
    </cfRule>
    <cfRule type="cellIs" dxfId="2974" priority="2980" stopIfTrue="1" operator="lessThan">
      <formula>-0.03</formula>
    </cfRule>
  </conditionalFormatting>
  <conditionalFormatting sqref="LQ189:LQ192">
    <cfRule type="cellIs" dxfId="2973" priority="2977" operator="greaterThan">
      <formula>0.03</formula>
    </cfRule>
    <cfRule type="cellIs" dxfId="2972" priority="2978" stopIfTrue="1" operator="lessThan">
      <formula>-0.03</formula>
    </cfRule>
  </conditionalFormatting>
  <conditionalFormatting sqref="LI198:LI201">
    <cfRule type="cellIs" dxfId="2971" priority="2971" operator="greaterThan">
      <formula>0.03</formula>
    </cfRule>
    <cfRule type="cellIs" dxfId="2970" priority="2972" stopIfTrue="1" operator="lessThan">
      <formula>-0.03</formula>
    </cfRule>
  </conditionalFormatting>
  <conditionalFormatting sqref="LN198:LN201">
    <cfRule type="cellIs" dxfId="2969" priority="2961" operator="greaterThan">
      <formula>0.03</formula>
    </cfRule>
    <cfRule type="cellIs" dxfId="2968" priority="2962" stopIfTrue="1" operator="lessThan">
      <formula>-0.03</formula>
    </cfRule>
  </conditionalFormatting>
  <conditionalFormatting sqref="LJ198:LJ201">
    <cfRule type="cellIs" dxfId="2967" priority="2969" operator="greaterThan">
      <formula>0.03</formula>
    </cfRule>
    <cfRule type="cellIs" dxfId="2966" priority="2970" stopIfTrue="1" operator="lessThan">
      <formula>-0.03</formula>
    </cfRule>
  </conditionalFormatting>
  <conditionalFormatting sqref="LK198:LK201">
    <cfRule type="cellIs" dxfId="2965" priority="2967" operator="greaterThan">
      <formula>0.03</formula>
    </cfRule>
    <cfRule type="cellIs" dxfId="2964" priority="2968" stopIfTrue="1" operator="lessThan">
      <formula>-0.03</formula>
    </cfRule>
  </conditionalFormatting>
  <conditionalFormatting sqref="LM198:LM201">
    <cfRule type="cellIs" dxfId="2963" priority="2963" operator="greaterThan">
      <formula>0.03</formula>
    </cfRule>
    <cfRule type="cellIs" dxfId="2962" priority="2964" stopIfTrue="1" operator="lessThan">
      <formula>-0.03</formula>
    </cfRule>
  </conditionalFormatting>
  <conditionalFormatting sqref="LL198:LL201">
    <cfRule type="cellIs" dxfId="2961" priority="2965" operator="greaterThan">
      <formula>0.03</formula>
    </cfRule>
    <cfRule type="cellIs" dxfId="2960" priority="2966" stopIfTrue="1" operator="lessThan">
      <formula>-0.03</formula>
    </cfRule>
  </conditionalFormatting>
  <conditionalFormatting sqref="LO198:LO201">
    <cfRule type="cellIs" dxfId="2959" priority="2959" operator="greaterThan">
      <formula>0.03</formula>
    </cfRule>
    <cfRule type="cellIs" dxfId="2958" priority="2960" stopIfTrue="1" operator="lessThan">
      <formula>-0.03</formula>
    </cfRule>
  </conditionalFormatting>
  <conditionalFormatting sqref="LR198:LR201">
    <cfRule type="cellIs" dxfId="2957" priority="2953" operator="greaterThan">
      <formula>0.03</formula>
    </cfRule>
    <cfRule type="cellIs" dxfId="2956" priority="2954" stopIfTrue="1" operator="lessThan">
      <formula>-0.03</formula>
    </cfRule>
  </conditionalFormatting>
  <conditionalFormatting sqref="LS198:LS201">
    <cfRule type="cellIs" dxfId="2955" priority="2951" operator="greaterThan">
      <formula>0.03</formula>
    </cfRule>
    <cfRule type="cellIs" dxfId="2954" priority="2952" stopIfTrue="1" operator="lessThan">
      <formula>-0.03</formula>
    </cfRule>
  </conditionalFormatting>
  <conditionalFormatting sqref="LP198:LP201">
    <cfRule type="cellIs" dxfId="2953" priority="2957" operator="greaterThan">
      <formula>0.03</formula>
    </cfRule>
    <cfRule type="cellIs" dxfId="2952" priority="2958" stopIfTrue="1" operator="lessThan">
      <formula>-0.03</formula>
    </cfRule>
  </conditionalFormatting>
  <conditionalFormatting sqref="LQ198:LQ201">
    <cfRule type="cellIs" dxfId="2951" priority="2955" operator="greaterThan">
      <formula>0.03</formula>
    </cfRule>
    <cfRule type="cellIs" dxfId="2950" priority="2956" stopIfTrue="1" operator="lessThan">
      <formula>-0.03</formula>
    </cfRule>
  </conditionalFormatting>
  <conditionalFormatting sqref="LI207:LI210">
    <cfRule type="cellIs" dxfId="2949" priority="2949" operator="greaterThan">
      <formula>0.03</formula>
    </cfRule>
    <cfRule type="cellIs" dxfId="2948" priority="2950" stopIfTrue="1" operator="lessThan">
      <formula>-0.03</formula>
    </cfRule>
  </conditionalFormatting>
  <conditionalFormatting sqref="LN207:LN210">
    <cfRule type="cellIs" dxfId="2947" priority="2939" operator="greaterThan">
      <formula>0.03</formula>
    </cfRule>
    <cfRule type="cellIs" dxfId="2946" priority="2940" stopIfTrue="1" operator="lessThan">
      <formula>-0.03</formula>
    </cfRule>
  </conditionalFormatting>
  <conditionalFormatting sqref="LJ207:LJ210">
    <cfRule type="cellIs" dxfId="2945" priority="2947" operator="greaterThan">
      <formula>0.03</formula>
    </cfRule>
    <cfRule type="cellIs" dxfId="2944" priority="2948" stopIfTrue="1" operator="lessThan">
      <formula>-0.03</formula>
    </cfRule>
  </conditionalFormatting>
  <conditionalFormatting sqref="LK207:LK210">
    <cfRule type="cellIs" dxfId="2943" priority="2945" operator="greaterThan">
      <formula>0.03</formula>
    </cfRule>
    <cfRule type="cellIs" dxfId="2942" priority="2946" stopIfTrue="1" operator="lessThan">
      <formula>-0.03</formula>
    </cfRule>
  </conditionalFormatting>
  <conditionalFormatting sqref="LM207:LM210">
    <cfRule type="cellIs" dxfId="2941" priority="2941" operator="greaterThan">
      <formula>0.03</formula>
    </cfRule>
    <cfRule type="cellIs" dxfId="2940" priority="2942" stopIfTrue="1" operator="lessThan">
      <formula>-0.03</formula>
    </cfRule>
  </conditionalFormatting>
  <conditionalFormatting sqref="LL207:LL210">
    <cfRule type="cellIs" dxfId="2939" priority="2943" operator="greaterThan">
      <formula>0.03</formula>
    </cfRule>
    <cfRule type="cellIs" dxfId="2938" priority="2944" stopIfTrue="1" operator="lessThan">
      <formula>-0.03</formula>
    </cfRule>
  </conditionalFormatting>
  <conditionalFormatting sqref="LO207:LO210">
    <cfRule type="cellIs" dxfId="2937" priority="2937" operator="greaterThan">
      <formula>0.03</formula>
    </cfRule>
    <cfRule type="cellIs" dxfId="2936" priority="2938" stopIfTrue="1" operator="lessThan">
      <formula>-0.03</formula>
    </cfRule>
  </conditionalFormatting>
  <conditionalFormatting sqref="LR207:LR210">
    <cfRule type="cellIs" dxfId="2935" priority="2931" operator="greaterThan">
      <formula>0.03</formula>
    </cfRule>
    <cfRule type="cellIs" dxfId="2934" priority="2932" stopIfTrue="1" operator="lessThan">
      <formula>-0.03</formula>
    </cfRule>
  </conditionalFormatting>
  <conditionalFormatting sqref="LS207:LS210">
    <cfRule type="cellIs" dxfId="2933" priority="2929" operator="greaterThan">
      <formula>0.03</formula>
    </cfRule>
    <cfRule type="cellIs" dxfId="2932" priority="2930" stopIfTrue="1" operator="lessThan">
      <formula>-0.03</formula>
    </cfRule>
  </conditionalFormatting>
  <conditionalFormatting sqref="LP207:LP210">
    <cfRule type="cellIs" dxfId="2931" priority="2935" operator="greaterThan">
      <formula>0.03</formula>
    </cfRule>
    <cfRule type="cellIs" dxfId="2930" priority="2936" stopIfTrue="1" operator="lessThan">
      <formula>-0.03</formula>
    </cfRule>
  </conditionalFormatting>
  <conditionalFormatting sqref="LQ207:LQ210">
    <cfRule type="cellIs" dxfId="2929" priority="2933" operator="greaterThan">
      <formula>0.03</formula>
    </cfRule>
    <cfRule type="cellIs" dxfId="2928" priority="2934" stopIfTrue="1" operator="lessThan">
      <formula>-0.03</formula>
    </cfRule>
  </conditionalFormatting>
  <conditionalFormatting sqref="LI15">
    <cfRule type="cellIs" dxfId="2927" priority="2927" operator="greaterThan">
      <formula>0.03</formula>
    </cfRule>
    <cfRule type="cellIs" dxfId="2926" priority="2928" stopIfTrue="1" operator="lessThan">
      <formula>-0.03</formula>
    </cfRule>
  </conditionalFormatting>
  <conditionalFormatting sqref="LI14">
    <cfRule type="cellIs" dxfId="2925" priority="2925" operator="greaterThan">
      <formula>0.03</formula>
    </cfRule>
    <cfRule type="cellIs" dxfId="2924" priority="2926" stopIfTrue="1" operator="lessThan">
      <formula>-0.03</formula>
    </cfRule>
  </conditionalFormatting>
  <conditionalFormatting sqref="LJ15:LS15">
    <cfRule type="cellIs" dxfId="2923" priority="2923" operator="greaterThan">
      <formula>0.03</formula>
    </cfRule>
    <cfRule type="cellIs" dxfId="2922" priority="2924" stopIfTrue="1" operator="lessThan">
      <formula>-0.03</formula>
    </cfRule>
  </conditionalFormatting>
  <conditionalFormatting sqref="LJ14:LS14">
    <cfRule type="cellIs" dxfId="2921" priority="2921" operator="greaterThan">
      <formula>0.03</formula>
    </cfRule>
    <cfRule type="cellIs" dxfId="2920" priority="2922" stopIfTrue="1" operator="lessThan">
      <formula>-0.03</formula>
    </cfRule>
  </conditionalFormatting>
  <conditionalFormatting sqref="LI24">
    <cfRule type="cellIs" dxfId="2919" priority="2919" operator="greaterThan">
      <formula>0.03</formula>
    </cfRule>
    <cfRule type="cellIs" dxfId="2918" priority="2920" stopIfTrue="1" operator="lessThan">
      <formula>-0.03</formula>
    </cfRule>
  </conditionalFormatting>
  <conditionalFormatting sqref="LI23">
    <cfRule type="cellIs" dxfId="2917" priority="2917" operator="greaterThan">
      <formula>0.03</formula>
    </cfRule>
    <cfRule type="cellIs" dxfId="2916" priority="2918" stopIfTrue="1" operator="lessThan">
      <formula>-0.03</formula>
    </cfRule>
  </conditionalFormatting>
  <conditionalFormatting sqref="LJ24:LS24">
    <cfRule type="cellIs" dxfId="2915" priority="2915" operator="greaterThan">
      <formula>0.03</formula>
    </cfRule>
    <cfRule type="cellIs" dxfId="2914" priority="2916" stopIfTrue="1" operator="lessThan">
      <formula>-0.03</formula>
    </cfRule>
  </conditionalFormatting>
  <conditionalFormatting sqref="LJ23:LS23">
    <cfRule type="cellIs" dxfId="2913" priority="2913" operator="greaterThan">
      <formula>0.03</formula>
    </cfRule>
    <cfRule type="cellIs" dxfId="2912" priority="2914" stopIfTrue="1" operator="lessThan">
      <formula>-0.03</formula>
    </cfRule>
  </conditionalFormatting>
  <conditionalFormatting sqref="LI33">
    <cfRule type="cellIs" dxfId="2911" priority="2911" operator="greaterThan">
      <formula>0.03</formula>
    </cfRule>
    <cfRule type="cellIs" dxfId="2910" priority="2912" stopIfTrue="1" operator="lessThan">
      <formula>-0.03</formula>
    </cfRule>
  </conditionalFormatting>
  <conditionalFormatting sqref="LI32">
    <cfRule type="cellIs" dxfId="2909" priority="2909" operator="greaterThan">
      <formula>0.03</formula>
    </cfRule>
    <cfRule type="cellIs" dxfId="2908" priority="2910" stopIfTrue="1" operator="lessThan">
      <formula>-0.03</formula>
    </cfRule>
  </conditionalFormatting>
  <conditionalFormatting sqref="LJ33:LS33">
    <cfRule type="cellIs" dxfId="2907" priority="2907" operator="greaterThan">
      <formula>0.03</formula>
    </cfRule>
    <cfRule type="cellIs" dxfId="2906" priority="2908" stopIfTrue="1" operator="lessThan">
      <formula>-0.03</formula>
    </cfRule>
  </conditionalFormatting>
  <conditionalFormatting sqref="LJ32:LS32">
    <cfRule type="cellIs" dxfId="2905" priority="2905" operator="greaterThan">
      <formula>0.03</formula>
    </cfRule>
    <cfRule type="cellIs" dxfId="2904" priority="2906" stopIfTrue="1" operator="lessThan">
      <formula>-0.03</formula>
    </cfRule>
  </conditionalFormatting>
  <conditionalFormatting sqref="LI42">
    <cfRule type="cellIs" dxfId="2903" priority="2903" operator="greaterThan">
      <formula>0.03</formula>
    </cfRule>
    <cfRule type="cellIs" dxfId="2902" priority="2904" stopIfTrue="1" operator="lessThan">
      <formula>-0.03</formula>
    </cfRule>
  </conditionalFormatting>
  <conditionalFormatting sqref="LI41">
    <cfRule type="cellIs" dxfId="2901" priority="2901" operator="greaterThan">
      <formula>0.03</formula>
    </cfRule>
    <cfRule type="cellIs" dxfId="2900" priority="2902" stopIfTrue="1" operator="lessThan">
      <formula>-0.03</formula>
    </cfRule>
  </conditionalFormatting>
  <conditionalFormatting sqref="LJ42:LS42">
    <cfRule type="cellIs" dxfId="2899" priority="2899" operator="greaterThan">
      <formula>0.03</formula>
    </cfRule>
    <cfRule type="cellIs" dxfId="2898" priority="2900" stopIfTrue="1" operator="lessThan">
      <formula>-0.03</formula>
    </cfRule>
  </conditionalFormatting>
  <conditionalFormatting sqref="LJ41:LS41">
    <cfRule type="cellIs" dxfId="2897" priority="2897" operator="greaterThan">
      <formula>0.03</formula>
    </cfRule>
    <cfRule type="cellIs" dxfId="2896" priority="2898" stopIfTrue="1" operator="lessThan">
      <formula>-0.03</formula>
    </cfRule>
  </conditionalFormatting>
  <conditionalFormatting sqref="LI51">
    <cfRule type="cellIs" dxfId="2895" priority="2895" operator="greaterThan">
      <formula>0.03</formula>
    </cfRule>
    <cfRule type="cellIs" dxfId="2894" priority="2896" stopIfTrue="1" operator="lessThan">
      <formula>-0.03</formula>
    </cfRule>
  </conditionalFormatting>
  <conditionalFormatting sqref="LI50">
    <cfRule type="cellIs" dxfId="2893" priority="2893" operator="greaterThan">
      <formula>0.03</formula>
    </cfRule>
    <cfRule type="cellIs" dxfId="2892" priority="2894" stopIfTrue="1" operator="lessThan">
      <formula>-0.03</formula>
    </cfRule>
  </conditionalFormatting>
  <conditionalFormatting sqref="LJ51:LS51">
    <cfRule type="cellIs" dxfId="2891" priority="2891" operator="greaterThan">
      <formula>0.03</formula>
    </cfRule>
    <cfRule type="cellIs" dxfId="2890" priority="2892" stopIfTrue="1" operator="lessThan">
      <formula>-0.03</formula>
    </cfRule>
  </conditionalFormatting>
  <conditionalFormatting sqref="LJ50:LS50">
    <cfRule type="cellIs" dxfId="2889" priority="2889" operator="greaterThan">
      <formula>0.03</formula>
    </cfRule>
    <cfRule type="cellIs" dxfId="2888" priority="2890" stopIfTrue="1" operator="lessThan">
      <formula>-0.03</formula>
    </cfRule>
  </conditionalFormatting>
  <conditionalFormatting sqref="LI60">
    <cfRule type="cellIs" dxfId="2887" priority="2887" operator="greaterThan">
      <formula>0.03</formula>
    </cfRule>
    <cfRule type="cellIs" dxfId="2886" priority="2888" stopIfTrue="1" operator="lessThan">
      <formula>-0.03</formula>
    </cfRule>
  </conditionalFormatting>
  <conditionalFormatting sqref="LI59">
    <cfRule type="cellIs" dxfId="2885" priority="2885" operator="greaterThan">
      <formula>0.03</formula>
    </cfRule>
    <cfRule type="cellIs" dxfId="2884" priority="2886" stopIfTrue="1" operator="lessThan">
      <formula>-0.03</formula>
    </cfRule>
  </conditionalFormatting>
  <conditionalFormatting sqref="LJ60:LS60">
    <cfRule type="cellIs" dxfId="2883" priority="2883" operator="greaterThan">
      <formula>0.03</formula>
    </cfRule>
    <cfRule type="cellIs" dxfId="2882" priority="2884" stopIfTrue="1" operator="lessThan">
      <formula>-0.03</formula>
    </cfRule>
  </conditionalFormatting>
  <conditionalFormatting sqref="LJ59:LS59">
    <cfRule type="cellIs" dxfId="2881" priority="2881" operator="greaterThan">
      <formula>0.03</formula>
    </cfRule>
    <cfRule type="cellIs" dxfId="2880" priority="2882" stopIfTrue="1" operator="lessThan">
      <formula>-0.03</formula>
    </cfRule>
  </conditionalFormatting>
  <conditionalFormatting sqref="LI69">
    <cfRule type="cellIs" dxfId="2879" priority="2879" operator="greaterThan">
      <formula>0.03</formula>
    </cfRule>
    <cfRule type="cellIs" dxfId="2878" priority="2880" stopIfTrue="1" operator="lessThan">
      <formula>-0.03</formula>
    </cfRule>
  </conditionalFormatting>
  <conditionalFormatting sqref="LI68">
    <cfRule type="cellIs" dxfId="2877" priority="2877" operator="greaterThan">
      <formula>0.03</formula>
    </cfRule>
    <cfRule type="cellIs" dxfId="2876" priority="2878" stopIfTrue="1" operator="lessThan">
      <formula>-0.03</formula>
    </cfRule>
  </conditionalFormatting>
  <conditionalFormatting sqref="LJ69:LS69">
    <cfRule type="cellIs" dxfId="2875" priority="2875" operator="greaterThan">
      <formula>0.03</formula>
    </cfRule>
    <cfRule type="cellIs" dxfId="2874" priority="2876" stopIfTrue="1" operator="lessThan">
      <formula>-0.03</formula>
    </cfRule>
  </conditionalFormatting>
  <conditionalFormatting sqref="LJ68:LS68">
    <cfRule type="cellIs" dxfId="2873" priority="2873" operator="greaterThan">
      <formula>0.03</formula>
    </cfRule>
    <cfRule type="cellIs" dxfId="2872" priority="2874" stopIfTrue="1" operator="lessThan">
      <formula>-0.03</formula>
    </cfRule>
  </conditionalFormatting>
  <conditionalFormatting sqref="LI78">
    <cfRule type="cellIs" dxfId="2871" priority="2871" operator="greaterThan">
      <formula>0.03</formula>
    </cfRule>
    <cfRule type="cellIs" dxfId="2870" priority="2872" stopIfTrue="1" operator="lessThan">
      <formula>-0.03</formula>
    </cfRule>
  </conditionalFormatting>
  <conditionalFormatting sqref="LI77">
    <cfRule type="cellIs" dxfId="2869" priority="2869" operator="greaterThan">
      <formula>0.03</formula>
    </cfRule>
    <cfRule type="cellIs" dxfId="2868" priority="2870" stopIfTrue="1" operator="lessThan">
      <formula>-0.03</formula>
    </cfRule>
  </conditionalFormatting>
  <conditionalFormatting sqref="LJ78:LS78">
    <cfRule type="cellIs" dxfId="2867" priority="2867" operator="greaterThan">
      <formula>0.03</formula>
    </cfRule>
    <cfRule type="cellIs" dxfId="2866" priority="2868" stopIfTrue="1" operator="lessThan">
      <formula>-0.03</formula>
    </cfRule>
  </conditionalFormatting>
  <conditionalFormatting sqref="LJ77:LS77">
    <cfRule type="cellIs" dxfId="2865" priority="2865" operator="greaterThan">
      <formula>0.03</formula>
    </cfRule>
    <cfRule type="cellIs" dxfId="2864" priority="2866" stopIfTrue="1" operator="lessThan">
      <formula>-0.03</formula>
    </cfRule>
  </conditionalFormatting>
  <conditionalFormatting sqref="LI87">
    <cfRule type="cellIs" dxfId="2863" priority="2863" operator="greaterThan">
      <formula>0.03</formula>
    </cfRule>
    <cfRule type="cellIs" dxfId="2862" priority="2864" stopIfTrue="1" operator="lessThan">
      <formula>-0.03</formula>
    </cfRule>
  </conditionalFormatting>
  <conditionalFormatting sqref="LI86">
    <cfRule type="cellIs" dxfId="2861" priority="2861" operator="greaterThan">
      <formula>0.03</formula>
    </cfRule>
    <cfRule type="cellIs" dxfId="2860" priority="2862" stopIfTrue="1" operator="lessThan">
      <formula>-0.03</formula>
    </cfRule>
  </conditionalFormatting>
  <conditionalFormatting sqref="LJ87:LS87">
    <cfRule type="cellIs" dxfId="2859" priority="2859" operator="greaterThan">
      <formula>0.03</formula>
    </cfRule>
    <cfRule type="cellIs" dxfId="2858" priority="2860" stopIfTrue="1" operator="lessThan">
      <formula>-0.03</formula>
    </cfRule>
  </conditionalFormatting>
  <conditionalFormatting sqref="LJ86:LS86">
    <cfRule type="cellIs" dxfId="2857" priority="2857" operator="greaterThan">
      <formula>0.03</formula>
    </cfRule>
    <cfRule type="cellIs" dxfId="2856" priority="2858" stopIfTrue="1" operator="lessThan">
      <formula>-0.03</formula>
    </cfRule>
  </conditionalFormatting>
  <conditionalFormatting sqref="LI96">
    <cfRule type="cellIs" dxfId="2855" priority="2855" operator="greaterThan">
      <formula>0.03</formula>
    </cfRule>
    <cfRule type="cellIs" dxfId="2854" priority="2856" stopIfTrue="1" operator="lessThan">
      <formula>-0.03</formula>
    </cfRule>
  </conditionalFormatting>
  <conditionalFormatting sqref="LI95">
    <cfRule type="cellIs" dxfId="2853" priority="2853" operator="greaterThan">
      <formula>0.03</formula>
    </cfRule>
    <cfRule type="cellIs" dxfId="2852" priority="2854" stopIfTrue="1" operator="lessThan">
      <formula>-0.03</formula>
    </cfRule>
  </conditionalFormatting>
  <conditionalFormatting sqref="LJ96:LS96">
    <cfRule type="cellIs" dxfId="2851" priority="2851" operator="greaterThan">
      <formula>0.03</formula>
    </cfRule>
    <cfRule type="cellIs" dxfId="2850" priority="2852" stopIfTrue="1" operator="lessThan">
      <formula>-0.03</formula>
    </cfRule>
  </conditionalFormatting>
  <conditionalFormatting sqref="LJ95:LS95">
    <cfRule type="cellIs" dxfId="2849" priority="2849" operator="greaterThan">
      <formula>0.03</formula>
    </cfRule>
    <cfRule type="cellIs" dxfId="2848" priority="2850" stopIfTrue="1" operator="lessThan">
      <formula>-0.03</formula>
    </cfRule>
  </conditionalFormatting>
  <conditionalFormatting sqref="LI105">
    <cfRule type="cellIs" dxfId="2847" priority="2847" operator="greaterThan">
      <formula>0.03</formula>
    </cfRule>
    <cfRule type="cellIs" dxfId="2846" priority="2848" stopIfTrue="1" operator="lessThan">
      <formula>-0.03</formula>
    </cfRule>
  </conditionalFormatting>
  <conditionalFormatting sqref="LI104">
    <cfRule type="cellIs" dxfId="2845" priority="2845" operator="greaterThan">
      <formula>0.03</formula>
    </cfRule>
    <cfRule type="cellIs" dxfId="2844" priority="2846" stopIfTrue="1" operator="lessThan">
      <formula>-0.03</formula>
    </cfRule>
  </conditionalFormatting>
  <conditionalFormatting sqref="LJ105:LS105">
    <cfRule type="cellIs" dxfId="2843" priority="2843" operator="greaterThan">
      <formula>0.03</formula>
    </cfRule>
    <cfRule type="cellIs" dxfId="2842" priority="2844" stopIfTrue="1" operator="lessThan">
      <formula>-0.03</formula>
    </cfRule>
  </conditionalFormatting>
  <conditionalFormatting sqref="LJ104:LS104">
    <cfRule type="cellIs" dxfId="2841" priority="2841" operator="greaterThan">
      <formula>0.03</formula>
    </cfRule>
    <cfRule type="cellIs" dxfId="2840" priority="2842" stopIfTrue="1" operator="lessThan">
      <formula>-0.03</formula>
    </cfRule>
  </conditionalFormatting>
  <conditionalFormatting sqref="LI114">
    <cfRule type="cellIs" dxfId="2839" priority="2839" operator="greaterThan">
      <formula>0.03</formula>
    </cfRule>
    <cfRule type="cellIs" dxfId="2838" priority="2840" stopIfTrue="1" operator="lessThan">
      <formula>-0.03</formula>
    </cfRule>
  </conditionalFormatting>
  <conditionalFormatting sqref="LI113">
    <cfRule type="cellIs" dxfId="2837" priority="2837" operator="greaterThan">
      <formula>0.03</formula>
    </cfRule>
    <cfRule type="cellIs" dxfId="2836" priority="2838" stopIfTrue="1" operator="lessThan">
      <formula>-0.03</formula>
    </cfRule>
  </conditionalFormatting>
  <conditionalFormatting sqref="LJ114:LS114">
    <cfRule type="cellIs" dxfId="2835" priority="2835" operator="greaterThan">
      <formula>0.03</formula>
    </cfRule>
    <cfRule type="cellIs" dxfId="2834" priority="2836" stopIfTrue="1" operator="lessThan">
      <formula>-0.03</formula>
    </cfRule>
  </conditionalFormatting>
  <conditionalFormatting sqref="LJ113:LS113">
    <cfRule type="cellIs" dxfId="2833" priority="2833" operator="greaterThan">
      <formula>0.03</formula>
    </cfRule>
    <cfRule type="cellIs" dxfId="2832" priority="2834" stopIfTrue="1" operator="lessThan">
      <formula>-0.03</formula>
    </cfRule>
  </conditionalFormatting>
  <conditionalFormatting sqref="LI123">
    <cfRule type="cellIs" dxfId="2831" priority="2831" operator="greaterThan">
      <formula>0.03</formula>
    </cfRule>
    <cfRule type="cellIs" dxfId="2830" priority="2832" stopIfTrue="1" operator="lessThan">
      <formula>-0.03</formula>
    </cfRule>
  </conditionalFormatting>
  <conditionalFormatting sqref="LI122">
    <cfRule type="cellIs" dxfId="2829" priority="2829" operator="greaterThan">
      <formula>0.03</formula>
    </cfRule>
    <cfRule type="cellIs" dxfId="2828" priority="2830" stopIfTrue="1" operator="lessThan">
      <formula>-0.03</formula>
    </cfRule>
  </conditionalFormatting>
  <conditionalFormatting sqref="LJ123:LS123">
    <cfRule type="cellIs" dxfId="2827" priority="2827" operator="greaterThan">
      <formula>0.03</formula>
    </cfRule>
    <cfRule type="cellIs" dxfId="2826" priority="2828" stopIfTrue="1" operator="lessThan">
      <formula>-0.03</formula>
    </cfRule>
  </conditionalFormatting>
  <conditionalFormatting sqref="LJ122:LS122">
    <cfRule type="cellIs" dxfId="2825" priority="2825" operator="greaterThan">
      <formula>0.03</formula>
    </cfRule>
    <cfRule type="cellIs" dxfId="2824" priority="2826" stopIfTrue="1" operator="lessThan">
      <formula>-0.03</formula>
    </cfRule>
  </conditionalFormatting>
  <conditionalFormatting sqref="LI141">
    <cfRule type="cellIs" dxfId="2823" priority="2823" operator="greaterThan">
      <formula>0.03</formula>
    </cfRule>
    <cfRule type="cellIs" dxfId="2822" priority="2824" stopIfTrue="1" operator="lessThan">
      <formula>-0.03</formula>
    </cfRule>
  </conditionalFormatting>
  <conditionalFormatting sqref="LI140">
    <cfRule type="cellIs" dxfId="2821" priority="2821" operator="greaterThan">
      <formula>0.03</formula>
    </cfRule>
    <cfRule type="cellIs" dxfId="2820" priority="2822" stopIfTrue="1" operator="lessThan">
      <formula>-0.03</formula>
    </cfRule>
  </conditionalFormatting>
  <conditionalFormatting sqref="LJ141:LS141">
    <cfRule type="cellIs" dxfId="2819" priority="2819" operator="greaterThan">
      <formula>0.03</formula>
    </cfRule>
    <cfRule type="cellIs" dxfId="2818" priority="2820" stopIfTrue="1" operator="lessThan">
      <formula>-0.03</formula>
    </cfRule>
  </conditionalFormatting>
  <conditionalFormatting sqref="LJ140:LS140">
    <cfRule type="cellIs" dxfId="2817" priority="2817" operator="greaterThan">
      <formula>0.03</formula>
    </cfRule>
    <cfRule type="cellIs" dxfId="2816" priority="2818" stopIfTrue="1" operator="lessThan">
      <formula>-0.03</formula>
    </cfRule>
  </conditionalFormatting>
  <conditionalFormatting sqref="LI132">
    <cfRule type="cellIs" dxfId="2815" priority="2815" operator="greaterThan">
      <formula>0.03</formula>
    </cfRule>
    <cfRule type="cellIs" dxfId="2814" priority="2816" stopIfTrue="1" operator="lessThan">
      <formula>-0.03</formula>
    </cfRule>
  </conditionalFormatting>
  <conditionalFormatting sqref="LI131">
    <cfRule type="cellIs" dxfId="2813" priority="2813" operator="greaterThan">
      <formula>0.03</formula>
    </cfRule>
    <cfRule type="cellIs" dxfId="2812" priority="2814" stopIfTrue="1" operator="lessThan">
      <formula>-0.03</formula>
    </cfRule>
  </conditionalFormatting>
  <conditionalFormatting sqref="LJ132:LS132">
    <cfRule type="cellIs" dxfId="2811" priority="2811" operator="greaterThan">
      <formula>0.03</formula>
    </cfRule>
    <cfRule type="cellIs" dxfId="2810" priority="2812" stopIfTrue="1" operator="lessThan">
      <formula>-0.03</formula>
    </cfRule>
  </conditionalFormatting>
  <conditionalFormatting sqref="LJ131:LS131">
    <cfRule type="cellIs" dxfId="2809" priority="2809" operator="greaterThan">
      <formula>0.03</formula>
    </cfRule>
    <cfRule type="cellIs" dxfId="2808" priority="2810" stopIfTrue="1" operator="lessThan">
      <formula>-0.03</formula>
    </cfRule>
  </conditionalFormatting>
  <conditionalFormatting sqref="LI150">
    <cfRule type="cellIs" dxfId="2807" priority="2807" operator="greaterThan">
      <formula>0.03</formula>
    </cfRule>
    <cfRule type="cellIs" dxfId="2806" priority="2808" stopIfTrue="1" operator="lessThan">
      <formula>-0.03</formula>
    </cfRule>
  </conditionalFormatting>
  <conditionalFormatting sqref="LI149">
    <cfRule type="cellIs" dxfId="2805" priority="2805" operator="greaterThan">
      <formula>0.03</formula>
    </cfRule>
    <cfRule type="cellIs" dxfId="2804" priority="2806" stopIfTrue="1" operator="lessThan">
      <formula>-0.03</formula>
    </cfRule>
  </conditionalFormatting>
  <conditionalFormatting sqref="LJ150:LS150">
    <cfRule type="cellIs" dxfId="2803" priority="2803" operator="greaterThan">
      <formula>0.03</formula>
    </cfRule>
    <cfRule type="cellIs" dxfId="2802" priority="2804" stopIfTrue="1" operator="lessThan">
      <formula>-0.03</formula>
    </cfRule>
  </conditionalFormatting>
  <conditionalFormatting sqref="LJ149:LS149">
    <cfRule type="cellIs" dxfId="2801" priority="2801" operator="greaterThan">
      <formula>0.03</formula>
    </cfRule>
    <cfRule type="cellIs" dxfId="2800" priority="2802" stopIfTrue="1" operator="lessThan">
      <formula>-0.03</formula>
    </cfRule>
  </conditionalFormatting>
  <conditionalFormatting sqref="LI159">
    <cfRule type="cellIs" dxfId="2799" priority="2799" operator="greaterThan">
      <formula>0.03</formula>
    </cfRule>
    <cfRule type="cellIs" dxfId="2798" priority="2800" stopIfTrue="1" operator="lessThan">
      <formula>-0.03</formula>
    </cfRule>
  </conditionalFormatting>
  <conditionalFormatting sqref="LI158">
    <cfRule type="cellIs" dxfId="2797" priority="2797" operator="greaterThan">
      <formula>0.03</formula>
    </cfRule>
    <cfRule type="cellIs" dxfId="2796" priority="2798" stopIfTrue="1" operator="lessThan">
      <formula>-0.03</formula>
    </cfRule>
  </conditionalFormatting>
  <conditionalFormatting sqref="LJ159:LS159">
    <cfRule type="cellIs" dxfId="2795" priority="2795" operator="greaterThan">
      <formula>0.03</formula>
    </cfRule>
    <cfRule type="cellIs" dxfId="2794" priority="2796" stopIfTrue="1" operator="lessThan">
      <formula>-0.03</formula>
    </cfRule>
  </conditionalFormatting>
  <conditionalFormatting sqref="LJ158:LS158">
    <cfRule type="cellIs" dxfId="2793" priority="2793" operator="greaterThan">
      <formula>0.03</formula>
    </cfRule>
    <cfRule type="cellIs" dxfId="2792" priority="2794" stopIfTrue="1" operator="lessThan">
      <formula>-0.03</formula>
    </cfRule>
  </conditionalFormatting>
  <conditionalFormatting sqref="LI168">
    <cfRule type="cellIs" dxfId="2791" priority="2791" operator="greaterThan">
      <formula>0.03</formula>
    </cfRule>
    <cfRule type="cellIs" dxfId="2790" priority="2792" stopIfTrue="1" operator="lessThan">
      <formula>-0.03</formula>
    </cfRule>
  </conditionalFormatting>
  <conditionalFormatting sqref="LI167">
    <cfRule type="cellIs" dxfId="2789" priority="2789" operator="greaterThan">
      <formula>0.03</formula>
    </cfRule>
    <cfRule type="cellIs" dxfId="2788" priority="2790" stopIfTrue="1" operator="lessThan">
      <formula>-0.03</formula>
    </cfRule>
  </conditionalFormatting>
  <conditionalFormatting sqref="LJ168:LS168">
    <cfRule type="cellIs" dxfId="2787" priority="2787" operator="greaterThan">
      <formula>0.03</formula>
    </cfRule>
    <cfRule type="cellIs" dxfId="2786" priority="2788" stopIfTrue="1" operator="lessThan">
      <formula>-0.03</formula>
    </cfRule>
  </conditionalFormatting>
  <conditionalFormatting sqref="LJ167:LS167">
    <cfRule type="cellIs" dxfId="2785" priority="2785" operator="greaterThan">
      <formula>0.03</formula>
    </cfRule>
    <cfRule type="cellIs" dxfId="2784" priority="2786" stopIfTrue="1" operator="lessThan">
      <formula>-0.03</formula>
    </cfRule>
  </conditionalFormatting>
  <conditionalFormatting sqref="LI177">
    <cfRule type="cellIs" dxfId="2783" priority="2783" operator="greaterThan">
      <formula>0.03</formula>
    </cfRule>
    <cfRule type="cellIs" dxfId="2782" priority="2784" stopIfTrue="1" operator="lessThan">
      <formula>-0.03</formula>
    </cfRule>
  </conditionalFormatting>
  <conditionalFormatting sqref="LI176">
    <cfRule type="cellIs" dxfId="2781" priority="2781" operator="greaterThan">
      <formula>0.03</formula>
    </cfRule>
    <cfRule type="cellIs" dxfId="2780" priority="2782" stopIfTrue="1" operator="lessThan">
      <formula>-0.03</formula>
    </cfRule>
  </conditionalFormatting>
  <conditionalFormatting sqref="LJ177:LS177">
    <cfRule type="cellIs" dxfId="2779" priority="2779" operator="greaterThan">
      <formula>0.03</formula>
    </cfRule>
    <cfRule type="cellIs" dxfId="2778" priority="2780" stopIfTrue="1" operator="lessThan">
      <formula>-0.03</formula>
    </cfRule>
  </conditionalFormatting>
  <conditionalFormatting sqref="LJ176:LS176">
    <cfRule type="cellIs" dxfId="2777" priority="2777" operator="greaterThan">
      <formula>0.03</formula>
    </cfRule>
    <cfRule type="cellIs" dxfId="2776" priority="2778" stopIfTrue="1" operator="lessThan">
      <formula>-0.03</formula>
    </cfRule>
  </conditionalFormatting>
  <conditionalFormatting sqref="LI186">
    <cfRule type="cellIs" dxfId="2775" priority="2775" operator="greaterThan">
      <formula>0.03</formula>
    </cfRule>
    <cfRule type="cellIs" dxfId="2774" priority="2776" stopIfTrue="1" operator="lessThan">
      <formula>-0.03</formula>
    </cfRule>
  </conditionalFormatting>
  <conditionalFormatting sqref="LI185">
    <cfRule type="cellIs" dxfId="2773" priority="2773" operator="greaterThan">
      <formula>0.03</formula>
    </cfRule>
    <cfRule type="cellIs" dxfId="2772" priority="2774" stopIfTrue="1" operator="lessThan">
      <formula>-0.03</formula>
    </cfRule>
  </conditionalFormatting>
  <conditionalFormatting sqref="LJ186:LS186">
    <cfRule type="cellIs" dxfId="2771" priority="2771" operator="greaterThan">
      <formula>0.03</formula>
    </cfRule>
    <cfRule type="cellIs" dxfId="2770" priority="2772" stopIfTrue="1" operator="lessThan">
      <formula>-0.03</formula>
    </cfRule>
  </conditionalFormatting>
  <conditionalFormatting sqref="LJ185:LS185">
    <cfRule type="cellIs" dxfId="2769" priority="2769" operator="greaterThan">
      <formula>0.03</formula>
    </cfRule>
    <cfRule type="cellIs" dxfId="2768" priority="2770" stopIfTrue="1" operator="lessThan">
      <formula>-0.03</formula>
    </cfRule>
  </conditionalFormatting>
  <conditionalFormatting sqref="LI195">
    <cfRule type="cellIs" dxfId="2767" priority="2767" operator="greaterThan">
      <formula>0.03</formula>
    </cfRule>
    <cfRule type="cellIs" dxfId="2766" priority="2768" stopIfTrue="1" operator="lessThan">
      <formula>-0.03</formula>
    </cfRule>
  </conditionalFormatting>
  <conditionalFormatting sqref="LI194">
    <cfRule type="cellIs" dxfId="2765" priority="2765" operator="greaterThan">
      <formula>0.03</formula>
    </cfRule>
    <cfRule type="cellIs" dxfId="2764" priority="2766" stopIfTrue="1" operator="lessThan">
      <formula>-0.03</formula>
    </cfRule>
  </conditionalFormatting>
  <conditionalFormatting sqref="LJ195:LS195">
    <cfRule type="cellIs" dxfId="2763" priority="2763" operator="greaterThan">
      <formula>0.03</formula>
    </cfRule>
    <cfRule type="cellIs" dxfId="2762" priority="2764" stopIfTrue="1" operator="lessThan">
      <formula>-0.03</formula>
    </cfRule>
  </conditionalFormatting>
  <conditionalFormatting sqref="LJ194:LS194">
    <cfRule type="cellIs" dxfId="2761" priority="2761" operator="greaterThan">
      <formula>0.03</formula>
    </cfRule>
    <cfRule type="cellIs" dxfId="2760" priority="2762" stopIfTrue="1" operator="lessThan">
      <formula>-0.03</formula>
    </cfRule>
  </conditionalFormatting>
  <conditionalFormatting sqref="LI204">
    <cfRule type="cellIs" dxfId="2759" priority="2759" operator="greaterThan">
      <formula>0.03</formula>
    </cfRule>
    <cfRule type="cellIs" dxfId="2758" priority="2760" stopIfTrue="1" operator="lessThan">
      <formula>-0.03</formula>
    </cfRule>
  </conditionalFormatting>
  <conditionalFormatting sqref="LI203">
    <cfRule type="cellIs" dxfId="2757" priority="2757" operator="greaterThan">
      <formula>0.03</formula>
    </cfRule>
    <cfRule type="cellIs" dxfId="2756" priority="2758" stopIfTrue="1" operator="lessThan">
      <formula>-0.03</formula>
    </cfRule>
  </conditionalFormatting>
  <conditionalFormatting sqref="LJ204:LS204">
    <cfRule type="cellIs" dxfId="2755" priority="2755" operator="greaterThan">
      <formula>0.03</formula>
    </cfRule>
    <cfRule type="cellIs" dxfId="2754" priority="2756" stopIfTrue="1" operator="lessThan">
      <formula>-0.03</formula>
    </cfRule>
  </conditionalFormatting>
  <conditionalFormatting sqref="LJ203:LS203">
    <cfRule type="cellIs" dxfId="2753" priority="2753" operator="greaterThan">
      <formula>0.03</formula>
    </cfRule>
    <cfRule type="cellIs" dxfId="2752" priority="2754" stopIfTrue="1" operator="lessThan">
      <formula>-0.03</formula>
    </cfRule>
  </conditionalFormatting>
  <conditionalFormatting sqref="MN6 MN9:MN12">
    <cfRule type="cellIs" dxfId="2751" priority="2751" operator="greaterThan">
      <formula>0.03</formula>
    </cfRule>
    <cfRule type="cellIs" dxfId="2750" priority="2752" stopIfTrue="1" operator="lessThan">
      <formula>-0.03</formula>
    </cfRule>
  </conditionalFormatting>
  <conditionalFormatting sqref="MS9:MS12">
    <cfRule type="cellIs" dxfId="2749" priority="2741" operator="greaterThan">
      <formula>0.03</formula>
    </cfRule>
    <cfRule type="cellIs" dxfId="2748" priority="2742" stopIfTrue="1" operator="lessThan">
      <formula>-0.03</formula>
    </cfRule>
  </conditionalFormatting>
  <conditionalFormatting sqref="MO9:MO12">
    <cfRule type="cellIs" dxfId="2747" priority="2749" operator="greaterThan">
      <formula>0.03</formula>
    </cfRule>
    <cfRule type="cellIs" dxfId="2746" priority="2750" stopIfTrue="1" operator="lessThan">
      <formula>-0.03</formula>
    </cfRule>
  </conditionalFormatting>
  <conditionalFormatting sqref="MP9:MP12">
    <cfRule type="cellIs" dxfId="2745" priority="2747" operator="greaterThan">
      <formula>0.03</formula>
    </cfRule>
    <cfRule type="cellIs" dxfId="2744" priority="2748" stopIfTrue="1" operator="lessThan">
      <formula>-0.03</formula>
    </cfRule>
  </conditionalFormatting>
  <conditionalFormatting sqref="MR9:MR12">
    <cfRule type="cellIs" dxfId="2743" priority="2743" operator="greaterThan">
      <formula>0.03</formula>
    </cfRule>
    <cfRule type="cellIs" dxfId="2742" priority="2744" stopIfTrue="1" operator="lessThan">
      <formula>-0.03</formula>
    </cfRule>
  </conditionalFormatting>
  <conditionalFormatting sqref="MQ9:MQ12">
    <cfRule type="cellIs" dxfId="2741" priority="2745" operator="greaterThan">
      <formula>0.03</formula>
    </cfRule>
    <cfRule type="cellIs" dxfId="2740" priority="2746" stopIfTrue="1" operator="lessThan">
      <formula>-0.03</formula>
    </cfRule>
  </conditionalFormatting>
  <conditionalFormatting sqref="MT9:MT12">
    <cfRule type="cellIs" dxfId="2739" priority="2739" operator="greaterThan">
      <formula>0.03</formula>
    </cfRule>
    <cfRule type="cellIs" dxfId="2738" priority="2740" stopIfTrue="1" operator="lessThan">
      <formula>-0.03</formula>
    </cfRule>
  </conditionalFormatting>
  <conditionalFormatting sqref="MN5">
    <cfRule type="cellIs" dxfId="2737" priority="2737" operator="greaterThan">
      <formula>0.03</formula>
    </cfRule>
    <cfRule type="cellIs" dxfId="2736" priority="2738" stopIfTrue="1" operator="lessThan">
      <formula>-0.03</formula>
    </cfRule>
  </conditionalFormatting>
  <conditionalFormatting sqref="MW9:MW12">
    <cfRule type="cellIs" dxfId="2735" priority="2731" operator="greaterThan">
      <formula>0.03</formula>
    </cfRule>
    <cfRule type="cellIs" dxfId="2734" priority="2732" stopIfTrue="1" operator="lessThan">
      <formula>-0.03</formula>
    </cfRule>
  </conditionalFormatting>
  <conditionalFormatting sqref="MX9:MX12">
    <cfRule type="cellIs" dxfId="2733" priority="2729" operator="greaterThan">
      <formula>0.03</formula>
    </cfRule>
    <cfRule type="cellIs" dxfId="2732" priority="2730" stopIfTrue="1" operator="lessThan">
      <formula>-0.03</formula>
    </cfRule>
  </conditionalFormatting>
  <conditionalFormatting sqref="MU9:MU12">
    <cfRule type="cellIs" dxfId="2731" priority="2735" operator="greaterThan">
      <formula>0.03</formula>
    </cfRule>
    <cfRule type="cellIs" dxfId="2730" priority="2736" stopIfTrue="1" operator="lessThan">
      <formula>-0.03</formula>
    </cfRule>
  </conditionalFormatting>
  <conditionalFormatting sqref="MV9:MV12">
    <cfRule type="cellIs" dxfId="2729" priority="2733" operator="greaterThan">
      <formula>0.03</formula>
    </cfRule>
    <cfRule type="cellIs" dxfId="2728" priority="2734" stopIfTrue="1" operator="lessThan">
      <formula>-0.03</formula>
    </cfRule>
  </conditionalFormatting>
  <conditionalFormatting sqref="MO6:MX6">
    <cfRule type="cellIs" dxfId="2727" priority="2727" operator="greaterThan">
      <formula>0.03</formula>
    </cfRule>
    <cfRule type="cellIs" dxfId="2726" priority="2728" stopIfTrue="1" operator="lessThan">
      <formula>-0.03</formula>
    </cfRule>
  </conditionalFormatting>
  <conditionalFormatting sqref="MO5:MX5">
    <cfRule type="cellIs" dxfId="2725" priority="2725" operator="greaterThan">
      <formula>0.03</formula>
    </cfRule>
    <cfRule type="cellIs" dxfId="2724" priority="2726" stopIfTrue="1" operator="lessThan">
      <formula>-0.03</formula>
    </cfRule>
  </conditionalFormatting>
  <conditionalFormatting sqref="MN18:MN21">
    <cfRule type="cellIs" dxfId="2723" priority="2723" operator="greaterThan">
      <formula>0.03</formula>
    </cfRule>
    <cfRule type="cellIs" dxfId="2722" priority="2724" stopIfTrue="1" operator="lessThan">
      <formula>-0.03</formula>
    </cfRule>
  </conditionalFormatting>
  <conditionalFormatting sqref="MS18:MS21">
    <cfRule type="cellIs" dxfId="2721" priority="2713" operator="greaterThan">
      <formula>0.03</formula>
    </cfRule>
    <cfRule type="cellIs" dxfId="2720" priority="2714" stopIfTrue="1" operator="lessThan">
      <formula>-0.03</formula>
    </cfRule>
  </conditionalFormatting>
  <conditionalFormatting sqref="MO18:MO21">
    <cfRule type="cellIs" dxfId="2719" priority="2721" operator="greaterThan">
      <formula>0.03</formula>
    </cfRule>
    <cfRule type="cellIs" dxfId="2718" priority="2722" stopIfTrue="1" operator="lessThan">
      <formula>-0.03</formula>
    </cfRule>
  </conditionalFormatting>
  <conditionalFormatting sqref="MP18:MP21">
    <cfRule type="cellIs" dxfId="2717" priority="2719" operator="greaterThan">
      <formula>0.03</formula>
    </cfRule>
    <cfRule type="cellIs" dxfId="2716" priority="2720" stopIfTrue="1" operator="lessThan">
      <formula>-0.03</formula>
    </cfRule>
  </conditionalFormatting>
  <conditionalFormatting sqref="MR18:MR21">
    <cfRule type="cellIs" dxfId="2715" priority="2715" operator="greaterThan">
      <formula>0.03</formula>
    </cfRule>
    <cfRule type="cellIs" dxfId="2714" priority="2716" stopIfTrue="1" operator="lessThan">
      <formula>-0.03</formula>
    </cfRule>
  </conditionalFormatting>
  <conditionalFormatting sqref="MQ18:MQ21">
    <cfRule type="cellIs" dxfId="2713" priority="2717" operator="greaterThan">
      <formula>0.03</formula>
    </cfRule>
    <cfRule type="cellIs" dxfId="2712" priority="2718" stopIfTrue="1" operator="lessThan">
      <formula>-0.03</formula>
    </cfRule>
  </conditionalFormatting>
  <conditionalFormatting sqref="MT18:MT21">
    <cfRule type="cellIs" dxfId="2711" priority="2711" operator="greaterThan">
      <formula>0.03</formula>
    </cfRule>
    <cfRule type="cellIs" dxfId="2710" priority="2712" stopIfTrue="1" operator="lessThan">
      <formula>-0.03</formula>
    </cfRule>
  </conditionalFormatting>
  <conditionalFormatting sqref="MW18:MW21">
    <cfRule type="cellIs" dxfId="2709" priority="2705" operator="greaterThan">
      <formula>0.03</formula>
    </cfRule>
    <cfRule type="cellIs" dxfId="2708" priority="2706" stopIfTrue="1" operator="lessThan">
      <formula>-0.03</formula>
    </cfRule>
  </conditionalFormatting>
  <conditionalFormatting sqref="MX18:MX21">
    <cfRule type="cellIs" dxfId="2707" priority="2703" operator="greaterThan">
      <formula>0.03</formula>
    </cfRule>
    <cfRule type="cellIs" dxfId="2706" priority="2704" stopIfTrue="1" operator="lessThan">
      <formula>-0.03</formula>
    </cfRule>
  </conditionalFormatting>
  <conditionalFormatting sqref="MU18:MU21">
    <cfRule type="cellIs" dxfId="2705" priority="2709" operator="greaterThan">
      <formula>0.03</formula>
    </cfRule>
    <cfRule type="cellIs" dxfId="2704" priority="2710" stopIfTrue="1" operator="lessThan">
      <formula>-0.03</formula>
    </cfRule>
  </conditionalFormatting>
  <conditionalFormatting sqref="MV18:MV21">
    <cfRule type="cellIs" dxfId="2703" priority="2707" operator="greaterThan">
      <formula>0.03</formula>
    </cfRule>
    <cfRule type="cellIs" dxfId="2702" priority="2708" stopIfTrue="1" operator="lessThan">
      <formula>-0.03</formula>
    </cfRule>
  </conditionalFormatting>
  <conditionalFormatting sqref="MN27:MN30">
    <cfRule type="cellIs" dxfId="2701" priority="2701" operator="greaterThan">
      <formula>0.03</formula>
    </cfRule>
    <cfRule type="cellIs" dxfId="2700" priority="2702" stopIfTrue="1" operator="lessThan">
      <formula>-0.03</formula>
    </cfRule>
  </conditionalFormatting>
  <conditionalFormatting sqref="MS27:MS30">
    <cfRule type="cellIs" dxfId="2699" priority="2691" operator="greaterThan">
      <formula>0.03</formula>
    </cfRule>
    <cfRule type="cellIs" dxfId="2698" priority="2692" stopIfTrue="1" operator="lessThan">
      <formula>-0.03</formula>
    </cfRule>
  </conditionalFormatting>
  <conditionalFormatting sqref="MO27:MO30">
    <cfRule type="cellIs" dxfId="2697" priority="2699" operator="greaterThan">
      <formula>0.03</formula>
    </cfRule>
    <cfRule type="cellIs" dxfId="2696" priority="2700" stopIfTrue="1" operator="lessThan">
      <formula>-0.03</formula>
    </cfRule>
  </conditionalFormatting>
  <conditionalFormatting sqref="MP27:MP30">
    <cfRule type="cellIs" dxfId="2695" priority="2697" operator="greaterThan">
      <formula>0.03</formula>
    </cfRule>
    <cfRule type="cellIs" dxfId="2694" priority="2698" stopIfTrue="1" operator="lessThan">
      <formula>-0.03</formula>
    </cfRule>
  </conditionalFormatting>
  <conditionalFormatting sqref="MR27:MR30">
    <cfRule type="cellIs" dxfId="2693" priority="2693" operator="greaterThan">
      <formula>0.03</formula>
    </cfRule>
    <cfRule type="cellIs" dxfId="2692" priority="2694" stopIfTrue="1" operator="lessThan">
      <formula>-0.03</formula>
    </cfRule>
  </conditionalFormatting>
  <conditionalFormatting sqref="MQ27:MQ30">
    <cfRule type="cellIs" dxfId="2691" priority="2695" operator="greaterThan">
      <formula>0.03</formula>
    </cfRule>
    <cfRule type="cellIs" dxfId="2690" priority="2696" stopIfTrue="1" operator="lessThan">
      <formula>-0.03</formula>
    </cfRule>
  </conditionalFormatting>
  <conditionalFormatting sqref="MT27:MT30">
    <cfRule type="cellIs" dxfId="2689" priority="2689" operator="greaterThan">
      <formula>0.03</formula>
    </cfRule>
    <cfRule type="cellIs" dxfId="2688" priority="2690" stopIfTrue="1" operator="lessThan">
      <formula>-0.03</formula>
    </cfRule>
  </conditionalFormatting>
  <conditionalFormatting sqref="MW27:MW30">
    <cfRule type="cellIs" dxfId="2687" priority="2683" operator="greaterThan">
      <formula>0.03</formula>
    </cfRule>
    <cfRule type="cellIs" dxfId="2686" priority="2684" stopIfTrue="1" operator="lessThan">
      <formula>-0.03</formula>
    </cfRule>
  </conditionalFormatting>
  <conditionalFormatting sqref="MX27:MX30">
    <cfRule type="cellIs" dxfId="2685" priority="2681" operator="greaterThan">
      <formula>0.03</formula>
    </cfRule>
    <cfRule type="cellIs" dxfId="2684" priority="2682" stopIfTrue="1" operator="lessThan">
      <formula>-0.03</formula>
    </cfRule>
  </conditionalFormatting>
  <conditionalFormatting sqref="MU27:MU30">
    <cfRule type="cellIs" dxfId="2683" priority="2687" operator="greaterThan">
      <formula>0.03</formula>
    </cfRule>
    <cfRule type="cellIs" dxfId="2682" priority="2688" stopIfTrue="1" operator="lessThan">
      <formula>-0.03</formula>
    </cfRule>
  </conditionalFormatting>
  <conditionalFormatting sqref="MV27:MV30">
    <cfRule type="cellIs" dxfId="2681" priority="2685" operator="greaterThan">
      <formula>0.03</formula>
    </cfRule>
    <cfRule type="cellIs" dxfId="2680" priority="2686" stopIfTrue="1" operator="lessThan">
      <formula>-0.03</formula>
    </cfRule>
  </conditionalFormatting>
  <conditionalFormatting sqref="MN36:MN39">
    <cfRule type="cellIs" dxfId="2679" priority="2679" operator="greaterThan">
      <formula>0.03</formula>
    </cfRule>
    <cfRule type="cellIs" dxfId="2678" priority="2680" stopIfTrue="1" operator="lessThan">
      <formula>-0.03</formula>
    </cfRule>
  </conditionalFormatting>
  <conditionalFormatting sqref="MS36:MS39">
    <cfRule type="cellIs" dxfId="2677" priority="2669" operator="greaterThan">
      <formula>0.03</formula>
    </cfRule>
    <cfRule type="cellIs" dxfId="2676" priority="2670" stopIfTrue="1" operator="lessThan">
      <formula>-0.03</formula>
    </cfRule>
  </conditionalFormatting>
  <conditionalFormatting sqref="MO36:MO39">
    <cfRule type="cellIs" dxfId="2675" priority="2677" operator="greaterThan">
      <formula>0.03</formula>
    </cfRule>
    <cfRule type="cellIs" dxfId="2674" priority="2678" stopIfTrue="1" operator="lessThan">
      <formula>-0.03</formula>
    </cfRule>
  </conditionalFormatting>
  <conditionalFormatting sqref="MP36:MP39">
    <cfRule type="cellIs" dxfId="2673" priority="2675" operator="greaterThan">
      <formula>0.03</formula>
    </cfRule>
    <cfRule type="cellIs" dxfId="2672" priority="2676" stopIfTrue="1" operator="lessThan">
      <formula>-0.03</formula>
    </cfRule>
  </conditionalFormatting>
  <conditionalFormatting sqref="MR36:MR39">
    <cfRule type="cellIs" dxfId="2671" priority="2671" operator="greaterThan">
      <formula>0.03</formula>
    </cfRule>
    <cfRule type="cellIs" dxfId="2670" priority="2672" stopIfTrue="1" operator="lessThan">
      <formula>-0.03</formula>
    </cfRule>
  </conditionalFormatting>
  <conditionalFormatting sqref="MQ36:MQ39">
    <cfRule type="cellIs" dxfId="2669" priority="2673" operator="greaterThan">
      <formula>0.03</formula>
    </cfRule>
    <cfRule type="cellIs" dxfId="2668" priority="2674" stopIfTrue="1" operator="lessThan">
      <formula>-0.03</formula>
    </cfRule>
  </conditionalFormatting>
  <conditionalFormatting sqref="MT36:MT39">
    <cfRule type="cellIs" dxfId="2667" priority="2667" operator="greaterThan">
      <formula>0.03</formula>
    </cfRule>
    <cfRule type="cellIs" dxfId="2666" priority="2668" stopIfTrue="1" operator="lessThan">
      <formula>-0.03</formula>
    </cfRule>
  </conditionalFormatting>
  <conditionalFormatting sqref="MW36:MW39">
    <cfRule type="cellIs" dxfId="2665" priority="2661" operator="greaterThan">
      <formula>0.03</formula>
    </cfRule>
    <cfRule type="cellIs" dxfId="2664" priority="2662" stopIfTrue="1" operator="lessThan">
      <formula>-0.03</formula>
    </cfRule>
  </conditionalFormatting>
  <conditionalFormatting sqref="MX36:MX39">
    <cfRule type="cellIs" dxfId="2663" priority="2659" operator="greaterThan">
      <formula>0.03</formula>
    </cfRule>
    <cfRule type="cellIs" dxfId="2662" priority="2660" stopIfTrue="1" operator="lessThan">
      <formula>-0.03</formula>
    </cfRule>
  </conditionalFormatting>
  <conditionalFormatting sqref="MU36:MU39">
    <cfRule type="cellIs" dxfId="2661" priority="2665" operator="greaterThan">
      <formula>0.03</formula>
    </cfRule>
    <cfRule type="cellIs" dxfId="2660" priority="2666" stopIfTrue="1" operator="lessThan">
      <formula>-0.03</formula>
    </cfRule>
  </conditionalFormatting>
  <conditionalFormatting sqref="MV36:MV39">
    <cfRule type="cellIs" dxfId="2659" priority="2663" operator="greaterThan">
      <formula>0.03</formula>
    </cfRule>
    <cfRule type="cellIs" dxfId="2658" priority="2664" stopIfTrue="1" operator="lessThan">
      <formula>-0.03</formula>
    </cfRule>
  </conditionalFormatting>
  <conditionalFormatting sqref="MN45:MN48">
    <cfRule type="cellIs" dxfId="2657" priority="2657" operator="greaterThan">
      <formula>0.03</formula>
    </cfRule>
    <cfRule type="cellIs" dxfId="2656" priority="2658" stopIfTrue="1" operator="lessThan">
      <formula>-0.03</formula>
    </cfRule>
  </conditionalFormatting>
  <conditionalFormatting sqref="MS45:MS48">
    <cfRule type="cellIs" dxfId="2655" priority="2647" operator="greaterThan">
      <formula>0.03</formula>
    </cfRule>
    <cfRule type="cellIs" dxfId="2654" priority="2648" stopIfTrue="1" operator="lessThan">
      <formula>-0.03</formula>
    </cfRule>
  </conditionalFormatting>
  <conditionalFormatting sqref="MO45:MO48">
    <cfRule type="cellIs" dxfId="2653" priority="2655" operator="greaterThan">
      <formula>0.03</formula>
    </cfRule>
    <cfRule type="cellIs" dxfId="2652" priority="2656" stopIfTrue="1" operator="lessThan">
      <formula>-0.03</formula>
    </cfRule>
  </conditionalFormatting>
  <conditionalFormatting sqref="MP45:MP48">
    <cfRule type="cellIs" dxfId="2651" priority="2653" operator="greaterThan">
      <formula>0.03</formula>
    </cfRule>
    <cfRule type="cellIs" dxfId="2650" priority="2654" stopIfTrue="1" operator="lessThan">
      <formula>-0.03</formula>
    </cfRule>
  </conditionalFormatting>
  <conditionalFormatting sqref="MR45:MR48">
    <cfRule type="cellIs" dxfId="2649" priority="2649" operator="greaterThan">
      <formula>0.03</formula>
    </cfRule>
    <cfRule type="cellIs" dxfId="2648" priority="2650" stopIfTrue="1" operator="lessThan">
      <formula>-0.03</formula>
    </cfRule>
  </conditionalFormatting>
  <conditionalFormatting sqref="MQ45:MQ48">
    <cfRule type="cellIs" dxfId="2647" priority="2651" operator="greaterThan">
      <formula>0.03</formula>
    </cfRule>
    <cfRule type="cellIs" dxfId="2646" priority="2652" stopIfTrue="1" operator="lessThan">
      <formula>-0.03</formula>
    </cfRule>
  </conditionalFormatting>
  <conditionalFormatting sqref="MT45:MT48">
    <cfRule type="cellIs" dxfId="2645" priority="2645" operator="greaterThan">
      <formula>0.03</formula>
    </cfRule>
    <cfRule type="cellIs" dxfId="2644" priority="2646" stopIfTrue="1" operator="lessThan">
      <formula>-0.03</formula>
    </cfRule>
  </conditionalFormatting>
  <conditionalFormatting sqref="MW45:MW48">
    <cfRule type="cellIs" dxfId="2643" priority="2639" operator="greaterThan">
      <formula>0.03</formula>
    </cfRule>
    <cfRule type="cellIs" dxfId="2642" priority="2640" stopIfTrue="1" operator="lessThan">
      <formula>-0.03</formula>
    </cfRule>
  </conditionalFormatting>
  <conditionalFormatting sqref="MX45:MX48">
    <cfRule type="cellIs" dxfId="2641" priority="2637" operator="greaterThan">
      <formula>0.03</formula>
    </cfRule>
    <cfRule type="cellIs" dxfId="2640" priority="2638" stopIfTrue="1" operator="lessThan">
      <formula>-0.03</formula>
    </cfRule>
  </conditionalFormatting>
  <conditionalFormatting sqref="MU45:MU48">
    <cfRule type="cellIs" dxfId="2639" priority="2643" operator="greaterThan">
      <formula>0.03</formula>
    </cfRule>
    <cfRule type="cellIs" dxfId="2638" priority="2644" stopIfTrue="1" operator="lessThan">
      <formula>-0.03</formula>
    </cfRule>
  </conditionalFormatting>
  <conditionalFormatting sqref="MV45:MV48">
    <cfRule type="cellIs" dxfId="2637" priority="2641" operator="greaterThan">
      <formula>0.03</formula>
    </cfRule>
    <cfRule type="cellIs" dxfId="2636" priority="2642" stopIfTrue="1" operator="lessThan">
      <formula>-0.03</formula>
    </cfRule>
  </conditionalFormatting>
  <conditionalFormatting sqref="MN54:MN57">
    <cfRule type="cellIs" dxfId="2635" priority="2635" operator="greaterThan">
      <formula>0.03</formula>
    </cfRule>
    <cfRule type="cellIs" dxfId="2634" priority="2636" stopIfTrue="1" operator="lessThan">
      <formula>-0.03</formula>
    </cfRule>
  </conditionalFormatting>
  <conditionalFormatting sqref="MS54:MS57">
    <cfRule type="cellIs" dxfId="2633" priority="2625" operator="greaterThan">
      <formula>0.03</formula>
    </cfRule>
    <cfRule type="cellIs" dxfId="2632" priority="2626" stopIfTrue="1" operator="lessThan">
      <formula>-0.03</formula>
    </cfRule>
  </conditionalFormatting>
  <conditionalFormatting sqref="MO54:MO57">
    <cfRule type="cellIs" dxfId="2631" priority="2633" operator="greaterThan">
      <formula>0.03</formula>
    </cfRule>
    <cfRule type="cellIs" dxfId="2630" priority="2634" stopIfTrue="1" operator="lessThan">
      <formula>-0.03</formula>
    </cfRule>
  </conditionalFormatting>
  <conditionalFormatting sqref="MP54:MP57">
    <cfRule type="cellIs" dxfId="2629" priority="2631" operator="greaterThan">
      <formula>0.03</formula>
    </cfRule>
    <cfRule type="cellIs" dxfId="2628" priority="2632" stopIfTrue="1" operator="lessThan">
      <formula>-0.03</formula>
    </cfRule>
  </conditionalFormatting>
  <conditionalFormatting sqref="MR54:MR57">
    <cfRule type="cellIs" dxfId="2627" priority="2627" operator="greaterThan">
      <formula>0.03</formula>
    </cfRule>
    <cfRule type="cellIs" dxfId="2626" priority="2628" stopIfTrue="1" operator="lessThan">
      <formula>-0.03</formula>
    </cfRule>
  </conditionalFormatting>
  <conditionalFormatting sqref="MQ54:MQ57">
    <cfRule type="cellIs" dxfId="2625" priority="2629" operator="greaterThan">
      <formula>0.03</formula>
    </cfRule>
    <cfRule type="cellIs" dxfId="2624" priority="2630" stopIfTrue="1" operator="lessThan">
      <formula>-0.03</formula>
    </cfRule>
  </conditionalFormatting>
  <conditionalFormatting sqref="MT54:MT57">
    <cfRule type="cellIs" dxfId="2623" priority="2623" operator="greaterThan">
      <formula>0.03</formula>
    </cfRule>
    <cfRule type="cellIs" dxfId="2622" priority="2624" stopIfTrue="1" operator="lessThan">
      <formula>-0.03</formula>
    </cfRule>
  </conditionalFormatting>
  <conditionalFormatting sqref="MW54:MW57">
    <cfRule type="cellIs" dxfId="2621" priority="2617" operator="greaterThan">
      <formula>0.03</formula>
    </cfRule>
    <cfRule type="cellIs" dxfId="2620" priority="2618" stopIfTrue="1" operator="lessThan">
      <formula>-0.03</formula>
    </cfRule>
  </conditionalFormatting>
  <conditionalFormatting sqref="MX54:MX57">
    <cfRule type="cellIs" dxfId="2619" priority="2615" operator="greaterThan">
      <formula>0.03</formula>
    </cfRule>
    <cfRule type="cellIs" dxfId="2618" priority="2616" stopIfTrue="1" operator="lessThan">
      <formula>-0.03</formula>
    </cfRule>
  </conditionalFormatting>
  <conditionalFormatting sqref="MU54:MU57">
    <cfRule type="cellIs" dxfId="2617" priority="2621" operator="greaterThan">
      <formula>0.03</formula>
    </cfRule>
    <cfRule type="cellIs" dxfId="2616" priority="2622" stopIfTrue="1" operator="lessThan">
      <formula>-0.03</formula>
    </cfRule>
  </conditionalFormatting>
  <conditionalFormatting sqref="MV54:MV57">
    <cfRule type="cellIs" dxfId="2615" priority="2619" operator="greaterThan">
      <formula>0.03</formula>
    </cfRule>
    <cfRule type="cellIs" dxfId="2614" priority="2620" stopIfTrue="1" operator="lessThan">
      <formula>-0.03</formula>
    </cfRule>
  </conditionalFormatting>
  <conditionalFormatting sqref="MN63:MN66">
    <cfRule type="cellIs" dxfId="2613" priority="2613" operator="greaterThan">
      <formula>0.03</formula>
    </cfRule>
    <cfRule type="cellIs" dxfId="2612" priority="2614" stopIfTrue="1" operator="lessThan">
      <formula>-0.03</formula>
    </cfRule>
  </conditionalFormatting>
  <conditionalFormatting sqref="MS63:MS66">
    <cfRule type="cellIs" dxfId="2611" priority="2603" operator="greaterThan">
      <formula>0.03</formula>
    </cfRule>
    <cfRule type="cellIs" dxfId="2610" priority="2604" stopIfTrue="1" operator="lessThan">
      <formula>-0.03</formula>
    </cfRule>
  </conditionalFormatting>
  <conditionalFormatting sqref="MO63:MO66">
    <cfRule type="cellIs" dxfId="2609" priority="2611" operator="greaterThan">
      <formula>0.03</formula>
    </cfRule>
    <cfRule type="cellIs" dxfId="2608" priority="2612" stopIfTrue="1" operator="lessThan">
      <formula>-0.03</formula>
    </cfRule>
  </conditionalFormatting>
  <conditionalFormatting sqref="MP63:MP66">
    <cfRule type="cellIs" dxfId="2607" priority="2609" operator="greaterThan">
      <formula>0.03</formula>
    </cfRule>
    <cfRule type="cellIs" dxfId="2606" priority="2610" stopIfTrue="1" operator="lessThan">
      <formula>-0.03</formula>
    </cfRule>
  </conditionalFormatting>
  <conditionalFormatting sqref="MR63:MR66">
    <cfRule type="cellIs" dxfId="2605" priority="2605" operator="greaterThan">
      <formula>0.03</formula>
    </cfRule>
    <cfRule type="cellIs" dxfId="2604" priority="2606" stopIfTrue="1" operator="lessThan">
      <formula>-0.03</formula>
    </cfRule>
  </conditionalFormatting>
  <conditionalFormatting sqref="MQ63:MQ66">
    <cfRule type="cellIs" dxfId="2603" priority="2607" operator="greaterThan">
      <formula>0.03</formula>
    </cfRule>
    <cfRule type="cellIs" dxfId="2602" priority="2608" stopIfTrue="1" operator="lessThan">
      <formula>-0.03</formula>
    </cfRule>
  </conditionalFormatting>
  <conditionalFormatting sqref="MT63:MT66">
    <cfRule type="cellIs" dxfId="2601" priority="2601" operator="greaterThan">
      <formula>0.03</formula>
    </cfRule>
    <cfRule type="cellIs" dxfId="2600" priority="2602" stopIfTrue="1" operator="lessThan">
      <formula>-0.03</formula>
    </cfRule>
  </conditionalFormatting>
  <conditionalFormatting sqref="MW63:MW66">
    <cfRule type="cellIs" dxfId="2599" priority="2595" operator="greaterThan">
      <formula>0.03</formula>
    </cfRule>
    <cfRule type="cellIs" dxfId="2598" priority="2596" stopIfTrue="1" operator="lessThan">
      <formula>-0.03</formula>
    </cfRule>
  </conditionalFormatting>
  <conditionalFormatting sqref="MX63:MX66">
    <cfRule type="cellIs" dxfId="2597" priority="2593" operator="greaterThan">
      <formula>0.03</formula>
    </cfRule>
    <cfRule type="cellIs" dxfId="2596" priority="2594" stopIfTrue="1" operator="lessThan">
      <formula>-0.03</formula>
    </cfRule>
  </conditionalFormatting>
  <conditionalFormatting sqref="MU63:MU66">
    <cfRule type="cellIs" dxfId="2595" priority="2599" operator="greaterThan">
      <formula>0.03</formula>
    </cfRule>
    <cfRule type="cellIs" dxfId="2594" priority="2600" stopIfTrue="1" operator="lessThan">
      <formula>-0.03</formula>
    </cfRule>
  </conditionalFormatting>
  <conditionalFormatting sqref="MV63:MV66">
    <cfRule type="cellIs" dxfId="2593" priority="2597" operator="greaterThan">
      <formula>0.03</formula>
    </cfRule>
    <cfRule type="cellIs" dxfId="2592" priority="2598" stopIfTrue="1" operator="lessThan">
      <formula>-0.03</formula>
    </cfRule>
  </conditionalFormatting>
  <conditionalFormatting sqref="MN72:MN75">
    <cfRule type="cellIs" dxfId="2591" priority="2591" operator="greaterThan">
      <formula>0.03</formula>
    </cfRule>
    <cfRule type="cellIs" dxfId="2590" priority="2592" stopIfTrue="1" operator="lessThan">
      <formula>-0.03</formula>
    </cfRule>
  </conditionalFormatting>
  <conditionalFormatting sqref="MS72:MS75">
    <cfRule type="cellIs" dxfId="2589" priority="2581" operator="greaterThan">
      <formula>0.03</formula>
    </cfRule>
    <cfRule type="cellIs" dxfId="2588" priority="2582" stopIfTrue="1" operator="lessThan">
      <formula>-0.03</formula>
    </cfRule>
  </conditionalFormatting>
  <conditionalFormatting sqref="MO72:MO75">
    <cfRule type="cellIs" dxfId="2587" priority="2589" operator="greaterThan">
      <formula>0.03</formula>
    </cfRule>
    <cfRule type="cellIs" dxfId="2586" priority="2590" stopIfTrue="1" operator="lessThan">
      <formula>-0.03</formula>
    </cfRule>
  </conditionalFormatting>
  <conditionalFormatting sqref="MP72:MP75">
    <cfRule type="cellIs" dxfId="2585" priority="2587" operator="greaterThan">
      <formula>0.03</formula>
    </cfRule>
    <cfRule type="cellIs" dxfId="2584" priority="2588" stopIfTrue="1" operator="lessThan">
      <formula>-0.03</formula>
    </cfRule>
  </conditionalFormatting>
  <conditionalFormatting sqref="MR72:MR75">
    <cfRule type="cellIs" dxfId="2583" priority="2583" operator="greaterThan">
      <formula>0.03</formula>
    </cfRule>
    <cfRule type="cellIs" dxfId="2582" priority="2584" stopIfTrue="1" operator="lessThan">
      <formula>-0.03</formula>
    </cfRule>
  </conditionalFormatting>
  <conditionalFormatting sqref="MQ72:MQ75">
    <cfRule type="cellIs" dxfId="2581" priority="2585" operator="greaterThan">
      <formula>0.03</formula>
    </cfRule>
    <cfRule type="cellIs" dxfId="2580" priority="2586" stopIfTrue="1" operator="lessThan">
      <formula>-0.03</formula>
    </cfRule>
  </conditionalFormatting>
  <conditionalFormatting sqref="MT72:MT75">
    <cfRule type="cellIs" dxfId="2579" priority="2579" operator="greaterThan">
      <formula>0.03</formula>
    </cfRule>
    <cfRule type="cellIs" dxfId="2578" priority="2580" stopIfTrue="1" operator="lessThan">
      <formula>-0.03</formula>
    </cfRule>
  </conditionalFormatting>
  <conditionalFormatting sqref="MW72:MW75">
    <cfRule type="cellIs" dxfId="2577" priority="2573" operator="greaterThan">
      <formula>0.03</formula>
    </cfRule>
    <cfRule type="cellIs" dxfId="2576" priority="2574" stopIfTrue="1" operator="lessThan">
      <formula>-0.03</formula>
    </cfRule>
  </conditionalFormatting>
  <conditionalFormatting sqref="MX72:MX75">
    <cfRule type="cellIs" dxfId="2575" priority="2571" operator="greaterThan">
      <formula>0.03</formula>
    </cfRule>
    <cfRule type="cellIs" dxfId="2574" priority="2572" stopIfTrue="1" operator="lessThan">
      <formula>-0.03</formula>
    </cfRule>
  </conditionalFormatting>
  <conditionalFormatting sqref="MU72:MU75">
    <cfRule type="cellIs" dxfId="2573" priority="2577" operator="greaterThan">
      <formula>0.03</formula>
    </cfRule>
    <cfRule type="cellIs" dxfId="2572" priority="2578" stopIfTrue="1" operator="lessThan">
      <formula>-0.03</formula>
    </cfRule>
  </conditionalFormatting>
  <conditionalFormatting sqref="MV72:MV75">
    <cfRule type="cellIs" dxfId="2571" priority="2575" operator="greaterThan">
      <formula>0.03</formula>
    </cfRule>
    <cfRule type="cellIs" dxfId="2570" priority="2576" stopIfTrue="1" operator="lessThan">
      <formula>-0.03</formula>
    </cfRule>
  </conditionalFormatting>
  <conditionalFormatting sqref="MN81:MN84">
    <cfRule type="cellIs" dxfId="2569" priority="2569" operator="greaterThan">
      <formula>0.03</formula>
    </cfRule>
    <cfRule type="cellIs" dxfId="2568" priority="2570" stopIfTrue="1" operator="lessThan">
      <formula>-0.03</formula>
    </cfRule>
  </conditionalFormatting>
  <conditionalFormatting sqref="MS81:MS84">
    <cfRule type="cellIs" dxfId="2567" priority="2559" operator="greaterThan">
      <formula>0.03</formula>
    </cfRule>
    <cfRule type="cellIs" dxfId="2566" priority="2560" stopIfTrue="1" operator="lessThan">
      <formula>-0.03</formula>
    </cfRule>
  </conditionalFormatting>
  <conditionalFormatting sqref="MO81:MO84">
    <cfRule type="cellIs" dxfId="2565" priority="2567" operator="greaterThan">
      <formula>0.03</formula>
    </cfRule>
    <cfRule type="cellIs" dxfId="2564" priority="2568" stopIfTrue="1" operator="lessThan">
      <formula>-0.03</formula>
    </cfRule>
  </conditionalFormatting>
  <conditionalFormatting sqref="MP81:MP84">
    <cfRule type="cellIs" dxfId="2563" priority="2565" operator="greaterThan">
      <formula>0.03</formula>
    </cfRule>
    <cfRule type="cellIs" dxfId="2562" priority="2566" stopIfTrue="1" operator="lessThan">
      <formula>-0.03</formula>
    </cfRule>
  </conditionalFormatting>
  <conditionalFormatting sqref="MR81:MR84">
    <cfRule type="cellIs" dxfId="2561" priority="2561" operator="greaterThan">
      <formula>0.03</formula>
    </cfRule>
    <cfRule type="cellIs" dxfId="2560" priority="2562" stopIfTrue="1" operator="lessThan">
      <formula>-0.03</formula>
    </cfRule>
  </conditionalFormatting>
  <conditionalFormatting sqref="MQ81:MQ84">
    <cfRule type="cellIs" dxfId="2559" priority="2563" operator="greaterThan">
      <formula>0.03</formula>
    </cfRule>
    <cfRule type="cellIs" dxfId="2558" priority="2564" stopIfTrue="1" operator="lessThan">
      <formula>-0.03</formula>
    </cfRule>
  </conditionalFormatting>
  <conditionalFormatting sqref="MT81:MT84">
    <cfRule type="cellIs" dxfId="2557" priority="2557" operator="greaterThan">
      <formula>0.03</formula>
    </cfRule>
    <cfRule type="cellIs" dxfId="2556" priority="2558" stopIfTrue="1" operator="lessThan">
      <formula>-0.03</formula>
    </cfRule>
  </conditionalFormatting>
  <conditionalFormatting sqref="MW81:MW84">
    <cfRule type="cellIs" dxfId="2555" priority="2551" operator="greaterThan">
      <formula>0.03</formula>
    </cfRule>
    <cfRule type="cellIs" dxfId="2554" priority="2552" stopIfTrue="1" operator="lessThan">
      <formula>-0.03</formula>
    </cfRule>
  </conditionalFormatting>
  <conditionalFormatting sqref="MX81:MX84">
    <cfRule type="cellIs" dxfId="2553" priority="2549" operator="greaterThan">
      <formula>0.03</formula>
    </cfRule>
    <cfRule type="cellIs" dxfId="2552" priority="2550" stopIfTrue="1" operator="lessThan">
      <formula>-0.03</formula>
    </cfRule>
  </conditionalFormatting>
  <conditionalFormatting sqref="MU81:MU84">
    <cfRule type="cellIs" dxfId="2551" priority="2555" operator="greaterThan">
      <formula>0.03</formula>
    </cfRule>
    <cfRule type="cellIs" dxfId="2550" priority="2556" stopIfTrue="1" operator="lessThan">
      <formula>-0.03</formula>
    </cfRule>
  </conditionalFormatting>
  <conditionalFormatting sqref="MV81:MV84">
    <cfRule type="cellIs" dxfId="2549" priority="2553" operator="greaterThan">
      <formula>0.03</formula>
    </cfRule>
    <cfRule type="cellIs" dxfId="2548" priority="2554" stopIfTrue="1" operator="lessThan">
      <formula>-0.03</formula>
    </cfRule>
  </conditionalFormatting>
  <conditionalFormatting sqref="MN90:MN93">
    <cfRule type="cellIs" dxfId="2547" priority="2547" operator="greaterThan">
      <formula>0.03</formula>
    </cfRule>
    <cfRule type="cellIs" dxfId="2546" priority="2548" stopIfTrue="1" operator="lessThan">
      <formula>-0.03</formula>
    </cfRule>
  </conditionalFormatting>
  <conditionalFormatting sqref="MS90:MS93">
    <cfRule type="cellIs" dxfId="2545" priority="2537" operator="greaterThan">
      <formula>0.03</formula>
    </cfRule>
    <cfRule type="cellIs" dxfId="2544" priority="2538" stopIfTrue="1" operator="lessThan">
      <formula>-0.03</formula>
    </cfRule>
  </conditionalFormatting>
  <conditionalFormatting sqref="MO90:MO93">
    <cfRule type="cellIs" dxfId="2543" priority="2545" operator="greaterThan">
      <formula>0.03</formula>
    </cfRule>
    <cfRule type="cellIs" dxfId="2542" priority="2546" stopIfTrue="1" operator="lessThan">
      <formula>-0.03</formula>
    </cfRule>
  </conditionalFormatting>
  <conditionalFormatting sqref="MP90:MP93">
    <cfRule type="cellIs" dxfId="2541" priority="2543" operator="greaterThan">
      <formula>0.03</formula>
    </cfRule>
    <cfRule type="cellIs" dxfId="2540" priority="2544" stopIfTrue="1" operator="lessThan">
      <formula>-0.03</formula>
    </cfRule>
  </conditionalFormatting>
  <conditionalFormatting sqref="MR90:MR93">
    <cfRule type="cellIs" dxfId="2539" priority="2539" operator="greaterThan">
      <formula>0.03</formula>
    </cfRule>
    <cfRule type="cellIs" dxfId="2538" priority="2540" stopIfTrue="1" operator="lessThan">
      <formula>-0.03</formula>
    </cfRule>
  </conditionalFormatting>
  <conditionalFormatting sqref="MQ90:MQ93">
    <cfRule type="cellIs" dxfId="2537" priority="2541" operator="greaterThan">
      <formula>0.03</formula>
    </cfRule>
    <cfRule type="cellIs" dxfId="2536" priority="2542" stopIfTrue="1" operator="lessThan">
      <formula>-0.03</formula>
    </cfRule>
  </conditionalFormatting>
  <conditionalFormatting sqref="MT90:MT93">
    <cfRule type="cellIs" dxfId="2535" priority="2535" operator="greaterThan">
      <formula>0.03</formula>
    </cfRule>
    <cfRule type="cellIs" dxfId="2534" priority="2536" stopIfTrue="1" operator="lessThan">
      <formula>-0.03</formula>
    </cfRule>
  </conditionalFormatting>
  <conditionalFormatting sqref="MW90:MW93">
    <cfRule type="cellIs" dxfId="2533" priority="2529" operator="greaterThan">
      <formula>0.03</formula>
    </cfRule>
    <cfRule type="cellIs" dxfId="2532" priority="2530" stopIfTrue="1" operator="lessThan">
      <formula>-0.03</formula>
    </cfRule>
  </conditionalFormatting>
  <conditionalFormatting sqref="MX90:MX93">
    <cfRule type="cellIs" dxfId="2531" priority="2527" operator="greaterThan">
      <formula>0.03</formula>
    </cfRule>
    <cfRule type="cellIs" dxfId="2530" priority="2528" stopIfTrue="1" operator="lessThan">
      <formula>-0.03</formula>
    </cfRule>
  </conditionalFormatting>
  <conditionalFormatting sqref="MU90:MU93">
    <cfRule type="cellIs" dxfId="2529" priority="2533" operator="greaterThan">
      <formula>0.03</formula>
    </cfRule>
    <cfRule type="cellIs" dxfId="2528" priority="2534" stopIfTrue="1" operator="lessThan">
      <formula>-0.03</formula>
    </cfRule>
  </conditionalFormatting>
  <conditionalFormatting sqref="MV90:MV93">
    <cfRule type="cellIs" dxfId="2527" priority="2531" operator="greaterThan">
      <formula>0.03</formula>
    </cfRule>
    <cfRule type="cellIs" dxfId="2526" priority="2532" stopIfTrue="1" operator="lessThan">
      <formula>-0.03</formula>
    </cfRule>
  </conditionalFormatting>
  <conditionalFormatting sqref="MN99:MN102">
    <cfRule type="cellIs" dxfId="2525" priority="2525" operator="greaterThan">
      <formula>0.03</formula>
    </cfRule>
    <cfRule type="cellIs" dxfId="2524" priority="2526" stopIfTrue="1" operator="lessThan">
      <formula>-0.03</formula>
    </cfRule>
  </conditionalFormatting>
  <conditionalFormatting sqref="MS99:MS102">
    <cfRule type="cellIs" dxfId="2523" priority="2515" operator="greaterThan">
      <formula>0.03</formula>
    </cfRule>
    <cfRule type="cellIs" dxfId="2522" priority="2516" stopIfTrue="1" operator="lessThan">
      <formula>-0.03</formula>
    </cfRule>
  </conditionalFormatting>
  <conditionalFormatting sqref="MO99:MO102">
    <cfRule type="cellIs" dxfId="2521" priority="2523" operator="greaterThan">
      <formula>0.03</formula>
    </cfRule>
    <cfRule type="cellIs" dxfId="2520" priority="2524" stopIfTrue="1" operator="lessThan">
      <formula>-0.03</formula>
    </cfRule>
  </conditionalFormatting>
  <conditionalFormatting sqref="MP99:MP102">
    <cfRule type="cellIs" dxfId="2519" priority="2521" operator="greaterThan">
      <formula>0.03</formula>
    </cfRule>
    <cfRule type="cellIs" dxfId="2518" priority="2522" stopIfTrue="1" operator="lessThan">
      <formula>-0.03</formula>
    </cfRule>
  </conditionalFormatting>
  <conditionalFormatting sqref="MR99:MR102">
    <cfRule type="cellIs" dxfId="2517" priority="2517" operator="greaterThan">
      <formula>0.03</formula>
    </cfRule>
    <cfRule type="cellIs" dxfId="2516" priority="2518" stopIfTrue="1" operator="lessThan">
      <formula>-0.03</formula>
    </cfRule>
  </conditionalFormatting>
  <conditionalFormatting sqref="MQ99:MQ102">
    <cfRule type="cellIs" dxfId="2515" priority="2519" operator="greaterThan">
      <formula>0.03</formula>
    </cfRule>
    <cfRule type="cellIs" dxfId="2514" priority="2520" stopIfTrue="1" operator="lessThan">
      <formula>-0.03</formula>
    </cfRule>
  </conditionalFormatting>
  <conditionalFormatting sqref="MT99:MT102">
    <cfRule type="cellIs" dxfId="2513" priority="2513" operator="greaterThan">
      <formula>0.03</formula>
    </cfRule>
    <cfRule type="cellIs" dxfId="2512" priority="2514" stopIfTrue="1" operator="lessThan">
      <formula>-0.03</formula>
    </cfRule>
  </conditionalFormatting>
  <conditionalFormatting sqref="MW99:MW102">
    <cfRule type="cellIs" dxfId="2511" priority="2507" operator="greaterThan">
      <formula>0.03</formula>
    </cfRule>
    <cfRule type="cellIs" dxfId="2510" priority="2508" stopIfTrue="1" operator="lessThan">
      <formula>-0.03</formula>
    </cfRule>
  </conditionalFormatting>
  <conditionalFormatting sqref="MX99:MX102">
    <cfRule type="cellIs" dxfId="2509" priority="2505" operator="greaterThan">
      <formula>0.03</formula>
    </cfRule>
    <cfRule type="cellIs" dxfId="2508" priority="2506" stopIfTrue="1" operator="lessThan">
      <formula>-0.03</formula>
    </cfRule>
  </conditionalFormatting>
  <conditionalFormatting sqref="MU99:MU102">
    <cfRule type="cellIs" dxfId="2507" priority="2511" operator="greaterThan">
      <formula>0.03</formula>
    </cfRule>
    <cfRule type="cellIs" dxfId="2506" priority="2512" stopIfTrue="1" operator="lessThan">
      <formula>-0.03</formula>
    </cfRule>
  </conditionalFormatting>
  <conditionalFormatting sqref="MV99:MV102">
    <cfRule type="cellIs" dxfId="2505" priority="2509" operator="greaterThan">
      <formula>0.03</formula>
    </cfRule>
    <cfRule type="cellIs" dxfId="2504" priority="2510" stopIfTrue="1" operator="lessThan">
      <formula>-0.03</formula>
    </cfRule>
  </conditionalFormatting>
  <conditionalFormatting sqref="MN108:MN111">
    <cfRule type="cellIs" dxfId="2503" priority="2503" operator="greaterThan">
      <formula>0.03</formula>
    </cfRule>
    <cfRule type="cellIs" dxfId="2502" priority="2504" stopIfTrue="1" operator="lessThan">
      <formula>-0.03</formula>
    </cfRule>
  </conditionalFormatting>
  <conditionalFormatting sqref="MS108:MS111">
    <cfRule type="cellIs" dxfId="2501" priority="2493" operator="greaterThan">
      <formula>0.03</formula>
    </cfRule>
    <cfRule type="cellIs" dxfId="2500" priority="2494" stopIfTrue="1" operator="lessThan">
      <formula>-0.03</formula>
    </cfRule>
  </conditionalFormatting>
  <conditionalFormatting sqref="MO108:MO111">
    <cfRule type="cellIs" dxfId="2499" priority="2501" operator="greaterThan">
      <formula>0.03</formula>
    </cfRule>
    <cfRule type="cellIs" dxfId="2498" priority="2502" stopIfTrue="1" operator="lessThan">
      <formula>-0.03</formula>
    </cfRule>
  </conditionalFormatting>
  <conditionalFormatting sqref="MP108:MP111">
    <cfRule type="cellIs" dxfId="2497" priority="2499" operator="greaterThan">
      <formula>0.03</formula>
    </cfRule>
    <cfRule type="cellIs" dxfId="2496" priority="2500" stopIfTrue="1" operator="lessThan">
      <formula>-0.03</formula>
    </cfRule>
  </conditionalFormatting>
  <conditionalFormatting sqref="MR108:MR111">
    <cfRule type="cellIs" dxfId="2495" priority="2495" operator="greaterThan">
      <formula>0.03</formula>
    </cfRule>
    <cfRule type="cellIs" dxfId="2494" priority="2496" stopIfTrue="1" operator="lessThan">
      <formula>-0.03</formula>
    </cfRule>
  </conditionalFormatting>
  <conditionalFormatting sqref="MQ108:MQ111">
    <cfRule type="cellIs" dxfId="2493" priority="2497" operator="greaterThan">
      <formula>0.03</formula>
    </cfRule>
    <cfRule type="cellIs" dxfId="2492" priority="2498" stopIfTrue="1" operator="lessThan">
      <formula>-0.03</formula>
    </cfRule>
  </conditionalFormatting>
  <conditionalFormatting sqref="MT108:MT111">
    <cfRule type="cellIs" dxfId="2491" priority="2491" operator="greaterThan">
      <formula>0.03</formula>
    </cfRule>
    <cfRule type="cellIs" dxfId="2490" priority="2492" stopIfTrue="1" operator="lessThan">
      <formula>-0.03</formula>
    </cfRule>
  </conditionalFormatting>
  <conditionalFormatting sqref="MW108:MW111">
    <cfRule type="cellIs" dxfId="2489" priority="2485" operator="greaterThan">
      <formula>0.03</formula>
    </cfRule>
    <cfRule type="cellIs" dxfId="2488" priority="2486" stopIfTrue="1" operator="lessThan">
      <formula>-0.03</formula>
    </cfRule>
  </conditionalFormatting>
  <conditionalFormatting sqref="MX108:MX111">
    <cfRule type="cellIs" dxfId="2487" priority="2483" operator="greaterThan">
      <formula>0.03</formula>
    </cfRule>
    <cfRule type="cellIs" dxfId="2486" priority="2484" stopIfTrue="1" operator="lessThan">
      <formula>-0.03</formula>
    </cfRule>
  </conditionalFormatting>
  <conditionalFormatting sqref="MU108:MU111">
    <cfRule type="cellIs" dxfId="2485" priority="2489" operator="greaterThan">
      <formula>0.03</formula>
    </cfRule>
    <cfRule type="cellIs" dxfId="2484" priority="2490" stopIfTrue="1" operator="lessThan">
      <formula>-0.03</formula>
    </cfRule>
  </conditionalFormatting>
  <conditionalFormatting sqref="MV108:MV111">
    <cfRule type="cellIs" dxfId="2483" priority="2487" operator="greaterThan">
      <formula>0.03</formula>
    </cfRule>
    <cfRule type="cellIs" dxfId="2482" priority="2488" stopIfTrue="1" operator="lessThan">
      <formula>-0.03</formula>
    </cfRule>
  </conditionalFormatting>
  <conditionalFormatting sqref="MN117:MN120">
    <cfRule type="cellIs" dxfId="2481" priority="2481" operator="greaterThan">
      <formula>0.03</formula>
    </cfRule>
    <cfRule type="cellIs" dxfId="2480" priority="2482" stopIfTrue="1" operator="lessThan">
      <formula>-0.03</formula>
    </cfRule>
  </conditionalFormatting>
  <conditionalFormatting sqref="MS117:MS120">
    <cfRule type="cellIs" dxfId="2479" priority="2471" operator="greaterThan">
      <formula>0.03</formula>
    </cfRule>
    <cfRule type="cellIs" dxfId="2478" priority="2472" stopIfTrue="1" operator="lessThan">
      <formula>-0.03</formula>
    </cfRule>
  </conditionalFormatting>
  <conditionalFormatting sqref="MO117:MO120">
    <cfRule type="cellIs" dxfId="2477" priority="2479" operator="greaterThan">
      <formula>0.03</formula>
    </cfRule>
    <cfRule type="cellIs" dxfId="2476" priority="2480" stopIfTrue="1" operator="lessThan">
      <formula>-0.03</formula>
    </cfRule>
  </conditionalFormatting>
  <conditionalFormatting sqref="MP117:MP120">
    <cfRule type="cellIs" dxfId="2475" priority="2477" operator="greaterThan">
      <formula>0.03</formula>
    </cfRule>
    <cfRule type="cellIs" dxfId="2474" priority="2478" stopIfTrue="1" operator="lessThan">
      <formula>-0.03</formula>
    </cfRule>
  </conditionalFormatting>
  <conditionalFormatting sqref="MR117:MR120">
    <cfRule type="cellIs" dxfId="2473" priority="2473" operator="greaterThan">
      <formula>0.03</formula>
    </cfRule>
    <cfRule type="cellIs" dxfId="2472" priority="2474" stopIfTrue="1" operator="lessThan">
      <formula>-0.03</formula>
    </cfRule>
  </conditionalFormatting>
  <conditionalFormatting sqref="MQ117:MQ120">
    <cfRule type="cellIs" dxfId="2471" priority="2475" operator="greaterThan">
      <formula>0.03</formula>
    </cfRule>
    <cfRule type="cellIs" dxfId="2470" priority="2476" stopIfTrue="1" operator="lessThan">
      <formula>-0.03</formula>
    </cfRule>
  </conditionalFormatting>
  <conditionalFormatting sqref="MT117:MT120">
    <cfRule type="cellIs" dxfId="2469" priority="2469" operator="greaterThan">
      <formula>0.03</formula>
    </cfRule>
    <cfRule type="cellIs" dxfId="2468" priority="2470" stopIfTrue="1" operator="lessThan">
      <formula>-0.03</formula>
    </cfRule>
  </conditionalFormatting>
  <conditionalFormatting sqref="MW117:MW120">
    <cfRule type="cellIs" dxfId="2467" priority="2463" operator="greaterThan">
      <formula>0.03</formula>
    </cfRule>
    <cfRule type="cellIs" dxfId="2466" priority="2464" stopIfTrue="1" operator="lessThan">
      <formula>-0.03</formula>
    </cfRule>
  </conditionalFormatting>
  <conditionalFormatting sqref="MX117:MX120">
    <cfRule type="cellIs" dxfId="2465" priority="2461" operator="greaterThan">
      <formula>0.03</formula>
    </cfRule>
    <cfRule type="cellIs" dxfId="2464" priority="2462" stopIfTrue="1" operator="lessThan">
      <formula>-0.03</formula>
    </cfRule>
  </conditionalFormatting>
  <conditionalFormatting sqref="MU117:MU120">
    <cfRule type="cellIs" dxfId="2463" priority="2467" operator="greaterThan">
      <formula>0.03</formula>
    </cfRule>
    <cfRule type="cellIs" dxfId="2462" priority="2468" stopIfTrue="1" operator="lessThan">
      <formula>-0.03</formula>
    </cfRule>
  </conditionalFormatting>
  <conditionalFormatting sqref="MV117:MV120">
    <cfRule type="cellIs" dxfId="2461" priority="2465" operator="greaterThan">
      <formula>0.03</formula>
    </cfRule>
    <cfRule type="cellIs" dxfId="2460" priority="2466" stopIfTrue="1" operator="lessThan">
      <formula>-0.03</formula>
    </cfRule>
  </conditionalFormatting>
  <conditionalFormatting sqref="MN126:MN129">
    <cfRule type="cellIs" dxfId="2459" priority="2459" operator="greaterThan">
      <formula>0.03</formula>
    </cfRule>
    <cfRule type="cellIs" dxfId="2458" priority="2460" stopIfTrue="1" operator="lessThan">
      <formula>-0.03</formula>
    </cfRule>
  </conditionalFormatting>
  <conditionalFormatting sqref="MS126:MS129">
    <cfRule type="cellIs" dxfId="2457" priority="2449" operator="greaterThan">
      <formula>0.03</formula>
    </cfRule>
    <cfRule type="cellIs" dxfId="2456" priority="2450" stopIfTrue="1" operator="lessThan">
      <formula>-0.03</formula>
    </cfRule>
  </conditionalFormatting>
  <conditionalFormatting sqref="MO126:MO129">
    <cfRule type="cellIs" dxfId="2455" priority="2457" operator="greaterThan">
      <formula>0.03</formula>
    </cfRule>
    <cfRule type="cellIs" dxfId="2454" priority="2458" stopIfTrue="1" operator="lessThan">
      <formula>-0.03</formula>
    </cfRule>
  </conditionalFormatting>
  <conditionalFormatting sqref="MP126:MP129">
    <cfRule type="cellIs" dxfId="2453" priority="2455" operator="greaterThan">
      <formula>0.03</formula>
    </cfRule>
    <cfRule type="cellIs" dxfId="2452" priority="2456" stopIfTrue="1" operator="lessThan">
      <formula>-0.03</formula>
    </cfRule>
  </conditionalFormatting>
  <conditionalFormatting sqref="MR126:MR129">
    <cfRule type="cellIs" dxfId="2451" priority="2451" operator="greaterThan">
      <formula>0.03</formula>
    </cfRule>
    <cfRule type="cellIs" dxfId="2450" priority="2452" stopIfTrue="1" operator="lessThan">
      <formula>-0.03</formula>
    </cfRule>
  </conditionalFormatting>
  <conditionalFormatting sqref="MQ126:MQ129">
    <cfRule type="cellIs" dxfId="2449" priority="2453" operator="greaterThan">
      <formula>0.03</formula>
    </cfRule>
    <cfRule type="cellIs" dxfId="2448" priority="2454" stopIfTrue="1" operator="lessThan">
      <formula>-0.03</formula>
    </cfRule>
  </conditionalFormatting>
  <conditionalFormatting sqref="MT126:MT129">
    <cfRule type="cellIs" dxfId="2447" priority="2447" operator="greaterThan">
      <formula>0.03</formula>
    </cfRule>
    <cfRule type="cellIs" dxfId="2446" priority="2448" stopIfTrue="1" operator="lessThan">
      <formula>-0.03</formula>
    </cfRule>
  </conditionalFormatting>
  <conditionalFormatting sqref="MW126:MW129">
    <cfRule type="cellIs" dxfId="2445" priority="2441" operator="greaterThan">
      <formula>0.03</formula>
    </cfRule>
    <cfRule type="cellIs" dxfId="2444" priority="2442" stopIfTrue="1" operator="lessThan">
      <formula>-0.03</formula>
    </cfRule>
  </conditionalFormatting>
  <conditionalFormatting sqref="MX126:MX129">
    <cfRule type="cellIs" dxfId="2443" priority="2439" operator="greaterThan">
      <formula>0.03</formula>
    </cfRule>
    <cfRule type="cellIs" dxfId="2442" priority="2440" stopIfTrue="1" operator="lessThan">
      <formula>-0.03</formula>
    </cfRule>
  </conditionalFormatting>
  <conditionalFormatting sqref="MU126:MU129">
    <cfRule type="cellIs" dxfId="2441" priority="2445" operator="greaterThan">
      <formula>0.03</formula>
    </cfRule>
    <cfRule type="cellIs" dxfId="2440" priority="2446" stopIfTrue="1" operator="lessThan">
      <formula>-0.03</formula>
    </cfRule>
  </conditionalFormatting>
  <conditionalFormatting sqref="MV126:MV129">
    <cfRule type="cellIs" dxfId="2439" priority="2443" operator="greaterThan">
      <formula>0.03</formula>
    </cfRule>
    <cfRule type="cellIs" dxfId="2438" priority="2444" stopIfTrue="1" operator="lessThan">
      <formula>-0.03</formula>
    </cfRule>
  </conditionalFormatting>
  <conditionalFormatting sqref="MN135:MN138">
    <cfRule type="cellIs" dxfId="2437" priority="2437" operator="greaterThan">
      <formula>0.03</formula>
    </cfRule>
    <cfRule type="cellIs" dxfId="2436" priority="2438" stopIfTrue="1" operator="lessThan">
      <formula>-0.03</formula>
    </cfRule>
  </conditionalFormatting>
  <conditionalFormatting sqref="MS135:MS138">
    <cfRule type="cellIs" dxfId="2435" priority="2427" operator="greaterThan">
      <formula>0.03</formula>
    </cfRule>
    <cfRule type="cellIs" dxfId="2434" priority="2428" stopIfTrue="1" operator="lessThan">
      <formula>-0.03</formula>
    </cfRule>
  </conditionalFormatting>
  <conditionalFormatting sqref="MO135:MO138">
    <cfRule type="cellIs" dxfId="2433" priority="2435" operator="greaterThan">
      <formula>0.03</formula>
    </cfRule>
    <cfRule type="cellIs" dxfId="2432" priority="2436" stopIfTrue="1" operator="lessThan">
      <formula>-0.03</formula>
    </cfRule>
  </conditionalFormatting>
  <conditionalFormatting sqref="MP135:MP138">
    <cfRule type="cellIs" dxfId="2431" priority="2433" operator="greaterThan">
      <formula>0.03</formula>
    </cfRule>
    <cfRule type="cellIs" dxfId="2430" priority="2434" stopIfTrue="1" operator="lessThan">
      <formula>-0.03</formula>
    </cfRule>
  </conditionalFormatting>
  <conditionalFormatting sqref="MR135:MR138">
    <cfRule type="cellIs" dxfId="2429" priority="2429" operator="greaterThan">
      <formula>0.03</formula>
    </cfRule>
    <cfRule type="cellIs" dxfId="2428" priority="2430" stopIfTrue="1" operator="lessThan">
      <formula>-0.03</formula>
    </cfRule>
  </conditionalFormatting>
  <conditionalFormatting sqref="MQ135:MQ138">
    <cfRule type="cellIs" dxfId="2427" priority="2431" operator="greaterThan">
      <formula>0.03</formula>
    </cfRule>
    <cfRule type="cellIs" dxfId="2426" priority="2432" stopIfTrue="1" operator="lessThan">
      <formula>-0.03</formula>
    </cfRule>
  </conditionalFormatting>
  <conditionalFormatting sqref="MT135:MT138">
    <cfRule type="cellIs" dxfId="2425" priority="2425" operator="greaterThan">
      <formula>0.03</formula>
    </cfRule>
    <cfRule type="cellIs" dxfId="2424" priority="2426" stopIfTrue="1" operator="lessThan">
      <formula>-0.03</formula>
    </cfRule>
  </conditionalFormatting>
  <conditionalFormatting sqref="MW135:MW138">
    <cfRule type="cellIs" dxfId="2423" priority="2419" operator="greaterThan">
      <formula>0.03</formula>
    </cfRule>
    <cfRule type="cellIs" dxfId="2422" priority="2420" stopIfTrue="1" operator="lessThan">
      <formula>-0.03</formula>
    </cfRule>
  </conditionalFormatting>
  <conditionalFormatting sqref="MX135:MX138">
    <cfRule type="cellIs" dxfId="2421" priority="2417" operator="greaterThan">
      <formula>0.03</formula>
    </cfRule>
    <cfRule type="cellIs" dxfId="2420" priority="2418" stopIfTrue="1" operator="lessThan">
      <formula>-0.03</formula>
    </cfRule>
  </conditionalFormatting>
  <conditionalFormatting sqref="MU135:MU138">
    <cfRule type="cellIs" dxfId="2419" priority="2423" operator="greaterThan">
      <formula>0.03</formula>
    </cfRule>
    <cfRule type="cellIs" dxfId="2418" priority="2424" stopIfTrue="1" operator="lessThan">
      <formula>-0.03</formula>
    </cfRule>
  </conditionalFormatting>
  <conditionalFormatting sqref="MV135:MV138">
    <cfRule type="cellIs" dxfId="2417" priority="2421" operator="greaterThan">
      <formula>0.03</formula>
    </cfRule>
    <cfRule type="cellIs" dxfId="2416" priority="2422" stopIfTrue="1" operator="lessThan">
      <formula>-0.03</formula>
    </cfRule>
  </conditionalFormatting>
  <conditionalFormatting sqref="MN144:MN147">
    <cfRule type="cellIs" dxfId="2415" priority="2415" operator="greaterThan">
      <formula>0.03</formula>
    </cfRule>
    <cfRule type="cellIs" dxfId="2414" priority="2416" stopIfTrue="1" operator="lessThan">
      <formula>-0.03</formula>
    </cfRule>
  </conditionalFormatting>
  <conditionalFormatting sqref="MS144:MS147">
    <cfRule type="cellIs" dxfId="2413" priority="2405" operator="greaterThan">
      <formula>0.03</formula>
    </cfRule>
    <cfRule type="cellIs" dxfId="2412" priority="2406" stopIfTrue="1" operator="lessThan">
      <formula>-0.03</formula>
    </cfRule>
  </conditionalFormatting>
  <conditionalFormatting sqref="MO144:MO147">
    <cfRule type="cellIs" dxfId="2411" priority="2413" operator="greaterThan">
      <formula>0.03</formula>
    </cfRule>
    <cfRule type="cellIs" dxfId="2410" priority="2414" stopIfTrue="1" operator="lessThan">
      <formula>-0.03</formula>
    </cfRule>
  </conditionalFormatting>
  <conditionalFormatting sqref="MP144:MP147">
    <cfRule type="cellIs" dxfId="2409" priority="2411" operator="greaterThan">
      <formula>0.03</formula>
    </cfRule>
    <cfRule type="cellIs" dxfId="2408" priority="2412" stopIfTrue="1" operator="lessThan">
      <formula>-0.03</formula>
    </cfRule>
  </conditionalFormatting>
  <conditionalFormatting sqref="MR144:MR147">
    <cfRule type="cellIs" dxfId="2407" priority="2407" operator="greaterThan">
      <formula>0.03</formula>
    </cfRule>
    <cfRule type="cellIs" dxfId="2406" priority="2408" stopIfTrue="1" operator="lessThan">
      <formula>-0.03</formula>
    </cfRule>
  </conditionalFormatting>
  <conditionalFormatting sqref="MQ144:MQ147">
    <cfRule type="cellIs" dxfId="2405" priority="2409" operator="greaterThan">
      <formula>0.03</formula>
    </cfRule>
    <cfRule type="cellIs" dxfId="2404" priority="2410" stopIfTrue="1" operator="lessThan">
      <formula>-0.03</formula>
    </cfRule>
  </conditionalFormatting>
  <conditionalFormatting sqref="MT144:MT147">
    <cfRule type="cellIs" dxfId="2403" priority="2403" operator="greaterThan">
      <formula>0.03</formula>
    </cfRule>
    <cfRule type="cellIs" dxfId="2402" priority="2404" stopIfTrue="1" operator="lessThan">
      <formula>-0.03</formula>
    </cfRule>
  </conditionalFormatting>
  <conditionalFormatting sqref="MW144:MW147">
    <cfRule type="cellIs" dxfId="2401" priority="2397" operator="greaterThan">
      <formula>0.03</formula>
    </cfRule>
    <cfRule type="cellIs" dxfId="2400" priority="2398" stopIfTrue="1" operator="lessThan">
      <formula>-0.03</formula>
    </cfRule>
  </conditionalFormatting>
  <conditionalFormatting sqref="MX144:MX147">
    <cfRule type="cellIs" dxfId="2399" priority="2395" operator="greaterThan">
      <formula>0.03</formula>
    </cfRule>
    <cfRule type="cellIs" dxfId="2398" priority="2396" stopIfTrue="1" operator="lessThan">
      <formula>-0.03</formula>
    </cfRule>
  </conditionalFormatting>
  <conditionalFormatting sqref="MU144:MU147">
    <cfRule type="cellIs" dxfId="2397" priority="2401" operator="greaterThan">
      <formula>0.03</formula>
    </cfRule>
    <cfRule type="cellIs" dxfId="2396" priority="2402" stopIfTrue="1" operator="lessThan">
      <formula>-0.03</formula>
    </cfRule>
  </conditionalFormatting>
  <conditionalFormatting sqref="MV144:MV147">
    <cfRule type="cellIs" dxfId="2395" priority="2399" operator="greaterThan">
      <formula>0.03</formula>
    </cfRule>
    <cfRule type="cellIs" dxfId="2394" priority="2400" stopIfTrue="1" operator="lessThan">
      <formula>-0.03</formula>
    </cfRule>
  </conditionalFormatting>
  <conditionalFormatting sqref="MN153:MN156">
    <cfRule type="cellIs" dxfId="2393" priority="2393" operator="greaterThan">
      <formula>0.03</formula>
    </cfRule>
    <cfRule type="cellIs" dxfId="2392" priority="2394" stopIfTrue="1" operator="lessThan">
      <formula>-0.03</formula>
    </cfRule>
  </conditionalFormatting>
  <conditionalFormatting sqref="MS153:MS156">
    <cfRule type="cellIs" dxfId="2391" priority="2383" operator="greaterThan">
      <formula>0.03</formula>
    </cfRule>
    <cfRule type="cellIs" dxfId="2390" priority="2384" stopIfTrue="1" operator="lessThan">
      <formula>-0.03</formula>
    </cfRule>
  </conditionalFormatting>
  <conditionalFormatting sqref="MO153:MO156">
    <cfRule type="cellIs" dxfId="2389" priority="2391" operator="greaterThan">
      <formula>0.03</formula>
    </cfRule>
    <cfRule type="cellIs" dxfId="2388" priority="2392" stopIfTrue="1" operator="lessThan">
      <formula>-0.03</formula>
    </cfRule>
  </conditionalFormatting>
  <conditionalFormatting sqref="MP153:MP156">
    <cfRule type="cellIs" dxfId="2387" priority="2389" operator="greaterThan">
      <formula>0.03</formula>
    </cfRule>
    <cfRule type="cellIs" dxfId="2386" priority="2390" stopIfTrue="1" operator="lessThan">
      <formula>-0.03</formula>
    </cfRule>
  </conditionalFormatting>
  <conditionalFormatting sqref="MR153:MR156">
    <cfRule type="cellIs" dxfId="2385" priority="2385" operator="greaterThan">
      <formula>0.03</formula>
    </cfRule>
    <cfRule type="cellIs" dxfId="2384" priority="2386" stopIfTrue="1" operator="lessThan">
      <formula>-0.03</formula>
    </cfRule>
  </conditionalFormatting>
  <conditionalFormatting sqref="MQ153:MQ156">
    <cfRule type="cellIs" dxfId="2383" priority="2387" operator="greaterThan">
      <formula>0.03</formula>
    </cfRule>
    <cfRule type="cellIs" dxfId="2382" priority="2388" stopIfTrue="1" operator="lessThan">
      <formula>-0.03</formula>
    </cfRule>
  </conditionalFormatting>
  <conditionalFormatting sqref="MT153:MT156">
    <cfRule type="cellIs" dxfId="2381" priority="2381" operator="greaterThan">
      <formula>0.03</formula>
    </cfRule>
    <cfRule type="cellIs" dxfId="2380" priority="2382" stopIfTrue="1" operator="lessThan">
      <formula>-0.03</formula>
    </cfRule>
  </conditionalFormatting>
  <conditionalFormatting sqref="MW153:MW156">
    <cfRule type="cellIs" dxfId="2379" priority="2375" operator="greaterThan">
      <formula>0.03</formula>
    </cfRule>
    <cfRule type="cellIs" dxfId="2378" priority="2376" stopIfTrue="1" operator="lessThan">
      <formula>-0.03</formula>
    </cfRule>
  </conditionalFormatting>
  <conditionalFormatting sqref="MX153:MX156">
    <cfRule type="cellIs" dxfId="2377" priority="2373" operator="greaterThan">
      <formula>0.03</formula>
    </cfRule>
    <cfRule type="cellIs" dxfId="2376" priority="2374" stopIfTrue="1" operator="lessThan">
      <formula>-0.03</formula>
    </cfRule>
  </conditionalFormatting>
  <conditionalFormatting sqref="MU153:MU156">
    <cfRule type="cellIs" dxfId="2375" priority="2379" operator="greaterThan">
      <formula>0.03</formula>
    </cfRule>
    <cfRule type="cellIs" dxfId="2374" priority="2380" stopIfTrue="1" operator="lessThan">
      <formula>-0.03</formula>
    </cfRule>
  </conditionalFormatting>
  <conditionalFormatting sqref="MV153:MV156">
    <cfRule type="cellIs" dxfId="2373" priority="2377" operator="greaterThan">
      <formula>0.03</formula>
    </cfRule>
    <cfRule type="cellIs" dxfId="2372" priority="2378" stopIfTrue="1" operator="lessThan">
      <formula>-0.03</formula>
    </cfRule>
  </conditionalFormatting>
  <conditionalFormatting sqref="MN162:MN165">
    <cfRule type="cellIs" dxfId="2371" priority="2371" operator="greaterThan">
      <formula>0.03</formula>
    </cfRule>
    <cfRule type="cellIs" dxfId="2370" priority="2372" stopIfTrue="1" operator="lessThan">
      <formula>-0.03</formula>
    </cfRule>
  </conditionalFormatting>
  <conditionalFormatting sqref="MS162:MS165">
    <cfRule type="cellIs" dxfId="2369" priority="2361" operator="greaterThan">
      <formula>0.03</formula>
    </cfRule>
    <cfRule type="cellIs" dxfId="2368" priority="2362" stopIfTrue="1" operator="lessThan">
      <formula>-0.03</formula>
    </cfRule>
  </conditionalFormatting>
  <conditionalFormatting sqref="MO162:MO165">
    <cfRule type="cellIs" dxfId="2367" priority="2369" operator="greaterThan">
      <formula>0.03</formula>
    </cfRule>
    <cfRule type="cellIs" dxfId="2366" priority="2370" stopIfTrue="1" operator="lessThan">
      <formula>-0.03</formula>
    </cfRule>
  </conditionalFormatting>
  <conditionalFormatting sqref="MP162:MP165">
    <cfRule type="cellIs" dxfId="2365" priority="2367" operator="greaterThan">
      <formula>0.03</formula>
    </cfRule>
    <cfRule type="cellIs" dxfId="2364" priority="2368" stopIfTrue="1" operator="lessThan">
      <formula>-0.03</formula>
    </cfRule>
  </conditionalFormatting>
  <conditionalFormatting sqref="MR162:MR165">
    <cfRule type="cellIs" dxfId="2363" priority="2363" operator="greaterThan">
      <formula>0.03</formula>
    </cfRule>
    <cfRule type="cellIs" dxfId="2362" priority="2364" stopIfTrue="1" operator="lessThan">
      <formula>-0.03</formula>
    </cfRule>
  </conditionalFormatting>
  <conditionalFormatting sqref="MQ162:MQ165">
    <cfRule type="cellIs" dxfId="2361" priority="2365" operator="greaterThan">
      <formula>0.03</formula>
    </cfRule>
    <cfRule type="cellIs" dxfId="2360" priority="2366" stopIfTrue="1" operator="lessThan">
      <formula>-0.03</formula>
    </cfRule>
  </conditionalFormatting>
  <conditionalFormatting sqref="MT162:MT165">
    <cfRule type="cellIs" dxfId="2359" priority="2359" operator="greaterThan">
      <formula>0.03</formula>
    </cfRule>
    <cfRule type="cellIs" dxfId="2358" priority="2360" stopIfTrue="1" operator="lessThan">
      <formula>-0.03</formula>
    </cfRule>
  </conditionalFormatting>
  <conditionalFormatting sqref="MW162:MW165">
    <cfRule type="cellIs" dxfId="2357" priority="2353" operator="greaterThan">
      <formula>0.03</formula>
    </cfRule>
    <cfRule type="cellIs" dxfId="2356" priority="2354" stopIfTrue="1" operator="lessThan">
      <formula>-0.03</formula>
    </cfRule>
  </conditionalFormatting>
  <conditionalFormatting sqref="MX162:MX165">
    <cfRule type="cellIs" dxfId="2355" priority="2351" operator="greaterThan">
      <formula>0.03</formula>
    </cfRule>
    <cfRule type="cellIs" dxfId="2354" priority="2352" stopIfTrue="1" operator="lessThan">
      <formula>-0.03</formula>
    </cfRule>
  </conditionalFormatting>
  <conditionalFormatting sqref="MU162:MU165">
    <cfRule type="cellIs" dxfId="2353" priority="2357" operator="greaterThan">
      <formula>0.03</formula>
    </cfRule>
    <cfRule type="cellIs" dxfId="2352" priority="2358" stopIfTrue="1" operator="lessThan">
      <formula>-0.03</formula>
    </cfRule>
  </conditionalFormatting>
  <conditionalFormatting sqref="MV162:MV165">
    <cfRule type="cellIs" dxfId="2351" priority="2355" operator="greaterThan">
      <formula>0.03</formula>
    </cfRule>
    <cfRule type="cellIs" dxfId="2350" priority="2356" stopIfTrue="1" operator="lessThan">
      <formula>-0.03</formula>
    </cfRule>
  </conditionalFormatting>
  <conditionalFormatting sqref="MN171:MN174">
    <cfRule type="cellIs" dxfId="2349" priority="2349" operator="greaterThan">
      <formula>0.03</formula>
    </cfRule>
    <cfRule type="cellIs" dxfId="2348" priority="2350" stopIfTrue="1" operator="lessThan">
      <formula>-0.03</formula>
    </cfRule>
  </conditionalFormatting>
  <conditionalFormatting sqref="MS171:MS174">
    <cfRule type="cellIs" dxfId="2347" priority="2339" operator="greaterThan">
      <formula>0.03</formula>
    </cfRule>
    <cfRule type="cellIs" dxfId="2346" priority="2340" stopIfTrue="1" operator="lessThan">
      <formula>-0.03</formula>
    </cfRule>
  </conditionalFormatting>
  <conditionalFormatting sqref="MO171:MO174">
    <cfRule type="cellIs" dxfId="2345" priority="2347" operator="greaterThan">
      <formula>0.03</formula>
    </cfRule>
    <cfRule type="cellIs" dxfId="2344" priority="2348" stopIfTrue="1" operator="lessThan">
      <formula>-0.03</formula>
    </cfRule>
  </conditionalFormatting>
  <conditionalFormatting sqref="MP171:MP174">
    <cfRule type="cellIs" dxfId="2343" priority="2345" operator="greaterThan">
      <formula>0.03</formula>
    </cfRule>
    <cfRule type="cellIs" dxfId="2342" priority="2346" stopIfTrue="1" operator="lessThan">
      <formula>-0.03</formula>
    </cfRule>
  </conditionalFormatting>
  <conditionalFormatting sqref="MR171:MR174">
    <cfRule type="cellIs" dxfId="2341" priority="2341" operator="greaterThan">
      <formula>0.03</formula>
    </cfRule>
    <cfRule type="cellIs" dxfId="2340" priority="2342" stopIfTrue="1" operator="lessThan">
      <formula>-0.03</formula>
    </cfRule>
  </conditionalFormatting>
  <conditionalFormatting sqref="MQ171:MQ174">
    <cfRule type="cellIs" dxfId="2339" priority="2343" operator="greaterThan">
      <formula>0.03</formula>
    </cfRule>
    <cfRule type="cellIs" dxfId="2338" priority="2344" stopIfTrue="1" operator="lessThan">
      <formula>-0.03</formula>
    </cfRule>
  </conditionalFormatting>
  <conditionalFormatting sqref="MT171:MT174">
    <cfRule type="cellIs" dxfId="2337" priority="2337" operator="greaterThan">
      <formula>0.03</formula>
    </cfRule>
    <cfRule type="cellIs" dxfId="2336" priority="2338" stopIfTrue="1" operator="lessThan">
      <formula>-0.03</formula>
    </cfRule>
  </conditionalFormatting>
  <conditionalFormatting sqref="MW171:MW174">
    <cfRule type="cellIs" dxfId="2335" priority="2331" operator="greaterThan">
      <formula>0.03</formula>
    </cfRule>
    <cfRule type="cellIs" dxfId="2334" priority="2332" stopIfTrue="1" operator="lessThan">
      <formula>-0.03</formula>
    </cfRule>
  </conditionalFormatting>
  <conditionalFormatting sqref="MX171:MX174">
    <cfRule type="cellIs" dxfId="2333" priority="2329" operator="greaterThan">
      <formula>0.03</formula>
    </cfRule>
    <cfRule type="cellIs" dxfId="2332" priority="2330" stopIfTrue="1" operator="lessThan">
      <formula>-0.03</formula>
    </cfRule>
  </conditionalFormatting>
  <conditionalFormatting sqref="MU171:MU174">
    <cfRule type="cellIs" dxfId="2331" priority="2335" operator="greaterThan">
      <formula>0.03</formula>
    </cfRule>
    <cfRule type="cellIs" dxfId="2330" priority="2336" stopIfTrue="1" operator="lessThan">
      <formula>-0.03</formula>
    </cfRule>
  </conditionalFormatting>
  <conditionalFormatting sqref="MV171:MV174">
    <cfRule type="cellIs" dxfId="2329" priority="2333" operator="greaterThan">
      <formula>0.03</formula>
    </cfRule>
    <cfRule type="cellIs" dxfId="2328" priority="2334" stopIfTrue="1" operator="lessThan">
      <formula>-0.03</formula>
    </cfRule>
  </conditionalFormatting>
  <conditionalFormatting sqref="MN180:MN183">
    <cfRule type="cellIs" dxfId="2327" priority="2327" operator="greaterThan">
      <formula>0.03</formula>
    </cfRule>
    <cfRule type="cellIs" dxfId="2326" priority="2328" stopIfTrue="1" operator="lessThan">
      <formula>-0.03</formula>
    </cfRule>
  </conditionalFormatting>
  <conditionalFormatting sqref="MS180:MS183">
    <cfRule type="cellIs" dxfId="2325" priority="2317" operator="greaterThan">
      <formula>0.03</formula>
    </cfRule>
    <cfRule type="cellIs" dxfId="2324" priority="2318" stopIfTrue="1" operator="lessThan">
      <formula>-0.03</formula>
    </cfRule>
  </conditionalFormatting>
  <conditionalFormatting sqref="MO180:MO183">
    <cfRule type="cellIs" dxfId="2323" priority="2325" operator="greaterThan">
      <formula>0.03</formula>
    </cfRule>
    <cfRule type="cellIs" dxfId="2322" priority="2326" stopIfTrue="1" operator="lessThan">
      <formula>-0.03</formula>
    </cfRule>
  </conditionalFormatting>
  <conditionalFormatting sqref="MP180:MP183">
    <cfRule type="cellIs" dxfId="2321" priority="2323" operator="greaterThan">
      <formula>0.03</formula>
    </cfRule>
    <cfRule type="cellIs" dxfId="2320" priority="2324" stopIfTrue="1" operator="lessThan">
      <formula>-0.03</formula>
    </cfRule>
  </conditionalFormatting>
  <conditionalFormatting sqref="MR180:MR183">
    <cfRule type="cellIs" dxfId="2319" priority="2319" operator="greaterThan">
      <formula>0.03</formula>
    </cfRule>
    <cfRule type="cellIs" dxfId="2318" priority="2320" stopIfTrue="1" operator="lessThan">
      <formula>-0.03</formula>
    </cfRule>
  </conditionalFormatting>
  <conditionalFormatting sqref="MQ180:MQ183">
    <cfRule type="cellIs" dxfId="2317" priority="2321" operator="greaterThan">
      <formula>0.03</formula>
    </cfRule>
    <cfRule type="cellIs" dxfId="2316" priority="2322" stopIfTrue="1" operator="lessThan">
      <formula>-0.03</formula>
    </cfRule>
  </conditionalFormatting>
  <conditionalFormatting sqref="MT180:MT183">
    <cfRule type="cellIs" dxfId="2315" priority="2315" operator="greaterThan">
      <formula>0.03</formula>
    </cfRule>
    <cfRule type="cellIs" dxfId="2314" priority="2316" stopIfTrue="1" operator="lessThan">
      <formula>-0.03</formula>
    </cfRule>
  </conditionalFormatting>
  <conditionalFormatting sqref="MW180:MW183">
    <cfRule type="cellIs" dxfId="2313" priority="2309" operator="greaterThan">
      <formula>0.03</formula>
    </cfRule>
    <cfRule type="cellIs" dxfId="2312" priority="2310" stopIfTrue="1" operator="lessThan">
      <formula>-0.03</formula>
    </cfRule>
  </conditionalFormatting>
  <conditionalFormatting sqref="MX180:MX183">
    <cfRule type="cellIs" dxfId="2311" priority="2307" operator="greaterThan">
      <formula>0.03</formula>
    </cfRule>
    <cfRule type="cellIs" dxfId="2310" priority="2308" stopIfTrue="1" operator="lessThan">
      <formula>-0.03</formula>
    </cfRule>
  </conditionalFormatting>
  <conditionalFormatting sqref="MU180:MU183">
    <cfRule type="cellIs" dxfId="2309" priority="2313" operator="greaterThan">
      <formula>0.03</formula>
    </cfRule>
    <cfRule type="cellIs" dxfId="2308" priority="2314" stopIfTrue="1" operator="lessThan">
      <formula>-0.03</formula>
    </cfRule>
  </conditionalFormatting>
  <conditionalFormatting sqref="MV180:MV183">
    <cfRule type="cellIs" dxfId="2307" priority="2311" operator="greaterThan">
      <formula>0.03</formula>
    </cfRule>
    <cfRule type="cellIs" dxfId="2306" priority="2312" stopIfTrue="1" operator="lessThan">
      <formula>-0.03</formula>
    </cfRule>
  </conditionalFormatting>
  <conditionalFormatting sqref="MN189:MN192">
    <cfRule type="cellIs" dxfId="2305" priority="2305" operator="greaterThan">
      <formula>0.03</formula>
    </cfRule>
    <cfRule type="cellIs" dxfId="2304" priority="2306" stopIfTrue="1" operator="lessThan">
      <formula>-0.03</formula>
    </cfRule>
  </conditionalFormatting>
  <conditionalFormatting sqref="MS189:MS192">
    <cfRule type="cellIs" dxfId="2303" priority="2295" operator="greaterThan">
      <formula>0.03</formula>
    </cfRule>
    <cfRule type="cellIs" dxfId="2302" priority="2296" stopIfTrue="1" operator="lessThan">
      <formula>-0.03</formula>
    </cfRule>
  </conditionalFormatting>
  <conditionalFormatting sqref="MO189:MO192">
    <cfRule type="cellIs" dxfId="2301" priority="2303" operator="greaterThan">
      <formula>0.03</formula>
    </cfRule>
    <cfRule type="cellIs" dxfId="2300" priority="2304" stopIfTrue="1" operator="lessThan">
      <formula>-0.03</formula>
    </cfRule>
  </conditionalFormatting>
  <conditionalFormatting sqref="MP189:MP192">
    <cfRule type="cellIs" dxfId="2299" priority="2301" operator="greaterThan">
      <formula>0.03</formula>
    </cfRule>
    <cfRule type="cellIs" dxfId="2298" priority="2302" stopIfTrue="1" operator="lessThan">
      <formula>-0.03</formula>
    </cfRule>
  </conditionalFormatting>
  <conditionalFormatting sqref="MR189:MR192">
    <cfRule type="cellIs" dxfId="2297" priority="2297" operator="greaterThan">
      <formula>0.03</formula>
    </cfRule>
    <cfRule type="cellIs" dxfId="2296" priority="2298" stopIfTrue="1" operator="lessThan">
      <formula>-0.03</formula>
    </cfRule>
  </conditionalFormatting>
  <conditionalFormatting sqref="MQ189:MQ192">
    <cfRule type="cellIs" dxfId="2295" priority="2299" operator="greaterThan">
      <formula>0.03</formula>
    </cfRule>
    <cfRule type="cellIs" dxfId="2294" priority="2300" stopIfTrue="1" operator="lessThan">
      <formula>-0.03</formula>
    </cfRule>
  </conditionalFormatting>
  <conditionalFormatting sqref="MT189:MT192">
    <cfRule type="cellIs" dxfId="2293" priority="2293" operator="greaterThan">
      <formula>0.03</formula>
    </cfRule>
    <cfRule type="cellIs" dxfId="2292" priority="2294" stopIfTrue="1" operator="lessThan">
      <formula>-0.03</formula>
    </cfRule>
  </conditionalFormatting>
  <conditionalFormatting sqref="MW189:MW192">
    <cfRule type="cellIs" dxfId="2291" priority="2287" operator="greaterThan">
      <formula>0.03</formula>
    </cfRule>
    <cfRule type="cellIs" dxfId="2290" priority="2288" stopIfTrue="1" operator="lessThan">
      <formula>-0.03</formula>
    </cfRule>
  </conditionalFormatting>
  <conditionalFormatting sqref="MX189:MX192">
    <cfRule type="cellIs" dxfId="2289" priority="2285" operator="greaterThan">
      <formula>0.03</formula>
    </cfRule>
    <cfRule type="cellIs" dxfId="2288" priority="2286" stopIfTrue="1" operator="lessThan">
      <formula>-0.03</formula>
    </cfRule>
  </conditionalFormatting>
  <conditionalFormatting sqref="MU189:MU192">
    <cfRule type="cellIs" dxfId="2287" priority="2291" operator="greaterThan">
      <formula>0.03</formula>
    </cfRule>
    <cfRule type="cellIs" dxfId="2286" priority="2292" stopIfTrue="1" operator="lessThan">
      <formula>-0.03</formula>
    </cfRule>
  </conditionalFormatting>
  <conditionalFormatting sqref="MV189:MV192">
    <cfRule type="cellIs" dxfId="2285" priority="2289" operator="greaterThan">
      <formula>0.03</formula>
    </cfRule>
    <cfRule type="cellIs" dxfId="2284" priority="2290" stopIfTrue="1" operator="lessThan">
      <formula>-0.03</formula>
    </cfRule>
  </conditionalFormatting>
  <conditionalFormatting sqref="MN198:MN201">
    <cfRule type="cellIs" dxfId="2283" priority="2283" operator="greaterThan">
      <formula>0.03</formula>
    </cfRule>
    <cfRule type="cellIs" dxfId="2282" priority="2284" stopIfTrue="1" operator="lessThan">
      <formula>-0.03</formula>
    </cfRule>
  </conditionalFormatting>
  <conditionalFormatting sqref="MS198:MS201">
    <cfRule type="cellIs" dxfId="2281" priority="2273" operator="greaterThan">
      <formula>0.03</formula>
    </cfRule>
    <cfRule type="cellIs" dxfId="2280" priority="2274" stopIfTrue="1" operator="lessThan">
      <formula>-0.03</formula>
    </cfRule>
  </conditionalFormatting>
  <conditionalFormatting sqref="MO198:MO201">
    <cfRule type="cellIs" dxfId="2279" priority="2281" operator="greaterThan">
      <formula>0.03</formula>
    </cfRule>
    <cfRule type="cellIs" dxfId="2278" priority="2282" stopIfTrue="1" operator="lessThan">
      <formula>-0.03</formula>
    </cfRule>
  </conditionalFormatting>
  <conditionalFormatting sqref="MP198:MP201">
    <cfRule type="cellIs" dxfId="2277" priority="2279" operator="greaterThan">
      <formula>0.03</formula>
    </cfRule>
    <cfRule type="cellIs" dxfId="2276" priority="2280" stopIfTrue="1" operator="lessThan">
      <formula>-0.03</formula>
    </cfRule>
  </conditionalFormatting>
  <conditionalFormatting sqref="MR198:MR201">
    <cfRule type="cellIs" dxfId="2275" priority="2275" operator="greaterThan">
      <formula>0.03</formula>
    </cfRule>
    <cfRule type="cellIs" dxfId="2274" priority="2276" stopIfTrue="1" operator="lessThan">
      <formula>-0.03</formula>
    </cfRule>
  </conditionalFormatting>
  <conditionalFormatting sqref="MQ198:MQ201">
    <cfRule type="cellIs" dxfId="2273" priority="2277" operator="greaterThan">
      <formula>0.03</formula>
    </cfRule>
    <cfRule type="cellIs" dxfId="2272" priority="2278" stopIfTrue="1" operator="lessThan">
      <formula>-0.03</formula>
    </cfRule>
  </conditionalFormatting>
  <conditionalFormatting sqref="MT198:MT201">
    <cfRule type="cellIs" dxfId="2271" priority="2271" operator="greaterThan">
      <formula>0.03</formula>
    </cfRule>
    <cfRule type="cellIs" dxfId="2270" priority="2272" stopIfTrue="1" operator="lessThan">
      <formula>-0.03</formula>
    </cfRule>
  </conditionalFormatting>
  <conditionalFormatting sqref="MW198:MW201">
    <cfRule type="cellIs" dxfId="2269" priority="2265" operator="greaterThan">
      <formula>0.03</formula>
    </cfRule>
    <cfRule type="cellIs" dxfId="2268" priority="2266" stopIfTrue="1" operator="lessThan">
      <formula>-0.03</formula>
    </cfRule>
  </conditionalFormatting>
  <conditionalFormatting sqref="MX198:MX201">
    <cfRule type="cellIs" dxfId="2267" priority="2263" operator="greaterThan">
      <formula>0.03</formula>
    </cfRule>
    <cfRule type="cellIs" dxfId="2266" priority="2264" stopIfTrue="1" operator="lessThan">
      <formula>-0.03</formula>
    </cfRule>
  </conditionalFormatting>
  <conditionalFormatting sqref="MU198:MU201">
    <cfRule type="cellIs" dxfId="2265" priority="2269" operator="greaterThan">
      <formula>0.03</formula>
    </cfRule>
    <cfRule type="cellIs" dxfId="2264" priority="2270" stopIfTrue="1" operator="lessThan">
      <formula>-0.03</formula>
    </cfRule>
  </conditionalFormatting>
  <conditionalFormatting sqref="MV198:MV201">
    <cfRule type="cellIs" dxfId="2263" priority="2267" operator="greaterThan">
      <formula>0.03</formula>
    </cfRule>
    <cfRule type="cellIs" dxfId="2262" priority="2268" stopIfTrue="1" operator="lessThan">
      <formula>-0.03</formula>
    </cfRule>
  </conditionalFormatting>
  <conditionalFormatting sqref="MN207:MN210">
    <cfRule type="cellIs" dxfId="2261" priority="2261" operator="greaterThan">
      <formula>0.03</formula>
    </cfRule>
    <cfRule type="cellIs" dxfId="2260" priority="2262" stopIfTrue="1" operator="lessThan">
      <formula>-0.03</formula>
    </cfRule>
  </conditionalFormatting>
  <conditionalFormatting sqref="MS207:MS210">
    <cfRule type="cellIs" dxfId="2259" priority="2251" operator="greaterThan">
      <formula>0.03</formula>
    </cfRule>
    <cfRule type="cellIs" dxfId="2258" priority="2252" stopIfTrue="1" operator="lessThan">
      <formula>-0.03</formula>
    </cfRule>
  </conditionalFormatting>
  <conditionalFormatting sqref="MO207:MO210">
    <cfRule type="cellIs" dxfId="2257" priority="2259" operator="greaterThan">
      <formula>0.03</formula>
    </cfRule>
    <cfRule type="cellIs" dxfId="2256" priority="2260" stopIfTrue="1" operator="lessThan">
      <formula>-0.03</formula>
    </cfRule>
  </conditionalFormatting>
  <conditionalFormatting sqref="MP207:MP210">
    <cfRule type="cellIs" dxfId="2255" priority="2257" operator="greaterThan">
      <formula>0.03</formula>
    </cfRule>
    <cfRule type="cellIs" dxfId="2254" priority="2258" stopIfTrue="1" operator="lessThan">
      <formula>-0.03</formula>
    </cfRule>
  </conditionalFormatting>
  <conditionalFormatting sqref="MR207:MR210">
    <cfRule type="cellIs" dxfId="2253" priority="2253" operator="greaterThan">
      <formula>0.03</formula>
    </cfRule>
    <cfRule type="cellIs" dxfId="2252" priority="2254" stopIfTrue="1" operator="lessThan">
      <formula>-0.03</formula>
    </cfRule>
  </conditionalFormatting>
  <conditionalFormatting sqref="MQ207:MQ210">
    <cfRule type="cellIs" dxfId="2251" priority="2255" operator="greaterThan">
      <formula>0.03</formula>
    </cfRule>
    <cfRule type="cellIs" dxfId="2250" priority="2256" stopIfTrue="1" operator="lessThan">
      <formula>-0.03</formula>
    </cfRule>
  </conditionalFormatting>
  <conditionalFormatting sqref="MT207:MT210">
    <cfRule type="cellIs" dxfId="2249" priority="2249" operator="greaterThan">
      <formula>0.03</formula>
    </cfRule>
    <cfRule type="cellIs" dxfId="2248" priority="2250" stopIfTrue="1" operator="lessThan">
      <formula>-0.03</formula>
    </cfRule>
  </conditionalFormatting>
  <conditionalFormatting sqref="MW207:MW210">
    <cfRule type="cellIs" dxfId="2247" priority="2243" operator="greaterThan">
      <formula>0.03</formula>
    </cfRule>
    <cfRule type="cellIs" dxfId="2246" priority="2244" stopIfTrue="1" operator="lessThan">
      <formula>-0.03</formula>
    </cfRule>
  </conditionalFormatting>
  <conditionalFormatting sqref="MX207:MX210">
    <cfRule type="cellIs" dxfId="2245" priority="2241" operator="greaterThan">
      <formula>0.03</formula>
    </cfRule>
    <cfRule type="cellIs" dxfId="2244" priority="2242" stopIfTrue="1" operator="lessThan">
      <formula>-0.03</formula>
    </cfRule>
  </conditionalFormatting>
  <conditionalFormatting sqref="MU207:MU210">
    <cfRule type="cellIs" dxfId="2243" priority="2247" operator="greaterThan">
      <formula>0.03</formula>
    </cfRule>
    <cfRule type="cellIs" dxfId="2242" priority="2248" stopIfTrue="1" operator="lessThan">
      <formula>-0.03</formula>
    </cfRule>
  </conditionalFormatting>
  <conditionalFormatting sqref="MV207:MV210">
    <cfRule type="cellIs" dxfId="2241" priority="2245" operator="greaterThan">
      <formula>0.03</formula>
    </cfRule>
    <cfRule type="cellIs" dxfId="2240" priority="2246" stopIfTrue="1" operator="lessThan">
      <formula>-0.03</formula>
    </cfRule>
  </conditionalFormatting>
  <conditionalFormatting sqref="MN15">
    <cfRule type="cellIs" dxfId="2239" priority="2239" operator="greaterThan">
      <formula>0.03</formula>
    </cfRule>
    <cfRule type="cellIs" dxfId="2238" priority="2240" stopIfTrue="1" operator="lessThan">
      <formula>-0.03</formula>
    </cfRule>
  </conditionalFormatting>
  <conditionalFormatting sqref="MN14">
    <cfRule type="cellIs" dxfId="2237" priority="2237" operator="greaterThan">
      <formula>0.03</formula>
    </cfRule>
    <cfRule type="cellIs" dxfId="2236" priority="2238" stopIfTrue="1" operator="lessThan">
      <formula>-0.03</formula>
    </cfRule>
  </conditionalFormatting>
  <conditionalFormatting sqref="MO15:MX15">
    <cfRule type="cellIs" dxfId="2235" priority="2235" operator="greaterThan">
      <formula>0.03</formula>
    </cfRule>
    <cfRule type="cellIs" dxfId="2234" priority="2236" stopIfTrue="1" operator="lessThan">
      <formula>-0.03</formula>
    </cfRule>
  </conditionalFormatting>
  <conditionalFormatting sqref="MO14:MX14">
    <cfRule type="cellIs" dxfId="2233" priority="2233" operator="greaterThan">
      <formula>0.03</formula>
    </cfRule>
    <cfRule type="cellIs" dxfId="2232" priority="2234" stopIfTrue="1" operator="lessThan">
      <formula>-0.03</formula>
    </cfRule>
  </conditionalFormatting>
  <conditionalFormatting sqref="MN24">
    <cfRule type="cellIs" dxfId="2231" priority="2231" operator="greaterThan">
      <formula>0.03</formula>
    </cfRule>
    <cfRule type="cellIs" dxfId="2230" priority="2232" stopIfTrue="1" operator="lessThan">
      <formula>-0.03</formula>
    </cfRule>
  </conditionalFormatting>
  <conditionalFormatting sqref="MN23">
    <cfRule type="cellIs" dxfId="2229" priority="2229" operator="greaterThan">
      <formula>0.03</formula>
    </cfRule>
    <cfRule type="cellIs" dxfId="2228" priority="2230" stopIfTrue="1" operator="lessThan">
      <formula>-0.03</formula>
    </cfRule>
  </conditionalFormatting>
  <conditionalFormatting sqref="MO24:MX24">
    <cfRule type="cellIs" dxfId="2227" priority="2227" operator="greaterThan">
      <formula>0.03</formula>
    </cfRule>
    <cfRule type="cellIs" dxfId="2226" priority="2228" stopIfTrue="1" operator="lessThan">
      <formula>-0.03</formula>
    </cfRule>
  </conditionalFormatting>
  <conditionalFormatting sqref="MO23:MX23">
    <cfRule type="cellIs" dxfId="2225" priority="2225" operator="greaterThan">
      <formula>0.03</formula>
    </cfRule>
    <cfRule type="cellIs" dxfId="2224" priority="2226" stopIfTrue="1" operator="lessThan">
      <formula>-0.03</formula>
    </cfRule>
  </conditionalFormatting>
  <conditionalFormatting sqref="MN33">
    <cfRule type="cellIs" dxfId="2223" priority="2223" operator="greaterThan">
      <formula>0.03</formula>
    </cfRule>
    <cfRule type="cellIs" dxfId="2222" priority="2224" stopIfTrue="1" operator="lessThan">
      <formula>-0.03</formula>
    </cfRule>
  </conditionalFormatting>
  <conditionalFormatting sqref="MN32">
    <cfRule type="cellIs" dxfId="2221" priority="2221" operator="greaterThan">
      <formula>0.03</formula>
    </cfRule>
    <cfRule type="cellIs" dxfId="2220" priority="2222" stopIfTrue="1" operator="lessThan">
      <formula>-0.03</formula>
    </cfRule>
  </conditionalFormatting>
  <conditionalFormatting sqref="MO33:MX33">
    <cfRule type="cellIs" dxfId="2219" priority="2219" operator="greaterThan">
      <formula>0.03</formula>
    </cfRule>
    <cfRule type="cellIs" dxfId="2218" priority="2220" stopIfTrue="1" operator="lessThan">
      <formula>-0.03</formula>
    </cfRule>
  </conditionalFormatting>
  <conditionalFormatting sqref="MO32:MX32">
    <cfRule type="cellIs" dxfId="2217" priority="2217" operator="greaterThan">
      <formula>0.03</formula>
    </cfRule>
    <cfRule type="cellIs" dxfId="2216" priority="2218" stopIfTrue="1" operator="lessThan">
      <formula>-0.03</formula>
    </cfRule>
  </conditionalFormatting>
  <conditionalFormatting sqref="MN42">
    <cfRule type="cellIs" dxfId="2215" priority="2215" operator="greaterThan">
      <formula>0.03</formula>
    </cfRule>
    <cfRule type="cellIs" dxfId="2214" priority="2216" stopIfTrue="1" operator="lessThan">
      <formula>-0.03</formula>
    </cfRule>
  </conditionalFormatting>
  <conditionalFormatting sqref="MN41">
    <cfRule type="cellIs" dxfId="2213" priority="2213" operator="greaterThan">
      <formula>0.03</formula>
    </cfRule>
    <cfRule type="cellIs" dxfId="2212" priority="2214" stopIfTrue="1" operator="lessThan">
      <formula>-0.03</formula>
    </cfRule>
  </conditionalFormatting>
  <conditionalFormatting sqref="MO42:MX42">
    <cfRule type="cellIs" dxfId="2211" priority="2211" operator="greaterThan">
      <formula>0.03</formula>
    </cfRule>
    <cfRule type="cellIs" dxfId="2210" priority="2212" stopIfTrue="1" operator="lessThan">
      <formula>-0.03</formula>
    </cfRule>
  </conditionalFormatting>
  <conditionalFormatting sqref="MO41:MX41">
    <cfRule type="cellIs" dxfId="2209" priority="2209" operator="greaterThan">
      <formula>0.03</formula>
    </cfRule>
    <cfRule type="cellIs" dxfId="2208" priority="2210" stopIfTrue="1" operator="lessThan">
      <formula>-0.03</formula>
    </cfRule>
  </conditionalFormatting>
  <conditionalFormatting sqref="MN51">
    <cfRule type="cellIs" dxfId="2207" priority="2207" operator="greaterThan">
      <formula>0.03</formula>
    </cfRule>
    <cfRule type="cellIs" dxfId="2206" priority="2208" stopIfTrue="1" operator="lessThan">
      <formula>-0.03</formula>
    </cfRule>
  </conditionalFormatting>
  <conditionalFormatting sqref="MN50">
    <cfRule type="cellIs" dxfId="2205" priority="2205" operator="greaterThan">
      <formula>0.03</formula>
    </cfRule>
    <cfRule type="cellIs" dxfId="2204" priority="2206" stopIfTrue="1" operator="lessThan">
      <formula>-0.03</formula>
    </cfRule>
  </conditionalFormatting>
  <conditionalFormatting sqref="MO51:MX51">
    <cfRule type="cellIs" dxfId="2203" priority="2203" operator="greaterThan">
      <formula>0.03</formula>
    </cfRule>
    <cfRule type="cellIs" dxfId="2202" priority="2204" stopIfTrue="1" operator="lessThan">
      <formula>-0.03</formula>
    </cfRule>
  </conditionalFormatting>
  <conditionalFormatting sqref="MO50:MX50">
    <cfRule type="cellIs" dxfId="2201" priority="2201" operator="greaterThan">
      <formula>0.03</formula>
    </cfRule>
    <cfRule type="cellIs" dxfId="2200" priority="2202" stopIfTrue="1" operator="lessThan">
      <formula>-0.03</formula>
    </cfRule>
  </conditionalFormatting>
  <conditionalFormatting sqref="MN60">
    <cfRule type="cellIs" dxfId="2199" priority="2199" operator="greaterThan">
      <formula>0.03</formula>
    </cfRule>
    <cfRule type="cellIs" dxfId="2198" priority="2200" stopIfTrue="1" operator="lessThan">
      <formula>-0.03</formula>
    </cfRule>
  </conditionalFormatting>
  <conditionalFormatting sqref="MN59">
    <cfRule type="cellIs" dxfId="2197" priority="2197" operator="greaterThan">
      <formula>0.03</formula>
    </cfRule>
    <cfRule type="cellIs" dxfId="2196" priority="2198" stopIfTrue="1" operator="lessThan">
      <formula>-0.03</formula>
    </cfRule>
  </conditionalFormatting>
  <conditionalFormatting sqref="MO60:MX60">
    <cfRule type="cellIs" dxfId="2195" priority="2195" operator="greaterThan">
      <formula>0.03</formula>
    </cfRule>
    <cfRule type="cellIs" dxfId="2194" priority="2196" stopIfTrue="1" operator="lessThan">
      <formula>-0.03</formula>
    </cfRule>
  </conditionalFormatting>
  <conditionalFormatting sqref="MO59:MX59">
    <cfRule type="cellIs" dxfId="2193" priority="2193" operator="greaterThan">
      <formula>0.03</formula>
    </cfRule>
    <cfRule type="cellIs" dxfId="2192" priority="2194" stopIfTrue="1" operator="lessThan">
      <formula>-0.03</formula>
    </cfRule>
  </conditionalFormatting>
  <conditionalFormatting sqref="MN69">
    <cfRule type="cellIs" dxfId="2191" priority="2191" operator="greaterThan">
      <formula>0.03</formula>
    </cfRule>
    <cfRule type="cellIs" dxfId="2190" priority="2192" stopIfTrue="1" operator="lessThan">
      <formula>-0.03</formula>
    </cfRule>
  </conditionalFormatting>
  <conditionalFormatting sqref="MN68">
    <cfRule type="cellIs" dxfId="2189" priority="2189" operator="greaterThan">
      <formula>0.03</formula>
    </cfRule>
    <cfRule type="cellIs" dxfId="2188" priority="2190" stopIfTrue="1" operator="lessThan">
      <formula>-0.03</formula>
    </cfRule>
  </conditionalFormatting>
  <conditionalFormatting sqref="MO69:MX69">
    <cfRule type="cellIs" dxfId="2187" priority="2187" operator="greaterThan">
      <formula>0.03</formula>
    </cfRule>
    <cfRule type="cellIs" dxfId="2186" priority="2188" stopIfTrue="1" operator="lessThan">
      <formula>-0.03</formula>
    </cfRule>
  </conditionalFormatting>
  <conditionalFormatting sqref="MO68:MX68">
    <cfRule type="cellIs" dxfId="2185" priority="2185" operator="greaterThan">
      <formula>0.03</formula>
    </cfRule>
    <cfRule type="cellIs" dxfId="2184" priority="2186" stopIfTrue="1" operator="lessThan">
      <formula>-0.03</formula>
    </cfRule>
  </conditionalFormatting>
  <conditionalFormatting sqref="MN78">
    <cfRule type="cellIs" dxfId="2183" priority="2183" operator="greaterThan">
      <formula>0.03</formula>
    </cfRule>
    <cfRule type="cellIs" dxfId="2182" priority="2184" stopIfTrue="1" operator="lessThan">
      <formula>-0.03</formula>
    </cfRule>
  </conditionalFormatting>
  <conditionalFormatting sqref="MN77">
    <cfRule type="cellIs" dxfId="2181" priority="2181" operator="greaterThan">
      <formula>0.03</formula>
    </cfRule>
    <cfRule type="cellIs" dxfId="2180" priority="2182" stopIfTrue="1" operator="lessThan">
      <formula>-0.03</formula>
    </cfRule>
  </conditionalFormatting>
  <conditionalFormatting sqref="MO78:MX78">
    <cfRule type="cellIs" dxfId="2179" priority="2179" operator="greaterThan">
      <formula>0.03</formula>
    </cfRule>
    <cfRule type="cellIs" dxfId="2178" priority="2180" stopIfTrue="1" operator="lessThan">
      <formula>-0.03</formula>
    </cfRule>
  </conditionalFormatting>
  <conditionalFormatting sqref="MO77:MX77">
    <cfRule type="cellIs" dxfId="2177" priority="2177" operator="greaterThan">
      <formula>0.03</formula>
    </cfRule>
    <cfRule type="cellIs" dxfId="2176" priority="2178" stopIfTrue="1" operator="lessThan">
      <formula>-0.03</formula>
    </cfRule>
  </conditionalFormatting>
  <conditionalFormatting sqref="MN87">
    <cfRule type="cellIs" dxfId="2175" priority="2175" operator="greaterThan">
      <formula>0.03</formula>
    </cfRule>
    <cfRule type="cellIs" dxfId="2174" priority="2176" stopIfTrue="1" operator="lessThan">
      <formula>-0.03</formula>
    </cfRule>
  </conditionalFormatting>
  <conditionalFormatting sqref="MN86">
    <cfRule type="cellIs" dxfId="2173" priority="2173" operator="greaterThan">
      <formula>0.03</formula>
    </cfRule>
    <cfRule type="cellIs" dxfId="2172" priority="2174" stopIfTrue="1" operator="lessThan">
      <formula>-0.03</formula>
    </cfRule>
  </conditionalFormatting>
  <conditionalFormatting sqref="MO87:MX87">
    <cfRule type="cellIs" dxfId="2171" priority="2171" operator="greaterThan">
      <formula>0.03</formula>
    </cfRule>
    <cfRule type="cellIs" dxfId="2170" priority="2172" stopIfTrue="1" operator="lessThan">
      <formula>-0.03</formula>
    </cfRule>
  </conditionalFormatting>
  <conditionalFormatting sqref="MO86:MX86">
    <cfRule type="cellIs" dxfId="2169" priority="2169" operator="greaterThan">
      <formula>0.03</formula>
    </cfRule>
    <cfRule type="cellIs" dxfId="2168" priority="2170" stopIfTrue="1" operator="lessThan">
      <formula>-0.03</formula>
    </cfRule>
  </conditionalFormatting>
  <conditionalFormatting sqref="MN96">
    <cfRule type="cellIs" dxfId="2167" priority="2167" operator="greaterThan">
      <formula>0.03</formula>
    </cfRule>
    <cfRule type="cellIs" dxfId="2166" priority="2168" stopIfTrue="1" operator="lessThan">
      <formula>-0.03</formula>
    </cfRule>
  </conditionalFormatting>
  <conditionalFormatting sqref="MN95">
    <cfRule type="cellIs" dxfId="2165" priority="2165" operator="greaterThan">
      <formula>0.03</formula>
    </cfRule>
    <cfRule type="cellIs" dxfId="2164" priority="2166" stopIfTrue="1" operator="lessThan">
      <formula>-0.03</formula>
    </cfRule>
  </conditionalFormatting>
  <conditionalFormatting sqref="MO96:MX96">
    <cfRule type="cellIs" dxfId="2163" priority="2163" operator="greaterThan">
      <formula>0.03</formula>
    </cfRule>
    <cfRule type="cellIs" dxfId="2162" priority="2164" stopIfTrue="1" operator="lessThan">
      <formula>-0.03</formula>
    </cfRule>
  </conditionalFormatting>
  <conditionalFormatting sqref="MO95:MX95">
    <cfRule type="cellIs" dxfId="2161" priority="2161" operator="greaterThan">
      <formula>0.03</formula>
    </cfRule>
    <cfRule type="cellIs" dxfId="2160" priority="2162" stopIfTrue="1" operator="lessThan">
      <formula>-0.03</formula>
    </cfRule>
  </conditionalFormatting>
  <conditionalFormatting sqref="MN105">
    <cfRule type="cellIs" dxfId="2159" priority="2159" operator="greaterThan">
      <formula>0.03</formula>
    </cfRule>
    <cfRule type="cellIs" dxfId="2158" priority="2160" stopIfTrue="1" operator="lessThan">
      <formula>-0.03</formula>
    </cfRule>
  </conditionalFormatting>
  <conditionalFormatting sqref="MN104">
    <cfRule type="cellIs" dxfId="2157" priority="2157" operator="greaterThan">
      <formula>0.03</formula>
    </cfRule>
    <cfRule type="cellIs" dxfId="2156" priority="2158" stopIfTrue="1" operator="lessThan">
      <formula>-0.03</formula>
    </cfRule>
  </conditionalFormatting>
  <conditionalFormatting sqref="MO105:MX105">
    <cfRule type="cellIs" dxfId="2155" priority="2155" operator="greaterThan">
      <formula>0.03</formula>
    </cfRule>
    <cfRule type="cellIs" dxfId="2154" priority="2156" stopIfTrue="1" operator="lessThan">
      <formula>-0.03</formula>
    </cfRule>
  </conditionalFormatting>
  <conditionalFormatting sqref="MO104:MX104">
    <cfRule type="cellIs" dxfId="2153" priority="2153" operator="greaterThan">
      <formula>0.03</formula>
    </cfRule>
    <cfRule type="cellIs" dxfId="2152" priority="2154" stopIfTrue="1" operator="lessThan">
      <formula>-0.03</formula>
    </cfRule>
  </conditionalFormatting>
  <conditionalFormatting sqref="MN114">
    <cfRule type="cellIs" dxfId="2151" priority="2151" operator="greaterThan">
      <formula>0.03</formula>
    </cfRule>
    <cfRule type="cellIs" dxfId="2150" priority="2152" stopIfTrue="1" operator="lessThan">
      <formula>-0.03</formula>
    </cfRule>
  </conditionalFormatting>
  <conditionalFormatting sqref="MN113">
    <cfRule type="cellIs" dxfId="2149" priority="2149" operator="greaterThan">
      <formula>0.03</formula>
    </cfRule>
    <cfRule type="cellIs" dxfId="2148" priority="2150" stopIfTrue="1" operator="lessThan">
      <formula>-0.03</formula>
    </cfRule>
  </conditionalFormatting>
  <conditionalFormatting sqref="MO114:MX114">
    <cfRule type="cellIs" dxfId="2147" priority="2147" operator="greaterThan">
      <formula>0.03</formula>
    </cfRule>
    <cfRule type="cellIs" dxfId="2146" priority="2148" stopIfTrue="1" operator="lessThan">
      <formula>-0.03</formula>
    </cfRule>
  </conditionalFormatting>
  <conditionalFormatting sqref="MO113:MX113">
    <cfRule type="cellIs" dxfId="2145" priority="2145" operator="greaterThan">
      <formula>0.03</formula>
    </cfRule>
    <cfRule type="cellIs" dxfId="2144" priority="2146" stopIfTrue="1" operator="lessThan">
      <formula>-0.03</formula>
    </cfRule>
  </conditionalFormatting>
  <conditionalFormatting sqref="MN123">
    <cfRule type="cellIs" dxfId="2143" priority="2143" operator="greaterThan">
      <formula>0.03</formula>
    </cfRule>
    <cfRule type="cellIs" dxfId="2142" priority="2144" stopIfTrue="1" operator="lessThan">
      <formula>-0.03</formula>
    </cfRule>
  </conditionalFormatting>
  <conditionalFormatting sqref="MN122">
    <cfRule type="cellIs" dxfId="2141" priority="2141" operator="greaterThan">
      <formula>0.03</formula>
    </cfRule>
    <cfRule type="cellIs" dxfId="2140" priority="2142" stopIfTrue="1" operator="lessThan">
      <formula>-0.03</formula>
    </cfRule>
  </conditionalFormatting>
  <conditionalFormatting sqref="MO123:MX123">
    <cfRule type="cellIs" dxfId="2139" priority="2139" operator="greaterThan">
      <formula>0.03</formula>
    </cfRule>
    <cfRule type="cellIs" dxfId="2138" priority="2140" stopIfTrue="1" operator="lessThan">
      <formula>-0.03</formula>
    </cfRule>
  </conditionalFormatting>
  <conditionalFormatting sqref="MO122:MX122">
    <cfRule type="cellIs" dxfId="2137" priority="2137" operator="greaterThan">
      <formula>0.03</formula>
    </cfRule>
    <cfRule type="cellIs" dxfId="2136" priority="2138" stopIfTrue="1" operator="lessThan">
      <formula>-0.03</formula>
    </cfRule>
  </conditionalFormatting>
  <conditionalFormatting sqref="MN141">
    <cfRule type="cellIs" dxfId="2135" priority="2135" operator="greaterThan">
      <formula>0.03</formula>
    </cfRule>
    <cfRule type="cellIs" dxfId="2134" priority="2136" stopIfTrue="1" operator="lessThan">
      <formula>-0.03</formula>
    </cfRule>
  </conditionalFormatting>
  <conditionalFormatting sqref="MN140">
    <cfRule type="cellIs" dxfId="2133" priority="2133" operator="greaterThan">
      <formula>0.03</formula>
    </cfRule>
    <cfRule type="cellIs" dxfId="2132" priority="2134" stopIfTrue="1" operator="lessThan">
      <formula>-0.03</formula>
    </cfRule>
  </conditionalFormatting>
  <conditionalFormatting sqref="MO141:MX141">
    <cfRule type="cellIs" dxfId="2131" priority="2131" operator="greaterThan">
      <formula>0.03</formula>
    </cfRule>
    <cfRule type="cellIs" dxfId="2130" priority="2132" stopIfTrue="1" operator="lessThan">
      <formula>-0.03</formula>
    </cfRule>
  </conditionalFormatting>
  <conditionalFormatting sqref="MO140:MX140">
    <cfRule type="cellIs" dxfId="2129" priority="2129" operator="greaterThan">
      <formula>0.03</formula>
    </cfRule>
    <cfRule type="cellIs" dxfId="2128" priority="2130" stopIfTrue="1" operator="lessThan">
      <formula>-0.03</formula>
    </cfRule>
  </conditionalFormatting>
  <conditionalFormatting sqref="MN132">
    <cfRule type="cellIs" dxfId="2127" priority="2127" operator="greaterThan">
      <formula>0.03</formula>
    </cfRule>
    <cfRule type="cellIs" dxfId="2126" priority="2128" stopIfTrue="1" operator="lessThan">
      <formula>-0.03</formula>
    </cfRule>
  </conditionalFormatting>
  <conditionalFormatting sqref="MN131">
    <cfRule type="cellIs" dxfId="2125" priority="2125" operator="greaterThan">
      <formula>0.03</formula>
    </cfRule>
    <cfRule type="cellIs" dxfId="2124" priority="2126" stopIfTrue="1" operator="lessThan">
      <formula>-0.03</formula>
    </cfRule>
  </conditionalFormatting>
  <conditionalFormatting sqref="MO132:MX132">
    <cfRule type="cellIs" dxfId="2123" priority="2123" operator="greaterThan">
      <formula>0.03</formula>
    </cfRule>
    <cfRule type="cellIs" dxfId="2122" priority="2124" stopIfTrue="1" operator="lessThan">
      <formula>-0.03</formula>
    </cfRule>
  </conditionalFormatting>
  <conditionalFormatting sqref="MO131:MX131">
    <cfRule type="cellIs" dxfId="2121" priority="2121" operator="greaterThan">
      <formula>0.03</formula>
    </cfRule>
    <cfRule type="cellIs" dxfId="2120" priority="2122" stopIfTrue="1" operator="lessThan">
      <formula>-0.03</formula>
    </cfRule>
  </conditionalFormatting>
  <conditionalFormatting sqref="MN150">
    <cfRule type="cellIs" dxfId="2119" priority="2119" operator="greaterThan">
      <formula>0.03</formula>
    </cfRule>
    <cfRule type="cellIs" dxfId="2118" priority="2120" stopIfTrue="1" operator="lessThan">
      <formula>-0.03</formula>
    </cfRule>
  </conditionalFormatting>
  <conditionalFormatting sqref="MN149">
    <cfRule type="cellIs" dxfId="2117" priority="2117" operator="greaterThan">
      <formula>0.03</formula>
    </cfRule>
    <cfRule type="cellIs" dxfId="2116" priority="2118" stopIfTrue="1" operator="lessThan">
      <formula>-0.03</formula>
    </cfRule>
  </conditionalFormatting>
  <conditionalFormatting sqref="MO150:MX150">
    <cfRule type="cellIs" dxfId="2115" priority="2115" operator="greaterThan">
      <formula>0.03</formula>
    </cfRule>
    <cfRule type="cellIs" dxfId="2114" priority="2116" stopIfTrue="1" operator="lessThan">
      <formula>-0.03</formula>
    </cfRule>
  </conditionalFormatting>
  <conditionalFormatting sqref="MO149:MX149">
    <cfRule type="cellIs" dxfId="2113" priority="2113" operator="greaterThan">
      <formula>0.03</formula>
    </cfRule>
    <cfRule type="cellIs" dxfId="2112" priority="2114" stopIfTrue="1" operator="lessThan">
      <formula>-0.03</formula>
    </cfRule>
  </conditionalFormatting>
  <conditionalFormatting sqref="MN159">
    <cfRule type="cellIs" dxfId="2111" priority="2111" operator="greaterThan">
      <formula>0.03</formula>
    </cfRule>
    <cfRule type="cellIs" dxfId="2110" priority="2112" stopIfTrue="1" operator="lessThan">
      <formula>-0.03</formula>
    </cfRule>
  </conditionalFormatting>
  <conditionalFormatting sqref="MN158">
    <cfRule type="cellIs" dxfId="2109" priority="2109" operator="greaterThan">
      <formula>0.03</formula>
    </cfRule>
    <cfRule type="cellIs" dxfId="2108" priority="2110" stopIfTrue="1" operator="lessThan">
      <formula>-0.03</formula>
    </cfRule>
  </conditionalFormatting>
  <conditionalFormatting sqref="MO159:MX159">
    <cfRule type="cellIs" dxfId="2107" priority="2107" operator="greaterThan">
      <formula>0.03</formula>
    </cfRule>
    <cfRule type="cellIs" dxfId="2106" priority="2108" stopIfTrue="1" operator="lessThan">
      <formula>-0.03</formula>
    </cfRule>
  </conditionalFormatting>
  <conditionalFormatting sqref="MO158:MX158">
    <cfRule type="cellIs" dxfId="2105" priority="2105" operator="greaterThan">
      <formula>0.03</formula>
    </cfRule>
    <cfRule type="cellIs" dxfId="2104" priority="2106" stopIfTrue="1" operator="lessThan">
      <formula>-0.03</formula>
    </cfRule>
  </conditionalFormatting>
  <conditionalFormatting sqref="MN168">
    <cfRule type="cellIs" dxfId="2103" priority="2103" operator="greaterThan">
      <formula>0.03</formula>
    </cfRule>
    <cfRule type="cellIs" dxfId="2102" priority="2104" stopIfTrue="1" operator="lessThan">
      <formula>-0.03</formula>
    </cfRule>
  </conditionalFormatting>
  <conditionalFormatting sqref="MN167">
    <cfRule type="cellIs" dxfId="2101" priority="2101" operator="greaterThan">
      <formula>0.03</formula>
    </cfRule>
    <cfRule type="cellIs" dxfId="2100" priority="2102" stopIfTrue="1" operator="lessThan">
      <formula>-0.03</formula>
    </cfRule>
  </conditionalFormatting>
  <conditionalFormatting sqref="MO168:MX168">
    <cfRule type="cellIs" dxfId="2099" priority="2099" operator="greaterThan">
      <formula>0.03</formula>
    </cfRule>
    <cfRule type="cellIs" dxfId="2098" priority="2100" stopIfTrue="1" operator="lessThan">
      <formula>-0.03</formula>
    </cfRule>
  </conditionalFormatting>
  <conditionalFormatting sqref="MO167:MX167">
    <cfRule type="cellIs" dxfId="2097" priority="2097" operator="greaterThan">
      <formula>0.03</formula>
    </cfRule>
    <cfRule type="cellIs" dxfId="2096" priority="2098" stopIfTrue="1" operator="lessThan">
      <formula>-0.03</formula>
    </cfRule>
  </conditionalFormatting>
  <conditionalFormatting sqref="MN177">
    <cfRule type="cellIs" dxfId="2095" priority="2095" operator="greaterThan">
      <formula>0.03</formula>
    </cfRule>
    <cfRule type="cellIs" dxfId="2094" priority="2096" stopIfTrue="1" operator="lessThan">
      <formula>-0.03</formula>
    </cfRule>
  </conditionalFormatting>
  <conditionalFormatting sqref="MN176">
    <cfRule type="cellIs" dxfId="2093" priority="2093" operator="greaterThan">
      <formula>0.03</formula>
    </cfRule>
    <cfRule type="cellIs" dxfId="2092" priority="2094" stopIfTrue="1" operator="lessThan">
      <formula>-0.03</formula>
    </cfRule>
  </conditionalFormatting>
  <conditionalFormatting sqref="MO177:MX177">
    <cfRule type="cellIs" dxfId="2091" priority="2091" operator="greaterThan">
      <formula>0.03</formula>
    </cfRule>
    <cfRule type="cellIs" dxfId="2090" priority="2092" stopIfTrue="1" operator="lessThan">
      <formula>-0.03</formula>
    </cfRule>
  </conditionalFormatting>
  <conditionalFormatting sqref="MO176:MX176">
    <cfRule type="cellIs" dxfId="2089" priority="2089" operator="greaterThan">
      <formula>0.03</formula>
    </cfRule>
    <cfRule type="cellIs" dxfId="2088" priority="2090" stopIfTrue="1" operator="lessThan">
      <formula>-0.03</formula>
    </cfRule>
  </conditionalFormatting>
  <conditionalFormatting sqref="MN186">
    <cfRule type="cellIs" dxfId="2087" priority="2087" operator="greaterThan">
      <formula>0.03</formula>
    </cfRule>
    <cfRule type="cellIs" dxfId="2086" priority="2088" stopIfTrue="1" operator="lessThan">
      <formula>-0.03</formula>
    </cfRule>
  </conditionalFormatting>
  <conditionalFormatting sqref="MN185">
    <cfRule type="cellIs" dxfId="2085" priority="2085" operator="greaterThan">
      <formula>0.03</formula>
    </cfRule>
    <cfRule type="cellIs" dxfId="2084" priority="2086" stopIfTrue="1" operator="lessThan">
      <formula>-0.03</formula>
    </cfRule>
  </conditionalFormatting>
  <conditionalFormatting sqref="MO186:MX186">
    <cfRule type="cellIs" dxfId="2083" priority="2083" operator="greaterThan">
      <formula>0.03</formula>
    </cfRule>
    <cfRule type="cellIs" dxfId="2082" priority="2084" stopIfTrue="1" operator="lessThan">
      <formula>-0.03</formula>
    </cfRule>
  </conditionalFormatting>
  <conditionalFormatting sqref="MO185:MX185">
    <cfRule type="cellIs" dxfId="2081" priority="2081" operator="greaterThan">
      <formula>0.03</formula>
    </cfRule>
    <cfRule type="cellIs" dxfId="2080" priority="2082" stopIfTrue="1" operator="lessThan">
      <formula>-0.03</formula>
    </cfRule>
  </conditionalFormatting>
  <conditionalFormatting sqref="MN195">
    <cfRule type="cellIs" dxfId="2079" priority="2079" operator="greaterThan">
      <formula>0.03</formula>
    </cfRule>
    <cfRule type="cellIs" dxfId="2078" priority="2080" stopIfTrue="1" operator="lessThan">
      <formula>-0.03</formula>
    </cfRule>
  </conditionalFormatting>
  <conditionalFormatting sqref="MN194">
    <cfRule type="cellIs" dxfId="2077" priority="2077" operator="greaterThan">
      <formula>0.03</formula>
    </cfRule>
    <cfRule type="cellIs" dxfId="2076" priority="2078" stopIfTrue="1" operator="lessThan">
      <formula>-0.03</formula>
    </cfRule>
  </conditionalFormatting>
  <conditionalFormatting sqref="MO195:MX195">
    <cfRule type="cellIs" dxfId="2075" priority="2075" operator="greaterThan">
      <formula>0.03</formula>
    </cfRule>
    <cfRule type="cellIs" dxfId="2074" priority="2076" stopIfTrue="1" operator="lessThan">
      <formula>-0.03</formula>
    </cfRule>
  </conditionalFormatting>
  <conditionalFormatting sqref="MO194:MX194">
    <cfRule type="cellIs" dxfId="2073" priority="2073" operator="greaterThan">
      <formula>0.03</formula>
    </cfRule>
    <cfRule type="cellIs" dxfId="2072" priority="2074" stopIfTrue="1" operator="lessThan">
      <formula>-0.03</formula>
    </cfRule>
  </conditionalFormatting>
  <conditionalFormatting sqref="MN204">
    <cfRule type="cellIs" dxfId="2071" priority="2071" operator="greaterThan">
      <formula>0.03</formula>
    </cfRule>
    <cfRule type="cellIs" dxfId="2070" priority="2072" stopIfTrue="1" operator="lessThan">
      <formula>-0.03</formula>
    </cfRule>
  </conditionalFormatting>
  <conditionalFormatting sqref="MN203">
    <cfRule type="cellIs" dxfId="2069" priority="2069" operator="greaterThan">
      <formula>0.03</formula>
    </cfRule>
    <cfRule type="cellIs" dxfId="2068" priority="2070" stopIfTrue="1" operator="lessThan">
      <formula>-0.03</formula>
    </cfRule>
  </conditionalFormatting>
  <conditionalFormatting sqref="MO204:MX204">
    <cfRule type="cellIs" dxfId="2067" priority="2067" operator="greaterThan">
      <formula>0.03</formula>
    </cfRule>
    <cfRule type="cellIs" dxfId="2066" priority="2068" stopIfTrue="1" operator="lessThan">
      <formula>-0.03</formula>
    </cfRule>
  </conditionalFormatting>
  <conditionalFormatting sqref="MO203:MX203">
    <cfRule type="cellIs" dxfId="2065" priority="2065" operator="greaterThan">
      <formula>0.03</formula>
    </cfRule>
    <cfRule type="cellIs" dxfId="2064" priority="2066" stopIfTrue="1" operator="lessThan">
      <formula>-0.03</formula>
    </cfRule>
  </conditionalFormatting>
  <conditionalFormatting sqref="NS6 NS9:NS12">
    <cfRule type="cellIs" dxfId="2063" priority="2063" operator="greaterThan">
      <formula>0.03</formula>
    </cfRule>
    <cfRule type="cellIs" dxfId="2062" priority="2064" stopIfTrue="1" operator="lessThan">
      <formula>-0.03</formula>
    </cfRule>
  </conditionalFormatting>
  <conditionalFormatting sqref="NX9:NX12">
    <cfRule type="cellIs" dxfId="2061" priority="2053" operator="greaterThan">
      <formula>0.03</formula>
    </cfRule>
    <cfRule type="cellIs" dxfId="2060" priority="2054" stopIfTrue="1" operator="lessThan">
      <formula>-0.03</formula>
    </cfRule>
  </conditionalFormatting>
  <conditionalFormatting sqref="NT9:NT12">
    <cfRule type="cellIs" dxfId="2059" priority="2061" operator="greaterThan">
      <formula>0.03</formula>
    </cfRule>
    <cfRule type="cellIs" dxfId="2058" priority="2062" stopIfTrue="1" operator="lessThan">
      <formula>-0.03</formula>
    </cfRule>
  </conditionalFormatting>
  <conditionalFormatting sqref="NU9:NU12">
    <cfRule type="cellIs" dxfId="2057" priority="2059" operator="greaterThan">
      <formula>0.03</formula>
    </cfRule>
    <cfRule type="cellIs" dxfId="2056" priority="2060" stopIfTrue="1" operator="lessThan">
      <formula>-0.03</formula>
    </cfRule>
  </conditionalFormatting>
  <conditionalFormatting sqref="NW9:NW12">
    <cfRule type="cellIs" dxfId="2055" priority="2055" operator="greaterThan">
      <formula>0.03</formula>
    </cfRule>
    <cfRule type="cellIs" dxfId="2054" priority="2056" stopIfTrue="1" operator="lessThan">
      <formula>-0.03</formula>
    </cfRule>
  </conditionalFormatting>
  <conditionalFormatting sqref="NV9:NV12">
    <cfRule type="cellIs" dxfId="2053" priority="2057" operator="greaterThan">
      <formula>0.03</formula>
    </cfRule>
    <cfRule type="cellIs" dxfId="2052" priority="2058" stopIfTrue="1" operator="lessThan">
      <formula>-0.03</formula>
    </cfRule>
  </conditionalFormatting>
  <conditionalFormatting sqref="NY9:NY12">
    <cfRule type="cellIs" dxfId="2051" priority="2051" operator="greaterThan">
      <formula>0.03</formula>
    </cfRule>
    <cfRule type="cellIs" dxfId="2050" priority="2052" stopIfTrue="1" operator="lessThan">
      <formula>-0.03</formula>
    </cfRule>
  </conditionalFormatting>
  <conditionalFormatting sqref="NS5">
    <cfRule type="cellIs" dxfId="2049" priority="2049" operator="greaterThan">
      <formula>0.03</formula>
    </cfRule>
    <cfRule type="cellIs" dxfId="2048" priority="2050" stopIfTrue="1" operator="lessThan">
      <formula>-0.03</formula>
    </cfRule>
  </conditionalFormatting>
  <conditionalFormatting sqref="OB9:OB12">
    <cfRule type="cellIs" dxfId="2047" priority="2043" operator="greaterThan">
      <formula>0.03</formula>
    </cfRule>
    <cfRule type="cellIs" dxfId="2046" priority="2044" stopIfTrue="1" operator="lessThan">
      <formula>-0.03</formula>
    </cfRule>
  </conditionalFormatting>
  <conditionalFormatting sqref="OC9:OC12">
    <cfRule type="cellIs" dxfId="2045" priority="2041" operator="greaterThan">
      <formula>0.03</formula>
    </cfRule>
    <cfRule type="cellIs" dxfId="2044" priority="2042" stopIfTrue="1" operator="lessThan">
      <formula>-0.03</formula>
    </cfRule>
  </conditionalFormatting>
  <conditionalFormatting sqref="NZ9:NZ12">
    <cfRule type="cellIs" dxfId="2043" priority="2047" operator="greaterThan">
      <formula>0.03</formula>
    </cfRule>
    <cfRule type="cellIs" dxfId="2042" priority="2048" stopIfTrue="1" operator="lessThan">
      <formula>-0.03</formula>
    </cfRule>
  </conditionalFormatting>
  <conditionalFormatting sqref="OA9:OA12">
    <cfRule type="cellIs" dxfId="2041" priority="2045" operator="greaterThan">
      <formula>0.03</formula>
    </cfRule>
    <cfRule type="cellIs" dxfId="2040" priority="2046" stopIfTrue="1" operator="lessThan">
      <formula>-0.03</formula>
    </cfRule>
  </conditionalFormatting>
  <conditionalFormatting sqref="NT6:OC6">
    <cfRule type="cellIs" dxfId="2039" priority="2039" operator="greaterThan">
      <formula>0.03</formula>
    </cfRule>
    <cfRule type="cellIs" dxfId="2038" priority="2040" stopIfTrue="1" operator="lessThan">
      <formula>-0.03</formula>
    </cfRule>
  </conditionalFormatting>
  <conditionalFormatting sqref="NT5:OC5">
    <cfRule type="cellIs" dxfId="2037" priority="2037" operator="greaterThan">
      <formula>0.03</formula>
    </cfRule>
    <cfRule type="cellIs" dxfId="2036" priority="2038" stopIfTrue="1" operator="lessThan">
      <formula>-0.03</formula>
    </cfRule>
  </conditionalFormatting>
  <conditionalFormatting sqref="NS18:NS21">
    <cfRule type="cellIs" dxfId="2035" priority="2035" operator="greaterThan">
      <formula>0.03</formula>
    </cfRule>
    <cfRule type="cellIs" dxfId="2034" priority="2036" stopIfTrue="1" operator="lessThan">
      <formula>-0.03</formula>
    </cfRule>
  </conditionalFormatting>
  <conditionalFormatting sqref="NX18:NX21">
    <cfRule type="cellIs" dxfId="2033" priority="2025" operator="greaterThan">
      <formula>0.03</formula>
    </cfRule>
    <cfRule type="cellIs" dxfId="2032" priority="2026" stopIfTrue="1" operator="lessThan">
      <formula>-0.03</formula>
    </cfRule>
  </conditionalFormatting>
  <conditionalFormatting sqref="NT18:NT21">
    <cfRule type="cellIs" dxfId="2031" priority="2033" operator="greaterThan">
      <formula>0.03</formula>
    </cfRule>
    <cfRule type="cellIs" dxfId="2030" priority="2034" stopIfTrue="1" operator="lessThan">
      <formula>-0.03</formula>
    </cfRule>
  </conditionalFormatting>
  <conditionalFormatting sqref="NU18:NU21">
    <cfRule type="cellIs" dxfId="2029" priority="2031" operator="greaterThan">
      <formula>0.03</formula>
    </cfRule>
    <cfRule type="cellIs" dxfId="2028" priority="2032" stopIfTrue="1" operator="lessThan">
      <formula>-0.03</formula>
    </cfRule>
  </conditionalFormatting>
  <conditionalFormatting sqref="NW18:NW21">
    <cfRule type="cellIs" dxfId="2027" priority="2027" operator="greaterThan">
      <formula>0.03</formula>
    </cfRule>
    <cfRule type="cellIs" dxfId="2026" priority="2028" stopIfTrue="1" operator="lessThan">
      <formula>-0.03</formula>
    </cfRule>
  </conditionalFormatting>
  <conditionalFormatting sqref="NV18:NV21">
    <cfRule type="cellIs" dxfId="2025" priority="2029" operator="greaterThan">
      <formula>0.03</formula>
    </cfRule>
    <cfRule type="cellIs" dxfId="2024" priority="2030" stopIfTrue="1" operator="lessThan">
      <formula>-0.03</formula>
    </cfRule>
  </conditionalFormatting>
  <conditionalFormatting sqref="NY18:NY21">
    <cfRule type="cellIs" dxfId="2023" priority="2023" operator="greaterThan">
      <formula>0.03</formula>
    </cfRule>
    <cfRule type="cellIs" dxfId="2022" priority="2024" stopIfTrue="1" operator="lessThan">
      <formula>-0.03</formula>
    </cfRule>
  </conditionalFormatting>
  <conditionalFormatting sqref="OB18:OB21">
    <cfRule type="cellIs" dxfId="2021" priority="2017" operator="greaterThan">
      <formula>0.03</formula>
    </cfRule>
    <cfRule type="cellIs" dxfId="2020" priority="2018" stopIfTrue="1" operator="lessThan">
      <formula>-0.03</formula>
    </cfRule>
  </conditionalFormatting>
  <conditionalFormatting sqref="OC18:OC21">
    <cfRule type="cellIs" dxfId="2019" priority="2015" operator="greaterThan">
      <formula>0.03</formula>
    </cfRule>
    <cfRule type="cellIs" dxfId="2018" priority="2016" stopIfTrue="1" operator="lessThan">
      <formula>-0.03</formula>
    </cfRule>
  </conditionalFormatting>
  <conditionalFormatting sqref="NZ18:NZ21">
    <cfRule type="cellIs" dxfId="2017" priority="2021" operator="greaterThan">
      <formula>0.03</formula>
    </cfRule>
    <cfRule type="cellIs" dxfId="2016" priority="2022" stopIfTrue="1" operator="lessThan">
      <formula>-0.03</formula>
    </cfRule>
  </conditionalFormatting>
  <conditionalFormatting sqref="OA18:OA21">
    <cfRule type="cellIs" dxfId="2015" priority="2019" operator="greaterThan">
      <formula>0.03</formula>
    </cfRule>
    <cfRule type="cellIs" dxfId="2014" priority="2020" stopIfTrue="1" operator="lessThan">
      <formula>-0.03</formula>
    </cfRule>
  </conditionalFormatting>
  <conditionalFormatting sqref="NS27:NS30">
    <cfRule type="cellIs" dxfId="2013" priority="2013" operator="greaterThan">
      <formula>0.03</formula>
    </cfRule>
    <cfRule type="cellIs" dxfId="2012" priority="2014" stopIfTrue="1" operator="lessThan">
      <formula>-0.03</formula>
    </cfRule>
  </conditionalFormatting>
  <conditionalFormatting sqref="NX27:NX30">
    <cfRule type="cellIs" dxfId="2011" priority="2003" operator="greaterThan">
      <formula>0.03</formula>
    </cfRule>
    <cfRule type="cellIs" dxfId="2010" priority="2004" stopIfTrue="1" operator="lessThan">
      <formula>-0.03</formula>
    </cfRule>
  </conditionalFormatting>
  <conditionalFormatting sqref="NT27:NT30">
    <cfRule type="cellIs" dxfId="2009" priority="2011" operator="greaterThan">
      <formula>0.03</formula>
    </cfRule>
    <cfRule type="cellIs" dxfId="2008" priority="2012" stopIfTrue="1" operator="lessThan">
      <formula>-0.03</formula>
    </cfRule>
  </conditionalFormatting>
  <conditionalFormatting sqref="NU27:NU30">
    <cfRule type="cellIs" dxfId="2007" priority="2009" operator="greaterThan">
      <formula>0.03</formula>
    </cfRule>
    <cfRule type="cellIs" dxfId="2006" priority="2010" stopIfTrue="1" operator="lessThan">
      <formula>-0.03</formula>
    </cfRule>
  </conditionalFormatting>
  <conditionalFormatting sqref="NW27:NW30">
    <cfRule type="cellIs" dxfId="2005" priority="2005" operator="greaterThan">
      <formula>0.03</formula>
    </cfRule>
    <cfRule type="cellIs" dxfId="2004" priority="2006" stopIfTrue="1" operator="lessThan">
      <formula>-0.03</formula>
    </cfRule>
  </conditionalFormatting>
  <conditionalFormatting sqref="NV27:NV30">
    <cfRule type="cellIs" dxfId="2003" priority="2007" operator="greaterThan">
      <formula>0.03</formula>
    </cfRule>
    <cfRule type="cellIs" dxfId="2002" priority="2008" stopIfTrue="1" operator="lessThan">
      <formula>-0.03</formula>
    </cfRule>
  </conditionalFormatting>
  <conditionalFormatting sqref="NY27:NY30">
    <cfRule type="cellIs" dxfId="2001" priority="2001" operator="greaterThan">
      <formula>0.03</formula>
    </cfRule>
    <cfRule type="cellIs" dxfId="2000" priority="2002" stopIfTrue="1" operator="lessThan">
      <formula>-0.03</formula>
    </cfRule>
  </conditionalFormatting>
  <conditionalFormatting sqref="OB27:OB30">
    <cfRule type="cellIs" dxfId="1999" priority="1995" operator="greaterThan">
      <formula>0.03</formula>
    </cfRule>
    <cfRule type="cellIs" dxfId="1998" priority="1996" stopIfTrue="1" operator="lessThan">
      <formula>-0.03</formula>
    </cfRule>
  </conditionalFormatting>
  <conditionalFormatting sqref="OC27:OC30">
    <cfRule type="cellIs" dxfId="1997" priority="1993" operator="greaterThan">
      <formula>0.03</formula>
    </cfRule>
    <cfRule type="cellIs" dxfId="1996" priority="1994" stopIfTrue="1" operator="lessThan">
      <formula>-0.03</formula>
    </cfRule>
  </conditionalFormatting>
  <conditionalFormatting sqref="NZ27:NZ30">
    <cfRule type="cellIs" dxfId="1995" priority="1999" operator="greaterThan">
      <formula>0.03</formula>
    </cfRule>
    <cfRule type="cellIs" dxfId="1994" priority="2000" stopIfTrue="1" operator="lessThan">
      <formula>-0.03</formula>
    </cfRule>
  </conditionalFormatting>
  <conditionalFormatting sqref="OA27:OA30">
    <cfRule type="cellIs" dxfId="1993" priority="1997" operator="greaterThan">
      <formula>0.03</formula>
    </cfRule>
    <cfRule type="cellIs" dxfId="1992" priority="1998" stopIfTrue="1" operator="lessThan">
      <formula>-0.03</formula>
    </cfRule>
  </conditionalFormatting>
  <conditionalFormatting sqref="NS36:NS39">
    <cfRule type="cellIs" dxfId="1991" priority="1991" operator="greaterThan">
      <formula>0.03</formula>
    </cfRule>
    <cfRule type="cellIs" dxfId="1990" priority="1992" stopIfTrue="1" operator="lessThan">
      <formula>-0.03</formula>
    </cfRule>
  </conditionalFormatting>
  <conditionalFormatting sqref="NX36:NX39">
    <cfRule type="cellIs" dxfId="1989" priority="1981" operator="greaterThan">
      <formula>0.03</formula>
    </cfRule>
    <cfRule type="cellIs" dxfId="1988" priority="1982" stopIfTrue="1" operator="lessThan">
      <formula>-0.03</formula>
    </cfRule>
  </conditionalFormatting>
  <conditionalFormatting sqref="NT36:NT39">
    <cfRule type="cellIs" dxfId="1987" priority="1989" operator="greaterThan">
      <formula>0.03</formula>
    </cfRule>
    <cfRule type="cellIs" dxfId="1986" priority="1990" stopIfTrue="1" operator="lessThan">
      <formula>-0.03</formula>
    </cfRule>
  </conditionalFormatting>
  <conditionalFormatting sqref="NU36:NU39">
    <cfRule type="cellIs" dxfId="1985" priority="1987" operator="greaterThan">
      <formula>0.03</formula>
    </cfRule>
    <cfRule type="cellIs" dxfId="1984" priority="1988" stopIfTrue="1" operator="lessThan">
      <formula>-0.03</formula>
    </cfRule>
  </conditionalFormatting>
  <conditionalFormatting sqref="NW36:NW39">
    <cfRule type="cellIs" dxfId="1983" priority="1983" operator="greaterThan">
      <formula>0.03</formula>
    </cfRule>
    <cfRule type="cellIs" dxfId="1982" priority="1984" stopIfTrue="1" operator="lessThan">
      <formula>-0.03</formula>
    </cfRule>
  </conditionalFormatting>
  <conditionalFormatting sqref="NV36:NV39">
    <cfRule type="cellIs" dxfId="1981" priority="1985" operator="greaterThan">
      <formula>0.03</formula>
    </cfRule>
    <cfRule type="cellIs" dxfId="1980" priority="1986" stopIfTrue="1" operator="lessThan">
      <formula>-0.03</formula>
    </cfRule>
  </conditionalFormatting>
  <conditionalFormatting sqref="NY36:NY39">
    <cfRule type="cellIs" dxfId="1979" priority="1979" operator="greaterThan">
      <formula>0.03</formula>
    </cfRule>
    <cfRule type="cellIs" dxfId="1978" priority="1980" stopIfTrue="1" operator="lessThan">
      <formula>-0.03</formula>
    </cfRule>
  </conditionalFormatting>
  <conditionalFormatting sqref="OB36:OB39">
    <cfRule type="cellIs" dxfId="1977" priority="1973" operator="greaterThan">
      <formula>0.03</formula>
    </cfRule>
    <cfRule type="cellIs" dxfId="1976" priority="1974" stopIfTrue="1" operator="lessThan">
      <formula>-0.03</formula>
    </cfRule>
  </conditionalFormatting>
  <conditionalFormatting sqref="OC36:OC39">
    <cfRule type="cellIs" dxfId="1975" priority="1971" operator="greaterThan">
      <formula>0.03</formula>
    </cfRule>
    <cfRule type="cellIs" dxfId="1974" priority="1972" stopIfTrue="1" operator="lessThan">
      <formula>-0.03</formula>
    </cfRule>
  </conditionalFormatting>
  <conditionalFormatting sqref="NZ36:NZ39">
    <cfRule type="cellIs" dxfId="1973" priority="1977" operator="greaterThan">
      <formula>0.03</formula>
    </cfRule>
    <cfRule type="cellIs" dxfId="1972" priority="1978" stopIfTrue="1" operator="lessThan">
      <formula>-0.03</formula>
    </cfRule>
  </conditionalFormatting>
  <conditionalFormatting sqref="OA36:OA39">
    <cfRule type="cellIs" dxfId="1971" priority="1975" operator="greaterThan">
      <formula>0.03</formula>
    </cfRule>
    <cfRule type="cellIs" dxfId="1970" priority="1976" stopIfTrue="1" operator="lessThan">
      <formula>-0.03</formula>
    </cfRule>
  </conditionalFormatting>
  <conditionalFormatting sqref="NS45:NS48">
    <cfRule type="cellIs" dxfId="1969" priority="1969" operator="greaterThan">
      <formula>0.03</formula>
    </cfRule>
    <cfRule type="cellIs" dxfId="1968" priority="1970" stopIfTrue="1" operator="lessThan">
      <formula>-0.03</formula>
    </cfRule>
  </conditionalFormatting>
  <conditionalFormatting sqref="NX45:NX48">
    <cfRule type="cellIs" dxfId="1967" priority="1959" operator="greaterThan">
      <formula>0.03</formula>
    </cfRule>
    <cfRule type="cellIs" dxfId="1966" priority="1960" stopIfTrue="1" operator="lessThan">
      <formula>-0.03</formula>
    </cfRule>
  </conditionalFormatting>
  <conditionalFormatting sqref="NT45:NT48">
    <cfRule type="cellIs" dxfId="1965" priority="1967" operator="greaterThan">
      <formula>0.03</formula>
    </cfRule>
    <cfRule type="cellIs" dxfId="1964" priority="1968" stopIfTrue="1" operator="lessThan">
      <formula>-0.03</formula>
    </cfRule>
  </conditionalFormatting>
  <conditionalFormatting sqref="NU45:NU48">
    <cfRule type="cellIs" dxfId="1963" priority="1965" operator="greaterThan">
      <formula>0.03</formula>
    </cfRule>
    <cfRule type="cellIs" dxfId="1962" priority="1966" stopIfTrue="1" operator="lessThan">
      <formula>-0.03</formula>
    </cfRule>
  </conditionalFormatting>
  <conditionalFormatting sqref="NW45:NW48">
    <cfRule type="cellIs" dxfId="1961" priority="1961" operator="greaterThan">
      <formula>0.03</formula>
    </cfRule>
    <cfRule type="cellIs" dxfId="1960" priority="1962" stopIfTrue="1" operator="lessThan">
      <formula>-0.03</formula>
    </cfRule>
  </conditionalFormatting>
  <conditionalFormatting sqref="NV45:NV48">
    <cfRule type="cellIs" dxfId="1959" priority="1963" operator="greaterThan">
      <formula>0.03</formula>
    </cfRule>
    <cfRule type="cellIs" dxfId="1958" priority="1964" stopIfTrue="1" operator="lessThan">
      <formula>-0.03</formula>
    </cfRule>
  </conditionalFormatting>
  <conditionalFormatting sqref="NY45:NY48">
    <cfRule type="cellIs" dxfId="1957" priority="1957" operator="greaterThan">
      <formula>0.03</formula>
    </cfRule>
    <cfRule type="cellIs" dxfId="1956" priority="1958" stopIfTrue="1" operator="lessThan">
      <formula>-0.03</formula>
    </cfRule>
  </conditionalFormatting>
  <conditionalFormatting sqref="OB45:OB48">
    <cfRule type="cellIs" dxfId="1955" priority="1951" operator="greaterThan">
      <formula>0.03</formula>
    </cfRule>
    <cfRule type="cellIs" dxfId="1954" priority="1952" stopIfTrue="1" operator="lessThan">
      <formula>-0.03</formula>
    </cfRule>
  </conditionalFormatting>
  <conditionalFormatting sqref="OC45:OC48">
    <cfRule type="cellIs" dxfId="1953" priority="1949" operator="greaterThan">
      <formula>0.03</formula>
    </cfRule>
    <cfRule type="cellIs" dxfId="1952" priority="1950" stopIfTrue="1" operator="lessThan">
      <formula>-0.03</formula>
    </cfRule>
  </conditionalFormatting>
  <conditionalFormatting sqref="NZ45:NZ48">
    <cfRule type="cellIs" dxfId="1951" priority="1955" operator="greaterThan">
      <formula>0.03</formula>
    </cfRule>
    <cfRule type="cellIs" dxfId="1950" priority="1956" stopIfTrue="1" operator="lessThan">
      <formula>-0.03</formula>
    </cfRule>
  </conditionalFormatting>
  <conditionalFormatting sqref="OA45:OA48">
    <cfRule type="cellIs" dxfId="1949" priority="1953" operator="greaterThan">
      <formula>0.03</formula>
    </cfRule>
    <cfRule type="cellIs" dxfId="1948" priority="1954" stopIfTrue="1" operator="lessThan">
      <formula>-0.03</formula>
    </cfRule>
  </conditionalFormatting>
  <conditionalFormatting sqref="NS54:NS57">
    <cfRule type="cellIs" dxfId="1947" priority="1947" operator="greaterThan">
      <formula>0.03</formula>
    </cfRule>
    <cfRule type="cellIs" dxfId="1946" priority="1948" stopIfTrue="1" operator="lessThan">
      <formula>-0.03</formula>
    </cfRule>
  </conditionalFormatting>
  <conditionalFormatting sqref="NX54:NX57">
    <cfRule type="cellIs" dxfId="1945" priority="1937" operator="greaterThan">
      <formula>0.03</formula>
    </cfRule>
    <cfRule type="cellIs" dxfId="1944" priority="1938" stopIfTrue="1" operator="lessThan">
      <formula>-0.03</formula>
    </cfRule>
  </conditionalFormatting>
  <conditionalFormatting sqref="NT54:NT57">
    <cfRule type="cellIs" dxfId="1943" priority="1945" operator="greaterThan">
      <formula>0.03</formula>
    </cfRule>
    <cfRule type="cellIs" dxfId="1942" priority="1946" stopIfTrue="1" operator="lessThan">
      <formula>-0.03</formula>
    </cfRule>
  </conditionalFormatting>
  <conditionalFormatting sqref="NU54:NU57">
    <cfRule type="cellIs" dxfId="1941" priority="1943" operator="greaterThan">
      <formula>0.03</formula>
    </cfRule>
    <cfRule type="cellIs" dxfId="1940" priority="1944" stopIfTrue="1" operator="lessThan">
      <formula>-0.03</formula>
    </cfRule>
  </conditionalFormatting>
  <conditionalFormatting sqref="NW54:NW57">
    <cfRule type="cellIs" dxfId="1939" priority="1939" operator="greaterThan">
      <formula>0.03</formula>
    </cfRule>
    <cfRule type="cellIs" dxfId="1938" priority="1940" stopIfTrue="1" operator="lessThan">
      <formula>-0.03</formula>
    </cfRule>
  </conditionalFormatting>
  <conditionalFormatting sqref="NV54:NV57">
    <cfRule type="cellIs" dxfId="1937" priority="1941" operator="greaterThan">
      <formula>0.03</formula>
    </cfRule>
    <cfRule type="cellIs" dxfId="1936" priority="1942" stopIfTrue="1" operator="lessThan">
      <formula>-0.03</formula>
    </cfRule>
  </conditionalFormatting>
  <conditionalFormatting sqref="NY54:NY57">
    <cfRule type="cellIs" dxfId="1935" priority="1935" operator="greaterThan">
      <formula>0.03</formula>
    </cfRule>
    <cfRule type="cellIs" dxfId="1934" priority="1936" stopIfTrue="1" operator="lessThan">
      <formula>-0.03</formula>
    </cfRule>
  </conditionalFormatting>
  <conditionalFormatting sqref="OB54:OB57">
    <cfRule type="cellIs" dxfId="1933" priority="1929" operator="greaterThan">
      <formula>0.03</formula>
    </cfRule>
    <cfRule type="cellIs" dxfId="1932" priority="1930" stopIfTrue="1" operator="lessThan">
      <formula>-0.03</formula>
    </cfRule>
  </conditionalFormatting>
  <conditionalFormatting sqref="OC54:OC57">
    <cfRule type="cellIs" dxfId="1931" priority="1927" operator="greaterThan">
      <formula>0.03</formula>
    </cfRule>
    <cfRule type="cellIs" dxfId="1930" priority="1928" stopIfTrue="1" operator="lessThan">
      <formula>-0.03</formula>
    </cfRule>
  </conditionalFormatting>
  <conditionalFormatting sqref="NZ54:NZ57">
    <cfRule type="cellIs" dxfId="1929" priority="1933" operator="greaterThan">
      <formula>0.03</formula>
    </cfRule>
    <cfRule type="cellIs" dxfId="1928" priority="1934" stopIfTrue="1" operator="lessThan">
      <formula>-0.03</formula>
    </cfRule>
  </conditionalFormatting>
  <conditionalFormatting sqref="OA54:OA57">
    <cfRule type="cellIs" dxfId="1927" priority="1931" operator="greaterThan">
      <formula>0.03</formula>
    </cfRule>
    <cfRule type="cellIs" dxfId="1926" priority="1932" stopIfTrue="1" operator="lessThan">
      <formula>-0.03</formula>
    </cfRule>
  </conditionalFormatting>
  <conditionalFormatting sqref="NS63:NS66">
    <cfRule type="cellIs" dxfId="1925" priority="1925" operator="greaterThan">
      <formula>0.03</formula>
    </cfRule>
    <cfRule type="cellIs" dxfId="1924" priority="1926" stopIfTrue="1" operator="lessThan">
      <formula>-0.03</formula>
    </cfRule>
  </conditionalFormatting>
  <conditionalFormatting sqref="NX63:NX66">
    <cfRule type="cellIs" dxfId="1923" priority="1915" operator="greaterThan">
      <formula>0.03</formula>
    </cfRule>
    <cfRule type="cellIs" dxfId="1922" priority="1916" stopIfTrue="1" operator="lessThan">
      <formula>-0.03</formula>
    </cfRule>
  </conditionalFormatting>
  <conditionalFormatting sqref="NT63:NT66">
    <cfRule type="cellIs" dxfId="1921" priority="1923" operator="greaterThan">
      <formula>0.03</formula>
    </cfRule>
    <cfRule type="cellIs" dxfId="1920" priority="1924" stopIfTrue="1" operator="lessThan">
      <formula>-0.03</formula>
    </cfRule>
  </conditionalFormatting>
  <conditionalFormatting sqref="NU63:NU66">
    <cfRule type="cellIs" dxfId="1919" priority="1921" operator="greaterThan">
      <formula>0.03</formula>
    </cfRule>
    <cfRule type="cellIs" dxfId="1918" priority="1922" stopIfTrue="1" operator="lessThan">
      <formula>-0.03</formula>
    </cfRule>
  </conditionalFormatting>
  <conditionalFormatting sqref="NW63:NW66">
    <cfRule type="cellIs" dxfId="1917" priority="1917" operator="greaterThan">
      <formula>0.03</formula>
    </cfRule>
    <cfRule type="cellIs" dxfId="1916" priority="1918" stopIfTrue="1" operator="lessThan">
      <formula>-0.03</formula>
    </cfRule>
  </conditionalFormatting>
  <conditionalFormatting sqref="NV63:NV66">
    <cfRule type="cellIs" dxfId="1915" priority="1919" operator="greaterThan">
      <formula>0.03</formula>
    </cfRule>
    <cfRule type="cellIs" dxfId="1914" priority="1920" stopIfTrue="1" operator="lessThan">
      <formula>-0.03</formula>
    </cfRule>
  </conditionalFormatting>
  <conditionalFormatting sqref="NY63:NY66">
    <cfRule type="cellIs" dxfId="1913" priority="1913" operator="greaterThan">
      <formula>0.03</formula>
    </cfRule>
    <cfRule type="cellIs" dxfId="1912" priority="1914" stopIfTrue="1" operator="lessThan">
      <formula>-0.03</formula>
    </cfRule>
  </conditionalFormatting>
  <conditionalFormatting sqref="OB63:OB66">
    <cfRule type="cellIs" dxfId="1911" priority="1907" operator="greaterThan">
      <formula>0.03</formula>
    </cfRule>
    <cfRule type="cellIs" dxfId="1910" priority="1908" stopIfTrue="1" operator="lessThan">
      <formula>-0.03</formula>
    </cfRule>
  </conditionalFormatting>
  <conditionalFormatting sqref="OC63:OC66">
    <cfRule type="cellIs" dxfId="1909" priority="1905" operator="greaterThan">
      <formula>0.03</formula>
    </cfRule>
    <cfRule type="cellIs" dxfId="1908" priority="1906" stopIfTrue="1" operator="lessThan">
      <formula>-0.03</formula>
    </cfRule>
  </conditionalFormatting>
  <conditionalFormatting sqref="NZ63:NZ66">
    <cfRule type="cellIs" dxfId="1907" priority="1911" operator="greaterThan">
      <formula>0.03</formula>
    </cfRule>
    <cfRule type="cellIs" dxfId="1906" priority="1912" stopIfTrue="1" operator="lessThan">
      <formula>-0.03</formula>
    </cfRule>
  </conditionalFormatting>
  <conditionalFormatting sqref="OA63:OA66">
    <cfRule type="cellIs" dxfId="1905" priority="1909" operator="greaterThan">
      <formula>0.03</formula>
    </cfRule>
    <cfRule type="cellIs" dxfId="1904" priority="1910" stopIfTrue="1" operator="lessThan">
      <formula>-0.03</formula>
    </cfRule>
  </conditionalFormatting>
  <conditionalFormatting sqref="NS72:NS75">
    <cfRule type="cellIs" dxfId="1903" priority="1903" operator="greaterThan">
      <formula>0.03</formula>
    </cfRule>
    <cfRule type="cellIs" dxfId="1902" priority="1904" stopIfTrue="1" operator="lessThan">
      <formula>-0.03</formula>
    </cfRule>
  </conditionalFormatting>
  <conditionalFormatting sqref="NX72:NX75">
    <cfRule type="cellIs" dxfId="1901" priority="1893" operator="greaterThan">
      <formula>0.03</formula>
    </cfRule>
    <cfRule type="cellIs" dxfId="1900" priority="1894" stopIfTrue="1" operator="lessThan">
      <formula>-0.03</formula>
    </cfRule>
  </conditionalFormatting>
  <conditionalFormatting sqref="NT72:NT75">
    <cfRule type="cellIs" dxfId="1899" priority="1901" operator="greaterThan">
      <formula>0.03</formula>
    </cfRule>
    <cfRule type="cellIs" dxfId="1898" priority="1902" stopIfTrue="1" operator="lessThan">
      <formula>-0.03</formula>
    </cfRule>
  </conditionalFormatting>
  <conditionalFormatting sqref="NU72:NU75">
    <cfRule type="cellIs" dxfId="1897" priority="1899" operator="greaterThan">
      <formula>0.03</formula>
    </cfRule>
    <cfRule type="cellIs" dxfId="1896" priority="1900" stopIfTrue="1" operator="lessThan">
      <formula>-0.03</formula>
    </cfRule>
  </conditionalFormatting>
  <conditionalFormatting sqref="NW72:NW75">
    <cfRule type="cellIs" dxfId="1895" priority="1895" operator="greaterThan">
      <formula>0.03</formula>
    </cfRule>
    <cfRule type="cellIs" dxfId="1894" priority="1896" stopIfTrue="1" operator="lessThan">
      <formula>-0.03</formula>
    </cfRule>
  </conditionalFormatting>
  <conditionalFormatting sqref="NV72:NV75">
    <cfRule type="cellIs" dxfId="1893" priority="1897" operator="greaterThan">
      <formula>0.03</formula>
    </cfRule>
    <cfRule type="cellIs" dxfId="1892" priority="1898" stopIfTrue="1" operator="lessThan">
      <formula>-0.03</formula>
    </cfRule>
  </conditionalFormatting>
  <conditionalFormatting sqref="NY72:NY75">
    <cfRule type="cellIs" dxfId="1891" priority="1891" operator="greaterThan">
      <formula>0.03</formula>
    </cfRule>
    <cfRule type="cellIs" dxfId="1890" priority="1892" stopIfTrue="1" operator="lessThan">
      <formula>-0.03</formula>
    </cfRule>
  </conditionalFormatting>
  <conditionalFormatting sqref="OB72:OB75">
    <cfRule type="cellIs" dxfId="1889" priority="1885" operator="greaterThan">
      <formula>0.03</formula>
    </cfRule>
    <cfRule type="cellIs" dxfId="1888" priority="1886" stopIfTrue="1" operator="lessThan">
      <formula>-0.03</formula>
    </cfRule>
  </conditionalFormatting>
  <conditionalFormatting sqref="OC72:OC75">
    <cfRule type="cellIs" dxfId="1887" priority="1883" operator="greaterThan">
      <formula>0.03</formula>
    </cfRule>
    <cfRule type="cellIs" dxfId="1886" priority="1884" stopIfTrue="1" operator="lessThan">
      <formula>-0.03</formula>
    </cfRule>
  </conditionalFormatting>
  <conditionalFormatting sqref="NZ72:NZ75">
    <cfRule type="cellIs" dxfId="1885" priority="1889" operator="greaterThan">
      <formula>0.03</formula>
    </cfRule>
    <cfRule type="cellIs" dxfId="1884" priority="1890" stopIfTrue="1" operator="lessThan">
      <formula>-0.03</formula>
    </cfRule>
  </conditionalFormatting>
  <conditionalFormatting sqref="OA72:OA75">
    <cfRule type="cellIs" dxfId="1883" priority="1887" operator="greaterThan">
      <formula>0.03</formula>
    </cfRule>
    <cfRule type="cellIs" dxfId="1882" priority="1888" stopIfTrue="1" operator="lessThan">
      <formula>-0.03</formula>
    </cfRule>
  </conditionalFormatting>
  <conditionalFormatting sqref="NS81:NS84">
    <cfRule type="cellIs" dxfId="1881" priority="1881" operator="greaterThan">
      <formula>0.03</formula>
    </cfRule>
    <cfRule type="cellIs" dxfId="1880" priority="1882" stopIfTrue="1" operator="lessThan">
      <formula>-0.03</formula>
    </cfRule>
  </conditionalFormatting>
  <conditionalFormatting sqref="NX81:NX84">
    <cfRule type="cellIs" dxfId="1879" priority="1871" operator="greaterThan">
      <formula>0.03</formula>
    </cfRule>
    <cfRule type="cellIs" dxfId="1878" priority="1872" stopIfTrue="1" operator="lessThan">
      <formula>-0.03</formula>
    </cfRule>
  </conditionalFormatting>
  <conditionalFormatting sqref="NT81:NT84">
    <cfRule type="cellIs" dxfId="1877" priority="1879" operator="greaterThan">
      <formula>0.03</formula>
    </cfRule>
    <cfRule type="cellIs" dxfId="1876" priority="1880" stopIfTrue="1" operator="lessThan">
      <formula>-0.03</formula>
    </cfRule>
  </conditionalFormatting>
  <conditionalFormatting sqref="NU81:NU84">
    <cfRule type="cellIs" dxfId="1875" priority="1877" operator="greaterThan">
      <formula>0.03</formula>
    </cfRule>
    <cfRule type="cellIs" dxfId="1874" priority="1878" stopIfTrue="1" operator="lessThan">
      <formula>-0.03</formula>
    </cfRule>
  </conditionalFormatting>
  <conditionalFormatting sqref="NW81:NW84">
    <cfRule type="cellIs" dxfId="1873" priority="1873" operator="greaterThan">
      <formula>0.03</formula>
    </cfRule>
    <cfRule type="cellIs" dxfId="1872" priority="1874" stopIfTrue="1" operator="lessThan">
      <formula>-0.03</formula>
    </cfRule>
  </conditionalFormatting>
  <conditionalFormatting sqref="NV81:NV84">
    <cfRule type="cellIs" dxfId="1871" priority="1875" operator="greaterThan">
      <formula>0.03</formula>
    </cfRule>
    <cfRule type="cellIs" dxfId="1870" priority="1876" stopIfTrue="1" operator="lessThan">
      <formula>-0.03</formula>
    </cfRule>
  </conditionalFormatting>
  <conditionalFormatting sqref="NY81:NY84">
    <cfRule type="cellIs" dxfId="1869" priority="1869" operator="greaterThan">
      <formula>0.03</formula>
    </cfRule>
    <cfRule type="cellIs" dxfId="1868" priority="1870" stopIfTrue="1" operator="lessThan">
      <formula>-0.03</formula>
    </cfRule>
  </conditionalFormatting>
  <conditionalFormatting sqref="OB81:OB84">
    <cfRule type="cellIs" dxfId="1867" priority="1863" operator="greaterThan">
      <formula>0.03</formula>
    </cfRule>
    <cfRule type="cellIs" dxfId="1866" priority="1864" stopIfTrue="1" operator="lessThan">
      <formula>-0.03</formula>
    </cfRule>
  </conditionalFormatting>
  <conditionalFormatting sqref="OC81:OC84">
    <cfRule type="cellIs" dxfId="1865" priority="1861" operator="greaterThan">
      <formula>0.03</formula>
    </cfRule>
    <cfRule type="cellIs" dxfId="1864" priority="1862" stopIfTrue="1" operator="lessThan">
      <formula>-0.03</formula>
    </cfRule>
  </conditionalFormatting>
  <conditionalFormatting sqref="NZ81:NZ84">
    <cfRule type="cellIs" dxfId="1863" priority="1867" operator="greaterThan">
      <formula>0.03</formula>
    </cfRule>
    <cfRule type="cellIs" dxfId="1862" priority="1868" stopIfTrue="1" operator="lessThan">
      <formula>-0.03</formula>
    </cfRule>
  </conditionalFormatting>
  <conditionalFormatting sqref="OA81:OA84">
    <cfRule type="cellIs" dxfId="1861" priority="1865" operator="greaterThan">
      <formula>0.03</formula>
    </cfRule>
    <cfRule type="cellIs" dxfId="1860" priority="1866" stopIfTrue="1" operator="lessThan">
      <formula>-0.03</formula>
    </cfRule>
  </conditionalFormatting>
  <conditionalFormatting sqref="NS90:NS93">
    <cfRule type="cellIs" dxfId="1859" priority="1859" operator="greaterThan">
      <formula>0.03</formula>
    </cfRule>
    <cfRule type="cellIs" dxfId="1858" priority="1860" stopIfTrue="1" operator="lessThan">
      <formula>-0.03</formula>
    </cfRule>
  </conditionalFormatting>
  <conditionalFormatting sqref="NX90:NX93">
    <cfRule type="cellIs" dxfId="1857" priority="1849" operator="greaterThan">
      <formula>0.03</formula>
    </cfRule>
    <cfRule type="cellIs" dxfId="1856" priority="1850" stopIfTrue="1" operator="lessThan">
      <formula>-0.03</formula>
    </cfRule>
  </conditionalFormatting>
  <conditionalFormatting sqref="NT90:NT93">
    <cfRule type="cellIs" dxfId="1855" priority="1857" operator="greaterThan">
      <formula>0.03</formula>
    </cfRule>
    <cfRule type="cellIs" dxfId="1854" priority="1858" stopIfTrue="1" operator="lessThan">
      <formula>-0.03</formula>
    </cfRule>
  </conditionalFormatting>
  <conditionalFormatting sqref="NU90:NU93">
    <cfRule type="cellIs" dxfId="1853" priority="1855" operator="greaterThan">
      <formula>0.03</formula>
    </cfRule>
    <cfRule type="cellIs" dxfId="1852" priority="1856" stopIfTrue="1" operator="lessThan">
      <formula>-0.03</formula>
    </cfRule>
  </conditionalFormatting>
  <conditionalFormatting sqref="NW90:NW93">
    <cfRule type="cellIs" dxfId="1851" priority="1851" operator="greaterThan">
      <formula>0.03</formula>
    </cfRule>
    <cfRule type="cellIs" dxfId="1850" priority="1852" stopIfTrue="1" operator="lessThan">
      <formula>-0.03</formula>
    </cfRule>
  </conditionalFormatting>
  <conditionalFormatting sqref="NV90:NV93">
    <cfRule type="cellIs" dxfId="1849" priority="1853" operator="greaterThan">
      <formula>0.03</formula>
    </cfRule>
    <cfRule type="cellIs" dxfId="1848" priority="1854" stopIfTrue="1" operator="lessThan">
      <formula>-0.03</formula>
    </cfRule>
  </conditionalFormatting>
  <conditionalFormatting sqref="NY90:NY93">
    <cfRule type="cellIs" dxfId="1847" priority="1847" operator="greaterThan">
      <formula>0.03</formula>
    </cfRule>
    <cfRule type="cellIs" dxfId="1846" priority="1848" stopIfTrue="1" operator="lessThan">
      <formula>-0.03</formula>
    </cfRule>
  </conditionalFormatting>
  <conditionalFormatting sqref="OB90:OB93">
    <cfRule type="cellIs" dxfId="1845" priority="1841" operator="greaterThan">
      <formula>0.03</formula>
    </cfRule>
    <cfRule type="cellIs" dxfId="1844" priority="1842" stopIfTrue="1" operator="lessThan">
      <formula>-0.03</formula>
    </cfRule>
  </conditionalFormatting>
  <conditionalFormatting sqref="OC90:OC93">
    <cfRule type="cellIs" dxfId="1843" priority="1839" operator="greaterThan">
      <formula>0.03</formula>
    </cfRule>
    <cfRule type="cellIs" dxfId="1842" priority="1840" stopIfTrue="1" operator="lessThan">
      <formula>-0.03</formula>
    </cfRule>
  </conditionalFormatting>
  <conditionalFormatting sqref="NZ90:NZ93">
    <cfRule type="cellIs" dxfId="1841" priority="1845" operator="greaterThan">
      <formula>0.03</formula>
    </cfRule>
    <cfRule type="cellIs" dxfId="1840" priority="1846" stopIfTrue="1" operator="lessThan">
      <formula>-0.03</formula>
    </cfRule>
  </conditionalFormatting>
  <conditionalFormatting sqref="OA90:OA93">
    <cfRule type="cellIs" dxfId="1839" priority="1843" operator="greaterThan">
      <formula>0.03</formula>
    </cfRule>
    <cfRule type="cellIs" dxfId="1838" priority="1844" stopIfTrue="1" operator="lessThan">
      <formula>-0.03</formula>
    </cfRule>
  </conditionalFormatting>
  <conditionalFormatting sqref="NS99:NS102">
    <cfRule type="cellIs" dxfId="1837" priority="1837" operator="greaterThan">
      <formula>0.03</formula>
    </cfRule>
    <cfRule type="cellIs" dxfId="1836" priority="1838" stopIfTrue="1" operator="lessThan">
      <formula>-0.03</formula>
    </cfRule>
  </conditionalFormatting>
  <conditionalFormatting sqref="NX99:NX102">
    <cfRule type="cellIs" dxfId="1835" priority="1827" operator="greaterThan">
      <formula>0.03</formula>
    </cfRule>
    <cfRule type="cellIs" dxfId="1834" priority="1828" stopIfTrue="1" operator="lessThan">
      <formula>-0.03</formula>
    </cfRule>
  </conditionalFormatting>
  <conditionalFormatting sqref="NT99:NT102">
    <cfRule type="cellIs" dxfId="1833" priority="1835" operator="greaterThan">
      <formula>0.03</formula>
    </cfRule>
    <cfRule type="cellIs" dxfId="1832" priority="1836" stopIfTrue="1" operator="lessThan">
      <formula>-0.03</formula>
    </cfRule>
  </conditionalFormatting>
  <conditionalFormatting sqref="NU99:NU102">
    <cfRule type="cellIs" dxfId="1831" priority="1833" operator="greaterThan">
      <formula>0.03</formula>
    </cfRule>
    <cfRule type="cellIs" dxfId="1830" priority="1834" stopIfTrue="1" operator="lessThan">
      <formula>-0.03</formula>
    </cfRule>
  </conditionalFormatting>
  <conditionalFormatting sqref="NW99:NW102">
    <cfRule type="cellIs" dxfId="1829" priority="1829" operator="greaterThan">
      <formula>0.03</formula>
    </cfRule>
    <cfRule type="cellIs" dxfId="1828" priority="1830" stopIfTrue="1" operator="lessThan">
      <formula>-0.03</formula>
    </cfRule>
  </conditionalFormatting>
  <conditionalFormatting sqref="NV99:NV102">
    <cfRule type="cellIs" dxfId="1827" priority="1831" operator="greaterThan">
      <formula>0.03</formula>
    </cfRule>
    <cfRule type="cellIs" dxfId="1826" priority="1832" stopIfTrue="1" operator="lessThan">
      <formula>-0.03</formula>
    </cfRule>
  </conditionalFormatting>
  <conditionalFormatting sqref="NY99:NY102">
    <cfRule type="cellIs" dxfId="1825" priority="1825" operator="greaterThan">
      <formula>0.03</formula>
    </cfRule>
    <cfRule type="cellIs" dxfId="1824" priority="1826" stopIfTrue="1" operator="lessThan">
      <formula>-0.03</formula>
    </cfRule>
  </conditionalFormatting>
  <conditionalFormatting sqref="OB99:OB102">
    <cfRule type="cellIs" dxfId="1823" priority="1819" operator="greaterThan">
      <formula>0.03</formula>
    </cfRule>
    <cfRule type="cellIs" dxfId="1822" priority="1820" stopIfTrue="1" operator="lessThan">
      <formula>-0.03</formula>
    </cfRule>
  </conditionalFormatting>
  <conditionalFormatting sqref="OC99:OC102">
    <cfRule type="cellIs" dxfId="1821" priority="1817" operator="greaterThan">
      <formula>0.03</formula>
    </cfRule>
    <cfRule type="cellIs" dxfId="1820" priority="1818" stopIfTrue="1" operator="lessThan">
      <formula>-0.03</formula>
    </cfRule>
  </conditionalFormatting>
  <conditionalFormatting sqref="NZ99:NZ102">
    <cfRule type="cellIs" dxfId="1819" priority="1823" operator="greaterThan">
      <formula>0.03</formula>
    </cfRule>
    <cfRule type="cellIs" dxfId="1818" priority="1824" stopIfTrue="1" operator="lessThan">
      <formula>-0.03</formula>
    </cfRule>
  </conditionalFormatting>
  <conditionalFormatting sqref="OA99:OA102">
    <cfRule type="cellIs" dxfId="1817" priority="1821" operator="greaterThan">
      <formula>0.03</formula>
    </cfRule>
    <cfRule type="cellIs" dxfId="1816" priority="1822" stopIfTrue="1" operator="lessThan">
      <formula>-0.03</formula>
    </cfRule>
  </conditionalFormatting>
  <conditionalFormatting sqref="NS108:NS111">
    <cfRule type="cellIs" dxfId="1815" priority="1815" operator="greaterThan">
      <formula>0.03</formula>
    </cfRule>
    <cfRule type="cellIs" dxfId="1814" priority="1816" stopIfTrue="1" operator="lessThan">
      <formula>-0.03</formula>
    </cfRule>
  </conditionalFormatting>
  <conditionalFormatting sqref="NX108:NX111">
    <cfRule type="cellIs" dxfId="1813" priority="1805" operator="greaterThan">
      <formula>0.03</formula>
    </cfRule>
    <cfRule type="cellIs" dxfId="1812" priority="1806" stopIfTrue="1" operator="lessThan">
      <formula>-0.03</formula>
    </cfRule>
  </conditionalFormatting>
  <conditionalFormatting sqref="NT108:NT111">
    <cfRule type="cellIs" dxfId="1811" priority="1813" operator="greaterThan">
      <formula>0.03</formula>
    </cfRule>
    <cfRule type="cellIs" dxfId="1810" priority="1814" stopIfTrue="1" operator="lessThan">
      <formula>-0.03</formula>
    </cfRule>
  </conditionalFormatting>
  <conditionalFormatting sqref="NU108:NU111">
    <cfRule type="cellIs" dxfId="1809" priority="1811" operator="greaterThan">
      <formula>0.03</formula>
    </cfRule>
    <cfRule type="cellIs" dxfId="1808" priority="1812" stopIfTrue="1" operator="lessThan">
      <formula>-0.03</formula>
    </cfRule>
  </conditionalFormatting>
  <conditionalFormatting sqref="NW108:NW111">
    <cfRule type="cellIs" dxfId="1807" priority="1807" operator="greaterThan">
      <formula>0.03</formula>
    </cfRule>
    <cfRule type="cellIs" dxfId="1806" priority="1808" stopIfTrue="1" operator="lessThan">
      <formula>-0.03</formula>
    </cfRule>
  </conditionalFormatting>
  <conditionalFormatting sqref="NV108:NV111">
    <cfRule type="cellIs" dxfId="1805" priority="1809" operator="greaterThan">
      <formula>0.03</formula>
    </cfRule>
    <cfRule type="cellIs" dxfId="1804" priority="1810" stopIfTrue="1" operator="lessThan">
      <formula>-0.03</formula>
    </cfRule>
  </conditionalFormatting>
  <conditionalFormatting sqref="NY108:NY111">
    <cfRule type="cellIs" dxfId="1803" priority="1803" operator="greaterThan">
      <formula>0.03</formula>
    </cfRule>
    <cfRule type="cellIs" dxfId="1802" priority="1804" stopIfTrue="1" operator="lessThan">
      <formula>-0.03</formula>
    </cfRule>
  </conditionalFormatting>
  <conditionalFormatting sqref="OB108:OB111">
    <cfRule type="cellIs" dxfId="1801" priority="1797" operator="greaterThan">
      <formula>0.03</formula>
    </cfRule>
    <cfRule type="cellIs" dxfId="1800" priority="1798" stopIfTrue="1" operator="lessThan">
      <formula>-0.03</formula>
    </cfRule>
  </conditionalFormatting>
  <conditionalFormatting sqref="OC108:OC111">
    <cfRule type="cellIs" dxfId="1799" priority="1795" operator="greaterThan">
      <formula>0.03</formula>
    </cfRule>
    <cfRule type="cellIs" dxfId="1798" priority="1796" stopIfTrue="1" operator="lessThan">
      <formula>-0.03</formula>
    </cfRule>
  </conditionalFormatting>
  <conditionalFormatting sqref="NZ108:NZ111">
    <cfRule type="cellIs" dxfId="1797" priority="1801" operator="greaterThan">
      <formula>0.03</formula>
    </cfRule>
    <cfRule type="cellIs" dxfId="1796" priority="1802" stopIfTrue="1" operator="lessThan">
      <formula>-0.03</formula>
    </cfRule>
  </conditionalFormatting>
  <conditionalFormatting sqref="OA108:OA111">
    <cfRule type="cellIs" dxfId="1795" priority="1799" operator="greaterThan">
      <formula>0.03</formula>
    </cfRule>
    <cfRule type="cellIs" dxfId="1794" priority="1800" stopIfTrue="1" operator="lessThan">
      <formula>-0.03</formula>
    </cfRule>
  </conditionalFormatting>
  <conditionalFormatting sqref="NS117:NS120">
    <cfRule type="cellIs" dxfId="1793" priority="1793" operator="greaterThan">
      <formula>0.03</formula>
    </cfRule>
    <cfRule type="cellIs" dxfId="1792" priority="1794" stopIfTrue="1" operator="lessThan">
      <formula>-0.03</formula>
    </cfRule>
  </conditionalFormatting>
  <conditionalFormatting sqref="NX117:NX120">
    <cfRule type="cellIs" dxfId="1791" priority="1783" operator="greaterThan">
      <formula>0.03</formula>
    </cfRule>
    <cfRule type="cellIs" dxfId="1790" priority="1784" stopIfTrue="1" operator="lessThan">
      <formula>-0.03</formula>
    </cfRule>
  </conditionalFormatting>
  <conditionalFormatting sqref="NT117:NT120">
    <cfRule type="cellIs" dxfId="1789" priority="1791" operator="greaterThan">
      <formula>0.03</formula>
    </cfRule>
    <cfRule type="cellIs" dxfId="1788" priority="1792" stopIfTrue="1" operator="lessThan">
      <formula>-0.03</formula>
    </cfRule>
  </conditionalFormatting>
  <conditionalFormatting sqref="NU117:NU120">
    <cfRule type="cellIs" dxfId="1787" priority="1789" operator="greaterThan">
      <formula>0.03</formula>
    </cfRule>
    <cfRule type="cellIs" dxfId="1786" priority="1790" stopIfTrue="1" operator="lessThan">
      <formula>-0.03</formula>
    </cfRule>
  </conditionalFormatting>
  <conditionalFormatting sqref="NW117:NW120">
    <cfRule type="cellIs" dxfId="1785" priority="1785" operator="greaterThan">
      <formula>0.03</formula>
    </cfRule>
    <cfRule type="cellIs" dxfId="1784" priority="1786" stopIfTrue="1" operator="lessThan">
      <formula>-0.03</formula>
    </cfRule>
  </conditionalFormatting>
  <conditionalFormatting sqref="NV117:NV120">
    <cfRule type="cellIs" dxfId="1783" priority="1787" operator="greaterThan">
      <formula>0.03</formula>
    </cfRule>
    <cfRule type="cellIs" dxfId="1782" priority="1788" stopIfTrue="1" operator="lessThan">
      <formula>-0.03</formula>
    </cfRule>
  </conditionalFormatting>
  <conditionalFormatting sqref="NY117:NY120">
    <cfRule type="cellIs" dxfId="1781" priority="1781" operator="greaterThan">
      <formula>0.03</formula>
    </cfRule>
    <cfRule type="cellIs" dxfId="1780" priority="1782" stopIfTrue="1" operator="lessThan">
      <formula>-0.03</formula>
    </cfRule>
  </conditionalFormatting>
  <conditionalFormatting sqref="OB117:OB120">
    <cfRule type="cellIs" dxfId="1779" priority="1775" operator="greaterThan">
      <formula>0.03</formula>
    </cfRule>
    <cfRule type="cellIs" dxfId="1778" priority="1776" stopIfTrue="1" operator="lessThan">
      <formula>-0.03</formula>
    </cfRule>
  </conditionalFormatting>
  <conditionalFormatting sqref="OC117:OC120">
    <cfRule type="cellIs" dxfId="1777" priority="1773" operator="greaterThan">
      <formula>0.03</formula>
    </cfRule>
    <cfRule type="cellIs" dxfId="1776" priority="1774" stopIfTrue="1" operator="lessThan">
      <formula>-0.03</formula>
    </cfRule>
  </conditionalFormatting>
  <conditionalFormatting sqref="NZ117:NZ120">
    <cfRule type="cellIs" dxfId="1775" priority="1779" operator="greaterThan">
      <formula>0.03</formula>
    </cfRule>
    <cfRule type="cellIs" dxfId="1774" priority="1780" stopIfTrue="1" operator="lessThan">
      <formula>-0.03</formula>
    </cfRule>
  </conditionalFormatting>
  <conditionalFormatting sqref="OA117:OA120">
    <cfRule type="cellIs" dxfId="1773" priority="1777" operator="greaterThan">
      <formula>0.03</formula>
    </cfRule>
    <cfRule type="cellIs" dxfId="1772" priority="1778" stopIfTrue="1" operator="lessThan">
      <formula>-0.03</formula>
    </cfRule>
  </conditionalFormatting>
  <conditionalFormatting sqref="NS126:NS129">
    <cfRule type="cellIs" dxfId="1771" priority="1771" operator="greaterThan">
      <formula>0.03</formula>
    </cfRule>
    <cfRule type="cellIs" dxfId="1770" priority="1772" stopIfTrue="1" operator="lessThan">
      <formula>-0.03</formula>
    </cfRule>
  </conditionalFormatting>
  <conditionalFormatting sqref="NX126:NX129">
    <cfRule type="cellIs" dxfId="1769" priority="1761" operator="greaterThan">
      <formula>0.03</formula>
    </cfRule>
    <cfRule type="cellIs" dxfId="1768" priority="1762" stopIfTrue="1" operator="lessThan">
      <formula>-0.03</formula>
    </cfRule>
  </conditionalFormatting>
  <conditionalFormatting sqref="NT126:NT129">
    <cfRule type="cellIs" dxfId="1767" priority="1769" operator="greaterThan">
      <formula>0.03</formula>
    </cfRule>
    <cfRule type="cellIs" dxfId="1766" priority="1770" stopIfTrue="1" operator="lessThan">
      <formula>-0.03</formula>
    </cfRule>
  </conditionalFormatting>
  <conditionalFormatting sqref="NU126:NU129">
    <cfRule type="cellIs" dxfId="1765" priority="1767" operator="greaterThan">
      <formula>0.03</formula>
    </cfRule>
    <cfRule type="cellIs" dxfId="1764" priority="1768" stopIfTrue="1" operator="lessThan">
      <formula>-0.03</formula>
    </cfRule>
  </conditionalFormatting>
  <conditionalFormatting sqref="NW126:NW129">
    <cfRule type="cellIs" dxfId="1763" priority="1763" operator="greaterThan">
      <formula>0.03</formula>
    </cfRule>
    <cfRule type="cellIs" dxfId="1762" priority="1764" stopIfTrue="1" operator="lessThan">
      <formula>-0.03</formula>
    </cfRule>
  </conditionalFormatting>
  <conditionalFormatting sqref="NV126:NV129">
    <cfRule type="cellIs" dxfId="1761" priority="1765" operator="greaterThan">
      <formula>0.03</formula>
    </cfRule>
    <cfRule type="cellIs" dxfId="1760" priority="1766" stopIfTrue="1" operator="lessThan">
      <formula>-0.03</formula>
    </cfRule>
  </conditionalFormatting>
  <conditionalFormatting sqref="NY126:NY129">
    <cfRule type="cellIs" dxfId="1759" priority="1759" operator="greaterThan">
      <formula>0.03</formula>
    </cfRule>
    <cfRule type="cellIs" dxfId="1758" priority="1760" stopIfTrue="1" operator="lessThan">
      <formula>-0.03</formula>
    </cfRule>
  </conditionalFormatting>
  <conditionalFormatting sqref="OB126:OB129">
    <cfRule type="cellIs" dxfId="1757" priority="1753" operator="greaterThan">
      <formula>0.03</formula>
    </cfRule>
    <cfRule type="cellIs" dxfId="1756" priority="1754" stopIfTrue="1" operator="lessThan">
      <formula>-0.03</formula>
    </cfRule>
  </conditionalFormatting>
  <conditionalFormatting sqref="OC126:OC129">
    <cfRule type="cellIs" dxfId="1755" priority="1751" operator="greaterThan">
      <formula>0.03</formula>
    </cfRule>
    <cfRule type="cellIs" dxfId="1754" priority="1752" stopIfTrue="1" operator="lessThan">
      <formula>-0.03</formula>
    </cfRule>
  </conditionalFormatting>
  <conditionalFormatting sqref="NZ126:NZ129">
    <cfRule type="cellIs" dxfId="1753" priority="1757" operator="greaterThan">
      <formula>0.03</formula>
    </cfRule>
    <cfRule type="cellIs" dxfId="1752" priority="1758" stopIfTrue="1" operator="lessThan">
      <formula>-0.03</formula>
    </cfRule>
  </conditionalFormatting>
  <conditionalFormatting sqref="OA126:OA129">
    <cfRule type="cellIs" dxfId="1751" priority="1755" operator="greaterThan">
      <formula>0.03</formula>
    </cfRule>
    <cfRule type="cellIs" dxfId="1750" priority="1756" stopIfTrue="1" operator="lessThan">
      <formula>-0.03</formula>
    </cfRule>
  </conditionalFormatting>
  <conditionalFormatting sqref="NS135:NS138">
    <cfRule type="cellIs" dxfId="1749" priority="1749" operator="greaterThan">
      <formula>0.03</formula>
    </cfRule>
    <cfRule type="cellIs" dxfId="1748" priority="1750" stopIfTrue="1" operator="lessThan">
      <formula>-0.03</formula>
    </cfRule>
  </conditionalFormatting>
  <conditionalFormatting sqref="NX135:NX138">
    <cfRule type="cellIs" dxfId="1747" priority="1739" operator="greaterThan">
      <formula>0.03</formula>
    </cfRule>
    <cfRule type="cellIs" dxfId="1746" priority="1740" stopIfTrue="1" operator="lessThan">
      <formula>-0.03</formula>
    </cfRule>
  </conditionalFormatting>
  <conditionalFormatting sqref="NT135:NT138">
    <cfRule type="cellIs" dxfId="1745" priority="1747" operator="greaterThan">
      <formula>0.03</formula>
    </cfRule>
    <cfRule type="cellIs" dxfId="1744" priority="1748" stopIfTrue="1" operator="lessThan">
      <formula>-0.03</formula>
    </cfRule>
  </conditionalFormatting>
  <conditionalFormatting sqref="NU135:NU138">
    <cfRule type="cellIs" dxfId="1743" priority="1745" operator="greaterThan">
      <formula>0.03</formula>
    </cfRule>
    <cfRule type="cellIs" dxfId="1742" priority="1746" stopIfTrue="1" operator="lessThan">
      <formula>-0.03</formula>
    </cfRule>
  </conditionalFormatting>
  <conditionalFormatting sqref="NW135:NW138">
    <cfRule type="cellIs" dxfId="1741" priority="1741" operator="greaterThan">
      <formula>0.03</formula>
    </cfRule>
    <cfRule type="cellIs" dxfId="1740" priority="1742" stopIfTrue="1" operator="lessThan">
      <formula>-0.03</formula>
    </cfRule>
  </conditionalFormatting>
  <conditionalFormatting sqref="NV135:NV138">
    <cfRule type="cellIs" dxfId="1739" priority="1743" operator="greaterThan">
      <formula>0.03</formula>
    </cfRule>
    <cfRule type="cellIs" dxfId="1738" priority="1744" stopIfTrue="1" operator="lessThan">
      <formula>-0.03</formula>
    </cfRule>
  </conditionalFormatting>
  <conditionalFormatting sqref="NY135:NY138">
    <cfRule type="cellIs" dxfId="1737" priority="1737" operator="greaterThan">
      <formula>0.03</formula>
    </cfRule>
    <cfRule type="cellIs" dxfId="1736" priority="1738" stopIfTrue="1" operator="lessThan">
      <formula>-0.03</formula>
    </cfRule>
  </conditionalFormatting>
  <conditionalFormatting sqref="OB135:OB138">
    <cfRule type="cellIs" dxfId="1735" priority="1731" operator="greaterThan">
      <formula>0.03</formula>
    </cfRule>
    <cfRule type="cellIs" dxfId="1734" priority="1732" stopIfTrue="1" operator="lessThan">
      <formula>-0.03</formula>
    </cfRule>
  </conditionalFormatting>
  <conditionalFormatting sqref="OC135:OC138">
    <cfRule type="cellIs" dxfId="1733" priority="1729" operator="greaterThan">
      <formula>0.03</formula>
    </cfRule>
    <cfRule type="cellIs" dxfId="1732" priority="1730" stopIfTrue="1" operator="lessThan">
      <formula>-0.03</formula>
    </cfRule>
  </conditionalFormatting>
  <conditionalFormatting sqref="NZ135:NZ138">
    <cfRule type="cellIs" dxfId="1731" priority="1735" operator="greaterThan">
      <formula>0.03</formula>
    </cfRule>
    <cfRule type="cellIs" dxfId="1730" priority="1736" stopIfTrue="1" operator="lessThan">
      <formula>-0.03</formula>
    </cfRule>
  </conditionalFormatting>
  <conditionalFormatting sqref="OA135:OA138">
    <cfRule type="cellIs" dxfId="1729" priority="1733" operator="greaterThan">
      <formula>0.03</formula>
    </cfRule>
    <cfRule type="cellIs" dxfId="1728" priority="1734" stopIfTrue="1" operator="lessThan">
      <formula>-0.03</formula>
    </cfRule>
  </conditionalFormatting>
  <conditionalFormatting sqref="NS144:NS147">
    <cfRule type="cellIs" dxfId="1727" priority="1727" operator="greaterThan">
      <formula>0.03</formula>
    </cfRule>
    <cfRule type="cellIs" dxfId="1726" priority="1728" stopIfTrue="1" operator="lessThan">
      <formula>-0.03</formula>
    </cfRule>
  </conditionalFormatting>
  <conditionalFormatting sqref="NX144:NX147">
    <cfRule type="cellIs" dxfId="1725" priority="1717" operator="greaterThan">
      <formula>0.03</formula>
    </cfRule>
    <cfRule type="cellIs" dxfId="1724" priority="1718" stopIfTrue="1" operator="lessThan">
      <formula>-0.03</formula>
    </cfRule>
  </conditionalFormatting>
  <conditionalFormatting sqref="NT144:NT147">
    <cfRule type="cellIs" dxfId="1723" priority="1725" operator="greaterThan">
      <formula>0.03</formula>
    </cfRule>
    <cfRule type="cellIs" dxfId="1722" priority="1726" stopIfTrue="1" operator="lessThan">
      <formula>-0.03</formula>
    </cfRule>
  </conditionalFormatting>
  <conditionalFormatting sqref="NU144:NU147">
    <cfRule type="cellIs" dxfId="1721" priority="1723" operator="greaterThan">
      <formula>0.03</formula>
    </cfRule>
    <cfRule type="cellIs" dxfId="1720" priority="1724" stopIfTrue="1" operator="lessThan">
      <formula>-0.03</formula>
    </cfRule>
  </conditionalFormatting>
  <conditionalFormatting sqref="NW144:NW147">
    <cfRule type="cellIs" dxfId="1719" priority="1719" operator="greaterThan">
      <formula>0.03</formula>
    </cfRule>
    <cfRule type="cellIs" dxfId="1718" priority="1720" stopIfTrue="1" operator="lessThan">
      <formula>-0.03</formula>
    </cfRule>
  </conditionalFormatting>
  <conditionalFormatting sqref="NV144:NV147">
    <cfRule type="cellIs" dxfId="1717" priority="1721" operator="greaterThan">
      <formula>0.03</formula>
    </cfRule>
    <cfRule type="cellIs" dxfId="1716" priority="1722" stopIfTrue="1" operator="lessThan">
      <formula>-0.03</formula>
    </cfRule>
  </conditionalFormatting>
  <conditionalFormatting sqref="NY144:NY147">
    <cfRule type="cellIs" dxfId="1715" priority="1715" operator="greaterThan">
      <formula>0.03</formula>
    </cfRule>
    <cfRule type="cellIs" dxfId="1714" priority="1716" stopIfTrue="1" operator="lessThan">
      <formula>-0.03</formula>
    </cfRule>
  </conditionalFormatting>
  <conditionalFormatting sqref="OB144:OB147">
    <cfRule type="cellIs" dxfId="1713" priority="1709" operator="greaterThan">
      <formula>0.03</formula>
    </cfRule>
    <cfRule type="cellIs" dxfId="1712" priority="1710" stopIfTrue="1" operator="lessThan">
      <formula>-0.03</formula>
    </cfRule>
  </conditionalFormatting>
  <conditionalFormatting sqref="OC144:OC147">
    <cfRule type="cellIs" dxfId="1711" priority="1707" operator="greaterThan">
      <formula>0.03</formula>
    </cfRule>
    <cfRule type="cellIs" dxfId="1710" priority="1708" stopIfTrue="1" operator="lessThan">
      <formula>-0.03</formula>
    </cfRule>
  </conditionalFormatting>
  <conditionalFormatting sqref="NZ144:NZ147">
    <cfRule type="cellIs" dxfId="1709" priority="1713" operator="greaterThan">
      <formula>0.03</formula>
    </cfRule>
    <cfRule type="cellIs" dxfId="1708" priority="1714" stopIfTrue="1" operator="lessThan">
      <formula>-0.03</formula>
    </cfRule>
  </conditionalFormatting>
  <conditionalFormatting sqref="OA144:OA147">
    <cfRule type="cellIs" dxfId="1707" priority="1711" operator="greaterThan">
      <formula>0.03</formula>
    </cfRule>
    <cfRule type="cellIs" dxfId="1706" priority="1712" stopIfTrue="1" operator="lessThan">
      <formula>-0.03</formula>
    </cfRule>
  </conditionalFormatting>
  <conditionalFormatting sqref="NS153:NS156">
    <cfRule type="cellIs" dxfId="1705" priority="1705" operator="greaterThan">
      <formula>0.03</formula>
    </cfRule>
    <cfRule type="cellIs" dxfId="1704" priority="1706" stopIfTrue="1" operator="lessThan">
      <formula>-0.03</formula>
    </cfRule>
  </conditionalFormatting>
  <conditionalFormatting sqref="NX153:NX156">
    <cfRule type="cellIs" dxfId="1703" priority="1695" operator="greaterThan">
      <formula>0.03</formula>
    </cfRule>
    <cfRule type="cellIs" dxfId="1702" priority="1696" stopIfTrue="1" operator="lessThan">
      <formula>-0.03</formula>
    </cfRule>
  </conditionalFormatting>
  <conditionalFormatting sqref="NT153:NT156">
    <cfRule type="cellIs" dxfId="1701" priority="1703" operator="greaterThan">
      <formula>0.03</formula>
    </cfRule>
    <cfRule type="cellIs" dxfId="1700" priority="1704" stopIfTrue="1" operator="lessThan">
      <formula>-0.03</formula>
    </cfRule>
  </conditionalFormatting>
  <conditionalFormatting sqref="NU153:NU156">
    <cfRule type="cellIs" dxfId="1699" priority="1701" operator="greaterThan">
      <formula>0.03</formula>
    </cfRule>
    <cfRule type="cellIs" dxfId="1698" priority="1702" stopIfTrue="1" operator="lessThan">
      <formula>-0.03</formula>
    </cfRule>
  </conditionalFormatting>
  <conditionalFormatting sqref="NW153:NW156">
    <cfRule type="cellIs" dxfId="1697" priority="1697" operator="greaterThan">
      <formula>0.03</formula>
    </cfRule>
    <cfRule type="cellIs" dxfId="1696" priority="1698" stopIfTrue="1" operator="lessThan">
      <formula>-0.03</formula>
    </cfRule>
  </conditionalFormatting>
  <conditionalFormatting sqref="NV153:NV156">
    <cfRule type="cellIs" dxfId="1695" priority="1699" operator="greaterThan">
      <formula>0.03</formula>
    </cfRule>
    <cfRule type="cellIs" dxfId="1694" priority="1700" stopIfTrue="1" operator="lessThan">
      <formula>-0.03</formula>
    </cfRule>
  </conditionalFormatting>
  <conditionalFormatting sqref="NY153:NY156">
    <cfRule type="cellIs" dxfId="1693" priority="1693" operator="greaterThan">
      <formula>0.03</formula>
    </cfRule>
    <cfRule type="cellIs" dxfId="1692" priority="1694" stopIfTrue="1" operator="lessThan">
      <formula>-0.03</formula>
    </cfRule>
  </conditionalFormatting>
  <conditionalFormatting sqref="OB153:OB156">
    <cfRule type="cellIs" dxfId="1691" priority="1687" operator="greaterThan">
      <formula>0.03</formula>
    </cfRule>
    <cfRule type="cellIs" dxfId="1690" priority="1688" stopIfTrue="1" operator="lessThan">
      <formula>-0.03</formula>
    </cfRule>
  </conditionalFormatting>
  <conditionalFormatting sqref="OC153:OC156">
    <cfRule type="cellIs" dxfId="1689" priority="1685" operator="greaterThan">
      <formula>0.03</formula>
    </cfRule>
    <cfRule type="cellIs" dxfId="1688" priority="1686" stopIfTrue="1" operator="lessThan">
      <formula>-0.03</formula>
    </cfRule>
  </conditionalFormatting>
  <conditionalFormatting sqref="NZ153:NZ156">
    <cfRule type="cellIs" dxfId="1687" priority="1691" operator="greaterThan">
      <formula>0.03</formula>
    </cfRule>
    <cfRule type="cellIs" dxfId="1686" priority="1692" stopIfTrue="1" operator="lessThan">
      <formula>-0.03</formula>
    </cfRule>
  </conditionalFormatting>
  <conditionalFormatting sqref="OA153:OA156">
    <cfRule type="cellIs" dxfId="1685" priority="1689" operator="greaterThan">
      <formula>0.03</formula>
    </cfRule>
    <cfRule type="cellIs" dxfId="1684" priority="1690" stopIfTrue="1" operator="lessThan">
      <formula>-0.03</formula>
    </cfRule>
  </conditionalFormatting>
  <conditionalFormatting sqref="NS162:NS165">
    <cfRule type="cellIs" dxfId="1683" priority="1683" operator="greaterThan">
      <formula>0.03</formula>
    </cfRule>
    <cfRule type="cellIs" dxfId="1682" priority="1684" stopIfTrue="1" operator="lessThan">
      <formula>-0.03</formula>
    </cfRule>
  </conditionalFormatting>
  <conditionalFormatting sqref="NX162:NX165">
    <cfRule type="cellIs" dxfId="1681" priority="1673" operator="greaterThan">
      <formula>0.03</formula>
    </cfRule>
    <cfRule type="cellIs" dxfId="1680" priority="1674" stopIfTrue="1" operator="lessThan">
      <formula>-0.03</formula>
    </cfRule>
  </conditionalFormatting>
  <conditionalFormatting sqref="NT162:NT165">
    <cfRule type="cellIs" dxfId="1679" priority="1681" operator="greaterThan">
      <formula>0.03</formula>
    </cfRule>
    <cfRule type="cellIs" dxfId="1678" priority="1682" stopIfTrue="1" operator="lessThan">
      <formula>-0.03</formula>
    </cfRule>
  </conditionalFormatting>
  <conditionalFormatting sqref="NU162:NU165">
    <cfRule type="cellIs" dxfId="1677" priority="1679" operator="greaterThan">
      <formula>0.03</formula>
    </cfRule>
    <cfRule type="cellIs" dxfId="1676" priority="1680" stopIfTrue="1" operator="lessThan">
      <formula>-0.03</formula>
    </cfRule>
  </conditionalFormatting>
  <conditionalFormatting sqref="NW162:NW165">
    <cfRule type="cellIs" dxfId="1675" priority="1675" operator="greaterThan">
      <formula>0.03</formula>
    </cfRule>
    <cfRule type="cellIs" dxfId="1674" priority="1676" stopIfTrue="1" operator="lessThan">
      <formula>-0.03</formula>
    </cfRule>
  </conditionalFormatting>
  <conditionalFormatting sqref="NV162:NV165">
    <cfRule type="cellIs" dxfId="1673" priority="1677" operator="greaterThan">
      <formula>0.03</formula>
    </cfRule>
    <cfRule type="cellIs" dxfId="1672" priority="1678" stopIfTrue="1" operator="lessThan">
      <formula>-0.03</formula>
    </cfRule>
  </conditionalFormatting>
  <conditionalFormatting sqref="NY162:NY165">
    <cfRule type="cellIs" dxfId="1671" priority="1671" operator="greaterThan">
      <formula>0.03</formula>
    </cfRule>
    <cfRule type="cellIs" dxfId="1670" priority="1672" stopIfTrue="1" operator="lessThan">
      <formula>-0.03</formula>
    </cfRule>
  </conditionalFormatting>
  <conditionalFormatting sqref="OB162:OB165">
    <cfRule type="cellIs" dxfId="1669" priority="1665" operator="greaterThan">
      <formula>0.03</formula>
    </cfRule>
    <cfRule type="cellIs" dxfId="1668" priority="1666" stopIfTrue="1" operator="lessThan">
      <formula>-0.03</formula>
    </cfRule>
  </conditionalFormatting>
  <conditionalFormatting sqref="OC162:OC165">
    <cfRule type="cellIs" dxfId="1667" priority="1663" operator="greaterThan">
      <formula>0.03</formula>
    </cfRule>
    <cfRule type="cellIs" dxfId="1666" priority="1664" stopIfTrue="1" operator="lessThan">
      <formula>-0.03</formula>
    </cfRule>
  </conditionalFormatting>
  <conditionalFormatting sqref="NZ162:NZ165">
    <cfRule type="cellIs" dxfId="1665" priority="1669" operator="greaterThan">
      <formula>0.03</formula>
    </cfRule>
    <cfRule type="cellIs" dxfId="1664" priority="1670" stopIfTrue="1" operator="lessThan">
      <formula>-0.03</formula>
    </cfRule>
  </conditionalFormatting>
  <conditionalFormatting sqref="OA162:OA165">
    <cfRule type="cellIs" dxfId="1663" priority="1667" operator="greaterThan">
      <formula>0.03</formula>
    </cfRule>
    <cfRule type="cellIs" dxfId="1662" priority="1668" stopIfTrue="1" operator="lessThan">
      <formula>-0.03</formula>
    </cfRule>
  </conditionalFormatting>
  <conditionalFormatting sqref="NS171:NS174">
    <cfRule type="cellIs" dxfId="1661" priority="1661" operator="greaterThan">
      <formula>0.03</formula>
    </cfRule>
    <cfRule type="cellIs" dxfId="1660" priority="1662" stopIfTrue="1" operator="lessThan">
      <formula>-0.03</formula>
    </cfRule>
  </conditionalFormatting>
  <conditionalFormatting sqref="NX171:NX174">
    <cfRule type="cellIs" dxfId="1659" priority="1651" operator="greaterThan">
      <formula>0.03</formula>
    </cfRule>
    <cfRule type="cellIs" dxfId="1658" priority="1652" stopIfTrue="1" operator="lessThan">
      <formula>-0.03</formula>
    </cfRule>
  </conditionalFormatting>
  <conditionalFormatting sqref="NT171:NT174">
    <cfRule type="cellIs" dxfId="1657" priority="1659" operator="greaterThan">
      <formula>0.03</formula>
    </cfRule>
    <cfRule type="cellIs" dxfId="1656" priority="1660" stopIfTrue="1" operator="lessThan">
      <formula>-0.03</formula>
    </cfRule>
  </conditionalFormatting>
  <conditionalFormatting sqref="NU171:NU174">
    <cfRule type="cellIs" dxfId="1655" priority="1657" operator="greaterThan">
      <formula>0.03</formula>
    </cfRule>
    <cfRule type="cellIs" dxfId="1654" priority="1658" stopIfTrue="1" operator="lessThan">
      <formula>-0.03</formula>
    </cfRule>
  </conditionalFormatting>
  <conditionalFormatting sqref="NW171:NW174">
    <cfRule type="cellIs" dxfId="1653" priority="1653" operator="greaterThan">
      <formula>0.03</formula>
    </cfRule>
    <cfRule type="cellIs" dxfId="1652" priority="1654" stopIfTrue="1" operator="lessThan">
      <formula>-0.03</formula>
    </cfRule>
  </conditionalFormatting>
  <conditionalFormatting sqref="NV171:NV174">
    <cfRule type="cellIs" dxfId="1651" priority="1655" operator="greaterThan">
      <formula>0.03</formula>
    </cfRule>
    <cfRule type="cellIs" dxfId="1650" priority="1656" stopIfTrue="1" operator="lessThan">
      <formula>-0.03</formula>
    </cfRule>
  </conditionalFormatting>
  <conditionalFormatting sqref="NY171:NY174">
    <cfRule type="cellIs" dxfId="1649" priority="1649" operator="greaterThan">
      <formula>0.03</formula>
    </cfRule>
    <cfRule type="cellIs" dxfId="1648" priority="1650" stopIfTrue="1" operator="lessThan">
      <formula>-0.03</formula>
    </cfRule>
  </conditionalFormatting>
  <conditionalFormatting sqref="OB171:OB174">
    <cfRule type="cellIs" dxfId="1647" priority="1643" operator="greaterThan">
      <formula>0.03</formula>
    </cfRule>
    <cfRule type="cellIs" dxfId="1646" priority="1644" stopIfTrue="1" operator="lessThan">
      <formula>-0.03</formula>
    </cfRule>
  </conditionalFormatting>
  <conditionalFormatting sqref="OC171:OC174">
    <cfRule type="cellIs" dxfId="1645" priority="1641" operator="greaterThan">
      <formula>0.03</formula>
    </cfRule>
    <cfRule type="cellIs" dxfId="1644" priority="1642" stopIfTrue="1" operator="lessThan">
      <formula>-0.03</formula>
    </cfRule>
  </conditionalFormatting>
  <conditionalFormatting sqref="NZ171:NZ174">
    <cfRule type="cellIs" dxfId="1643" priority="1647" operator="greaterThan">
      <formula>0.03</formula>
    </cfRule>
    <cfRule type="cellIs" dxfId="1642" priority="1648" stopIfTrue="1" operator="lessThan">
      <formula>-0.03</formula>
    </cfRule>
  </conditionalFormatting>
  <conditionalFormatting sqref="OA171:OA174">
    <cfRule type="cellIs" dxfId="1641" priority="1645" operator="greaterThan">
      <formula>0.03</formula>
    </cfRule>
    <cfRule type="cellIs" dxfId="1640" priority="1646" stopIfTrue="1" operator="lessThan">
      <formula>-0.03</formula>
    </cfRule>
  </conditionalFormatting>
  <conditionalFormatting sqref="NS180:NS183">
    <cfRule type="cellIs" dxfId="1639" priority="1639" operator="greaterThan">
      <formula>0.03</formula>
    </cfRule>
    <cfRule type="cellIs" dxfId="1638" priority="1640" stopIfTrue="1" operator="lessThan">
      <formula>-0.03</formula>
    </cfRule>
  </conditionalFormatting>
  <conditionalFormatting sqref="NX180:NX183">
    <cfRule type="cellIs" dxfId="1637" priority="1629" operator="greaterThan">
      <formula>0.03</formula>
    </cfRule>
    <cfRule type="cellIs" dxfId="1636" priority="1630" stopIfTrue="1" operator="lessThan">
      <formula>-0.03</formula>
    </cfRule>
  </conditionalFormatting>
  <conditionalFormatting sqref="NT180:NT183">
    <cfRule type="cellIs" dxfId="1635" priority="1637" operator="greaterThan">
      <formula>0.03</formula>
    </cfRule>
    <cfRule type="cellIs" dxfId="1634" priority="1638" stopIfTrue="1" operator="lessThan">
      <formula>-0.03</formula>
    </cfRule>
  </conditionalFormatting>
  <conditionalFormatting sqref="NU180:NU183">
    <cfRule type="cellIs" dxfId="1633" priority="1635" operator="greaterThan">
      <formula>0.03</formula>
    </cfRule>
    <cfRule type="cellIs" dxfId="1632" priority="1636" stopIfTrue="1" operator="lessThan">
      <formula>-0.03</formula>
    </cfRule>
  </conditionalFormatting>
  <conditionalFormatting sqref="NW180:NW183">
    <cfRule type="cellIs" dxfId="1631" priority="1631" operator="greaterThan">
      <formula>0.03</formula>
    </cfRule>
    <cfRule type="cellIs" dxfId="1630" priority="1632" stopIfTrue="1" operator="lessThan">
      <formula>-0.03</formula>
    </cfRule>
  </conditionalFormatting>
  <conditionalFormatting sqref="NV180:NV183">
    <cfRule type="cellIs" dxfId="1629" priority="1633" operator="greaterThan">
      <formula>0.03</formula>
    </cfRule>
    <cfRule type="cellIs" dxfId="1628" priority="1634" stopIfTrue="1" operator="lessThan">
      <formula>-0.03</formula>
    </cfRule>
  </conditionalFormatting>
  <conditionalFormatting sqref="NY180:NY183">
    <cfRule type="cellIs" dxfId="1627" priority="1627" operator="greaterThan">
      <formula>0.03</formula>
    </cfRule>
    <cfRule type="cellIs" dxfId="1626" priority="1628" stopIfTrue="1" operator="lessThan">
      <formula>-0.03</formula>
    </cfRule>
  </conditionalFormatting>
  <conditionalFormatting sqref="OB180:OB183">
    <cfRule type="cellIs" dxfId="1625" priority="1621" operator="greaterThan">
      <formula>0.03</formula>
    </cfRule>
    <cfRule type="cellIs" dxfId="1624" priority="1622" stopIfTrue="1" operator="lessThan">
      <formula>-0.03</formula>
    </cfRule>
  </conditionalFormatting>
  <conditionalFormatting sqref="OC180:OC183">
    <cfRule type="cellIs" dxfId="1623" priority="1619" operator="greaterThan">
      <formula>0.03</formula>
    </cfRule>
    <cfRule type="cellIs" dxfId="1622" priority="1620" stopIfTrue="1" operator="lessThan">
      <formula>-0.03</formula>
    </cfRule>
  </conditionalFormatting>
  <conditionalFormatting sqref="NZ180:NZ183">
    <cfRule type="cellIs" dxfId="1621" priority="1625" operator="greaterThan">
      <formula>0.03</formula>
    </cfRule>
    <cfRule type="cellIs" dxfId="1620" priority="1626" stopIfTrue="1" operator="lessThan">
      <formula>-0.03</formula>
    </cfRule>
  </conditionalFormatting>
  <conditionalFormatting sqref="OA180:OA183">
    <cfRule type="cellIs" dxfId="1619" priority="1623" operator="greaterThan">
      <formula>0.03</formula>
    </cfRule>
    <cfRule type="cellIs" dxfId="1618" priority="1624" stopIfTrue="1" operator="lessThan">
      <formula>-0.03</formula>
    </cfRule>
  </conditionalFormatting>
  <conditionalFormatting sqref="NS189:NS192">
    <cfRule type="cellIs" dxfId="1617" priority="1617" operator="greaterThan">
      <formula>0.03</formula>
    </cfRule>
    <cfRule type="cellIs" dxfId="1616" priority="1618" stopIfTrue="1" operator="lessThan">
      <formula>-0.03</formula>
    </cfRule>
  </conditionalFormatting>
  <conditionalFormatting sqref="NX189:NX192">
    <cfRule type="cellIs" dxfId="1615" priority="1607" operator="greaterThan">
      <formula>0.03</formula>
    </cfRule>
    <cfRule type="cellIs" dxfId="1614" priority="1608" stopIfTrue="1" operator="lessThan">
      <formula>-0.03</formula>
    </cfRule>
  </conditionalFormatting>
  <conditionalFormatting sqref="NT189:NT192">
    <cfRule type="cellIs" dxfId="1613" priority="1615" operator="greaterThan">
      <formula>0.03</formula>
    </cfRule>
    <cfRule type="cellIs" dxfId="1612" priority="1616" stopIfTrue="1" operator="lessThan">
      <formula>-0.03</formula>
    </cfRule>
  </conditionalFormatting>
  <conditionalFormatting sqref="NU189:NU192">
    <cfRule type="cellIs" dxfId="1611" priority="1613" operator="greaterThan">
      <formula>0.03</formula>
    </cfRule>
    <cfRule type="cellIs" dxfId="1610" priority="1614" stopIfTrue="1" operator="lessThan">
      <formula>-0.03</formula>
    </cfRule>
  </conditionalFormatting>
  <conditionalFormatting sqref="NW189:NW192">
    <cfRule type="cellIs" dxfId="1609" priority="1609" operator="greaterThan">
      <formula>0.03</formula>
    </cfRule>
    <cfRule type="cellIs" dxfId="1608" priority="1610" stopIfTrue="1" operator="lessThan">
      <formula>-0.03</formula>
    </cfRule>
  </conditionalFormatting>
  <conditionalFormatting sqref="NV189:NV192">
    <cfRule type="cellIs" dxfId="1607" priority="1611" operator="greaterThan">
      <formula>0.03</formula>
    </cfRule>
    <cfRule type="cellIs" dxfId="1606" priority="1612" stopIfTrue="1" operator="lessThan">
      <formula>-0.03</formula>
    </cfRule>
  </conditionalFormatting>
  <conditionalFormatting sqref="NY189:NY192">
    <cfRule type="cellIs" dxfId="1605" priority="1605" operator="greaterThan">
      <formula>0.03</formula>
    </cfRule>
    <cfRule type="cellIs" dxfId="1604" priority="1606" stopIfTrue="1" operator="lessThan">
      <formula>-0.03</formula>
    </cfRule>
  </conditionalFormatting>
  <conditionalFormatting sqref="OB189:OB192">
    <cfRule type="cellIs" dxfId="1603" priority="1599" operator="greaterThan">
      <formula>0.03</formula>
    </cfRule>
    <cfRule type="cellIs" dxfId="1602" priority="1600" stopIfTrue="1" operator="lessThan">
      <formula>-0.03</formula>
    </cfRule>
  </conditionalFormatting>
  <conditionalFormatting sqref="OC189:OC192">
    <cfRule type="cellIs" dxfId="1601" priority="1597" operator="greaterThan">
      <formula>0.03</formula>
    </cfRule>
    <cfRule type="cellIs" dxfId="1600" priority="1598" stopIfTrue="1" operator="lessThan">
      <formula>-0.03</formula>
    </cfRule>
  </conditionalFormatting>
  <conditionalFormatting sqref="NZ189:NZ192">
    <cfRule type="cellIs" dxfId="1599" priority="1603" operator="greaterThan">
      <formula>0.03</formula>
    </cfRule>
    <cfRule type="cellIs" dxfId="1598" priority="1604" stopIfTrue="1" operator="lessThan">
      <formula>-0.03</formula>
    </cfRule>
  </conditionalFormatting>
  <conditionalFormatting sqref="OA189:OA192">
    <cfRule type="cellIs" dxfId="1597" priority="1601" operator="greaterThan">
      <formula>0.03</formula>
    </cfRule>
    <cfRule type="cellIs" dxfId="1596" priority="1602" stopIfTrue="1" operator="lessThan">
      <formula>-0.03</formula>
    </cfRule>
  </conditionalFormatting>
  <conditionalFormatting sqref="NS198:NS201">
    <cfRule type="cellIs" dxfId="1595" priority="1595" operator="greaterThan">
      <formula>0.03</formula>
    </cfRule>
    <cfRule type="cellIs" dxfId="1594" priority="1596" stopIfTrue="1" operator="lessThan">
      <formula>-0.03</formula>
    </cfRule>
  </conditionalFormatting>
  <conditionalFormatting sqref="NX198:NX201">
    <cfRule type="cellIs" dxfId="1593" priority="1585" operator="greaterThan">
      <formula>0.03</formula>
    </cfRule>
    <cfRule type="cellIs" dxfId="1592" priority="1586" stopIfTrue="1" operator="lessThan">
      <formula>-0.03</formula>
    </cfRule>
  </conditionalFormatting>
  <conditionalFormatting sqref="NT198:NT201">
    <cfRule type="cellIs" dxfId="1591" priority="1593" operator="greaterThan">
      <formula>0.03</formula>
    </cfRule>
    <cfRule type="cellIs" dxfId="1590" priority="1594" stopIfTrue="1" operator="lessThan">
      <formula>-0.03</formula>
    </cfRule>
  </conditionalFormatting>
  <conditionalFormatting sqref="NU198:NU201">
    <cfRule type="cellIs" dxfId="1589" priority="1591" operator="greaterThan">
      <formula>0.03</formula>
    </cfRule>
    <cfRule type="cellIs" dxfId="1588" priority="1592" stopIfTrue="1" operator="lessThan">
      <formula>-0.03</formula>
    </cfRule>
  </conditionalFormatting>
  <conditionalFormatting sqref="NW198:NW201">
    <cfRule type="cellIs" dxfId="1587" priority="1587" operator="greaterThan">
      <formula>0.03</formula>
    </cfRule>
    <cfRule type="cellIs" dxfId="1586" priority="1588" stopIfTrue="1" operator="lessThan">
      <formula>-0.03</formula>
    </cfRule>
  </conditionalFormatting>
  <conditionalFormatting sqref="NV198:NV201">
    <cfRule type="cellIs" dxfId="1585" priority="1589" operator="greaterThan">
      <formula>0.03</formula>
    </cfRule>
    <cfRule type="cellIs" dxfId="1584" priority="1590" stopIfTrue="1" operator="lessThan">
      <formula>-0.03</formula>
    </cfRule>
  </conditionalFormatting>
  <conditionalFormatting sqref="NY198:NY201">
    <cfRule type="cellIs" dxfId="1583" priority="1583" operator="greaterThan">
      <formula>0.03</formula>
    </cfRule>
    <cfRule type="cellIs" dxfId="1582" priority="1584" stopIfTrue="1" operator="lessThan">
      <formula>-0.03</formula>
    </cfRule>
  </conditionalFormatting>
  <conditionalFormatting sqref="OB198:OB201">
    <cfRule type="cellIs" dxfId="1581" priority="1577" operator="greaterThan">
      <formula>0.03</formula>
    </cfRule>
    <cfRule type="cellIs" dxfId="1580" priority="1578" stopIfTrue="1" operator="lessThan">
      <formula>-0.03</formula>
    </cfRule>
  </conditionalFormatting>
  <conditionalFormatting sqref="OC198:OC201">
    <cfRule type="cellIs" dxfId="1579" priority="1575" operator="greaterThan">
      <formula>0.03</formula>
    </cfRule>
    <cfRule type="cellIs" dxfId="1578" priority="1576" stopIfTrue="1" operator="lessThan">
      <formula>-0.03</formula>
    </cfRule>
  </conditionalFormatting>
  <conditionalFormatting sqref="NZ198:NZ201">
    <cfRule type="cellIs" dxfId="1577" priority="1581" operator="greaterThan">
      <formula>0.03</formula>
    </cfRule>
    <cfRule type="cellIs" dxfId="1576" priority="1582" stopIfTrue="1" operator="lessThan">
      <formula>-0.03</formula>
    </cfRule>
  </conditionalFormatting>
  <conditionalFormatting sqref="OA198:OA201">
    <cfRule type="cellIs" dxfId="1575" priority="1579" operator="greaterThan">
      <formula>0.03</formula>
    </cfRule>
    <cfRule type="cellIs" dxfId="1574" priority="1580" stopIfTrue="1" operator="lessThan">
      <formula>-0.03</formula>
    </cfRule>
  </conditionalFormatting>
  <conditionalFormatting sqref="NS207:NS210">
    <cfRule type="cellIs" dxfId="1573" priority="1573" operator="greaterThan">
      <formula>0.03</formula>
    </cfRule>
    <cfRule type="cellIs" dxfId="1572" priority="1574" stopIfTrue="1" operator="lessThan">
      <formula>-0.03</formula>
    </cfRule>
  </conditionalFormatting>
  <conditionalFormatting sqref="NX207:NX210">
    <cfRule type="cellIs" dxfId="1571" priority="1563" operator="greaterThan">
      <formula>0.03</formula>
    </cfRule>
    <cfRule type="cellIs" dxfId="1570" priority="1564" stopIfTrue="1" operator="lessThan">
      <formula>-0.03</formula>
    </cfRule>
  </conditionalFormatting>
  <conditionalFormatting sqref="NT207:NT210">
    <cfRule type="cellIs" dxfId="1569" priority="1571" operator="greaterThan">
      <formula>0.03</formula>
    </cfRule>
    <cfRule type="cellIs" dxfId="1568" priority="1572" stopIfTrue="1" operator="lessThan">
      <formula>-0.03</formula>
    </cfRule>
  </conditionalFormatting>
  <conditionalFormatting sqref="NU207:NU210">
    <cfRule type="cellIs" dxfId="1567" priority="1569" operator="greaterThan">
      <formula>0.03</formula>
    </cfRule>
    <cfRule type="cellIs" dxfId="1566" priority="1570" stopIfTrue="1" operator="lessThan">
      <formula>-0.03</formula>
    </cfRule>
  </conditionalFormatting>
  <conditionalFormatting sqref="NW207:NW210">
    <cfRule type="cellIs" dxfId="1565" priority="1565" operator="greaterThan">
      <formula>0.03</formula>
    </cfRule>
    <cfRule type="cellIs" dxfId="1564" priority="1566" stopIfTrue="1" operator="lessThan">
      <formula>-0.03</formula>
    </cfRule>
  </conditionalFormatting>
  <conditionalFormatting sqref="NV207:NV210">
    <cfRule type="cellIs" dxfId="1563" priority="1567" operator="greaterThan">
      <formula>0.03</formula>
    </cfRule>
    <cfRule type="cellIs" dxfId="1562" priority="1568" stopIfTrue="1" operator="lessThan">
      <formula>-0.03</formula>
    </cfRule>
  </conditionalFormatting>
  <conditionalFormatting sqref="NY207:NY210">
    <cfRule type="cellIs" dxfId="1561" priority="1561" operator="greaterThan">
      <formula>0.03</formula>
    </cfRule>
    <cfRule type="cellIs" dxfId="1560" priority="1562" stopIfTrue="1" operator="lessThan">
      <formula>-0.03</formula>
    </cfRule>
  </conditionalFormatting>
  <conditionalFormatting sqref="OB207:OB210">
    <cfRule type="cellIs" dxfId="1559" priority="1555" operator="greaterThan">
      <formula>0.03</formula>
    </cfRule>
    <cfRule type="cellIs" dxfId="1558" priority="1556" stopIfTrue="1" operator="lessThan">
      <formula>-0.03</formula>
    </cfRule>
  </conditionalFormatting>
  <conditionalFormatting sqref="OC207:OC210">
    <cfRule type="cellIs" dxfId="1557" priority="1553" operator="greaterThan">
      <formula>0.03</formula>
    </cfRule>
    <cfRule type="cellIs" dxfId="1556" priority="1554" stopIfTrue="1" operator="lessThan">
      <formula>-0.03</formula>
    </cfRule>
  </conditionalFormatting>
  <conditionalFormatting sqref="NZ207:NZ210">
    <cfRule type="cellIs" dxfId="1555" priority="1559" operator="greaterThan">
      <formula>0.03</formula>
    </cfRule>
    <cfRule type="cellIs" dxfId="1554" priority="1560" stopIfTrue="1" operator="lessThan">
      <formula>-0.03</formula>
    </cfRule>
  </conditionalFormatting>
  <conditionalFormatting sqref="OA207:OA210">
    <cfRule type="cellIs" dxfId="1553" priority="1557" operator="greaterThan">
      <formula>0.03</formula>
    </cfRule>
    <cfRule type="cellIs" dxfId="1552" priority="1558" stopIfTrue="1" operator="lessThan">
      <formula>-0.03</formula>
    </cfRule>
  </conditionalFormatting>
  <conditionalFormatting sqref="NS15">
    <cfRule type="cellIs" dxfId="1551" priority="1551" operator="greaterThan">
      <formula>0.03</formula>
    </cfRule>
    <cfRule type="cellIs" dxfId="1550" priority="1552" stopIfTrue="1" operator="lessThan">
      <formula>-0.03</formula>
    </cfRule>
  </conditionalFormatting>
  <conditionalFormatting sqref="NS14">
    <cfRule type="cellIs" dxfId="1549" priority="1549" operator="greaterThan">
      <formula>0.03</formula>
    </cfRule>
    <cfRule type="cellIs" dxfId="1548" priority="1550" stopIfTrue="1" operator="lessThan">
      <formula>-0.03</formula>
    </cfRule>
  </conditionalFormatting>
  <conditionalFormatting sqref="NT15:OC15">
    <cfRule type="cellIs" dxfId="1547" priority="1547" operator="greaterThan">
      <formula>0.03</formula>
    </cfRule>
    <cfRule type="cellIs" dxfId="1546" priority="1548" stopIfTrue="1" operator="lessThan">
      <formula>-0.03</formula>
    </cfRule>
  </conditionalFormatting>
  <conditionalFormatting sqref="NT14:OC14">
    <cfRule type="cellIs" dxfId="1545" priority="1545" operator="greaterThan">
      <formula>0.03</formula>
    </cfRule>
    <cfRule type="cellIs" dxfId="1544" priority="1546" stopIfTrue="1" operator="lessThan">
      <formula>-0.03</formula>
    </cfRule>
  </conditionalFormatting>
  <conditionalFormatting sqref="NS24">
    <cfRule type="cellIs" dxfId="1543" priority="1543" operator="greaterThan">
      <formula>0.03</formula>
    </cfRule>
    <cfRule type="cellIs" dxfId="1542" priority="1544" stopIfTrue="1" operator="lessThan">
      <formula>-0.03</formula>
    </cfRule>
  </conditionalFormatting>
  <conditionalFormatting sqref="NS23">
    <cfRule type="cellIs" dxfId="1541" priority="1541" operator="greaterThan">
      <formula>0.03</formula>
    </cfRule>
    <cfRule type="cellIs" dxfId="1540" priority="1542" stopIfTrue="1" operator="lessThan">
      <formula>-0.03</formula>
    </cfRule>
  </conditionalFormatting>
  <conditionalFormatting sqref="NT24:OC24">
    <cfRule type="cellIs" dxfId="1539" priority="1539" operator="greaterThan">
      <formula>0.03</formula>
    </cfRule>
    <cfRule type="cellIs" dxfId="1538" priority="1540" stopIfTrue="1" operator="lessThan">
      <formula>-0.03</formula>
    </cfRule>
  </conditionalFormatting>
  <conditionalFormatting sqref="NT23:OC23">
    <cfRule type="cellIs" dxfId="1537" priority="1537" operator="greaterThan">
      <formula>0.03</formula>
    </cfRule>
    <cfRule type="cellIs" dxfId="1536" priority="1538" stopIfTrue="1" operator="lessThan">
      <formula>-0.03</formula>
    </cfRule>
  </conditionalFormatting>
  <conditionalFormatting sqref="NS33">
    <cfRule type="cellIs" dxfId="1535" priority="1535" operator="greaterThan">
      <formula>0.03</formula>
    </cfRule>
    <cfRule type="cellIs" dxfId="1534" priority="1536" stopIfTrue="1" operator="lessThan">
      <formula>-0.03</formula>
    </cfRule>
  </conditionalFormatting>
  <conditionalFormatting sqref="NS32">
    <cfRule type="cellIs" dxfId="1533" priority="1533" operator="greaterThan">
      <formula>0.03</formula>
    </cfRule>
    <cfRule type="cellIs" dxfId="1532" priority="1534" stopIfTrue="1" operator="lessThan">
      <formula>-0.03</formula>
    </cfRule>
  </conditionalFormatting>
  <conditionalFormatting sqref="NT33:OC33">
    <cfRule type="cellIs" dxfId="1531" priority="1531" operator="greaterThan">
      <formula>0.03</formula>
    </cfRule>
    <cfRule type="cellIs" dxfId="1530" priority="1532" stopIfTrue="1" operator="lessThan">
      <formula>-0.03</formula>
    </cfRule>
  </conditionalFormatting>
  <conditionalFormatting sqref="NT32:OC32">
    <cfRule type="cellIs" dxfId="1529" priority="1529" operator="greaterThan">
      <formula>0.03</formula>
    </cfRule>
    <cfRule type="cellIs" dxfId="1528" priority="1530" stopIfTrue="1" operator="lessThan">
      <formula>-0.03</formula>
    </cfRule>
  </conditionalFormatting>
  <conditionalFormatting sqref="NS42">
    <cfRule type="cellIs" dxfId="1527" priority="1527" operator="greaterThan">
      <formula>0.03</formula>
    </cfRule>
    <cfRule type="cellIs" dxfId="1526" priority="1528" stopIfTrue="1" operator="lessThan">
      <formula>-0.03</formula>
    </cfRule>
  </conditionalFormatting>
  <conditionalFormatting sqref="NS41">
    <cfRule type="cellIs" dxfId="1525" priority="1525" operator="greaterThan">
      <formula>0.03</formula>
    </cfRule>
    <cfRule type="cellIs" dxfId="1524" priority="1526" stopIfTrue="1" operator="lessThan">
      <formula>-0.03</formula>
    </cfRule>
  </conditionalFormatting>
  <conditionalFormatting sqref="NT42:OC42">
    <cfRule type="cellIs" dxfId="1523" priority="1523" operator="greaterThan">
      <formula>0.03</formula>
    </cfRule>
    <cfRule type="cellIs" dxfId="1522" priority="1524" stopIfTrue="1" operator="lessThan">
      <formula>-0.03</formula>
    </cfRule>
  </conditionalFormatting>
  <conditionalFormatting sqref="NT41:OC41">
    <cfRule type="cellIs" dxfId="1521" priority="1521" operator="greaterThan">
      <formula>0.03</formula>
    </cfRule>
    <cfRule type="cellIs" dxfId="1520" priority="1522" stopIfTrue="1" operator="lessThan">
      <formula>-0.03</formula>
    </cfRule>
  </conditionalFormatting>
  <conditionalFormatting sqref="NS51">
    <cfRule type="cellIs" dxfId="1519" priority="1519" operator="greaterThan">
      <formula>0.03</formula>
    </cfRule>
    <cfRule type="cellIs" dxfId="1518" priority="1520" stopIfTrue="1" operator="lessThan">
      <formula>-0.03</formula>
    </cfRule>
  </conditionalFormatting>
  <conditionalFormatting sqref="NS50">
    <cfRule type="cellIs" dxfId="1517" priority="1517" operator="greaterThan">
      <formula>0.03</formula>
    </cfRule>
    <cfRule type="cellIs" dxfId="1516" priority="1518" stopIfTrue="1" operator="lessThan">
      <formula>-0.03</formula>
    </cfRule>
  </conditionalFormatting>
  <conditionalFormatting sqref="NT51:OC51">
    <cfRule type="cellIs" dxfId="1515" priority="1515" operator="greaterThan">
      <formula>0.03</formula>
    </cfRule>
    <cfRule type="cellIs" dxfId="1514" priority="1516" stopIfTrue="1" operator="lessThan">
      <formula>-0.03</formula>
    </cfRule>
  </conditionalFormatting>
  <conditionalFormatting sqref="NT50:OC50">
    <cfRule type="cellIs" dxfId="1513" priority="1513" operator="greaterThan">
      <formula>0.03</formula>
    </cfRule>
    <cfRule type="cellIs" dxfId="1512" priority="1514" stopIfTrue="1" operator="lessThan">
      <formula>-0.03</formula>
    </cfRule>
  </conditionalFormatting>
  <conditionalFormatting sqref="NS60">
    <cfRule type="cellIs" dxfId="1511" priority="1511" operator="greaterThan">
      <formula>0.03</formula>
    </cfRule>
    <cfRule type="cellIs" dxfId="1510" priority="1512" stopIfTrue="1" operator="lessThan">
      <formula>-0.03</formula>
    </cfRule>
  </conditionalFormatting>
  <conditionalFormatting sqref="NS59">
    <cfRule type="cellIs" dxfId="1509" priority="1509" operator="greaterThan">
      <formula>0.03</formula>
    </cfRule>
    <cfRule type="cellIs" dxfId="1508" priority="1510" stopIfTrue="1" operator="lessThan">
      <formula>-0.03</formula>
    </cfRule>
  </conditionalFormatting>
  <conditionalFormatting sqref="NT60:OC60">
    <cfRule type="cellIs" dxfId="1507" priority="1507" operator="greaterThan">
      <formula>0.03</formula>
    </cfRule>
    <cfRule type="cellIs" dxfId="1506" priority="1508" stopIfTrue="1" operator="lessThan">
      <formula>-0.03</formula>
    </cfRule>
  </conditionalFormatting>
  <conditionalFormatting sqref="NT59:OC59">
    <cfRule type="cellIs" dxfId="1505" priority="1505" operator="greaterThan">
      <formula>0.03</formula>
    </cfRule>
    <cfRule type="cellIs" dxfId="1504" priority="1506" stopIfTrue="1" operator="lessThan">
      <formula>-0.03</formula>
    </cfRule>
  </conditionalFormatting>
  <conditionalFormatting sqref="NS69">
    <cfRule type="cellIs" dxfId="1503" priority="1503" operator="greaterThan">
      <formula>0.03</formula>
    </cfRule>
    <cfRule type="cellIs" dxfId="1502" priority="1504" stopIfTrue="1" operator="lessThan">
      <formula>-0.03</formula>
    </cfRule>
  </conditionalFormatting>
  <conditionalFormatting sqref="NS68">
    <cfRule type="cellIs" dxfId="1501" priority="1501" operator="greaterThan">
      <formula>0.03</formula>
    </cfRule>
    <cfRule type="cellIs" dxfId="1500" priority="1502" stopIfTrue="1" operator="lessThan">
      <formula>-0.03</formula>
    </cfRule>
  </conditionalFormatting>
  <conditionalFormatting sqref="NT69:OC69">
    <cfRule type="cellIs" dxfId="1499" priority="1499" operator="greaterThan">
      <formula>0.03</formula>
    </cfRule>
    <cfRule type="cellIs" dxfId="1498" priority="1500" stopIfTrue="1" operator="lessThan">
      <formula>-0.03</formula>
    </cfRule>
  </conditionalFormatting>
  <conditionalFormatting sqref="NT68:OC68">
    <cfRule type="cellIs" dxfId="1497" priority="1497" operator="greaterThan">
      <formula>0.03</formula>
    </cfRule>
    <cfRule type="cellIs" dxfId="1496" priority="1498" stopIfTrue="1" operator="lessThan">
      <formula>-0.03</formula>
    </cfRule>
  </conditionalFormatting>
  <conditionalFormatting sqref="NS78">
    <cfRule type="cellIs" dxfId="1495" priority="1495" operator="greaterThan">
      <formula>0.03</formula>
    </cfRule>
    <cfRule type="cellIs" dxfId="1494" priority="1496" stopIfTrue="1" operator="lessThan">
      <formula>-0.03</formula>
    </cfRule>
  </conditionalFormatting>
  <conditionalFormatting sqref="NS77">
    <cfRule type="cellIs" dxfId="1493" priority="1493" operator="greaterThan">
      <formula>0.03</formula>
    </cfRule>
    <cfRule type="cellIs" dxfId="1492" priority="1494" stopIfTrue="1" operator="lessThan">
      <formula>-0.03</formula>
    </cfRule>
  </conditionalFormatting>
  <conditionalFormatting sqref="NT78:OC78">
    <cfRule type="cellIs" dxfId="1491" priority="1491" operator="greaterThan">
      <formula>0.03</formula>
    </cfRule>
    <cfRule type="cellIs" dxfId="1490" priority="1492" stopIfTrue="1" operator="lessThan">
      <formula>-0.03</formula>
    </cfRule>
  </conditionalFormatting>
  <conditionalFormatting sqref="NT77:OC77">
    <cfRule type="cellIs" dxfId="1489" priority="1489" operator="greaterThan">
      <formula>0.03</formula>
    </cfRule>
    <cfRule type="cellIs" dxfId="1488" priority="1490" stopIfTrue="1" operator="lessThan">
      <formula>-0.03</formula>
    </cfRule>
  </conditionalFormatting>
  <conditionalFormatting sqref="NS87">
    <cfRule type="cellIs" dxfId="1487" priority="1487" operator="greaterThan">
      <formula>0.03</formula>
    </cfRule>
    <cfRule type="cellIs" dxfId="1486" priority="1488" stopIfTrue="1" operator="lessThan">
      <formula>-0.03</formula>
    </cfRule>
  </conditionalFormatting>
  <conditionalFormatting sqref="NS86">
    <cfRule type="cellIs" dxfId="1485" priority="1485" operator="greaterThan">
      <formula>0.03</formula>
    </cfRule>
    <cfRule type="cellIs" dxfId="1484" priority="1486" stopIfTrue="1" operator="lessThan">
      <formula>-0.03</formula>
    </cfRule>
  </conditionalFormatting>
  <conditionalFormatting sqref="NT87:OC87">
    <cfRule type="cellIs" dxfId="1483" priority="1483" operator="greaterThan">
      <formula>0.03</formula>
    </cfRule>
    <cfRule type="cellIs" dxfId="1482" priority="1484" stopIfTrue="1" operator="lessThan">
      <formula>-0.03</formula>
    </cfRule>
  </conditionalFormatting>
  <conditionalFormatting sqref="NT86:OC86">
    <cfRule type="cellIs" dxfId="1481" priority="1481" operator="greaterThan">
      <formula>0.03</formula>
    </cfRule>
    <cfRule type="cellIs" dxfId="1480" priority="1482" stopIfTrue="1" operator="lessThan">
      <formula>-0.03</formula>
    </cfRule>
  </conditionalFormatting>
  <conditionalFormatting sqref="NS96">
    <cfRule type="cellIs" dxfId="1479" priority="1479" operator="greaterThan">
      <formula>0.03</formula>
    </cfRule>
    <cfRule type="cellIs" dxfId="1478" priority="1480" stopIfTrue="1" operator="lessThan">
      <formula>-0.03</formula>
    </cfRule>
  </conditionalFormatting>
  <conditionalFormatting sqref="NS95">
    <cfRule type="cellIs" dxfId="1477" priority="1477" operator="greaterThan">
      <formula>0.03</formula>
    </cfRule>
    <cfRule type="cellIs" dxfId="1476" priority="1478" stopIfTrue="1" operator="lessThan">
      <formula>-0.03</formula>
    </cfRule>
  </conditionalFormatting>
  <conditionalFormatting sqref="NT96:OC96">
    <cfRule type="cellIs" dxfId="1475" priority="1475" operator="greaterThan">
      <formula>0.03</formula>
    </cfRule>
    <cfRule type="cellIs" dxfId="1474" priority="1476" stopIfTrue="1" operator="lessThan">
      <formula>-0.03</formula>
    </cfRule>
  </conditionalFormatting>
  <conditionalFormatting sqref="NT95:OC95">
    <cfRule type="cellIs" dxfId="1473" priority="1473" operator="greaterThan">
      <formula>0.03</formula>
    </cfRule>
    <cfRule type="cellIs" dxfId="1472" priority="1474" stopIfTrue="1" operator="lessThan">
      <formula>-0.03</formula>
    </cfRule>
  </conditionalFormatting>
  <conditionalFormatting sqref="NS105">
    <cfRule type="cellIs" dxfId="1471" priority="1471" operator="greaterThan">
      <formula>0.03</formula>
    </cfRule>
    <cfRule type="cellIs" dxfId="1470" priority="1472" stopIfTrue="1" operator="lessThan">
      <formula>-0.03</formula>
    </cfRule>
  </conditionalFormatting>
  <conditionalFormatting sqref="NS104">
    <cfRule type="cellIs" dxfId="1469" priority="1469" operator="greaterThan">
      <formula>0.03</formula>
    </cfRule>
    <cfRule type="cellIs" dxfId="1468" priority="1470" stopIfTrue="1" operator="lessThan">
      <formula>-0.03</formula>
    </cfRule>
  </conditionalFormatting>
  <conditionalFormatting sqref="NT105:OC105">
    <cfRule type="cellIs" dxfId="1467" priority="1467" operator="greaterThan">
      <formula>0.03</formula>
    </cfRule>
    <cfRule type="cellIs" dxfId="1466" priority="1468" stopIfTrue="1" operator="lessThan">
      <formula>-0.03</formula>
    </cfRule>
  </conditionalFormatting>
  <conditionalFormatting sqref="NT104:OC104">
    <cfRule type="cellIs" dxfId="1465" priority="1465" operator="greaterThan">
      <formula>0.03</formula>
    </cfRule>
    <cfRule type="cellIs" dxfId="1464" priority="1466" stopIfTrue="1" operator="lessThan">
      <formula>-0.03</formula>
    </cfRule>
  </conditionalFormatting>
  <conditionalFormatting sqref="NS114">
    <cfRule type="cellIs" dxfId="1463" priority="1463" operator="greaterThan">
      <formula>0.03</formula>
    </cfRule>
    <cfRule type="cellIs" dxfId="1462" priority="1464" stopIfTrue="1" operator="lessThan">
      <formula>-0.03</formula>
    </cfRule>
  </conditionalFormatting>
  <conditionalFormatting sqref="NS113">
    <cfRule type="cellIs" dxfId="1461" priority="1461" operator="greaterThan">
      <formula>0.03</formula>
    </cfRule>
    <cfRule type="cellIs" dxfId="1460" priority="1462" stopIfTrue="1" operator="lessThan">
      <formula>-0.03</formula>
    </cfRule>
  </conditionalFormatting>
  <conditionalFormatting sqref="NT114:OC114">
    <cfRule type="cellIs" dxfId="1459" priority="1459" operator="greaterThan">
      <formula>0.03</formula>
    </cfRule>
    <cfRule type="cellIs" dxfId="1458" priority="1460" stopIfTrue="1" operator="lessThan">
      <formula>-0.03</formula>
    </cfRule>
  </conditionalFormatting>
  <conditionalFormatting sqref="NT113:OC113">
    <cfRule type="cellIs" dxfId="1457" priority="1457" operator="greaterThan">
      <formula>0.03</formula>
    </cfRule>
    <cfRule type="cellIs" dxfId="1456" priority="1458" stopIfTrue="1" operator="lessThan">
      <formula>-0.03</formula>
    </cfRule>
  </conditionalFormatting>
  <conditionalFormatting sqref="NS123">
    <cfRule type="cellIs" dxfId="1455" priority="1455" operator="greaterThan">
      <formula>0.03</formula>
    </cfRule>
    <cfRule type="cellIs" dxfId="1454" priority="1456" stopIfTrue="1" operator="lessThan">
      <formula>-0.03</formula>
    </cfRule>
  </conditionalFormatting>
  <conditionalFormatting sqref="NS122">
    <cfRule type="cellIs" dxfId="1453" priority="1453" operator="greaterThan">
      <formula>0.03</formula>
    </cfRule>
    <cfRule type="cellIs" dxfId="1452" priority="1454" stopIfTrue="1" operator="lessThan">
      <formula>-0.03</formula>
    </cfRule>
  </conditionalFormatting>
  <conditionalFormatting sqref="NT123:OC123">
    <cfRule type="cellIs" dxfId="1451" priority="1451" operator="greaterThan">
      <formula>0.03</formula>
    </cfRule>
    <cfRule type="cellIs" dxfId="1450" priority="1452" stopIfTrue="1" operator="lessThan">
      <formula>-0.03</formula>
    </cfRule>
  </conditionalFormatting>
  <conditionalFormatting sqref="NT122:OC122">
    <cfRule type="cellIs" dxfId="1449" priority="1449" operator="greaterThan">
      <formula>0.03</formula>
    </cfRule>
    <cfRule type="cellIs" dxfId="1448" priority="1450" stopIfTrue="1" operator="lessThan">
      <formula>-0.03</formula>
    </cfRule>
  </conditionalFormatting>
  <conditionalFormatting sqref="NS141">
    <cfRule type="cellIs" dxfId="1447" priority="1447" operator="greaterThan">
      <formula>0.03</formula>
    </cfRule>
    <cfRule type="cellIs" dxfId="1446" priority="1448" stopIfTrue="1" operator="lessThan">
      <formula>-0.03</formula>
    </cfRule>
  </conditionalFormatting>
  <conditionalFormatting sqref="NS140">
    <cfRule type="cellIs" dxfId="1445" priority="1445" operator="greaterThan">
      <formula>0.03</formula>
    </cfRule>
    <cfRule type="cellIs" dxfId="1444" priority="1446" stopIfTrue="1" operator="lessThan">
      <formula>-0.03</formula>
    </cfRule>
  </conditionalFormatting>
  <conditionalFormatting sqref="NT141:OC141">
    <cfRule type="cellIs" dxfId="1443" priority="1443" operator="greaterThan">
      <formula>0.03</formula>
    </cfRule>
    <cfRule type="cellIs" dxfId="1442" priority="1444" stopIfTrue="1" operator="lessThan">
      <formula>-0.03</formula>
    </cfRule>
  </conditionalFormatting>
  <conditionalFormatting sqref="NT140:OC140">
    <cfRule type="cellIs" dxfId="1441" priority="1441" operator="greaterThan">
      <formula>0.03</formula>
    </cfRule>
    <cfRule type="cellIs" dxfId="1440" priority="1442" stopIfTrue="1" operator="lessThan">
      <formula>-0.03</formula>
    </cfRule>
  </conditionalFormatting>
  <conditionalFormatting sqref="NS132">
    <cfRule type="cellIs" dxfId="1439" priority="1439" operator="greaterThan">
      <formula>0.03</formula>
    </cfRule>
    <cfRule type="cellIs" dxfId="1438" priority="1440" stopIfTrue="1" operator="lessThan">
      <formula>-0.03</formula>
    </cfRule>
  </conditionalFormatting>
  <conditionalFormatting sqref="NS131">
    <cfRule type="cellIs" dxfId="1437" priority="1437" operator="greaterThan">
      <formula>0.03</formula>
    </cfRule>
    <cfRule type="cellIs" dxfId="1436" priority="1438" stopIfTrue="1" operator="lessThan">
      <formula>-0.03</formula>
    </cfRule>
  </conditionalFormatting>
  <conditionalFormatting sqref="NT132:OC132">
    <cfRule type="cellIs" dxfId="1435" priority="1435" operator="greaterThan">
      <formula>0.03</formula>
    </cfRule>
    <cfRule type="cellIs" dxfId="1434" priority="1436" stopIfTrue="1" operator="lessThan">
      <formula>-0.03</formula>
    </cfRule>
  </conditionalFormatting>
  <conditionalFormatting sqref="NT131:OC131">
    <cfRule type="cellIs" dxfId="1433" priority="1433" operator="greaterThan">
      <formula>0.03</formula>
    </cfRule>
    <cfRule type="cellIs" dxfId="1432" priority="1434" stopIfTrue="1" operator="lessThan">
      <formula>-0.03</formula>
    </cfRule>
  </conditionalFormatting>
  <conditionalFormatting sqref="NS150">
    <cfRule type="cellIs" dxfId="1431" priority="1431" operator="greaterThan">
      <formula>0.03</formula>
    </cfRule>
    <cfRule type="cellIs" dxfId="1430" priority="1432" stopIfTrue="1" operator="lessThan">
      <formula>-0.03</formula>
    </cfRule>
  </conditionalFormatting>
  <conditionalFormatting sqref="NS149">
    <cfRule type="cellIs" dxfId="1429" priority="1429" operator="greaterThan">
      <formula>0.03</formula>
    </cfRule>
    <cfRule type="cellIs" dxfId="1428" priority="1430" stopIfTrue="1" operator="lessThan">
      <formula>-0.03</formula>
    </cfRule>
  </conditionalFormatting>
  <conditionalFormatting sqref="NT150:OC150">
    <cfRule type="cellIs" dxfId="1427" priority="1427" operator="greaterThan">
      <formula>0.03</formula>
    </cfRule>
    <cfRule type="cellIs" dxfId="1426" priority="1428" stopIfTrue="1" operator="lessThan">
      <formula>-0.03</formula>
    </cfRule>
  </conditionalFormatting>
  <conditionalFormatting sqref="NT149:OC149">
    <cfRule type="cellIs" dxfId="1425" priority="1425" operator="greaterThan">
      <formula>0.03</formula>
    </cfRule>
    <cfRule type="cellIs" dxfId="1424" priority="1426" stopIfTrue="1" operator="lessThan">
      <formula>-0.03</formula>
    </cfRule>
  </conditionalFormatting>
  <conditionalFormatting sqref="NS159">
    <cfRule type="cellIs" dxfId="1423" priority="1423" operator="greaterThan">
      <formula>0.03</formula>
    </cfRule>
    <cfRule type="cellIs" dxfId="1422" priority="1424" stopIfTrue="1" operator="lessThan">
      <formula>-0.03</formula>
    </cfRule>
  </conditionalFormatting>
  <conditionalFormatting sqref="NS158">
    <cfRule type="cellIs" dxfId="1421" priority="1421" operator="greaterThan">
      <formula>0.03</formula>
    </cfRule>
    <cfRule type="cellIs" dxfId="1420" priority="1422" stopIfTrue="1" operator="lessThan">
      <formula>-0.03</formula>
    </cfRule>
  </conditionalFormatting>
  <conditionalFormatting sqref="NT159:OC159">
    <cfRule type="cellIs" dxfId="1419" priority="1419" operator="greaterThan">
      <formula>0.03</formula>
    </cfRule>
    <cfRule type="cellIs" dxfId="1418" priority="1420" stopIfTrue="1" operator="lessThan">
      <formula>-0.03</formula>
    </cfRule>
  </conditionalFormatting>
  <conditionalFormatting sqref="NT158:OC158">
    <cfRule type="cellIs" dxfId="1417" priority="1417" operator="greaterThan">
      <formula>0.03</formula>
    </cfRule>
    <cfRule type="cellIs" dxfId="1416" priority="1418" stopIfTrue="1" operator="lessThan">
      <formula>-0.03</formula>
    </cfRule>
  </conditionalFormatting>
  <conditionalFormatting sqref="NS168">
    <cfRule type="cellIs" dxfId="1415" priority="1415" operator="greaterThan">
      <formula>0.03</formula>
    </cfRule>
    <cfRule type="cellIs" dxfId="1414" priority="1416" stopIfTrue="1" operator="lessThan">
      <formula>-0.03</formula>
    </cfRule>
  </conditionalFormatting>
  <conditionalFormatting sqref="NS167">
    <cfRule type="cellIs" dxfId="1413" priority="1413" operator="greaterThan">
      <formula>0.03</formula>
    </cfRule>
    <cfRule type="cellIs" dxfId="1412" priority="1414" stopIfTrue="1" operator="lessThan">
      <formula>-0.03</formula>
    </cfRule>
  </conditionalFormatting>
  <conditionalFormatting sqref="NT168:OC168">
    <cfRule type="cellIs" dxfId="1411" priority="1411" operator="greaterThan">
      <formula>0.03</formula>
    </cfRule>
    <cfRule type="cellIs" dxfId="1410" priority="1412" stopIfTrue="1" operator="lessThan">
      <formula>-0.03</formula>
    </cfRule>
  </conditionalFormatting>
  <conditionalFormatting sqref="NT167:OC167">
    <cfRule type="cellIs" dxfId="1409" priority="1409" operator="greaterThan">
      <formula>0.03</formula>
    </cfRule>
    <cfRule type="cellIs" dxfId="1408" priority="1410" stopIfTrue="1" operator="lessThan">
      <formula>-0.03</formula>
    </cfRule>
  </conditionalFormatting>
  <conditionalFormatting sqref="NS177">
    <cfRule type="cellIs" dxfId="1407" priority="1407" operator="greaterThan">
      <formula>0.03</formula>
    </cfRule>
    <cfRule type="cellIs" dxfId="1406" priority="1408" stopIfTrue="1" operator="lessThan">
      <formula>-0.03</formula>
    </cfRule>
  </conditionalFormatting>
  <conditionalFormatting sqref="NS176">
    <cfRule type="cellIs" dxfId="1405" priority="1405" operator="greaterThan">
      <formula>0.03</formula>
    </cfRule>
    <cfRule type="cellIs" dxfId="1404" priority="1406" stopIfTrue="1" operator="lessThan">
      <formula>-0.03</formula>
    </cfRule>
  </conditionalFormatting>
  <conditionalFormatting sqref="NT177:OC177">
    <cfRule type="cellIs" dxfId="1403" priority="1403" operator="greaterThan">
      <formula>0.03</formula>
    </cfRule>
    <cfRule type="cellIs" dxfId="1402" priority="1404" stopIfTrue="1" operator="lessThan">
      <formula>-0.03</formula>
    </cfRule>
  </conditionalFormatting>
  <conditionalFormatting sqref="NT176:OC176">
    <cfRule type="cellIs" dxfId="1401" priority="1401" operator="greaterThan">
      <formula>0.03</formula>
    </cfRule>
    <cfRule type="cellIs" dxfId="1400" priority="1402" stopIfTrue="1" operator="lessThan">
      <formula>-0.03</formula>
    </cfRule>
  </conditionalFormatting>
  <conditionalFormatting sqref="NS186">
    <cfRule type="cellIs" dxfId="1399" priority="1399" operator="greaterThan">
      <formula>0.03</formula>
    </cfRule>
    <cfRule type="cellIs" dxfId="1398" priority="1400" stopIfTrue="1" operator="lessThan">
      <formula>-0.03</formula>
    </cfRule>
  </conditionalFormatting>
  <conditionalFormatting sqref="NS185">
    <cfRule type="cellIs" dxfId="1397" priority="1397" operator="greaterThan">
      <formula>0.03</formula>
    </cfRule>
    <cfRule type="cellIs" dxfId="1396" priority="1398" stopIfTrue="1" operator="lessThan">
      <formula>-0.03</formula>
    </cfRule>
  </conditionalFormatting>
  <conditionalFormatting sqref="NT186:OC186">
    <cfRule type="cellIs" dxfId="1395" priority="1395" operator="greaterThan">
      <formula>0.03</formula>
    </cfRule>
    <cfRule type="cellIs" dxfId="1394" priority="1396" stopIfTrue="1" operator="lessThan">
      <formula>-0.03</formula>
    </cfRule>
  </conditionalFormatting>
  <conditionalFormatting sqref="NT185:OC185">
    <cfRule type="cellIs" dxfId="1393" priority="1393" operator="greaterThan">
      <formula>0.03</formula>
    </cfRule>
    <cfRule type="cellIs" dxfId="1392" priority="1394" stopIfTrue="1" operator="lessThan">
      <formula>-0.03</formula>
    </cfRule>
  </conditionalFormatting>
  <conditionalFormatting sqref="NS195">
    <cfRule type="cellIs" dxfId="1391" priority="1391" operator="greaterThan">
      <formula>0.03</formula>
    </cfRule>
    <cfRule type="cellIs" dxfId="1390" priority="1392" stopIfTrue="1" operator="lessThan">
      <formula>-0.03</formula>
    </cfRule>
  </conditionalFormatting>
  <conditionalFormatting sqref="NS194">
    <cfRule type="cellIs" dxfId="1389" priority="1389" operator="greaterThan">
      <formula>0.03</formula>
    </cfRule>
    <cfRule type="cellIs" dxfId="1388" priority="1390" stopIfTrue="1" operator="lessThan">
      <formula>-0.03</formula>
    </cfRule>
  </conditionalFormatting>
  <conditionalFormatting sqref="NT195:OC195">
    <cfRule type="cellIs" dxfId="1387" priority="1387" operator="greaterThan">
      <formula>0.03</formula>
    </cfRule>
    <cfRule type="cellIs" dxfId="1386" priority="1388" stopIfTrue="1" operator="lessThan">
      <formula>-0.03</formula>
    </cfRule>
  </conditionalFormatting>
  <conditionalFormatting sqref="NT194:OC194">
    <cfRule type="cellIs" dxfId="1385" priority="1385" operator="greaterThan">
      <formula>0.03</formula>
    </cfRule>
    <cfRule type="cellIs" dxfId="1384" priority="1386" stopIfTrue="1" operator="lessThan">
      <formula>-0.03</formula>
    </cfRule>
  </conditionalFormatting>
  <conditionalFormatting sqref="NS204">
    <cfRule type="cellIs" dxfId="1383" priority="1383" operator="greaterThan">
      <formula>0.03</formula>
    </cfRule>
    <cfRule type="cellIs" dxfId="1382" priority="1384" stopIfTrue="1" operator="lessThan">
      <formula>-0.03</formula>
    </cfRule>
  </conditionalFormatting>
  <conditionalFormatting sqref="NS203">
    <cfRule type="cellIs" dxfId="1381" priority="1381" operator="greaterThan">
      <formula>0.03</formula>
    </cfRule>
    <cfRule type="cellIs" dxfId="1380" priority="1382" stopIfTrue="1" operator="lessThan">
      <formula>-0.03</formula>
    </cfRule>
  </conditionalFormatting>
  <conditionalFormatting sqref="NT204:OC204">
    <cfRule type="cellIs" dxfId="1379" priority="1379" operator="greaterThan">
      <formula>0.03</formula>
    </cfRule>
    <cfRule type="cellIs" dxfId="1378" priority="1380" stopIfTrue="1" operator="lessThan">
      <formula>-0.03</formula>
    </cfRule>
  </conditionalFormatting>
  <conditionalFormatting sqref="NT203:OC203">
    <cfRule type="cellIs" dxfId="1377" priority="1377" operator="greaterThan">
      <formula>0.03</formula>
    </cfRule>
    <cfRule type="cellIs" dxfId="1376" priority="1378" stopIfTrue="1" operator="lessThan">
      <formula>-0.03</formula>
    </cfRule>
  </conditionalFormatting>
  <conditionalFormatting sqref="OX6 OX9:OX12">
    <cfRule type="cellIs" dxfId="1375" priority="1375" operator="greaterThan">
      <formula>0.03</formula>
    </cfRule>
    <cfRule type="cellIs" dxfId="1374" priority="1376" stopIfTrue="1" operator="lessThan">
      <formula>-0.03</formula>
    </cfRule>
  </conditionalFormatting>
  <conditionalFormatting sqref="PC9:PC12">
    <cfRule type="cellIs" dxfId="1373" priority="1365" operator="greaterThan">
      <formula>0.03</formula>
    </cfRule>
    <cfRule type="cellIs" dxfId="1372" priority="1366" stopIfTrue="1" operator="lessThan">
      <formula>-0.03</formula>
    </cfRule>
  </conditionalFormatting>
  <conditionalFormatting sqref="OY9:OY12">
    <cfRule type="cellIs" dxfId="1371" priority="1373" operator="greaterThan">
      <formula>0.03</formula>
    </cfRule>
    <cfRule type="cellIs" dxfId="1370" priority="1374" stopIfTrue="1" operator="lessThan">
      <formula>-0.03</formula>
    </cfRule>
  </conditionalFormatting>
  <conditionalFormatting sqref="OZ9:OZ12">
    <cfRule type="cellIs" dxfId="1369" priority="1371" operator="greaterThan">
      <formula>0.03</formula>
    </cfRule>
    <cfRule type="cellIs" dxfId="1368" priority="1372" stopIfTrue="1" operator="lessThan">
      <formula>-0.03</formula>
    </cfRule>
  </conditionalFormatting>
  <conditionalFormatting sqref="PB9:PB12">
    <cfRule type="cellIs" dxfId="1367" priority="1367" operator="greaterThan">
      <formula>0.03</formula>
    </cfRule>
    <cfRule type="cellIs" dxfId="1366" priority="1368" stopIfTrue="1" operator="lessThan">
      <formula>-0.03</formula>
    </cfRule>
  </conditionalFormatting>
  <conditionalFormatting sqref="PA9:PA12">
    <cfRule type="cellIs" dxfId="1365" priority="1369" operator="greaterThan">
      <formula>0.03</formula>
    </cfRule>
    <cfRule type="cellIs" dxfId="1364" priority="1370" stopIfTrue="1" operator="lessThan">
      <formula>-0.03</formula>
    </cfRule>
  </conditionalFormatting>
  <conditionalFormatting sqref="PD9:PD12">
    <cfRule type="cellIs" dxfId="1363" priority="1363" operator="greaterThan">
      <formula>0.03</formula>
    </cfRule>
    <cfRule type="cellIs" dxfId="1362" priority="1364" stopIfTrue="1" operator="lessThan">
      <formula>-0.03</formula>
    </cfRule>
  </conditionalFormatting>
  <conditionalFormatting sqref="OX5">
    <cfRule type="cellIs" dxfId="1361" priority="1361" operator="greaterThan">
      <formula>0.03</formula>
    </cfRule>
    <cfRule type="cellIs" dxfId="1360" priority="1362" stopIfTrue="1" operator="lessThan">
      <formula>-0.03</formula>
    </cfRule>
  </conditionalFormatting>
  <conditionalFormatting sqref="PG9:PG12">
    <cfRule type="cellIs" dxfId="1359" priority="1355" operator="greaterThan">
      <formula>0.03</formula>
    </cfRule>
    <cfRule type="cellIs" dxfId="1358" priority="1356" stopIfTrue="1" operator="lessThan">
      <formula>-0.03</formula>
    </cfRule>
  </conditionalFormatting>
  <conditionalFormatting sqref="PH9:PH12">
    <cfRule type="cellIs" dxfId="1357" priority="1353" operator="greaterThan">
      <formula>0.03</formula>
    </cfRule>
    <cfRule type="cellIs" dxfId="1356" priority="1354" stopIfTrue="1" operator="lessThan">
      <formula>-0.03</formula>
    </cfRule>
  </conditionalFormatting>
  <conditionalFormatting sqref="PE9:PE12">
    <cfRule type="cellIs" dxfId="1355" priority="1359" operator="greaterThan">
      <formula>0.03</formula>
    </cfRule>
    <cfRule type="cellIs" dxfId="1354" priority="1360" stopIfTrue="1" operator="lessThan">
      <formula>-0.03</formula>
    </cfRule>
  </conditionalFormatting>
  <conditionalFormatting sqref="PF9:PF12">
    <cfRule type="cellIs" dxfId="1353" priority="1357" operator="greaterThan">
      <formula>0.03</formula>
    </cfRule>
    <cfRule type="cellIs" dxfId="1352" priority="1358" stopIfTrue="1" operator="lessThan">
      <formula>-0.03</formula>
    </cfRule>
  </conditionalFormatting>
  <conditionalFormatting sqref="OY6:PH6">
    <cfRule type="cellIs" dxfId="1351" priority="1351" operator="greaterThan">
      <formula>0.03</formula>
    </cfRule>
    <cfRule type="cellIs" dxfId="1350" priority="1352" stopIfTrue="1" operator="lessThan">
      <formula>-0.03</formula>
    </cfRule>
  </conditionalFormatting>
  <conditionalFormatting sqref="OY5:PH5">
    <cfRule type="cellIs" dxfId="1349" priority="1349" operator="greaterThan">
      <formula>0.03</formula>
    </cfRule>
    <cfRule type="cellIs" dxfId="1348" priority="1350" stopIfTrue="1" operator="lessThan">
      <formula>-0.03</formula>
    </cfRule>
  </conditionalFormatting>
  <conditionalFormatting sqref="OX18:OX21">
    <cfRule type="cellIs" dxfId="1347" priority="1347" operator="greaterThan">
      <formula>0.03</formula>
    </cfRule>
    <cfRule type="cellIs" dxfId="1346" priority="1348" stopIfTrue="1" operator="lessThan">
      <formula>-0.03</formula>
    </cfRule>
  </conditionalFormatting>
  <conditionalFormatting sqref="PC18:PC21">
    <cfRule type="cellIs" dxfId="1345" priority="1337" operator="greaterThan">
      <formula>0.03</formula>
    </cfRule>
    <cfRule type="cellIs" dxfId="1344" priority="1338" stopIfTrue="1" operator="lessThan">
      <formula>-0.03</formula>
    </cfRule>
  </conditionalFormatting>
  <conditionalFormatting sqref="OY18:OY21">
    <cfRule type="cellIs" dxfId="1343" priority="1345" operator="greaterThan">
      <formula>0.03</formula>
    </cfRule>
    <cfRule type="cellIs" dxfId="1342" priority="1346" stopIfTrue="1" operator="lessThan">
      <formula>-0.03</formula>
    </cfRule>
  </conditionalFormatting>
  <conditionalFormatting sqref="OZ18:OZ21">
    <cfRule type="cellIs" dxfId="1341" priority="1343" operator="greaterThan">
      <formula>0.03</formula>
    </cfRule>
    <cfRule type="cellIs" dxfId="1340" priority="1344" stopIfTrue="1" operator="lessThan">
      <formula>-0.03</formula>
    </cfRule>
  </conditionalFormatting>
  <conditionalFormatting sqref="PB18:PB21">
    <cfRule type="cellIs" dxfId="1339" priority="1339" operator="greaterThan">
      <formula>0.03</formula>
    </cfRule>
    <cfRule type="cellIs" dxfId="1338" priority="1340" stopIfTrue="1" operator="lessThan">
      <formula>-0.03</formula>
    </cfRule>
  </conditionalFormatting>
  <conditionalFormatting sqref="PA18:PA21">
    <cfRule type="cellIs" dxfId="1337" priority="1341" operator="greaterThan">
      <formula>0.03</formula>
    </cfRule>
    <cfRule type="cellIs" dxfId="1336" priority="1342" stopIfTrue="1" operator="lessThan">
      <formula>-0.03</formula>
    </cfRule>
  </conditionalFormatting>
  <conditionalFormatting sqref="PD18:PD21">
    <cfRule type="cellIs" dxfId="1335" priority="1335" operator="greaterThan">
      <formula>0.03</formula>
    </cfRule>
    <cfRule type="cellIs" dxfId="1334" priority="1336" stopIfTrue="1" operator="lessThan">
      <formula>-0.03</formula>
    </cfRule>
  </conditionalFormatting>
  <conditionalFormatting sqref="PG18:PG21">
    <cfRule type="cellIs" dxfId="1333" priority="1329" operator="greaterThan">
      <formula>0.03</formula>
    </cfRule>
    <cfRule type="cellIs" dxfId="1332" priority="1330" stopIfTrue="1" operator="lessThan">
      <formula>-0.03</formula>
    </cfRule>
  </conditionalFormatting>
  <conditionalFormatting sqref="PH18:PH21">
    <cfRule type="cellIs" dxfId="1331" priority="1327" operator="greaterThan">
      <formula>0.03</formula>
    </cfRule>
    <cfRule type="cellIs" dxfId="1330" priority="1328" stopIfTrue="1" operator="lessThan">
      <formula>-0.03</formula>
    </cfRule>
  </conditionalFormatting>
  <conditionalFormatting sqref="PE18:PE21">
    <cfRule type="cellIs" dxfId="1329" priority="1333" operator="greaterThan">
      <formula>0.03</formula>
    </cfRule>
    <cfRule type="cellIs" dxfId="1328" priority="1334" stopIfTrue="1" operator="lessThan">
      <formula>-0.03</formula>
    </cfRule>
  </conditionalFormatting>
  <conditionalFormatting sqref="PF18:PF21">
    <cfRule type="cellIs" dxfId="1327" priority="1331" operator="greaterThan">
      <formula>0.03</formula>
    </cfRule>
    <cfRule type="cellIs" dxfId="1326" priority="1332" stopIfTrue="1" operator="lessThan">
      <formula>-0.03</formula>
    </cfRule>
  </conditionalFormatting>
  <conditionalFormatting sqref="OX27:OX30">
    <cfRule type="cellIs" dxfId="1325" priority="1325" operator="greaterThan">
      <formula>0.03</formula>
    </cfRule>
    <cfRule type="cellIs" dxfId="1324" priority="1326" stopIfTrue="1" operator="lessThan">
      <formula>-0.03</formula>
    </cfRule>
  </conditionalFormatting>
  <conditionalFormatting sqref="PC27:PC30">
    <cfRule type="cellIs" dxfId="1323" priority="1315" operator="greaterThan">
      <formula>0.03</formula>
    </cfRule>
    <cfRule type="cellIs" dxfId="1322" priority="1316" stopIfTrue="1" operator="lessThan">
      <formula>-0.03</formula>
    </cfRule>
  </conditionalFormatting>
  <conditionalFormatting sqref="OY27:OY30">
    <cfRule type="cellIs" dxfId="1321" priority="1323" operator="greaterThan">
      <formula>0.03</formula>
    </cfRule>
    <cfRule type="cellIs" dxfId="1320" priority="1324" stopIfTrue="1" operator="lessThan">
      <formula>-0.03</formula>
    </cfRule>
  </conditionalFormatting>
  <conditionalFormatting sqref="OZ27:OZ30">
    <cfRule type="cellIs" dxfId="1319" priority="1321" operator="greaterThan">
      <formula>0.03</formula>
    </cfRule>
    <cfRule type="cellIs" dxfId="1318" priority="1322" stopIfTrue="1" operator="lessThan">
      <formula>-0.03</formula>
    </cfRule>
  </conditionalFormatting>
  <conditionalFormatting sqref="PB27:PB30">
    <cfRule type="cellIs" dxfId="1317" priority="1317" operator="greaterThan">
      <formula>0.03</formula>
    </cfRule>
    <cfRule type="cellIs" dxfId="1316" priority="1318" stopIfTrue="1" operator="lessThan">
      <formula>-0.03</formula>
    </cfRule>
  </conditionalFormatting>
  <conditionalFormatting sqref="PA27:PA30">
    <cfRule type="cellIs" dxfId="1315" priority="1319" operator="greaterThan">
      <formula>0.03</formula>
    </cfRule>
    <cfRule type="cellIs" dxfId="1314" priority="1320" stopIfTrue="1" operator="lessThan">
      <formula>-0.03</formula>
    </cfRule>
  </conditionalFormatting>
  <conditionalFormatting sqref="PD27:PD30">
    <cfRule type="cellIs" dxfId="1313" priority="1313" operator="greaterThan">
      <formula>0.03</formula>
    </cfRule>
    <cfRule type="cellIs" dxfId="1312" priority="1314" stopIfTrue="1" operator="lessThan">
      <formula>-0.03</formula>
    </cfRule>
  </conditionalFormatting>
  <conditionalFormatting sqref="PG27:PG30">
    <cfRule type="cellIs" dxfId="1311" priority="1307" operator="greaterThan">
      <formula>0.03</formula>
    </cfRule>
    <cfRule type="cellIs" dxfId="1310" priority="1308" stopIfTrue="1" operator="lessThan">
      <formula>-0.03</formula>
    </cfRule>
  </conditionalFormatting>
  <conditionalFormatting sqref="PH27:PH30">
    <cfRule type="cellIs" dxfId="1309" priority="1305" operator="greaterThan">
      <formula>0.03</formula>
    </cfRule>
    <cfRule type="cellIs" dxfId="1308" priority="1306" stopIfTrue="1" operator="lessThan">
      <formula>-0.03</formula>
    </cfRule>
  </conditionalFormatting>
  <conditionalFormatting sqref="PE27:PE30">
    <cfRule type="cellIs" dxfId="1307" priority="1311" operator="greaterThan">
      <formula>0.03</formula>
    </cfRule>
    <cfRule type="cellIs" dxfId="1306" priority="1312" stopIfTrue="1" operator="lessThan">
      <formula>-0.03</formula>
    </cfRule>
  </conditionalFormatting>
  <conditionalFormatting sqref="PF27:PF30">
    <cfRule type="cellIs" dxfId="1305" priority="1309" operator="greaterThan">
      <formula>0.03</formula>
    </cfRule>
    <cfRule type="cellIs" dxfId="1304" priority="1310" stopIfTrue="1" operator="lessThan">
      <formula>-0.03</formula>
    </cfRule>
  </conditionalFormatting>
  <conditionalFormatting sqref="OX36:OX39">
    <cfRule type="cellIs" dxfId="1303" priority="1303" operator="greaterThan">
      <formula>0.03</formula>
    </cfRule>
    <cfRule type="cellIs" dxfId="1302" priority="1304" stopIfTrue="1" operator="lessThan">
      <formula>-0.03</formula>
    </cfRule>
  </conditionalFormatting>
  <conditionalFormatting sqref="PC36:PC39">
    <cfRule type="cellIs" dxfId="1301" priority="1293" operator="greaterThan">
      <formula>0.03</formula>
    </cfRule>
    <cfRule type="cellIs" dxfId="1300" priority="1294" stopIfTrue="1" operator="lessThan">
      <formula>-0.03</formula>
    </cfRule>
  </conditionalFormatting>
  <conditionalFormatting sqref="OY36:OY39">
    <cfRule type="cellIs" dxfId="1299" priority="1301" operator="greaterThan">
      <formula>0.03</formula>
    </cfRule>
    <cfRule type="cellIs" dxfId="1298" priority="1302" stopIfTrue="1" operator="lessThan">
      <formula>-0.03</formula>
    </cfRule>
  </conditionalFormatting>
  <conditionalFormatting sqref="OZ36:OZ39">
    <cfRule type="cellIs" dxfId="1297" priority="1299" operator="greaterThan">
      <formula>0.03</formula>
    </cfRule>
    <cfRule type="cellIs" dxfId="1296" priority="1300" stopIfTrue="1" operator="lessThan">
      <formula>-0.03</formula>
    </cfRule>
  </conditionalFormatting>
  <conditionalFormatting sqref="PB36:PB39">
    <cfRule type="cellIs" dxfId="1295" priority="1295" operator="greaterThan">
      <formula>0.03</formula>
    </cfRule>
    <cfRule type="cellIs" dxfId="1294" priority="1296" stopIfTrue="1" operator="lessThan">
      <formula>-0.03</formula>
    </cfRule>
  </conditionalFormatting>
  <conditionalFormatting sqref="PA36:PA39">
    <cfRule type="cellIs" dxfId="1293" priority="1297" operator="greaterThan">
      <formula>0.03</formula>
    </cfRule>
    <cfRule type="cellIs" dxfId="1292" priority="1298" stopIfTrue="1" operator="lessThan">
      <formula>-0.03</formula>
    </cfRule>
  </conditionalFormatting>
  <conditionalFormatting sqref="PD36:PD39">
    <cfRule type="cellIs" dxfId="1291" priority="1291" operator="greaterThan">
      <formula>0.03</formula>
    </cfRule>
    <cfRule type="cellIs" dxfId="1290" priority="1292" stopIfTrue="1" operator="lessThan">
      <formula>-0.03</formula>
    </cfRule>
  </conditionalFormatting>
  <conditionalFormatting sqref="PG36:PG39">
    <cfRule type="cellIs" dxfId="1289" priority="1285" operator="greaterThan">
      <formula>0.03</formula>
    </cfRule>
    <cfRule type="cellIs" dxfId="1288" priority="1286" stopIfTrue="1" operator="lessThan">
      <formula>-0.03</formula>
    </cfRule>
  </conditionalFormatting>
  <conditionalFormatting sqref="PH36:PH39">
    <cfRule type="cellIs" dxfId="1287" priority="1283" operator="greaterThan">
      <formula>0.03</formula>
    </cfRule>
    <cfRule type="cellIs" dxfId="1286" priority="1284" stopIfTrue="1" operator="lessThan">
      <formula>-0.03</formula>
    </cfRule>
  </conditionalFormatting>
  <conditionalFormatting sqref="PE36:PE39">
    <cfRule type="cellIs" dxfId="1285" priority="1289" operator="greaterThan">
      <formula>0.03</formula>
    </cfRule>
    <cfRule type="cellIs" dxfId="1284" priority="1290" stopIfTrue="1" operator="lessThan">
      <formula>-0.03</formula>
    </cfRule>
  </conditionalFormatting>
  <conditionalFormatting sqref="PF36:PF39">
    <cfRule type="cellIs" dxfId="1283" priority="1287" operator="greaterThan">
      <formula>0.03</formula>
    </cfRule>
    <cfRule type="cellIs" dxfId="1282" priority="1288" stopIfTrue="1" operator="lessThan">
      <formula>-0.03</formula>
    </cfRule>
  </conditionalFormatting>
  <conditionalFormatting sqref="OX45:OX48">
    <cfRule type="cellIs" dxfId="1281" priority="1281" operator="greaterThan">
      <formula>0.03</formula>
    </cfRule>
    <cfRule type="cellIs" dxfId="1280" priority="1282" stopIfTrue="1" operator="lessThan">
      <formula>-0.03</formula>
    </cfRule>
  </conditionalFormatting>
  <conditionalFormatting sqref="PC45:PC48">
    <cfRule type="cellIs" dxfId="1279" priority="1271" operator="greaterThan">
      <formula>0.03</formula>
    </cfRule>
    <cfRule type="cellIs" dxfId="1278" priority="1272" stopIfTrue="1" operator="lessThan">
      <formula>-0.03</formula>
    </cfRule>
  </conditionalFormatting>
  <conditionalFormatting sqref="OY45:OY48">
    <cfRule type="cellIs" dxfId="1277" priority="1279" operator="greaterThan">
      <formula>0.03</formula>
    </cfRule>
    <cfRule type="cellIs" dxfId="1276" priority="1280" stopIfTrue="1" operator="lessThan">
      <formula>-0.03</formula>
    </cfRule>
  </conditionalFormatting>
  <conditionalFormatting sqref="OZ45:OZ48">
    <cfRule type="cellIs" dxfId="1275" priority="1277" operator="greaterThan">
      <formula>0.03</formula>
    </cfRule>
    <cfRule type="cellIs" dxfId="1274" priority="1278" stopIfTrue="1" operator="lessThan">
      <formula>-0.03</formula>
    </cfRule>
  </conditionalFormatting>
  <conditionalFormatting sqref="PB45:PB48">
    <cfRule type="cellIs" dxfId="1273" priority="1273" operator="greaterThan">
      <formula>0.03</formula>
    </cfRule>
    <cfRule type="cellIs" dxfId="1272" priority="1274" stopIfTrue="1" operator="lessThan">
      <formula>-0.03</formula>
    </cfRule>
  </conditionalFormatting>
  <conditionalFormatting sqref="PA45:PA48">
    <cfRule type="cellIs" dxfId="1271" priority="1275" operator="greaterThan">
      <formula>0.03</formula>
    </cfRule>
    <cfRule type="cellIs" dxfId="1270" priority="1276" stopIfTrue="1" operator="lessThan">
      <formula>-0.03</formula>
    </cfRule>
  </conditionalFormatting>
  <conditionalFormatting sqref="PD45:PD48">
    <cfRule type="cellIs" dxfId="1269" priority="1269" operator="greaterThan">
      <formula>0.03</formula>
    </cfRule>
    <cfRule type="cellIs" dxfId="1268" priority="1270" stopIfTrue="1" operator="lessThan">
      <formula>-0.03</formula>
    </cfRule>
  </conditionalFormatting>
  <conditionalFormatting sqref="PG45:PG48">
    <cfRule type="cellIs" dxfId="1267" priority="1263" operator="greaterThan">
      <formula>0.03</formula>
    </cfRule>
    <cfRule type="cellIs" dxfId="1266" priority="1264" stopIfTrue="1" operator="lessThan">
      <formula>-0.03</formula>
    </cfRule>
  </conditionalFormatting>
  <conditionalFormatting sqref="PH45:PH48">
    <cfRule type="cellIs" dxfId="1265" priority="1261" operator="greaterThan">
      <formula>0.03</formula>
    </cfRule>
    <cfRule type="cellIs" dxfId="1264" priority="1262" stopIfTrue="1" operator="lessThan">
      <formula>-0.03</formula>
    </cfRule>
  </conditionalFormatting>
  <conditionalFormatting sqref="PE45:PE48">
    <cfRule type="cellIs" dxfId="1263" priority="1267" operator="greaterThan">
      <formula>0.03</formula>
    </cfRule>
    <cfRule type="cellIs" dxfId="1262" priority="1268" stopIfTrue="1" operator="lessThan">
      <formula>-0.03</formula>
    </cfRule>
  </conditionalFormatting>
  <conditionalFormatting sqref="PF45:PF48">
    <cfRule type="cellIs" dxfId="1261" priority="1265" operator="greaterThan">
      <formula>0.03</formula>
    </cfRule>
    <cfRule type="cellIs" dxfId="1260" priority="1266" stopIfTrue="1" operator="lessThan">
      <formula>-0.03</formula>
    </cfRule>
  </conditionalFormatting>
  <conditionalFormatting sqref="OX54:OX57">
    <cfRule type="cellIs" dxfId="1259" priority="1259" operator="greaterThan">
      <formula>0.03</formula>
    </cfRule>
    <cfRule type="cellIs" dxfId="1258" priority="1260" stopIfTrue="1" operator="lessThan">
      <formula>-0.03</formula>
    </cfRule>
  </conditionalFormatting>
  <conditionalFormatting sqref="PC54:PC57">
    <cfRule type="cellIs" dxfId="1257" priority="1249" operator="greaterThan">
      <formula>0.03</formula>
    </cfRule>
    <cfRule type="cellIs" dxfId="1256" priority="1250" stopIfTrue="1" operator="lessThan">
      <formula>-0.03</formula>
    </cfRule>
  </conditionalFormatting>
  <conditionalFormatting sqref="OY54:OY57">
    <cfRule type="cellIs" dxfId="1255" priority="1257" operator="greaterThan">
      <formula>0.03</formula>
    </cfRule>
    <cfRule type="cellIs" dxfId="1254" priority="1258" stopIfTrue="1" operator="lessThan">
      <formula>-0.03</formula>
    </cfRule>
  </conditionalFormatting>
  <conditionalFormatting sqref="OZ54:OZ57">
    <cfRule type="cellIs" dxfId="1253" priority="1255" operator="greaterThan">
      <formula>0.03</formula>
    </cfRule>
    <cfRule type="cellIs" dxfId="1252" priority="1256" stopIfTrue="1" operator="lessThan">
      <formula>-0.03</formula>
    </cfRule>
  </conditionalFormatting>
  <conditionalFormatting sqref="PB54:PB57">
    <cfRule type="cellIs" dxfId="1251" priority="1251" operator="greaterThan">
      <formula>0.03</formula>
    </cfRule>
    <cfRule type="cellIs" dxfId="1250" priority="1252" stopIfTrue="1" operator="lessThan">
      <formula>-0.03</formula>
    </cfRule>
  </conditionalFormatting>
  <conditionalFormatting sqref="PA54:PA57">
    <cfRule type="cellIs" dxfId="1249" priority="1253" operator="greaterThan">
      <formula>0.03</formula>
    </cfRule>
    <cfRule type="cellIs" dxfId="1248" priority="1254" stopIfTrue="1" operator="lessThan">
      <formula>-0.03</formula>
    </cfRule>
  </conditionalFormatting>
  <conditionalFormatting sqref="PD54:PD57">
    <cfRule type="cellIs" dxfId="1247" priority="1247" operator="greaterThan">
      <formula>0.03</formula>
    </cfRule>
    <cfRule type="cellIs" dxfId="1246" priority="1248" stopIfTrue="1" operator="lessThan">
      <formula>-0.03</formula>
    </cfRule>
  </conditionalFormatting>
  <conditionalFormatting sqref="PG54:PG57">
    <cfRule type="cellIs" dxfId="1245" priority="1241" operator="greaterThan">
      <formula>0.03</formula>
    </cfRule>
    <cfRule type="cellIs" dxfId="1244" priority="1242" stopIfTrue="1" operator="lessThan">
      <formula>-0.03</formula>
    </cfRule>
  </conditionalFormatting>
  <conditionalFormatting sqref="PH54:PH57">
    <cfRule type="cellIs" dxfId="1243" priority="1239" operator="greaterThan">
      <formula>0.03</formula>
    </cfRule>
    <cfRule type="cellIs" dxfId="1242" priority="1240" stopIfTrue="1" operator="lessThan">
      <formula>-0.03</formula>
    </cfRule>
  </conditionalFormatting>
  <conditionalFormatting sqref="PE54:PE57">
    <cfRule type="cellIs" dxfId="1241" priority="1245" operator="greaterThan">
      <formula>0.03</formula>
    </cfRule>
    <cfRule type="cellIs" dxfId="1240" priority="1246" stopIfTrue="1" operator="lessThan">
      <formula>-0.03</formula>
    </cfRule>
  </conditionalFormatting>
  <conditionalFormatting sqref="PF54:PF57">
    <cfRule type="cellIs" dxfId="1239" priority="1243" operator="greaterThan">
      <formula>0.03</formula>
    </cfRule>
    <cfRule type="cellIs" dxfId="1238" priority="1244" stopIfTrue="1" operator="lessThan">
      <formula>-0.03</formula>
    </cfRule>
  </conditionalFormatting>
  <conditionalFormatting sqref="OX63:OX66">
    <cfRule type="cellIs" dxfId="1237" priority="1237" operator="greaterThan">
      <formula>0.03</formula>
    </cfRule>
    <cfRule type="cellIs" dxfId="1236" priority="1238" stopIfTrue="1" operator="lessThan">
      <formula>-0.03</formula>
    </cfRule>
  </conditionalFormatting>
  <conditionalFormatting sqref="PC63:PC66">
    <cfRule type="cellIs" dxfId="1235" priority="1227" operator="greaterThan">
      <formula>0.03</formula>
    </cfRule>
    <cfRule type="cellIs" dxfId="1234" priority="1228" stopIfTrue="1" operator="lessThan">
      <formula>-0.03</formula>
    </cfRule>
  </conditionalFormatting>
  <conditionalFormatting sqref="OY63:OY66">
    <cfRule type="cellIs" dxfId="1233" priority="1235" operator="greaterThan">
      <formula>0.03</formula>
    </cfRule>
    <cfRule type="cellIs" dxfId="1232" priority="1236" stopIfTrue="1" operator="lessThan">
      <formula>-0.03</formula>
    </cfRule>
  </conditionalFormatting>
  <conditionalFormatting sqref="OZ63:OZ66">
    <cfRule type="cellIs" dxfId="1231" priority="1233" operator="greaterThan">
      <formula>0.03</formula>
    </cfRule>
    <cfRule type="cellIs" dxfId="1230" priority="1234" stopIfTrue="1" operator="lessThan">
      <formula>-0.03</formula>
    </cfRule>
  </conditionalFormatting>
  <conditionalFormatting sqref="PB63:PB66">
    <cfRule type="cellIs" dxfId="1229" priority="1229" operator="greaterThan">
      <formula>0.03</formula>
    </cfRule>
    <cfRule type="cellIs" dxfId="1228" priority="1230" stopIfTrue="1" operator="lessThan">
      <formula>-0.03</formula>
    </cfRule>
  </conditionalFormatting>
  <conditionalFormatting sqref="PA63:PA66">
    <cfRule type="cellIs" dxfId="1227" priority="1231" operator="greaterThan">
      <formula>0.03</formula>
    </cfRule>
    <cfRule type="cellIs" dxfId="1226" priority="1232" stopIfTrue="1" operator="lessThan">
      <formula>-0.03</formula>
    </cfRule>
  </conditionalFormatting>
  <conditionalFormatting sqref="PD63:PD66">
    <cfRule type="cellIs" dxfId="1225" priority="1225" operator="greaterThan">
      <formula>0.03</formula>
    </cfRule>
    <cfRule type="cellIs" dxfId="1224" priority="1226" stopIfTrue="1" operator="lessThan">
      <formula>-0.03</formula>
    </cfRule>
  </conditionalFormatting>
  <conditionalFormatting sqref="PG63:PG66">
    <cfRule type="cellIs" dxfId="1223" priority="1219" operator="greaterThan">
      <formula>0.03</formula>
    </cfRule>
    <cfRule type="cellIs" dxfId="1222" priority="1220" stopIfTrue="1" operator="lessThan">
      <formula>-0.03</formula>
    </cfRule>
  </conditionalFormatting>
  <conditionalFormatting sqref="PH63:PH66">
    <cfRule type="cellIs" dxfId="1221" priority="1217" operator="greaterThan">
      <formula>0.03</formula>
    </cfRule>
    <cfRule type="cellIs" dxfId="1220" priority="1218" stopIfTrue="1" operator="lessThan">
      <formula>-0.03</formula>
    </cfRule>
  </conditionalFormatting>
  <conditionalFormatting sqref="PE63:PE66">
    <cfRule type="cellIs" dxfId="1219" priority="1223" operator="greaterThan">
      <formula>0.03</formula>
    </cfRule>
    <cfRule type="cellIs" dxfId="1218" priority="1224" stopIfTrue="1" operator="lessThan">
      <formula>-0.03</formula>
    </cfRule>
  </conditionalFormatting>
  <conditionalFormatting sqref="PF63:PF66">
    <cfRule type="cellIs" dxfId="1217" priority="1221" operator="greaterThan">
      <formula>0.03</formula>
    </cfRule>
    <cfRule type="cellIs" dxfId="1216" priority="1222" stopIfTrue="1" operator="lessThan">
      <formula>-0.03</formula>
    </cfRule>
  </conditionalFormatting>
  <conditionalFormatting sqref="OX72:OX75">
    <cfRule type="cellIs" dxfId="1215" priority="1215" operator="greaterThan">
      <formula>0.03</formula>
    </cfRule>
    <cfRule type="cellIs" dxfId="1214" priority="1216" stopIfTrue="1" operator="lessThan">
      <formula>-0.03</formula>
    </cfRule>
  </conditionalFormatting>
  <conditionalFormatting sqref="PC72:PC75">
    <cfRule type="cellIs" dxfId="1213" priority="1205" operator="greaterThan">
      <formula>0.03</formula>
    </cfRule>
    <cfRule type="cellIs" dxfId="1212" priority="1206" stopIfTrue="1" operator="lessThan">
      <formula>-0.03</formula>
    </cfRule>
  </conditionalFormatting>
  <conditionalFormatting sqref="OY72:OY75">
    <cfRule type="cellIs" dxfId="1211" priority="1213" operator="greaterThan">
      <formula>0.03</formula>
    </cfRule>
    <cfRule type="cellIs" dxfId="1210" priority="1214" stopIfTrue="1" operator="lessThan">
      <formula>-0.03</formula>
    </cfRule>
  </conditionalFormatting>
  <conditionalFormatting sqref="OZ72:OZ75">
    <cfRule type="cellIs" dxfId="1209" priority="1211" operator="greaterThan">
      <formula>0.03</formula>
    </cfRule>
    <cfRule type="cellIs" dxfId="1208" priority="1212" stopIfTrue="1" operator="lessThan">
      <formula>-0.03</formula>
    </cfRule>
  </conditionalFormatting>
  <conditionalFormatting sqref="PB72:PB75">
    <cfRule type="cellIs" dxfId="1207" priority="1207" operator="greaterThan">
      <formula>0.03</formula>
    </cfRule>
    <cfRule type="cellIs" dxfId="1206" priority="1208" stopIfTrue="1" operator="lessThan">
      <formula>-0.03</formula>
    </cfRule>
  </conditionalFormatting>
  <conditionalFormatting sqref="PA72:PA75">
    <cfRule type="cellIs" dxfId="1205" priority="1209" operator="greaterThan">
      <formula>0.03</formula>
    </cfRule>
    <cfRule type="cellIs" dxfId="1204" priority="1210" stopIfTrue="1" operator="lessThan">
      <formula>-0.03</formula>
    </cfRule>
  </conditionalFormatting>
  <conditionalFormatting sqref="PD72:PD75">
    <cfRule type="cellIs" dxfId="1203" priority="1203" operator="greaterThan">
      <formula>0.03</formula>
    </cfRule>
    <cfRule type="cellIs" dxfId="1202" priority="1204" stopIfTrue="1" operator="lessThan">
      <formula>-0.03</formula>
    </cfRule>
  </conditionalFormatting>
  <conditionalFormatting sqref="PG72:PG75">
    <cfRule type="cellIs" dxfId="1201" priority="1197" operator="greaterThan">
      <formula>0.03</formula>
    </cfRule>
    <cfRule type="cellIs" dxfId="1200" priority="1198" stopIfTrue="1" operator="lessThan">
      <formula>-0.03</formula>
    </cfRule>
  </conditionalFormatting>
  <conditionalFormatting sqref="PH72:PH75">
    <cfRule type="cellIs" dxfId="1199" priority="1195" operator="greaterThan">
      <formula>0.03</formula>
    </cfRule>
    <cfRule type="cellIs" dxfId="1198" priority="1196" stopIfTrue="1" operator="lessThan">
      <formula>-0.03</formula>
    </cfRule>
  </conditionalFormatting>
  <conditionalFormatting sqref="PE72:PE75">
    <cfRule type="cellIs" dxfId="1197" priority="1201" operator="greaterThan">
      <formula>0.03</formula>
    </cfRule>
    <cfRule type="cellIs" dxfId="1196" priority="1202" stopIfTrue="1" operator="lessThan">
      <formula>-0.03</formula>
    </cfRule>
  </conditionalFormatting>
  <conditionalFormatting sqref="PF72:PF75">
    <cfRule type="cellIs" dxfId="1195" priority="1199" operator="greaterThan">
      <formula>0.03</formula>
    </cfRule>
    <cfRule type="cellIs" dxfId="1194" priority="1200" stopIfTrue="1" operator="lessThan">
      <formula>-0.03</formula>
    </cfRule>
  </conditionalFormatting>
  <conditionalFormatting sqref="OX81:OX84">
    <cfRule type="cellIs" dxfId="1193" priority="1193" operator="greaterThan">
      <formula>0.03</formula>
    </cfRule>
    <cfRule type="cellIs" dxfId="1192" priority="1194" stopIfTrue="1" operator="lessThan">
      <formula>-0.03</formula>
    </cfRule>
  </conditionalFormatting>
  <conditionalFormatting sqref="PC81:PC84">
    <cfRule type="cellIs" dxfId="1191" priority="1183" operator="greaterThan">
      <formula>0.03</formula>
    </cfRule>
    <cfRule type="cellIs" dxfId="1190" priority="1184" stopIfTrue="1" operator="lessThan">
      <formula>-0.03</formula>
    </cfRule>
  </conditionalFormatting>
  <conditionalFormatting sqref="OY81:OY84">
    <cfRule type="cellIs" dxfId="1189" priority="1191" operator="greaterThan">
      <formula>0.03</formula>
    </cfRule>
    <cfRule type="cellIs" dxfId="1188" priority="1192" stopIfTrue="1" operator="lessThan">
      <formula>-0.03</formula>
    </cfRule>
  </conditionalFormatting>
  <conditionalFormatting sqref="OZ81:OZ84">
    <cfRule type="cellIs" dxfId="1187" priority="1189" operator="greaterThan">
      <formula>0.03</formula>
    </cfRule>
    <cfRule type="cellIs" dxfId="1186" priority="1190" stopIfTrue="1" operator="lessThan">
      <formula>-0.03</formula>
    </cfRule>
  </conditionalFormatting>
  <conditionalFormatting sqref="PB81:PB84">
    <cfRule type="cellIs" dxfId="1185" priority="1185" operator="greaterThan">
      <formula>0.03</formula>
    </cfRule>
    <cfRule type="cellIs" dxfId="1184" priority="1186" stopIfTrue="1" operator="lessThan">
      <formula>-0.03</formula>
    </cfRule>
  </conditionalFormatting>
  <conditionalFormatting sqref="PA81:PA84">
    <cfRule type="cellIs" dxfId="1183" priority="1187" operator="greaterThan">
      <formula>0.03</formula>
    </cfRule>
    <cfRule type="cellIs" dxfId="1182" priority="1188" stopIfTrue="1" operator="lessThan">
      <formula>-0.03</formula>
    </cfRule>
  </conditionalFormatting>
  <conditionalFormatting sqref="PD81:PD84">
    <cfRule type="cellIs" dxfId="1181" priority="1181" operator="greaterThan">
      <formula>0.03</formula>
    </cfRule>
    <cfRule type="cellIs" dxfId="1180" priority="1182" stopIfTrue="1" operator="lessThan">
      <formula>-0.03</formula>
    </cfRule>
  </conditionalFormatting>
  <conditionalFormatting sqref="PG81:PG84">
    <cfRule type="cellIs" dxfId="1179" priority="1175" operator="greaterThan">
      <formula>0.03</formula>
    </cfRule>
    <cfRule type="cellIs" dxfId="1178" priority="1176" stopIfTrue="1" operator="lessThan">
      <formula>-0.03</formula>
    </cfRule>
  </conditionalFormatting>
  <conditionalFormatting sqref="PH81:PH84">
    <cfRule type="cellIs" dxfId="1177" priority="1173" operator="greaterThan">
      <formula>0.03</formula>
    </cfRule>
    <cfRule type="cellIs" dxfId="1176" priority="1174" stopIfTrue="1" operator="lessThan">
      <formula>-0.03</formula>
    </cfRule>
  </conditionalFormatting>
  <conditionalFormatting sqref="PE81:PE84">
    <cfRule type="cellIs" dxfId="1175" priority="1179" operator="greaterThan">
      <formula>0.03</formula>
    </cfRule>
    <cfRule type="cellIs" dxfId="1174" priority="1180" stopIfTrue="1" operator="lessThan">
      <formula>-0.03</formula>
    </cfRule>
  </conditionalFormatting>
  <conditionalFormatting sqref="PF81:PF84">
    <cfRule type="cellIs" dxfId="1173" priority="1177" operator="greaterThan">
      <formula>0.03</formula>
    </cfRule>
    <cfRule type="cellIs" dxfId="1172" priority="1178" stopIfTrue="1" operator="lessThan">
      <formula>-0.03</formula>
    </cfRule>
  </conditionalFormatting>
  <conditionalFormatting sqref="OX90:OX93">
    <cfRule type="cellIs" dxfId="1171" priority="1171" operator="greaterThan">
      <formula>0.03</formula>
    </cfRule>
    <cfRule type="cellIs" dxfId="1170" priority="1172" stopIfTrue="1" operator="lessThan">
      <formula>-0.03</formula>
    </cfRule>
  </conditionalFormatting>
  <conditionalFormatting sqref="PC90:PC93">
    <cfRule type="cellIs" dxfId="1169" priority="1161" operator="greaterThan">
      <formula>0.03</formula>
    </cfRule>
    <cfRule type="cellIs" dxfId="1168" priority="1162" stopIfTrue="1" operator="lessThan">
      <formula>-0.03</formula>
    </cfRule>
  </conditionalFormatting>
  <conditionalFormatting sqref="OY90:OY93">
    <cfRule type="cellIs" dxfId="1167" priority="1169" operator="greaterThan">
      <formula>0.03</formula>
    </cfRule>
    <cfRule type="cellIs" dxfId="1166" priority="1170" stopIfTrue="1" operator="lessThan">
      <formula>-0.03</formula>
    </cfRule>
  </conditionalFormatting>
  <conditionalFormatting sqref="OZ90:OZ93">
    <cfRule type="cellIs" dxfId="1165" priority="1167" operator="greaterThan">
      <formula>0.03</formula>
    </cfRule>
    <cfRule type="cellIs" dxfId="1164" priority="1168" stopIfTrue="1" operator="lessThan">
      <formula>-0.03</formula>
    </cfRule>
  </conditionalFormatting>
  <conditionalFormatting sqref="PB90:PB93">
    <cfRule type="cellIs" dxfId="1163" priority="1163" operator="greaterThan">
      <formula>0.03</formula>
    </cfRule>
    <cfRule type="cellIs" dxfId="1162" priority="1164" stopIfTrue="1" operator="lessThan">
      <formula>-0.03</formula>
    </cfRule>
  </conditionalFormatting>
  <conditionalFormatting sqref="PA90:PA93">
    <cfRule type="cellIs" dxfId="1161" priority="1165" operator="greaterThan">
      <formula>0.03</formula>
    </cfRule>
    <cfRule type="cellIs" dxfId="1160" priority="1166" stopIfTrue="1" operator="lessThan">
      <formula>-0.03</formula>
    </cfRule>
  </conditionalFormatting>
  <conditionalFormatting sqref="PD90:PD93">
    <cfRule type="cellIs" dxfId="1159" priority="1159" operator="greaterThan">
      <formula>0.03</formula>
    </cfRule>
    <cfRule type="cellIs" dxfId="1158" priority="1160" stopIfTrue="1" operator="lessThan">
      <formula>-0.03</formula>
    </cfRule>
  </conditionalFormatting>
  <conditionalFormatting sqref="PG90:PG93">
    <cfRule type="cellIs" dxfId="1157" priority="1153" operator="greaterThan">
      <formula>0.03</formula>
    </cfRule>
    <cfRule type="cellIs" dxfId="1156" priority="1154" stopIfTrue="1" operator="lessThan">
      <formula>-0.03</formula>
    </cfRule>
  </conditionalFormatting>
  <conditionalFormatting sqref="PH90:PH93">
    <cfRule type="cellIs" dxfId="1155" priority="1151" operator="greaterThan">
      <formula>0.03</formula>
    </cfRule>
    <cfRule type="cellIs" dxfId="1154" priority="1152" stopIfTrue="1" operator="lessThan">
      <formula>-0.03</formula>
    </cfRule>
  </conditionalFormatting>
  <conditionalFormatting sqref="PE90:PE93">
    <cfRule type="cellIs" dxfId="1153" priority="1157" operator="greaterThan">
      <formula>0.03</formula>
    </cfRule>
    <cfRule type="cellIs" dxfId="1152" priority="1158" stopIfTrue="1" operator="lessThan">
      <formula>-0.03</formula>
    </cfRule>
  </conditionalFormatting>
  <conditionalFormatting sqref="PF90:PF93">
    <cfRule type="cellIs" dxfId="1151" priority="1155" operator="greaterThan">
      <formula>0.03</formula>
    </cfRule>
    <cfRule type="cellIs" dxfId="1150" priority="1156" stopIfTrue="1" operator="lessThan">
      <formula>-0.03</formula>
    </cfRule>
  </conditionalFormatting>
  <conditionalFormatting sqref="OX99:OX102">
    <cfRule type="cellIs" dxfId="1149" priority="1149" operator="greaterThan">
      <formula>0.03</formula>
    </cfRule>
    <cfRule type="cellIs" dxfId="1148" priority="1150" stopIfTrue="1" operator="lessThan">
      <formula>-0.03</formula>
    </cfRule>
  </conditionalFormatting>
  <conditionalFormatting sqref="PC99:PC102">
    <cfRule type="cellIs" dxfId="1147" priority="1139" operator="greaterThan">
      <formula>0.03</formula>
    </cfRule>
    <cfRule type="cellIs" dxfId="1146" priority="1140" stopIfTrue="1" operator="lessThan">
      <formula>-0.03</formula>
    </cfRule>
  </conditionalFormatting>
  <conditionalFormatting sqref="OY99:OY102">
    <cfRule type="cellIs" dxfId="1145" priority="1147" operator="greaterThan">
      <formula>0.03</formula>
    </cfRule>
    <cfRule type="cellIs" dxfId="1144" priority="1148" stopIfTrue="1" operator="lessThan">
      <formula>-0.03</formula>
    </cfRule>
  </conditionalFormatting>
  <conditionalFormatting sqref="OZ99:OZ102">
    <cfRule type="cellIs" dxfId="1143" priority="1145" operator="greaterThan">
      <formula>0.03</formula>
    </cfRule>
    <cfRule type="cellIs" dxfId="1142" priority="1146" stopIfTrue="1" operator="lessThan">
      <formula>-0.03</formula>
    </cfRule>
  </conditionalFormatting>
  <conditionalFormatting sqref="PB99:PB102">
    <cfRule type="cellIs" dxfId="1141" priority="1141" operator="greaterThan">
      <formula>0.03</formula>
    </cfRule>
    <cfRule type="cellIs" dxfId="1140" priority="1142" stopIfTrue="1" operator="lessThan">
      <formula>-0.03</formula>
    </cfRule>
  </conditionalFormatting>
  <conditionalFormatting sqref="PA99:PA102">
    <cfRule type="cellIs" dxfId="1139" priority="1143" operator="greaterThan">
      <formula>0.03</formula>
    </cfRule>
    <cfRule type="cellIs" dxfId="1138" priority="1144" stopIfTrue="1" operator="lessThan">
      <formula>-0.03</formula>
    </cfRule>
  </conditionalFormatting>
  <conditionalFormatting sqref="PD99:PD102">
    <cfRule type="cellIs" dxfId="1137" priority="1137" operator="greaterThan">
      <formula>0.03</formula>
    </cfRule>
    <cfRule type="cellIs" dxfId="1136" priority="1138" stopIfTrue="1" operator="lessThan">
      <formula>-0.03</formula>
    </cfRule>
  </conditionalFormatting>
  <conditionalFormatting sqref="PG99:PG102">
    <cfRule type="cellIs" dxfId="1135" priority="1131" operator="greaterThan">
      <formula>0.03</formula>
    </cfRule>
    <cfRule type="cellIs" dxfId="1134" priority="1132" stopIfTrue="1" operator="lessThan">
      <formula>-0.03</formula>
    </cfRule>
  </conditionalFormatting>
  <conditionalFormatting sqref="PH99:PH102">
    <cfRule type="cellIs" dxfId="1133" priority="1129" operator="greaterThan">
      <formula>0.03</formula>
    </cfRule>
    <cfRule type="cellIs" dxfId="1132" priority="1130" stopIfTrue="1" operator="lessThan">
      <formula>-0.03</formula>
    </cfRule>
  </conditionalFormatting>
  <conditionalFormatting sqref="PE99:PE102">
    <cfRule type="cellIs" dxfId="1131" priority="1135" operator="greaterThan">
      <formula>0.03</formula>
    </cfRule>
    <cfRule type="cellIs" dxfId="1130" priority="1136" stopIfTrue="1" operator="lessThan">
      <formula>-0.03</formula>
    </cfRule>
  </conditionalFormatting>
  <conditionalFormatting sqref="PF99:PF102">
    <cfRule type="cellIs" dxfId="1129" priority="1133" operator="greaterThan">
      <formula>0.03</formula>
    </cfRule>
    <cfRule type="cellIs" dxfId="1128" priority="1134" stopIfTrue="1" operator="lessThan">
      <formula>-0.03</formula>
    </cfRule>
  </conditionalFormatting>
  <conditionalFormatting sqref="OX108:OX111">
    <cfRule type="cellIs" dxfId="1127" priority="1127" operator="greaterThan">
      <formula>0.03</formula>
    </cfRule>
    <cfRule type="cellIs" dxfId="1126" priority="1128" stopIfTrue="1" operator="lessThan">
      <formula>-0.03</formula>
    </cfRule>
  </conditionalFormatting>
  <conditionalFormatting sqref="PC108:PC111">
    <cfRule type="cellIs" dxfId="1125" priority="1117" operator="greaterThan">
      <formula>0.03</formula>
    </cfRule>
    <cfRule type="cellIs" dxfId="1124" priority="1118" stopIfTrue="1" operator="lessThan">
      <formula>-0.03</formula>
    </cfRule>
  </conditionalFormatting>
  <conditionalFormatting sqref="OY108:OY111">
    <cfRule type="cellIs" dxfId="1123" priority="1125" operator="greaterThan">
      <formula>0.03</formula>
    </cfRule>
    <cfRule type="cellIs" dxfId="1122" priority="1126" stopIfTrue="1" operator="lessThan">
      <formula>-0.03</formula>
    </cfRule>
  </conditionalFormatting>
  <conditionalFormatting sqref="OZ108:OZ111">
    <cfRule type="cellIs" dxfId="1121" priority="1123" operator="greaterThan">
      <formula>0.03</formula>
    </cfRule>
    <cfRule type="cellIs" dxfId="1120" priority="1124" stopIfTrue="1" operator="lessThan">
      <formula>-0.03</formula>
    </cfRule>
  </conditionalFormatting>
  <conditionalFormatting sqref="PB108:PB111">
    <cfRule type="cellIs" dxfId="1119" priority="1119" operator="greaterThan">
      <formula>0.03</formula>
    </cfRule>
    <cfRule type="cellIs" dxfId="1118" priority="1120" stopIfTrue="1" operator="lessThan">
      <formula>-0.03</formula>
    </cfRule>
  </conditionalFormatting>
  <conditionalFormatting sqref="PA108:PA111">
    <cfRule type="cellIs" dxfId="1117" priority="1121" operator="greaterThan">
      <formula>0.03</formula>
    </cfRule>
    <cfRule type="cellIs" dxfId="1116" priority="1122" stopIfTrue="1" operator="lessThan">
      <formula>-0.03</formula>
    </cfRule>
  </conditionalFormatting>
  <conditionalFormatting sqref="PD108:PD111">
    <cfRule type="cellIs" dxfId="1115" priority="1115" operator="greaterThan">
      <formula>0.03</formula>
    </cfRule>
    <cfRule type="cellIs" dxfId="1114" priority="1116" stopIfTrue="1" operator="lessThan">
      <formula>-0.03</formula>
    </cfRule>
  </conditionalFormatting>
  <conditionalFormatting sqref="PG108:PG111">
    <cfRule type="cellIs" dxfId="1113" priority="1109" operator="greaterThan">
      <formula>0.03</formula>
    </cfRule>
    <cfRule type="cellIs" dxfId="1112" priority="1110" stopIfTrue="1" operator="lessThan">
      <formula>-0.03</formula>
    </cfRule>
  </conditionalFormatting>
  <conditionalFormatting sqref="PH108:PH111">
    <cfRule type="cellIs" dxfId="1111" priority="1107" operator="greaterThan">
      <formula>0.03</formula>
    </cfRule>
    <cfRule type="cellIs" dxfId="1110" priority="1108" stopIfTrue="1" operator="lessThan">
      <formula>-0.03</formula>
    </cfRule>
  </conditionalFormatting>
  <conditionalFormatting sqref="PE108:PE111">
    <cfRule type="cellIs" dxfId="1109" priority="1113" operator="greaterThan">
      <formula>0.03</formula>
    </cfRule>
    <cfRule type="cellIs" dxfId="1108" priority="1114" stopIfTrue="1" operator="lessThan">
      <formula>-0.03</formula>
    </cfRule>
  </conditionalFormatting>
  <conditionalFormatting sqref="PF108:PF111">
    <cfRule type="cellIs" dxfId="1107" priority="1111" operator="greaterThan">
      <formula>0.03</formula>
    </cfRule>
    <cfRule type="cellIs" dxfId="1106" priority="1112" stopIfTrue="1" operator="lessThan">
      <formula>-0.03</formula>
    </cfRule>
  </conditionalFormatting>
  <conditionalFormatting sqref="OX117:OX120">
    <cfRule type="cellIs" dxfId="1105" priority="1105" operator="greaterThan">
      <formula>0.03</formula>
    </cfRule>
    <cfRule type="cellIs" dxfId="1104" priority="1106" stopIfTrue="1" operator="lessThan">
      <formula>-0.03</formula>
    </cfRule>
  </conditionalFormatting>
  <conditionalFormatting sqref="PC117:PC120">
    <cfRule type="cellIs" dxfId="1103" priority="1095" operator="greaterThan">
      <formula>0.03</formula>
    </cfRule>
    <cfRule type="cellIs" dxfId="1102" priority="1096" stopIfTrue="1" operator="lessThan">
      <formula>-0.03</formula>
    </cfRule>
  </conditionalFormatting>
  <conditionalFormatting sqref="OY117:OY120">
    <cfRule type="cellIs" dxfId="1101" priority="1103" operator="greaterThan">
      <formula>0.03</formula>
    </cfRule>
    <cfRule type="cellIs" dxfId="1100" priority="1104" stopIfTrue="1" operator="lessThan">
      <formula>-0.03</formula>
    </cfRule>
  </conditionalFormatting>
  <conditionalFormatting sqref="OZ117:OZ120">
    <cfRule type="cellIs" dxfId="1099" priority="1101" operator="greaterThan">
      <formula>0.03</formula>
    </cfRule>
    <cfRule type="cellIs" dxfId="1098" priority="1102" stopIfTrue="1" operator="lessThan">
      <formula>-0.03</formula>
    </cfRule>
  </conditionalFormatting>
  <conditionalFormatting sqref="PB117:PB120">
    <cfRule type="cellIs" dxfId="1097" priority="1097" operator="greaterThan">
      <formula>0.03</formula>
    </cfRule>
    <cfRule type="cellIs" dxfId="1096" priority="1098" stopIfTrue="1" operator="lessThan">
      <formula>-0.03</formula>
    </cfRule>
  </conditionalFormatting>
  <conditionalFormatting sqref="PA117:PA120">
    <cfRule type="cellIs" dxfId="1095" priority="1099" operator="greaterThan">
      <formula>0.03</formula>
    </cfRule>
    <cfRule type="cellIs" dxfId="1094" priority="1100" stopIfTrue="1" operator="lessThan">
      <formula>-0.03</formula>
    </cfRule>
  </conditionalFormatting>
  <conditionalFormatting sqref="PD117:PD120">
    <cfRule type="cellIs" dxfId="1093" priority="1093" operator="greaterThan">
      <formula>0.03</formula>
    </cfRule>
    <cfRule type="cellIs" dxfId="1092" priority="1094" stopIfTrue="1" operator="lessThan">
      <formula>-0.03</formula>
    </cfRule>
  </conditionalFormatting>
  <conditionalFormatting sqref="PG117:PG120">
    <cfRule type="cellIs" dxfId="1091" priority="1087" operator="greaterThan">
      <formula>0.03</formula>
    </cfRule>
    <cfRule type="cellIs" dxfId="1090" priority="1088" stopIfTrue="1" operator="lessThan">
      <formula>-0.03</formula>
    </cfRule>
  </conditionalFormatting>
  <conditionalFormatting sqref="PH117:PH120">
    <cfRule type="cellIs" dxfId="1089" priority="1085" operator="greaterThan">
      <formula>0.03</formula>
    </cfRule>
    <cfRule type="cellIs" dxfId="1088" priority="1086" stopIfTrue="1" operator="lessThan">
      <formula>-0.03</formula>
    </cfRule>
  </conditionalFormatting>
  <conditionalFormatting sqref="PE117:PE120">
    <cfRule type="cellIs" dxfId="1087" priority="1091" operator="greaterThan">
      <formula>0.03</formula>
    </cfRule>
    <cfRule type="cellIs" dxfId="1086" priority="1092" stopIfTrue="1" operator="lessThan">
      <formula>-0.03</formula>
    </cfRule>
  </conditionalFormatting>
  <conditionalFormatting sqref="PF117:PF120">
    <cfRule type="cellIs" dxfId="1085" priority="1089" operator="greaterThan">
      <formula>0.03</formula>
    </cfRule>
    <cfRule type="cellIs" dxfId="1084" priority="1090" stopIfTrue="1" operator="lessThan">
      <formula>-0.03</formula>
    </cfRule>
  </conditionalFormatting>
  <conditionalFormatting sqref="OX126:OX129">
    <cfRule type="cellIs" dxfId="1083" priority="1083" operator="greaterThan">
      <formula>0.03</formula>
    </cfRule>
    <cfRule type="cellIs" dxfId="1082" priority="1084" stopIfTrue="1" operator="lessThan">
      <formula>-0.03</formula>
    </cfRule>
  </conditionalFormatting>
  <conditionalFormatting sqref="PC126:PC129">
    <cfRule type="cellIs" dxfId="1081" priority="1073" operator="greaterThan">
      <formula>0.03</formula>
    </cfRule>
    <cfRule type="cellIs" dxfId="1080" priority="1074" stopIfTrue="1" operator="lessThan">
      <formula>-0.03</formula>
    </cfRule>
  </conditionalFormatting>
  <conditionalFormatting sqref="OY126:OY129">
    <cfRule type="cellIs" dxfId="1079" priority="1081" operator="greaterThan">
      <formula>0.03</formula>
    </cfRule>
    <cfRule type="cellIs" dxfId="1078" priority="1082" stopIfTrue="1" operator="lessThan">
      <formula>-0.03</formula>
    </cfRule>
  </conditionalFormatting>
  <conditionalFormatting sqref="OZ126:OZ129">
    <cfRule type="cellIs" dxfId="1077" priority="1079" operator="greaterThan">
      <formula>0.03</formula>
    </cfRule>
    <cfRule type="cellIs" dxfId="1076" priority="1080" stopIfTrue="1" operator="lessThan">
      <formula>-0.03</formula>
    </cfRule>
  </conditionalFormatting>
  <conditionalFormatting sqref="PB126:PB129">
    <cfRule type="cellIs" dxfId="1075" priority="1075" operator="greaterThan">
      <formula>0.03</formula>
    </cfRule>
    <cfRule type="cellIs" dxfId="1074" priority="1076" stopIfTrue="1" operator="lessThan">
      <formula>-0.03</formula>
    </cfRule>
  </conditionalFormatting>
  <conditionalFormatting sqref="PA126:PA129">
    <cfRule type="cellIs" dxfId="1073" priority="1077" operator="greaterThan">
      <formula>0.03</formula>
    </cfRule>
    <cfRule type="cellIs" dxfId="1072" priority="1078" stopIfTrue="1" operator="lessThan">
      <formula>-0.03</formula>
    </cfRule>
  </conditionalFormatting>
  <conditionalFormatting sqref="PD126:PD129">
    <cfRule type="cellIs" dxfId="1071" priority="1071" operator="greaterThan">
      <formula>0.03</formula>
    </cfRule>
    <cfRule type="cellIs" dxfId="1070" priority="1072" stopIfTrue="1" operator="lessThan">
      <formula>-0.03</formula>
    </cfRule>
  </conditionalFormatting>
  <conditionalFormatting sqref="PG126:PG129">
    <cfRule type="cellIs" dxfId="1069" priority="1065" operator="greaterThan">
      <formula>0.03</formula>
    </cfRule>
    <cfRule type="cellIs" dxfId="1068" priority="1066" stopIfTrue="1" operator="lessThan">
      <formula>-0.03</formula>
    </cfRule>
  </conditionalFormatting>
  <conditionalFormatting sqref="PH126:PH129">
    <cfRule type="cellIs" dxfId="1067" priority="1063" operator="greaterThan">
      <formula>0.03</formula>
    </cfRule>
    <cfRule type="cellIs" dxfId="1066" priority="1064" stopIfTrue="1" operator="lessThan">
      <formula>-0.03</formula>
    </cfRule>
  </conditionalFormatting>
  <conditionalFormatting sqref="PE126:PE129">
    <cfRule type="cellIs" dxfId="1065" priority="1069" operator="greaterThan">
      <formula>0.03</formula>
    </cfRule>
    <cfRule type="cellIs" dxfId="1064" priority="1070" stopIfTrue="1" operator="lessThan">
      <formula>-0.03</formula>
    </cfRule>
  </conditionalFormatting>
  <conditionalFormatting sqref="PF126:PF129">
    <cfRule type="cellIs" dxfId="1063" priority="1067" operator="greaterThan">
      <formula>0.03</formula>
    </cfRule>
    <cfRule type="cellIs" dxfId="1062" priority="1068" stopIfTrue="1" operator="lessThan">
      <formula>-0.03</formula>
    </cfRule>
  </conditionalFormatting>
  <conditionalFormatting sqref="OX135:OX138">
    <cfRule type="cellIs" dxfId="1061" priority="1061" operator="greaterThan">
      <formula>0.03</formula>
    </cfRule>
    <cfRule type="cellIs" dxfId="1060" priority="1062" stopIfTrue="1" operator="lessThan">
      <formula>-0.03</formula>
    </cfRule>
  </conditionalFormatting>
  <conditionalFormatting sqref="PC135:PC138">
    <cfRule type="cellIs" dxfId="1059" priority="1051" operator="greaterThan">
      <formula>0.03</formula>
    </cfRule>
    <cfRule type="cellIs" dxfId="1058" priority="1052" stopIfTrue="1" operator="lessThan">
      <formula>-0.03</formula>
    </cfRule>
  </conditionalFormatting>
  <conditionalFormatting sqref="OY135:OY138">
    <cfRule type="cellIs" dxfId="1057" priority="1059" operator="greaterThan">
      <formula>0.03</formula>
    </cfRule>
    <cfRule type="cellIs" dxfId="1056" priority="1060" stopIfTrue="1" operator="lessThan">
      <formula>-0.03</formula>
    </cfRule>
  </conditionalFormatting>
  <conditionalFormatting sqref="OZ135:OZ138">
    <cfRule type="cellIs" dxfId="1055" priority="1057" operator="greaterThan">
      <formula>0.03</formula>
    </cfRule>
    <cfRule type="cellIs" dxfId="1054" priority="1058" stopIfTrue="1" operator="lessThan">
      <formula>-0.03</formula>
    </cfRule>
  </conditionalFormatting>
  <conditionalFormatting sqref="PB135:PB138">
    <cfRule type="cellIs" dxfId="1053" priority="1053" operator="greaterThan">
      <formula>0.03</formula>
    </cfRule>
    <cfRule type="cellIs" dxfId="1052" priority="1054" stopIfTrue="1" operator="lessThan">
      <formula>-0.03</formula>
    </cfRule>
  </conditionalFormatting>
  <conditionalFormatting sqref="PA135:PA138">
    <cfRule type="cellIs" dxfId="1051" priority="1055" operator="greaterThan">
      <formula>0.03</formula>
    </cfRule>
    <cfRule type="cellIs" dxfId="1050" priority="1056" stopIfTrue="1" operator="lessThan">
      <formula>-0.03</formula>
    </cfRule>
  </conditionalFormatting>
  <conditionalFormatting sqref="PD135:PD138">
    <cfRule type="cellIs" dxfId="1049" priority="1049" operator="greaterThan">
      <formula>0.03</formula>
    </cfRule>
    <cfRule type="cellIs" dxfId="1048" priority="1050" stopIfTrue="1" operator="lessThan">
      <formula>-0.03</formula>
    </cfRule>
  </conditionalFormatting>
  <conditionalFormatting sqref="PG135:PG138">
    <cfRule type="cellIs" dxfId="1047" priority="1043" operator="greaterThan">
      <formula>0.03</formula>
    </cfRule>
    <cfRule type="cellIs" dxfId="1046" priority="1044" stopIfTrue="1" operator="lessThan">
      <formula>-0.03</formula>
    </cfRule>
  </conditionalFormatting>
  <conditionalFormatting sqref="PH135:PH138">
    <cfRule type="cellIs" dxfId="1045" priority="1041" operator="greaterThan">
      <formula>0.03</formula>
    </cfRule>
    <cfRule type="cellIs" dxfId="1044" priority="1042" stopIfTrue="1" operator="lessThan">
      <formula>-0.03</formula>
    </cfRule>
  </conditionalFormatting>
  <conditionalFormatting sqref="PE135:PE138">
    <cfRule type="cellIs" dxfId="1043" priority="1047" operator="greaterThan">
      <formula>0.03</formula>
    </cfRule>
    <cfRule type="cellIs" dxfId="1042" priority="1048" stopIfTrue="1" operator="lessThan">
      <formula>-0.03</formula>
    </cfRule>
  </conditionalFormatting>
  <conditionalFormatting sqref="PF135:PF138">
    <cfRule type="cellIs" dxfId="1041" priority="1045" operator="greaterThan">
      <formula>0.03</formula>
    </cfRule>
    <cfRule type="cellIs" dxfId="1040" priority="1046" stopIfTrue="1" operator="lessThan">
      <formula>-0.03</formula>
    </cfRule>
  </conditionalFormatting>
  <conditionalFormatting sqref="OX144:OX147">
    <cfRule type="cellIs" dxfId="1039" priority="1039" operator="greaterThan">
      <formula>0.03</formula>
    </cfRule>
    <cfRule type="cellIs" dxfId="1038" priority="1040" stopIfTrue="1" operator="lessThan">
      <formula>-0.03</formula>
    </cfRule>
  </conditionalFormatting>
  <conditionalFormatting sqref="PC144:PC147">
    <cfRule type="cellIs" dxfId="1037" priority="1029" operator="greaterThan">
      <formula>0.03</formula>
    </cfRule>
    <cfRule type="cellIs" dxfId="1036" priority="1030" stopIfTrue="1" operator="lessThan">
      <formula>-0.03</formula>
    </cfRule>
  </conditionalFormatting>
  <conditionalFormatting sqref="OY144:OY147">
    <cfRule type="cellIs" dxfId="1035" priority="1037" operator="greaterThan">
      <formula>0.03</formula>
    </cfRule>
    <cfRule type="cellIs" dxfId="1034" priority="1038" stopIfTrue="1" operator="lessThan">
      <formula>-0.03</formula>
    </cfRule>
  </conditionalFormatting>
  <conditionalFormatting sqref="OZ144:OZ147">
    <cfRule type="cellIs" dxfId="1033" priority="1035" operator="greaterThan">
      <formula>0.03</formula>
    </cfRule>
    <cfRule type="cellIs" dxfId="1032" priority="1036" stopIfTrue="1" operator="lessThan">
      <formula>-0.03</formula>
    </cfRule>
  </conditionalFormatting>
  <conditionalFormatting sqref="PB144:PB147">
    <cfRule type="cellIs" dxfId="1031" priority="1031" operator="greaterThan">
      <formula>0.03</formula>
    </cfRule>
    <cfRule type="cellIs" dxfId="1030" priority="1032" stopIfTrue="1" operator="lessThan">
      <formula>-0.03</formula>
    </cfRule>
  </conditionalFormatting>
  <conditionalFormatting sqref="PA144:PA147">
    <cfRule type="cellIs" dxfId="1029" priority="1033" operator="greaterThan">
      <formula>0.03</formula>
    </cfRule>
    <cfRule type="cellIs" dxfId="1028" priority="1034" stopIfTrue="1" operator="lessThan">
      <formula>-0.03</formula>
    </cfRule>
  </conditionalFormatting>
  <conditionalFormatting sqref="PD144:PD147">
    <cfRule type="cellIs" dxfId="1027" priority="1027" operator="greaterThan">
      <formula>0.03</formula>
    </cfRule>
    <cfRule type="cellIs" dxfId="1026" priority="1028" stopIfTrue="1" operator="lessThan">
      <formula>-0.03</formula>
    </cfRule>
  </conditionalFormatting>
  <conditionalFormatting sqref="PG144:PG147">
    <cfRule type="cellIs" dxfId="1025" priority="1021" operator="greaterThan">
      <formula>0.03</formula>
    </cfRule>
    <cfRule type="cellIs" dxfId="1024" priority="1022" stopIfTrue="1" operator="lessThan">
      <formula>-0.03</formula>
    </cfRule>
  </conditionalFormatting>
  <conditionalFormatting sqref="PH144:PH147">
    <cfRule type="cellIs" dxfId="1023" priority="1019" operator="greaterThan">
      <formula>0.03</formula>
    </cfRule>
    <cfRule type="cellIs" dxfId="1022" priority="1020" stopIfTrue="1" operator="lessThan">
      <formula>-0.03</formula>
    </cfRule>
  </conditionalFormatting>
  <conditionalFormatting sqref="PE144:PE147">
    <cfRule type="cellIs" dxfId="1021" priority="1025" operator="greaterThan">
      <formula>0.03</formula>
    </cfRule>
    <cfRule type="cellIs" dxfId="1020" priority="1026" stopIfTrue="1" operator="lessThan">
      <formula>-0.03</formula>
    </cfRule>
  </conditionalFormatting>
  <conditionalFormatting sqref="PF144:PF147">
    <cfRule type="cellIs" dxfId="1019" priority="1023" operator="greaterThan">
      <formula>0.03</formula>
    </cfRule>
    <cfRule type="cellIs" dxfId="1018" priority="1024" stopIfTrue="1" operator="lessThan">
      <formula>-0.03</formula>
    </cfRule>
  </conditionalFormatting>
  <conditionalFormatting sqref="OX153:OX156">
    <cfRule type="cellIs" dxfId="1017" priority="1017" operator="greaterThan">
      <formula>0.03</formula>
    </cfRule>
    <cfRule type="cellIs" dxfId="1016" priority="1018" stopIfTrue="1" operator="lessThan">
      <formula>-0.03</formula>
    </cfRule>
  </conditionalFormatting>
  <conditionalFormatting sqref="PC153:PC156">
    <cfRule type="cellIs" dxfId="1015" priority="1007" operator="greaterThan">
      <formula>0.03</formula>
    </cfRule>
    <cfRule type="cellIs" dxfId="1014" priority="1008" stopIfTrue="1" operator="lessThan">
      <formula>-0.03</formula>
    </cfRule>
  </conditionalFormatting>
  <conditionalFormatting sqref="OY153:OY156">
    <cfRule type="cellIs" dxfId="1013" priority="1015" operator="greaterThan">
      <formula>0.03</formula>
    </cfRule>
    <cfRule type="cellIs" dxfId="1012" priority="1016" stopIfTrue="1" operator="lessThan">
      <formula>-0.03</formula>
    </cfRule>
  </conditionalFormatting>
  <conditionalFormatting sqref="OZ153:OZ156">
    <cfRule type="cellIs" dxfId="1011" priority="1013" operator="greaterThan">
      <formula>0.03</formula>
    </cfRule>
    <cfRule type="cellIs" dxfId="1010" priority="1014" stopIfTrue="1" operator="lessThan">
      <formula>-0.03</formula>
    </cfRule>
  </conditionalFormatting>
  <conditionalFormatting sqref="PB153:PB156">
    <cfRule type="cellIs" dxfId="1009" priority="1009" operator="greaterThan">
      <formula>0.03</formula>
    </cfRule>
    <cfRule type="cellIs" dxfId="1008" priority="1010" stopIfTrue="1" operator="lessThan">
      <formula>-0.03</formula>
    </cfRule>
  </conditionalFormatting>
  <conditionalFormatting sqref="PA153:PA156">
    <cfRule type="cellIs" dxfId="1007" priority="1011" operator="greaterThan">
      <formula>0.03</formula>
    </cfRule>
    <cfRule type="cellIs" dxfId="1006" priority="1012" stopIfTrue="1" operator="lessThan">
      <formula>-0.03</formula>
    </cfRule>
  </conditionalFormatting>
  <conditionalFormatting sqref="PD153:PD156">
    <cfRule type="cellIs" dxfId="1005" priority="1005" operator="greaterThan">
      <formula>0.03</formula>
    </cfRule>
    <cfRule type="cellIs" dxfId="1004" priority="1006" stopIfTrue="1" operator="lessThan">
      <formula>-0.03</formula>
    </cfRule>
  </conditionalFormatting>
  <conditionalFormatting sqref="PG153:PG156">
    <cfRule type="cellIs" dxfId="1003" priority="999" operator="greaterThan">
      <formula>0.03</formula>
    </cfRule>
    <cfRule type="cellIs" dxfId="1002" priority="1000" stopIfTrue="1" operator="lessThan">
      <formula>-0.03</formula>
    </cfRule>
  </conditionalFormatting>
  <conditionalFormatting sqref="PH153:PH156">
    <cfRule type="cellIs" dxfId="1001" priority="997" operator="greaterThan">
      <formula>0.03</formula>
    </cfRule>
    <cfRule type="cellIs" dxfId="1000" priority="998" stopIfTrue="1" operator="lessThan">
      <formula>-0.03</formula>
    </cfRule>
  </conditionalFormatting>
  <conditionalFormatting sqref="PE153:PE156">
    <cfRule type="cellIs" dxfId="999" priority="1003" operator="greaterThan">
      <formula>0.03</formula>
    </cfRule>
    <cfRule type="cellIs" dxfId="998" priority="1004" stopIfTrue="1" operator="lessThan">
      <formula>-0.03</formula>
    </cfRule>
  </conditionalFormatting>
  <conditionalFormatting sqref="PF153:PF156">
    <cfRule type="cellIs" dxfId="997" priority="1001" operator="greaterThan">
      <formula>0.03</formula>
    </cfRule>
    <cfRule type="cellIs" dxfId="996" priority="1002" stopIfTrue="1" operator="lessThan">
      <formula>-0.03</formula>
    </cfRule>
  </conditionalFormatting>
  <conditionalFormatting sqref="OX162:OX165">
    <cfRule type="cellIs" dxfId="995" priority="995" operator="greaterThan">
      <formula>0.03</formula>
    </cfRule>
    <cfRule type="cellIs" dxfId="994" priority="996" stopIfTrue="1" operator="lessThan">
      <formula>-0.03</formula>
    </cfRule>
  </conditionalFormatting>
  <conditionalFormatting sqref="PC162:PC165">
    <cfRule type="cellIs" dxfId="993" priority="985" operator="greaterThan">
      <formula>0.03</formula>
    </cfRule>
    <cfRule type="cellIs" dxfId="992" priority="986" stopIfTrue="1" operator="lessThan">
      <formula>-0.03</formula>
    </cfRule>
  </conditionalFormatting>
  <conditionalFormatting sqref="OY162:OY165">
    <cfRule type="cellIs" dxfId="991" priority="993" operator="greaterThan">
      <formula>0.03</formula>
    </cfRule>
    <cfRule type="cellIs" dxfId="990" priority="994" stopIfTrue="1" operator="lessThan">
      <formula>-0.03</formula>
    </cfRule>
  </conditionalFormatting>
  <conditionalFormatting sqref="OZ162:OZ165">
    <cfRule type="cellIs" dxfId="989" priority="991" operator="greaterThan">
      <formula>0.03</formula>
    </cfRule>
    <cfRule type="cellIs" dxfId="988" priority="992" stopIfTrue="1" operator="lessThan">
      <formula>-0.03</formula>
    </cfRule>
  </conditionalFormatting>
  <conditionalFormatting sqref="PB162:PB165">
    <cfRule type="cellIs" dxfId="987" priority="987" operator="greaterThan">
      <formula>0.03</formula>
    </cfRule>
    <cfRule type="cellIs" dxfId="986" priority="988" stopIfTrue="1" operator="lessThan">
      <formula>-0.03</formula>
    </cfRule>
  </conditionalFormatting>
  <conditionalFormatting sqref="PA162:PA165">
    <cfRule type="cellIs" dxfId="985" priority="989" operator="greaterThan">
      <formula>0.03</formula>
    </cfRule>
    <cfRule type="cellIs" dxfId="984" priority="990" stopIfTrue="1" operator="lessThan">
      <formula>-0.03</formula>
    </cfRule>
  </conditionalFormatting>
  <conditionalFormatting sqref="PD162:PD165">
    <cfRule type="cellIs" dxfId="983" priority="983" operator="greaterThan">
      <formula>0.03</formula>
    </cfRule>
    <cfRule type="cellIs" dxfId="982" priority="984" stopIfTrue="1" operator="lessThan">
      <formula>-0.03</formula>
    </cfRule>
  </conditionalFormatting>
  <conditionalFormatting sqref="PG162:PG165">
    <cfRule type="cellIs" dxfId="981" priority="977" operator="greaterThan">
      <formula>0.03</formula>
    </cfRule>
    <cfRule type="cellIs" dxfId="980" priority="978" stopIfTrue="1" operator="lessThan">
      <formula>-0.03</formula>
    </cfRule>
  </conditionalFormatting>
  <conditionalFormatting sqref="PH162:PH165">
    <cfRule type="cellIs" dxfId="979" priority="975" operator="greaterThan">
      <formula>0.03</formula>
    </cfRule>
    <cfRule type="cellIs" dxfId="978" priority="976" stopIfTrue="1" operator="lessThan">
      <formula>-0.03</formula>
    </cfRule>
  </conditionalFormatting>
  <conditionalFormatting sqref="PE162:PE165">
    <cfRule type="cellIs" dxfId="977" priority="981" operator="greaterThan">
      <formula>0.03</formula>
    </cfRule>
    <cfRule type="cellIs" dxfId="976" priority="982" stopIfTrue="1" operator="lessThan">
      <formula>-0.03</formula>
    </cfRule>
  </conditionalFormatting>
  <conditionalFormatting sqref="PF162:PF165">
    <cfRule type="cellIs" dxfId="975" priority="979" operator="greaterThan">
      <formula>0.03</formula>
    </cfRule>
    <cfRule type="cellIs" dxfId="974" priority="980" stopIfTrue="1" operator="lessThan">
      <formula>-0.03</formula>
    </cfRule>
  </conditionalFormatting>
  <conditionalFormatting sqref="OX171:OX174">
    <cfRule type="cellIs" dxfId="973" priority="973" operator="greaterThan">
      <formula>0.03</formula>
    </cfRule>
    <cfRule type="cellIs" dxfId="972" priority="974" stopIfTrue="1" operator="lessThan">
      <formula>-0.03</formula>
    </cfRule>
  </conditionalFormatting>
  <conditionalFormatting sqref="PC171:PC174">
    <cfRule type="cellIs" dxfId="971" priority="963" operator="greaterThan">
      <formula>0.03</formula>
    </cfRule>
    <cfRule type="cellIs" dxfId="970" priority="964" stopIfTrue="1" operator="lessThan">
      <formula>-0.03</formula>
    </cfRule>
  </conditionalFormatting>
  <conditionalFormatting sqref="OY171:OY174">
    <cfRule type="cellIs" dxfId="969" priority="971" operator="greaterThan">
      <formula>0.03</formula>
    </cfRule>
    <cfRule type="cellIs" dxfId="968" priority="972" stopIfTrue="1" operator="lessThan">
      <formula>-0.03</formula>
    </cfRule>
  </conditionalFormatting>
  <conditionalFormatting sqref="OZ171:OZ174">
    <cfRule type="cellIs" dxfId="967" priority="969" operator="greaterThan">
      <formula>0.03</formula>
    </cfRule>
    <cfRule type="cellIs" dxfId="966" priority="970" stopIfTrue="1" operator="lessThan">
      <formula>-0.03</formula>
    </cfRule>
  </conditionalFormatting>
  <conditionalFormatting sqref="PB171:PB174">
    <cfRule type="cellIs" dxfId="965" priority="965" operator="greaterThan">
      <formula>0.03</formula>
    </cfRule>
    <cfRule type="cellIs" dxfId="964" priority="966" stopIfTrue="1" operator="lessThan">
      <formula>-0.03</formula>
    </cfRule>
  </conditionalFormatting>
  <conditionalFormatting sqref="PA171:PA174">
    <cfRule type="cellIs" dxfId="963" priority="967" operator="greaterThan">
      <formula>0.03</formula>
    </cfRule>
    <cfRule type="cellIs" dxfId="962" priority="968" stopIfTrue="1" operator="lessThan">
      <formula>-0.03</formula>
    </cfRule>
  </conditionalFormatting>
  <conditionalFormatting sqref="PD171:PD174">
    <cfRule type="cellIs" dxfId="961" priority="961" operator="greaterThan">
      <formula>0.03</formula>
    </cfRule>
    <cfRule type="cellIs" dxfId="960" priority="962" stopIfTrue="1" operator="lessThan">
      <formula>-0.03</formula>
    </cfRule>
  </conditionalFormatting>
  <conditionalFormatting sqref="PG171:PG174">
    <cfRule type="cellIs" dxfId="959" priority="955" operator="greaterThan">
      <formula>0.03</formula>
    </cfRule>
    <cfRule type="cellIs" dxfId="958" priority="956" stopIfTrue="1" operator="lessThan">
      <formula>-0.03</formula>
    </cfRule>
  </conditionalFormatting>
  <conditionalFormatting sqref="PH171:PH174">
    <cfRule type="cellIs" dxfId="957" priority="953" operator="greaterThan">
      <formula>0.03</formula>
    </cfRule>
    <cfRule type="cellIs" dxfId="956" priority="954" stopIfTrue="1" operator="lessThan">
      <formula>-0.03</formula>
    </cfRule>
  </conditionalFormatting>
  <conditionalFormatting sqref="PE171:PE174">
    <cfRule type="cellIs" dxfId="955" priority="959" operator="greaterThan">
      <formula>0.03</formula>
    </cfRule>
    <cfRule type="cellIs" dxfId="954" priority="960" stopIfTrue="1" operator="lessThan">
      <formula>-0.03</formula>
    </cfRule>
  </conditionalFormatting>
  <conditionalFormatting sqref="PF171:PF174">
    <cfRule type="cellIs" dxfId="953" priority="957" operator="greaterThan">
      <formula>0.03</formula>
    </cfRule>
    <cfRule type="cellIs" dxfId="952" priority="958" stopIfTrue="1" operator="lessThan">
      <formula>-0.03</formula>
    </cfRule>
  </conditionalFormatting>
  <conditionalFormatting sqref="OX180:OX183">
    <cfRule type="cellIs" dxfId="951" priority="951" operator="greaterThan">
      <formula>0.03</formula>
    </cfRule>
    <cfRule type="cellIs" dxfId="950" priority="952" stopIfTrue="1" operator="lessThan">
      <formula>-0.03</formula>
    </cfRule>
  </conditionalFormatting>
  <conditionalFormatting sqref="PC180:PC183">
    <cfRule type="cellIs" dxfId="949" priority="941" operator="greaterThan">
      <formula>0.03</formula>
    </cfRule>
    <cfRule type="cellIs" dxfId="948" priority="942" stopIfTrue="1" operator="lessThan">
      <formula>-0.03</formula>
    </cfRule>
  </conditionalFormatting>
  <conditionalFormatting sqref="OY180:OY183">
    <cfRule type="cellIs" dxfId="947" priority="949" operator="greaterThan">
      <formula>0.03</formula>
    </cfRule>
    <cfRule type="cellIs" dxfId="946" priority="950" stopIfTrue="1" operator="lessThan">
      <formula>-0.03</formula>
    </cfRule>
  </conditionalFormatting>
  <conditionalFormatting sqref="OZ180:OZ183">
    <cfRule type="cellIs" dxfId="945" priority="947" operator="greaterThan">
      <formula>0.03</formula>
    </cfRule>
    <cfRule type="cellIs" dxfId="944" priority="948" stopIfTrue="1" operator="lessThan">
      <formula>-0.03</formula>
    </cfRule>
  </conditionalFormatting>
  <conditionalFormatting sqref="PB180:PB183">
    <cfRule type="cellIs" dxfId="943" priority="943" operator="greaterThan">
      <formula>0.03</formula>
    </cfRule>
    <cfRule type="cellIs" dxfId="942" priority="944" stopIfTrue="1" operator="lessThan">
      <formula>-0.03</formula>
    </cfRule>
  </conditionalFormatting>
  <conditionalFormatting sqref="PA180:PA183">
    <cfRule type="cellIs" dxfId="941" priority="945" operator="greaterThan">
      <formula>0.03</formula>
    </cfRule>
    <cfRule type="cellIs" dxfId="940" priority="946" stopIfTrue="1" operator="lessThan">
      <formula>-0.03</formula>
    </cfRule>
  </conditionalFormatting>
  <conditionalFormatting sqref="PD180:PD183">
    <cfRule type="cellIs" dxfId="939" priority="939" operator="greaterThan">
      <formula>0.03</formula>
    </cfRule>
    <cfRule type="cellIs" dxfId="938" priority="940" stopIfTrue="1" operator="lessThan">
      <formula>-0.03</formula>
    </cfRule>
  </conditionalFormatting>
  <conditionalFormatting sqref="PG180:PG183">
    <cfRule type="cellIs" dxfId="937" priority="933" operator="greaterThan">
      <formula>0.03</formula>
    </cfRule>
    <cfRule type="cellIs" dxfId="936" priority="934" stopIfTrue="1" operator="lessThan">
      <formula>-0.03</formula>
    </cfRule>
  </conditionalFormatting>
  <conditionalFormatting sqref="PH180:PH183">
    <cfRule type="cellIs" dxfId="935" priority="931" operator="greaterThan">
      <formula>0.03</formula>
    </cfRule>
    <cfRule type="cellIs" dxfId="934" priority="932" stopIfTrue="1" operator="lessThan">
      <formula>-0.03</formula>
    </cfRule>
  </conditionalFormatting>
  <conditionalFormatting sqref="PE180:PE183">
    <cfRule type="cellIs" dxfId="933" priority="937" operator="greaterThan">
      <formula>0.03</formula>
    </cfRule>
    <cfRule type="cellIs" dxfId="932" priority="938" stopIfTrue="1" operator="lessThan">
      <formula>-0.03</formula>
    </cfRule>
  </conditionalFormatting>
  <conditionalFormatting sqref="PF180:PF183">
    <cfRule type="cellIs" dxfId="931" priority="935" operator="greaterThan">
      <formula>0.03</formula>
    </cfRule>
    <cfRule type="cellIs" dxfId="930" priority="936" stopIfTrue="1" operator="lessThan">
      <formula>-0.03</formula>
    </cfRule>
  </conditionalFormatting>
  <conditionalFormatting sqref="OX189:OX192">
    <cfRule type="cellIs" dxfId="929" priority="929" operator="greaterThan">
      <formula>0.03</formula>
    </cfRule>
    <cfRule type="cellIs" dxfId="928" priority="930" stopIfTrue="1" operator="lessThan">
      <formula>-0.03</formula>
    </cfRule>
  </conditionalFormatting>
  <conditionalFormatting sqref="PC189:PC192">
    <cfRule type="cellIs" dxfId="927" priority="919" operator="greaterThan">
      <formula>0.03</formula>
    </cfRule>
    <cfRule type="cellIs" dxfId="926" priority="920" stopIfTrue="1" operator="lessThan">
      <formula>-0.03</formula>
    </cfRule>
  </conditionalFormatting>
  <conditionalFormatting sqref="OY189:OY192">
    <cfRule type="cellIs" dxfId="925" priority="927" operator="greaterThan">
      <formula>0.03</formula>
    </cfRule>
    <cfRule type="cellIs" dxfId="924" priority="928" stopIfTrue="1" operator="lessThan">
      <formula>-0.03</formula>
    </cfRule>
  </conditionalFormatting>
  <conditionalFormatting sqref="OZ189:OZ192">
    <cfRule type="cellIs" dxfId="923" priority="925" operator="greaterThan">
      <formula>0.03</formula>
    </cfRule>
    <cfRule type="cellIs" dxfId="922" priority="926" stopIfTrue="1" operator="lessThan">
      <formula>-0.03</formula>
    </cfRule>
  </conditionalFormatting>
  <conditionalFormatting sqref="PB189:PB192">
    <cfRule type="cellIs" dxfId="921" priority="921" operator="greaterThan">
      <formula>0.03</formula>
    </cfRule>
    <cfRule type="cellIs" dxfId="920" priority="922" stopIfTrue="1" operator="lessThan">
      <formula>-0.03</formula>
    </cfRule>
  </conditionalFormatting>
  <conditionalFormatting sqref="PA189:PA192">
    <cfRule type="cellIs" dxfId="919" priority="923" operator="greaterThan">
      <formula>0.03</formula>
    </cfRule>
    <cfRule type="cellIs" dxfId="918" priority="924" stopIfTrue="1" operator="lessThan">
      <formula>-0.03</formula>
    </cfRule>
  </conditionalFormatting>
  <conditionalFormatting sqref="PD189:PD192">
    <cfRule type="cellIs" dxfId="917" priority="917" operator="greaterThan">
      <formula>0.03</formula>
    </cfRule>
    <cfRule type="cellIs" dxfId="916" priority="918" stopIfTrue="1" operator="lessThan">
      <formula>-0.03</formula>
    </cfRule>
  </conditionalFormatting>
  <conditionalFormatting sqref="PG189:PG192">
    <cfRule type="cellIs" dxfId="915" priority="911" operator="greaterThan">
      <formula>0.03</formula>
    </cfRule>
    <cfRule type="cellIs" dxfId="914" priority="912" stopIfTrue="1" operator="lessThan">
      <formula>-0.03</formula>
    </cfRule>
  </conditionalFormatting>
  <conditionalFormatting sqref="PH189:PH192">
    <cfRule type="cellIs" dxfId="913" priority="909" operator="greaterThan">
      <formula>0.03</formula>
    </cfRule>
    <cfRule type="cellIs" dxfId="912" priority="910" stopIfTrue="1" operator="lessThan">
      <formula>-0.03</formula>
    </cfRule>
  </conditionalFormatting>
  <conditionalFormatting sqref="PE189:PE192">
    <cfRule type="cellIs" dxfId="911" priority="915" operator="greaterThan">
      <formula>0.03</formula>
    </cfRule>
    <cfRule type="cellIs" dxfId="910" priority="916" stopIfTrue="1" operator="lessThan">
      <formula>-0.03</formula>
    </cfRule>
  </conditionalFormatting>
  <conditionalFormatting sqref="PF189:PF192">
    <cfRule type="cellIs" dxfId="909" priority="913" operator="greaterThan">
      <formula>0.03</formula>
    </cfRule>
    <cfRule type="cellIs" dxfId="908" priority="914" stopIfTrue="1" operator="lessThan">
      <formula>-0.03</formula>
    </cfRule>
  </conditionalFormatting>
  <conditionalFormatting sqref="OX198:OX201">
    <cfRule type="cellIs" dxfId="907" priority="907" operator="greaterThan">
      <formula>0.03</formula>
    </cfRule>
    <cfRule type="cellIs" dxfId="906" priority="908" stopIfTrue="1" operator="lessThan">
      <formula>-0.03</formula>
    </cfRule>
  </conditionalFormatting>
  <conditionalFormatting sqref="PC198:PC201">
    <cfRule type="cellIs" dxfId="905" priority="897" operator="greaterThan">
      <formula>0.03</formula>
    </cfRule>
    <cfRule type="cellIs" dxfId="904" priority="898" stopIfTrue="1" operator="lessThan">
      <formula>-0.03</formula>
    </cfRule>
  </conditionalFormatting>
  <conditionalFormatting sqref="OY198:OY201">
    <cfRule type="cellIs" dxfId="903" priority="905" operator="greaterThan">
      <formula>0.03</formula>
    </cfRule>
    <cfRule type="cellIs" dxfId="902" priority="906" stopIfTrue="1" operator="lessThan">
      <formula>-0.03</formula>
    </cfRule>
  </conditionalFormatting>
  <conditionalFormatting sqref="OZ198:OZ201">
    <cfRule type="cellIs" dxfId="901" priority="903" operator="greaterThan">
      <formula>0.03</formula>
    </cfRule>
    <cfRule type="cellIs" dxfId="900" priority="904" stopIfTrue="1" operator="lessThan">
      <formula>-0.03</formula>
    </cfRule>
  </conditionalFormatting>
  <conditionalFormatting sqref="PB198:PB201">
    <cfRule type="cellIs" dxfId="899" priority="899" operator="greaterThan">
      <formula>0.03</formula>
    </cfRule>
    <cfRule type="cellIs" dxfId="898" priority="900" stopIfTrue="1" operator="lessThan">
      <formula>-0.03</formula>
    </cfRule>
  </conditionalFormatting>
  <conditionalFormatting sqref="PA198:PA201">
    <cfRule type="cellIs" dxfId="897" priority="901" operator="greaterThan">
      <formula>0.03</formula>
    </cfRule>
    <cfRule type="cellIs" dxfId="896" priority="902" stopIfTrue="1" operator="lessThan">
      <formula>-0.03</formula>
    </cfRule>
  </conditionalFormatting>
  <conditionalFormatting sqref="PD198:PD201">
    <cfRule type="cellIs" dxfId="895" priority="895" operator="greaterThan">
      <formula>0.03</formula>
    </cfRule>
    <cfRule type="cellIs" dxfId="894" priority="896" stopIfTrue="1" operator="lessThan">
      <formula>-0.03</formula>
    </cfRule>
  </conditionalFormatting>
  <conditionalFormatting sqref="PG198:PG201">
    <cfRule type="cellIs" dxfId="893" priority="889" operator="greaterThan">
      <formula>0.03</formula>
    </cfRule>
    <cfRule type="cellIs" dxfId="892" priority="890" stopIfTrue="1" operator="lessThan">
      <formula>-0.03</formula>
    </cfRule>
  </conditionalFormatting>
  <conditionalFormatting sqref="PH198:PH201">
    <cfRule type="cellIs" dxfId="891" priority="887" operator="greaterThan">
      <formula>0.03</formula>
    </cfRule>
    <cfRule type="cellIs" dxfId="890" priority="888" stopIfTrue="1" operator="lessThan">
      <formula>-0.03</formula>
    </cfRule>
  </conditionalFormatting>
  <conditionalFormatting sqref="PE198:PE201">
    <cfRule type="cellIs" dxfId="889" priority="893" operator="greaterThan">
      <formula>0.03</formula>
    </cfRule>
    <cfRule type="cellIs" dxfId="888" priority="894" stopIfTrue="1" operator="lessThan">
      <formula>-0.03</formula>
    </cfRule>
  </conditionalFormatting>
  <conditionalFormatting sqref="PF198:PF201">
    <cfRule type="cellIs" dxfId="887" priority="891" operator="greaterThan">
      <formula>0.03</formula>
    </cfRule>
    <cfRule type="cellIs" dxfId="886" priority="892" stopIfTrue="1" operator="lessThan">
      <formula>-0.03</formula>
    </cfRule>
  </conditionalFormatting>
  <conditionalFormatting sqref="OX207:OX210">
    <cfRule type="cellIs" dxfId="885" priority="885" operator="greaterThan">
      <formula>0.03</formula>
    </cfRule>
    <cfRule type="cellIs" dxfId="884" priority="886" stopIfTrue="1" operator="lessThan">
      <formula>-0.03</formula>
    </cfRule>
  </conditionalFormatting>
  <conditionalFormatting sqref="PC207:PC210">
    <cfRule type="cellIs" dxfId="883" priority="875" operator="greaterThan">
      <formula>0.03</formula>
    </cfRule>
    <cfRule type="cellIs" dxfId="882" priority="876" stopIfTrue="1" operator="lessThan">
      <formula>-0.03</formula>
    </cfRule>
  </conditionalFormatting>
  <conditionalFormatting sqref="OY207:OY210">
    <cfRule type="cellIs" dxfId="881" priority="883" operator="greaterThan">
      <formula>0.03</formula>
    </cfRule>
    <cfRule type="cellIs" dxfId="880" priority="884" stopIfTrue="1" operator="lessThan">
      <formula>-0.03</formula>
    </cfRule>
  </conditionalFormatting>
  <conditionalFormatting sqref="OZ207:OZ210">
    <cfRule type="cellIs" dxfId="879" priority="881" operator="greaterThan">
      <formula>0.03</formula>
    </cfRule>
    <cfRule type="cellIs" dxfId="878" priority="882" stopIfTrue="1" operator="lessThan">
      <formula>-0.03</formula>
    </cfRule>
  </conditionalFormatting>
  <conditionalFormatting sqref="PB207:PB210">
    <cfRule type="cellIs" dxfId="877" priority="877" operator="greaterThan">
      <formula>0.03</formula>
    </cfRule>
    <cfRule type="cellIs" dxfId="876" priority="878" stopIfTrue="1" operator="lessThan">
      <formula>-0.03</formula>
    </cfRule>
  </conditionalFormatting>
  <conditionalFormatting sqref="PA207:PA210">
    <cfRule type="cellIs" dxfId="875" priority="879" operator="greaterThan">
      <formula>0.03</formula>
    </cfRule>
    <cfRule type="cellIs" dxfId="874" priority="880" stopIfTrue="1" operator="lessThan">
      <formula>-0.03</formula>
    </cfRule>
  </conditionalFormatting>
  <conditionalFormatting sqref="PD207:PD210">
    <cfRule type="cellIs" dxfId="873" priority="873" operator="greaterThan">
      <formula>0.03</formula>
    </cfRule>
    <cfRule type="cellIs" dxfId="872" priority="874" stopIfTrue="1" operator="lessThan">
      <formula>-0.03</formula>
    </cfRule>
  </conditionalFormatting>
  <conditionalFormatting sqref="PG207:PG210">
    <cfRule type="cellIs" dxfId="871" priority="867" operator="greaterThan">
      <formula>0.03</formula>
    </cfRule>
    <cfRule type="cellIs" dxfId="870" priority="868" stopIfTrue="1" operator="lessThan">
      <formula>-0.03</formula>
    </cfRule>
  </conditionalFormatting>
  <conditionalFormatting sqref="PH207:PH210">
    <cfRule type="cellIs" dxfId="869" priority="865" operator="greaterThan">
      <formula>0.03</formula>
    </cfRule>
    <cfRule type="cellIs" dxfId="868" priority="866" stopIfTrue="1" operator="lessThan">
      <formula>-0.03</formula>
    </cfRule>
  </conditionalFormatting>
  <conditionalFormatting sqref="PE207:PE210">
    <cfRule type="cellIs" dxfId="867" priority="871" operator="greaterThan">
      <formula>0.03</formula>
    </cfRule>
    <cfRule type="cellIs" dxfId="866" priority="872" stopIfTrue="1" operator="lessThan">
      <formula>-0.03</formula>
    </cfRule>
  </conditionalFormatting>
  <conditionalFormatting sqref="PF207:PF210">
    <cfRule type="cellIs" dxfId="865" priority="869" operator="greaterThan">
      <formula>0.03</formula>
    </cfRule>
    <cfRule type="cellIs" dxfId="864" priority="870" stopIfTrue="1" operator="lessThan">
      <formula>-0.03</formula>
    </cfRule>
  </conditionalFormatting>
  <conditionalFormatting sqref="OX15">
    <cfRule type="cellIs" dxfId="863" priority="863" operator="greaterThan">
      <formula>0.03</formula>
    </cfRule>
    <cfRule type="cellIs" dxfId="862" priority="864" stopIfTrue="1" operator="lessThan">
      <formula>-0.03</formula>
    </cfRule>
  </conditionalFormatting>
  <conditionalFormatting sqref="OX14">
    <cfRule type="cellIs" dxfId="861" priority="861" operator="greaterThan">
      <formula>0.03</formula>
    </cfRule>
    <cfRule type="cellIs" dxfId="860" priority="862" stopIfTrue="1" operator="lessThan">
      <formula>-0.03</formula>
    </cfRule>
  </conditionalFormatting>
  <conditionalFormatting sqref="OY15:PH15">
    <cfRule type="cellIs" dxfId="859" priority="859" operator="greaterThan">
      <formula>0.03</formula>
    </cfRule>
    <cfRule type="cellIs" dxfId="858" priority="860" stopIfTrue="1" operator="lessThan">
      <formula>-0.03</formula>
    </cfRule>
  </conditionalFormatting>
  <conditionalFormatting sqref="OY14:PH14">
    <cfRule type="cellIs" dxfId="857" priority="857" operator="greaterThan">
      <formula>0.03</formula>
    </cfRule>
    <cfRule type="cellIs" dxfId="856" priority="858" stopIfTrue="1" operator="lessThan">
      <formula>-0.03</formula>
    </cfRule>
  </conditionalFormatting>
  <conditionalFormatting sqref="OX24">
    <cfRule type="cellIs" dxfId="855" priority="855" operator="greaterThan">
      <formula>0.03</formula>
    </cfRule>
    <cfRule type="cellIs" dxfId="854" priority="856" stopIfTrue="1" operator="lessThan">
      <formula>-0.03</formula>
    </cfRule>
  </conditionalFormatting>
  <conditionalFormatting sqref="OX23">
    <cfRule type="cellIs" dxfId="853" priority="853" operator="greaterThan">
      <formula>0.03</formula>
    </cfRule>
    <cfRule type="cellIs" dxfId="852" priority="854" stopIfTrue="1" operator="lessThan">
      <formula>-0.03</formula>
    </cfRule>
  </conditionalFormatting>
  <conditionalFormatting sqref="OY24:PH24">
    <cfRule type="cellIs" dxfId="851" priority="851" operator="greaterThan">
      <formula>0.03</formula>
    </cfRule>
    <cfRule type="cellIs" dxfId="850" priority="852" stopIfTrue="1" operator="lessThan">
      <formula>-0.03</formula>
    </cfRule>
  </conditionalFormatting>
  <conditionalFormatting sqref="OY23:PH23">
    <cfRule type="cellIs" dxfId="849" priority="849" operator="greaterThan">
      <formula>0.03</formula>
    </cfRule>
    <cfRule type="cellIs" dxfId="848" priority="850" stopIfTrue="1" operator="lessThan">
      <formula>-0.03</formula>
    </cfRule>
  </conditionalFormatting>
  <conditionalFormatting sqref="OX33">
    <cfRule type="cellIs" dxfId="847" priority="847" operator="greaterThan">
      <formula>0.03</formula>
    </cfRule>
    <cfRule type="cellIs" dxfId="846" priority="848" stopIfTrue="1" operator="lessThan">
      <formula>-0.03</formula>
    </cfRule>
  </conditionalFormatting>
  <conditionalFormatting sqref="OX32">
    <cfRule type="cellIs" dxfId="845" priority="845" operator="greaterThan">
      <formula>0.03</formula>
    </cfRule>
    <cfRule type="cellIs" dxfId="844" priority="846" stopIfTrue="1" operator="lessThan">
      <formula>-0.03</formula>
    </cfRule>
  </conditionalFormatting>
  <conditionalFormatting sqref="OY33:PH33">
    <cfRule type="cellIs" dxfId="843" priority="843" operator="greaterThan">
      <formula>0.03</formula>
    </cfRule>
    <cfRule type="cellIs" dxfId="842" priority="844" stopIfTrue="1" operator="lessThan">
      <formula>-0.03</formula>
    </cfRule>
  </conditionalFormatting>
  <conditionalFormatting sqref="OY32:PH32">
    <cfRule type="cellIs" dxfId="841" priority="841" operator="greaterThan">
      <formula>0.03</formula>
    </cfRule>
    <cfRule type="cellIs" dxfId="840" priority="842" stopIfTrue="1" operator="lessThan">
      <formula>-0.03</formula>
    </cfRule>
  </conditionalFormatting>
  <conditionalFormatting sqref="OX42">
    <cfRule type="cellIs" dxfId="839" priority="839" operator="greaterThan">
      <formula>0.03</formula>
    </cfRule>
    <cfRule type="cellIs" dxfId="838" priority="840" stopIfTrue="1" operator="lessThan">
      <formula>-0.03</formula>
    </cfRule>
  </conditionalFormatting>
  <conditionalFormatting sqref="OX41">
    <cfRule type="cellIs" dxfId="837" priority="837" operator="greaterThan">
      <formula>0.03</formula>
    </cfRule>
    <cfRule type="cellIs" dxfId="836" priority="838" stopIfTrue="1" operator="lessThan">
      <formula>-0.03</formula>
    </cfRule>
  </conditionalFormatting>
  <conditionalFormatting sqref="OY42:PH42">
    <cfRule type="cellIs" dxfId="835" priority="835" operator="greaterThan">
      <formula>0.03</formula>
    </cfRule>
    <cfRule type="cellIs" dxfId="834" priority="836" stopIfTrue="1" operator="lessThan">
      <formula>-0.03</formula>
    </cfRule>
  </conditionalFormatting>
  <conditionalFormatting sqref="OY41:PH41">
    <cfRule type="cellIs" dxfId="833" priority="833" operator="greaterThan">
      <formula>0.03</formula>
    </cfRule>
    <cfRule type="cellIs" dxfId="832" priority="834" stopIfTrue="1" operator="lessThan">
      <formula>-0.03</formula>
    </cfRule>
  </conditionalFormatting>
  <conditionalFormatting sqref="OX51">
    <cfRule type="cellIs" dxfId="831" priority="831" operator="greaterThan">
      <formula>0.03</formula>
    </cfRule>
    <cfRule type="cellIs" dxfId="830" priority="832" stopIfTrue="1" operator="lessThan">
      <formula>-0.03</formula>
    </cfRule>
  </conditionalFormatting>
  <conditionalFormatting sqref="OX50">
    <cfRule type="cellIs" dxfId="829" priority="829" operator="greaterThan">
      <formula>0.03</formula>
    </cfRule>
    <cfRule type="cellIs" dxfId="828" priority="830" stopIfTrue="1" operator="lessThan">
      <formula>-0.03</formula>
    </cfRule>
  </conditionalFormatting>
  <conditionalFormatting sqref="OY51:PH51">
    <cfRule type="cellIs" dxfId="827" priority="827" operator="greaterThan">
      <formula>0.03</formula>
    </cfRule>
    <cfRule type="cellIs" dxfId="826" priority="828" stopIfTrue="1" operator="lessThan">
      <formula>-0.03</formula>
    </cfRule>
  </conditionalFormatting>
  <conditionalFormatting sqref="OY50:PH50">
    <cfRule type="cellIs" dxfId="825" priority="825" operator="greaterThan">
      <formula>0.03</formula>
    </cfRule>
    <cfRule type="cellIs" dxfId="824" priority="826" stopIfTrue="1" operator="lessThan">
      <formula>-0.03</formula>
    </cfRule>
  </conditionalFormatting>
  <conditionalFormatting sqref="OX60">
    <cfRule type="cellIs" dxfId="823" priority="823" operator="greaterThan">
      <formula>0.03</formula>
    </cfRule>
    <cfRule type="cellIs" dxfId="822" priority="824" stopIfTrue="1" operator="lessThan">
      <formula>-0.03</formula>
    </cfRule>
  </conditionalFormatting>
  <conditionalFormatting sqref="OX59">
    <cfRule type="cellIs" dxfId="821" priority="821" operator="greaterThan">
      <formula>0.03</formula>
    </cfRule>
    <cfRule type="cellIs" dxfId="820" priority="822" stopIfTrue="1" operator="lessThan">
      <formula>-0.03</formula>
    </cfRule>
  </conditionalFormatting>
  <conditionalFormatting sqref="OY60:PH60">
    <cfRule type="cellIs" dxfId="819" priority="819" operator="greaterThan">
      <formula>0.03</formula>
    </cfRule>
    <cfRule type="cellIs" dxfId="818" priority="820" stopIfTrue="1" operator="lessThan">
      <formula>-0.03</formula>
    </cfRule>
  </conditionalFormatting>
  <conditionalFormatting sqref="OY59:PH59">
    <cfRule type="cellIs" dxfId="817" priority="817" operator="greaterThan">
      <formula>0.03</formula>
    </cfRule>
    <cfRule type="cellIs" dxfId="816" priority="818" stopIfTrue="1" operator="lessThan">
      <formula>-0.03</formula>
    </cfRule>
  </conditionalFormatting>
  <conditionalFormatting sqref="OX69">
    <cfRule type="cellIs" dxfId="815" priority="815" operator="greaterThan">
      <formula>0.03</formula>
    </cfRule>
    <cfRule type="cellIs" dxfId="814" priority="816" stopIfTrue="1" operator="lessThan">
      <formula>-0.03</formula>
    </cfRule>
  </conditionalFormatting>
  <conditionalFormatting sqref="OX68">
    <cfRule type="cellIs" dxfId="813" priority="813" operator="greaterThan">
      <formula>0.03</formula>
    </cfRule>
    <cfRule type="cellIs" dxfId="812" priority="814" stopIfTrue="1" operator="lessThan">
      <formula>-0.03</formula>
    </cfRule>
  </conditionalFormatting>
  <conditionalFormatting sqref="OY69:PH69">
    <cfRule type="cellIs" dxfId="811" priority="811" operator="greaterThan">
      <formula>0.03</formula>
    </cfRule>
    <cfRule type="cellIs" dxfId="810" priority="812" stopIfTrue="1" operator="lessThan">
      <formula>-0.03</formula>
    </cfRule>
  </conditionalFormatting>
  <conditionalFormatting sqref="OY68:PH68">
    <cfRule type="cellIs" dxfId="809" priority="809" operator="greaterThan">
      <formula>0.03</formula>
    </cfRule>
    <cfRule type="cellIs" dxfId="808" priority="810" stopIfTrue="1" operator="lessThan">
      <formula>-0.03</formula>
    </cfRule>
  </conditionalFormatting>
  <conditionalFormatting sqref="OX78">
    <cfRule type="cellIs" dxfId="807" priority="807" operator="greaterThan">
      <formula>0.03</formula>
    </cfRule>
    <cfRule type="cellIs" dxfId="806" priority="808" stopIfTrue="1" operator="lessThan">
      <formula>-0.03</formula>
    </cfRule>
  </conditionalFormatting>
  <conditionalFormatting sqref="OX77">
    <cfRule type="cellIs" dxfId="805" priority="805" operator="greaterThan">
      <formula>0.03</formula>
    </cfRule>
    <cfRule type="cellIs" dxfId="804" priority="806" stopIfTrue="1" operator="lessThan">
      <formula>-0.03</formula>
    </cfRule>
  </conditionalFormatting>
  <conditionalFormatting sqref="OY78:PH78">
    <cfRule type="cellIs" dxfId="803" priority="803" operator="greaterThan">
      <formula>0.03</formula>
    </cfRule>
    <cfRule type="cellIs" dxfId="802" priority="804" stopIfTrue="1" operator="lessThan">
      <formula>-0.03</formula>
    </cfRule>
  </conditionalFormatting>
  <conditionalFormatting sqref="OY77:PH77">
    <cfRule type="cellIs" dxfId="801" priority="801" operator="greaterThan">
      <formula>0.03</formula>
    </cfRule>
    <cfRule type="cellIs" dxfId="800" priority="802" stopIfTrue="1" operator="lessThan">
      <formula>-0.03</formula>
    </cfRule>
  </conditionalFormatting>
  <conditionalFormatting sqref="OX87">
    <cfRule type="cellIs" dxfId="799" priority="799" operator="greaterThan">
      <formula>0.03</formula>
    </cfRule>
    <cfRule type="cellIs" dxfId="798" priority="800" stopIfTrue="1" operator="lessThan">
      <formula>-0.03</formula>
    </cfRule>
  </conditionalFormatting>
  <conditionalFormatting sqref="OX86">
    <cfRule type="cellIs" dxfId="797" priority="797" operator="greaterThan">
      <formula>0.03</formula>
    </cfRule>
    <cfRule type="cellIs" dxfId="796" priority="798" stopIfTrue="1" operator="lessThan">
      <formula>-0.03</formula>
    </cfRule>
  </conditionalFormatting>
  <conditionalFormatting sqref="OY87:PH87">
    <cfRule type="cellIs" dxfId="795" priority="795" operator="greaterThan">
      <formula>0.03</formula>
    </cfRule>
    <cfRule type="cellIs" dxfId="794" priority="796" stopIfTrue="1" operator="lessThan">
      <formula>-0.03</formula>
    </cfRule>
  </conditionalFormatting>
  <conditionalFormatting sqref="OY86:PH86">
    <cfRule type="cellIs" dxfId="793" priority="793" operator="greaterThan">
      <formula>0.03</formula>
    </cfRule>
    <cfRule type="cellIs" dxfId="792" priority="794" stopIfTrue="1" operator="lessThan">
      <formula>-0.03</formula>
    </cfRule>
  </conditionalFormatting>
  <conditionalFormatting sqref="OX96">
    <cfRule type="cellIs" dxfId="791" priority="791" operator="greaterThan">
      <formula>0.03</formula>
    </cfRule>
    <cfRule type="cellIs" dxfId="790" priority="792" stopIfTrue="1" operator="lessThan">
      <formula>-0.03</formula>
    </cfRule>
  </conditionalFormatting>
  <conditionalFormatting sqref="OX95">
    <cfRule type="cellIs" dxfId="789" priority="789" operator="greaterThan">
      <formula>0.03</formula>
    </cfRule>
    <cfRule type="cellIs" dxfId="788" priority="790" stopIfTrue="1" operator="lessThan">
      <formula>-0.03</formula>
    </cfRule>
  </conditionalFormatting>
  <conditionalFormatting sqref="OY96:PH96">
    <cfRule type="cellIs" dxfId="787" priority="787" operator="greaterThan">
      <formula>0.03</formula>
    </cfRule>
    <cfRule type="cellIs" dxfId="786" priority="788" stopIfTrue="1" operator="lessThan">
      <formula>-0.03</formula>
    </cfRule>
  </conditionalFormatting>
  <conditionalFormatting sqref="OY95:PH95">
    <cfRule type="cellIs" dxfId="785" priority="785" operator="greaterThan">
      <formula>0.03</formula>
    </cfRule>
    <cfRule type="cellIs" dxfId="784" priority="786" stopIfTrue="1" operator="lessThan">
      <formula>-0.03</formula>
    </cfRule>
  </conditionalFormatting>
  <conditionalFormatting sqref="OX105">
    <cfRule type="cellIs" dxfId="783" priority="783" operator="greaterThan">
      <formula>0.03</formula>
    </cfRule>
    <cfRule type="cellIs" dxfId="782" priority="784" stopIfTrue="1" operator="lessThan">
      <formula>-0.03</formula>
    </cfRule>
  </conditionalFormatting>
  <conditionalFormatting sqref="OX104">
    <cfRule type="cellIs" dxfId="781" priority="781" operator="greaterThan">
      <formula>0.03</formula>
    </cfRule>
    <cfRule type="cellIs" dxfId="780" priority="782" stopIfTrue="1" operator="lessThan">
      <formula>-0.03</formula>
    </cfRule>
  </conditionalFormatting>
  <conditionalFormatting sqref="OY105:PH105">
    <cfRule type="cellIs" dxfId="779" priority="779" operator="greaterThan">
      <formula>0.03</formula>
    </cfRule>
    <cfRule type="cellIs" dxfId="778" priority="780" stopIfTrue="1" operator="lessThan">
      <formula>-0.03</formula>
    </cfRule>
  </conditionalFormatting>
  <conditionalFormatting sqref="OY104:PH104">
    <cfRule type="cellIs" dxfId="777" priority="777" operator="greaterThan">
      <formula>0.03</formula>
    </cfRule>
    <cfRule type="cellIs" dxfId="776" priority="778" stopIfTrue="1" operator="lessThan">
      <formula>-0.03</formula>
    </cfRule>
  </conditionalFormatting>
  <conditionalFormatting sqref="OX114">
    <cfRule type="cellIs" dxfId="775" priority="775" operator="greaterThan">
      <formula>0.03</formula>
    </cfRule>
    <cfRule type="cellIs" dxfId="774" priority="776" stopIfTrue="1" operator="lessThan">
      <formula>-0.03</formula>
    </cfRule>
  </conditionalFormatting>
  <conditionalFormatting sqref="OX113">
    <cfRule type="cellIs" dxfId="773" priority="773" operator="greaterThan">
      <formula>0.03</formula>
    </cfRule>
    <cfRule type="cellIs" dxfId="772" priority="774" stopIfTrue="1" operator="lessThan">
      <formula>-0.03</formula>
    </cfRule>
  </conditionalFormatting>
  <conditionalFormatting sqref="OY114:PH114">
    <cfRule type="cellIs" dxfId="771" priority="771" operator="greaterThan">
      <formula>0.03</formula>
    </cfRule>
    <cfRule type="cellIs" dxfId="770" priority="772" stopIfTrue="1" operator="lessThan">
      <formula>-0.03</formula>
    </cfRule>
  </conditionalFormatting>
  <conditionalFormatting sqref="OY113:PH113">
    <cfRule type="cellIs" dxfId="769" priority="769" operator="greaterThan">
      <formula>0.03</formula>
    </cfRule>
    <cfRule type="cellIs" dxfId="768" priority="770" stopIfTrue="1" operator="lessThan">
      <formula>-0.03</formula>
    </cfRule>
  </conditionalFormatting>
  <conditionalFormatting sqref="OX123">
    <cfRule type="cellIs" dxfId="767" priority="767" operator="greaterThan">
      <formula>0.03</formula>
    </cfRule>
    <cfRule type="cellIs" dxfId="766" priority="768" stopIfTrue="1" operator="lessThan">
      <formula>-0.03</formula>
    </cfRule>
  </conditionalFormatting>
  <conditionalFormatting sqref="OX122">
    <cfRule type="cellIs" dxfId="765" priority="765" operator="greaterThan">
      <formula>0.03</formula>
    </cfRule>
    <cfRule type="cellIs" dxfId="764" priority="766" stopIfTrue="1" operator="lessThan">
      <formula>-0.03</formula>
    </cfRule>
  </conditionalFormatting>
  <conditionalFormatting sqref="OY123:PH123">
    <cfRule type="cellIs" dxfId="763" priority="763" operator="greaterThan">
      <formula>0.03</formula>
    </cfRule>
    <cfRule type="cellIs" dxfId="762" priority="764" stopIfTrue="1" operator="lessThan">
      <formula>-0.03</formula>
    </cfRule>
  </conditionalFormatting>
  <conditionalFormatting sqref="OY122:PH122">
    <cfRule type="cellIs" dxfId="761" priority="761" operator="greaterThan">
      <formula>0.03</formula>
    </cfRule>
    <cfRule type="cellIs" dxfId="760" priority="762" stopIfTrue="1" operator="lessThan">
      <formula>-0.03</formula>
    </cfRule>
  </conditionalFormatting>
  <conditionalFormatting sqref="OX141">
    <cfRule type="cellIs" dxfId="759" priority="759" operator="greaterThan">
      <formula>0.03</formula>
    </cfRule>
    <cfRule type="cellIs" dxfId="758" priority="760" stopIfTrue="1" operator="lessThan">
      <formula>-0.03</formula>
    </cfRule>
  </conditionalFormatting>
  <conditionalFormatting sqref="OX140">
    <cfRule type="cellIs" dxfId="757" priority="757" operator="greaterThan">
      <formula>0.03</formula>
    </cfRule>
    <cfRule type="cellIs" dxfId="756" priority="758" stopIfTrue="1" operator="lessThan">
      <formula>-0.03</formula>
    </cfRule>
  </conditionalFormatting>
  <conditionalFormatting sqref="OY141:PH141">
    <cfRule type="cellIs" dxfId="755" priority="755" operator="greaterThan">
      <formula>0.03</formula>
    </cfRule>
    <cfRule type="cellIs" dxfId="754" priority="756" stopIfTrue="1" operator="lessThan">
      <formula>-0.03</formula>
    </cfRule>
  </conditionalFormatting>
  <conditionalFormatting sqref="OY140:PH140">
    <cfRule type="cellIs" dxfId="753" priority="753" operator="greaterThan">
      <formula>0.03</formula>
    </cfRule>
    <cfRule type="cellIs" dxfId="752" priority="754" stopIfTrue="1" operator="lessThan">
      <formula>-0.03</formula>
    </cfRule>
  </conditionalFormatting>
  <conditionalFormatting sqref="OX132">
    <cfRule type="cellIs" dxfId="751" priority="751" operator="greaterThan">
      <formula>0.03</formula>
    </cfRule>
    <cfRule type="cellIs" dxfId="750" priority="752" stopIfTrue="1" operator="lessThan">
      <formula>-0.03</formula>
    </cfRule>
  </conditionalFormatting>
  <conditionalFormatting sqref="OX131">
    <cfRule type="cellIs" dxfId="749" priority="749" operator="greaterThan">
      <formula>0.03</formula>
    </cfRule>
    <cfRule type="cellIs" dxfId="748" priority="750" stopIfTrue="1" operator="lessThan">
      <formula>-0.03</formula>
    </cfRule>
  </conditionalFormatting>
  <conditionalFormatting sqref="OY132:PH132">
    <cfRule type="cellIs" dxfId="747" priority="747" operator="greaterThan">
      <formula>0.03</formula>
    </cfRule>
    <cfRule type="cellIs" dxfId="746" priority="748" stopIfTrue="1" operator="lessThan">
      <formula>-0.03</formula>
    </cfRule>
  </conditionalFormatting>
  <conditionalFormatting sqref="OY131:PH131">
    <cfRule type="cellIs" dxfId="745" priority="745" operator="greaterThan">
      <formula>0.03</formula>
    </cfRule>
    <cfRule type="cellIs" dxfId="744" priority="746" stopIfTrue="1" operator="lessThan">
      <formula>-0.03</formula>
    </cfRule>
  </conditionalFormatting>
  <conditionalFormatting sqref="OX150">
    <cfRule type="cellIs" dxfId="743" priority="743" operator="greaterThan">
      <formula>0.03</formula>
    </cfRule>
    <cfRule type="cellIs" dxfId="742" priority="744" stopIfTrue="1" operator="lessThan">
      <formula>-0.03</formula>
    </cfRule>
  </conditionalFormatting>
  <conditionalFormatting sqref="OX149">
    <cfRule type="cellIs" dxfId="741" priority="741" operator="greaterThan">
      <formula>0.03</formula>
    </cfRule>
    <cfRule type="cellIs" dxfId="740" priority="742" stopIfTrue="1" operator="lessThan">
      <formula>-0.03</formula>
    </cfRule>
  </conditionalFormatting>
  <conditionalFormatting sqref="OY150:PH150">
    <cfRule type="cellIs" dxfId="739" priority="739" operator="greaterThan">
      <formula>0.03</formula>
    </cfRule>
    <cfRule type="cellIs" dxfId="738" priority="740" stopIfTrue="1" operator="lessThan">
      <formula>-0.03</formula>
    </cfRule>
  </conditionalFormatting>
  <conditionalFormatting sqref="OY149:PH149">
    <cfRule type="cellIs" dxfId="737" priority="737" operator="greaterThan">
      <formula>0.03</formula>
    </cfRule>
    <cfRule type="cellIs" dxfId="736" priority="738" stopIfTrue="1" operator="lessThan">
      <formula>-0.03</formula>
    </cfRule>
  </conditionalFormatting>
  <conditionalFormatting sqref="OX159">
    <cfRule type="cellIs" dxfId="735" priority="735" operator="greaterThan">
      <formula>0.03</formula>
    </cfRule>
    <cfRule type="cellIs" dxfId="734" priority="736" stopIfTrue="1" operator="lessThan">
      <formula>-0.03</formula>
    </cfRule>
  </conditionalFormatting>
  <conditionalFormatting sqref="OX158">
    <cfRule type="cellIs" dxfId="733" priority="733" operator="greaterThan">
      <formula>0.03</formula>
    </cfRule>
    <cfRule type="cellIs" dxfId="732" priority="734" stopIfTrue="1" operator="lessThan">
      <formula>-0.03</formula>
    </cfRule>
  </conditionalFormatting>
  <conditionalFormatting sqref="OY159:PH159">
    <cfRule type="cellIs" dxfId="731" priority="731" operator="greaterThan">
      <formula>0.03</formula>
    </cfRule>
    <cfRule type="cellIs" dxfId="730" priority="732" stopIfTrue="1" operator="lessThan">
      <formula>-0.03</formula>
    </cfRule>
  </conditionalFormatting>
  <conditionalFormatting sqref="OY158:PH158">
    <cfRule type="cellIs" dxfId="729" priority="729" operator="greaterThan">
      <formula>0.03</formula>
    </cfRule>
    <cfRule type="cellIs" dxfId="728" priority="730" stopIfTrue="1" operator="lessThan">
      <formula>-0.03</formula>
    </cfRule>
  </conditionalFormatting>
  <conditionalFormatting sqref="OX168">
    <cfRule type="cellIs" dxfId="727" priority="727" operator="greaterThan">
      <formula>0.03</formula>
    </cfRule>
    <cfRule type="cellIs" dxfId="726" priority="728" stopIfTrue="1" operator="lessThan">
      <formula>-0.03</formula>
    </cfRule>
  </conditionalFormatting>
  <conditionalFormatting sqref="OX167">
    <cfRule type="cellIs" dxfId="725" priority="725" operator="greaterThan">
      <formula>0.03</formula>
    </cfRule>
    <cfRule type="cellIs" dxfId="724" priority="726" stopIfTrue="1" operator="lessThan">
      <formula>-0.03</formula>
    </cfRule>
  </conditionalFormatting>
  <conditionalFormatting sqref="OY168:PH168">
    <cfRule type="cellIs" dxfId="723" priority="723" operator="greaterThan">
      <formula>0.03</formula>
    </cfRule>
    <cfRule type="cellIs" dxfId="722" priority="724" stopIfTrue="1" operator="lessThan">
      <formula>-0.03</formula>
    </cfRule>
  </conditionalFormatting>
  <conditionalFormatting sqref="OY167:PH167">
    <cfRule type="cellIs" dxfId="721" priority="721" operator="greaterThan">
      <formula>0.03</formula>
    </cfRule>
    <cfRule type="cellIs" dxfId="720" priority="722" stopIfTrue="1" operator="lessThan">
      <formula>-0.03</formula>
    </cfRule>
  </conditionalFormatting>
  <conditionalFormatting sqref="OX177">
    <cfRule type="cellIs" dxfId="719" priority="719" operator="greaterThan">
      <formula>0.03</formula>
    </cfRule>
    <cfRule type="cellIs" dxfId="718" priority="720" stopIfTrue="1" operator="lessThan">
      <formula>-0.03</formula>
    </cfRule>
  </conditionalFormatting>
  <conditionalFormatting sqref="OX176">
    <cfRule type="cellIs" dxfId="717" priority="717" operator="greaterThan">
      <formula>0.03</formula>
    </cfRule>
    <cfRule type="cellIs" dxfId="716" priority="718" stopIfTrue="1" operator="lessThan">
      <formula>-0.03</formula>
    </cfRule>
  </conditionalFormatting>
  <conditionalFormatting sqref="OY177:PH177">
    <cfRule type="cellIs" dxfId="715" priority="715" operator="greaterThan">
      <formula>0.03</formula>
    </cfRule>
    <cfRule type="cellIs" dxfId="714" priority="716" stopIfTrue="1" operator="lessThan">
      <formula>-0.03</formula>
    </cfRule>
  </conditionalFormatting>
  <conditionalFormatting sqref="OY176:PH176">
    <cfRule type="cellIs" dxfId="713" priority="713" operator="greaterThan">
      <formula>0.03</formula>
    </cfRule>
    <cfRule type="cellIs" dxfId="712" priority="714" stopIfTrue="1" operator="lessThan">
      <formula>-0.03</formula>
    </cfRule>
  </conditionalFormatting>
  <conditionalFormatting sqref="OX186">
    <cfRule type="cellIs" dxfId="711" priority="711" operator="greaterThan">
      <formula>0.03</formula>
    </cfRule>
    <cfRule type="cellIs" dxfId="710" priority="712" stopIfTrue="1" operator="lessThan">
      <formula>-0.03</formula>
    </cfRule>
  </conditionalFormatting>
  <conditionalFormatting sqref="OX185">
    <cfRule type="cellIs" dxfId="709" priority="709" operator="greaterThan">
      <formula>0.03</formula>
    </cfRule>
    <cfRule type="cellIs" dxfId="708" priority="710" stopIfTrue="1" operator="lessThan">
      <formula>-0.03</formula>
    </cfRule>
  </conditionalFormatting>
  <conditionalFormatting sqref="OY186:PH186">
    <cfRule type="cellIs" dxfId="707" priority="707" operator="greaterThan">
      <formula>0.03</formula>
    </cfRule>
    <cfRule type="cellIs" dxfId="706" priority="708" stopIfTrue="1" operator="lessThan">
      <formula>-0.03</formula>
    </cfRule>
  </conditionalFormatting>
  <conditionalFormatting sqref="OY185:PH185">
    <cfRule type="cellIs" dxfId="705" priority="705" operator="greaterThan">
      <formula>0.03</formula>
    </cfRule>
    <cfRule type="cellIs" dxfId="704" priority="706" stopIfTrue="1" operator="lessThan">
      <formula>-0.03</formula>
    </cfRule>
  </conditionalFormatting>
  <conditionalFormatting sqref="OX195">
    <cfRule type="cellIs" dxfId="703" priority="703" operator="greaterThan">
      <formula>0.03</formula>
    </cfRule>
    <cfRule type="cellIs" dxfId="702" priority="704" stopIfTrue="1" operator="lessThan">
      <formula>-0.03</formula>
    </cfRule>
  </conditionalFormatting>
  <conditionalFormatting sqref="OX194">
    <cfRule type="cellIs" dxfId="701" priority="701" operator="greaterThan">
      <formula>0.03</formula>
    </cfRule>
    <cfRule type="cellIs" dxfId="700" priority="702" stopIfTrue="1" operator="lessThan">
      <formula>-0.03</formula>
    </cfRule>
  </conditionalFormatting>
  <conditionalFormatting sqref="OY195:PH195">
    <cfRule type="cellIs" dxfId="699" priority="699" operator="greaterThan">
      <formula>0.03</formula>
    </cfRule>
    <cfRule type="cellIs" dxfId="698" priority="700" stopIfTrue="1" operator="lessThan">
      <formula>-0.03</formula>
    </cfRule>
  </conditionalFormatting>
  <conditionalFormatting sqref="OY194:PH194">
    <cfRule type="cellIs" dxfId="697" priority="697" operator="greaterThan">
      <formula>0.03</formula>
    </cfRule>
    <cfRule type="cellIs" dxfId="696" priority="698" stopIfTrue="1" operator="lessThan">
      <formula>-0.03</formula>
    </cfRule>
  </conditionalFormatting>
  <conditionalFormatting sqref="OX204">
    <cfRule type="cellIs" dxfId="695" priority="695" operator="greaterThan">
      <formula>0.03</formula>
    </cfRule>
    <cfRule type="cellIs" dxfId="694" priority="696" stopIfTrue="1" operator="lessThan">
      <formula>-0.03</formula>
    </cfRule>
  </conditionalFormatting>
  <conditionalFormatting sqref="OX203">
    <cfRule type="cellIs" dxfId="693" priority="693" operator="greaterThan">
      <formula>0.03</formula>
    </cfRule>
    <cfRule type="cellIs" dxfId="692" priority="694" stopIfTrue="1" operator="lessThan">
      <formula>-0.03</formula>
    </cfRule>
  </conditionalFormatting>
  <conditionalFormatting sqref="OY204:PH204">
    <cfRule type="cellIs" dxfId="691" priority="691" operator="greaterThan">
      <formula>0.03</formula>
    </cfRule>
    <cfRule type="cellIs" dxfId="690" priority="692" stopIfTrue="1" operator="lessThan">
      <formula>-0.03</formula>
    </cfRule>
  </conditionalFormatting>
  <conditionalFormatting sqref="OY203:PH203">
    <cfRule type="cellIs" dxfId="689" priority="689" operator="greaterThan">
      <formula>0.03</formula>
    </cfRule>
    <cfRule type="cellIs" dxfId="688" priority="690" stopIfTrue="1" operator="lessThan">
      <formula>-0.03</formula>
    </cfRule>
  </conditionalFormatting>
  <conditionalFormatting sqref="QC6 QC9:QC12">
    <cfRule type="cellIs" dxfId="687" priority="687" operator="greaterThan">
      <formula>0.03</formula>
    </cfRule>
    <cfRule type="cellIs" dxfId="686" priority="688" stopIfTrue="1" operator="lessThan">
      <formula>-0.03</formula>
    </cfRule>
  </conditionalFormatting>
  <conditionalFormatting sqref="QH9:QH12">
    <cfRule type="cellIs" dxfId="685" priority="677" operator="greaterThan">
      <formula>0.03</formula>
    </cfRule>
    <cfRule type="cellIs" dxfId="684" priority="678" stopIfTrue="1" operator="lessThan">
      <formula>-0.03</formula>
    </cfRule>
  </conditionalFormatting>
  <conditionalFormatting sqref="QD9:QD12">
    <cfRule type="cellIs" dxfId="683" priority="685" operator="greaterThan">
      <formula>0.03</formula>
    </cfRule>
    <cfRule type="cellIs" dxfId="682" priority="686" stopIfTrue="1" operator="lessThan">
      <formula>-0.03</formula>
    </cfRule>
  </conditionalFormatting>
  <conditionalFormatting sqref="QE9:QE12">
    <cfRule type="cellIs" dxfId="681" priority="683" operator="greaterThan">
      <formula>0.03</formula>
    </cfRule>
    <cfRule type="cellIs" dxfId="680" priority="684" stopIfTrue="1" operator="lessThan">
      <formula>-0.03</formula>
    </cfRule>
  </conditionalFormatting>
  <conditionalFormatting sqref="QG9:QG12">
    <cfRule type="cellIs" dxfId="679" priority="679" operator="greaterThan">
      <formula>0.03</formula>
    </cfRule>
    <cfRule type="cellIs" dxfId="678" priority="680" stopIfTrue="1" operator="lessThan">
      <formula>-0.03</formula>
    </cfRule>
  </conditionalFormatting>
  <conditionalFormatting sqref="QF9:QF12">
    <cfRule type="cellIs" dxfId="677" priority="681" operator="greaterThan">
      <formula>0.03</formula>
    </cfRule>
    <cfRule type="cellIs" dxfId="676" priority="682" stopIfTrue="1" operator="lessThan">
      <formula>-0.03</formula>
    </cfRule>
  </conditionalFormatting>
  <conditionalFormatting sqref="QI9:QI12">
    <cfRule type="cellIs" dxfId="675" priority="675" operator="greaterThan">
      <formula>0.03</formula>
    </cfRule>
    <cfRule type="cellIs" dxfId="674" priority="676" stopIfTrue="1" operator="lessThan">
      <formula>-0.03</formula>
    </cfRule>
  </conditionalFormatting>
  <conditionalFormatting sqref="QC5">
    <cfRule type="cellIs" dxfId="673" priority="673" operator="greaterThan">
      <formula>0.03</formula>
    </cfRule>
    <cfRule type="cellIs" dxfId="672" priority="674" stopIfTrue="1" operator="lessThan">
      <formula>-0.03</formula>
    </cfRule>
  </conditionalFormatting>
  <conditionalFormatting sqref="QL9:QL12">
    <cfRule type="cellIs" dxfId="671" priority="667" operator="greaterThan">
      <formula>0.03</formula>
    </cfRule>
    <cfRule type="cellIs" dxfId="670" priority="668" stopIfTrue="1" operator="lessThan">
      <formula>-0.03</formula>
    </cfRule>
  </conditionalFormatting>
  <conditionalFormatting sqref="QM9:QM12">
    <cfRule type="cellIs" dxfId="669" priority="665" operator="greaterThan">
      <formula>0.03</formula>
    </cfRule>
    <cfRule type="cellIs" dxfId="668" priority="666" stopIfTrue="1" operator="lessThan">
      <formula>-0.03</formula>
    </cfRule>
  </conditionalFormatting>
  <conditionalFormatting sqref="QJ9:QJ12">
    <cfRule type="cellIs" dxfId="667" priority="671" operator="greaterThan">
      <formula>0.03</formula>
    </cfRule>
    <cfRule type="cellIs" dxfId="666" priority="672" stopIfTrue="1" operator="lessThan">
      <formula>-0.03</formula>
    </cfRule>
  </conditionalFormatting>
  <conditionalFormatting sqref="QK9:QK12">
    <cfRule type="cellIs" dxfId="665" priority="669" operator="greaterThan">
      <formula>0.03</formula>
    </cfRule>
    <cfRule type="cellIs" dxfId="664" priority="670" stopIfTrue="1" operator="lessThan">
      <formula>-0.03</formula>
    </cfRule>
  </conditionalFormatting>
  <conditionalFormatting sqref="QD6:QM6">
    <cfRule type="cellIs" dxfId="663" priority="663" operator="greaterThan">
      <formula>0.03</formula>
    </cfRule>
    <cfRule type="cellIs" dxfId="662" priority="664" stopIfTrue="1" operator="lessThan">
      <formula>-0.03</formula>
    </cfRule>
  </conditionalFormatting>
  <conditionalFormatting sqref="QD5:QM5">
    <cfRule type="cellIs" dxfId="661" priority="661" operator="greaterThan">
      <formula>0.03</formula>
    </cfRule>
    <cfRule type="cellIs" dxfId="660" priority="662" stopIfTrue="1" operator="lessThan">
      <formula>-0.03</formula>
    </cfRule>
  </conditionalFormatting>
  <conditionalFormatting sqref="QC18:QC21">
    <cfRule type="cellIs" dxfId="659" priority="659" operator="greaterThan">
      <formula>0.03</formula>
    </cfRule>
    <cfRule type="cellIs" dxfId="658" priority="660" stopIfTrue="1" operator="lessThan">
      <formula>-0.03</formula>
    </cfRule>
  </conditionalFormatting>
  <conditionalFormatting sqref="QH18:QH21">
    <cfRule type="cellIs" dxfId="657" priority="649" operator="greaterThan">
      <formula>0.03</formula>
    </cfRule>
    <cfRule type="cellIs" dxfId="656" priority="650" stopIfTrue="1" operator="lessThan">
      <formula>-0.03</formula>
    </cfRule>
  </conditionalFormatting>
  <conditionalFormatting sqref="QD18:QD21">
    <cfRule type="cellIs" dxfId="655" priority="657" operator="greaterThan">
      <formula>0.03</formula>
    </cfRule>
    <cfRule type="cellIs" dxfId="654" priority="658" stopIfTrue="1" operator="lessThan">
      <formula>-0.03</formula>
    </cfRule>
  </conditionalFormatting>
  <conditionalFormatting sqref="QE18:QE21">
    <cfRule type="cellIs" dxfId="653" priority="655" operator="greaterThan">
      <formula>0.03</formula>
    </cfRule>
    <cfRule type="cellIs" dxfId="652" priority="656" stopIfTrue="1" operator="lessThan">
      <formula>-0.03</formula>
    </cfRule>
  </conditionalFormatting>
  <conditionalFormatting sqref="QG18:QG21">
    <cfRule type="cellIs" dxfId="651" priority="651" operator="greaterThan">
      <formula>0.03</formula>
    </cfRule>
    <cfRule type="cellIs" dxfId="650" priority="652" stopIfTrue="1" operator="lessThan">
      <formula>-0.03</formula>
    </cfRule>
  </conditionalFormatting>
  <conditionalFormatting sqref="QF18:QF21">
    <cfRule type="cellIs" dxfId="649" priority="653" operator="greaterThan">
      <formula>0.03</formula>
    </cfRule>
    <cfRule type="cellIs" dxfId="648" priority="654" stopIfTrue="1" operator="lessThan">
      <formula>-0.03</formula>
    </cfRule>
  </conditionalFormatting>
  <conditionalFormatting sqref="QI18:QI21">
    <cfRule type="cellIs" dxfId="647" priority="647" operator="greaterThan">
      <formula>0.03</formula>
    </cfRule>
    <cfRule type="cellIs" dxfId="646" priority="648" stopIfTrue="1" operator="lessThan">
      <formula>-0.03</formula>
    </cfRule>
  </conditionalFormatting>
  <conditionalFormatting sqref="QL18:QL21">
    <cfRule type="cellIs" dxfId="645" priority="641" operator="greaterThan">
      <formula>0.03</formula>
    </cfRule>
    <cfRule type="cellIs" dxfId="644" priority="642" stopIfTrue="1" operator="lessThan">
      <formula>-0.03</formula>
    </cfRule>
  </conditionalFormatting>
  <conditionalFormatting sqref="QM18:QM21">
    <cfRule type="cellIs" dxfId="643" priority="639" operator="greaterThan">
      <formula>0.03</formula>
    </cfRule>
    <cfRule type="cellIs" dxfId="642" priority="640" stopIfTrue="1" operator="lessThan">
      <formula>-0.03</formula>
    </cfRule>
  </conditionalFormatting>
  <conditionalFormatting sqref="QJ18:QJ21">
    <cfRule type="cellIs" dxfId="641" priority="645" operator="greaterThan">
      <formula>0.03</formula>
    </cfRule>
    <cfRule type="cellIs" dxfId="640" priority="646" stopIfTrue="1" operator="lessThan">
      <formula>-0.03</formula>
    </cfRule>
  </conditionalFormatting>
  <conditionalFormatting sqref="QK18:QK21">
    <cfRule type="cellIs" dxfId="639" priority="643" operator="greaterThan">
      <formula>0.03</formula>
    </cfRule>
    <cfRule type="cellIs" dxfId="638" priority="644" stopIfTrue="1" operator="lessThan">
      <formula>-0.03</formula>
    </cfRule>
  </conditionalFormatting>
  <conditionalFormatting sqref="QC27:QC30">
    <cfRule type="cellIs" dxfId="637" priority="637" operator="greaterThan">
      <formula>0.03</formula>
    </cfRule>
    <cfRule type="cellIs" dxfId="636" priority="638" stopIfTrue="1" operator="lessThan">
      <formula>-0.03</formula>
    </cfRule>
  </conditionalFormatting>
  <conditionalFormatting sqref="QH27:QH30">
    <cfRule type="cellIs" dxfId="635" priority="627" operator="greaterThan">
      <formula>0.03</formula>
    </cfRule>
    <cfRule type="cellIs" dxfId="634" priority="628" stopIfTrue="1" operator="lessThan">
      <formula>-0.03</formula>
    </cfRule>
  </conditionalFormatting>
  <conditionalFormatting sqref="QD27:QD30">
    <cfRule type="cellIs" dxfId="633" priority="635" operator="greaterThan">
      <formula>0.03</formula>
    </cfRule>
    <cfRule type="cellIs" dxfId="632" priority="636" stopIfTrue="1" operator="lessThan">
      <formula>-0.03</formula>
    </cfRule>
  </conditionalFormatting>
  <conditionalFormatting sqref="QE27:QE30">
    <cfRule type="cellIs" dxfId="631" priority="633" operator="greaterThan">
      <formula>0.03</formula>
    </cfRule>
    <cfRule type="cellIs" dxfId="630" priority="634" stopIfTrue="1" operator="lessThan">
      <formula>-0.03</formula>
    </cfRule>
  </conditionalFormatting>
  <conditionalFormatting sqref="QG27:QG30">
    <cfRule type="cellIs" dxfId="629" priority="629" operator="greaterThan">
      <formula>0.03</formula>
    </cfRule>
    <cfRule type="cellIs" dxfId="628" priority="630" stopIfTrue="1" operator="lessThan">
      <formula>-0.03</formula>
    </cfRule>
  </conditionalFormatting>
  <conditionalFormatting sqref="QF27:QF30">
    <cfRule type="cellIs" dxfId="627" priority="631" operator="greaterThan">
      <formula>0.03</formula>
    </cfRule>
    <cfRule type="cellIs" dxfId="626" priority="632" stopIfTrue="1" operator="lessThan">
      <formula>-0.03</formula>
    </cfRule>
  </conditionalFormatting>
  <conditionalFormatting sqref="QI27:QI30">
    <cfRule type="cellIs" dxfId="625" priority="625" operator="greaterThan">
      <formula>0.03</formula>
    </cfRule>
    <cfRule type="cellIs" dxfId="624" priority="626" stopIfTrue="1" operator="lessThan">
      <formula>-0.03</formula>
    </cfRule>
  </conditionalFormatting>
  <conditionalFormatting sqref="QL27:QL30">
    <cfRule type="cellIs" dxfId="623" priority="619" operator="greaterThan">
      <formula>0.03</formula>
    </cfRule>
    <cfRule type="cellIs" dxfId="622" priority="620" stopIfTrue="1" operator="lessThan">
      <formula>-0.03</formula>
    </cfRule>
  </conditionalFormatting>
  <conditionalFormatting sqref="QM27:QM30">
    <cfRule type="cellIs" dxfId="621" priority="617" operator="greaterThan">
      <formula>0.03</formula>
    </cfRule>
    <cfRule type="cellIs" dxfId="620" priority="618" stopIfTrue="1" operator="lessThan">
      <formula>-0.03</formula>
    </cfRule>
  </conditionalFormatting>
  <conditionalFormatting sqref="QJ27:QJ30">
    <cfRule type="cellIs" dxfId="619" priority="623" operator="greaterThan">
      <formula>0.03</formula>
    </cfRule>
    <cfRule type="cellIs" dxfId="618" priority="624" stopIfTrue="1" operator="lessThan">
      <formula>-0.03</formula>
    </cfRule>
  </conditionalFormatting>
  <conditionalFormatting sqref="QK27:QK30">
    <cfRule type="cellIs" dxfId="617" priority="621" operator="greaterThan">
      <formula>0.03</formula>
    </cfRule>
    <cfRule type="cellIs" dxfId="616" priority="622" stopIfTrue="1" operator="lessThan">
      <formula>-0.03</formula>
    </cfRule>
  </conditionalFormatting>
  <conditionalFormatting sqref="QC36:QC39">
    <cfRule type="cellIs" dxfId="615" priority="615" operator="greaterThan">
      <formula>0.03</formula>
    </cfRule>
    <cfRule type="cellIs" dxfId="614" priority="616" stopIfTrue="1" operator="lessThan">
      <formula>-0.03</formula>
    </cfRule>
  </conditionalFormatting>
  <conditionalFormatting sqref="QH36:QH39">
    <cfRule type="cellIs" dxfId="613" priority="605" operator="greaterThan">
      <formula>0.03</formula>
    </cfRule>
    <cfRule type="cellIs" dxfId="612" priority="606" stopIfTrue="1" operator="lessThan">
      <formula>-0.03</formula>
    </cfRule>
  </conditionalFormatting>
  <conditionalFormatting sqref="QD36:QD39">
    <cfRule type="cellIs" dxfId="611" priority="613" operator="greaterThan">
      <formula>0.03</formula>
    </cfRule>
    <cfRule type="cellIs" dxfId="610" priority="614" stopIfTrue="1" operator="lessThan">
      <formula>-0.03</formula>
    </cfRule>
  </conditionalFormatting>
  <conditionalFormatting sqref="QE36:QE39">
    <cfRule type="cellIs" dxfId="609" priority="611" operator="greaterThan">
      <formula>0.03</formula>
    </cfRule>
    <cfRule type="cellIs" dxfId="608" priority="612" stopIfTrue="1" operator="lessThan">
      <formula>-0.03</formula>
    </cfRule>
  </conditionalFormatting>
  <conditionalFormatting sqref="QG36:QG39">
    <cfRule type="cellIs" dxfId="607" priority="607" operator="greaterThan">
      <formula>0.03</formula>
    </cfRule>
    <cfRule type="cellIs" dxfId="606" priority="608" stopIfTrue="1" operator="lessThan">
      <formula>-0.03</formula>
    </cfRule>
  </conditionalFormatting>
  <conditionalFormatting sqref="QF36:QF39">
    <cfRule type="cellIs" dxfId="605" priority="609" operator="greaterThan">
      <formula>0.03</formula>
    </cfRule>
    <cfRule type="cellIs" dxfId="604" priority="610" stopIfTrue="1" operator="lessThan">
      <formula>-0.03</formula>
    </cfRule>
  </conditionalFormatting>
  <conditionalFormatting sqref="QI36:QI39">
    <cfRule type="cellIs" dxfId="603" priority="603" operator="greaterThan">
      <formula>0.03</formula>
    </cfRule>
    <cfRule type="cellIs" dxfId="602" priority="604" stopIfTrue="1" operator="lessThan">
      <formula>-0.03</formula>
    </cfRule>
  </conditionalFormatting>
  <conditionalFormatting sqref="QL36:QL39">
    <cfRule type="cellIs" dxfId="601" priority="597" operator="greaterThan">
      <formula>0.03</formula>
    </cfRule>
    <cfRule type="cellIs" dxfId="600" priority="598" stopIfTrue="1" operator="lessThan">
      <formula>-0.03</formula>
    </cfRule>
  </conditionalFormatting>
  <conditionalFormatting sqref="QM36:QM39">
    <cfRule type="cellIs" dxfId="599" priority="595" operator="greaterThan">
      <formula>0.03</formula>
    </cfRule>
    <cfRule type="cellIs" dxfId="598" priority="596" stopIfTrue="1" operator="lessThan">
      <formula>-0.03</formula>
    </cfRule>
  </conditionalFormatting>
  <conditionalFormatting sqref="QJ36:QJ39">
    <cfRule type="cellIs" dxfId="597" priority="601" operator="greaterThan">
      <formula>0.03</formula>
    </cfRule>
    <cfRule type="cellIs" dxfId="596" priority="602" stopIfTrue="1" operator="lessThan">
      <formula>-0.03</formula>
    </cfRule>
  </conditionalFormatting>
  <conditionalFormatting sqref="QK36:QK39">
    <cfRule type="cellIs" dxfId="595" priority="599" operator="greaterThan">
      <formula>0.03</formula>
    </cfRule>
    <cfRule type="cellIs" dxfId="594" priority="600" stopIfTrue="1" operator="lessThan">
      <formula>-0.03</formula>
    </cfRule>
  </conditionalFormatting>
  <conditionalFormatting sqref="QC45:QC48">
    <cfRule type="cellIs" dxfId="593" priority="593" operator="greaterThan">
      <formula>0.03</formula>
    </cfRule>
    <cfRule type="cellIs" dxfId="592" priority="594" stopIfTrue="1" operator="lessThan">
      <formula>-0.03</formula>
    </cfRule>
  </conditionalFormatting>
  <conditionalFormatting sqref="QH45:QH48">
    <cfRule type="cellIs" dxfId="591" priority="583" operator="greaterThan">
      <formula>0.03</formula>
    </cfRule>
    <cfRule type="cellIs" dxfId="590" priority="584" stopIfTrue="1" operator="lessThan">
      <formula>-0.03</formula>
    </cfRule>
  </conditionalFormatting>
  <conditionalFormatting sqref="QD45:QD48">
    <cfRule type="cellIs" dxfId="589" priority="591" operator="greaterThan">
      <formula>0.03</formula>
    </cfRule>
    <cfRule type="cellIs" dxfId="588" priority="592" stopIfTrue="1" operator="lessThan">
      <formula>-0.03</formula>
    </cfRule>
  </conditionalFormatting>
  <conditionalFormatting sqref="QE45:QE48">
    <cfRule type="cellIs" dxfId="587" priority="589" operator="greaterThan">
      <formula>0.03</formula>
    </cfRule>
    <cfRule type="cellIs" dxfId="586" priority="590" stopIfTrue="1" operator="lessThan">
      <formula>-0.03</formula>
    </cfRule>
  </conditionalFormatting>
  <conditionalFormatting sqref="QG45:QG48">
    <cfRule type="cellIs" dxfId="585" priority="585" operator="greaterThan">
      <formula>0.03</formula>
    </cfRule>
    <cfRule type="cellIs" dxfId="584" priority="586" stopIfTrue="1" operator="lessThan">
      <formula>-0.03</formula>
    </cfRule>
  </conditionalFormatting>
  <conditionalFormatting sqref="QF45:QF48">
    <cfRule type="cellIs" dxfId="583" priority="587" operator="greaterThan">
      <formula>0.03</formula>
    </cfRule>
    <cfRule type="cellIs" dxfId="582" priority="588" stopIfTrue="1" operator="lessThan">
      <formula>-0.03</formula>
    </cfRule>
  </conditionalFormatting>
  <conditionalFormatting sqref="QI45:QI48">
    <cfRule type="cellIs" dxfId="581" priority="581" operator="greaterThan">
      <formula>0.03</formula>
    </cfRule>
    <cfRule type="cellIs" dxfId="580" priority="582" stopIfTrue="1" operator="lessThan">
      <formula>-0.03</formula>
    </cfRule>
  </conditionalFormatting>
  <conditionalFormatting sqref="QL45:QL48">
    <cfRule type="cellIs" dxfId="579" priority="575" operator="greaterThan">
      <formula>0.03</formula>
    </cfRule>
    <cfRule type="cellIs" dxfId="578" priority="576" stopIfTrue="1" operator="lessThan">
      <formula>-0.03</formula>
    </cfRule>
  </conditionalFormatting>
  <conditionalFormatting sqref="QM45:QM48">
    <cfRule type="cellIs" dxfId="577" priority="573" operator="greaterThan">
      <formula>0.03</formula>
    </cfRule>
    <cfRule type="cellIs" dxfId="576" priority="574" stopIfTrue="1" operator="lessThan">
      <formula>-0.03</formula>
    </cfRule>
  </conditionalFormatting>
  <conditionalFormatting sqref="QJ45:QJ48">
    <cfRule type="cellIs" dxfId="575" priority="579" operator="greaterThan">
      <formula>0.03</formula>
    </cfRule>
    <cfRule type="cellIs" dxfId="574" priority="580" stopIfTrue="1" operator="lessThan">
      <formula>-0.03</formula>
    </cfRule>
  </conditionalFormatting>
  <conditionalFormatting sqref="QK45:QK48">
    <cfRule type="cellIs" dxfId="573" priority="577" operator="greaterThan">
      <formula>0.03</formula>
    </cfRule>
    <cfRule type="cellIs" dxfId="572" priority="578" stopIfTrue="1" operator="lessThan">
      <formula>-0.03</formula>
    </cfRule>
  </conditionalFormatting>
  <conditionalFormatting sqref="QC54:QC57">
    <cfRule type="cellIs" dxfId="571" priority="571" operator="greaterThan">
      <formula>0.03</formula>
    </cfRule>
    <cfRule type="cellIs" dxfId="570" priority="572" stopIfTrue="1" operator="lessThan">
      <formula>-0.03</formula>
    </cfRule>
  </conditionalFormatting>
  <conditionalFormatting sqref="QH54:QH57">
    <cfRule type="cellIs" dxfId="569" priority="561" operator="greaterThan">
      <formula>0.03</formula>
    </cfRule>
    <cfRule type="cellIs" dxfId="568" priority="562" stopIfTrue="1" operator="lessThan">
      <formula>-0.03</formula>
    </cfRule>
  </conditionalFormatting>
  <conditionalFormatting sqref="QD54:QD57">
    <cfRule type="cellIs" dxfId="567" priority="569" operator="greaterThan">
      <formula>0.03</formula>
    </cfRule>
    <cfRule type="cellIs" dxfId="566" priority="570" stopIfTrue="1" operator="lessThan">
      <formula>-0.03</formula>
    </cfRule>
  </conditionalFormatting>
  <conditionalFormatting sqref="QE54:QE57">
    <cfRule type="cellIs" dxfId="565" priority="567" operator="greaterThan">
      <formula>0.03</formula>
    </cfRule>
    <cfRule type="cellIs" dxfId="564" priority="568" stopIfTrue="1" operator="lessThan">
      <formula>-0.03</formula>
    </cfRule>
  </conditionalFormatting>
  <conditionalFormatting sqref="QG54:QG57">
    <cfRule type="cellIs" dxfId="563" priority="563" operator="greaterThan">
      <formula>0.03</formula>
    </cfRule>
    <cfRule type="cellIs" dxfId="562" priority="564" stopIfTrue="1" operator="lessThan">
      <formula>-0.03</formula>
    </cfRule>
  </conditionalFormatting>
  <conditionalFormatting sqref="QF54:QF57">
    <cfRule type="cellIs" dxfId="561" priority="565" operator="greaterThan">
      <formula>0.03</formula>
    </cfRule>
    <cfRule type="cellIs" dxfId="560" priority="566" stopIfTrue="1" operator="lessThan">
      <formula>-0.03</formula>
    </cfRule>
  </conditionalFormatting>
  <conditionalFormatting sqref="QI54:QI57">
    <cfRule type="cellIs" dxfId="559" priority="559" operator="greaterThan">
      <formula>0.03</formula>
    </cfRule>
    <cfRule type="cellIs" dxfId="558" priority="560" stopIfTrue="1" operator="lessThan">
      <formula>-0.03</formula>
    </cfRule>
  </conditionalFormatting>
  <conditionalFormatting sqref="QL54:QL57">
    <cfRule type="cellIs" dxfId="557" priority="553" operator="greaterThan">
      <formula>0.03</formula>
    </cfRule>
    <cfRule type="cellIs" dxfId="556" priority="554" stopIfTrue="1" operator="lessThan">
      <formula>-0.03</formula>
    </cfRule>
  </conditionalFormatting>
  <conditionalFormatting sqref="QM54:QM57">
    <cfRule type="cellIs" dxfId="555" priority="551" operator="greaterThan">
      <formula>0.03</formula>
    </cfRule>
    <cfRule type="cellIs" dxfId="554" priority="552" stopIfTrue="1" operator="lessThan">
      <formula>-0.03</formula>
    </cfRule>
  </conditionalFormatting>
  <conditionalFormatting sqref="QJ54:QJ57">
    <cfRule type="cellIs" dxfId="553" priority="557" operator="greaterThan">
      <formula>0.03</formula>
    </cfRule>
    <cfRule type="cellIs" dxfId="552" priority="558" stopIfTrue="1" operator="lessThan">
      <formula>-0.03</formula>
    </cfRule>
  </conditionalFormatting>
  <conditionalFormatting sqref="QK54:QK57">
    <cfRule type="cellIs" dxfId="551" priority="555" operator="greaterThan">
      <formula>0.03</formula>
    </cfRule>
    <cfRule type="cellIs" dxfId="550" priority="556" stopIfTrue="1" operator="lessThan">
      <formula>-0.03</formula>
    </cfRule>
  </conditionalFormatting>
  <conditionalFormatting sqref="QC63:QC66">
    <cfRule type="cellIs" dxfId="549" priority="549" operator="greaterThan">
      <formula>0.03</formula>
    </cfRule>
    <cfRule type="cellIs" dxfId="548" priority="550" stopIfTrue="1" operator="lessThan">
      <formula>-0.03</formula>
    </cfRule>
  </conditionalFormatting>
  <conditionalFormatting sqref="QH63:QH66">
    <cfRule type="cellIs" dxfId="547" priority="539" operator="greaterThan">
      <formula>0.03</formula>
    </cfRule>
    <cfRule type="cellIs" dxfId="546" priority="540" stopIfTrue="1" operator="lessThan">
      <formula>-0.03</formula>
    </cfRule>
  </conditionalFormatting>
  <conditionalFormatting sqref="QD63:QD66">
    <cfRule type="cellIs" dxfId="545" priority="547" operator="greaterThan">
      <formula>0.03</formula>
    </cfRule>
    <cfRule type="cellIs" dxfId="544" priority="548" stopIfTrue="1" operator="lessThan">
      <formula>-0.03</formula>
    </cfRule>
  </conditionalFormatting>
  <conditionalFormatting sqref="QE63:QE66">
    <cfRule type="cellIs" dxfId="543" priority="545" operator="greaterThan">
      <formula>0.03</formula>
    </cfRule>
    <cfRule type="cellIs" dxfId="542" priority="546" stopIfTrue="1" operator="lessThan">
      <formula>-0.03</formula>
    </cfRule>
  </conditionalFormatting>
  <conditionalFormatting sqref="QG63:QG66">
    <cfRule type="cellIs" dxfId="541" priority="541" operator="greaterThan">
      <formula>0.03</formula>
    </cfRule>
    <cfRule type="cellIs" dxfId="540" priority="542" stopIfTrue="1" operator="lessThan">
      <formula>-0.03</formula>
    </cfRule>
  </conditionalFormatting>
  <conditionalFormatting sqref="QF63:QF66">
    <cfRule type="cellIs" dxfId="539" priority="543" operator="greaterThan">
      <formula>0.03</formula>
    </cfRule>
    <cfRule type="cellIs" dxfId="538" priority="544" stopIfTrue="1" operator="lessThan">
      <formula>-0.03</formula>
    </cfRule>
  </conditionalFormatting>
  <conditionalFormatting sqref="QI63:QI66">
    <cfRule type="cellIs" dxfId="537" priority="537" operator="greaterThan">
      <formula>0.03</formula>
    </cfRule>
    <cfRule type="cellIs" dxfId="536" priority="538" stopIfTrue="1" operator="lessThan">
      <formula>-0.03</formula>
    </cfRule>
  </conditionalFormatting>
  <conditionalFormatting sqref="QL63:QL66">
    <cfRule type="cellIs" dxfId="535" priority="531" operator="greaterThan">
      <formula>0.03</formula>
    </cfRule>
    <cfRule type="cellIs" dxfId="534" priority="532" stopIfTrue="1" operator="lessThan">
      <formula>-0.03</formula>
    </cfRule>
  </conditionalFormatting>
  <conditionalFormatting sqref="QM63:QM66">
    <cfRule type="cellIs" dxfId="533" priority="529" operator="greaterThan">
      <formula>0.03</formula>
    </cfRule>
    <cfRule type="cellIs" dxfId="532" priority="530" stopIfTrue="1" operator="lessThan">
      <formula>-0.03</formula>
    </cfRule>
  </conditionalFormatting>
  <conditionalFormatting sqref="QJ63:QJ66">
    <cfRule type="cellIs" dxfId="531" priority="535" operator="greaterThan">
      <formula>0.03</formula>
    </cfRule>
    <cfRule type="cellIs" dxfId="530" priority="536" stopIfTrue="1" operator="lessThan">
      <formula>-0.03</formula>
    </cfRule>
  </conditionalFormatting>
  <conditionalFormatting sqref="QK63:QK66">
    <cfRule type="cellIs" dxfId="529" priority="533" operator="greaterThan">
      <formula>0.03</formula>
    </cfRule>
    <cfRule type="cellIs" dxfId="528" priority="534" stopIfTrue="1" operator="lessThan">
      <formula>-0.03</formula>
    </cfRule>
  </conditionalFormatting>
  <conditionalFormatting sqref="QC72:QC75">
    <cfRule type="cellIs" dxfId="527" priority="527" operator="greaterThan">
      <formula>0.03</formula>
    </cfRule>
    <cfRule type="cellIs" dxfId="526" priority="528" stopIfTrue="1" operator="lessThan">
      <formula>-0.03</formula>
    </cfRule>
  </conditionalFormatting>
  <conditionalFormatting sqref="QH72:QH75">
    <cfRule type="cellIs" dxfId="525" priority="517" operator="greaterThan">
      <formula>0.03</formula>
    </cfRule>
    <cfRule type="cellIs" dxfId="524" priority="518" stopIfTrue="1" operator="lessThan">
      <formula>-0.03</formula>
    </cfRule>
  </conditionalFormatting>
  <conditionalFormatting sqref="QD72:QD75">
    <cfRule type="cellIs" dxfId="523" priority="525" operator="greaterThan">
      <formula>0.03</formula>
    </cfRule>
    <cfRule type="cellIs" dxfId="522" priority="526" stopIfTrue="1" operator="lessThan">
      <formula>-0.03</formula>
    </cfRule>
  </conditionalFormatting>
  <conditionalFormatting sqref="QE72:QE75">
    <cfRule type="cellIs" dxfId="521" priority="523" operator="greaterThan">
      <formula>0.03</formula>
    </cfRule>
    <cfRule type="cellIs" dxfId="520" priority="524" stopIfTrue="1" operator="lessThan">
      <formula>-0.03</formula>
    </cfRule>
  </conditionalFormatting>
  <conditionalFormatting sqref="QG72:QG75">
    <cfRule type="cellIs" dxfId="519" priority="519" operator="greaterThan">
      <formula>0.03</formula>
    </cfRule>
    <cfRule type="cellIs" dxfId="518" priority="520" stopIfTrue="1" operator="lessThan">
      <formula>-0.03</formula>
    </cfRule>
  </conditionalFormatting>
  <conditionalFormatting sqref="QF72:QF75">
    <cfRule type="cellIs" dxfId="517" priority="521" operator="greaterThan">
      <formula>0.03</formula>
    </cfRule>
    <cfRule type="cellIs" dxfId="516" priority="522" stopIfTrue="1" operator="lessThan">
      <formula>-0.03</formula>
    </cfRule>
  </conditionalFormatting>
  <conditionalFormatting sqref="QI72:QI75">
    <cfRule type="cellIs" dxfId="515" priority="515" operator="greaterThan">
      <formula>0.03</formula>
    </cfRule>
    <cfRule type="cellIs" dxfId="514" priority="516" stopIfTrue="1" operator="lessThan">
      <formula>-0.03</formula>
    </cfRule>
  </conditionalFormatting>
  <conditionalFormatting sqref="QL72:QL75">
    <cfRule type="cellIs" dxfId="513" priority="509" operator="greaterThan">
      <formula>0.03</formula>
    </cfRule>
    <cfRule type="cellIs" dxfId="512" priority="510" stopIfTrue="1" operator="lessThan">
      <formula>-0.03</formula>
    </cfRule>
  </conditionalFormatting>
  <conditionalFormatting sqref="QM72:QM75">
    <cfRule type="cellIs" dxfId="511" priority="507" operator="greaterThan">
      <formula>0.03</formula>
    </cfRule>
    <cfRule type="cellIs" dxfId="510" priority="508" stopIfTrue="1" operator="lessThan">
      <formula>-0.03</formula>
    </cfRule>
  </conditionalFormatting>
  <conditionalFormatting sqref="QJ72:QJ75">
    <cfRule type="cellIs" dxfId="509" priority="513" operator="greaterThan">
      <formula>0.03</formula>
    </cfRule>
    <cfRule type="cellIs" dxfId="508" priority="514" stopIfTrue="1" operator="lessThan">
      <formula>-0.03</formula>
    </cfRule>
  </conditionalFormatting>
  <conditionalFormatting sqref="QK72:QK75">
    <cfRule type="cellIs" dxfId="507" priority="511" operator="greaterThan">
      <formula>0.03</formula>
    </cfRule>
    <cfRule type="cellIs" dxfId="506" priority="512" stopIfTrue="1" operator="lessThan">
      <formula>-0.03</formula>
    </cfRule>
  </conditionalFormatting>
  <conditionalFormatting sqref="QC81:QC84">
    <cfRule type="cellIs" dxfId="505" priority="505" operator="greaterThan">
      <formula>0.03</formula>
    </cfRule>
    <cfRule type="cellIs" dxfId="504" priority="506" stopIfTrue="1" operator="lessThan">
      <formula>-0.03</formula>
    </cfRule>
  </conditionalFormatting>
  <conditionalFormatting sqref="QH81:QH84">
    <cfRule type="cellIs" dxfId="503" priority="495" operator="greaterThan">
      <formula>0.03</formula>
    </cfRule>
    <cfRule type="cellIs" dxfId="502" priority="496" stopIfTrue="1" operator="lessThan">
      <formula>-0.03</formula>
    </cfRule>
  </conditionalFormatting>
  <conditionalFormatting sqref="QD81:QD84">
    <cfRule type="cellIs" dxfId="501" priority="503" operator="greaterThan">
      <formula>0.03</formula>
    </cfRule>
    <cfRule type="cellIs" dxfId="500" priority="504" stopIfTrue="1" operator="lessThan">
      <formula>-0.03</formula>
    </cfRule>
  </conditionalFormatting>
  <conditionalFormatting sqref="QE81:QE84">
    <cfRule type="cellIs" dxfId="499" priority="501" operator="greaterThan">
      <formula>0.03</formula>
    </cfRule>
    <cfRule type="cellIs" dxfId="498" priority="502" stopIfTrue="1" operator="lessThan">
      <formula>-0.03</formula>
    </cfRule>
  </conditionalFormatting>
  <conditionalFormatting sqref="QG81:QG84">
    <cfRule type="cellIs" dxfId="497" priority="497" operator="greaterThan">
      <formula>0.03</formula>
    </cfRule>
    <cfRule type="cellIs" dxfId="496" priority="498" stopIfTrue="1" operator="lessThan">
      <formula>-0.03</formula>
    </cfRule>
  </conditionalFormatting>
  <conditionalFormatting sqref="QF81:QF84">
    <cfRule type="cellIs" dxfId="495" priority="499" operator="greaterThan">
      <formula>0.03</formula>
    </cfRule>
    <cfRule type="cellIs" dxfId="494" priority="500" stopIfTrue="1" operator="lessThan">
      <formula>-0.03</formula>
    </cfRule>
  </conditionalFormatting>
  <conditionalFormatting sqref="QI81:QI84">
    <cfRule type="cellIs" dxfId="493" priority="493" operator="greaterThan">
      <formula>0.03</formula>
    </cfRule>
    <cfRule type="cellIs" dxfId="492" priority="494" stopIfTrue="1" operator="lessThan">
      <formula>-0.03</formula>
    </cfRule>
  </conditionalFormatting>
  <conditionalFormatting sqref="QL81:QL84">
    <cfRule type="cellIs" dxfId="491" priority="487" operator="greaterThan">
      <formula>0.03</formula>
    </cfRule>
    <cfRule type="cellIs" dxfId="490" priority="488" stopIfTrue="1" operator="lessThan">
      <formula>-0.03</formula>
    </cfRule>
  </conditionalFormatting>
  <conditionalFormatting sqref="QM81:QM84">
    <cfRule type="cellIs" dxfId="489" priority="485" operator="greaterThan">
      <formula>0.03</formula>
    </cfRule>
    <cfRule type="cellIs" dxfId="488" priority="486" stopIfTrue="1" operator="lessThan">
      <formula>-0.03</formula>
    </cfRule>
  </conditionalFormatting>
  <conditionalFormatting sqref="QJ81:QJ84">
    <cfRule type="cellIs" dxfId="487" priority="491" operator="greaterThan">
      <formula>0.03</formula>
    </cfRule>
    <cfRule type="cellIs" dxfId="486" priority="492" stopIfTrue="1" operator="lessThan">
      <formula>-0.03</formula>
    </cfRule>
  </conditionalFormatting>
  <conditionalFormatting sqref="QK81:QK84">
    <cfRule type="cellIs" dxfId="485" priority="489" operator="greaterThan">
      <formula>0.03</formula>
    </cfRule>
    <cfRule type="cellIs" dxfId="484" priority="490" stopIfTrue="1" operator="lessThan">
      <formula>-0.03</formula>
    </cfRule>
  </conditionalFormatting>
  <conditionalFormatting sqref="QC90:QC93">
    <cfRule type="cellIs" dxfId="483" priority="483" operator="greaterThan">
      <formula>0.03</formula>
    </cfRule>
    <cfRule type="cellIs" dxfId="482" priority="484" stopIfTrue="1" operator="lessThan">
      <formula>-0.03</formula>
    </cfRule>
  </conditionalFormatting>
  <conditionalFormatting sqref="QH90:QH93">
    <cfRule type="cellIs" dxfId="481" priority="473" operator="greaterThan">
      <formula>0.03</formula>
    </cfRule>
    <cfRule type="cellIs" dxfId="480" priority="474" stopIfTrue="1" operator="lessThan">
      <formula>-0.03</formula>
    </cfRule>
  </conditionalFormatting>
  <conditionalFormatting sqref="QD90:QD93">
    <cfRule type="cellIs" dxfId="479" priority="481" operator="greaterThan">
      <formula>0.03</formula>
    </cfRule>
    <cfRule type="cellIs" dxfId="478" priority="482" stopIfTrue="1" operator="lessThan">
      <formula>-0.03</formula>
    </cfRule>
  </conditionalFormatting>
  <conditionalFormatting sqref="QE90:QE93">
    <cfRule type="cellIs" dxfId="477" priority="479" operator="greaterThan">
      <formula>0.03</formula>
    </cfRule>
    <cfRule type="cellIs" dxfId="476" priority="480" stopIfTrue="1" operator="lessThan">
      <formula>-0.03</formula>
    </cfRule>
  </conditionalFormatting>
  <conditionalFormatting sqref="QG90:QG93">
    <cfRule type="cellIs" dxfId="475" priority="475" operator="greaterThan">
      <formula>0.03</formula>
    </cfRule>
    <cfRule type="cellIs" dxfId="474" priority="476" stopIfTrue="1" operator="lessThan">
      <formula>-0.03</formula>
    </cfRule>
  </conditionalFormatting>
  <conditionalFormatting sqref="QF90:QF93">
    <cfRule type="cellIs" dxfId="473" priority="477" operator="greaterThan">
      <formula>0.03</formula>
    </cfRule>
    <cfRule type="cellIs" dxfId="472" priority="478" stopIfTrue="1" operator="lessThan">
      <formula>-0.03</formula>
    </cfRule>
  </conditionalFormatting>
  <conditionalFormatting sqref="QI90:QI93">
    <cfRule type="cellIs" dxfId="471" priority="471" operator="greaterThan">
      <formula>0.03</formula>
    </cfRule>
    <cfRule type="cellIs" dxfId="470" priority="472" stopIfTrue="1" operator="lessThan">
      <formula>-0.03</formula>
    </cfRule>
  </conditionalFormatting>
  <conditionalFormatting sqref="QL90:QL93">
    <cfRule type="cellIs" dxfId="469" priority="465" operator="greaterThan">
      <formula>0.03</formula>
    </cfRule>
    <cfRule type="cellIs" dxfId="468" priority="466" stopIfTrue="1" operator="lessThan">
      <formula>-0.03</formula>
    </cfRule>
  </conditionalFormatting>
  <conditionalFormatting sqref="QM90:QM93">
    <cfRule type="cellIs" dxfId="467" priority="463" operator="greaterThan">
      <formula>0.03</formula>
    </cfRule>
    <cfRule type="cellIs" dxfId="466" priority="464" stopIfTrue="1" operator="lessThan">
      <formula>-0.03</formula>
    </cfRule>
  </conditionalFormatting>
  <conditionalFormatting sqref="QJ90:QJ93">
    <cfRule type="cellIs" dxfId="465" priority="469" operator="greaterThan">
      <formula>0.03</formula>
    </cfRule>
    <cfRule type="cellIs" dxfId="464" priority="470" stopIfTrue="1" operator="lessThan">
      <formula>-0.03</formula>
    </cfRule>
  </conditionalFormatting>
  <conditionalFormatting sqref="QK90:QK93">
    <cfRule type="cellIs" dxfId="463" priority="467" operator="greaterThan">
      <formula>0.03</formula>
    </cfRule>
    <cfRule type="cellIs" dxfId="462" priority="468" stopIfTrue="1" operator="lessThan">
      <formula>-0.03</formula>
    </cfRule>
  </conditionalFormatting>
  <conditionalFormatting sqref="QC99:QC102">
    <cfRule type="cellIs" dxfId="461" priority="461" operator="greaterThan">
      <formula>0.03</formula>
    </cfRule>
    <cfRule type="cellIs" dxfId="460" priority="462" stopIfTrue="1" operator="lessThan">
      <formula>-0.03</formula>
    </cfRule>
  </conditionalFormatting>
  <conditionalFormatting sqref="QH99:QH102">
    <cfRule type="cellIs" dxfId="459" priority="451" operator="greaterThan">
      <formula>0.03</formula>
    </cfRule>
    <cfRule type="cellIs" dxfId="458" priority="452" stopIfTrue="1" operator="lessThan">
      <formula>-0.03</formula>
    </cfRule>
  </conditionalFormatting>
  <conditionalFormatting sqref="QD99:QD102">
    <cfRule type="cellIs" dxfId="457" priority="459" operator="greaterThan">
      <formula>0.03</formula>
    </cfRule>
    <cfRule type="cellIs" dxfId="456" priority="460" stopIfTrue="1" operator="lessThan">
      <formula>-0.03</formula>
    </cfRule>
  </conditionalFormatting>
  <conditionalFormatting sqref="QE99:QE102">
    <cfRule type="cellIs" dxfId="455" priority="457" operator="greaterThan">
      <formula>0.03</formula>
    </cfRule>
    <cfRule type="cellIs" dxfId="454" priority="458" stopIfTrue="1" operator="lessThan">
      <formula>-0.03</formula>
    </cfRule>
  </conditionalFormatting>
  <conditionalFormatting sqref="QG99:QG102">
    <cfRule type="cellIs" dxfId="453" priority="453" operator="greaterThan">
      <formula>0.03</formula>
    </cfRule>
    <cfRule type="cellIs" dxfId="452" priority="454" stopIfTrue="1" operator="lessThan">
      <formula>-0.03</formula>
    </cfRule>
  </conditionalFormatting>
  <conditionalFormatting sqref="QF99:QF102">
    <cfRule type="cellIs" dxfId="451" priority="455" operator="greaterThan">
      <formula>0.03</formula>
    </cfRule>
    <cfRule type="cellIs" dxfId="450" priority="456" stopIfTrue="1" operator="lessThan">
      <formula>-0.03</formula>
    </cfRule>
  </conditionalFormatting>
  <conditionalFormatting sqref="QI99:QI102">
    <cfRule type="cellIs" dxfId="449" priority="449" operator="greaterThan">
      <formula>0.03</formula>
    </cfRule>
    <cfRule type="cellIs" dxfId="448" priority="450" stopIfTrue="1" operator="lessThan">
      <formula>-0.03</formula>
    </cfRule>
  </conditionalFormatting>
  <conditionalFormatting sqref="QL99:QL102">
    <cfRule type="cellIs" dxfId="447" priority="443" operator="greaterThan">
      <formula>0.03</formula>
    </cfRule>
    <cfRule type="cellIs" dxfId="446" priority="444" stopIfTrue="1" operator="lessThan">
      <formula>-0.03</formula>
    </cfRule>
  </conditionalFormatting>
  <conditionalFormatting sqref="QM99:QM102">
    <cfRule type="cellIs" dxfId="445" priority="441" operator="greaterThan">
      <formula>0.03</formula>
    </cfRule>
    <cfRule type="cellIs" dxfId="444" priority="442" stopIfTrue="1" operator="lessThan">
      <formula>-0.03</formula>
    </cfRule>
  </conditionalFormatting>
  <conditionalFormatting sqref="QJ99:QJ102">
    <cfRule type="cellIs" dxfId="443" priority="447" operator="greaterThan">
      <formula>0.03</formula>
    </cfRule>
    <cfRule type="cellIs" dxfId="442" priority="448" stopIfTrue="1" operator="lessThan">
      <formula>-0.03</formula>
    </cfRule>
  </conditionalFormatting>
  <conditionalFormatting sqref="QK99:QK102">
    <cfRule type="cellIs" dxfId="441" priority="445" operator="greaterThan">
      <formula>0.03</formula>
    </cfRule>
    <cfRule type="cellIs" dxfId="440" priority="446" stopIfTrue="1" operator="lessThan">
      <formula>-0.03</formula>
    </cfRule>
  </conditionalFormatting>
  <conditionalFormatting sqref="QC108:QC111">
    <cfRule type="cellIs" dxfId="439" priority="439" operator="greaterThan">
      <formula>0.03</formula>
    </cfRule>
    <cfRule type="cellIs" dxfId="438" priority="440" stopIfTrue="1" operator="lessThan">
      <formula>-0.03</formula>
    </cfRule>
  </conditionalFormatting>
  <conditionalFormatting sqref="QH108:QH111">
    <cfRule type="cellIs" dxfId="437" priority="429" operator="greaterThan">
      <formula>0.03</formula>
    </cfRule>
    <cfRule type="cellIs" dxfId="436" priority="430" stopIfTrue="1" operator="lessThan">
      <formula>-0.03</formula>
    </cfRule>
  </conditionalFormatting>
  <conditionalFormatting sqref="QD108:QD111">
    <cfRule type="cellIs" dxfId="435" priority="437" operator="greaterThan">
      <formula>0.03</formula>
    </cfRule>
    <cfRule type="cellIs" dxfId="434" priority="438" stopIfTrue="1" operator="lessThan">
      <formula>-0.03</formula>
    </cfRule>
  </conditionalFormatting>
  <conditionalFormatting sqref="QE108:QE111">
    <cfRule type="cellIs" dxfId="433" priority="435" operator="greaterThan">
      <formula>0.03</formula>
    </cfRule>
    <cfRule type="cellIs" dxfId="432" priority="436" stopIfTrue="1" operator="lessThan">
      <formula>-0.03</formula>
    </cfRule>
  </conditionalFormatting>
  <conditionalFormatting sqref="QG108:QG111">
    <cfRule type="cellIs" dxfId="431" priority="431" operator="greaterThan">
      <formula>0.03</formula>
    </cfRule>
    <cfRule type="cellIs" dxfId="430" priority="432" stopIfTrue="1" operator="lessThan">
      <formula>-0.03</formula>
    </cfRule>
  </conditionalFormatting>
  <conditionalFormatting sqref="QF108:QF111">
    <cfRule type="cellIs" dxfId="429" priority="433" operator="greaterThan">
      <formula>0.03</formula>
    </cfRule>
    <cfRule type="cellIs" dxfId="428" priority="434" stopIfTrue="1" operator="lessThan">
      <formula>-0.03</formula>
    </cfRule>
  </conditionalFormatting>
  <conditionalFormatting sqref="QI108:QI111">
    <cfRule type="cellIs" dxfId="427" priority="427" operator="greaterThan">
      <formula>0.03</formula>
    </cfRule>
    <cfRule type="cellIs" dxfId="426" priority="428" stopIfTrue="1" operator="lessThan">
      <formula>-0.03</formula>
    </cfRule>
  </conditionalFormatting>
  <conditionalFormatting sqref="QL108:QL111">
    <cfRule type="cellIs" dxfId="425" priority="421" operator="greaterThan">
      <formula>0.03</formula>
    </cfRule>
    <cfRule type="cellIs" dxfId="424" priority="422" stopIfTrue="1" operator="lessThan">
      <formula>-0.03</formula>
    </cfRule>
  </conditionalFormatting>
  <conditionalFormatting sqref="QM108:QM111">
    <cfRule type="cellIs" dxfId="423" priority="419" operator="greaterThan">
      <formula>0.03</formula>
    </cfRule>
    <cfRule type="cellIs" dxfId="422" priority="420" stopIfTrue="1" operator="lessThan">
      <formula>-0.03</formula>
    </cfRule>
  </conditionalFormatting>
  <conditionalFormatting sqref="QJ108:QJ111">
    <cfRule type="cellIs" dxfId="421" priority="425" operator="greaterThan">
      <formula>0.03</formula>
    </cfRule>
    <cfRule type="cellIs" dxfId="420" priority="426" stopIfTrue="1" operator="lessThan">
      <formula>-0.03</formula>
    </cfRule>
  </conditionalFormatting>
  <conditionalFormatting sqref="QK108:QK111">
    <cfRule type="cellIs" dxfId="419" priority="423" operator="greaterThan">
      <formula>0.03</formula>
    </cfRule>
    <cfRule type="cellIs" dxfId="418" priority="424" stopIfTrue="1" operator="lessThan">
      <formula>-0.03</formula>
    </cfRule>
  </conditionalFormatting>
  <conditionalFormatting sqref="QC117:QC120">
    <cfRule type="cellIs" dxfId="417" priority="417" operator="greaterThan">
      <formula>0.03</formula>
    </cfRule>
    <cfRule type="cellIs" dxfId="416" priority="418" stopIfTrue="1" operator="lessThan">
      <formula>-0.03</formula>
    </cfRule>
  </conditionalFormatting>
  <conditionalFormatting sqref="QH117:QH120">
    <cfRule type="cellIs" dxfId="415" priority="407" operator="greaterThan">
      <formula>0.03</formula>
    </cfRule>
    <cfRule type="cellIs" dxfId="414" priority="408" stopIfTrue="1" operator="lessThan">
      <formula>-0.03</formula>
    </cfRule>
  </conditionalFormatting>
  <conditionalFormatting sqref="QD117:QD120">
    <cfRule type="cellIs" dxfId="413" priority="415" operator="greaterThan">
      <formula>0.03</formula>
    </cfRule>
    <cfRule type="cellIs" dxfId="412" priority="416" stopIfTrue="1" operator="lessThan">
      <formula>-0.03</formula>
    </cfRule>
  </conditionalFormatting>
  <conditionalFormatting sqref="QE117:QE120">
    <cfRule type="cellIs" dxfId="411" priority="413" operator="greaterThan">
      <formula>0.03</formula>
    </cfRule>
    <cfRule type="cellIs" dxfId="410" priority="414" stopIfTrue="1" operator="lessThan">
      <formula>-0.03</formula>
    </cfRule>
  </conditionalFormatting>
  <conditionalFormatting sqref="QG117:QG120">
    <cfRule type="cellIs" dxfId="409" priority="409" operator="greaterThan">
      <formula>0.03</formula>
    </cfRule>
    <cfRule type="cellIs" dxfId="408" priority="410" stopIfTrue="1" operator="lessThan">
      <formula>-0.03</formula>
    </cfRule>
  </conditionalFormatting>
  <conditionalFormatting sqref="QF117:QF120">
    <cfRule type="cellIs" dxfId="407" priority="411" operator="greaterThan">
      <formula>0.03</formula>
    </cfRule>
    <cfRule type="cellIs" dxfId="406" priority="412" stopIfTrue="1" operator="lessThan">
      <formula>-0.03</formula>
    </cfRule>
  </conditionalFormatting>
  <conditionalFormatting sqref="QI117:QI120">
    <cfRule type="cellIs" dxfId="405" priority="405" operator="greaterThan">
      <formula>0.03</formula>
    </cfRule>
    <cfRule type="cellIs" dxfId="404" priority="406" stopIfTrue="1" operator="lessThan">
      <formula>-0.03</formula>
    </cfRule>
  </conditionalFormatting>
  <conditionalFormatting sqref="QL117:QL120">
    <cfRule type="cellIs" dxfId="403" priority="399" operator="greaterThan">
      <formula>0.03</formula>
    </cfRule>
    <cfRule type="cellIs" dxfId="402" priority="400" stopIfTrue="1" operator="lessThan">
      <formula>-0.03</formula>
    </cfRule>
  </conditionalFormatting>
  <conditionalFormatting sqref="QM117:QM120">
    <cfRule type="cellIs" dxfId="401" priority="397" operator="greaterThan">
      <formula>0.03</formula>
    </cfRule>
    <cfRule type="cellIs" dxfId="400" priority="398" stopIfTrue="1" operator="lessThan">
      <formula>-0.03</formula>
    </cfRule>
  </conditionalFormatting>
  <conditionalFormatting sqref="QJ117:QJ120">
    <cfRule type="cellIs" dxfId="399" priority="403" operator="greaterThan">
      <formula>0.03</formula>
    </cfRule>
    <cfRule type="cellIs" dxfId="398" priority="404" stopIfTrue="1" operator="lessThan">
      <formula>-0.03</formula>
    </cfRule>
  </conditionalFormatting>
  <conditionalFormatting sqref="QK117:QK120">
    <cfRule type="cellIs" dxfId="397" priority="401" operator="greaterThan">
      <formula>0.03</formula>
    </cfRule>
    <cfRule type="cellIs" dxfId="396" priority="402" stopIfTrue="1" operator="lessThan">
      <formula>-0.03</formula>
    </cfRule>
  </conditionalFormatting>
  <conditionalFormatting sqref="QC126:QC129">
    <cfRule type="cellIs" dxfId="395" priority="395" operator="greaterThan">
      <formula>0.03</formula>
    </cfRule>
    <cfRule type="cellIs" dxfId="394" priority="396" stopIfTrue="1" operator="lessThan">
      <formula>-0.03</formula>
    </cfRule>
  </conditionalFormatting>
  <conditionalFormatting sqref="QH126:QH129">
    <cfRule type="cellIs" dxfId="393" priority="385" operator="greaterThan">
      <formula>0.03</formula>
    </cfRule>
    <cfRule type="cellIs" dxfId="392" priority="386" stopIfTrue="1" operator="lessThan">
      <formula>-0.03</formula>
    </cfRule>
  </conditionalFormatting>
  <conditionalFormatting sqref="QD126:QD129">
    <cfRule type="cellIs" dxfId="391" priority="393" operator="greaterThan">
      <formula>0.03</formula>
    </cfRule>
    <cfRule type="cellIs" dxfId="390" priority="394" stopIfTrue="1" operator="lessThan">
      <formula>-0.03</formula>
    </cfRule>
  </conditionalFormatting>
  <conditionalFormatting sqref="QE126:QE129">
    <cfRule type="cellIs" dxfId="389" priority="391" operator="greaterThan">
      <formula>0.03</formula>
    </cfRule>
    <cfRule type="cellIs" dxfId="388" priority="392" stopIfTrue="1" operator="lessThan">
      <formula>-0.03</formula>
    </cfRule>
  </conditionalFormatting>
  <conditionalFormatting sqref="QG126:QG129">
    <cfRule type="cellIs" dxfId="387" priority="387" operator="greaterThan">
      <formula>0.03</formula>
    </cfRule>
    <cfRule type="cellIs" dxfId="386" priority="388" stopIfTrue="1" operator="lessThan">
      <formula>-0.03</formula>
    </cfRule>
  </conditionalFormatting>
  <conditionalFormatting sqref="QF126:QF129">
    <cfRule type="cellIs" dxfId="385" priority="389" operator="greaterThan">
      <formula>0.03</formula>
    </cfRule>
    <cfRule type="cellIs" dxfId="384" priority="390" stopIfTrue="1" operator="lessThan">
      <formula>-0.03</formula>
    </cfRule>
  </conditionalFormatting>
  <conditionalFormatting sqref="QI126:QI129">
    <cfRule type="cellIs" dxfId="383" priority="383" operator="greaterThan">
      <formula>0.03</formula>
    </cfRule>
    <cfRule type="cellIs" dxfId="382" priority="384" stopIfTrue="1" operator="lessThan">
      <formula>-0.03</formula>
    </cfRule>
  </conditionalFormatting>
  <conditionalFormatting sqref="QL126:QL129">
    <cfRule type="cellIs" dxfId="381" priority="377" operator="greaterThan">
      <formula>0.03</formula>
    </cfRule>
    <cfRule type="cellIs" dxfId="380" priority="378" stopIfTrue="1" operator="lessThan">
      <formula>-0.03</formula>
    </cfRule>
  </conditionalFormatting>
  <conditionalFormatting sqref="QM126:QM129">
    <cfRule type="cellIs" dxfId="379" priority="375" operator="greaterThan">
      <formula>0.03</formula>
    </cfRule>
    <cfRule type="cellIs" dxfId="378" priority="376" stopIfTrue="1" operator="lessThan">
      <formula>-0.03</formula>
    </cfRule>
  </conditionalFormatting>
  <conditionalFormatting sqref="QJ126:QJ129">
    <cfRule type="cellIs" dxfId="377" priority="381" operator="greaterThan">
      <formula>0.03</formula>
    </cfRule>
    <cfRule type="cellIs" dxfId="376" priority="382" stopIfTrue="1" operator="lessThan">
      <formula>-0.03</formula>
    </cfRule>
  </conditionalFormatting>
  <conditionalFormatting sqref="QK126:QK129">
    <cfRule type="cellIs" dxfId="375" priority="379" operator="greaterThan">
      <formula>0.03</formula>
    </cfRule>
    <cfRule type="cellIs" dxfId="374" priority="380" stopIfTrue="1" operator="lessThan">
      <formula>-0.03</formula>
    </cfRule>
  </conditionalFormatting>
  <conditionalFormatting sqref="QC135:QC138">
    <cfRule type="cellIs" dxfId="373" priority="373" operator="greaterThan">
      <formula>0.03</formula>
    </cfRule>
    <cfRule type="cellIs" dxfId="372" priority="374" stopIfTrue="1" operator="lessThan">
      <formula>-0.03</formula>
    </cfRule>
  </conditionalFormatting>
  <conditionalFormatting sqref="QH135:QH138">
    <cfRule type="cellIs" dxfId="371" priority="363" operator="greaterThan">
      <formula>0.03</formula>
    </cfRule>
    <cfRule type="cellIs" dxfId="370" priority="364" stopIfTrue="1" operator="lessThan">
      <formula>-0.03</formula>
    </cfRule>
  </conditionalFormatting>
  <conditionalFormatting sqref="QD135:QD138">
    <cfRule type="cellIs" dxfId="369" priority="371" operator="greaterThan">
      <formula>0.03</formula>
    </cfRule>
    <cfRule type="cellIs" dxfId="368" priority="372" stopIfTrue="1" operator="lessThan">
      <formula>-0.03</formula>
    </cfRule>
  </conditionalFormatting>
  <conditionalFormatting sqref="QE135:QE138">
    <cfRule type="cellIs" dxfId="367" priority="369" operator="greaterThan">
      <formula>0.03</formula>
    </cfRule>
    <cfRule type="cellIs" dxfId="366" priority="370" stopIfTrue="1" operator="lessThan">
      <formula>-0.03</formula>
    </cfRule>
  </conditionalFormatting>
  <conditionalFormatting sqref="QG135:QG138">
    <cfRule type="cellIs" dxfId="365" priority="365" operator="greaterThan">
      <formula>0.03</formula>
    </cfRule>
    <cfRule type="cellIs" dxfId="364" priority="366" stopIfTrue="1" operator="lessThan">
      <formula>-0.03</formula>
    </cfRule>
  </conditionalFormatting>
  <conditionalFormatting sqref="QF135:QF138">
    <cfRule type="cellIs" dxfId="363" priority="367" operator="greaterThan">
      <formula>0.03</formula>
    </cfRule>
    <cfRule type="cellIs" dxfId="362" priority="368" stopIfTrue="1" operator="lessThan">
      <formula>-0.03</formula>
    </cfRule>
  </conditionalFormatting>
  <conditionalFormatting sqref="QI135:QI138">
    <cfRule type="cellIs" dxfId="361" priority="361" operator="greaterThan">
      <formula>0.03</formula>
    </cfRule>
    <cfRule type="cellIs" dxfId="360" priority="362" stopIfTrue="1" operator="lessThan">
      <formula>-0.03</formula>
    </cfRule>
  </conditionalFormatting>
  <conditionalFormatting sqref="QL135:QL138">
    <cfRule type="cellIs" dxfId="359" priority="355" operator="greaterThan">
      <formula>0.03</formula>
    </cfRule>
    <cfRule type="cellIs" dxfId="358" priority="356" stopIfTrue="1" operator="lessThan">
      <formula>-0.03</formula>
    </cfRule>
  </conditionalFormatting>
  <conditionalFormatting sqref="QM135:QM138">
    <cfRule type="cellIs" dxfId="357" priority="353" operator="greaterThan">
      <formula>0.03</formula>
    </cfRule>
    <cfRule type="cellIs" dxfId="356" priority="354" stopIfTrue="1" operator="lessThan">
      <formula>-0.03</formula>
    </cfRule>
  </conditionalFormatting>
  <conditionalFormatting sqref="QJ135:QJ138">
    <cfRule type="cellIs" dxfId="355" priority="359" operator="greaterThan">
      <formula>0.03</formula>
    </cfRule>
    <cfRule type="cellIs" dxfId="354" priority="360" stopIfTrue="1" operator="lessThan">
      <formula>-0.03</formula>
    </cfRule>
  </conditionalFormatting>
  <conditionalFormatting sqref="QK135:QK138">
    <cfRule type="cellIs" dxfId="353" priority="357" operator="greaterThan">
      <formula>0.03</formula>
    </cfRule>
    <cfRule type="cellIs" dxfId="352" priority="358" stopIfTrue="1" operator="lessThan">
      <formula>-0.03</formula>
    </cfRule>
  </conditionalFormatting>
  <conditionalFormatting sqref="QC144:QC147">
    <cfRule type="cellIs" dxfId="351" priority="351" operator="greaterThan">
      <formula>0.03</formula>
    </cfRule>
    <cfRule type="cellIs" dxfId="350" priority="352" stopIfTrue="1" operator="lessThan">
      <formula>-0.03</formula>
    </cfRule>
  </conditionalFormatting>
  <conditionalFormatting sqref="QH144:QH147">
    <cfRule type="cellIs" dxfId="349" priority="341" operator="greaterThan">
      <formula>0.03</formula>
    </cfRule>
    <cfRule type="cellIs" dxfId="348" priority="342" stopIfTrue="1" operator="lessThan">
      <formula>-0.03</formula>
    </cfRule>
  </conditionalFormatting>
  <conditionalFormatting sqref="QD144:QD147">
    <cfRule type="cellIs" dxfId="347" priority="349" operator="greaterThan">
      <formula>0.03</formula>
    </cfRule>
    <cfRule type="cellIs" dxfId="346" priority="350" stopIfTrue="1" operator="lessThan">
      <formula>-0.03</formula>
    </cfRule>
  </conditionalFormatting>
  <conditionalFormatting sqref="QE144:QE147">
    <cfRule type="cellIs" dxfId="345" priority="347" operator="greaterThan">
      <formula>0.03</formula>
    </cfRule>
    <cfRule type="cellIs" dxfId="344" priority="348" stopIfTrue="1" operator="lessThan">
      <formula>-0.03</formula>
    </cfRule>
  </conditionalFormatting>
  <conditionalFormatting sqref="QG144:QG147">
    <cfRule type="cellIs" dxfId="343" priority="343" operator="greaterThan">
      <formula>0.03</formula>
    </cfRule>
    <cfRule type="cellIs" dxfId="342" priority="344" stopIfTrue="1" operator="lessThan">
      <formula>-0.03</formula>
    </cfRule>
  </conditionalFormatting>
  <conditionalFormatting sqref="QF144:QF147">
    <cfRule type="cellIs" dxfId="341" priority="345" operator="greaterThan">
      <formula>0.03</formula>
    </cfRule>
    <cfRule type="cellIs" dxfId="340" priority="346" stopIfTrue="1" operator="lessThan">
      <formula>-0.03</formula>
    </cfRule>
  </conditionalFormatting>
  <conditionalFormatting sqref="QI144:QI147">
    <cfRule type="cellIs" dxfId="339" priority="339" operator="greaterThan">
      <formula>0.03</formula>
    </cfRule>
    <cfRule type="cellIs" dxfId="338" priority="340" stopIfTrue="1" operator="lessThan">
      <formula>-0.03</formula>
    </cfRule>
  </conditionalFormatting>
  <conditionalFormatting sqref="QL144:QL147">
    <cfRule type="cellIs" dxfId="337" priority="333" operator="greaterThan">
      <formula>0.03</formula>
    </cfRule>
    <cfRule type="cellIs" dxfId="336" priority="334" stopIfTrue="1" operator="lessThan">
      <formula>-0.03</formula>
    </cfRule>
  </conditionalFormatting>
  <conditionalFormatting sqref="QM144:QM147">
    <cfRule type="cellIs" dxfId="335" priority="331" operator="greaterThan">
      <formula>0.03</formula>
    </cfRule>
    <cfRule type="cellIs" dxfId="334" priority="332" stopIfTrue="1" operator="lessThan">
      <formula>-0.03</formula>
    </cfRule>
  </conditionalFormatting>
  <conditionalFormatting sqref="QJ144:QJ147">
    <cfRule type="cellIs" dxfId="333" priority="337" operator="greaterThan">
      <formula>0.03</formula>
    </cfRule>
    <cfRule type="cellIs" dxfId="332" priority="338" stopIfTrue="1" operator="lessThan">
      <formula>-0.03</formula>
    </cfRule>
  </conditionalFormatting>
  <conditionalFormatting sqref="QK144:QK147">
    <cfRule type="cellIs" dxfId="331" priority="335" operator="greaterThan">
      <formula>0.03</formula>
    </cfRule>
    <cfRule type="cellIs" dxfId="330" priority="336" stopIfTrue="1" operator="lessThan">
      <formula>-0.03</formula>
    </cfRule>
  </conditionalFormatting>
  <conditionalFormatting sqref="QC153:QC156">
    <cfRule type="cellIs" dxfId="329" priority="329" operator="greaterThan">
      <formula>0.03</formula>
    </cfRule>
    <cfRule type="cellIs" dxfId="328" priority="330" stopIfTrue="1" operator="lessThan">
      <formula>-0.03</formula>
    </cfRule>
  </conditionalFormatting>
  <conditionalFormatting sqref="QH153:QH156">
    <cfRule type="cellIs" dxfId="327" priority="319" operator="greaterThan">
      <formula>0.03</formula>
    </cfRule>
    <cfRule type="cellIs" dxfId="326" priority="320" stopIfTrue="1" operator="lessThan">
      <formula>-0.03</formula>
    </cfRule>
  </conditionalFormatting>
  <conditionalFormatting sqref="QD153:QD156">
    <cfRule type="cellIs" dxfId="325" priority="327" operator="greaterThan">
      <formula>0.03</formula>
    </cfRule>
    <cfRule type="cellIs" dxfId="324" priority="328" stopIfTrue="1" operator="lessThan">
      <formula>-0.03</formula>
    </cfRule>
  </conditionalFormatting>
  <conditionalFormatting sqref="QE153:QE156">
    <cfRule type="cellIs" dxfId="323" priority="325" operator="greaterThan">
      <formula>0.03</formula>
    </cfRule>
    <cfRule type="cellIs" dxfId="322" priority="326" stopIfTrue="1" operator="lessThan">
      <formula>-0.03</formula>
    </cfRule>
  </conditionalFormatting>
  <conditionalFormatting sqref="QG153:QG156">
    <cfRule type="cellIs" dxfId="321" priority="321" operator="greaterThan">
      <formula>0.03</formula>
    </cfRule>
    <cfRule type="cellIs" dxfId="320" priority="322" stopIfTrue="1" operator="lessThan">
      <formula>-0.03</formula>
    </cfRule>
  </conditionalFormatting>
  <conditionalFormatting sqref="QF153:QF156">
    <cfRule type="cellIs" dxfId="319" priority="323" operator="greaterThan">
      <formula>0.03</formula>
    </cfRule>
    <cfRule type="cellIs" dxfId="318" priority="324" stopIfTrue="1" operator="lessThan">
      <formula>-0.03</formula>
    </cfRule>
  </conditionalFormatting>
  <conditionalFormatting sqref="QI153:QI156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QL153:QL156">
    <cfRule type="cellIs" dxfId="315" priority="311" operator="greaterThan">
      <formula>0.03</formula>
    </cfRule>
    <cfRule type="cellIs" dxfId="314" priority="312" stopIfTrue="1" operator="lessThan">
      <formula>-0.03</formula>
    </cfRule>
  </conditionalFormatting>
  <conditionalFormatting sqref="QM153:QM156">
    <cfRule type="cellIs" dxfId="313" priority="309" operator="greaterThan">
      <formula>0.03</formula>
    </cfRule>
    <cfRule type="cellIs" dxfId="312" priority="310" stopIfTrue="1" operator="lessThan">
      <formula>-0.03</formula>
    </cfRule>
  </conditionalFormatting>
  <conditionalFormatting sqref="QJ153:QJ156">
    <cfRule type="cellIs" dxfId="311" priority="315" operator="greaterThan">
      <formula>0.03</formula>
    </cfRule>
    <cfRule type="cellIs" dxfId="310" priority="316" stopIfTrue="1" operator="lessThan">
      <formula>-0.03</formula>
    </cfRule>
  </conditionalFormatting>
  <conditionalFormatting sqref="QK153:QK156">
    <cfRule type="cellIs" dxfId="309" priority="313" operator="greaterThan">
      <formula>0.03</formula>
    </cfRule>
    <cfRule type="cellIs" dxfId="308" priority="314" stopIfTrue="1" operator="lessThan">
      <formula>-0.03</formula>
    </cfRule>
  </conditionalFormatting>
  <conditionalFormatting sqref="QC162:QC165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QH162:QH165">
    <cfRule type="cellIs" dxfId="305" priority="297" operator="greaterThan">
      <formula>0.03</formula>
    </cfRule>
    <cfRule type="cellIs" dxfId="304" priority="298" stopIfTrue="1" operator="lessThan">
      <formula>-0.03</formula>
    </cfRule>
  </conditionalFormatting>
  <conditionalFormatting sqref="QD162:QD165">
    <cfRule type="cellIs" dxfId="303" priority="305" operator="greaterThan">
      <formula>0.03</formula>
    </cfRule>
    <cfRule type="cellIs" dxfId="302" priority="306" stopIfTrue="1" operator="lessThan">
      <formula>-0.03</formula>
    </cfRule>
  </conditionalFormatting>
  <conditionalFormatting sqref="QE162:QE165">
    <cfRule type="cellIs" dxfId="301" priority="303" operator="greaterThan">
      <formula>0.03</formula>
    </cfRule>
    <cfRule type="cellIs" dxfId="300" priority="304" stopIfTrue="1" operator="lessThan">
      <formula>-0.03</formula>
    </cfRule>
  </conditionalFormatting>
  <conditionalFormatting sqref="QG162:QG165">
    <cfRule type="cellIs" dxfId="299" priority="299" operator="greaterThan">
      <formula>0.03</formula>
    </cfRule>
    <cfRule type="cellIs" dxfId="298" priority="300" stopIfTrue="1" operator="lessThan">
      <formula>-0.03</formula>
    </cfRule>
  </conditionalFormatting>
  <conditionalFormatting sqref="QF162:QF165">
    <cfRule type="cellIs" dxfId="297" priority="301" operator="greaterThan">
      <formula>0.03</formula>
    </cfRule>
    <cfRule type="cellIs" dxfId="296" priority="302" stopIfTrue="1" operator="lessThan">
      <formula>-0.03</formula>
    </cfRule>
  </conditionalFormatting>
  <conditionalFormatting sqref="QI162:QI165">
    <cfRule type="cellIs" dxfId="295" priority="295" operator="greaterThan">
      <formula>0.03</formula>
    </cfRule>
    <cfRule type="cellIs" dxfId="294" priority="296" stopIfTrue="1" operator="lessThan">
      <formula>-0.03</formula>
    </cfRule>
  </conditionalFormatting>
  <conditionalFormatting sqref="QL162:QL165">
    <cfRule type="cellIs" dxfId="293" priority="289" operator="greaterThan">
      <formula>0.03</formula>
    </cfRule>
    <cfRule type="cellIs" dxfId="292" priority="290" stopIfTrue="1" operator="lessThan">
      <formula>-0.03</formula>
    </cfRule>
  </conditionalFormatting>
  <conditionalFormatting sqref="QM162:QM165">
    <cfRule type="cellIs" dxfId="291" priority="287" operator="greaterThan">
      <formula>0.03</formula>
    </cfRule>
    <cfRule type="cellIs" dxfId="290" priority="288" stopIfTrue="1" operator="lessThan">
      <formula>-0.03</formula>
    </cfRule>
  </conditionalFormatting>
  <conditionalFormatting sqref="QJ162:QJ165">
    <cfRule type="cellIs" dxfId="289" priority="293" operator="greaterThan">
      <formula>0.03</formula>
    </cfRule>
    <cfRule type="cellIs" dxfId="288" priority="294" stopIfTrue="1" operator="lessThan">
      <formula>-0.03</formula>
    </cfRule>
  </conditionalFormatting>
  <conditionalFormatting sqref="QK162:QK165">
    <cfRule type="cellIs" dxfId="287" priority="291" operator="greaterThan">
      <formula>0.03</formula>
    </cfRule>
    <cfRule type="cellIs" dxfId="286" priority="292" stopIfTrue="1" operator="lessThan">
      <formula>-0.03</formula>
    </cfRule>
  </conditionalFormatting>
  <conditionalFormatting sqref="QC171:QC174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QH171:QH174">
    <cfRule type="cellIs" dxfId="283" priority="275" operator="greaterThan">
      <formula>0.03</formula>
    </cfRule>
    <cfRule type="cellIs" dxfId="282" priority="276" stopIfTrue="1" operator="lessThan">
      <formula>-0.03</formula>
    </cfRule>
  </conditionalFormatting>
  <conditionalFormatting sqref="QD171:QD174">
    <cfRule type="cellIs" dxfId="281" priority="283" operator="greaterThan">
      <formula>0.03</formula>
    </cfRule>
    <cfRule type="cellIs" dxfId="280" priority="284" stopIfTrue="1" operator="lessThan">
      <formula>-0.03</formula>
    </cfRule>
  </conditionalFormatting>
  <conditionalFormatting sqref="QE171:QE174">
    <cfRule type="cellIs" dxfId="279" priority="281" operator="greaterThan">
      <formula>0.03</formula>
    </cfRule>
    <cfRule type="cellIs" dxfId="278" priority="282" stopIfTrue="1" operator="lessThan">
      <formula>-0.03</formula>
    </cfRule>
  </conditionalFormatting>
  <conditionalFormatting sqref="QG171:QG174">
    <cfRule type="cellIs" dxfId="277" priority="277" operator="greaterThan">
      <formula>0.03</formula>
    </cfRule>
    <cfRule type="cellIs" dxfId="276" priority="278" stopIfTrue="1" operator="lessThan">
      <formula>-0.03</formula>
    </cfRule>
  </conditionalFormatting>
  <conditionalFormatting sqref="QF171:QF174">
    <cfRule type="cellIs" dxfId="275" priority="279" operator="greaterThan">
      <formula>0.03</formula>
    </cfRule>
    <cfRule type="cellIs" dxfId="274" priority="280" stopIfTrue="1" operator="lessThan">
      <formula>-0.03</formula>
    </cfRule>
  </conditionalFormatting>
  <conditionalFormatting sqref="QI171:QI174">
    <cfRule type="cellIs" dxfId="273" priority="273" operator="greaterThan">
      <formula>0.03</formula>
    </cfRule>
    <cfRule type="cellIs" dxfId="272" priority="274" stopIfTrue="1" operator="lessThan">
      <formula>-0.03</formula>
    </cfRule>
  </conditionalFormatting>
  <conditionalFormatting sqref="QL171:QL174">
    <cfRule type="cellIs" dxfId="271" priority="267" operator="greaterThan">
      <formula>0.03</formula>
    </cfRule>
    <cfRule type="cellIs" dxfId="270" priority="268" stopIfTrue="1" operator="lessThan">
      <formula>-0.03</formula>
    </cfRule>
  </conditionalFormatting>
  <conditionalFormatting sqref="QM171:QM174">
    <cfRule type="cellIs" dxfId="269" priority="265" operator="greaterThan">
      <formula>0.03</formula>
    </cfRule>
    <cfRule type="cellIs" dxfId="268" priority="266" stopIfTrue="1" operator="lessThan">
      <formula>-0.03</formula>
    </cfRule>
  </conditionalFormatting>
  <conditionalFormatting sqref="QJ171:QJ174">
    <cfRule type="cellIs" dxfId="267" priority="271" operator="greaterThan">
      <formula>0.03</formula>
    </cfRule>
    <cfRule type="cellIs" dxfId="266" priority="272" stopIfTrue="1" operator="lessThan">
      <formula>-0.03</formula>
    </cfRule>
  </conditionalFormatting>
  <conditionalFormatting sqref="QK171:QK174">
    <cfRule type="cellIs" dxfId="265" priority="269" operator="greaterThan">
      <formula>0.03</formula>
    </cfRule>
    <cfRule type="cellIs" dxfId="264" priority="270" stopIfTrue="1" operator="lessThan">
      <formula>-0.03</formula>
    </cfRule>
  </conditionalFormatting>
  <conditionalFormatting sqref="QC180:QC183">
    <cfRule type="cellIs" dxfId="263" priority="263" operator="greaterThan">
      <formula>0.03</formula>
    </cfRule>
    <cfRule type="cellIs" dxfId="262" priority="264" stopIfTrue="1" operator="lessThan">
      <formula>-0.03</formula>
    </cfRule>
  </conditionalFormatting>
  <conditionalFormatting sqref="QH180:QH183">
    <cfRule type="cellIs" dxfId="261" priority="253" operator="greaterThan">
      <formula>0.03</formula>
    </cfRule>
    <cfRule type="cellIs" dxfId="260" priority="254" stopIfTrue="1" operator="lessThan">
      <formula>-0.03</formula>
    </cfRule>
  </conditionalFormatting>
  <conditionalFormatting sqref="QD180:QD183">
    <cfRule type="cellIs" dxfId="259" priority="261" operator="greaterThan">
      <formula>0.03</formula>
    </cfRule>
    <cfRule type="cellIs" dxfId="258" priority="262" stopIfTrue="1" operator="lessThan">
      <formula>-0.03</formula>
    </cfRule>
  </conditionalFormatting>
  <conditionalFormatting sqref="QE180:QE183">
    <cfRule type="cellIs" dxfId="257" priority="259" operator="greaterThan">
      <formula>0.03</formula>
    </cfRule>
    <cfRule type="cellIs" dxfId="256" priority="260" stopIfTrue="1" operator="lessThan">
      <formula>-0.03</formula>
    </cfRule>
  </conditionalFormatting>
  <conditionalFormatting sqref="QG180:QG183">
    <cfRule type="cellIs" dxfId="255" priority="255" operator="greaterThan">
      <formula>0.03</formula>
    </cfRule>
    <cfRule type="cellIs" dxfId="254" priority="256" stopIfTrue="1" operator="lessThan">
      <formula>-0.03</formula>
    </cfRule>
  </conditionalFormatting>
  <conditionalFormatting sqref="QF180:QF183">
    <cfRule type="cellIs" dxfId="253" priority="257" operator="greaterThan">
      <formula>0.03</formula>
    </cfRule>
    <cfRule type="cellIs" dxfId="252" priority="258" stopIfTrue="1" operator="lessThan">
      <formula>-0.03</formula>
    </cfRule>
  </conditionalFormatting>
  <conditionalFormatting sqref="QI180:QI183">
    <cfRule type="cellIs" dxfId="251" priority="251" operator="greaterThan">
      <formula>0.03</formula>
    </cfRule>
    <cfRule type="cellIs" dxfId="250" priority="252" stopIfTrue="1" operator="lessThan">
      <formula>-0.03</formula>
    </cfRule>
  </conditionalFormatting>
  <conditionalFormatting sqref="QL180:QL183">
    <cfRule type="cellIs" dxfId="249" priority="245" operator="greaterThan">
      <formula>0.03</formula>
    </cfRule>
    <cfRule type="cellIs" dxfId="248" priority="246" stopIfTrue="1" operator="lessThan">
      <formula>-0.03</formula>
    </cfRule>
  </conditionalFormatting>
  <conditionalFormatting sqref="QM180:QM183">
    <cfRule type="cellIs" dxfId="247" priority="243" operator="greaterThan">
      <formula>0.03</formula>
    </cfRule>
    <cfRule type="cellIs" dxfId="246" priority="244" stopIfTrue="1" operator="lessThan">
      <formula>-0.03</formula>
    </cfRule>
  </conditionalFormatting>
  <conditionalFormatting sqref="QJ180:QJ183">
    <cfRule type="cellIs" dxfId="245" priority="249" operator="greaterThan">
      <formula>0.03</formula>
    </cfRule>
    <cfRule type="cellIs" dxfId="244" priority="250" stopIfTrue="1" operator="lessThan">
      <formula>-0.03</formula>
    </cfRule>
  </conditionalFormatting>
  <conditionalFormatting sqref="QK180:QK183">
    <cfRule type="cellIs" dxfId="243" priority="247" operator="greaterThan">
      <formula>0.03</formula>
    </cfRule>
    <cfRule type="cellIs" dxfId="242" priority="248" stopIfTrue="1" operator="lessThan">
      <formula>-0.03</formula>
    </cfRule>
  </conditionalFormatting>
  <conditionalFormatting sqref="QC189:QC192">
    <cfRule type="cellIs" dxfId="241" priority="241" operator="greaterThan">
      <formula>0.03</formula>
    </cfRule>
    <cfRule type="cellIs" dxfId="240" priority="242" stopIfTrue="1" operator="lessThan">
      <formula>-0.03</formula>
    </cfRule>
  </conditionalFormatting>
  <conditionalFormatting sqref="QH189:QH192">
    <cfRule type="cellIs" dxfId="239" priority="231" operator="greaterThan">
      <formula>0.03</formula>
    </cfRule>
    <cfRule type="cellIs" dxfId="238" priority="232" stopIfTrue="1" operator="lessThan">
      <formula>-0.03</formula>
    </cfRule>
  </conditionalFormatting>
  <conditionalFormatting sqref="QD189:QD192">
    <cfRule type="cellIs" dxfId="237" priority="239" operator="greaterThan">
      <formula>0.03</formula>
    </cfRule>
    <cfRule type="cellIs" dxfId="236" priority="240" stopIfTrue="1" operator="lessThan">
      <formula>-0.03</formula>
    </cfRule>
  </conditionalFormatting>
  <conditionalFormatting sqref="QE189:QE192">
    <cfRule type="cellIs" dxfId="235" priority="237" operator="greaterThan">
      <formula>0.03</formula>
    </cfRule>
    <cfRule type="cellIs" dxfId="234" priority="238" stopIfTrue="1" operator="lessThan">
      <formula>-0.03</formula>
    </cfRule>
  </conditionalFormatting>
  <conditionalFormatting sqref="QG189:QG192">
    <cfRule type="cellIs" dxfId="233" priority="233" operator="greaterThan">
      <formula>0.03</formula>
    </cfRule>
    <cfRule type="cellIs" dxfId="232" priority="234" stopIfTrue="1" operator="lessThan">
      <formula>-0.03</formula>
    </cfRule>
  </conditionalFormatting>
  <conditionalFormatting sqref="QF189:QF192">
    <cfRule type="cellIs" dxfId="231" priority="235" operator="greaterThan">
      <formula>0.03</formula>
    </cfRule>
    <cfRule type="cellIs" dxfId="230" priority="236" stopIfTrue="1" operator="lessThan">
      <formula>-0.03</formula>
    </cfRule>
  </conditionalFormatting>
  <conditionalFormatting sqref="QI189:QI192">
    <cfRule type="cellIs" dxfId="229" priority="229" operator="greaterThan">
      <formula>0.03</formula>
    </cfRule>
    <cfRule type="cellIs" dxfId="228" priority="230" stopIfTrue="1" operator="lessThan">
      <formula>-0.03</formula>
    </cfRule>
  </conditionalFormatting>
  <conditionalFormatting sqref="QL189:QL192">
    <cfRule type="cellIs" dxfId="227" priority="223" operator="greaterThan">
      <formula>0.03</formula>
    </cfRule>
    <cfRule type="cellIs" dxfId="226" priority="224" stopIfTrue="1" operator="lessThan">
      <formula>-0.03</formula>
    </cfRule>
  </conditionalFormatting>
  <conditionalFormatting sqref="QM189:QM192">
    <cfRule type="cellIs" dxfId="225" priority="221" operator="greaterThan">
      <formula>0.03</formula>
    </cfRule>
    <cfRule type="cellIs" dxfId="224" priority="222" stopIfTrue="1" operator="lessThan">
      <formula>-0.03</formula>
    </cfRule>
  </conditionalFormatting>
  <conditionalFormatting sqref="QJ189:QJ192">
    <cfRule type="cellIs" dxfId="223" priority="227" operator="greaterThan">
      <formula>0.03</formula>
    </cfRule>
    <cfRule type="cellIs" dxfId="222" priority="228" stopIfTrue="1" operator="lessThan">
      <formula>-0.03</formula>
    </cfRule>
  </conditionalFormatting>
  <conditionalFormatting sqref="QK189:QK192">
    <cfRule type="cellIs" dxfId="221" priority="225" operator="greaterThan">
      <formula>0.03</formula>
    </cfRule>
    <cfRule type="cellIs" dxfId="220" priority="226" stopIfTrue="1" operator="lessThan">
      <formula>-0.03</formula>
    </cfRule>
  </conditionalFormatting>
  <conditionalFormatting sqref="QC198:QC201">
    <cfRule type="cellIs" dxfId="219" priority="219" operator="greaterThan">
      <formula>0.03</formula>
    </cfRule>
    <cfRule type="cellIs" dxfId="218" priority="220" stopIfTrue="1" operator="lessThan">
      <formula>-0.03</formula>
    </cfRule>
  </conditionalFormatting>
  <conditionalFormatting sqref="QH198:QH201">
    <cfRule type="cellIs" dxfId="217" priority="209" operator="greaterThan">
      <formula>0.03</formula>
    </cfRule>
    <cfRule type="cellIs" dxfId="216" priority="210" stopIfTrue="1" operator="lessThan">
      <formula>-0.03</formula>
    </cfRule>
  </conditionalFormatting>
  <conditionalFormatting sqref="QD198:QD201">
    <cfRule type="cellIs" dxfId="215" priority="217" operator="greaterThan">
      <formula>0.03</formula>
    </cfRule>
    <cfRule type="cellIs" dxfId="214" priority="218" stopIfTrue="1" operator="lessThan">
      <formula>-0.03</formula>
    </cfRule>
  </conditionalFormatting>
  <conditionalFormatting sqref="QE198:QE201">
    <cfRule type="cellIs" dxfId="213" priority="215" operator="greaterThan">
      <formula>0.03</formula>
    </cfRule>
    <cfRule type="cellIs" dxfId="212" priority="216" stopIfTrue="1" operator="lessThan">
      <formula>-0.03</formula>
    </cfRule>
  </conditionalFormatting>
  <conditionalFormatting sqref="QG198:QG201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QF198:QF201">
    <cfRule type="cellIs" dxfId="209" priority="213" operator="greaterThan">
      <formula>0.03</formula>
    </cfRule>
    <cfRule type="cellIs" dxfId="208" priority="214" stopIfTrue="1" operator="lessThan">
      <formula>-0.03</formula>
    </cfRule>
  </conditionalFormatting>
  <conditionalFormatting sqref="QI198:QI201">
    <cfRule type="cellIs" dxfId="207" priority="207" operator="greaterThan">
      <formula>0.03</formula>
    </cfRule>
    <cfRule type="cellIs" dxfId="206" priority="208" stopIfTrue="1" operator="lessThan">
      <formula>-0.03</formula>
    </cfRule>
  </conditionalFormatting>
  <conditionalFormatting sqref="QL198:QL201">
    <cfRule type="cellIs" dxfId="205" priority="201" operator="greaterThan">
      <formula>0.03</formula>
    </cfRule>
    <cfRule type="cellIs" dxfId="204" priority="202" stopIfTrue="1" operator="lessThan">
      <formula>-0.03</formula>
    </cfRule>
  </conditionalFormatting>
  <conditionalFormatting sqref="QM198:QM201">
    <cfRule type="cellIs" dxfId="203" priority="199" operator="greaterThan">
      <formula>0.03</formula>
    </cfRule>
    <cfRule type="cellIs" dxfId="202" priority="200" stopIfTrue="1" operator="lessThan">
      <formula>-0.03</formula>
    </cfRule>
  </conditionalFormatting>
  <conditionalFormatting sqref="QJ198:QJ201">
    <cfRule type="cellIs" dxfId="201" priority="205" operator="greaterThan">
      <formula>0.03</formula>
    </cfRule>
    <cfRule type="cellIs" dxfId="200" priority="206" stopIfTrue="1" operator="lessThan">
      <formula>-0.03</formula>
    </cfRule>
  </conditionalFormatting>
  <conditionalFormatting sqref="QK198:QK201">
    <cfRule type="cellIs" dxfId="199" priority="203" operator="greaterThan">
      <formula>0.03</formula>
    </cfRule>
    <cfRule type="cellIs" dxfId="198" priority="204" stopIfTrue="1" operator="lessThan">
      <formula>-0.03</formula>
    </cfRule>
  </conditionalFormatting>
  <conditionalFormatting sqref="QC207:QC210">
    <cfRule type="cellIs" dxfId="197" priority="197" operator="greaterThan">
      <formula>0.03</formula>
    </cfRule>
    <cfRule type="cellIs" dxfId="196" priority="198" stopIfTrue="1" operator="lessThan">
      <formula>-0.03</formula>
    </cfRule>
  </conditionalFormatting>
  <conditionalFormatting sqref="QH207:QH210">
    <cfRule type="cellIs" dxfId="195" priority="187" operator="greaterThan">
      <formula>0.03</formula>
    </cfRule>
    <cfRule type="cellIs" dxfId="194" priority="188" stopIfTrue="1" operator="lessThan">
      <formula>-0.03</formula>
    </cfRule>
  </conditionalFormatting>
  <conditionalFormatting sqref="QD207:QD210">
    <cfRule type="cellIs" dxfId="193" priority="195" operator="greaterThan">
      <formula>0.03</formula>
    </cfRule>
    <cfRule type="cellIs" dxfId="192" priority="196" stopIfTrue="1" operator="lessThan">
      <formula>-0.03</formula>
    </cfRule>
  </conditionalFormatting>
  <conditionalFormatting sqref="QE207:QE210">
    <cfRule type="cellIs" dxfId="191" priority="193" operator="greaterThan">
      <formula>0.03</formula>
    </cfRule>
    <cfRule type="cellIs" dxfId="190" priority="194" stopIfTrue="1" operator="lessThan">
      <formula>-0.03</formula>
    </cfRule>
  </conditionalFormatting>
  <conditionalFormatting sqref="QG207:QG210">
    <cfRule type="cellIs" dxfId="189" priority="189" operator="greaterThan">
      <formula>0.03</formula>
    </cfRule>
    <cfRule type="cellIs" dxfId="188" priority="190" stopIfTrue="1" operator="lessThan">
      <formula>-0.03</formula>
    </cfRule>
  </conditionalFormatting>
  <conditionalFormatting sqref="QF207:QF210">
    <cfRule type="cellIs" dxfId="187" priority="191" operator="greaterThan">
      <formula>0.03</formula>
    </cfRule>
    <cfRule type="cellIs" dxfId="186" priority="192" stopIfTrue="1" operator="lessThan">
      <formula>-0.03</formula>
    </cfRule>
  </conditionalFormatting>
  <conditionalFormatting sqref="QI207:QI210">
    <cfRule type="cellIs" dxfId="185" priority="185" operator="greaterThan">
      <formula>0.03</formula>
    </cfRule>
    <cfRule type="cellIs" dxfId="184" priority="186" stopIfTrue="1" operator="lessThan">
      <formula>-0.03</formula>
    </cfRule>
  </conditionalFormatting>
  <conditionalFormatting sqref="QL207:QL210">
    <cfRule type="cellIs" dxfId="183" priority="179" operator="greaterThan">
      <formula>0.03</formula>
    </cfRule>
    <cfRule type="cellIs" dxfId="182" priority="180" stopIfTrue="1" operator="lessThan">
      <formula>-0.03</formula>
    </cfRule>
  </conditionalFormatting>
  <conditionalFormatting sqref="QM207:QM210">
    <cfRule type="cellIs" dxfId="181" priority="177" operator="greaterThan">
      <formula>0.03</formula>
    </cfRule>
    <cfRule type="cellIs" dxfId="180" priority="178" stopIfTrue="1" operator="lessThan">
      <formula>-0.03</formula>
    </cfRule>
  </conditionalFormatting>
  <conditionalFormatting sqref="QJ207:QJ210">
    <cfRule type="cellIs" dxfId="179" priority="183" operator="greaterThan">
      <formula>0.03</formula>
    </cfRule>
    <cfRule type="cellIs" dxfId="178" priority="184" stopIfTrue="1" operator="lessThan">
      <formula>-0.03</formula>
    </cfRule>
  </conditionalFormatting>
  <conditionalFormatting sqref="QK207:QK210">
    <cfRule type="cellIs" dxfId="177" priority="181" operator="greaterThan">
      <formula>0.03</formula>
    </cfRule>
    <cfRule type="cellIs" dxfId="176" priority="182" stopIfTrue="1" operator="lessThan">
      <formula>-0.03</formula>
    </cfRule>
  </conditionalFormatting>
  <conditionalFormatting sqref="QC15">
    <cfRule type="cellIs" dxfId="175" priority="175" operator="greaterThan">
      <formula>0.03</formula>
    </cfRule>
    <cfRule type="cellIs" dxfId="174" priority="176" stopIfTrue="1" operator="lessThan">
      <formula>-0.03</formula>
    </cfRule>
  </conditionalFormatting>
  <conditionalFormatting sqref="QC14">
    <cfRule type="cellIs" dxfId="173" priority="173" operator="greaterThan">
      <formula>0.03</formula>
    </cfRule>
    <cfRule type="cellIs" dxfId="172" priority="174" stopIfTrue="1" operator="lessThan">
      <formula>-0.03</formula>
    </cfRule>
  </conditionalFormatting>
  <conditionalFormatting sqref="QD15:QM15">
    <cfRule type="cellIs" dxfId="171" priority="171" operator="greaterThan">
      <formula>0.03</formula>
    </cfRule>
    <cfRule type="cellIs" dxfId="170" priority="172" stopIfTrue="1" operator="lessThan">
      <formula>-0.03</formula>
    </cfRule>
  </conditionalFormatting>
  <conditionalFormatting sqref="QD14:QM14">
    <cfRule type="cellIs" dxfId="169" priority="169" operator="greaterThan">
      <formula>0.03</formula>
    </cfRule>
    <cfRule type="cellIs" dxfId="168" priority="170" stopIfTrue="1" operator="lessThan">
      <formula>-0.03</formula>
    </cfRule>
  </conditionalFormatting>
  <conditionalFormatting sqref="QC24">
    <cfRule type="cellIs" dxfId="167" priority="167" operator="greaterThan">
      <formula>0.03</formula>
    </cfRule>
    <cfRule type="cellIs" dxfId="166" priority="168" stopIfTrue="1" operator="lessThan">
      <formula>-0.03</formula>
    </cfRule>
  </conditionalFormatting>
  <conditionalFormatting sqref="QC23">
    <cfRule type="cellIs" dxfId="165" priority="165" operator="greaterThan">
      <formula>0.03</formula>
    </cfRule>
    <cfRule type="cellIs" dxfId="164" priority="166" stopIfTrue="1" operator="lessThan">
      <formula>-0.03</formula>
    </cfRule>
  </conditionalFormatting>
  <conditionalFormatting sqref="QD24:QM24">
    <cfRule type="cellIs" dxfId="163" priority="163" operator="greaterThan">
      <formula>0.03</formula>
    </cfRule>
    <cfRule type="cellIs" dxfId="162" priority="164" stopIfTrue="1" operator="lessThan">
      <formula>-0.03</formula>
    </cfRule>
  </conditionalFormatting>
  <conditionalFormatting sqref="QD23:QM23">
    <cfRule type="cellIs" dxfId="161" priority="161" operator="greaterThan">
      <formula>0.03</formula>
    </cfRule>
    <cfRule type="cellIs" dxfId="160" priority="162" stopIfTrue="1" operator="lessThan">
      <formula>-0.03</formula>
    </cfRule>
  </conditionalFormatting>
  <conditionalFormatting sqref="QC33">
    <cfRule type="cellIs" dxfId="159" priority="159" operator="greaterThan">
      <formula>0.03</formula>
    </cfRule>
    <cfRule type="cellIs" dxfId="158" priority="160" stopIfTrue="1" operator="lessThan">
      <formula>-0.03</formula>
    </cfRule>
  </conditionalFormatting>
  <conditionalFormatting sqref="QC32">
    <cfRule type="cellIs" dxfId="157" priority="157" operator="greaterThan">
      <formula>0.03</formula>
    </cfRule>
    <cfRule type="cellIs" dxfId="156" priority="158" stopIfTrue="1" operator="lessThan">
      <formula>-0.03</formula>
    </cfRule>
  </conditionalFormatting>
  <conditionalFormatting sqref="QD33:QM33">
    <cfRule type="cellIs" dxfId="155" priority="155" operator="greaterThan">
      <formula>0.03</formula>
    </cfRule>
    <cfRule type="cellIs" dxfId="154" priority="156" stopIfTrue="1" operator="lessThan">
      <formula>-0.03</formula>
    </cfRule>
  </conditionalFormatting>
  <conditionalFormatting sqref="QD32:QM32">
    <cfRule type="cellIs" dxfId="153" priority="153" operator="greaterThan">
      <formula>0.03</formula>
    </cfRule>
    <cfRule type="cellIs" dxfId="152" priority="154" stopIfTrue="1" operator="lessThan">
      <formula>-0.03</formula>
    </cfRule>
  </conditionalFormatting>
  <conditionalFormatting sqref="QC42">
    <cfRule type="cellIs" dxfId="151" priority="151" operator="greaterThan">
      <formula>0.03</formula>
    </cfRule>
    <cfRule type="cellIs" dxfId="150" priority="152" stopIfTrue="1" operator="lessThan">
      <formula>-0.03</formula>
    </cfRule>
  </conditionalFormatting>
  <conditionalFormatting sqref="QC41">
    <cfRule type="cellIs" dxfId="149" priority="149" operator="greaterThan">
      <formula>0.03</formula>
    </cfRule>
    <cfRule type="cellIs" dxfId="148" priority="150" stopIfTrue="1" operator="lessThan">
      <formula>-0.03</formula>
    </cfRule>
  </conditionalFormatting>
  <conditionalFormatting sqref="QD42:QM42">
    <cfRule type="cellIs" dxfId="147" priority="147" operator="greaterThan">
      <formula>0.03</formula>
    </cfRule>
    <cfRule type="cellIs" dxfId="146" priority="148" stopIfTrue="1" operator="lessThan">
      <formula>-0.03</formula>
    </cfRule>
  </conditionalFormatting>
  <conditionalFormatting sqref="QD41:QM41">
    <cfRule type="cellIs" dxfId="145" priority="145" operator="greaterThan">
      <formula>0.03</formula>
    </cfRule>
    <cfRule type="cellIs" dxfId="144" priority="146" stopIfTrue="1" operator="lessThan">
      <formula>-0.03</formula>
    </cfRule>
  </conditionalFormatting>
  <conditionalFormatting sqref="QC51">
    <cfRule type="cellIs" dxfId="143" priority="143" operator="greaterThan">
      <formula>0.03</formula>
    </cfRule>
    <cfRule type="cellIs" dxfId="142" priority="144" stopIfTrue="1" operator="lessThan">
      <formula>-0.03</formula>
    </cfRule>
  </conditionalFormatting>
  <conditionalFormatting sqref="QC50">
    <cfRule type="cellIs" dxfId="141" priority="141" operator="greaterThan">
      <formula>0.03</formula>
    </cfRule>
    <cfRule type="cellIs" dxfId="140" priority="142" stopIfTrue="1" operator="lessThan">
      <formula>-0.03</formula>
    </cfRule>
  </conditionalFormatting>
  <conditionalFormatting sqref="QD51:QM51">
    <cfRule type="cellIs" dxfId="139" priority="139" operator="greaterThan">
      <formula>0.03</formula>
    </cfRule>
    <cfRule type="cellIs" dxfId="138" priority="140" stopIfTrue="1" operator="lessThan">
      <formula>-0.03</formula>
    </cfRule>
  </conditionalFormatting>
  <conditionalFormatting sqref="QD50:QM50">
    <cfRule type="cellIs" dxfId="137" priority="137" operator="greaterThan">
      <formula>0.03</formula>
    </cfRule>
    <cfRule type="cellIs" dxfId="136" priority="138" stopIfTrue="1" operator="lessThan">
      <formula>-0.03</formula>
    </cfRule>
  </conditionalFormatting>
  <conditionalFormatting sqref="QC60">
    <cfRule type="cellIs" dxfId="135" priority="135" operator="greaterThan">
      <formula>0.03</formula>
    </cfRule>
    <cfRule type="cellIs" dxfId="134" priority="136" stopIfTrue="1" operator="lessThan">
      <formula>-0.03</formula>
    </cfRule>
  </conditionalFormatting>
  <conditionalFormatting sqref="QC59">
    <cfRule type="cellIs" dxfId="133" priority="133" operator="greaterThan">
      <formula>0.03</formula>
    </cfRule>
    <cfRule type="cellIs" dxfId="132" priority="134" stopIfTrue="1" operator="lessThan">
      <formula>-0.03</formula>
    </cfRule>
  </conditionalFormatting>
  <conditionalFormatting sqref="QD60:QM60">
    <cfRule type="cellIs" dxfId="131" priority="131" operator="greaterThan">
      <formula>0.03</formula>
    </cfRule>
    <cfRule type="cellIs" dxfId="130" priority="132" stopIfTrue="1" operator="lessThan">
      <formula>-0.03</formula>
    </cfRule>
  </conditionalFormatting>
  <conditionalFormatting sqref="QD59:QM59">
    <cfRule type="cellIs" dxfId="129" priority="129" operator="greaterThan">
      <formula>0.03</formula>
    </cfRule>
    <cfRule type="cellIs" dxfId="128" priority="130" stopIfTrue="1" operator="lessThan">
      <formula>-0.03</formula>
    </cfRule>
  </conditionalFormatting>
  <conditionalFormatting sqref="QC69">
    <cfRule type="cellIs" dxfId="127" priority="127" operator="greaterThan">
      <formula>0.03</formula>
    </cfRule>
    <cfRule type="cellIs" dxfId="126" priority="128" stopIfTrue="1" operator="lessThan">
      <formula>-0.03</formula>
    </cfRule>
  </conditionalFormatting>
  <conditionalFormatting sqref="QC68">
    <cfRule type="cellIs" dxfId="125" priority="125" operator="greaterThan">
      <formula>0.03</formula>
    </cfRule>
    <cfRule type="cellIs" dxfId="124" priority="126" stopIfTrue="1" operator="lessThan">
      <formula>-0.03</formula>
    </cfRule>
  </conditionalFormatting>
  <conditionalFormatting sqref="QD69:QM69">
    <cfRule type="cellIs" dxfId="123" priority="123" operator="greaterThan">
      <formula>0.03</formula>
    </cfRule>
    <cfRule type="cellIs" dxfId="122" priority="124" stopIfTrue="1" operator="lessThan">
      <formula>-0.03</formula>
    </cfRule>
  </conditionalFormatting>
  <conditionalFormatting sqref="QD68:QM68">
    <cfRule type="cellIs" dxfId="121" priority="121" operator="greaterThan">
      <formula>0.03</formula>
    </cfRule>
    <cfRule type="cellIs" dxfId="120" priority="122" stopIfTrue="1" operator="lessThan">
      <formula>-0.03</formula>
    </cfRule>
  </conditionalFormatting>
  <conditionalFormatting sqref="QC78">
    <cfRule type="cellIs" dxfId="119" priority="119" operator="greaterThan">
      <formula>0.03</formula>
    </cfRule>
    <cfRule type="cellIs" dxfId="118" priority="120" stopIfTrue="1" operator="lessThan">
      <formula>-0.03</formula>
    </cfRule>
  </conditionalFormatting>
  <conditionalFormatting sqref="QC77">
    <cfRule type="cellIs" dxfId="117" priority="117" operator="greaterThan">
      <formula>0.03</formula>
    </cfRule>
    <cfRule type="cellIs" dxfId="116" priority="118" stopIfTrue="1" operator="lessThan">
      <formula>-0.03</formula>
    </cfRule>
  </conditionalFormatting>
  <conditionalFormatting sqref="QD78:QM78">
    <cfRule type="cellIs" dxfId="115" priority="115" operator="greaterThan">
      <formula>0.03</formula>
    </cfRule>
    <cfRule type="cellIs" dxfId="114" priority="116" stopIfTrue="1" operator="lessThan">
      <formula>-0.03</formula>
    </cfRule>
  </conditionalFormatting>
  <conditionalFormatting sqref="QD77:QM77">
    <cfRule type="cellIs" dxfId="113" priority="113" operator="greaterThan">
      <formula>0.03</formula>
    </cfRule>
    <cfRule type="cellIs" dxfId="112" priority="114" stopIfTrue="1" operator="lessThan">
      <formula>-0.03</formula>
    </cfRule>
  </conditionalFormatting>
  <conditionalFormatting sqref="QC87">
    <cfRule type="cellIs" dxfId="111" priority="111" operator="greaterThan">
      <formula>0.03</formula>
    </cfRule>
    <cfRule type="cellIs" dxfId="110" priority="112" stopIfTrue="1" operator="lessThan">
      <formula>-0.03</formula>
    </cfRule>
  </conditionalFormatting>
  <conditionalFormatting sqref="QC86">
    <cfRule type="cellIs" dxfId="109" priority="109" operator="greaterThan">
      <formula>0.03</formula>
    </cfRule>
    <cfRule type="cellIs" dxfId="108" priority="110" stopIfTrue="1" operator="lessThan">
      <formula>-0.03</formula>
    </cfRule>
  </conditionalFormatting>
  <conditionalFormatting sqref="QD87:QM87">
    <cfRule type="cellIs" dxfId="107" priority="107" operator="greaterThan">
      <formula>0.03</formula>
    </cfRule>
    <cfRule type="cellIs" dxfId="106" priority="108" stopIfTrue="1" operator="lessThan">
      <formula>-0.03</formula>
    </cfRule>
  </conditionalFormatting>
  <conditionalFormatting sqref="QD86:QM86">
    <cfRule type="cellIs" dxfId="105" priority="105" operator="greaterThan">
      <formula>0.03</formula>
    </cfRule>
    <cfRule type="cellIs" dxfId="104" priority="106" stopIfTrue="1" operator="lessThan">
      <formula>-0.03</formula>
    </cfRule>
  </conditionalFormatting>
  <conditionalFormatting sqref="QC96">
    <cfRule type="cellIs" dxfId="103" priority="103" operator="greaterThan">
      <formula>0.03</formula>
    </cfRule>
    <cfRule type="cellIs" dxfId="102" priority="104" stopIfTrue="1" operator="lessThan">
      <formula>-0.03</formula>
    </cfRule>
  </conditionalFormatting>
  <conditionalFormatting sqref="QC95">
    <cfRule type="cellIs" dxfId="101" priority="101" operator="greaterThan">
      <formula>0.03</formula>
    </cfRule>
    <cfRule type="cellIs" dxfId="100" priority="102" stopIfTrue="1" operator="lessThan">
      <formula>-0.03</formula>
    </cfRule>
  </conditionalFormatting>
  <conditionalFormatting sqref="QD96:QM96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QD95:QM95">
    <cfRule type="cellIs" dxfId="97" priority="97" operator="greaterThan">
      <formula>0.03</formula>
    </cfRule>
    <cfRule type="cellIs" dxfId="96" priority="98" stopIfTrue="1" operator="lessThan">
      <formula>-0.03</formula>
    </cfRule>
  </conditionalFormatting>
  <conditionalFormatting sqref="QC105">
    <cfRule type="cellIs" dxfId="95" priority="95" operator="greaterThan">
      <formula>0.03</formula>
    </cfRule>
    <cfRule type="cellIs" dxfId="94" priority="96" stopIfTrue="1" operator="lessThan">
      <formula>-0.03</formula>
    </cfRule>
  </conditionalFormatting>
  <conditionalFormatting sqref="QC104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QD105:QM105">
    <cfRule type="cellIs" dxfId="91" priority="91" operator="greaterThan">
      <formula>0.03</formula>
    </cfRule>
    <cfRule type="cellIs" dxfId="90" priority="92" stopIfTrue="1" operator="lessThan">
      <formula>-0.03</formula>
    </cfRule>
  </conditionalFormatting>
  <conditionalFormatting sqref="QD104:QM104">
    <cfRule type="cellIs" dxfId="89" priority="89" operator="greaterThan">
      <formula>0.03</formula>
    </cfRule>
    <cfRule type="cellIs" dxfId="88" priority="90" stopIfTrue="1" operator="lessThan">
      <formula>-0.03</formula>
    </cfRule>
  </conditionalFormatting>
  <conditionalFormatting sqref="QC114">
    <cfRule type="cellIs" dxfId="87" priority="87" operator="greaterThan">
      <formula>0.03</formula>
    </cfRule>
    <cfRule type="cellIs" dxfId="86" priority="88" stopIfTrue="1" operator="lessThan">
      <formula>-0.03</formula>
    </cfRule>
  </conditionalFormatting>
  <conditionalFormatting sqref="QC113">
    <cfRule type="cellIs" dxfId="85" priority="85" operator="greaterThan">
      <formula>0.03</formula>
    </cfRule>
    <cfRule type="cellIs" dxfId="84" priority="86" stopIfTrue="1" operator="lessThan">
      <formula>-0.03</formula>
    </cfRule>
  </conditionalFormatting>
  <conditionalFormatting sqref="QD114:QM114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QD113:QM113">
    <cfRule type="cellIs" dxfId="81" priority="81" operator="greaterThan">
      <formula>0.03</formula>
    </cfRule>
    <cfRule type="cellIs" dxfId="80" priority="82" stopIfTrue="1" operator="lessThan">
      <formula>-0.03</formula>
    </cfRule>
  </conditionalFormatting>
  <conditionalFormatting sqref="QC123">
    <cfRule type="cellIs" dxfId="79" priority="79" operator="greaterThan">
      <formula>0.03</formula>
    </cfRule>
    <cfRule type="cellIs" dxfId="78" priority="80" stopIfTrue="1" operator="lessThan">
      <formula>-0.03</formula>
    </cfRule>
  </conditionalFormatting>
  <conditionalFormatting sqref="QC122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QD123:QM123">
    <cfRule type="cellIs" dxfId="75" priority="75" operator="greaterThan">
      <formula>0.03</formula>
    </cfRule>
    <cfRule type="cellIs" dxfId="74" priority="76" stopIfTrue="1" operator="lessThan">
      <formula>-0.03</formula>
    </cfRule>
  </conditionalFormatting>
  <conditionalFormatting sqref="QD122:QM122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QC141">
    <cfRule type="cellIs" dxfId="71" priority="71" operator="greaterThan">
      <formula>0.03</formula>
    </cfRule>
    <cfRule type="cellIs" dxfId="70" priority="72" stopIfTrue="1" operator="lessThan">
      <formula>-0.03</formula>
    </cfRule>
  </conditionalFormatting>
  <conditionalFormatting sqref="QC140">
    <cfRule type="cellIs" dxfId="69" priority="69" operator="greaterThan">
      <formula>0.03</formula>
    </cfRule>
    <cfRule type="cellIs" dxfId="68" priority="70" stopIfTrue="1" operator="lessThan">
      <formula>-0.03</formula>
    </cfRule>
  </conditionalFormatting>
  <conditionalFormatting sqref="QD141:QM141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QD140:QM140">
    <cfRule type="cellIs" dxfId="65" priority="65" operator="greaterThan">
      <formula>0.03</formula>
    </cfRule>
    <cfRule type="cellIs" dxfId="64" priority="66" stopIfTrue="1" operator="lessThan">
      <formula>-0.03</formula>
    </cfRule>
  </conditionalFormatting>
  <conditionalFormatting sqref="QC132">
    <cfRule type="cellIs" dxfId="63" priority="63" operator="greaterThan">
      <formula>0.03</formula>
    </cfRule>
    <cfRule type="cellIs" dxfId="62" priority="64" stopIfTrue="1" operator="lessThan">
      <formula>-0.03</formula>
    </cfRule>
  </conditionalFormatting>
  <conditionalFormatting sqref="QC131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QD132:QM132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QD131:QM131">
    <cfRule type="cellIs" dxfId="57" priority="57" operator="greaterThan">
      <formula>0.03</formula>
    </cfRule>
    <cfRule type="cellIs" dxfId="56" priority="58" stopIfTrue="1" operator="lessThan">
      <formula>-0.03</formula>
    </cfRule>
  </conditionalFormatting>
  <conditionalFormatting sqref="QC150">
    <cfRule type="cellIs" dxfId="55" priority="55" operator="greaterThan">
      <formula>0.03</formula>
    </cfRule>
    <cfRule type="cellIs" dxfId="54" priority="56" stopIfTrue="1" operator="lessThan">
      <formula>-0.03</formula>
    </cfRule>
  </conditionalFormatting>
  <conditionalFormatting sqref="QC149">
    <cfRule type="cellIs" dxfId="53" priority="53" operator="greaterThan">
      <formula>0.03</formula>
    </cfRule>
    <cfRule type="cellIs" dxfId="52" priority="54" stopIfTrue="1" operator="lessThan">
      <formula>-0.03</formula>
    </cfRule>
  </conditionalFormatting>
  <conditionalFormatting sqref="QD150:QM150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QD149:QM149">
    <cfRule type="cellIs" dxfId="49" priority="49" operator="greaterThan">
      <formula>0.03</formula>
    </cfRule>
    <cfRule type="cellIs" dxfId="48" priority="50" stopIfTrue="1" operator="lessThan">
      <formula>-0.03</formula>
    </cfRule>
  </conditionalFormatting>
  <conditionalFormatting sqref="QC159">
    <cfRule type="cellIs" dxfId="47" priority="47" operator="greaterThan">
      <formula>0.03</formula>
    </cfRule>
    <cfRule type="cellIs" dxfId="46" priority="48" stopIfTrue="1" operator="lessThan">
      <formula>-0.03</formula>
    </cfRule>
  </conditionalFormatting>
  <conditionalFormatting sqref="QC158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QD159:QM159">
    <cfRule type="cellIs" dxfId="43" priority="43" operator="greaterThan">
      <formula>0.03</formula>
    </cfRule>
    <cfRule type="cellIs" dxfId="42" priority="44" stopIfTrue="1" operator="lessThan">
      <formula>-0.03</formula>
    </cfRule>
  </conditionalFormatting>
  <conditionalFormatting sqref="QD158:QM158">
    <cfRule type="cellIs" dxfId="41" priority="41" operator="greaterThan">
      <formula>0.03</formula>
    </cfRule>
    <cfRule type="cellIs" dxfId="40" priority="42" stopIfTrue="1" operator="lessThan">
      <formula>-0.03</formula>
    </cfRule>
  </conditionalFormatting>
  <conditionalFormatting sqref="QC168">
    <cfRule type="cellIs" dxfId="39" priority="39" operator="greaterThan">
      <formula>0.03</formula>
    </cfRule>
    <cfRule type="cellIs" dxfId="38" priority="40" stopIfTrue="1" operator="lessThan">
      <formula>-0.03</formula>
    </cfRule>
  </conditionalFormatting>
  <conditionalFormatting sqref="QC167">
    <cfRule type="cellIs" dxfId="37" priority="37" operator="greaterThan">
      <formula>0.03</formula>
    </cfRule>
    <cfRule type="cellIs" dxfId="36" priority="38" stopIfTrue="1" operator="lessThan">
      <formula>-0.03</formula>
    </cfRule>
  </conditionalFormatting>
  <conditionalFormatting sqref="QD168:QM168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QD167:QM167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QC177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QC176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QD177:QM177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QD176:QM176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QC186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QC185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QD186:QM186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QD185:QM185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QC195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QC19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QD195:QM195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QD194:QM194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QC204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QC203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QD204:QM204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QD203:QM203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  <pageSetup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R191"/>
  <sheetViews>
    <sheetView topLeftCell="A162" workbookViewId="0">
      <selection activeCell="K192" sqref="K192"/>
    </sheetView>
  </sheetViews>
  <sheetFormatPr defaultRowHeight="15.5"/>
  <cols>
    <col min="1" max="1" width="37.58203125" customWidth="1"/>
    <col min="2" max="2" width="15.33203125" customWidth="1"/>
    <col min="3" max="3" width="12.58203125" customWidth="1"/>
    <col min="4" max="18" width="10.5" customWidth="1"/>
  </cols>
  <sheetData>
    <row r="1" spans="1:18">
      <c r="A1" s="30" t="e">
        <f>Summary!#REF!</f>
        <v>#REF!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</row>
    <row r="2" spans="1:18">
      <c r="A2" s="29" t="s">
        <v>43</v>
      </c>
      <c r="B2" s="29" t="s">
        <v>1</v>
      </c>
      <c r="C2" s="29" t="s">
        <v>0</v>
      </c>
      <c r="D2" s="29" t="s">
        <v>26</v>
      </c>
      <c r="E2" s="29" t="s">
        <v>35</v>
      </c>
      <c r="F2" s="29" t="s">
        <v>36</v>
      </c>
      <c r="G2" s="29" t="s">
        <v>37</v>
      </c>
      <c r="H2" s="29" t="s">
        <v>29</v>
      </c>
      <c r="I2" s="29" t="s">
        <v>30</v>
      </c>
      <c r="J2" s="29" t="s">
        <v>31</v>
      </c>
      <c r="K2" s="29" t="s">
        <v>32</v>
      </c>
      <c r="L2" s="29" t="s">
        <v>33</v>
      </c>
      <c r="M2" s="29" t="s">
        <v>38</v>
      </c>
      <c r="N2" s="29" t="s">
        <v>73</v>
      </c>
      <c r="O2" s="29" t="s">
        <v>49</v>
      </c>
      <c r="P2" s="29" t="s">
        <v>41</v>
      </c>
      <c r="Q2" s="29" t="s">
        <v>54</v>
      </c>
      <c r="R2" s="29" t="s">
        <v>55</v>
      </c>
    </row>
    <row r="3" spans="1:18">
      <c r="A3" s="58" t="str">
        <f ca="1">INDIRECT("Test!"&amp;ADDRESS(techPage!$C2,techPage!C$1))</f>
        <v>HEVC_00001_TE_1192x832_8bit_sRGB_8bit_sRGB_003.png</v>
      </c>
      <c r="B3" s="58">
        <f ca="1">INDIRECT("Test!"&amp;ADDRESS(techPage!$C2,techPage!D$1))</f>
        <v>4.63829375322663E-2</v>
      </c>
      <c r="C3" s="58">
        <f ca="1">INDIRECT("Test!"&amp;ADDRESS(techPage!$C2,techPage!E$1))</f>
        <v>0.85755115747451705</v>
      </c>
      <c r="D3" s="58">
        <f ca="1">INDIRECT("Test!"&amp;ADDRESS(techPage!$C2,techPage!F$1))</f>
        <v>0.85331904888152998</v>
      </c>
      <c r="E3" s="58">
        <f ca="1">INDIRECT("Test!"&amp;ADDRESS(techPage!$C2,techPage!G$1))</f>
        <v>21.808341391058701</v>
      </c>
      <c r="F3" s="58">
        <f ca="1">INDIRECT("Test!"&amp;ADDRESS(techPage!$C2,techPage!H$1))</f>
        <v>30.8041477034228</v>
      </c>
      <c r="G3" s="58">
        <f ca="1">INDIRECT("Test!"&amp;ADDRESS(techPage!$C2,techPage!I$1))</f>
        <v>33.690975389518499</v>
      </c>
      <c r="H3" s="58">
        <f ca="1">INDIRECT("Test!"&amp;ADDRESS(techPage!$C2,techPage!J$1))</f>
        <v>0.195586428046226</v>
      </c>
      <c r="I3" s="58">
        <f ca="1">INDIRECT("Test!"&amp;ADDRESS(techPage!$C2,techPage!K$1))</f>
        <v>0.87737226486205999</v>
      </c>
      <c r="J3" s="58">
        <f ca="1">INDIRECT("Test!"&amp;ADDRESS(techPage!$C2,techPage!L$1))</f>
        <v>0.44890558719634999</v>
      </c>
      <c r="K3" s="58">
        <f ca="1">INDIRECT("Test!"&amp;ADDRESS(techPage!$C2,techPage!M$1))</f>
        <v>0.79103529453277499</v>
      </c>
      <c r="L3" s="58">
        <f ca="1">INDIRECT("Test!"&amp;ADDRESS(techPage!$C2,techPage!N$1))</f>
        <v>23.997938999999999</v>
      </c>
      <c r="M3" s="58">
        <f ca="1">INDIRECT("Test!"&amp;ADDRESS(techPage!$C2,techPage!O$1))</f>
        <v>17.272959266297899</v>
      </c>
      <c r="N3" s="58" t="str">
        <f ca="1">INDIRECT("Test!"&amp;ADDRESS(techPage!$C2,techPage!P$1))</f>
        <v>None</v>
      </c>
      <c r="O3" s="58">
        <f ca="1">INDIRECT("Test!"&amp;ADDRESS(techPage!$C2,techPage!Q$1))</f>
        <v>1.394074</v>
      </c>
      <c r="P3" s="58">
        <f ca="1">INDIRECT("Test!"&amp;ADDRESS(techPage!$C2,techPage!R$1))</f>
        <v>1.394074</v>
      </c>
      <c r="Q3" s="58">
        <f ca="1">INDIRECT("Test!"&amp;ADDRESS(techPage!$C2,techPage!S$1))</f>
        <v>30.432365999999998</v>
      </c>
      <c r="R3" s="58">
        <f ca="1">INDIRECT("Test!"&amp;ADDRESS(techPage!$C2,techPage!T$1))</f>
        <v>30.432365999999998</v>
      </c>
    </row>
    <row r="4" spans="1:18">
      <c r="A4" s="58" t="str">
        <f ca="1">INDIRECT("Test!"&amp;ADDRESS(techPage!$C3,techPage!C$1))</f>
        <v>HEVC_00001_TE_1192x832_8bit_sRGB_8bit_sRGB_006.png</v>
      </c>
      <c r="B4" s="58">
        <f ca="1">INDIRECT("Test!"&amp;ADDRESS(techPage!$C3,techPage!D$1))</f>
        <v>6.4524716055756298E-2</v>
      </c>
      <c r="C4" s="58">
        <f ca="1">INDIRECT("Test!"&amp;ADDRESS(techPage!$C3,techPage!E$1))</f>
        <v>0.89392423629760698</v>
      </c>
      <c r="D4" s="58">
        <f ca="1">INDIRECT("Test!"&amp;ADDRESS(techPage!$C3,techPage!F$1))</f>
        <v>0.89126694202423096</v>
      </c>
      <c r="E4" s="58">
        <f ca="1">INDIRECT("Test!"&amp;ADDRESS(techPage!$C3,techPage!G$1))</f>
        <v>22.876428977022702</v>
      </c>
      <c r="F4" s="58">
        <f ca="1">INDIRECT("Test!"&amp;ADDRESS(techPage!$C3,techPage!H$1))</f>
        <v>30.499134636807099</v>
      </c>
      <c r="G4" s="58">
        <f ca="1">INDIRECT("Test!"&amp;ADDRESS(techPage!$C3,techPage!I$1))</f>
        <v>33.529336700071397</v>
      </c>
      <c r="H4" s="58">
        <f ca="1">INDIRECT("Test!"&amp;ADDRESS(techPage!$C3,techPage!J$1))</f>
        <v>0.23667459189891801</v>
      </c>
      <c r="I4" s="58">
        <f ca="1">INDIRECT("Test!"&amp;ADDRESS(techPage!$C3,techPage!K$1))</f>
        <v>0.91155129671096802</v>
      </c>
      <c r="J4" s="58">
        <f ca="1">INDIRECT("Test!"&amp;ADDRESS(techPage!$C3,techPage!L$1))</f>
        <v>0.390634804964065</v>
      </c>
      <c r="K4" s="58">
        <f ca="1">INDIRECT("Test!"&amp;ADDRESS(techPage!$C3,techPage!M$1))</f>
        <v>0.84706205129623402</v>
      </c>
      <c r="L4" s="58">
        <f ca="1">INDIRECT("Test!"&amp;ADDRESS(techPage!$C3,techPage!N$1))</f>
        <v>33.332492000000002</v>
      </c>
      <c r="M4" s="58">
        <f ca="1">INDIRECT("Test!"&amp;ADDRESS(techPage!$C3,techPage!O$1))</f>
        <v>18.693815859564499</v>
      </c>
      <c r="N4" s="58" t="str">
        <f ca="1">INDIRECT("Test!"&amp;ADDRESS(techPage!$C3,techPage!P$1))</f>
        <v>None</v>
      </c>
      <c r="O4" s="58">
        <f ca="1">INDIRECT("Test!"&amp;ADDRESS(techPage!$C3,techPage!Q$1))</f>
        <v>1.3836250000000001</v>
      </c>
      <c r="P4" s="58">
        <f ca="1">INDIRECT("Test!"&amp;ADDRESS(techPage!$C3,techPage!R$1))</f>
        <v>1.3836250000000001</v>
      </c>
      <c r="Q4" s="58">
        <f ca="1">INDIRECT("Test!"&amp;ADDRESS(techPage!$C3,techPage!S$1))</f>
        <v>31.802579999999999</v>
      </c>
      <c r="R4" s="58">
        <f ca="1">INDIRECT("Test!"&amp;ADDRESS(techPage!$C3,techPage!T$1))</f>
        <v>31.802579999999999</v>
      </c>
    </row>
    <row r="5" spans="1:18">
      <c r="A5" s="58" t="str">
        <f ca="1">INDIRECT("Test!"&amp;ADDRESS(techPage!$C4,techPage!C$1))</f>
        <v>HEVC_00001_TE_1192x832_8bit_sRGB_8bit_sRGB_012.png</v>
      </c>
      <c r="B5" s="58">
        <f ca="1">INDIRECT("Test!"&amp;ADDRESS(techPage!$C4,techPage!D$1))</f>
        <v>0.120240707279297</v>
      </c>
      <c r="C5" s="58">
        <f ca="1">INDIRECT("Test!"&amp;ADDRESS(techPage!$C4,techPage!E$1))</f>
        <v>0.94381546974182096</v>
      </c>
      <c r="D5" s="58">
        <f ca="1">INDIRECT("Test!"&amp;ADDRESS(techPage!$C4,techPage!F$1))</f>
        <v>0.94250690937042203</v>
      </c>
      <c r="E5" s="58">
        <f ca="1">INDIRECT("Test!"&amp;ADDRESS(techPage!$C4,techPage!G$1))</f>
        <v>25.187704134838398</v>
      </c>
      <c r="F5" s="58">
        <f ca="1">INDIRECT("Test!"&amp;ADDRESS(techPage!$C4,techPage!H$1))</f>
        <v>29.877563907947799</v>
      </c>
      <c r="G5" s="58">
        <f ca="1">INDIRECT("Test!"&amp;ADDRESS(techPage!$C4,techPage!I$1))</f>
        <v>33.222095125409403</v>
      </c>
      <c r="H5" s="58">
        <f ca="1">INDIRECT("Test!"&amp;ADDRESS(techPage!$C4,techPage!J$1))</f>
        <v>0.323546051979064</v>
      </c>
      <c r="I5" s="58">
        <f ca="1">INDIRECT("Test!"&amp;ADDRESS(techPage!$C4,techPage!K$1))</f>
        <v>0.94802421331405595</v>
      </c>
      <c r="J5" s="58">
        <f ca="1">INDIRECT("Test!"&amp;ADDRESS(techPage!$C4,techPage!L$1))</f>
        <v>0.29383489489555298</v>
      </c>
      <c r="K5" s="58">
        <f ca="1">INDIRECT("Test!"&amp;ADDRESS(techPage!$C4,techPage!M$1))</f>
        <v>0.921847283840179</v>
      </c>
      <c r="L5" s="58">
        <f ca="1">INDIRECT("Test!"&amp;ADDRESS(techPage!$C4,techPage!N$1))</f>
        <v>50.813665</v>
      </c>
      <c r="M5" s="58">
        <f ca="1">INDIRECT("Test!"&amp;ADDRESS(techPage!$C4,techPage!O$1))</f>
        <v>21.8101472742831</v>
      </c>
      <c r="N5" s="58" t="str">
        <f ca="1">INDIRECT("Test!"&amp;ADDRESS(techPage!$C4,techPage!P$1))</f>
        <v>None</v>
      </c>
      <c r="O5" s="58">
        <f ca="1">INDIRECT("Test!"&amp;ADDRESS(techPage!$C4,techPage!Q$1))</f>
        <v>1.3495239999999999</v>
      </c>
      <c r="P5" s="58">
        <f ca="1">INDIRECT("Test!"&amp;ADDRESS(techPage!$C4,techPage!R$1))</f>
        <v>1.3495239999999999</v>
      </c>
      <c r="Q5" s="58">
        <f ca="1">INDIRECT("Test!"&amp;ADDRESS(techPage!$C4,techPage!S$1))</f>
        <v>38.186912</v>
      </c>
      <c r="R5" s="58">
        <f ca="1">INDIRECT("Test!"&amp;ADDRESS(techPage!$C4,techPage!T$1))</f>
        <v>38.186912</v>
      </c>
    </row>
    <row r="6" spans="1:18">
      <c r="A6" s="58" t="str">
        <f ca="1">INDIRECT("Test!"&amp;ADDRESS(techPage!$C5,techPage!C$1))</f>
        <v>HEVC_00001_TE_1192x832_8bit_sRGB_8bit_sRGB_025.png</v>
      </c>
      <c r="B6" s="58">
        <f ca="1">INDIRECT("Test!"&amp;ADDRESS(techPage!$C5,techPage!D$1))</f>
        <v>0.24494224315952501</v>
      </c>
      <c r="C6" s="58">
        <f ca="1">INDIRECT("Test!"&amp;ADDRESS(techPage!$C5,techPage!E$1))</f>
        <v>0.97689658403396595</v>
      </c>
      <c r="D6" s="58">
        <f ca="1">INDIRECT("Test!"&amp;ADDRESS(techPage!$C5,techPage!F$1))</f>
        <v>0.97639256715774503</v>
      </c>
      <c r="E6" s="58">
        <f ca="1">INDIRECT("Test!"&amp;ADDRESS(techPage!$C5,techPage!G$1))</f>
        <v>28.589103292783498</v>
      </c>
      <c r="F6" s="58">
        <f ca="1">INDIRECT("Test!"&amp;ADDRESS(techPage!$C5,techPage!H$1))</f>
        <v>31.392777984174199</v>
      </c>
      <c r="G6" s="58">
        <f ca="1">INDIRECT("Test!"&amp;ADDRESS(techPage!$C5,techPage!I$1))</f>
        <v>34.8800794328927</v>
      </c>
      <c r="H6" s="58">
        <f ca="1">INDIRECT("Test!"&amp;ADDRESS(techPage!$C5,techPage!J$1))</f>
        <v>0.44398894906044001</v>
      </c>
      <c r="I6" s="58">
        <f ca="1">INDIRECT("Test!"&amp;ADDRESS(techPage!$C5,techPage!K$1))</f>
        <v>0.97514528036117498</v>
      </c>
      <c r="J6" s="58">
        <f ca="1">INDIRECT("Test!"&amp;ADDRESS(techPage!$C5,techPage!L$1))</f>
        <v>0.197180390357971</v>
      </c>
      <c r="K6" s="58">
        <f ca="1">INDIRECT("Test!"&amp;ADDRESS(techPage!$C5,techPage!M$1))</f>
        <v>0.96920794248580899</v>
      </c>
      <c r="L6" s="58">
        <f ca="1">INDIRECT("Test!"&amp;ADDRESS(techPage!$C5,techPage!N$1))</f>
        <v>69.917039000000003</v>
      </c>
      <c r="M6" s="58">
        <f ca="1">INDIRECT("Test!"&amp;ADDRESS(techPage!$C5,techPage!O$1))</f>
        <v>26.193292208695301</v>
      </c>
      <c r="N6" s="58" t="str">
        <f ca="1">INDIRECT("Test!"&amp;ADDRESS(techPage!$C5,techPage!P$1))</f>
        <v>None</v>
      </c>
      <c r="O6" s="58">
        <f ca="1">INDIRECT("Test!"&amp;ADDRESS(techPage!$C5,techPage!Q$1))</f>
        <v>1.48746</v>
      </c>
      <c r="P6" s="58">
        <f ca="1">INDIRECT("Test!"&amp;ADDRESS(techPage!$C5,techPage!R$1))</f>
        <v>1.48746</v>
      </c>
      <c r="Q6" s="58">
        <f ca="1">INDIRECT("Test!"&amp;ADDRESS(techPage!$C5,techPage!S$1))</f>
        <v>55.816380000000002</v>
      </c>
      <c r="R6" s="58">
        <f ca="1">INDIRECT("Test!"&amp;ADDRESS(techPage!$C5,techPage!T$1))</f>
        <v>55.816380000000002</v>
      </c>
    </row>
    <row r="7" spans="1:18">
      <c r="A7" s="58" t="str">
        <f ca="1">INDIRECT("Test!"&amp;ADDRESS(techPage!$C6,techPage!C$1))</f>
        <v>HEVC_00001_TE_1192x832_8bit_sRGB_8bit_sRGB_050.png</v>
      </c>
      <c r="B7" s="58">
        <f ca="1">INDIRECT("Test!"&amp;ADDRESS(techPage!$C6,techPage!D$1))</f>
        <v>0.513713216313887</v>
      </c>
      <c r="C7" s="58">
        <f ca="1">INDIRECT("Test!"&amp;ADDRESS(techPage!$C6,techPage!E$1))</f>
        <v>0.99129909276962203</v>
      </c>
      <c r="D7" s="58">
        <f ca="1">INDIRECT("Test!"&amp;ADDRESS(techPage!$C6,techPage!F$1))</f>
        <v>0.99117535352706898</v>
      </c>
      <c r="E7" s="58">
        <f ca="1">INDIRECT("Test!"&amp;ADDRESS(techPage!$C6,techPage!G$1))</f>
        <v>33.179305359610503</v>
      </c>
      <c r="F7" s="58">
        <f ca="1">INDIRECT("Test!"&amp;ADDRESS(techPage!$C6,techPage!H$1))</f>
        <v>34.089756053369101</v>
      </c>
      <c r="G7" s="58">
        <f ca="1">INDIRECT("Test!"&amp;ADDRESS(techPage!$C6,techPage!I$1))</f>
        <v>37.382431113522998</v>
      </c>
      <c r="H7" s="58">
        <f ca="1">INDIRECT("Test!"&amp;ADDRESS(techPage!$C6,techPage!J$1))</f>
        <v>0.58780783414840698</v>
      </c>
      <c r="I7" s="58">
        <f ca="1">INDIRECT("Test!"&amp;ADDRESS(techPage!$C6,techPage!K$1))</f>
        <v>0.99038267135620095</v>
      </c>
      <c r="J7" s="58">
        <f ca="1">INDIRECT("Test!"&amp;ADDRESS(techPage!$C6,techPage!L$1))</f>
        <v>0.119276978075504</v>
      </c>
      <c r="K7" s="58">
        <f ca="1">INDIRECT("Test!"&amp;ADDRESS(techPage!$C6,techPage!M$1))</f>
        <v>0.98934572935104304</v>
      </c>
      <c r="L7" s="58">
        <f ca="1">INDIRECT("Test!"&amp;ADDRESS(techPage!$C6,techPage!N$1))</f>
        <v>85.285160000000005</v>
      </c>
      <c r="M7" s="58">
        <f ca="1">INDIRECT("Test!"&amp;ADDRESS(techPage!$C6,techPage!O$1))</f>
        <v>31.563363696087901</v>
      </c>
      <c r="N7" s="58" t="str">
        <f ca="1">INDIRECT("Test!"&amp;ADDRESS(techPage!$C6,techPage!P$1))</f>
        <v>None</v>
      </c>
      <c r="O7" s="58">
        <f ca="1">INDIRECT("Test!"&amp;ADDRESS(techPage!$C6,techPage!Q$1))</f>
        <v>1.0193449999999999</v>
      </c>
      <c r="P7" s="58">
        <f ca="1">INDIRECT("Test!"&amp;ADDRESS(techPage!$C6,techPage!R$1))</f>
        <v>1.0193449999999999</v>
      </c>
      <c r="Q7" s="58">
        <f ca="1">INDIRECT("Test!"&amp;ADDRESS(techPage!$C6,techPage!S$1))</f>
        <v>61.956161000000002</v>
      </c>
      <c r="R7" s="58">
        <f ca="1">INDIRECT("Test!"&amp;ADDRESS(techPage!$C6,techPage!T$1))</f>
        <v>61.956161000000002</v>
      </c>
    </row>
    <row r="8" spans="1:18">
      <c r="A8" s="58" t="str">
        <f ca="1">INDIRECT("Test!"&amp;ADDRESS(techPage!$C7,techPage!C$1))</f>
        <v>HEVC_00001_TE_1192x832_8bit_sRGB_8bit_sRGB_075.png</v>
      </c>
      <c r="B8" s="58">
        <f ca="1">INDIRECT("Test!"&amp;ADDRESS(techPage!$C7,techPage!D$1))</f>
        <v>0.78018520908621503</v>
      </c>
      <c r="C8" s="58">
        <f ca="1">INDIRECT("Test!"&amp;ADDRESS(techPage!$C7,techPage!E$1))</f>
        <v>0.99506002664565996</v>
      </c>
      <c r="D8" s="58">
        <f ca="1">INDIRECT("Test!"&amp;ADDRESS(techPage!$C7,techPage!F$1))</f>
        <v>0.99500954151153498</v>
      </c>
      <c r="E8" s="58">
        <f ca="1">INDIRECT("Test!"&amp;ADDRESS(techPage!$C7,techPage!G$1))</f>
        <v>36.409052484428003</v>
      </c>
      <c r="F8" s="58">
        <f ca="1">INDIRECT("Test!"&amp;ADDRESS(techPage!$C7,techPage!H$1))</f>
        <v>36.072388878629198</v>
      </c>
      <c r="G8" s="58">
        <f ca="1">INDIRECT("Test!"&amp;ADDRESS(techPage!$C7,techPage!I$1))</f>
        <v>39.218025922420203</v>
      </c>
      <c r="H8" s="58">
        <f ca="1">INDIRECT("Test!"&amp;ADDRESS(techPage!$C7,techPage!J$1))</f>
        <v>0.67884373664855902</v>
      </c>
      <c r="I8" s="58">
        <f ca="1">INDIRECT("Test!"&amp;ADDRESS(techPage!$C7,techPage!K$1))</f>
        <v>0.99527055025100697</v>
      </c>
      <c r="J8" s="58">
        <f ca="1">INDIRECT("Test!"&amp;ADDRESS(techPage!$C7,techPage!L$1))</f>
        <v>8.6555421352386405E-2</v>
      </c>
      <c r="K8" s="58">
        <f ca="1">INDIRECT("Test!"&amp;ADDRESS(techPage!$C7,techPage!M$1))</f>
        <v>0.994445741176605</v>
      </c>
      <c r="L8" s="58">
        <f ca="1">INDIRECT("Test!"&amp;ADDRESS(techPage!$C7,techPage!N$1))</f>
        <v>91.021061000000003</v>
      </c>
      <c r="M8" s="58">
        <f ca="1">INDIRECT("Test!"&amp;ADDRESS(techPage!$C7,techPage!O$1))</f>
        <v>35.012436846593197</v>
      </c>
      <c r="N8" s="58" t="str">
        <f ca="1">INDIRECT("Test!"&amp;ADDRESS(techPage!$C7,techPage!P$1))</f>
        <v>None</v>
      </c>
      <c r="O8" s="58">
        <f ca="1">INDIRECT("Test!"&amp;ADDRESS(techPage!$C7,techPage!Q$1))</f>
        <v>1.55376</v>
      </c>
      <c r="P8" s="58">
        <f ca="1">INDIRECT("Test!"&amp;ADDRESS(techPage!$C7,techPage!R$1))</f>
        <v>1.55376</v>
      </c>
      <c r="Q8" s="58">
        <f ca="1">INDIRECT("Test!"&amp;ADDRESS(techPage!$C7,techPage!S$1))</f>
        <v>67.543557000000007</v>
      </c>
      <c r="R8" s="58">
        <f ca="1">INDIRECT("Test!"&amp;ADDRESS(techPage!$C7,techPage!T$1))</f>
        <v>67.543557000000007</v>
      </c>
    </row>
    <row r="9" spans="1:18">
      <c r="A9" s="58" t="str">
        <f ca="1">INDIRECT("Test!"&amp;ADDRESS(techPage!$C8,techPage!C$1))</f>
        <v>HEVC_00001_TE_1192x832_8bit_sRGB_8bit_sRGB_100.png</v>
      </c>
      <c r="B9" s="58">
        <f ca="1">INDIRECT("Test!"&amp;ADDRESS(techPage!$C8,techPage!D$1))</f>
        <v>1.03275845379452</v>
      </c>
      <c r="C9" s="58">
        <f ca="1">INDIRECT("Test!"&amp;ADDRESS(techPage!$C8,techPage!E$1))</f>
        <v>0.99656367301940896</v>
      </c>
      <c r="D9" s="58">
        <f ca="1">INDIRECT("Test!"&amp;ADDRESS(techPage!$C8,techPage!F$1))</f>
        <v>0.99653971195220903</v>
      </c>
      <c r="E9" s="58">
        <f ca="1">INDIRECT("Test!"&amp;ADDRESS(techPage!$C8,techPage!G$1))</f>
        <v>38.7896932918852</v>
      </c>
      <c r="F9" s="58">
        <f ca="1">INDIRECT("Test!"&amp;ADDRESS(techPage!$C8,techPage!H$1))</f>
        <v>37.791948592014101</v>
      </c>
      <c r="G9" s="58">
        <f ca="1">INDIRECT("Test!"&amp;ADDRESS(techPage!$C8,techPage!I$1))</f>
        <v>40.615070977086297</v>
      </c>
      <c r="H9" s="58">
        <f ca="1">INDIRECT("Test!"&amp;ADDRESS(techPage!$C8,techPage!J$1))</f>
        <v>0.74064600467681796</v>
      </c>
      <c r="I9" s="58">
        <f ca="1">INDIRECT("Test!"&amp;ADDRESS(techPage!$C8,techPage!K$1))</f>
        <v>0.99711310863494795</v>
      </c>
      <c r="J9" s="58">
        <f ca="1">INDIRECT("Test!"&amp;ADDRESS(techPage!$C8,techPage!L$1))</f>
        <v>6.9031007587909698E-2</v>
      </c>
      <c r="K9" s="58">
        <f ca="1">INDIRECT("Test!"&amp;ADDRESS(techPage!$C8,techPage!M$1))</f>
        <v>0.99651068449020297</v>
      </c>
      <c r="L9" s="58">
        <f ca="1">INDIRECT("Test!"&amp;ADDRESS(techPage!$C8,techPage!N$1))</f>
        <v>93.405781000000005</v>
      </c>
      <c r="M9" s="58">
        <f ca="1">INDIRECT("Test!"&amp;ADDRESS(techPage!$C8,techPage!O$1))</f>
        <v>37.516710659637397</v>
      </c>
      <c r="N9" s="58" t="str">
        <f ca="1">INDIRECT("Test!"&amp;ADDRESS(techPage!$C8,techPage!P$1))</f>
        <v>None</v>
      </c>
      <c r="O9" s="58">
        <f ca="1">INDIRECT("Test!"&amp;ADDRESS(techPage!$C8,techPage!Q$1))</f>
        <v>1.18604</v>
      </c>
      <c r="P9" s="58">
        <f ca="1">INDIRECT("Test!"&amp;ADDRESS(techPage!$C8,techPage!R$1))</f>
        <v>1.18604</v>
      </c>
      <c r="Q9" s="58">
        <f ca="1">INDIRECT("Test!"&amp;ADDRESS(techPage!$C8,techPage!S$1))</f>
        <v>74.022746999999995</v>
      </c>
      <c r="R9" s="58">
        <f ca="1">INDIRECT("Test!"&amp;ADDRESS(techPage!$C8,techPage!T$1))</f>
        <v>74.022746999999995</v>
      </c>
    </row>
    <row r="10" spans="1:18">
      <c r="A10" s="58" t="str">
        <f ca="1">INDIRECT("Test!"&amp;ADDRESS(techPage!$C9,techPage!C$1))</f>
        <v>HEVC_00001_TE_1192x832_8bit_sRGB_8bit_sRGB_150.png</v>
      </c>
      <c r="B10" s="58">
        <f ca="1">INDIRECT("Test!"&amp;ADDRESS(techPage!$C9,techPage!D$1))</f>
        <v>1.6016875322663899</v>
      </c>
      <c r="C10" s="58">
        <f ca="1">INDIRECT("Test!"&amp;ADDRESS(techPage!$C9,techPage!E$1))</f>
        <v>0.99820303916931097</v>
      </c>
      <c r="D10" s="58">
        <f ca="1">INDIRECT("Test!"&amp;ADDRESS(techPage!$C9,techPage!F$1))</f>
        <v>0.99819624423980702</v>
      </c>
      <c r="E10" s="58">
        <f ca="1">INDIRECT("Test!"&amp;ADDRESS(techPage!$C9,techPage!G$1))</f>
        <v>42.828603463594199</v>
      </c>
      <c r="F10" s="58">
        <f ca="1">INDIRECT("Test!"&amp;ADDRESS(techPage!$C9,techPage!H$1))</f>
        <v>40.891547187882402</v>
      </c>
      <c r="G10" s="58">
        <f ca="1">INDIRECT("Test!"&amp;ADDRESS(techPage!$C9,techPage!I$1))</f>
        <v>43.1543833249046</v>
      </c>
      <c r="H10" s="58">
        <f ca="1">INDIRECT("Test!"&amp;ADDRESS(techPage!$C9,techPage!J$1))</f>
        <v>0.83581006526946999</v>
      </c>
      <c r="I10" s="58">
        <f ca="1">INDIRECT("Test!"&amp;ADDRESS(techPage!$C9,techPage!K$1))</f>
        <v>0.99883240461349398</v>
      </c>
      <c r="J10" s="58">
        <f ca="1">INDIRECT("Test!"&amp;ADDRESS(techPage!$C9,techPage!L$1))</f>
        <v>4.7003697603940901E-2</v>
      </c>
      <c r="K10" s="58">
        <f ca="1">INDIRECT("Test!"&amp;ADDRESS(techPage!$C9,techPage!M$1))</f>
        <v>0.998518466949462</v>
      </c>
      <c r="L10" s="58">
        <f ca="1">INDIRECT("Test!"&amp;ADDRESS(techPage!$C9,techPage!N$1))</f>
        <v>95.709520999999995</v>
      </c>
      <c r="M10" s="58">
        <f ca="1">INDIRECT("Test!"&amp;ADDRESS(techPage!$C9,techPage!O$1))</f>
        <v>41.7904298073136</v>
      </c>
      <c r="N10" s="58" t="str">
        <f ca="1">INDIRECT("Test!"&amp;ADDRESS(techPage!$C9,techPage!P$1))</f>
        <v>None</v>
      </c>
      <c r="O10" s="58">
        <f ca="1">INDIRECT("Test!"&amp;ADDRESS(techPage!$C9,techPage!Q$1))</f>
        <v>1.5584089999999999</v>
      </c>
      <c r="P10" s="58">
        <f ca="1">INDIRECT("Test!"&amp;ADDRESS(techPage!$C9,techPage!R$1))</f>
        <v>1.5584089999999999</v>
      </c>
      <c r="Q10" s="58">
        <f ca="1">INDIRECT("Test!"&amp;ADDRESS(techPage!$C9,techPage!S$1))</f>
        <v>83.028750000000002</v>
      </c>
      <c r="R10" s="58">
        <f ca="1">INDIRECT("Test!"&amp;ADDRESS(techPage!$C9,techPage!T$1))</f>
        <v>83.028750000000002</v>
      </c>
    </row>
    <row r="11" spans="1:18">
      <c r="A11" s="58" t="str">
        <f ca="1">INDIRECT("Test!"&amp;ADDRESS(techPage!$C10,techPage!C$1))</f>
        <v>HEVC_00001_TE_1192x832_8bit_sRGB_8bit_sRGB_200.png</v>
      </c>
      <c r="B11" s="58">
        <f ca="1">INDIRECT("Test!"&amp;ADDRESS(techPage!$C10,techPage!D$1))</f>
        <v>2.0601203536396402</v>
      </c>
      <c r="C11" s="58">
        <f ca="1">INDIRECT("Test!"&amp;ADDRESS(techPage!$C10,techPage!E$1))</f>
        <v>0.99879908561706499</v>
      </c>
      <c r="D11" s="58">
        <f ca="1">INDIRECT("Test!"&amp;ADDRESS(techPage!$C10,techPage!F$1))</f>
        <v>0.998795866966247</v>
      </c>
      <c r="E11" s="58">
        <f ca="1">INDIRECT("Test!"&amp;ADDRESS(techPage!$C10,techPage!G$1))</f>
        <v>45.267285168912899</v>
      </c>
      <c r="F11" s="58">
        <f ca="1">INDIRECT("Test!"&amp;ADDRESS(techPage!$C10,techPage!H$1))</f>
        <v>42.888145025260201</v>
      </c>
      <c r="G11" s="58">
        <f ca="1">INDIRECT("Test!"&amp;ADDRESS(techPage!$C10,techPage!I$1))</f>
        <v>44.749966134733</v>
      </c>
      <c r="H11" s="58">
        <f ca="1">INDIRECT("Test!"&amp;ADDRESS(techPage!$C10,techPage!J$1))</f>
        <v>0.88417136669158902</v>
      </c>
      <c r="I11" s="58">
        <f ca="1">INDIRECT("Test!"&amp;ADDRESS(techPage!$C10,techPage!K$1))</f>
        <v>0.99932634830474798</v>
      </c>
      <c r="J11" s="58">
        <f ca="1">INDIRECT("Test!"&amp;ADDRESS(techPage!$C10,techPage!L$1))</f>
        <v>3.7388492375612203E-2</v>
      </c>
      <c r="K11" s="58">
        <f ca="1">INDIRECT("Test!"&amp;ADDRESS(techPage!$C10,techPage!M$1))</f>
        <v>0.99914169311523404</v>
      </c>
      <c r="L11" s="58">
        <f ca="1">INDIRECT("Test!"&amp;ADDRESS(techPage!$C10,techPage!N$1))</f>
        <v>96.447076999999993</v>
      </c>
      <c r="M11" s="58">
        <f ca="1">INDIRECT("Test!"&amp;ADDRESS(techPage!$C10,techPage!O$1))</f>
        <v>44.358730217479099</v>
      </c>
      <c r="N11" s="58" t="str">
        <f ca="1">INDIRECT("Test!"&amp;ADDRESS(techPage!$C10,techPage!P$1))</f>
        <v>None</v>
      </c>
      <c r="O11" s="58">
        <f ca="1">INDIRECT("Test!"&amp;ADDRESS(techPage!$C10,techPage!Q$1))</f>
        <v>1.292009</v>
      </c>
      <c r="P11" s="58">
        <f ca="1">INDIRECT("Test!"&amp;ADDRESS(techPage!$C10,techPage!R$1))</f>
        <v>1.292009</v>
      </c>
      <c r="Q11" s="58">
        <f ca="1">INDIRECT("Test!"&amp;ADDRESS(techPage!$C10,techPage!S$1))</f>
        <v>83.907957999999994</v>
      </c>
      <c r="R11" s="58">
        <f ca="1">INDIRECT("Test!"&amp;ADDRESS(techPage!$C10,techPage!T$1))</f>
        <v>83.907957999999994</v>
      </c>
    </row>
    <row r="12" spans="1:18">
      <c r="A12" s="58" t="str">
        <f ca="1">INDIRECT("Test!"&amp;ADDRESS(techPage!$C11,techPage!C$1))</f>
        <v>HEVC_00002_TE_1280x848_8bit_sRGB_8bit_sRGB_003.png</v>
      </c>
      <c r="B12" s="58">
        <f ca="1">INDIRECT("Test!"&amp;ADDRESS(techPage!$C11,techPage!D$1))</f>
        <v>3.7057783018867897E-2</v>
      </c>
      <c r="C12" s="58">
        <f ca="1">INDIRECT("Test!"&amp;ADDRESS(techPage!$C11,techPage!E$1))</f>
        <v>0.81758970022201505</v>
      </c>
      <c r="D12" s="58">
        <f ca="1">INDIRECT("Test!"&amp;ADDRESS(techPage!$C11,techPage!F$1))</f>
        <v>0.81222987174987704</v>
      </c>
      <c r="E12" s="58">
        <f ca="1">INDIRECT("Test!"&amp;ADDRESS(techPage!$C11,techPage!G$1))</f>
        <v>21.6393314508774</v>
      </c>
      <c r="F12" s="58">
        <f ca="1">INDIRECT("Test!"&amp;ADDRESS(techPage!$C11,techPage!H$1))</f>
        <v>30.9104084951808</v>
      </c>
      <c r="G12" s="58">
        <f ca="1">INDIRECT("Test!"&amp;ADDRESS(techPage!$C11,techPage!I$1))</f>
        <v>31.649035185259599</v>
      </c>
      <c r="H12" s="58">
        <f ca="1">INDIRECT("Test!"&amp;ADDRESS(techPage!$C11,techPage!J$1))</f>
        <v>0.16025717556476499</v>
      </c>
      <c r="I12" s="58">
        <f ca="1">INDIRECT("Test!"&amp;ADDRESS(techPage!$C11,techPage!K$1))</f>
        <v>0.87133270502090399</v>
      </c>
      <c r="J12" s="58">
        <f ca="1">INDIRECT("Test!"&amp;ADDRESS(techPage!$C11,techPage!L$1))</f>
        <v>0.484119892120361</v>
      </c>
      <c r="K12" s="58">
        <f ca="1">INDIRECT("Test!"&amp;ADDRESS(techPage!$C11,techPage!M$1))</f>
        <v>0.72431421279907204</v>
      </c>
      <c r="L12" s="58">
        <f ca="1">INDIRECT("Test!"&amp;ADDRESS(techPage!$C11,techPage!N$1))</f>
        <v>20.722057</v>
      </c>
      <c r="M12" s="58">
        <f ca="1">INDIRECT("Test!"&amp;ADDRESS(techPage!$C11,techPage!O$1))</f>
        <v>17.7301310068306</v>
      </c>
      <c r="N12" s="58" t="str">
        <f ca="1">INDIRECT("Test!"&amp;ADDRESS(techPage!$C11,techPage!P$1))</f>
        <v>None</v>
      </c>
      <c r="O12" s="58">
        <f ca="1">INDIRECT("Test!"&amp;ADDRESS(techPage!$C11,techPage!Q$1))</f>
        <v>1.5141979999999999</v>
      </c>
      <c r="P12" s="58">
        <f ca="1">INDIRECT("Test!"&amp;ADDRESS(techPage!$C11,techPage!R$1))</f>
        <v>1.5141979999999999</v>
      </c>
      <c r="Q12" s="58">
        <f ca="1">INDIRECT("Test!"&amp;ADDRESS(techPage!$C11,techPage!S$1))</f>
        <v>43.506931000000002</v>
      </c>
      <c r="R12" s="58">
        <f ca="1">INDIRECT("Test!"&amp;ADDRESS(techPage!$C11,techPage!T$1))</f>
        <v>43.506931000000002</v>
      </c>
    </row>
    <row r="13" spans="1:18">
      <c r="A13" s="58" t="str">
        <f ca="1">INDIRECT("Test!"&amp;ADDRESS(techPage!$C12,techPage!C$1))</f>
        <v>HEVC_00002_TE_1280x848_8bit_sRGB_8bit_sRGB_006.png</v>
      </c>
      <c r="B13" s="58">
        <f ca="1">INDIRECT("Test!"&amp;ADDRESS(techPage!$C12,techPage!D$1))</f>
        <v>6.38340212264151E-2</v>
      </c>
      <c r="C13" s="58">
        <f ca="1">INDIRECT("Test!"&amp;ADDRESS(techPage!$C12,techPage!E$1))</f>
        <v>0.86544871330261197</v>
      </c>
      <c r="D13" s="58">
        <f ca="1">INDIRECT("Test!"&amp;ADDRESS(techPage!$C12,techPage!F$1))</f>
        <v>0.86260753870010298</v>
      </c>
      <c r="E13" s="58">
        <f ca="1">INDIRECT("Test!"&amp;ADDRESS(techPage!$C12,techPage!G$1))</f>
        <v>22.8093623155914</v>
      </c>
      <c r="F13" s="58">
        <f ca="1">INDIRECT("Test!"&amp;ADDRESS(techPage!$C12,techPage!H$1))</f>
        <v>31.057057971457699</v>
      </c>
      <c r="G13" s="58">
        <f ca="1">INDIRECT("Test!"&amp;ADDRESS(techPage!$C12,techPage!I$1))</f>
        <v>31.579712510250001</v>
      </c>
      <c r="H13" s="58">
        <f ca="1">INDIRECT("Test!"&amp;ADDRESS(techPage!$C12,techPage!J$1))</f>
        <v>0.20556099712848599</v>
      </c>
      <c r="I13" s="58">
        <f ca="1">INDIRECT("Test!"&amp;ADDRESS(techPage!$C12,techPage!K$1))</f>
        <v>0.904016613960266</v>
      </c>
      <c r="J13" s="58">
        <f ca="1">INDIRECT("Test!"&amp;ADDRESS(techPage!$C12,techPage!L$1))</f>
        <v>0.41625627875327997</v>
      </c>
      <c r="K13" s="58">
        <f ca="1">INDIRECT("Test!"&amp;ADDRESS(techPage!$C12,techPage!M$1))</f>
        <v>0.80179810523986805</v>
      </c>
      <c r="L13" s="58">
        <f ca="1">INDIRECT("Test!"&amp;ADDRESS(techPage!$C12,techPage!N$1))</f>
        <v>33.703561000000001</v>
      </c>
      <c r="M13" s="58">
        <f ca="1">INDIRECT("Test!"&amp;ADDRESS(techPage!$C12,techPage!O$1))</f>
        <v>19.3722115609357</v>
      </c>
      <c r="N13" s="58" t="str">
        <f ca="1">INDIRECT("Test!"&amp;ADDRESS(techPage!$C12,techPage!P$1))</f>
        <v>None</v>
      </c>
      <c r="O13" s="58">
        <f ca="1">INDIRECT("Test!"&amp;ADDRESS(techPage!$C12,techPage!Q$1))</f>
        <v>1.512559</v>
      </c>
      <c r="P13" s="58">
        <f ca="1">INDIRECT("Test!"&amp;ADDRESS(techPage!$C12,techPage!R$1))</f>
        <v>1.512559</v>
      </c>
      <c r="Q13" s="58">
        <f ca="1">INDIRECT("Test!"&amp;ADDRESS(techPage!$C12,techPage!S$1))</f>
        <v>46.496583999999999</v>
      </c>
      <c r="R13" s="58">
        <f ca="1">INDIRECT("Test!"&amp;ADDRESS(techPage!$C12,techPage!T$1))</f>
        <v>46.496583999999999</v>
      </c>
    </row>
    <row r="14" spans="1:18">
      <c r="A14" s="58" t="str">
        <f ca="1">INDIRECT("Test!"&amp;ADDRESS(techPage!$C13,techPage!C$1))</f>
        <v>HEVC_00002_TE_1280x848_8bit_sRGB_8bit_sRGB_012.png</v>
      </c>
      <c r="B14" s="58">
        <f ca="1">INDIRECT("Test!"&amp;ADDRESS(techPage!$C13,techPage!D$1))</f>
        <v>0.113119103773584</v>
      </c>
      <c r="C14" s="58">
        <f ca="1">INDIRECT("Test!"&amp;ADDRESS(techPage!$C13,techPage!E$1))</f>
        <v>0.90652227401733398</v>
      </c>
      <c r="D14" s="58">
        <f ca="1">INDIRECT("Test!"&amp;ADDRESS(techPage!$C13,techPage!F$1))</f>
        <v>0.904960036277771</v>
      </c>
      <c r="E14" s="58">
        <f ca="1">INDIRECT("Test!"&amp;ADDRESS(techPage!$C13,techPage!G$1))</f>
        <v>24.217545392672701</v>
      </c>
      <c r="F14" s="58">
        <f ca="1">INDIRECT("Test!"&amp;ADDRESS(techPage!$C13,techPage!H$1))</f>
        <v>31.195632578900302</v>
      </c>
      <c r="G14" s="58">
        <f ca="1">INDIRECT("Test!"&amp;ADDRESS(techPage!$C13,techPage!I$1))</f>
        <v>31.511716133743601</v>
      </c>
      <c r="H14" s="58">
        <f ca="1">INDIRECT("Test!"&amp;ADDRESS(techPage!$C13,techPage!J$1))</f>
        <v>0.26276835799217202</v>
      </c>
      <c r="I14" s="58">
        <f ca="1">INDIRECT("Test!"&amp;ADDRESS(techPage!$C13,techPage!K$1))</f>
        <v>0.93249726295471103</v>
      </c>
      <c r="J14" s="58">
        <f ca="1">INDIRECT("Test!"&amp;ADDRESS(techPage!$C13,techPage!L$1))</f>
        <v>0.350740045309066</v>
      </c>
      <c r="K14" s="58">
        <f ca="1">INDIRECT("Test!"&amp;ADDRESS(techPage!$C13,techPage!M$1))</f>
        <v>0.86768645048141402</v>
      </c>
      <c r="L14" s="58">
        <f ca="1">INDIRECT("Test!"&amp;ADDRESS(techPage!$C13,techPage!N$1))</f>
        <v>46.953961999999997</v>
      </c>
      <c r="M14" s="58">
        <f ca="1">INDIRECT("Test!"&amp;ADDRESS(techPage!$C13,techPage!O$1))</f>
        <v>21.348898918993399</v>
      </c>
      <c r="N14" s="58" t="str">
        <f ca="1">INDIRECT("Test!"&amp;ADDRESS(techPage!$C13,techPage!P$1))</f>
        <v>None</v>
      </c>
      <c r="O14" s="58">
        <f ca="1">INDIRECT("Test!"&amp;ADDRESS(techPage!$C13,techPage!Q$1))</f>
        <v>1.4044059999999901</v>
      </c>
      <c r="P14" s="58">
        <f ca="1">INDIRECT("Test!"&amp;ADDRESS(techPage!$C13,techPage!R$1))</f>
        <v>1.4044059999999901</v>
      </c>
      <c r="Q14" s="58">
        <f ca="1">INDIRECT("Test!"&amp;ADDRESS(techPage!$C13,techPage!S$1))</f>
        <v>56.452457000000003</v>
      </c>
      <c r="R14" s="58">
        <f ca="1">INDIRECT("Test!"&amp;ADDRESS(techPage!$C13,techPage!T$1))</f>
        <v>56.452457000000003</v>
      </c>
    </row>
    <row r="15" spans="1:18">
      <c r="A15" s="58" t="str">
        <f ca="1">INDIRECT("Test!"&amp;ADDRESS(techPage!$C14,techPage!C$1))</f>
        <v>HEVC_00002_TE_1280x848_8bit_sRGB_8bit_sRGB_025.png</v>
      </c>
      <c r="B15" s="58">
        <f ca="1">INDIRECT("Test!"&amp;ADDRESS(techPage!$C14,techPage!D$1))</f>
        <v>0.24086084905660299</v>
      </c>
      <c r="C15" s="58">
        <f ca="1">INDIRECT("Test!"&amp;ADDRESS(techPage!$C14,techPage!E$1))</f>
        <v>0.94897001981735196</v>
      </c>
      <c r="D15" s="58">
        <f ca="1">INDIRECT("Test!"&amp;ADDRESS(techPage!$C14,techPage!F$1))</f>
        <v>0.94831138849258401</v>
      </c>
      <c r="E15" s="58">
        <f ca="1">INDIRECT("Test!"&amp;ADDRESS(techPage!$C14,techPage!G$1))</f>
        <v>26.632822300016901</v>
      </c>
      <c r="F15" s="58">
        <f ca="1">INDIRECT("Test!"&amp;ADDRESS(techPage!$C14,techPage!H$1))</f>
        <v>32.5386202670554</v>
      </c>
      <c r="G15" s="58">
        <f ca="1">INDIRECT("Test!"&amp;ADDRESS(techPage!$C14,techPage!I$1))</f>
        <v>33.0788907152522</v>
      </c>
      <c r="H15" s="58">
        <f ca="1">INDIRECT("Test!"&amp;ADDRESS(techPage!$C14,techPage!J$1))</f>
        <v>0.355156570672988</v>
      </c>
      <c r="I15" s="58">
        <f ca="1">INDIRECT("Test!"&amp;ADDRESS(techPage!$C14,techPage!K$1))</f>
        <v>0.96348524093627896</v>
      </c>
      <c r="J15" s="58">
        <f ca="1">INDIRECT("Test!"&amp;ADDRESS(techPage!$C14,techPage!L$1))</f>
        <v>0.26476165652275002</v>
      </c>
      <c r="K15" s="58">
        <f ca="1">INDIRECT("Test!"&amp;ADDRESS(techPage!$C14,techPage!M$1))</f>
        <v>0.93080466985702504</v>
      </c>
      <c r="L15" s="58">
        <f ca="1">INDIRECT("Test!"&amp;ADDRESS(techPage!$C14,techPage!N$1))</f>
        <v>64.513473000000005</v>
      </c>
      <c r="M15" s="58">
        <f ca="1">INDIRECT("Test!"&amp;ADDRESS(techPage!$C14,techPage!O$1))</f>
        <v>24.597614795783802</v>
      </c>
      <c r="N15" s="58" t="str">
        <f ca="1">INDIRECT("Test!"&amp;ADDRESS(techPage!$C14,techPage!P$1))</f>
        <v>None</v>
      </c>
      <c r="O15" s="58">
        <f ca="1">INDIRECT("Test!"&amp;ADDRESS(techPage!$C14,techPage!Q$1))</f>
        <v>1.4675259999999899</v>
      </c>
      <c r="P15" s="58">
        <f ca="1">INDIRECT("Test!"&amp;ADDRESS(techPage!$C14,techPage!R$1))</f>
        <v>1.4675259999999899</v>
      </c>
      <c r="Q15" s="58">
        <f ca="1">INDIRECT("Test!"&amp;ADDRESS(techPage!$C14,techPage!S$1))</f>
        <v>73.137086999999994</v>
      </c>
      <c r="R15" s="58">
        <f ca="1">INDIRECT("Test!"&amp;ADDRESS(techPage!$C14,techPage!T$1))</f>
        <v>73.137086999999994</v>
      </c>
    </row>
    <row r="16" spans="1:18">
      <c r="A16" s="58" t="str">
        <f ca="1">INDIRECT("Test!"&amp;ADDRESS(techPage!$C15,techPage!C$1))</f>
        <v>HEVC_00002_TE_1280x848_8bit_sRGB_8bit_sRGB_050.png</v>
      </c>
      <c r="B16" s="58">
        <f ca="1">INDIRECT("Test!"&amp;ADDRESS(techPage!$C15,techPage!D$1))</f>
        <v>0.52138856132075395</v>
      </c>
      <c r="C16" s="58">
        <f ca="1">INDIRECT("Test!"&amp;ADDRESS(techPage!$C15,techPage!E$1))</f>
        <v>0.97881984710693304</v>
      </c>
      <c r="D16" s="58">
        <f ca="1">INDIRECT("Test!"&amp;ADDRESS(techPage!$C15,techPage!F$1))</f>
        <v>0.97859424352645796</v>
      </c>
      <c r="E16" s="58">
        <f ca="1">INDIRECT("Test!"&amp;ADDRESS(techPage!$C15,techPage!G$1))</f>
        <v>30.328368820979598</v>
      </c>
      <c r="F16" s="58">
        <f ca="1">INDIRECT("Test!"&amp;ADDRESS(techPage!$C15,techPage!H$1))</f>
        <v>34.455724325047399</v>
      </c>
      <c r="G16" s="58">
        <f ca="1">INDIRECT("Test!"&amp;ADDRESS(techPage!$C15,techPage!I$1))</f>
        <v>35.536489596289101</v>
      </c>
      <c r="H16" s="58">
        <f ca="1">INDIRECT("Test!"&amp;ADDRESS(techPage!$C15,techPage!J$1))</f>
        <v>0.48307961225509599</v>
      </c>
      <c r="I16" s="58">
        <f ca="1">INDIRECT("Test!"&amp;ADDRESS(techPage!$C15,techPage!K$1))</f>
        <v>0.98486143350601196</v>
      </c>
      <c r="J16" s="58">
        <f ca="1">INDIRECT("Test!"&amp;ADDRESS(techPage!$C15,techPage!L$1))</f>
        <v>0.176763296127319</v>
      </c>
      <c r="K16" s="58">
        <f ca="1">INDIRECT("Test!"&amp;ADDRESS(techPage!$C15,techPage!M$1))</f>
        <v>0.97265934944152799</v>
      </c>
      <c r="L16" s="58">
        <f ca="1">INDIRECT("Test!"&amp;ADDRESS(techPage!$C15,techPage!N$1))</f>
        <v>80.728566999999998</v>
      </c>
      <c r="M16" s="58">
        <f ca="1">INDIRECT("Test!"&amp;ADDRESS(techPage!$C15,techPage!O$1))</f>
        <v>29.1108042284995</v>
      </c>
      <c r="N16" s="58" t="str">
        <f ca="1">INDIRECT("Test!"&amp;ADDRESS(techPage!$C15,techPage!P$1))</f>
        <v>None</v>
      </c>
      <c r="O16" s="58">
        <f ca="1">INDIRECT("Test!"&amp;ADDRESS(techPage!$C15,techPage!Q$1))</f>
        <v>0.88781899999999903</v>
      </c>
      <c r="P16" s="58">
        <f ca="1">INDIRECT("Test!"&amp;ADDRESS(techPage!$C15,techPage!R$1))</f>
        <v>0.88781899999999903</v>
      </c>
      <c r="Q16" s="58">
        <f ca="1">INDIRECT("Test!"&amp;ADDRESS(techPage!$C15,techPage!S$1))</f>
        <v>78.346181999999999</v>
      </c>
      <c r="R16" s="58">
        <f ca="1">INDIRECT("Test!"&amp;ADDRESS(techPage!$C15,techPage!T$1))</f>
        <v>78.346181999999999</v>
      </c>
    </row>
    <row r="17" spans="1:18">
      <c r="A17" s="58" t="str">
        <f ca="1">INDIRECT("Test!"&amp;ADDRESS(techPage!$C16,techPage!C$1))</f>
        <v>HEVC_00002_TE_1280x848_8bit_sRGB_8bit_sRGB_075.png</v>
      </c>
      <c r="B17" s="58">
        <f ca="1">INDIRECT("Test!"&amp;ADDRESS(techPage!$C16,techPage!D$1))</f>
        <v>0.758682193396226</v>
      </c>
      <c r="C17" s="58">
        <f ca="1">INDIRECT("Test!"&amp;ADDRESS(techPage!$C16,techPage!E$1))</f>
        <v>0.98769569396972601</v>
      </c>
      <c r="D17" s="58">
        <f ca="1">INDIRECT("Test!"&amp;ADDRESS(techPage!$C16,techPage!F$1))</f>
        <v>0.98757445812225297</v>
      </c>
      <c r="E17" s="58">
        <f ca="1">INDIRECT("Test!"&amp;ADDRESS(techPage!$C16,techPage!G$1))</f>
        <v>32.832113093331003</v>
      </c>
      <c r="F17" s="58">
        <f ca="1">INDIRECT("Test!"&amp;ADDRESS(techPage!$C16,techPage!H$1))</f>
        <v>35.621144701022203</v>
      </c>
      <c r="G17" s="58">
        <f ca="1">INDIRECT("Test!"&amp;ADDRESS(techPage!$C16,techPage!I$1))</f>
        <v>37.009881576356797</v>
      </c>
      <c r="H17" s="58">
        <f ca="1">INDIRECT("Test!"&amp;ADDRESS(techPage!$C16,techPage!J$1))</f>
        <v>0.56176954507827703</v>
      </c>
      <c r="I17" s="58">
        <f ca="1">INDIRECT("Test!"&amp;ADDRESS(techPage!$C16,techPage!K$1))</f>
        <v>0.99100965261459295</v>
      </c>
      <c r="J17" s="58">
        <f ca="1">INDIRECT("Test!"&amp;ADDRESS(techPage!$C16,techPage!L$1))</f>
        <v>0.13612382113933499</v>
      </c>
      <c r="K17" s="58">
        <f ca="1">INDIRECT("Test!"&amp;ADDRESS(techPage!$C16,techPage!M$1))</f>
        <v>0.98440849781036299</v>
      </c>
      <c r="L17" s="58">
        <f ca="1">INDIRECT("Test!"&amp;ADDRESS(techPage!$C16,techPage!N$1))</f>
        <v>86.833071000000004</v>
      </c>
      <c r="M17" s="58">
        <f ca="1">INDIRECT("Test!"&amp;ADDRESS(techPage!$C16,techPage!O$1))</f>
        <v>31.8738524234113</v>
      </c>
      <c r="N17" s="58" t="str">
        <f ca="1">INDIRECT("Test!"&amp;ADDRESS(techPage!$C16,techPage!P$1))</f>
        <v>None</v>
      </c>
      <c r="O17" s="58">
        <f ca="1">INDIRECT("Test!"&amp;ADDRESS(techPage!$C16,techPage!Q$1))</f>
        <v>1.525442</v>
      </c>
      <c r="P17" s="58">
        <f ca="1">INDIRECT("Test!"&amp;ADDRESS(techPage!$C16,techPage!R$1))</f>
        <v>1.525442</v>
      </c>
      <c r="Q17" s="58">
        <f ca="1">INDIRECT("Test!"&amp;ADDRESS(techPage!$C16,techPage!S$1))</f>
        <v>92.411196000000004</v>
      </c>
      <c r="R17" s="58">
        <f ca="1">INDIRECT("Test!"&amp;ADDRESS(techPage!$C16,techPage!T$1))</f>
        <v>92.411196000000004</v>
      </c>
    </row>
    <row r="18" spans="1:18">
      <c r="A18" s="58" t="str">
        <f ca="1">INDIRECT("Test!"&amp;ADDRESS(techPage!$C17,techPage!C$1))</f>
        <v>HEVC_00002_TE_1280x848_8bit_sRGB_8bit_sRGB_100.png</v>
      </c>
      <c r="B18" s="58">
        <f ca="1">INDIRECT("Test!"&amp;ADDRESS(techPage!$C17,techPage!D$1))</f>
        <v>1.0454451650943299</v>
      </c>
      <c r="C18" s="58">
        <f ca="1">INDIRECT("Test!"&amp;ADDRESS(techPage!$C17,techPage!E$1))</f>
        <v>0.993044793605804</v>
      </c>
      <c r="D18" s="58">
        <f ca="1">INDIRECT("Test!"&amp;ADDRESS(techPage!$C17,techPage!F$1))</f>
        <v>0.99298691749572698</v>
      </c>
      <c r="E18" s="58">
        <f ca="1">INDIRECT("Test!"&amp;ADDRESS(techPage!$C17,techPage!G$1))</f>
        <v>35.5276632544631</v>
      </c>
      <c r="F18" s="58">
        <f ca="1">INDIRECT("Test!"&amp;ADDRESS(techPage!$C17,techPage!H$1))</f>
        <v>36.809196093171202</v>
      </c>
      <c r="G18" s="58">
        <f ca="1">INDIRECT("Test!"&amp;ADDRESS(techPage!$C17,techPage!I$1))</f>
        <v>38.525255004703297</v>
      </c>
      <c r="H18" s="58">
        <f ca="1">INDIRECT("Test!"&amp;ADDRESS(techPage!$C17,techPage!J$1))</f>
        <v>0.64154034852981501</v>
      </c>
      <c r="I18" s="58">
        <f ca="1">INDIRECT("Test!"&amp;ADDRESS(techPage!$C17,techPage!K$1))</f>
        <v>0.99490463733673096</v>
      </c>
      <c r="J18" s="58">
        <f ca="1">INDIRECT("Test!"&amp;ADDRESS(techPage!$C17,techPage!L$1))</f>
        <v>0.102105237543582</v>
      </c>
      <c r="K18" s="58">
        <f ca="1">INDIRECT("Test!"&amp;ADDRESS(techPage!$C17,techPage!M$1))</f>
        <v>0.99148344993591297</v>
      </c>
      <c r="L18" s="58">
        <f ca="1">INDIRECT("Test!"&amp;ADDRESS(techPage!$C17,techPage!N$1))</f>
        <v>91.003185999999999</v>
      </c>
      <c r="M18" s="58">
        <f ca="1">INDIRECT("Test!"&amp;ADDRESS(techPage!$C17,techPage!O$1))</f>
        <v>34.7264133351647</v>
      </c>
      <c r="N18" s="58" t="str">
        <f ca="1">INDIRECT("Test!"&amp;ADDRESS(techPage!$C17,techPage!P$1))</f>
        <v>None</v>
      </c>
      <c r="O18" s="58">
        <f ca="1">INDIRECT("Test!"&amp;ADDRESS(techPage!$C17,techPage!Q$1))</f>
        <v>1.76148999999999</v>
      </c>
      <c r="P18" s="58">
        <f ca="1">INDIRECT("Test!"&amp;ADDRESS(techPage!$C17,techPage!R$1))</f>
        <v>1.76148999999999</v>
      </c>
      <c r="Q18" s="58">
        <f ca="1">INDIRECT("Test!"&amp;ADDRESS(techPage!$C17,techPage!S$1))</f>
        <v>97.169568999999996</v>
      </c>
      <c r="R18" s="58">
        <f ca="1">INDIRECT("Test!"&amp;ADDRESS(techPage!$C17,techPage!T$1))</f>
        <v>97.169568999999996</v>
      </c>
    </row>
    <row r="19" spans="1:18">
      <c r="A19" s="58" t="str">
        <f ca="1">INDIRECT("Test!"&amp;ADDRESS(techPage!$C18,techPage!C$1))</f>
        <v>HEVC_00002_TE_1280x848_8bit_sRGB_8bit_sRGB_150.png</v>
      </c>
      <c r="B19" s="58">
        <f ca="1">INDIRECT("Test!"&amp;ADDRESS(techPage!$C18,techPage!D$1))</f>
        <v>1.6140182783018799</v>
      </c>
      <c r="C19" s="58">
        <f ca="1">INDIRECT("Test!"&amp;ADDRESS(techPage!$C18,techPage!E$1))</f>
        <v>0.99703001976013095</v>
      </c>
      <c r="D19" s="58">
        <f ca="1">INDIRECT("Test!"&amp;ADDRESS(techPage!$C18,techPage!F$1))</f>
        <v>0.997009336948394</v>
      </c>
      <c r="E19" s="58">
        <f ca="1">INDIRECT("Test!"&amp;ADDRESS(techPage!$C18,techPage!G$1))</f>
        <v>40.018835929787201</v>
      </c>
      <c r="F19" s="58">
        <f ca="1">INDIRECT("Test!"&amp;ADDRESS(techPage!$C18,techPage!H$1))</f>
        <v>38.977812758082898</v>
      </c>
      <c r="G19" s="58">
        <f ca="1">INDIRECT("Test!"&amp;ADDRESS(techPage!$C18,techPage!I$1))</f>
        <v>41.034864449670998</v>
      </c>
      <c r="H19" s="58">
        <f ca="1">INDIRECT("Test!"&amp;ADDRESS(techPage!$C18,techPage!J$1))</f>
        <v>0.76213026046752896</v>
      </c>
      <c r="I19" s="58">
        <f ca="1">INDIRECT("Test!"&amp;ADDRESS(techPage!$C18,techPage!K$1))</f>
        <v>0.99792724847793501</v>
      </c>
      <c r="J19" s="58">
        <f ca="1">INDIRECT("Test!"&amp;ADDRESS(techPage!$C18,techPage!L$1))</f>
        <v>6.43349289894104E-2</v>
      </c>
      <c r="K19" s="58">
        <f ca="1">INDIRECT("Test!"&amp;ADDRESS(techPage!$C18,techPage!M$1))</f>
        <v>0.99671548604965199</v>
      </c>
      <c r="L19" s="58">
        <f ca="1">INDIRECT("Test!"&amp;ADDRESS(techPage!$C18,techPage!N$1))</f>
        <v>94.789018999999996</v>
      </c>
      <c r="M19" s="58">
        <f ca="1">INDIRECT("Test!"&amp;ADDRESS(techPage!$C18,techPage!O$1))</f>
        <v>39.275084172997097</v>
      </c>
      <c r="N19" s="58" t="str">
        <f ca="1">INDIRECT("Test!"&amp;ADDRESS(techPage!$C18,techPage!P$1))</f>
        <v>None</v>
      </c>
      <c r="O19" s="58">
        <f ca="1">INDIRECT("Test!"&amp;ADDRESS(techPage!$C18,techPage!Q$1))</f>
        <v>1.7306409999999901</v>
      </c>
      <c r="P19" s="58">
        <f ca="1">INDIRECT("Test!"&amp;ADDRESS(techPage!$C18,techPage!R$1))</f>
        <v>1.7306409999999901</v>
      </c>
      <c r="Q19" s="58">
        <f ca="1">INDIRECT("Test!"&amp;ADDRESS(techPage!$C18,techPage!S$1))</f>
        <v>100.124156</v>
      </c>
      <c r="R19" s="58">
        <f ca="1">INDIRECT("Test!"&amp;ADDRESS(techPage!$C18,techPage!T$1))</f>
        <v>100.124156</v>
      </c>
    </row>
    <row r="20" spans="1:18">
      <c r="A20" s="58" t="str">
        <f ca="1">INDIRECT("Test!"&amp;ADDRESS(techPage!$C19,techPage!C$1))</f>
        <v>HEVC_00002_TE_1280x848_8bit_sRGB_8bit_sRGB_200.png</v>
      </c>
      <c r="B20" s="58">
        <f ca="1">INDIRECT("Test!"&amp;ADDRESS(techPage!$C19,techPage!D$1))</f>
        <v>2.1820975825471698</v>
      </c>
      <c r="C20" s="58">
        <f ca="1">INDIRECT("Test!"&amp;ADDRESS(techPage!$C19,techPage!E$1))</f>
        <v>0.99834674596786499</v>
      </c>
      <c r="D20" s="58">
        <f ca="1">INDIRECT("Test!"&amp;ADDRESS(techPage!$C19,techPage!F$1))</f>
        <v>0.99833953380584695</v>
      </c>
      <c r="E20" s="58">
        <f ca="1">INDIRECT("Test!"&amp;ADDRESS(techPage!$C19,techPage!G$1))</f>
        <v>43.394330338588503</v>
      </c>
      <c r="F20" s="58">
        <f ca="1">INDIRECT("Test!"&amp;ADDRESS(techPage!$C19,techPage!H$1))</f>
        <v>41.204761413727901</v>
      </c>
      <c r="G20" s="58">
        <f ca="1">INDIRECT("Test!"&amp;ADDRESS(techPage!$C19,techPage!I$1))</f>
        <v>43.205086886329397</v>
      </c>
      <c r="H20" s="58">
        <f ca="1">INDIRECT("Test!"&amp;ADDRESS(techPage!$C19,techPage!J$1))</f>
        <v>0.84190285205840998</v>
      </c>
      <c r="I20" s="58">
        <f ca="1">INDIRECT("Test!"&amp;ADDRESS(techPage!$C19,techPage!K$1))</f>
        <v>0.99901026487350397</v>
      </c>
      <c r="J20" s="58">
        <f ca="1">INDIRECT("Test!"&amp;ADDRESS(techPage!$C19,techPage!L$1))</f>
        <v>4.5737367123365402E-2</v>
      </c>
      <c r="K20" s="58">
        <f ca="1">INDIRECT("Test!"&amp;ADDRESS(techPage!$C19,techPage!M$1))</f>
        <v>0.99841117858886697</v>
      </c>
      <c r="L20" s="58">
        <f ca="1">INDIRECT("Test!"&amp;ADDRESS(techPage!$C19,techPage!N$1))</f>
        <v>96.105294999999998</v>
      </c>
      <c r="M20" s="58">
        <f ca="1">INDIRECT("Test!"&amp;ADDRESS(techPage!$C19,techPage!O$1))</f>
        <v>42.739872864423603</v>
      </c>
      <c r="N20" s="58" t="str">
        <f ca="1">INDIRECT("Test!"&amp;ADDRESS(techPage!$C19,techPage!P$1))</f>
        <v>None</v>
      </c>
      <c r="O20" s="58">
        <f ca="1">INDIRECT("Test!"&amp;ADDRESS(techPage!$C19,techPage!Q$1))</f>
        <v>1.8821479999999999</v>
      </c>
      <c r="P20" s="58">
        <f ca="1">INDIRECT("Test!"&amp;ADDRESS(techPage!$C19,techPage!R$1))</f>
        <v>1.8821479999999999</v>
      </c>
      <c r="Q20" s="58">
        <f ca="1">INDIRECT("Test!"&amp;ADDRESS(techPage!$C19,techPage!S$1))</f>
        <v>106.515837</v>
      </c>
      <c r="R20" s="58">
        <f ca="1">INDIRECT("Test!"&amp;ADDRESS(techPage!$C19,techPage!T$1))</f>
        <v>106.515837</v>
      </c>
    </row>
    <row r="21" spans="1:18">
      <c r="A21" s="58" t="str">
        <f ca="1">INDIRECT("Test!"&amp;ADDRESS(techPage!$C20,techPage!C$1))</f>
        <v>HEVC_00003_TE_3032x1856_8bit_sRGB_8bit_sRGB_003.png</v>
      </c>
      <c r="B21" s="58">
        <f ca="1">INDIRECT("Test!"&amp;ADDRESS(techPage!$C20,techPage!D$1))</f>
        <v>4.5861386589027303E-2</v>
      </c>
      <c r="C21" s="58">
        <f ca="1">INDIRECT("Test!"&amp;ADDRESS(techPage!$C20,techPage!E$1))</f>
        <v>0.81074219942092896</v>
      </c>
      <c r="D21" s="58">
        <f ca="1">INDIRECT("Test!"&amp;ADDRESS(techPage!$C20,techPage!F$1))</f>
        <v>0.80579197406768799</v>
      </c>
      <c r="E21" s="58">
        <f ca="1">INDIRECT("Test!"&amp;ADDRESS(techPage!$C20,techPage!G$1))</f>
        <v>21.3073441780782</v>
      </c>
      <c r="F21" s="58">
        <f ca="1">INDIRECT("Test!"&amp;ADDRESS(techPage!$C20,techPage!H$1))</f>
        <v>29.512028384503601</v>
      </c>
      <c r="G21" s="58">
        <f ca="1">INDIRECT("Test!"&amp;ADDRESS(techPage!$C20,techPage!I$1))</f>
        <v>30.959000315809099</v>
      </c>
      <c r="H21" s="58">
        <f ca="1">INDIRECT("Test!"&amp;ADDRESS(techPage!$C20,techPage!J$1))</f>
        <v>0.17843671143054901</v>
      </c>
      <c r="I21" s="58">
        <f ca="1">INDIRECT("Test!"&amp;ADDRESS(techPage!$C20,techPage!K$1))</f>
        <v>0.95201283693313599</v>
      </c>
      <c r="J21" s="58">
        <f ca="1">INDIRECT("Test!"&amp;ADDRESS(techPage!$C20,techPage!L$1))</f>
        <v>0.53442329168319702</v>
      </c>
      <c r="K21" s="58">
        <f ca="1">INDIRECT("Test!"&amp;ADDRESS(techPage!$C20,techPage!M$1))</f>
        <v>0.77105885744094804</v>
      </c>
      <c r="L21" s="58">
        <f ca="1">INDIRECT("Test!"&amp;ADDRESS(techPage!$C20,techPage!N$1))</f>
        <v>22.411028000000002</v>
      </c>
      <c r="M21" s="58">
        <f ca="1">INDIRECT("Test!"&amp;ADDRESS(techPage!$C20,techPage!O$1))</f>
        <v>16.612117568817901</v>
      </c>
      <c r="N21" s="58" t="str">
        <f ca="1">INDIRECT("Test!"&amp;ADDRESS(techPage!$C20,techPage!P$1))</f>
        <v>None</v>
      </c>
      <c r="O21" s="58">
        <f ca="1">INDIRECT("Test!"&amp;ADDRESS(techPage!$C20,techPage!Q$1))</f>
        <v>1.5497749999999999</v>
      </c>
      <c r="P21" s="58">
        <f ca="1">INDIRECT("Test!"&amp;ADDRESS(techPage!$C20,techPage!R$1))</f>
        <v>1.5497749999999999</v>
      </c>
      <c r="Q21" s="58">
        <f ca="1">INDIRECT("Test!"&amp;ADDRESS(techPage!$C20,techPage!S$1))</f>
        <v>708.611717</v>
      </c>
      <c r="R21" s="58">
        <f ca="1">INDIRECT("Test!"&amp;ADDRESS(techPage!$C20,techPage!T$1))</f>
        <v>708.611717</v>
      </c>
    </row>
    <row r="22" spans="1:18">
      <c r="A22" s="58" t="str">
        <f ca="1">INDIRECT("Test!"&amp;ADDRESS(techPage!$C21,techPage!C$1))</f>
        <v>HEVC_00003_TE_3032x1856_8bit_sRGB_8bit_sRGB_006.png</v>
      </c>
      <c r="B22" s="58">
        <f ca="1">INDIRECT("Test!"&amp;ADDRESS(techPage!$C21,techPage!D$1))</f>
        <v>6.4439086525338904E-2</v>
      </c>
      <c r="C22" s="58">
        <f ca="1">INDIRECT("Test!"&amp;ADDRESS(techPage!$C21,techPage!E$1))</f>
        <v>0.85577195882797197</v>
      </c>
      <c r="D22" s="58">
        <f ca="1">INDIRECT("Test!"&amp;ADDRESS(techPage!$C21,techPage!F$1))</f>
        <v>0.85246080160140902</v>
      </c>
      <c r="E22" s="58">
        <f ca="1">INDIRECT("Test!"&amp;ADDRESS(techPage!$C21,techPage!G$1))</f>
        <v>22.287247059447001</v>
      </c>
      <c r="F22" s="58">
        <f ca="1">INDIRECT("Test!"&amp;ADDRESS(techPage!$C21,techPage!H$1))</f>
        <v>29.721659841341101</v>
      </c>
      <c r="G22" s="58">
        <f ca="1">INDIRECT("Test!"&amp;ADDRESS(techPage!$C21,techPage!I$1))</f>
        <v>31.0629854838506</v>
      </c>
      <c r="H22" s="58">
        <f ca="1">INDIRECT("Test!"&amp;ADDRESS(techPage!$C21,techPage!J$1))</f>
        <v>0.21523873507976499</v>
      </c>
      <c r="I22" s="58">
        <f ca="1">INDIRECT("Test!"&amp;ADDRESS(techPage!$C21,techPage!K$1))</f>
        <v>0.96564769744873002</v>
      </c>
      <c r="J22" s="58">
        <f ca="1">INDIRECT("Test!"&amp;ADDRESS(techPage!$C21,techPage!L$1))</f>
        <v>0.47155225276946999</v>
      </c>
      <c r="K22" s="58">
        <f ca="1">INDIRECT("Test!"&amp;ADDRESS(techPage!$C21,techPage!M$1))</f>
        <v>0.82644957304000799</v>
      </c>
      <c r="L22" s="58">
        <f ca="1">INDIRECT("Test!"&amp;ADDRESS(techPage!$C21,techPage!N$1))</f>
        <v>30.287727</v>
      </c>
      <c r="M22" s="58">
        <f ca="1">INDIRECT("Test!"&amp;ADDRESS(techPage!$C21,techPage!O$1))</f>
        <v>17.8546076448112</v>
      </c>
      <c r="N22" s="58" t="str">
        <f ca="1">INDIRECT("Test!"&amp;ADDRESS(techPage!$C21,techPage!P$1))</f>
        <v>None</v>
      </c>
      <c r="O22" s="58">
        <f ca="1">INDIRECT("Test!"&amp;ADDRESS(techPage!$C21,techPage!Q$1))</f>
        <v>1.5772119999999901</v>
      </c>
      <c r="P22" s="58">
        <f ca="1">INDIRECT("Test!"&amp;ADDRESS(techPage!$C21,techPage!R$1))</f>
        <v>1.5772119999999901</v>
      </c>
      <c r="Q22" s="58">
        <f ca="1">INDIRECT("Test!"&amp;ADDRESS(techPage!$C21,techPage!S$1))</f>
        <v>707.12831400000005</v>
      </c>
      <c r="R22" s="58">
        <f ca="1">INDIRECT("Test!"&amp;ADDRESS(techPage!$C21,techPage!T$1))</f>
        <v>707.12831400000005</v>
      </c>
    </row>
    <row r="23" spans="1:18">
      <c r="A23" s="58" t="str">
        <f ca="1">INDIRECT("Test!"&amp;ADDRESS(techPage!$C22,techPage!C$1))</f>
        <v>HEVC_00003_TE_3032x1856_8bit_sRGB_8bit_sRGB_012.png</v>
      </c>
      <c r="B23" s="58">
        <f ca="1">INDIRECT("Test!"&amp;ADDRESS(techPage!$C22,techPage!D$1))</f>
        <v>0.119340539987262</v>
      </c>
      <c r="C23" s="58">
        <f ca="1">INDIRECT("Test!"&amp;ADDRESS(techPage!$C22,techPage!E$1))</f>
        <v>0.91729372739791804</v>
      </c>
      <c r="D23" s="58">
        <f ca="1">INDIRECT("Test!"&amp;ADDRESS(techPage!$C22,techPage!F$1))</f>
        <v>0.91579252481460505</v>
      </c>
      <c r="E23" s="58">
        <f ca="1">INDIRECT("Test!"&amp;ADDRESS(techPage!$C22,techPage!G$1))</f>
        <v>24.3271239351172</v>
      </c>
      <c r="F23" s="58">
        <f ca="1">INDIRECT("Test!"&amp;ADDRESS(techPage!$C22,techPage!H$1))</f>
        <v>29.8443715036165</v>
      </c>
      <c r="G23" s="58">
        <f ca="1">INDIRECT("Test!"&amp;ADDRESS(techPage!$C22,techPage!I$1))</f>
        <v>30.958434307455601</v>
      </c>
      <c r="H23" s="58">
        <f ca="1">INDIRECT("Test!"&amp;ADDRESS(techPage!$C22,techPage!J$1))</f>
        <v>0.29338550567626898</v>
      </c>
      <c r="I23" s="58">
        <f ca="1">INDIRECT("Test!"&amp;ADDRESS(techPage!$C22,techPage!K$1))</f>
        <v>0.98163610696792603</v>
      </c>
      <c r="J23" s="58">
        <f ca="1">INDIRECT("Test!"&amp;ADDRESS(techPage!$C22,techPage!L$1))</f>
        <v>0.366398125886917</v>
      </c>
      <c r="K23" s="58">
        <f ca="1">INDIRECT("Test!"&amp;ADDRESS(techPage!$C22,techPage!M$1))</f>
        <v>0.90225303173065097</v>
      </c>
      <c r="L23" s="58">
        <f ca="1">INDIRECT("Test!"&amp;ADDRESS(techPage!$C22,techPage!N$1))</f>
        <v>47.150129</v>
      </c>
      <c r="M23" s="58">
        <f ca="1">INDIRECT("Test!"&amp;ADDRESS(techPage!$C22,techPage!O$1))</f>
        <v>20.557547047181799</v>
      </c>
      <c r="N23" s="58" t="str">
        <f ca="1">INDIRECT("Test!"&amp;ADDRESS(techPage!$C22,techPage!P$1))</f>
        <v>None</v>
      </c>
      <c r="O23" s="58">
        <f ca="1">INDIRECT("Test!"&amp;ADDRESS(techPage!$C22,techPage!Q$1))</f>
        <v>1.652094</v>
      </c>
      <c r="P23" s="58">
        <f ca="1">INDIRECT("Test!"&amp;ADDRESS(techPage!$C22,techPage!R$1))</f>
        <v>1.652094</v>
      </c>
      <c r="Q23" s="58">
        <f ca="1">INDIRECT("Test!"&amp;ADDRESS(techPage!$C22,techPage!S$1))</f>
        <v>722.86222199999997</v>
      </c>
      <c r="R23" s="58">
        <f ca="1">INDIRECT("Test!"&amp;ADDRESS(techPage!$C22,techPage!T$1))</f>
        <v>722.86222199999997</v>
      </c>
    </row>
    <row r="24" spans="1:18">
      <c r="A24" s="58" t="str">
        <f ca="1">INDIRECT("Test!"&amp;ADDRESS(techPage!$C23,techPage!C$1))</f>
        <v>HEVC_00003_TE_3032x1856_8bit_sRGB_8bit_sRGB_025.png</v>
      </c>
      <c r="B24" s="58">
        <f ca="1">INDIRECT("Test!"&amp;ADDRESS(techPage!$C23,techPage!D$1))</f>
        <v>0.25166044945864702</v>
      </c>
      <c r="C24" s="58">
        <f ca="1">INDIRECT("Test!"&amp;ADDRESS(techPage!$C23,techPage!E$1))</f>
        <v>0.96078902482986395</v>
      </c>
      <c r="D24" s="58">
        <f ca="1">INDIRECT("Test!"&amp;ADDRESS(techPage!$C23,techPage!F$1))</f>
        <v>0.96030163764953602</v>
      </c>
      <c r="E24" s="58">
        <f ca="1">INDIRECT("Test!"&amp;ADDRESS(techPage!$C23,techPage!G$1))</f>
        <v>27.1300649059271</v>
      </c>
      <c r="F24" s="58">
        <f ca="1">INDIRECT("Test!"&amp;ADDRESS(techPage!$C23,techPage!H$1))</f>
        <v>32.013066435290803</v>
      </c>
      <c r="G24" s="58">
        <f ca="1">INDIRECT("Test!"&amp;ADDRESS(techPage!$C23,techPage!I$1))</f>
        <v>32.7584794820051</v>
      </c>
      <c r="H24" s="58">
        <f ca="1">INDIRECT("Test!"&amp;ADDRESS(techPage!$C23,techPage!J$1))</f>
        <v>0.39943569898605302</v>
      </c>
      <c r="I24" s="58">
        <f ca="1">INDIRECT("Test!"&amp;ADDRESS(techPage!$C23,techPage!K$1))</f>
        <v>0.99283313751220703</v>
      </c>
      <c r="J24" s="58">
        <f ca="1">INDIRECT("Test!"&amp;ADDRESS(techPage!$C23,techPage!L$1))</f>
        <v>0.25938853621482799</v>
      </c>
      <c r="K24" s="58">
        <f ca="1">INDIRECT("Test!"&amp;ADDRESS(techPage!$C23,techPage!M$1))</f>
        <v>0.95529854297637895</v>
      </c>
      <c r="L24" s="58">
        <f ca="1">INDIRECT("Test!"&amp;ADDRESS(techPage!$C23,techPage!N$1))</f>
        <v>67.196747999999999</v>
      </c>
      <c r="M24" s="58">
        <f ca="1">INDIRECT("Test!"&amp;ADDRESS(techPage!$C23,techPage!O$1))</f>
        <v>24.390844835079001</v>
      </c>
      <c r="N24" s="58" t="str">
        <f ca="1">INDIRECT("Test!"&amp;ADDRESS(techPage!$C23,techPage!P$1))</f>
        <v>None</v>
      </c>
      <c r="O24" s="58">
        <f ca="1">INDIRECT("Test!"&amp;ADDRESS(techPage!$C23,techPage!Q$1))</f>
        <v>1.986783</v>
      </c>
      <c r="P24" s="58">
        <f ca="1">INDIRECT("Test!"&amp;ADDRESS(techPage!$C23,techPage!R$1))</f>
        <v>1.986783</v>
      </c>
      <c r="Q24" s="58">
        <f ca="1">INDIRECT("Test!"&amp;ADDRESS(techPage!$C23,techPage!S$1))</f>
        <v>816.55613600000004</v>
      </c>
      <c r="R24" s="58">
        <f ca="1">INDIRECT("Test!"&amp;ADDRESS(techPage!$C23,techPage!T$1))</f>
        <v>816.55613600000004</v>
      </c>
    </row>
    <row r="25" spans="1:18">
      <c r="A25" s="58" t="str">
        <f ca="1">INDIRECT("Test!"&amp;ADDRESS(techPage!$C24,techPage!C$1))</f>
        <v>HEVC_00003_TE_3032x1856_8bit_sRGB_8bit_sRGB_050.png</v>
      </c>
      <c r="B25" s="58">
        <f ca="1">INDIRECT("Test!"&amp;ADDRESS(techPage!$C24,techPage!D$1))</f>
        <v>0.496501398871804</v>
      </c>
      <c r="C25" s="58">
        <f ca="1">INDIRECT("Test!"&amp;ADDRESS(techPage!$C24,techPage!E$1))</f>
        <v>0.98105764389037997</v>
      </c>
      <c r="D25" s="58">
        <f ca="1">INDIRECT("Test!"&amp;ADDRESS(techPage!$C24,techPage!F$1))</f>
        <v>0.980895936489105</v>
      </c>
      <c r="E25" s="58">
        <f ca="1">INDIRECT("Test!"&amp;ADDRESS(techPage!$C24,techPage!G$1))</f>
        <v>30.021158159434599</v>
      </c>
      <c r="F25" s="58">
        <f ca="1">INDIRECT("Test!"&amp;ADDRESS(techPage!$C24,techPage!H$1))</f>
        <v>34.4372122507135</v>
      </c>
      <c r="G25" s="58">
        <f ca="1">INDIRECT("Test!"&amp;ADDRESS(techPage!$C24,techPage!I$1))</f>
        <v>34.906193080637003</v>
      </c>
      <c r="H25" s="58">
        <f ca="1">INDIRECT("Test!"&amp;ADDRESS(techPage!$C24,techPage!J$1))</f>
        <v>0.50294500589370705</v>
      </c>
      <c r="I25" s="58">
        <f ca="1">INDIRECT("Test!"&amp;ADDRESS(techPage!$C24,techPage!K$1))</f>
        <v>0.99744009971618597</v>
      </c>
      <c r="J25" s="58">
        <f ca="1">INDIRECT("Test!"&amp;ADDRESS(techPage!$C24,techPage!L$1))</f>
        <v>0.18315778672695099</v>
      </c>
      <c r="K25" s="58">
        <f ca="1">INDIRECT("Test!"&amp;ADDRESS(techPage!$C24,techPage!M$1))</f>
        <v>0.97947967052459695</v>
      </c>
      <c r="L25" s="58">
        <f ca="1">INDIRECT("Test!"&amp;ADDRESS(techPage!$C24,techPage!N$1))</f>
        <v>81.983360000000005</v>
      </c>
      <c r="M25" s="58">
        <f ca="1">INDIRECT("Test!"&amp;ADDRESS(techPage!$C24,techPage!O$1))</f>
        <v>28.468237648082699</v>
      </c>
      <c r="N25" s="58" t="str">
        <f ca="1">INDIRECT("Test!"&amp;ADDRESS(techPage!$C24,techPage!P$1))</f>
        <v>None</v>
      </c>
      <c r="O25" s="58">
        <f ca="1">INDIRECT("Test!"&amp;ADDRESS(techPage!$C24,techPage!Q$1))</f>
        <v>1.5485979999999999</v>
      </c>
      <c r="P25" s="58">
        <f ca="1">INDIRECT("Test!"&amp;ADDRESS(techPage!$C24,techPage!R$1))</f>
        <v>1.5485979999999999</v>
      </c>
      <c r="Q25" s="58">
        <f ca="1">INDIRECT("Test!"&amp;ADDRESS(techPage!$C24,techPage!S$1))</f>
        <v>905.16716099999996</v>
      </c>
      <c r="R25" s="58">
        <f ca="1">INDIRECT("Test!"&amp;ADDRESS(techPage!$C24,techPage!T$1))</f>
        <v>905.16716099999996</v>
      </c>
    </row>
    <row r="26" spans="1:18">
      <c r="A26" s="58" t="str">
        <f ca="1">INDIRECT("Test!"&amp;ADDRESS(techPage!$C25,techPage!C$1))</f>
        <v>HEVC_00003_TE_3032x1856_8bit_sRGB_8bit_sRGB_075.png</v>
      </c>
      <c r="B26" s="58">
        <f ca="1">INDIRECT("Test!"&amp;ADDRESS(techPage!$C25,techPage!D$1))</f>
        <v>0.73415038440542202</v>
      </c>
      <c r="C26" s="58">
        <f ca="1">INDIRECT("Test!"&amp;ADDRESS(techPage!$C25,techPage!E$1))</f>
        <v>0.987621068954467</v>
      </c>
      <c r="D26" s="58">
        <f ca="1">INDIRECT("Test!"&amp;ADDRESS(techPage!$C25,techPage!F$1))</f>
        <v>0.98754131793975797</v>
      </c>
      <c r="E26" s="58">
        <f ca="1">INDIRECT("Test!"&amp;ADDRESS(techPage!$C25,techPage!G$1))</f>
        <v>31.7718354255998</v>
      </c>
      <c r="F26" s="58">
        <f ca="1">INDIRECT("Test!"&amp;ADDRESS(techPage!$C25,techPage!H$1))</f>
        <v>35.928547300894898</v>
      </c>
      <c r="G26" s="58">
        <f ca="1">INDIRECT("Test!"&amp;ADDRESS(techPage!$C25,techPage!I$1))</f>
        <v>36.240912887244498</v>
      </c>
      <c r="H26" s="58">
        <f ca="1">INDIRECT("Test!"&amp;ADDRESS(techPage!$C25,techPage!J$1))</f>
        <v>0.56246900558471602</v>
      </c>
      <c r="I26" s="58">
        <f ca="1">INDIRECT("Test!"&amp;ADDRESS(techPage!$C25,techPage!K$1))</f>
        <v>0.99861913919448797</v>
      </c>
      <c r="J26" s="58">
        <f ca="1">INDIRECT("Test!"&amp;ADDRESS(techPage!$C25,techPage!L$1))</f>
        <v>0.148767545819282</v>
      </c>
      <c r="K26" s="58">
        <f ca="1">INDIRECT("Test!"&amp;ADDRESS(techPage!$C25,techPage!M$1))</f>
        <v>0.98701417446136397</v>
      </c>
      <c r="L26" s="58">
        <f ca="1">INDIRECT("Test!"&amp;ADDRESS(techPage!$C25,techPage!N$1))</f>
        <v>87.695417000000006</v>
      </c>
      <c r="M26" s="58">
        <f ca="1">INDIRECT("Test!"&amp;ADDRESS(techPage!$C25,techPage!O$1))</f>
        <v>30.999407097803001</v>
      </c>
      <c r="N26" s="58" t="str">
        <f ca="1">INDIRECT("Test!"&amp;ADDRESS(techPage!$C25,techPage!P$1))</f>
        <v>None</v>
      </c>
      <c r="O26" s="58">
        <f ca="1">INDIRECT("Test!"&amp;ADDRESS(techPage!$C25,techPage!Q$1))</f>
        <v>1.608196</v>
      </c>
      <c r="P26" s="58">
        <f ca="1">INDIRECT("Test!"&amp;ADDRESS(techPage!$C25,techPage!R$1))</f>
        <v>1.608196</v>
      </c>
      <c r="Q26" s="58">
        <f ca="1">INDIRECT("Test!"&amp;ADDRESS(techPage!$C25,techPage!S$1))</f>
        <v>936.58920999999998</v>
      </c>
      <c r="R26" s="58">
        <f ca="1">INDIRECT("Test!"&amp;ADDRESS(techPage!$C25,techPage!T$1))</f>
        <v>936.58920999999998</v>
      </c>
    </row>
    <row r="27" spans="1:18">
      <c r="A27" s="58" t="str">
        <f ca="1">INDIRECT("Test!"&amp;ADDRESS(techPage!$C26,techPage!C$1))</f>
        <v>HEVC_00003_TE_3032x1856_8bit_sRGB_8bit_sRGB_100.png</v>
      </c>
      <c r="B27" s="58">
        <f ca="1">INDIRECT("Test!"&amp;ADDRESS(techPage!$C26,techPage!D$1))</f>
        <v>0.96814154762987903</v>
      </c>
      <c r="C27" s="58">
        <f ca="1">INDIRECT("Test!"&amp;ADDRESS(techPage!$C26,techPage!E$1))</f>
        <v>0.99100887775421098</v>
      </c>
      <c r="D27" s="58">
        <f ca="1">INDIRECT("Test!"&amp;ADDRESS(techPage!$C26,techPage!F$1))</f>
        <v>0.99095922708511297</v>
      </c>
      <c r="E27" s="58">
        <f ca="1">INDIRECT("Test!"&amp;ADDRESS(techPage!$C26,techPage!G$1))</f>
        <v>33.082184105429903</v>
      </c>
      <c r="F27" s="58">
        <f ca="1">INDIRECT("Test!"&amp;ADDRESS(techPage!$C26,techPage!H$1))</f>
        <v>36.985625270479296</v>
      </c>
      <c r="G27" s="58">
        <f ca="1">INDIRECT("Test!"&amp;ADDRESS(techPage!$C26,techPage!I$1))</f>
        <v>37.297441496888801</v>
      </c>
      <c r="H27" s="58">
        <f ca="1">INDIRECT("Test!"&amp;ADDRESS(techPage!$C26,techPage!J$1))</f>
        <v>0.60525566339492798</v>
      </c>
      <c r="I27" s="58">
        <f ca="1">INDIRECT("Test!"&amp;ADDRESS(techPage!$C26,techPage!K$1))</f>
        <v>0.99910157918929998</v>
      </c>
      <c r="J27" s="58">
        <f ca="1">INDIRECT("Test!"&amp;ADDRESS(techPage!$C26,techPage!L$1))</f>
        <v>0.12756182253360701</v>
      </c>
      <c r="K27" s="58">
        <f ca="1">INDIRECT("Test!"&amp;ADDRESS(techPage!$C26,techPage!M$1))</f>
        <v>0.99068784713745095</v>
      </c>
      <c r="L27" s="58">
        <f ca="1">INDIRECT("Test!"&amp;ADDRESS(techPage!$C26,techPage!N$1))</f>
        <v>90.436868000000004</v>
      </c>
      <c r="M27" s="58">
        <f ca="1">INDIRECT("Test!"&amp;ADDRESS(techPage!$C26,techPage!O$1))</f>
        <v>32.824444133972499</v>
      </c>
      <c r="N27" s="58" t="str">
        <f ca="1">INDIRECT("Test!"&amp;ADDRESS(techPage!$C26,techPage!P$1))</f>
        <v>None</v>
      </c>
      <c r="O27" s="58">
        <f ca="1">INDIRECT("Test!"&amp;ADDRESS(techPage!$C26,techPage!Q$1))</f>
        <v>1.702528</v>
      </c>
      <c r="P27" s="58">
        <f ca="1">INDIRECT("Test!"&amp;ADDRESS(techPage!$C26,techPage!R$1))</f>
        <v>1.702528</v>
      </c>
      <c r="Q27" s="58">
        <f ca="1">INDIRECT("Test!"&amp;ADDRESS(techPage!$C26,techPage!S$1))</f>
        <v>977.919532</v>
      </c>
      <c r="R27" s="58">
        <f ca="1">INDIRECT("Test!"&amp;ADDRESS(techPage!$C26,techPage!T$1))</f>
        <v>977.919532</v>
      </c>
    </row>
    <row r="28" spans="1:18">
      <c r="A28" s="58" t="str">
        <f ca="1">INDIRECT("Test!"&amp;ADDRESS(techPage!$C27,techPage!C$1))</f>
        <v>HEVC_00003_TE_3032x1856_8bit_sRGB_8bit_sRGB_150.png</v>
      </c>
      <c r="B28" s="58">
        <f ca="1">INDIRECT("Test!"&amp;ADDRESS(techPage!$C27,techPage!D$1))</f>
        <v>1.4991754617414199</v>
      </c>
      <c r="C28" s="58">
        <f ca="1">INDIRECT("Test!"&amp;ADDRESS(techPage!$C27,techPage!E$1))</f>
        <v>0.99538534879684404</v>
      </c>
      <c r="D28" s="58">
        <f ca="1">INDIRECT("Test!"&amp;ADDRESS(techPage!$C27,techPage!F$1))</f>
        <v>0.99536085128784102</v>
      </c>
      <c r="E28" s="58">
        <f ca="1">INDIRECT("Test!"&amp;ADDRESS(techPage!$C27,techPage!G$1))</f>
        <v>35.6767007412273</v>
      </c>
      <c r="F28" s="58">
        <f ca="1">INDIRECT("Test!"&amp;ADDRESS(techPage!$C27,techPage!H$1))</f>
        <v>38.516383629356199</v>
      </c>
      <c r="G28" s="58">
        <f ca="1">INDIRECT("Test!"&amp;ADDRESS(techPage!$C27,techPage!I$1))</f>
        <v>38.726808814239703</v>
      </c>
      <c r="H28" s="58">
        <f ca="1">INDIRECT("Test!"&amp;ADDRESS(techPage!$C27,techPage!J$1))</f>
        <v>0.68367826938629095</v>
      </c>
      <c r="I28" s="58">
        <f ca="1">INDIRECT("Test!"&amp;ADDRESS(techPage!$C27,techPage!K$1))</f>
        <v>0.99952208995819003</v>
      </c>
      <c r="J28" s="58">
        <f ca="1">INDIRECT("Test!"&amp;ADDRESS(techPage!$C27,techPage!L$1))</f>
        <v>9.4640642404556205E-2</v>
      </c>
      <c r="K28" s="58">
        <f ca="1">INDIRECT("Test!"&amp;ADDRESS(techPage!$C27,techPage!M$1))</f>
        <v>0.99517810344696001</v>
      </c>
      <c r="L28" s="58">
        <f ca="1">INDIRECT("Test!"&amp;ADDRESS(techPage!$C27,techPage!N$1))</f>
        <v>93.147845000000004</v>
      </c>
      <c r="M28" s="58">
        <f ca="1">INDIRECT("Test!"&amp;ADDRESS(techPage!$C27,techPage!O$1))</f>
        <v>35.8306901251932</v>
      </c>
      <c r="N28" s="58" t="str">
        <f ca="1">INDIRECT("Test!"&amp;ADDRESS(techPage!$C27,techPage!P$1))</f>
        <v>None</v>
      </c>
      <c r="O28" s="58">
        <f ca="1">INDIRECT("Test!"&amp;ADDRESS(techPage!$C27,techPage!Q$1))</f>
        <v>1.8552949999999999</v>
      </c>
      <c r="P28" s="58">
        <f ca="1">INDIRECT("Test!"&amp;ADDRESS(techPage!$C27,techPage!R$1))</f>
        <v>1.8552949999999999</v>
      </c>
      <c r="Q28" s="58">
        <f ca="1">INDIRECT("Test!"&amp;ADDRESS(techPage!$C27,techPage!S$1))</f>
        <v>966.71111299999995</v>
      </c>
      <c r="R28" s="58">
        <f ca="1">INDIRECT("Test!"&amp;ADDRESS(techPage!$C27,techPage!T$1))</f>
        <v>966.71111299999995</v>
      </c>
    </row>
    <row r="29" spans="1:18">
      <c r="A29" s="58" t="str">
        <f ca="1">INDIRECT("Test!"&amp;ADDRESS(techPage!$C28,techPage!C$1))</f>
        <v>HEVC_00003_TE_3032x1856_8bit_sRGB_8bit_sRGB_200.png</v>
      </c>
      <c r="B29" s="58">
        <f ca="1">INDIRECT("Test!"&amp;ADDRESS(techPage!$C28,techPage!D$1))</f>
        <v>2.1401473364571002</v>
      </c>
      <c r="C29" s="58">
        <f ca="1">INDIRECT("Test!"&amp;ADDRESS(techPage!$C28,techPage!E$1))</f>
        <v>0.99780935049056996</v>
      </c>
      <c r="D29" s="58">
        <f ca="1">INDIRECT("Test!"&amp;ADDRESS(techPage!$C28,techPage!F$1))</f>
        <v>0.99779748916625899</v>
      </c>
      <c r="E29" s="58">
        <f ca="1">INDIRECT("Test!"&amp;ADDRESS(techPage!$C28,techPage!G$1))</f>
        <v>38.800659383182797</v>
      </c>
      <c r="F29" s="58">
        <f ca="1">INDIRECT("Test!"&amp;ADDRESS(techPage!$C28,techPage!H$1))</f>
        <v>40.068856706140899</v>
      </c>
      <c r="G29" s="58">
        <f ca="1">INDIRECT("Test!"&amp;ADDRESS(techPage!$C28,techPage!I$1))</f>
        <v>40.212160393763298</v>
      </c>
      <c r="H29" s="58">
        <f ca="1">INDIRECT("Test!"&amp;ADDRESS(techPage!$C28,techPage!J$1))</f>
        <v>0.77016717195510798</v>
      </c>
      <c r="I29" s="58">
        <f ca="1">INDIRECT("Test!"&amp;ADDRESS(techPage!$C28,techPage!K$1))</f>
        <v>0.99976021051406805</v>
      </c>
      <c r="J29" s="58">
        <f ca="1">INDIRECT("Test!"&amp;ADDRESS(techPage!$C28,techPage!L$1))</f>
        <v>6.63635209202766E-2</v>
      </c>
      <c r="K29" s="58">
        <f ca="1">INDIRECT("Test!"&amp;ADDRESS(techPage!$C28,techPage!M$1))</f>
        <v>0.99773156642913796</v>
      </c>
      <c r="L29" s="58">
        <f ca="1">INDIRECT("Test!"&amp;ADDRESS(techPage!$C28,techPage!N$1))</f>
        <v>94.846125999999998</v>
      </c>
      <c r="M29" s="58">
        <f ca="1">INDIRECT("Test!"&amp;ADDRESS(techPage!$C28,techPage!O$1))</f>
        <v>39.001718433673901</v>
      </c>
      <c r="N29" s="58" t="str">
        <f ca="1">INDIRECT("Test!"&amp;ADDRESS(techPage!$C28,techPage!P$1))</f>
        <v>None</v>
      </c>
      <c r="O29" s="58">
        <f ca="1">INDIRECT("Test!"&amp;ADDRESS(techPage!$C28,techPage!Q$1))</f>
        <v>2.0078369999999999</v>
      </c>
      <c r="P29" s="58">
        <f ca="1">INDIRECT("Test!"&amp;ADDRESS(techPage!$C28,techPage!R$1))</f>
        <v>2.0078369999999999</v>
      </c>
      <c r="Q29" s="58">
        <f ca="1">INDIRECT("Test!"&amp;ADDRESS(techPage!$C28,techPage!S$1))</f>
        <v>1023.3597569999999</v>
      </c>
      <c r="R29" s="58">
        <f ca="1">INDIRECT("Test!"&amp;ADDRESS(techPage!$C28,techPage!T$1))</f>
        <v>1023.3597569999999</v>
      </c>
    </row>
    <row r="30" spans="1:18">
      <c r="A30" s="58" t="str">
        <f ca="1">INDIRECT("Test!"&amp;ADDRESS(techPage!$C29,techPage!C$1))</f>
        <v>HEVC_00004_TE_1920x1080_8bit_sRGB_8bit_sRGB_003.png</v>
      </c>
      <c r="B30" s="58">
        <f ca="1">INDIRECT("Test!"&amp;ADDRESS(techPage!$C29,techPage!D$1))</f>
        <v>4.6126543209876497E-2</v>
      </c>
      <c r="C30" s="58">
        <f ca="1">INDIRECT("Test!"&amp;ADDRESS(techPage!$C29,techPage!E$1))</f>
        <v>0.863017678260803</v>
      </c>
      <c r="D30" s="58">
        <f ca="1">INDIRECT("Test!"&amp;ADDRESS(techPage!$C29,techPage!F$1))</f>
        <v>0.85929906368255604</v>
      </c>
      <c r="E30" s="58">
        <f ca="1">INDIRECT("Test!"&amp;ADDRESS(techPage!$C29,techPage!G$1))</f>
        <v>23.8214233280755</v>
      </c>
      <c r="F30" s="58">
        <f ca="1">INDIRECT("Test!"&amp;ADDRESS(techPage!$C29,techPage!H$1))</f>
        <v>32.608396982853797</v>
      </c>
      <c r="G30" s="58">
        <f ca="1">INDIRECT("Test!"&amp;ADDRESS(techPage!$C29,techPage!I$1))</f>
        <v>32.376660577880301</v>
      </c>
      <c r="H30" s="58">
        <f ca="1">INDIRECT("Test!"&amp;ADDRESS(techPage!$C29,techPage!J$1))</f>
        <v>0.23285497725009899</v>
      </c>
      <c r="I30" s="58">
        <f ca="1">INDIRECT("Test!"&amp;ADDRESS(techPage!$C29,techPage!K$1))</f>
        <v>0.91674625873565596</v>
      </c>
      <c r="J30" s="58">
        <f ca="1">INDIRECT("Test!"&amp;ADDRESS(techPage!$C29,techPage!L$1))</f>
        <v>0.42424523830413802</v>
      </c>
      <c r="K30" s="58">
        <f ca="1">INDIRECT("Test!"&amp;ADDRESS(techPage!$C29,techPage!M$1))</f>
        <v>0.79385602474212602</v>
      </c>
      <c r="L30" s="58">
        <f ca="1">INDIRECT("Test!"&amp;ADDRESS(techPage!$C29,techPage!N$1))</f>
        <v>28.362435999999999</v>
      </c>
      <c r="M30" s="58">
        <f ca="1">INDIRECT("Test!"&amp;ADDRESS(techPage!$C29,techPage!O$1))</f>
        <v>18.226523162976601</v>
      </c>
      <c r="N30" s="58" t="str">
        <f ca="1">INDIRECT("Test!"&amp;ADDRESS(techPage!$C29,techPage!P$1))</f>
        <v>None</v>
      </c>
      <c r="O30" s="58">
        <f ca="1">INDIRECT("Test!"&amp;ADDRESS(techPage!$C29,techPage!Q$1))</f>
        <v>1.55163299999999</v>
      </c>
      <c r="P30" s="58">
        <f ca="1">INDIRECT("Test!"&amp;ADDRESS(techPage!$C29,techPage!R$1))</f>
        <v>1.55163299999999</v>
      </c>
      <c r="Q30" s="58">
        <f ca="1">INDIRECT("Test!"&amp;ADDRESS(techPage!$C29,techPage!S$1))</f>
        <v>65.107152999999997</v>
      </c>
      <c r="R30" s="58">
        <f ca="1">INDIRECT("Test!"&amp;ADDRESS(techPage!$C29,techPage!T$1))</f>
        <v>65.107152999999997</v>
      </c>
    </row>
    <row r="31" spans="1:18">
      <c r="A31" s="58" t="str">
        <f ca="1">INDIRECT("Test!"&amp;ADDRESS(techPage!$C30,techPage!C$1))</f>
        <v>HEVC_00004_TE_1920x1080_8bit_sRGB_8bit_sRGB_006.png</v>
      </c>
      <c r="B31" s="58">
        <f ca="1">INDIRECT("Test!"&amp;ADDRESS(techPage!$C30,techPage!D$1))</f>
        <v>6.0038580246913498E-2</v>
      </c>
      <c r="C31" s="58">
        <f ca="1">INDIRECT("Test!"&amp;ADDRESS(techPage!$C30,techPage!E$1))</f>
        <v>0.89281243085861195</v>
      </c>
      <c r="D31" s="58">
        <f ca="1">INDIRECT("Test!"&amp;ADDRESS(techPage!$C30,techPage!F$1))</f>
        <v>0.89036840200424106</v>
      </c>
      <c r="E31" s="58">
        <f ca="1">INDIRECT("Test!"&amp;ADDRESS(techPage!$C30,techPage!G$1))</f>
        <v>24.950664432298399</v>
      </c>
      <c r="F31" s="58">
        <f ca="1">INDIRECT("Test!"&amp;ADDRESS(techPage!$C30,techPage!H$1))</f>
        <v>32.517148046601903</v>
      </c>
      <c r="G31" s="58">
        <f ca="1">INDIRECT("Test!"&amp;ADDRESS(techPage!$C30,techPage!I$1))</f>
        <v>32.459297040124802</v>
      </c>
      <c r="H31" s="58">
        <f ca="1">INDIRECT("Test!"&amp;ADDRESS(techPage!$C30,techPage!J$1))</f>
        <v>0.27231147885322499</v>
      </c>
      <c r="I31" s="58">
        <f ca="1">INDIRECT("Test!"&amp;ADDRESS(techPage!$C30,techPage!K$1))</f>
        <v>0.93539470434188798</v>
      </c>
      <c r="J31" s="58">
        <f ca="1">INDIRECT("Test!"&amp;ADDRESS(techPage!$C30,techPage!L$1))</f>
        <v>0.37362447381019498</v>
      </c>
      <c r="K31" s="58">
        <f ca="1">INDIRECT("Test!"&amp;ADDRESS(techPage!$C30,techPage!M$1))</f>
        <v>0.83989572525024403</v>
      </c>
      <c r="L31" s="58">
        <f ca="1">INDIRECT("Test!"&amp;ADDRESS(techPage!$C30,techPage!N$1))</f>
        <v>36.385157999999997</v>
      </c>
      <c r="M31" s="58">
        <f ca="1">INDIRECT("Test!"&amp;ADDRESS(techPage!$C30,techPage!O$1))</f>
        <v>19.512717121025702</v>
      </c>
      <c r="N31" s="58" t="str">
        <f ca="1">INDIRECT("Test!"&amp;ADDRESS(techPage!$C30,techPage!P$1))</f>
        <v>None</v>
      </c>
      <c r="O31" s="58">
        <f ca="1">INDIRECT("Test!"&amp;ADDRESS(techPage!$C30,techPage!Q$1))</f>
        <v>1.84376099999999</v>
      </c>
      <c r="P31" s="58">
        <f ca="1">INDIRECT("Test!"&amp;ADDRESS(techPage!$C30,techPage!R$1))</f>
        <v>1.84376099999999</v>
      </c>
      <c r="Q31" s="58">
        <f ca="1">INDIRECT("Test!"&amp;ADDRESS(techPage!$C30,techPage!S$1))</f>
        <v>70.835594999999998</v>
      </c>
      <c r="R31" s="58">
        <f ca="1">INDIRECT("Test!"&amp;ADDRESS(techPage!$C30,techPage!T$1))</f>
        <v>70.835594999999998</v>
      </c>
    </row>
    <row r="32" spans="1:18">
      <c r="A32" s="58" t="str">
        <f ca="1">INDIRECT("Test!"&amp;ADDRESS(techPage!$C31,techPage!C$1))</f>
        <v>HEVC_00004_TE_1920x1080_8bit_sRGB_8bit_sRGB_012.png</v>
      </c>
      <c r="B32" s="58">
        <f ca="1">INDIRECT("Test!"&amp;ADDRESS(techPage!$C31,techPage!D$1))</f>
        <v>0.13018904320987601</v>
      </c>
      <c r="C32" s="58">
        <f ca="1">INDIRECT("Test!"&amp;ADDRESS(techPage!$C31,techPage!E$1))</f>
        <v>0.95291256904601995</v>
      </c>
      <c r="D32" s="58">
        <f ca="1">INDIRECT("Test!"&amp;ADDRESS(techPage!$C31,techPage!F$1))</f>
        <v>0.95223307609558105</v>
      </c>
      <c r="E32" s="58">
        <f ca="1">INDIRECT("Test!"&amp;ADDRESS(techPage!$C31,techPage!G$1))</f>
        <v>28.537726435346102</v>
      </c>
      <c r="F32" s="58">
        <f ca="1">INDIRECT("Test!"&amp;ADDRESS(techPage!$C31,techPage!H$1))</f>
        <v>33.131445796982099</v>
      </c>
      <c r="G32" s="58">
        <f ca="1">INDIRECT("Test!"&amp;ADDRESS(techPage!$C31,techPage!I$1))</f>
        <v>33.244784390331503</v>
      </c>
      <c r="H32" s="58">
        <f ca="1">INDIRECT("Test!"&amp;ADDRESS(techPage!$C31,techPage!J$1))</f>
        <v>0.40464177727699202</v>
      </c>
      <c r="I32" s="58">
        <f ca="1">INDIRECT("Test!"&amp;ADDRESS(techPage!$C31,techPage!K$1))</f>
        <v>0.97099506855010898</v>
      </c>
      <c r="J32" s="58">
        <f ca="1">INDIRECT("Test!"&amp;ADDRESS(techPage!$C31,techPage!L$1))</f>
        <v>0.249273896217346</v>
      </c>
      <c r="K32" s="58">
        <f ca="1">INDIRECT("Test!"&amp;ADDRESS(techPage!$C31,techPage!M$1))</f>
        <v>0.93073987960815396</v>
      </c>
      <c r="L32" s="58">
        <f ca="1">INDIRECT("Test!"&amp;ADDRESS(techPage!$C31,techPage!N$1))</f>
        <v>60.319932999999999</v>
      </c>
      <c r="M32" s="58">
        <f ca="1">INDIRECT("Test!"&amp;ADDRESS(techPage!$C31,techPage!O$1))</f>
        <v>23.715821361928501</v>
      </c>
      <c r="N32" s="58" t="str">
        <f ca="1">INDIRECT("Test!"&amp;ADDRESS(techPage!$C31,techPage!P$1))</f>
        <v>None</v>
      </c>
      <c r="O32" s="58">
        <f ca="1">INDIRECT("Test!"&amp;ADDRESS(techPage!$C31,techPage!Q$1))</f>
        <v>2.0193940000000001</v>
      </c>
      <c r="P32" s="58">
        <f ca="1">INDIRECT("Test!"&amp;ADDRESS(techPage!$C31,techPage!R$1))</f>
        <v>2.0193940000000001</v>
      </c>
      <c r="Q32" s="58">
        <f ca="1">INDIRECT("Test!"&amp;ADDRESS(techPage!$C31,techPage!S$1))</f>
        <v>89.300618</v>
      </c>
      <c r="R32" s="58">
        <f ca="1">INDIRECT("Test!"&amp;ADDRESS(techPage!$C31,techPage!T$1))</f>
        <v>89.300618</v>
      </c>
    </row>
    <row r="33" spans="1:18">
      <c r="A33" s="58" t="str">
        <f ca="1">INDIRECT("Test!"&amp;ADDRESS(techPage!$C32,techPage!C$1))</f>
        <v>HEVC_00004_TE_1920x1080_8bit_sRGB_8bit_sRGB_025.png</v>
      </c>
      <c r="B33" s="58">
        <f ca="1">INDIRECT("Test!"&amp;ADDRESS(techPage!$C32,techPage!D$1))</f>
        <v>0.26945987654320902</v>
      </c>
      <c r="C33" s="58">
        <f ca="1">INDIRECT("Test!"&amp;ADDRESS(techPage!$C32,techPage!E$1))</f>
        <v>0.980851650238037</v>
      </c>
      <c r="D33" s="58">
        <f ca="1">INDIRECT("Test!"&amp;ADDRESS(techPage!$C32,techPage!F$1))</f>
        <v>0.98066812753677302</v>
      </c>
      <c r="E33" s="58">
        <f ca="1">INDIRECT("Test!"&amp;ADDRESS(techPage!$C32,techPage!G$1))</f>
        <v>32.461649222695698</v>
      </c>
      <c r="F33" s="58">
        <f ca="1">INDIRECT("Test!"&amp;ADDRESS(techPage!$C32,techPage!H$1))</f>
        <v>35.971784482338101</v>
      </c>
      <c r="G33" s="58">
        <f ca="1">INDIRECT("Test!"&amp;ADDRESS(techPage!$C32,techPage!I$1))</f>
        <v>36.375954965002997</v>
      </c>
      <c r="H33" s="58">
        <f ca="1">INDIRECT("Test!"&amp;ADDRESS(techPage!$C32,techPage!J$1))</f>
        <v>0.54859602451324396</v>
      </c>
      <c r="I33" s="58">
        <f ca="1">INDIRECT("Test!"&amp;ADDRESS(techPage!$C32,techPage!K$1))</f>
        <v>0.98963862657546997</v>
      </c>
      <c r="J33" s="58">
        <f ca="1">INDIRECT("Test!"&amp;ADDRESS(techPage!$C32,techPage!L$1))</f>
        <v>0.15908144414424799</v>
      </c>
      <c r="K33" s="58">
        <f ca="1">INDIRECT("Test!"&amp;ADDRESS(techPage!$C32,techPage!M$1))</f>
        <v>0.97274571657180697</v>
      </c>
      <c r="L33" s="58">
        <f ca="1">INDIRECT("Test!"&amp;ADDRESS(techPage!$C32,techPage!N$1))</f>
        <v>78.731573999999995</v>
      </c>
      <c r="M33" s="58">
        <f ca="1">INDIRECT("Test!"&amp;ADDRESS(techPage!$C32,techPage!O$1))</f>
        <v>28.4374982797729</v>
      </c>
      <c r="N33" s="58" t="str">
        <f ca="1">INDIRECT("Test!"&amp;ADDRESS(techPage!$C32,techPage!P$1))</f>
        <v>None</v>
      </c>
      <c r="O33" s="58">
        <f ca="1">INDIRECT("Test!"&amp;ADDRESS(techPage!$C32,techPage!Q$1))</f>
        <v>1.0232190000000001</v>
      </c>
      <c r="P33" s="58">
        <f ca="1">INDIRECT("Test!"&amp;ADDRESS(techPage!$C32,techPage!R$1))</f>
        <v>1.0232190000000001</v>
      </c>
      <c r="Q33" s="58">
        <f ca="1">INDIRECT("Test!"&amp;ADDRESS(techPage!$C32,techPage!S$1))</f>
        <v>117.015367</v>
      </c>
      <c r="R33" s="58">
        <f ca="1">INDIRECT("Test!"&amp;ADDRESS(techPage!$C32,techPage!T$1))</f>
        <v>117.015367</v>
      </c>
    </row>
    <row r="34" spans="1:18">
      <c r="A34" s="58" t="str">
        <f ca="1">INDIRECT("Test!"&amp;ADDRESS(techPage!$C33,techPage!C$1))</f>
        <v>HEVC_00004_TE_1920x1080_8bit_sRGB_8bit_sRGB_050.png</v>
      </c>
      <c r="B34" s="58">
        <f ca="1">INDIRECT("Test!"&amp;ADDRESS(techPage!$C33,techPage!D$1))</f>
        <v>0.51257330246913502</v>
      </c>
      <c r="C34" s="58">
        <f ca="1">INDIRECT("Test!"&amp;ADDRESS(techPage!$C33,techPage!E$1))</f>
        <v>0.99250757694244296</v>
      </c>
      <c r="D34" s="58">
        <f ca="1">INDIRECT("Test!"&amp;ADDRESS(techPage!$C33,techPage!F$1))</f>
        <v>0.99245721101760798</v>
      </c>
      <c r="E34" s="58">
        <f ca="1">INDIRECT("Test!"&amp;ADDRESS(techPage!$C33,techPage!G$1))</f>
        <v>36.544297272813502</v>
      </c>
      <c r="F34" s="58">
        <f ca="1">INDIRECT("Test!"&amp;ADDRESS(techPage!$C33,techPage!H$1))</f>
        <v>39.152352794020402</v>
      </c>
      <c r="G34" s="58">
        <f ca="1">INDIRECT("Test!"&amp;ADDRESS(techPage!$C33,techPage!I$1))</f>
        <v>39.784229875654198</v>
      </c>
      <c r="H34" s="58">
        <f ca="1">INDIRECT("Test!"&amp;ADDRESS(techPage!$C33,techPage!J$1))</f>
        <v>0.68268424272537198</v>
      </c>
      <c r="I34" s="58">
        <f ca="1">INDIRECT("Test!"&amp;ADDRESS(techPage!$C33,techPage!K$1))</f>
        <v>0.99652355909347501</v>
      </c>
      <c r="J34" s="58">
        <f ca="1">INDIRECT("Test!"&amp;ADDRESS(techPage!$C33,techPage!L$1))</f>
        <v>9.9694490432739202E-2</v>
      </c>
      <c r="K34" s="58">
        <f ca="1">INDIRECT("Test!"&amp;ADDRESS(techPage!$C33,techPage!M$1))</f>
        <v>0.98996508121490401</v>
      </c>
      <c r="L34" s="58">
        <f ca="1">INDIRECT("Test!"&amp;ADDRESS(techPage!$C33,techPage!N$1))</f>
        <v>89.513459999999995</v>
      </c>
      <c r="M34" s="58">
        <f ca="1">INDIRECT("Test!"&amp;ADDRESS(techPage!$C33,techPage!O$1))</f>
        <v>33.408695890942496</v>
      </c>
      <c r="N34" s="58" t="str">
        <f ca="1">INDIRECT("Test!"&amp;ADDRESS(techPage!$C33,techPage!P$1))</f>
        <v>None</v>
      </c>
      <c r="O34" s="58">
        <f ca="1">INDIRECT("Test!"&amp;ADDRESS(techPage!$C33,techPage!Q$1))</f>
        <v>2.1050360000000001</v>
      </c>
      <c r="P34" s="58">
        <f ca="1">INDIRECT("Test!"&amp;ADDRESS(techPage!$C33,techPage!R$1))</f>
        <v>2.1050360000000001</v>
      </c>
      <c r="Q34" s="58">
        <f ca="1">INDIRECT("Test!"&amp;ADDRESS(techPage!$C33,techPage!S$1))</f>
        <v>139.86598900000001</v>
      </c>
      <c r="R34" s="58">
        <f ca="1">INDIRECT("Test!"&amp;ADDRESS(techPage!$C33,techPage!T$1))</f>
        <v>139.86598900000001</v>
      </c>
    </row>
    <row r="35" spans="1:18">
      <c r="A35" s="58" t="str">
        <f ca="1">INDIRECT("Test!"&amp;ADDRESS(techPage!$C34,techPage!C$1))</f>
        <v>HEVC_00004_TE_1920x1080_8bit_sRGB_8bit_sRGB_075.png</v>
      </c>
      <c r="B35" s="58">
        <f ca="1">INDIRECT("Test!"&amp;ADDRESS(techPage!$C34,techPage!D$1))</f>
        <v>0.75986882716049298</v>
      </c>
      <c r="C35" s="58">
        <f ca="1">INDIRECT("Test!"&amp;ADDRESS(techPage!$C34,techPage!E$1))</f>
        <v>0.99605703353881803</v>
      </c>
      <c r="D35" s="58">
        <f ca="1">INDIRECT("Test!"&amp;ADDRESS(techPage!$C34,techPage!F$1))</f>
        <v>0.99603706598281805</v>
      </c>
      <c r="E35" s="58">
        <f ca="1">INDIRECT("Test!"&amp;ADDRESS(techPage!$C34,techPage!G$1))</f>
        <v>39.358631133984503</v>
      </c>
      <c r="F35" s="58">
        <f ca="1">INDIRECT("Test!"&amp;ADDRESS(techPage!$C34,techPage!H$1))</f>
        <v>41.282126528266303</v>
      </c>
      <c r="G35" s="58">
        <f ca="1">INDIRECT("Test!"&amp;ADDRESS(techPage!$C34,techPage!I$1))</f>
        <v>42.043401737459298</v>
      </c>
      <c r="H35" s="58">
        <f ca="1">INDIRECT("Test!"&amp;ADDRESS(techPage!$C34,techPage!J$1))</f>
        <v>0.76299691200256303</v>
      </c>
      <c r="I35" s="58">
        <f ca="1">INDIRECT("Test!"&amp;ADDRESS(techPage!$C34,techPage!K$1))</f>
        <v>0.99834746122360196</v>
      </c>
      <c r="J35" s="58">
        <f ca="1">INDIRECT("Test!"&amp;ADDRESS(techPage!$C34,techPage!L$1))</f>
        <v>7.2304524481296498E-2</v>
      </c>
      <c r="K35" s="58">
        <f ca="1">INDIRECT("Test!"&amp;ADDRESS(techPage!$C34,techPage!M$1))</f>
        <v>0.99501365423202504</v>
      </c>
      <c r="L35" s="58">
        <f ca="1">INDIRECT("Test!"&amp;ADDRESS(techPage!$C34,techPage!N$1))</f>
        <v>93.169945999999996</v>
      </c>
      <c r="M35" s="58">
        <f ca="1">INDIRECT("Test!"&amp;ADDRESS(techPage!$C34,techPage!O$1))</f>
        <v>36.842812469738</v>
      </c>
      <c r="N35" s="58" t="str">
        <f ca="1">INDIRECT("Test!"&amp;ADDRESS(techPage!$C34,techPage!P$1))</f>
        <v>None</v>
      </c>
      <c r="O35" s="58">
        <f ca="1">INDIRECT("Test!"&amp;ADDRESS(techPage!$C34,techPage!Q$1))</f>
        <v>2.2158600000000002</v>
      </c>
      <c r="P35" s="58">
        <f ca="1">INDIRECT("Test!"&amp;ADDRESS(techPage!$C34,techPage!R$1))</f>
        <v>2.2158600000000002</v>
      </c>
      <c r="Q35" s="58">
        <f ca="1">INDIRECT("Test!"&amp;ADDRESS(techPage!$C34,techPage!S$1))</f>
        <v>156.99115699999999</v>
      </c>
      <c r="R35" s="58">
        <f ca="1">INDIRECT("Test!"&amp;ADDRESS(techPage!$C34,techPage!T$1))</f>
        <v>156.99115699999999</v>
      </c>
    </row>
    <row r="36" spans="1:18">
      <c r="A36" s="58" t="str">
        <f ca="1">INDIRECT("Test!"&amp;ADDRESS(techPage!$C35,techPage!C$1))</f>
        <v>HEVC_00004_TE_1920x1080_8bit_sRGB_8bit_sRGB_100.png</v>
      </c>
      <c r="B36" s="58">
        <f ca="1">INDIRECT("Test!"&amp;ADDRESS(techPage!$C35,techPage!D$1))</f>
        <v>1.0101234567901201</v>
      </c>
      <c r="C36" s="58">
        <f ca="1">INDIRECT("Test!"&amp;ADDRESS(techPage!$C35,techPage!E$1))</f>
        <v>0.99763542413711503</v>
      </c>
      <c r="D36" s="58">
        <f ca="1">INDIRECT("Test!"&amp;ADDRESS(techPage!$C35,techPage!F$1))</f>
        <v>0.997625112533569</v>
      </c>
      <c r="E36" s="58">
        <f ca="1">INDIRECT("Test!"&amp;ADDRESS(techPage!$C35,techPage!G$1))</f>
        <v>41.602286204139098</v>
      </c>
      <c r="F36" s="58">
        <f ca="1">INDIRECT("Test!"&amp;ADDRESS(techPage!$C35,techPage!H$1))</f>
        <v>42.8913648644426</v>
      </c>
      <c r="G36" s="58">
        <f ca="1">INDIRECT("Test!"&amp;ADDRESS(techPage!$C35,techPage!I$1))</f>
        <v>43.690175769282497</v>
      </c>
      <c r="H36" s="58">
        <f ca="1">INDIRECT("Test!"&amp;ADDRESS(techPage!$C35,techPage!J$1))</f>
        <v>0.81881332397460904</v>
      </c>
      <c r="I36" s="58">
        <f ca="1">INDIRECT("Test!"&amp;ADDRESS(techPage!$C35,techPage!K$1))</f>
        <v>0.99911516904830899</v>
      </c>
      <c r="J36" s="58">
        <f ca="1">INDIRECT("Test!"&amp;ADDRESS(techPage!$C35,techPage!L$1))</f>
        <v>5.6151706725358901E-2</v>
      </c>
      <c r="K36" s="58">
        <f ca="1">INDIRECT("Test!"&amp;ADDRESS(techPage!$C35,techPage!M$1))</f>
        <v>0.99717521667480402</v>
      </c>
      <c r="L36" s="58">
        <f ca="1">INDIRECT("Test!"&amp;ADDRESS(techPage!$C35,techPage!N$1))</f>
        <v>94.795032000000006</v>
      </c>
      <c r="M36" s="58">
        <f ca="1">INDIRECT("Test!"&amp;ADDRESS(techPage!$C35,techPage!O$1))</f>
        <v>39.553474535425103</v>
      </c>
      <c r="N36" s="58" t="str">
        <f ca="1">INDIRECT("Test!"&amp;ADDRESS(techPage!$C35,techPage!P$1))</f>
        <v>None</v>
      </c>
      <c r="O36" s="58">
        <f ca="1">INDIRECT("Test!"&amp;ADDRESS(techPage!$C35,techPage!Q$1))</f>
        <v>2.4667110000000001</v>
      </c>
      <c r="P36" s="58">
        <f ca="1">INDIRECT("Test!"&amp;ADDRESS(techPage!$C35,techPage!R$1))</f>
        <v>2.4667110000000001</v>
      </c>
      <c r="Q36" s="58">
        <f ca="1">INDIRECT("Test!"&amp;ADDRESS(techPage!$C35,techPage!S$1))</f>
        <v>164.792813</v>
      </c>
      <c r="R36" s="58">
        <f ca="1">INDIRECT("Test!"&amp;ADDRESS(techPage!$C35,techPage!T$1))</f>
        <v>164.792813</v>
      </c>
    </row>
    <row r="37" spans="1:18">
      <c r="A37" s="58" t="str">
        <f ca="1">INDIRECT("Test!"&amp;ADDRESS(techPage!$C36,techPage!C$1))</f>
        <v>HEVC_00004_TE_1920x1080_8bit_sRGB_8bit_sRGB_150.png</v>
      </c>
      <c r="B37" s="58">
        <f ca="1">INDIRECT("Test!"&amp;ADDRESS(techPage!$C36,techPage!D$1))</f>
        <v>1.5679513888888801</v>
      </c>
      <c r="C37" s="58">
        <f ca="1">INDIRECT("Test!"&amp;ADDRESS(techPage!$C36,techPage!E$1))</f>
        <v>0.998962461948394</v>
      </c>
      <c r="D37" s="58">
        <f ca="1">INDIRECT("Test!"&amp;ADDRESS(techPage!$C36,techPage!F$1))</f>
        <v>0.99895906448364202</v>
      </c>
      <c r="E37" s="58">
        <f ca="1">INDIRECT("Test!"&amp;ADDRESS(techPage!$C36,techPage!G$1))</f>
        <v>45.379918596531397</v>
      </c>
      <c r="F37" s="58">
        <f ca="1">INDIRECT("Test!"&amp;ADDRESS(techPage!$C36,techPage!H$1))</f>
        <v>45.5496079572276</v>
      </c>
      <c r="G37" s="58">
        <f ca="1">INDIRECT("Test!"&amp;ADDRESS(techPage!$C36,techPage!I$1))</f>
        <v>46.289007479078599</v>
      </c>
      <c r="H37" s="58">
        <f ca="1">INDIRECT("Test!"&amp;ADDRESS(techPage!$C36,techPage!J$1))</f>
        <v>0.89474004507064797</v>
      </c>
      <c r="I37" s="58">
        <f ca="1">INDIRECT("Test!"&amp;ADDRESS(techPage!$C36,techPage!K$1))</f>
        <v>0.99966263771057096</v>
      </c>
      <c r="J37" s="58">
        <f ca="1">INDIRECT("Test!"&amp;ADDRESS(techPage!$C36,techPage!L$1))</f>
        <v>3.6888312548398902E-2</v>
      </c>
      <c r="K37" s="58">
        <f ca="1">INDIRECT("Test!"&amp;ADDRESS(techPage!$C36,techPage!M$1))</f>
        <v>0.998890221118927</v>
      </c>
      <c r="L37" s="58">
        <f ca="1">INDIRECT("Test!"&amp;ADDRESS(techPage!$C36,techPage!N$1))</f>
        <v>96.229304999999997</v>
      </c>
      <c r="M37" s="58">
        <f ca="1">INDIRECT("Test!"&amp;ADDRESS(techPage!$C36,techPage!O$1))</f>
        <v>44.015255784461502</v>
      </c>
      <c r="N37" s="58" t="str">
        <f ca="1">INDIRECT("Test!"&amp;ADDRESS(techPage!$C36,techPage!P$1))</f>
        <v>None</v>
      </c>
      <c r="O37" s="58">
        <f ca="1">INDIRECT("Test!"&amp;ADDRESS(techPage!$C36,techPage!Q$1))</f>
        <v>2.1593039999999899</v>
      </c>
      <c r="P37" s="58">
        <f ca="1">INDIRECT("Test!"&amp;ADDRESS(techPage!$C36,techPage!R$1))</f>
        <v>2.1593039999999899</v>
      </c>
      <c r="Q37" s="58">
        <f ca="1">INDIRECT("Test!"&amp;ADDRESS(techPage!$C36,techPage!S$1))</f>
        <v>178.808774</v>
      </c>
      <c r="R37" s="58">
        <f ca="1">INDIRECT("Test!"&amp;ADDRESS(techPage!$C36,techPage!T$1))</f>
        <v>178.808774</v>
      </c>
    </row>
    <row r="38" spans="1:18">
      <c r="A38" s="58" t="str">
        <f ca="1">INDIRECT("Test!"&amp;ADDRESS(techPage!$C37,techPage!C$1))</f>
        <v>HEVC_00004_TE_1920x1080_8bit_sRGB_8bit_sRGB_200.png</v>
      </c>
      <c r="B38" s="58">
        <f ca="1">INDIRECT("Test!"&amp;ADDRESS(techPage!$C37,techPage!D$1))</f>
        <v>1.7091319444444399</v>
      </c>
      <c r="C38" s="58">
        <f ca="1">INDIRECT("Test!"&amp;ADDRESS(techPage!$C37,techPage!E$1))</f>
        <v>0.99911886453628496</v>
      </c>
      <c r="D38" s="58">
        <f ca="1">INDIRECT("Test!"&amp;ADDRESS(techPage!$C37,techPage!F$1))</f>
        <v>0.99911588430404596</v>
      </c>
      <c r="E38" s="58">
        <f ca="1">INDIRECT("Test!"&amp;ADDRESS(techPage!$C37,techPage!G$1))</f>
        <v>46.158598660730704</v>
      </c>
      <c r="F38" s="58">
        <f ca="1">INDIRECT("Test!"&amp;ADDRESS(techPage!$C37,techPage!H$1))</f>
        <v>46.040495498538398</v>
      </c>
      <c r="G38" s="58">
        <f ca="1">INDIRECT("Test!"&amp;ADDRESS(techPage!$C37,techPage!I$1))</f>
        <v>46.761304872897902</v>
      </c>
      <c r="H38" s="58">
        <f ca="1">INDIRECT("Test!"&amp;ADDRESS(techPage!$C37,techPage!J$1))</f>
        <v>0.90727412700652998</v>
      </c>
      <c r="I38" s="58">
        <f ca="1">INDIRECT("Test!"&amp;ADDRESS(techPage!$C37,techPage!K$1))</f>
        <v>0.99972462654113703</v>
      </c>
      <c r="J38" s="58">
        <f ca="1">INDIRECT("Test!"&amp;ADDRESS(techPage!$C37,techPage!L$1))</f>
        <v>3.3877857029437998E-2</v>
      </c>
      <c r="K38" s="58">
        <f ca="1">INDIRECT("Test!"&amp;ADDRESS(techPage!$C37,techPage!M$1))</f>
        <v>0.99908119440078702</v>
      </c>
      <c r="L38" s="58">
        <f ca="1">INDIRECT("Test!"&amp;ADDRESS(techPage!$C37,techPage!N$1))</f>
        <v>96.399645000000007</v>
      </c>
      <c r="M38" s="58">
        <f ca="1">INDIRECT("Test!"&amp;ADDRESS(techPage!$C37,techPage!O$1))</f>
        <v>44.907328828018898</v>
      </c>
      <c r="N38" s="58" t="str">
        <f ca="1">INDIRECT("Test!"&amp;ADDRESS(techPage!$C37,techPage!P$1))</f>
        <v>None</v>
      </c>
      <c r="O38" s="58">
        <f ca="1">INDIRECT("Test!"&amp;ADDRESS(techPage!$C37,techPage!Q$1))</f>
        <v>2.3267679999999999</v>
      </c>
      <c r="P38" s="58">
        <f ca="1">INDIRECT("Test!"&amp;ADDRESS(techPage!$C37,techPage!R$1))</f>
        <v>2.3267679999999999</v>
      </c>
      <c r="Q38" s="58">
        <f ca="1">INDIRECT("Test!"&amp;ADDRESS(techPage!$C37,techPage!S$1))</f>
        <v>167.40667999999999</v>
      </c>
      <c r="R38" s="58">
        <f ca="1">INDIRECT("Test!"&amp;ADDRESS(techPage!$C37,techPage!T$1))</f>
        <v>167.40667999999999</v>
      </c>
    </row>
    <row r="39" spans="1:18">
      <c r="A39" s="58" t="str">
        <f ca="1">INDIRECT("Test!"&amp;ADDRESS(techPage!$C38,techPage!C$1))</f>
        <v>HEVC_00005_TE_3680x2456_8bit_sRGB_8bit_sRGB_003.png</v>
      </c>
      <c r="B39" s="58">
        <f ca="1">INDIRECT("Test!"&amp;ADDRESS(techPage!$C38,techPage!D$1))</f>
        <v>3.1126965019119102E-2</v>
      </c>
      <c r="C39" s="58">
        <f ca="1">INDIRECT("Test!"&amp;ADDRESS(techPage!$C38,techPage!E$1))</f>
        <v>0.788174629211425</v>
      </c>
      <c r="D39" s="58">
        <f ca="1">INDIRECT("Test!"&amp;ADDRESS(techPage!$C38,techPage!F$1))</f>
        <v>0.77798861265182495</v>
      </c>
      <c r="E39" s="58">
        <f ca="1">INDIRECT("Test!"&amp;ADDRESS(techPage!$C38,techPage!G$1))</f>
        <v>24.765084572575901</v>
      </c>
      <c r="F39" s="58">
        <f ca="1">INDIRECT("Test!"&amp;ADDRESS(techPage!$C38,techPage!H$1))</f>
        <v>34.771481327594202</v>
      </c>
      <c r="G39" s="58">
        <f ca="1">INDIRECT("Test!"&amp;ADDRESS(techPage!$C38,techPage!I$1))</f>
        <v>40.07396909949</v>
      </c>
      <c r="H39" s="58">
        <f ca="1">INDIRECT("Test!"&amp;ADDRESS(techPage!$C38,techPage!J$1))</f>
        <v>0.122083500027656</v>
      </c>
      <c r="I39" s="58">
        <f ca="1">INDIRECT("Test!"&amp;ADDRESS(techPage!$C38,techPage!K$1))</f>
        <v>0.969016373157501</v>
      </c>
      <c r="J39" s="58">
        <f ca="1">INDIRECT("Test!"&amp;ADDRESS(techPage!$C38,techPage!L$1))</f>
        <v>0.44270363450050298</v>
      </c>
      <c r="K39" s="58">
        <f ca="1">INDIRECT("Test!"&amp;ADDRESS(techPage!$C38,techPage!M$1))</f>
        <v>0.69205015897750799</v>
      </c>
      <c r="L39" s="58">
        <f ca="1">INDIRECT("Test!"&amp;ADDRESS(techPage!$C38,techPage!N$1))</f>
        <v>22.689381000000001</v>
      </c>
      <c r="M39" s="58">
        <f ca="1">INDIRECT("Test!"&amp;ADDRESS(techPage!$C38,techPage!O$1))</f>
        <v>19.8134346498002</v>
      </c>
      <c r="N39" s="58" t="str">
        <f ca="1">INDIRECT("Test!"&amp;ADDRESS(techPage!$C38,techPage!P$1))</f>
        <v>None</v>
      </c>
      <c r="O39" s="58">
        <f ca="1">INDIRECT("Test!"&amp;ADDRESS(techPage!$C38,techPage!Q$1))</f>
        <v>2.3363830000000001</v>
      </c>
      <c r="P39" s="58">
        <f ca="1">INDIRECT("Test!"&amp;ADDRESS(techPage!$C38,techPage!R$1))</f>
        <v>2.3363830000000001</v>
      </c>
      <c r="Q39" s="58">
        <f ca="1">INDIRECT("Test!"&amp;ADDRESS(techPage!$C38,techPage!S$1))</f>
        <v>796.89952800000003</v>
      </c>
      <c r="R39" s="58">
        <f ca="1">INDIRECT("Test!"&amp;ADDRESS(techPage!$C38,techPage!T$1))</f>
        <v>796.89952800000003</v>
      </c>
    </row>
    <row r="40" spans="1:18">
      <c r="A40" s="58" t="str">
        <f ca="1">INDIRECT("Test!"&amp;ADDRESS(techPage!$C39,techPage!C$1))</f>
        <v>HEVC_00005_TE_3680x2456_8bit_sRGB_8bit_sRGB_006.png</v>
      </c>
      <c r="B40" s="58">
        <f ca="1">INDIRECT("Test!"&amp;ADDRESS(techPage!$C39,techPage!D$1))</f>
        <v>6.5372291460133097E-2</v>
      </c>
      <c r="C40" s="58">
        <f ca="1">INDIRECT("Test!"&amp;ADDRESS(techPage!$C39,techPage!E$1))</f>
        <v>0.85981029272079401</v>
      </c>
      <c r="D40" s="58">
        <f ca="1">INDIRECT("Test!"&amp;ADDRESS(techPage!$C39,techPage!F$1))</f>
        <v>0.85499387979507402</v>
      </c>
      <c r="E40" s="58">
        <f ca="1">INDIRECT("Test!"&amp;ADDRESS(techPage!$C39,techPage!G$1))</f>
        <v>26.5020987824781</v>
      </c>
      <c r="F40" s="58">
        <f ca="1">INDIRECT("Test!"&amp;ADDRESS(techPage!$C39,techPage!H$1))</f>
        <v>34.508584339027699</v>
      </c>
      <c r="G40" s="58">
        <f ca="1">INDIRECT("Test!"&amp;ADDRESS(techPage!$C39,techPage!I$1))</f>
        <v>39.611461938735502</v>
      </c>
      <c r="H40" s="58">
        <f ca="1">INDIRECT("Test!"&amp;ADDRESS(techPage!$C39,techPage!J$1))</f>
        <v>0.188627853989601</v>
      </c>
      <c r="I40" s="58">
        <f ca="1">INDIRECT("Test!"&amp;ADDRESS(techPage!$C39,techPage!K$1))</f>
        <v>0.98405462503433205</v>
      </c>
      <c r="J40" s="58">
        <f ca="1">INDIRECT("Test!"&amp;ADDRESS(techPage!$C39,techPage!L$1))</f>
        <v>0.35898831486701899</v>
      </c>
      <c r="K40" s="58">
        <f ca="1">INDIRECT("Test!"&amp;ADDRESS(techPage!$C39,techPage!M$1))</f>
        <v>0.805586397647857</v>
      </c>
      <c r="L40" s="58">
        <f ca="1">INDIRECT("Test!"&amp;ADDRESS(techPage!$C39,techPage!N$1))</f>
        <v>38.388326999999997</v>
      </c>
      <c r="M40" s="58">
        <f ca="1">INDIRECT("Test!"&amp;ADDRESS(techPage!$C39,techPage!O$1))</f>
        <v>22.0308019493175</v>
      </c>
      <c r="N40" s="58" t="str">
        <f ca="1">INDIRECT("Test!"&amp;ADDRESS(techPage!$C39,techPage!P$1))</f>
        <v>None</v>
      </c>
      <c r="O40" s="58">
        <f ca="1">INDIRECT("Test!"&amp;ADDRESS(techPage!$C39,techPage!Q$1))</f>
        <v>2.0827469999999999</v>
      </c>
      <c r="P40" s="58">
        <f ca="1">INDIRECT("Test!"&amp;ADDRESS(techPage!$C39,techPage!R$1))</f>
        <v>2.0827469999999999</v>
      </c>
      <c r="Q40" s="58">
        <f ca="1">INDIRECT("Test!"&amp;ADDRESS(techPage!$C39,techPage!S$1))</f>
        <v>840.70703600000002</v>
      </c>
      <c r="R40" s="58">
        <f ca="1">INDIRECT("Test!"&amp;ADDRESS(techPage!$C39,techPage!T$1))</f>
        <v>840.70703600000002</v>
      </c>
    </row>
    <row r="41" spans="1:18">
      <c r="A41" s="58" t="str">
        <f ca="1">INDIRECT("Test!"&amp;ADDRESS(techPage!$C40,techPage!C$1))</f>
        <v>HEVC_00005_TE_3680x2456_8bit_sRGB_8bit_sRGB_012.png</v>
      </c>
      <c r="B41" s="58">
        <f ca="1">INDIRECT("Test!"&amp;ADDRESS(techPage!$C40,techPage!D$1))</f>
        <v>0.13034184251522399</v>
      </c>
      <c r="C41" s="58">
        <f ca="1">INDIRECT("Test!"&amp;ADDRESS(techPage!$C40,techPage!E$1))</f>
        <v>0.91361188888549805</v>
      </c>
      <c r="D41" s="58">
        <f ca="1">INDIRECT("Test!"&amp;ADDRESS(techPage!$C40,techPage!F$1))</f>
        <v>0.91142559051513605</v>
      </c>
      <c r="E41" s="58">
        <f ca="1">INDIRECT("Test!"&amp;ADDRESS(techPage!$C40,techPage!G$1))</f>
        <v>28.4921568257936</v>
      </c>
      <c r="F41" s="58">
        <f ca="1">INDIRECT("Test!"&amp;ADDRESS(techPage!$C40,techPage!H$1))</f>
        <v>35.856851222489901</v>
      </c>
      <c r="G41" s="58">
        <f ca="1">INDIRECT("Test!"&amp;ADDRESS(techPage!$C40,techPage!I$1))</f>
        <v>41.417343230343697</v>
      </c>
      <c r="H41" s="58">
        <f ca="1">INDIRECT("Test!"&amp;ADDRESS(techPage!$C40,techPage!J$1))</f>
        <v>0.27211770415306002</v>
      </c>
      <c r="I41" s="58">
        <f ca="1">INDIRECT("Test!"&amp;ADDRESS(techPage!$C40,techPage!K$1))</f>
        <v>0.99237459897994995</v>
      </c>
      <c r="J41" s="58">
        <f ca="1">INDIRECT("Test!"&amp;ADDRESS(techPage!$C40,techPage!L$1))</f>
        <v>0.28264725208282399</v>
      </c>
      <c r="K41" s="58">
        <f ca="1">INDIRECT("Test!"&amp;ADDRESS(techPage!$C40,techPage!M$1))</f>
        <v>0.88729739189147905</v>
      </c>
      <c r="L41" s="58">
        <f ca="1">INDIRECT("Test!"&amp;ADDRESS(techPage!$C40,techPage!N$1))</f>
        <v>55.777698000000001</v>
      </c>
      <c r="M41" s="58">
        <f ca="1">INDIRECT("Test!"&amp;ADDRESS(techPage!$C40,techPage!O$1))</f>
        <v>24.685944251305099</v>
      </c>
      <c r="N41" s="58" t="str">
        <f ca="1">INDIRECT("Test!"&amp;ADDRESS(techPage!$C40,techPage!P$1))</f>
        <v>None</v>
      </c>
      <c r="O41" s="58">
        <f ca="1">INDIRECT("Test!"&amp;ADDRESS(techPage!$C40,techPage!Q$1))</f>
        <v>2.2713479999999899</v>
      </c>
      <c r="P41" s="58">
        <f ca="1">INDIRECT("Test!"&amp;ADDRESS(techPage!$C40,techPage!R$1))</f>
        <v>2.2713479999999899</v>
      </c>
      <c r="Q41" s="58">
        <f ca="1">INDIRECT("Test!"&amp;ADDRESS(techPage!$C40,techPage!S$1))</f>
        <v>863.72341200000005</v>
      </c>
      <c r="R41" s="58">
        <f ca="1">INDIRECT("Test!"&amp;ADDRESS(techPage!$C40,techPage!T$1))</f>
        <v>863.72341200000005</v>
      </c>
    </row>
    <row r="42" spans="1:18">
      <c r="A42" s="58" t="str">
        <f ca="1">INDIRECT("Test!"&amp;ADDRESS(techPage!$C41,techPage!C$1))</f>
        <v>HEVC_00005_TE_3680x2456_8bit_sRGB_8bit_sRGB_025.png</v>
      </c>
      <c r="B42" s="58">
        <f ca="1">INDIRECT("Test!"&amp;ADDRESS(techPage!$C41,techPage!D$1))</f>
        <v>0.24467674550346899</v>
      </c>
      <c r="C42" s="58">
        <f ca="1">INDIRECT("Test!"&amp;ADDRESS(techPage!$C41,techPage!E$1))</f>
        <v>0.95046269893646196</v>
      </c>
      <c r="D42" s="58">
        <f ca="1">INDIRECT("Test!"&amp;ADDRESS(techPage!$C41,techPage!F$1))</f>
        <v>0.94957864284515303</v>
      </c>
      <c r="E42" s="58">
        <f ca="1">INDIRECT("Test!"&amp;ADDRESS(techPage!$C41,techPage!G$1))</f>
        <v>30.7427495859869</v>
      </c>
      <c r="F42" s="58">
        <f ca="1">INDIRECT("Test!"&amp;ADDRESS(techPage!$C41,techPage!H$1))</f>
        <v>37.167363145702801</v>
      </c>
      <c r="G42" s="58">
        <f ca="1">INDIRECT("Test!"&amp;ADDRESS(techPage!$C41,techPage!I$1))</f>
        <v>42.647135619296598</v>
      </c>
      <c r="H42" s="58">
        <f ca="1">INDIRECT("Test!"&amp;ADDRESS(techPage!$C41,techPage!J$1))</f>
        <v>0.36896008253097501</v>
      </c>
      <c r="I42" s="58">
        <f ca="1">INDIRECT("Test!"&amp;ADDRESS(techPage!$C41,techPage!K$1))</f>
        <v>0.99654275178909302</v>
      </c>
      <c r="J42" s="58">
        <f ca="1">INDIRECT("Test!"&amp;ADDRESS(techPage!$C41,techPage!L$1))</f>
        <v>0.215631023049354</v>
      </c>
      <c r="K42" s="58">
        <f ca="1">INDIRECT("Test!"&amp;ADDRESS(techPage!$C41,techPage!M$1))</f>
        <v>0.94000446796417203</v>
      </c>
      <c r="L42" s="58">
        <f ca="1">INDIRECT("Test!"&amp;ADDRESS(techPage!$C41,techPage!N$1))</f>
        <v>71.456051000000002</v>
      </c>
      <c r="M42" s="58">
        <f ca="1">INDIRECT("Test!"&amp;ADDRESS(techPage!$C41,techPage!O$1))</f>
        <v>27.7073918969927</v>
      </c>
      <c r="N42" s="58" t="str">
        <f ca="1">INDIRECT("Test!"&amp;ADDRESS(techPage!$C41,techPage!P$1))</f>
        <v>None</v>
      </c>
      <c r="O42" s="58">
        <f ca="1">INDIRECT("Test!"&amp;ADDRESS(techPage!$C41,techPage!Q$1))</f>
        <v>2.2130299999999998</v>
      </c>
      <c r="P42" s="58">
        <f ca="1">INDIRECT("Test!"&amp;ADDRESS(techPage!$C41,techPage!R$1))</f>
        <v>2.2130299999999998</v>
      </c>
      <c r="Q42" s="58">
        <f ca="1">INDIRECT("Test!"&amp;ADDRESS(techPage!$C41,techPage!S$1))</f>
        <v>893.16321900000003</v>
      </c>
      <c r="R42" s="58">
        <f ca="1">INDIRECT("Test!"&amp;ADDRESS(techPage!$C41,techPage!T$1))</f>
        <v>893.16321900000003</v>
      </c>
    </row>
    <row r="43" spans="1:18">
      <c r="A43" s="58" t="str">
        <f ca="1">INDIRECT("Test!"&amp;ADDRESS(techPage!$C42,techPage!C$1))</f>
        <v>HEVC_00005_TE_3680x2456_8bit_sRGB_8bit_sRGB_050.png</v>
      </c>
      <c r="B43" s="58">
        <f ca="1">INDIRECT("Test!"&amp;ADDRESS(techPage!$C42,techPage!D$1))</f>
        <v>0.48623601472879102</v>
      </c>
      <c r="C43" s="58">
        <f ca="1">INDIRECT("Test!"&amp;ADDRESS(techPage!$C42,techPage!E$1))</f>
        <v>0.97682458162307695</v>
      </c>
      <c r="D43" s="58">
        <f ca="1">INDIRECT("Test!"&amp;ADDRESS(techPage!$C42,techPage!F$1))</f>
        <v>0.976521015167236</v>
      </c>
      <c r="E43" s="58">
        <f ca="1">INDIRECT("Test!"&amp;ADDRESS(techPage!$C42,techPage!G$1))</f>
        <v>33.810328595520502</v>
      </c>
      <c r="F43" s="58">
        <f ca="1">INDIRECT("Test!"&amp;ADDRESS(techPage!$C42,techPage!H$1))</f>
        <v>39.061287201009897</v>
      </c>
      <c r="G43" s="58">
        <f ca="1">INDIRECT("Test!"&amp;ADDRESS(techPage!$C42,techPage!I$1))</f>
        <v>44.023057498214698</v>
      </c>
      <c r="H43" s="58">
        <f ca="1">INDIRECT("Test!"&amp;ADDRESS(techPage!$C42,techPage!J$1))</f>
        <v>0.49552679061889598</v>
      </c>
      <c r="I43" s="58">
        <f ca="1">INDIRECT("Test!"&amp;ADDRESS(techPage!$C42,techPage!K$1))</f>
        <v>0.998662710189819</v>
      </c>
      <c r="J43" s="58">
        <f ca="1">INDIRECT("Test!"&amp;ADDRESS(techPage!$C42,techPage!L$1))</f>
        <v>0.15001718699932001</v>
      </c>
      <c r="K43" s="58">
        <f ca="1">INDIRECT("Test!"&amp;ADDRESS(techPage!$C42,techPage!M$1))</f>
        <v>0.97469145059585505</v>
      </c>
      <c r="L43" s="58">
        <f ca="1">INDIRECT("Test!"&amp;ADDRESS(techPage!$C42,techPage!N$1))</f>
        <v>84.939171000000002</v>
      </c>
      <c r="M43" s="58">
        <f ca="1">INDIRECT("Test!"&amp;ADDRESS(techPage!$C42,techPage!O$1))</f>
        <v>31.801833090709199</v>
      </c>
      <c r="N43" s="58" t="str">
        <f ca="1">INDIRECT("Test!"&amp;ADDRESS(techPage!$C42,techPage!P$1))</f>
        <v>None</v>
      </c>
      <c r="O43" s="58">
        <f ca="1">INDIRECT("Test!"&amp;ADDRESS(techPage!$C42,techPage!Q$1))</f>
        <v>2.3786770000000002</v>
      </c>
      <c r="P43" s="58">
        <f ca="1">INDIRECT("Test!"&amp;ADDRESS(techPage!$C42,techPage!R$1))</f>
        <v>2.3786770000000002</v>
      </c>
      <c r="Q43" s="58">
        <f ca="1">INDIRECT("Test!"&amp;ADDRESS(techPage!$C42,techPage!S$1))</f>
        <v>1022.807608</v>
      </c>
      <c r="R43" s="58">
        <f ca="1">INDIRECT("Test!"&amp;ADDRESS(techPage!$C42,techPage!T$1))</f>
        <v>1022.807608</v>
      </c>
    </row>
    <row r="44" spans="1:18">
      <c r="A44" s="58" t="str">
        <f ca="1">INDIRECT("Test!"&amp;ADDRESS(techPage!$C43,techPage!C$1))</f>
        <v>HEVC_00005_TE_3680x2456_8bit_sRGB_8bit_sRGB_075.png</v>
      </c>
      <c r="B44" s="58">
        <f ca="1">INDIRECT("Test!"&amp;ADDRESS(techPage!$C43,techPage!D$1))</f>
        <v>0.79853243166690202</v>
      </c>
      <c r="C44" s="58">
        <f ca="1">INDIRECT("Test!"&amp;ADDRESS(techPage!$C43,techPage!E$1))</f>
        <v>0.98831897974014205</v>
      </c>
      <c r="D44" s="58">
        <f ca="1">INDIRECT("Test!"&amp;ADDRESS(techPage!$C43,techPage!F$1))</f>
        <v>0.98820048570632901</v>
      </c>
      <c r="E44" s="58">
        <f ca="1">INDIRECT("Test!"&amp;ADDRESS(techPage!$C43,techPage!G$1))</f>
        <v>36.5224872813966</v>
      </c>
      <c r="F44" s="58">
        <f ca="1">INDIRECT("Test!"&amp;ADDRESS(techPage!$C43,techPage!H$1))</f>
        <v>40.898236619020302</v>
      </c>
      <c r="G44" s="58">
        <f ca="1">INDIRECT("Test!"&amp;ADDRESS(techPage!$C43,techPage!I$1))</f>
        <v>45.211950127273397</v>
      </c>
      <c r="H44" s="58">
        <f ca="1">INDIRECT("Test!"&amp;ADDRESS(techPage!$C43,techPage!J$1))</f>
        <v>0.59899652004241899</v>
      </c>
      <c r="I44" s="58">
        <f ca="1">INDIRECT("Test!"&amp;ADDRESS(techPage!$C43,techPage!K$1))</f>
        <v>0.99940007925033503</v>
      </c>
      <c r="J44" s="58">
        <f ca="1">INDIRECT("Test!"&amp;ADDRESS(techPage!$C43,techPage!L$1))</f>
        <v>0.108939550817012</v>
      </c>
      <c r="K44" s="58">
        <f ca="1">INDIRECT("Test!"&amp;ADDRESS(techPage!$C43,techPage!M$1))</f>
        <v>0.98821789026260298</v>
      </c>
      <c r="L44" s="58">
        <f ca="1">INDIRECT("Test!"&amp;ADDRESS(techPage!$C43,techPage!N$1))</f>
        <v>90.993922999999995</v>
      </c>
      <c r="M44" s="58">
        <f ca="1">INDIRECT("Test!"&amp;ADDRESS(techPage!$C43,techPage!O$1))</f>
        <v>35.3766418395359</v>
      </c>
      <c r="N44" s="58" t="str">
        <f ca="1">INDIRECT("Test!"&amp;ADDRESS(techPage!$C43,techPage!P$1))</f>
        <v>None</v>
      </c>
      <c r="O44" s="58">
        <f ca="1">INDIRECT("Test!"&amp;ADDRESS(techPage!$C43,techPage!Q$1))</f>
        <v>2.4749789999999998</v>
      </c>
      <c r="P44" s="58">
        <f ca="1">INDIRECT("Test!"&amp;ADDRESS(techPage!$C43,techPage!R$1))</f>
        <v>2.4749789999999998</v>
      </c>
      <c r="Q44" s="58">
        <f ca="1">INDIRECT("Test!"&amp;ADDRESS(techPage!$C43,techPage!S$1))</f>
        <v>1058.485533</v>
      </c>
      <c r="R44" s="58">
        <f ca="1">INDIRECT("Test!"&amp;ADDRESS(techPage!$C43,techPage!T$1))</f>
        <v>1058.485533</v>
      </c>
    </row>
    <row r="45" spans="1:18">
      <c r="A45" s="58" t="str">
        <f ca="1">INDIRECT("Test!"&amp;ADDRESS(techPage!$C44,techPage!C$1))</f>
        <v>HEVC_00005_TE_3680x2456_8bit_sRGB_8bit_sRGB_100.png</v>
      </c>
      <c r="B45" s="58">
        <f ca="1">INDIRECT("Test!"&amp;ADDRESS(techPage!$C44,techPage!D$1))</f>
        <v>1.0028218382665299</v>
      </c>
      <c r="C45" s="58">
        <f ca="1">INDIRECT("Test!"&amp;ADDRESS(techPage!$C44,techPage!E$1))</f>
        <v>0.99170923233032204</v>
      </c>
      <c r="D45" s="58">
        <f ca="1">INDIRECT("Test!"&amp;ADDRESS(techPage!$C44,techPage!F$1))</f>
        <v>0.99163228273391701</v>
      </c>
      <c r="E45" s="58">
        <f ca="1">INDIRECT("Test!"&amp;ADDRESS(techPage!$C44,techPage!G$1))</f>
        <v>37.937440890845401</v>
      </c>
      <c r="F45" s="58">
        <f ca="1">INDIRECT("Test!"&amp;ADDRESS(techPage!$C44,techPage!H$1))</f>
        <v>41.899997532614996</v>
      </c>
      <c r="G45" s="58">
        <f ca="1">INDIRECT("Test!"&amp;ADDRESS(techPage!$C44,techPage!I$1))</f>
        <v>45.843896549496399</v>
      </c>
      <c r="H45" s="58">
        <f ca="1">INDIRECT("Test!"&amp;ADDRESS(techPage!$C44,techPage!J$1))</f>
        <v>0.64989376068115201</v>
      </c>
      <c r="I45" s="58">
        <f ca="1">INDIRECT("Test!"&amp;ADDRESS(techPage!$C44,techPage!K$1))</f>
        <v>0.99960076808929399</v>
      </c>
      <c r="J45" s="58">
        <f ca="1">INDIRECT("Test!"&amp;ADDRESS(techPage!$C44,techPage!L$1))</f>
        <v>9.2435471713542897E-2</v>
      </c>
      <c r="K45" s="58">
        <f ca="1">INDIRECT("Test!"&amp;ADDRESS(techPage!$C44,techPage!M$1))</f>
        <v>0.99198603630065896</v>
      </c>
      <c r="L45" s="58">
        <f ca="1">INDIRECT("Test!"&amp;ADDRESS(techPage!$C44,techPage!N$1))</f>
        <v>92.760658000000006</v>
      </c>
      <c r="M45" s="58">
        <f ca="1">INDIRECT("Test!"&amp;ADDRESS(techPage!$C44,techPage!O$1))</f>
        <v>37.161714454577201</v>
      </c>
      <c r="N45" s="58" t="str">
        <f ca="1">INDIRECT("Test!"&amp;ADDRESS(techPage!$C44,techPage!P$1))</f>
        <v>None</v>
      </c>
      <c r="O45" s="58">
        <f ca="1">INDIRECT("Test!"&amp;ADDRESS(techPage!$C44,techPage!Q$1))</f>
        <v>2.591342</v>
      </c>
      <c r="P45" s="58">
        <f ca="1">INDIRECT("Test!"&amp;ADDRESS(techPage!$C44,techPage!R$1))</f>
        <v>2.591342</v>
      </c>
      <c r="Q45" s="58">
        <f ca="1">INDIRECT("Test!"&amp;ADDRESS(techPage!$C44,techPage!S$1))</f>
        <v>1062.680652</v>
      </c>
      <c r="R45" s="58">
        <f ca="1">INDIRECT("Test!"&amp;ADDRESS(techPage!$C44,techPage!T$1))</f>
        <v>1062.680652</v>
      </c>
    </row>
    <row r="46" spans="1:18">
      <c r="A46" s="58" t="str">
        <f ca="1">INDIRECT("Test!"&amp;ADDRESS(techPage!$C45,techPage!C$1))</f>
        <v>HEVC_00005_TE_3680x2456_8bit_sRGB_8bit_sRGB_150.png</v>
      </c>
      <c r="B46" s="58">
        <f ca="1">INDIRECT("Test!"&amp;ADDRESS(techPage!$C45,techPage!D$1))</f>
        <v>1.5526333026483501</v>
      </c>
      <c r="C46" s="58">
        <f ca="1">INDIRECT("Test!"&amp;ADDRESS(techPage!$C45,techPage!E$1))</f>
        <v>0.99614053964614802</v>
      </c>
      <c r="D46" s="58">
        <f ca="1">INDIRECT("Test!"&amp;ADDRESS(techPage!$C45,techPage!F$1))</f>
        <v>0.99611020088195801</v>
      </c>
      <c r="E46" s="58">
        <f ca="1">INDIRECT("Test!"&amp;ADDRESS(techPage!$C45,techPage!G$1))</f>
        <v>41.137599196381601</v>
      </c>
      <c r="F46" s="58">
        <f ca="1">INDIRECT("Test!"&amp;ADDRESS(techPage!$C45,techPage!H$1))</f>
        <v>44.003608834250997</v>
      </c>
      <c r="G46" s="58">
        <f ca="1">INDIRECT("Test!"&amp;ADDRESS(techPage!$C45,techPage!I$1))</f>
        <v>47.199421116617103</v>
      </c>
      <c r="H46" s="58">
        <f ca="1">INDIRECT("Test!"&amp;ADDRESS(techPage!$C45,techPage!J$1))</f>
        <v>0.75660228729248002</v>
      </c>
      <c r="I46" s="58">
        <f ca="1">INDIRECT("Test!"&amp;ADDRESS(techPage!$C45,techPage!K$1))</f>
        <v>0.99983119964599598</v>
      </c>
      <c r="J46" s="58">
        <f ca="1">INDIRECT("Test!"&amp;ADDRESS(techPage!$C45,techPage!L$1))</f>
        <v>6.4195819199085194E-2</v>
      </c>
      <c r="K46" s="58">
        <f ca="1">INDIRECT("Test!"&amp;ADDRESS(techPage!$C45,techPage!M$1))</f>
        <v>0.99651604890823298</v>
      </c>
      <c r="L46" s="58">
        <f ca="1">INDIRECT("Test!"&amp;ADDRESS(techPage!$C45,techPage!N$1))</f>
        <v>95.063630000000003</v>
      </c>
      <c r="M46" s="58">
        <f ca="1">INDIRECT("Test!"&amp;ADDRESS(techPage!$C45,techPage!O$1))</f>
        <v>41.025355588045002</v>
      </c>
      <c r="N46" s="58" t="str">
        <f ca="1">INDIRECT("Test!"&amp;ADDRESS(techPage!$C45,techPage!P$1))</f>
        <v>None</v>
      </c>
      <c r="O46" s="58">
        <f ca="1">INDIRECT("Test!"&amp;ADDRESS(techPage!$C45,techPage!Q$1))</f>
        <v>2.8032789999999999</v>
      </c>
      <c r="P46" s="58">
        <f ca="1">INDIRECT("Test!"&amp;ADDRESS(techPage!$C45,techPage!R$1))</f>
        <v>2.8032789999999999</v>
      </c>
      <c r="Q46" s="58">
        <f ca="1">INDIRECT("Test!"&amp;ADDRESS(techPage!$C45,techPage!S$1))</f>
        <v>1138.9611050000001</v>
      </c>
      <c r="R46" s="58">
        <f ca="1">INDIRECT("Test!"&amp;ADDRESS(techPage!$C45,techPage!T$1))</f>
        <v>1138.9611050000001</v>
      </c>
    </row>
    <row r="47" spans="1:18">
      <c r="A47" s="58" t="str">
        <f ca="1">INDIRECT("Test!"&amp;ADDRESS(techPage!$C46,techPage!C$1))</f>
        <v>HEVC_00005_TE_3680x2456_8bit_sRGB_8bit_sRGB_200.png</v>
      </c>
      <c r="B47" s="58">
        <f ca="1">INDIRECT("Test!"&amp;ADDRESS(techPage!$C46,techPage!D$1))</f>
        <v>1.90044611244866</v>
      </c>
      <c r="C47" s="58">
        <f ca="1">INDIRECT("Test!"&amp;ADDRESS(techPage!$C46,techPage!E$1))</f>
        <v>0.99742728471755904</v>
      </c>
      <c r="D47" s="58">
        <f ca="1">INDIRECT("Test!"&amp;ADDRESS(techPage!$C46,techPage!F$1))</f>
        <v>0.99740779399871804</v>
      </c>
      <c r="E47" s="58">
        <f ca="1">INDIRECT("Test!"&amp;ADDRESS(techPage!$C46,techPage!G$1))</f>
        <v>42.918975397790398</v>
      </c>
      <c r="F47" s="58">
        <f ca="1">INDIRECT("Test!"&amp;ADDRESS(techPage!$C46,techPage!H$1))</f>
        <v>45.016110494924199</v>
      </c>
      <c r="G47" s="58">
        <f ca="1">INDIRECT("Test!"&amp;ADDRESS(techPage!$C46,techPage!I$1))</f>
        <v>47.935910187374503</v>
      </c>
      <c r="H47" s="58">
        <f ca="1">INDIRECT("Test!"&amp;ADDRESS(techPage!$C46,techPage!J$1))</f>
        <v>0.808724164962768</v>
      </c>
      <c r="I47" s="58">
        <f ca="1">INDIRECT("Test!"&amp;ADDRESS(techPage!$C46,techPage!K$1))</f>
        <v>0.99988853931427002</v>
      </c>
      <c r="J47" s="58">
        <f ca="1">INDIRECT("Test!"&amp;ADDRESS(techPage!$C46,techPage!L$1))</f>
        <v>5.2520394325256299E-2</v>
      </c>
      <c r="K47" s="58">
        <f ca="1">INDIRECT("Test!"&amp;ADDRESS(techPage!$C46,techPage!M$1))</f>
        <v>0.99774974584579401</v>
      </c>
      <c r="L47" s="58">
        <f ca="1">INDIRECT("Test!"&amp;ADDRESS(techPage!$C46,techPage!N$1))</f>
        <v>95.771618000000004</v>
      </c>
      <c r="M47" s="58">
        <f ca="1">INDIRECT("Test!"&amp;ADDRESS(techPage!$C46,techPage!O$1))</f>
        <v>42.954123726747397</v>
      </c>
      <c r="N47" s="58" t="str">
        <f ca="1">INDIRECT("Test!"&amp;ADDRESS(techPage!$C46,techPage!P$1))</f>
        <v>None</v>
      </c>
      <c r="O47" s="58">
        <f ca="1">INDIRECT("Test!"&amp;ADDRESS(techPage!$C46,techPage!Q$1))</f>
        <v>2.9402010000000001</v>
      </c>
      <c r="P47" s="58">
        <f ca="1">INDIRECT("Test!"&amp;ADDRESS(techPage!$C46,techPage!R$1))</f>
        <v>2.9402010000000001</v>
      </c>
      <c r="Q47" s="58">
        <f ca="1">INDIRECT("Test!"&amp;ADDRESS(techPage!$C46,techPage!S$1))</f>
        <v>1127.4861169999999</v>
      </c>
      <c r="R47" s="58">
        <f ca="1">INDIRECT("Test!"&amp;ADDRESS(techPage!$C46,techPage!T$1))</f>
        <v>1127.4861169999999</v>
      </c>
    </row>
    <row r="48" spans="1:18">
      <c r="A48" s="58" t="str">
        <f ca="1">INDIRECT("Test!"&amp;ADDRESS(techPage!$C47,techPage!C$1))</f>
        <v>HEVC_00006_TE_2192x1520_8bit_sRGB_8bit_sRGB_003.png</v>
      </c>
      <c r="B48" s="58">
        <f ca="1">INDIRECT("Test!"&amp;ADDRESS(techPage!$C47,techPage!D$1))</f>
        <v>3.3579043411448302E-2</v>
      </c>
      <c r="C48" s="58">
        <f ca="1">INDIRECT("Test!"&amp;ADDRESS(techPage!$C47,techPage!E$1))</f>
        <v>0.75180196762084905</v>
      </c>
      <c r="D48" s="58">
        <f ca="1">INDIRECT("Test!"&amp;ADDRESS(techPage!$C47,techPage!F$1))</f>
        <v>0.74666196107864302</v>
      </c>
      <c r="E48" s="58">
        <f ca="1">INDIRECT("Test!"&amp;ADDRESS(techPage!$C47,techPage!G$1))</f>
        <v>22.477960882502298</v>
      </c>
      <c r="F48" s="58">
        <f ca="1">INDIRECT("Test!"&amp;ADDRESS(techPage!$C47,techPage!H$1))</f>
        <v>33.202286209926903</v>
      </c>
      <c r="G48" s="58">
        <f ca="1">INDIRECT("Test!"&amp;ADDRESS(techPage!$C47,techPage!I$1))</f>
        <v>36.187048792883601</v>
      </c>
      <c r="H48" s="58">
        <f ca="1">INDIRECT("Test!"&amp;ADDRESS(techPage!$C47,techPage!J$1))</f>
        <v>0.15439772605895899</v>
      </c>
      <c r="I48" s="58">
        <f ca="1">INDIRECT("Test!"&amp;ADDRESS(techPage!$C47,techPage!K$1))</f>
        <v>0.93725526332855202</v>
      </c>
      <c r="J48" s="58">
        <f ca="1">INDIRECT("Test!"&amp;ADDRESS(techPage!$C47,techPage!L$1))</f>
        <v>0.53475147485732999</v>
      </c>
      <c r="K48" s="58">
        <f ca="1">INDIRECT("Test!"&amp;ADDRESS(techPage!$C47,techPage!M$1))</f>
        <v>0.66350471973419101</v>
      </c>
      <c r="L48" s="58">
        <f ca="1">INDIRECT("Test!"&amp;ADDRESS(techPage!$C47,techPage!N$1))</f>
        <v>15.370837999999999</v>
      </c>
      <c r="M48" s="58">
        <f ca="1">INDIRECT("Test!"&amp;ADDRESS(techPage!$C47,techPage!O$1))</f>
        <v>17.701780155158001</v>
      </c>
      <c r="N48" s="58" t="str">
        <f ca="1">INDIRECT("Test!"&amp;ADDRESS(techPage!$C47,techPage!P$1))</f>
        <v>None</v>
      </c>
      <c r="O48" s="58">
        <f ca="1">INDIRECT("Test!"&amp;ADDRESS(techPage!$C47,techPage!Q$1))</f>
        <v>2.114522</v>
      </c>
      <c r="P48" s="58">
        <f ca="1">INDIRECT("Test!"&amp;ADDRESS(techPage!$C47,techPage!R$1))</f>
        <v>2.114522</v>
      </c>
      <c r="Q48" s="58">
        <f ca="1">INDIRECT("Test!"&amp;ADDRESS(techPage!$C47,techPage!S$1))</f>
        <v>277.798497</v>
      </c>
      <c r="R48" s="58">
        <f ca="1">INDIRECT("Test!"&amp;ADDRESS(techPage!$C47,techPage!T$1))</f>
        <v>277.798497</v>
      </c>
    </row>
    <row r="49" spans="1:18">
      <c r="A49" s="58" t="str">
        <f ca="1">INDIRECT("Test!"&amp;ADDRESS(techPage!$C48,techPage!C$1))</f>
        <v>HEVC_00006_TE_2192x1520_8bit_sRGB_8bit_sRGB_006.png</v>
      </c>
      <c r="B49" s="58">
        <f ca="1">INDIRECT("Test!"&amp;ADDRESS(techPage!$C48,techPage!D$1))</f>
        <v>6.4867460622358805E-2</v>
      </c>
      <c r="C49" s="58">
        <f ca="1">INDIRECT("Test!"&amp;ADDRESS(techPage!$C48,techPage!E$1))</f>
        <v>0.83777427673339799</v>
      </c>
      <c r="D49" s="58">
        <f ca="1">INDIRECT("Test!"&amp;ADDRESS(techPage!$C48,techPage!F$1))</f>
        <v>0.83546227216720503</v>
      </c>
      <c r="E49" s="58">
        <f ca="1">INDIRECT("Test!"&amp;ADDRESS(techPage!$C48,techPage!G$1))</f>
        <v>23.9329631368938</v>
      </c>
      <c r="F49" s="58">
        <f ca="1">INDIRECT("Test!"&amp;ADDRESS(techPage!$C48,techPage!H$1))</f>
        <v>33.019068772685003</v>
      </c>
      <c r="G49" s="58">
        <f ca="1">INDIRECT("Test!"&amp;ADDRESS(techPage!$C48,techPage!I$1))</f>
        <v>35.6989411656795</v>
      </c>
      <c r="H49" s="58">
        <f ca="1">INDIRECT("Test!"&amp;ADDRESS(techPage!$C48,techPage!J$1))</f>
        <v>0.22087545692920599</v>
      </c>
      <c r="I49" s="58">
        <f ca="1">INDIRECT("Test!"&amp;ADDRESS(techPage!$C48,techPage!K$1))</f>
        <v>0.96698707342147805</v>
      </c>
      <c r="J49" s="58">
        <f ca="1">INDIRECT("Test!"&amp;ADDRESS(techPage!$C48,techPage!L$1))</f>
        <v>0.43659234046936002</v>
      </c>
      <c r="K49" s="58">
        <f ca="1">INDIRECT("Test!"&amp;ADDRESS(techPage!$C48,techPage!M$1))</f>
        <v>0.78754800558090199</v>
      </c>
      <c r="L49" s="58">
        <f ca="1">INDIRECT("Test!"&amp;ADDRESS(techPage!$C48,techPage!N$1))</f>
        <v>31.342741</v>
      </c>
      <c r="M49" s="58">
        <f ca="1">INDIRECT("Test!"&amp;ADDRESS(techPage!$C48,techPage!O$1))</f>
        <v>19.666651184410998</v>
      </c>
      <c r="N49" s="58" t="str">
        <f ca="1">INDIRECT("Test!"&amp;ADDRESS(techPage!$C48,techPage!P$1))</f>
        <v>None</v>
      </c>
      <c r="O49" s="58">
        <f ca="1">INDIRECT("Test!"&amp;ADDRESS(techPage!$C48,techPage!Q$1))</f>
        <v>2.1900309999999998</v>
      </c>
      <c r="P49" s="58">
        <f ca="1">INDIRECT("Test!"&amp;ADDRESS(techPage!$C48,techPage!R$1))</f>
        <v>2.1900309999999998</v>
      </c>
      <c r="Q49" s="58">
        <f ca="1">INDIRECT("Test!"&amp;ADDRESS(techPage!$C48,techPage!S$1))</f>
        <v>272.84455700000001</v>
      </c>
      <c r="R49" s="58">
        <f ca="1">INDIRECT("Test!"&amp;ADDRESS(techPage!$C48,techPage!T$1))</f>
        <v>272.84455700000001</v>
      </c>
    </row>
    <row r="50" spans="1:18">
      <c r="A50" s="58" t="str">
        <f ca="1">INDIRECT("Test!"&amp;ADDRESS(techPage!$C49,techPage!C$1))</f>
        <v>HEVC_00006_TE_2192x1520_8bit_sRGB_8bit_sRGB_012.png</v>
      </c>
      <c r="B50" s="58">
        <f ca="1">INDIRECT("Test!"&amp;ADDRESS(techPage!$C49,techPage!D$1))</f>
        <v>0.11124423741836301</v>
      </c>
      <c r="C50" s="58">
        <f ca="1">INDIRECT("Test!"&amp;ADDRESS(techPage!$C49,techPage!E$1))</f>
        <v>0.89222788810729903</v>
      </c>
      <c r="D50" s="58">
        <f ca="1">INDIRECT("Test!"&amp;ADDRESS(techPage!$C49,techPage!F$1))</f>
        <v>0.89096701145172097</v>
      </c>
      <c r="E50" s="58">
        <f ca="1">INDIRECT("Test!"&amp;ADDRESS(techPage!$C49,techPage!G$1))</f>
        <v>25.229967036685</v>
      </c>
      <c r="F50" s="58">
        <f ca="1">INDIRECT("Test!"&amp;ADDRESS(techPage!$C49,techPage!H$1))</f>
        <v>33.3918579964296</v>
      </c>
      <c r="G50" s="58">
        <f ca="1">INDIRECT("Test!"&amp;ADDRESS(techPage!$C49,techPage!I$1))</f>
        <v>35.785145700919401</v>
      </c>
      <c r="H50" s="58">
        <f ca="1">INDIRECT("Test!"&amp;ADDRESS(techPage!$C49,techPage!J$1))</f>
        <v>0.280578732490539</v>
      </c>
      <c r="I50" s="58">
        <f ca="1">INDIRECT("Test!"&amp;ADDRESS(techPage!$C49,techPage!K$1))</f>
        <v>0.97956115007400502</v>
      </c>
      <c r="J50" s="58">
        <f ca="1">INDIRECT("Test!"&amp;ADDRESS(techPage!$C49,techPage!L$1))</f>
        <v>0.36581662297248801</v>
      </c>
      <c r="K50" s="58">
        <f ca="1">INDIRECT("Test!"&amp;ADDRESS(techPage!$C49,techPage!M$1))</f>
        <v>0.86288213729858398</v>
      </c>
      <c r="L50" s="58">
        <f ca="1">INDIRECT("Test!"&amp;ADDRESS(techPage!$C49,techPage!N$1))</f>
        <v>44.896011000000001</v>
      </c>
      <c r="M50" s="58">
        <f ca="1">INDIRECT("Test!"&amp;ADDRESS(techPage!$C49,techPage!O$1))</f>
        <v>21.516235982053999</v>
      </c>
      <c r="N50" s="58" t="str">
        <f ca="1">INDIRECT("Test!"&amp;ADDRESS(techPage!$C49,techPage!P$1))</f>
        <v>None</v>
      </c>
      <c r="O50" s="58">
        <f ca="1">INDIRECT("Test!"&amp;ADDRESS(techPage!$C49,techPage!Q$1))</f>
        <v>2.359502</v>
      </c>
      <c r="P50" s="58">
        <f ca="1">INDIRECT("Test!"&amp;ADDRESS(techPage!$C49,techPage!R$1))</f>
        <v>2.359502</v>
      </c>
      <c r="Q50" s="58">
        <f ca="1">INDIRECT("Test!"&amp;ADDRESS(techPage!$C49,techPage!S$1))</f>
        <v>303.34268300000002</v>
      </c>
      <c r="R50" s="58">
        <f ca="1">INDIRECT("Test!"&amp;ADDRESS(techPage!$C49,techPage!T$1))</f>
        <v>303.34268300000002</v>
      </c>
    </row>
    <row r="51" spans="1:18">
      <c r="A51" s="58" t="str">
        <f ca="1">INDIRECT("Test!"&amp;ADDRESS(techPage!$C50,techPage!C$1))</f>
        <v>HEVC_00006_TE_2192x1520_8bit_sRGB_8bit_sRGB_025.png</v>
      </c>
      <c r="B51" s="58">
        <f ca="1">INDIRECT("Test!"&amp;ADDRESS(techPage!$C50,techPage!D$1))</f>
        <v>0.27182097579715703</v>
      </c>
      <c r="C51" s="58">
        <f ca="1">INDIRECT("Test!"&amp;ADDRESS(techPage!$C50,techPage!E$1))</f>
        <v>0.95352113246917702</v>
      </c>
      <c r="D51" s="58">
        <f ca="1">INDIRECT("Test!"&amp;ADDRESS(techPage!$C50,techPage!F$1))</f>
        <v>0.95306694507598799</v>
      </c>
      <c r="E51" s="58">
        <f ca="1">INDIRECT("Test!"&amp;ADDRESS(techPage!$C50,techPage!G$1))</f>
        <v>28.056076775584199</v>
      </c>
      <c r="F51" s="58">
        <f ca="1">INDIRECT("Test!"&amp;ADDRESS(techPage!$C50,techPage!H$1))</f>
        <v>35.6193019380636</v>
      </c>
      <c r="G51" s="58">
        <f ca="1">INDIRECT("Test!"&amp;ADDRESS(techPage!$C50,techPage!I$1))</f>
        <v>37.7222383585624</v>
      </c>
      <c r="H51" s="58">
        <f ca="1">INDIRECT("Test!"&amp;ADDRESS(techPage!$C50,techPage!J$1))</f>
        <v>0.39810773730277998</v>
      </c>
      <c r="I51" s="58">
        <f ca="1">INDIRECT("Test!"&amp;ADDRESS(techPage!$C50,techPage!K$1))</f>
        <v>0.99184864759445102</v>
      </c>
      <c r="J51" s="58">
        <f ca="1">INDIRECT("Test!"&amp;ADDRESS(techPage!$C50,techPage!L$1))</f>
        <v>0.25461021065711897</v>
      </c>
      <c r="K51" s="58">
        <f ca="1">INDIRECT("Test!"&amp;ADDRESS(techPage!$C50,techPage!M$1))</f>
        <v>0.94366979598999001</v>
      </c>
      <c r="L51" s="58">
        <f ca="1">INDIRECT("Test!"&amp;ADDRESS(techPage!$C50,techPage!N$1))</f>
        <v>67.155967000000004</v>
      </c>
      <c r="M51" s="58">
        <f ca="1">INDIRECT("Test!"&amp;ADDRESS(techPage!$C50,techPage!O$1))</f>
        <v>25.405293699652699</v>
      </c>
      <c r="N51" s="58" t="str">
        <f ca="1">INDIRECT("Test!"&amp;ADDRESS(techPage!$C50,techPage!P$1))</f>
        <v>None</v>
      </c>
      <c r="O51" s="58">
        <f ca="1">INDIRECT("Test!"&amp;ADDRESS(techPage!$C50,techPage!Q$1))</f>
        <v>2.1026370000000001</v>
      </c>
      <c r="P51" s="58">
        <f ca="1">INDIRECT("Test!"&amp;ADDRESS(techPage!$C50,techPage!R$1))</f>
        <v>2.1026370000000001</v>
      </c>
      <c r="Q51" s="58">
        <f ca="1">INDIRECT("Test!"&amp;ADDRESS(techPage!$C50,techPage!S$1))</f>
        <v>382.60584</v>
      </c>
      <c r="R51" s="58">
        <f ca="1">INDIRECT("Test!"&amp;ADDRESS(techPage!$C50,techPage!T$1))</f>
        <v>382.60584</v>
      </c>
    </row>
    <row r="52" spans="1:18">
      <c r="A52" s="58" t="str">
        <f ca="1">INDIRECT("Test!"&amp;ADDRESS(techPage!$C51,techPage!C$1))</f>
        <v>HEVC_00006_TE_2192x1520_8bit_sRGB_8bit_sRGB_050.png</v>
      </c>
      <c r="B52" s="58">
        <f ca="1">INDIRECT("Test!"&amp;ADDRESS(techPage!$C51,techPage!D$1))</f>
        <v>0.49474644640798998</v>
      </c>
      <c r="C52" s="58">
        <f ca="1">INDIRECT("Test!"&amp;ADDRESS(techPage!$C51,techPage!E$1))</f>
        <v>0.97733175754547097</v>
      </c>
      <c r="D52" s="58">
        <f ca="1">INDIRECT("Test!"&amp;ADDRESS(techPage!$C51,techPage!F$1))</f>
        <v>0.97714704275131203</v>
      </c>
      <c r="E52" s="58">
        <f ca="1">INDIRECT("Test!"&amp;ADDRESS(techPage!$C51,techPage!G$1))</f>
        <v>30.675216919324502</v>
      </c>
      <c r="F52" s="58">
        <f ca="1">INDIRECT("Test!"&amp;ADDRESS(techPage!$C51,techPage!H$1))</f>
        <v>37.565693816131997</v>
      </c>
      <c r="G52" s="58">
        <f ca="1">INDIRECT("Test!"&amp;ADDRESS(techPage!$C51,techPage!I$1))</f>
        <v>39.277890477589096</v>
      </c>
      <c r="H52" s="58">
        <f ca="1">INDIRECT("Test!"&amp;ADDRESS(techPage!$C51,techPage!J$1))</f>
        <v>0.494212836027145</v>
      </c>
      <c r="I52" s="58">
        <f ca="1">INDIRECT("Test!"&amp;ADDRESS(techPage!$C51,techPage!K$1))</f>
        <v>0.99634313583374001</v>
      </c>
      <c r="J52" s="58">
        <f ca="1">INDIRECT("Test!"&amp;ADDRESS(techPage!$C51,techPage!L$1))</f>
        <v>0.18520878255367201</v>
      </c>
      <c r="K52" s="58">
        <f ca="1">INDIRECT("Test!"&amp;ADDRESS(techPage!$C51,techPage!M$1))</f>
        <v>0.97307544946670499</v>
      </c>
      <c r="L52" s="58">
        <f ca="1">INDIRECT("Test!"&amp;ADDRESS(techPage!$C51,techPage!N$1))</f>
        <v>79.945842999999996</v>
      </c>
      <c r="M52" s="58">
        <f ca="1">INDIRECT("Test!"&amp;ADDRESS(techPage!$C51,techPage!O$1))</f>
        <v>28.815067842670601</v>
      </c>
      <c r="N52" s="58" t="str">
        <f ca="1">INDIRECT("Test!"&amp;ADDRESS(techPage!$C51,techPage!P$1))</f>
        <v>None</v>
      </c>
      <c r="O52" s="58">
        <f ca="1">INDIRECT("Test!"&amp;ADDRESS(techPage!$C51,techPage!Q$1))</f>
        <v>2.6863320000000002</v>
      </c>
      <c r="P52" s="58">
        <f ca="1">INDIRECT("Test!"&amp;ADDRESS(techPage!$C51,techPage!R$1))</f>
        <v>2.6863320000000002</v>
      </c>
      <c r="Q52" s="58">
        <f ca="1">INDIRECT("Test!"&amp;ADDRESS(techPage!$C51,techPage!S$1))</f>
        <v>441.80278600000003</v>
      </c>
      <c r="R52" s="58">
        <f ca="1">INDIRECT("Test!"&amp;ADDRESS(techPage!$C51,techPage!T$1))</f>
        <v>441.80278600000003</v>
      </c>
    </row>
    <row r="53" spans="1:18">
      <c r="A53" s="58" t="str">
        <f ca="1">INDIRECT("Test!"&amp;ADDRESS(techPage!$C52,techPage!C$1))</f>
        <v>HEVC_00006_TE_2192x1520_8bit_sRGB_8bit_sRGB_075.png</v>
      </c>
      <c r="B53" s="58">
        <f ca="1">INDIRECT("Test!"&amp;ADDRESS(techPage!$C52,techPage!D$1))</f>
        <v>0.73007107184018405</v>
      </c>
      <c r="C53" s="58">
        <f ca="1">INDIRECT("Test!"&amp;ADDRESS(techPage!$C52,techPage!E$1))</f>
        <v>0.98692697286605802</v>
      </c>
      <c r="D53" s="58">
        <f ca="1">INDIRECT("Test!"&amp;ADDRESS(techPage!$C52,techPage!F$1))</f>
        <v>0.98683482408523504</v>
      </c>
      <c r="E53" s="58">
        <f ca="1">INDIRECT("Test!"&amp;ADDRESS(techPage!$C52,techPage!G$1))</f>
        <v>32.809400912645401</v>
      </c>
      <c r="F53" s="58">
        <f ca="1">INDIRECT("Test!"&amp;ADDRESS(techPage!$C52,techPage!H$1))</f>
        <v>38.995666347998203</v>
      </c>
      <c r="G53" s="58">
        <f ca="1">INDIRECT("Test!"&amp;ADDRESS(techPage!$C52,techPage!I$1))</f>
        <v>40.5580410178544</v>
      </c>
      <c r="H53" s="58">
        <f ca="1">INDIRECT("Test!"&amp;ADDRESS(techPage!$C52,techPage!J$1))</f>
        <v>0.56592112779617298</v>
      </c>
      <c r="I53" s="58">
        <f ca="1">INDIRECT("Test!"&amp;ADDRESS(techPage!$C52,techPage!K$1))</f>
        <v>0.99800604581832797</v>
      </c>
      <c r="J53" s="58">
        <f ca="1">INDIRECT("Test!"&amp;ADDRESS(techPage!$C52,techPage!L$1))</f>
        <v>0.14428175985813099</v>
      </c>
      <c r="K53" s="58">
        <f ca="1">INDIRECT("Test!"&amp;ADDRESS(techPage!$C52,techPage!M$1))</f>
        <v>0.98468649387359597</v>
      </c>
      <c r="L53" s="58">
        <f ca="1">INDIRECT("Test!"&amp;ADDRESS(techPage!$C52,techPage!N$1))</f>
        <v>86.409847999999997</v>
      </c>
      <c r="M53" s="58">
        <f ca="1">INDIRECT("Test!"&amp;ADDRESS(techPage!$C52,techPage!O$1))</f>
        <v>31.485211041833601</v>
      </c>
      <c r="N53" s="58" t="str">
        <f ca="1">INDIRECT("Test!"&amp;ADDRESS(techPage!$C52,techPage!P$1))</f>
        <v>None</v>
      </c>
      <c r="O53" s="58">
        <f ca="1">INDIRECT("Test!"&amp;ADDRESS(techPage!$C52,techPage!Q$1))</f>
        <v>2.6941139999999999</v>
      </c>
      <c r="P53" s="58">
        <f ca="1">INDIRECT("Test!"&amp;ADDRESS(techPage!$C52,techPage!R$1))</f>
        <v>2.6941139999999999</v>
      </c>
      <c r="Q53" s="58">
        <f ca="1">INDIRECT("Test!"&amp;ADDRESS(techPage!$C52,techPage!S$1))</f>
        <v>471.573014</v>
      </c>
      <c r="R53" s="58">
        <f ca="1">INDIRECT("Test!"&amp;ADDRESS(techPage!$C52,techPage!T$1))</f>
        <v>471.573014</v>
      </c>
    </row>
    <row r="54" spans="1:18">
      <c r="A54" s="58" t="str">
        <f ca="1">INDIRECT("Test!"&amp;ADDRESS(techPage!$C53,techPage!C$1))</f>
        <v>HEVC_00006_TE_2192x1520_8bit_sRGB_8bit_sRGB_100.png</v>
      </c>
      <c r="B54" s="58">
        <f ca="1">INDIRECT("Test!"&amp;ADDRESS(techPage!$C53,techPage!D$1))</f>
        <v>1.02971571263926</v>
      </c>
      <c r="C54" s="58">
        <f ca="1">INDIRECT("Test!"&amp;ADDRESS(techPage!$C53,techPage!E$1))</f>
        <v>0.99246430397033603</v>
      </c>
      <c r="D54" s="58">
        <f ca="1">INDIRECT("Test!"&amp;ADDRESS(techPage!$C53,techPage!F$1))</f>
        <v>0.99241477251052801</v>
      </c>
      <c r="E54" s="58">
        <f ca="1">INDIRECT("Test!"&amp;ADDRESS(techPage!$C53,techPage!G$1))</f>
        <v>35.040206510299498</v>
      </c>
      <c r="F54" s="58">
        <f ca="1">INDIRECT("Test!"&amp;ADDRESS(techPage!$C53,techPage!H$1))</f>
        <v>40.505373490308301</v>
      </c>
      <c r="G54" s="58">
        <f ca="1">INDIRECT("Test!"&amp;ADDRESS(techPage!$C53,techPage!I$1))</f>
        <v>41.897657632574401</v>
      </c>
      <c r="H54" s="58">
        <f ca="1">INDIRECT("Test!"&amp;ADDRESS(techPage!$C53,techPage!J$1))</f>
        <v>0.63590329885482699</v>
      </c>
      <c r="I54" s="58">
        <f ca="1">INDIRECT("Test!"&amp;ADDRESS(techPage!$C53,techPage!K$1))</f>
        <v>0.99893003702163696</v>
      </c>
      <c r="J54" s="58">
        <f ca="1">INDIRECT("Test!"&amp;ADDRESS(techPage!$C53,techPage!L$1))</f>
        <v>0.111867405474185</v>
      </c>
      <c r="K54" s="58">
        <f ca="1">INDIRECT("Test!"&amp;ADDRESS(techPage!$C53,techPage!M$1))</f>
        <v>0.99126106500625599</v>
      </c>
      <c r="L54" s="58">
        <f ca="1">INDIRECT("Test!"&amp;ADDRESS(techPage!$C53,techPage!N$1))</f>
        <v>90.603831999999997</v>
      </c>
      <c r="M54" s="58">
        <f ca="1">INDIRECT("Test!"&amp;ADDRESS(techPage!$C53,techPage!O$1))</f>
        <v>34.1929307385751</v>
      </c>
      <c r="N54" s="58" t="str">
        <f ca="1">INDIRECT("Test!"&amp;ADDRESS(techPage!$C53,techPage!P$1))</f>
        <v>None</v>
      </c>
      <c r="O54" s="58">
        <f ca="1">INDIRECT("Test!"&amp;ADDRESS(techPage!$C53,techPage!Q$1))</f>
        <v>2.512521</v>
      </c>
      <c r="P54" s="58">
        <f ca="1">INDIRECT("Test!"&amp;ADDRESS(techPage!$C53,techPage!R$1))</f>
        <v>2.512521</v>
      </c>
      <c r="Q54" s="58">
        <f ca="1">INDIRECT("Test!"&amp;ADDRESS(techPage!$C53,techPage!S$1))</f>
        <v>466.13430699999998</v>
      </c>
      <c r="R54" s="58">
        <f ca="1">INDIRECT("Test!"&amp;ADDRESS(techPage!$C53,techPage!T$1))</f>
        <v>466.13430699999998</v>
      </c>
    </row>
    <row r="55" spans="1:18">
      <c r="A55" s="58" t="str">
        <f ca="1">INDIRECT("Test!"&amp;ADDRESS(techPage!$C54,techPage!C$1))</f>
        <v>HEVC_00006_TE_2192x1520_8bit_sRGB_8bit_sRGB_150.png</v>
      </c>
      <c r="B55" s="58">
        <f ca="1">INDIRECT("Test!"&amp;ADDRESS(techPage!$C54,techPage!D$1))</f>
        <v>1.54580051863234</v>
      </c>
      <c r="C55" s="58">
        <f ca="1">INDIRECT("Test!"&amp;ADDRESS(techPage!$C54,techPage!E$1))</f>
        <v>0.99643254280090299</v>
      </c>
      <c r="D55" s="58">
        <f ca="1">INDIRECT("Test!"&amp;ADDRESS(techPage!$C54,techPage!F$1))</f>
        <v>0.99641299247741699</v>
      </c>
      <c r="E55" s="58">
        <f ca="1">INDIRECT("Test!"&amp;ADDRESS(techPage!$C54,techPage!G$1))</f>
        <v>38.170731009769803</v>
      </c>
      <c r="F55" s="58">
        <f ca="1">INDIRECT("Test!"&amp;ADDRESS(techPage!$C54,techPage!H$1))</f>
        <v>42.559116357455501</v>
      </c>
      <c r="G55" s="58">
        <f ca="1">INDIRECT("Test!"&amp;ADDRESS(techPage!$C54,techPage!I$1))</f>
        <v>43.800987749103598</v>
      </c>
      <c r="H55" s="58">
        <f ca="1">INDIRECT("Test!"&amp;ADDRESS(techPage!$C54,techPage!J$1))</f>
        <v>0.72888565063476496</v>
      </c>
      <c r="I55" s="58">
        <f ca="1">INDIRECT("Test!"&amp;ADDRESS(techPage!$C54,techPage!K$1))</f>
        <v>0.99953770637512196</v>
      </c>
      <c r="J55" s="58">
        <f ca="1">INDIRECT("Test!"&amp;ADDRESS(techPage!$C54,techPage!L$1))</f>
        <v>7.8687526285648304E-2</v>
      </c>
      <c r="K55" s="58">
        <f ca="1">INDIRECT("Test!"&amp;ADDRESS(techPage!$C54,techPage!M$1))</f>
        <v>0.99586880207061701</v>
      </c>
      <c r="L55" s="58">
        <f ca="1">INDIRECT("Test!"&amp;ADDRESS(techPage!$C54,techPage!N$1))</f>
        <v>93.901615000000007</v>
      </c>
      <c r="M55" s="58">
        <f ca="1">INDIRECT("Test!"&amp;ADDRESS(techPage!$C54,techPage!O$1))</f>
        <v>37.9392095078925</v>
      </c>
      <c r="N55" s="58" t="str">
        <f ca="1">INDIRECT("Test!"&amp;ADDRESS(techPage!$C54,techPage!P$1))</f>
        <v>None</v>
      </c>
      <c r="O55" s="58">
        <f ca="1">INDIRECT("Test!"&amp;ADDRESS(techPage!$C54,techPage!Q$1))</f>
        <v>2.6352150000000001</v>
      </c>
      <c r="P55" s="58">
        <f ca="1">INDIRECT("Test!"&amp;ADDRESS(techPage!$C54,techPage!R$1))</f>
        <v>2.6352150000000001</v>
      </c>
      <c r="Q55" s="58">
        <f ca="1">INDIRECT("Test!"&amp;ADDRESS(techPage!$C54,techPage!S$1))</f>
        <v>506.96997399999998</v>
      </c>
      <c r="R55" s="58">
        <f ca="1">INDIRECT("Test!"&amp;ADDRESS(techPage!$C54,techPage!T$1))</f>
        <v>506.96997399999998</v>
      </c>
    </row>
    <row r="56" spans="1:18">
      <c r="A56" s="58" t="str">
        <f ca="1">INDIRECT("Test!"&amp;ADDRESS(techPage!$C55,techPage!C$1))</f>
        <v>HEVC_00006_TE_2192x1520_8bit_sRGB_8bit_sRGB_200.png</v>
      </c>
      <c r="B56" s="58">
        <f ca="1">INDIRECT("Test!"&amp;ADDRESS(techPage!$C55,techPage!D$1))</f>
        <v>2.0431641375336098</v>
      </c>
      <c r="C56" s="58">
        <f ca="1">INDIRECT("Test!"&amp;ADDRESS(techPage!$C55,techPage!E$1))</f>
        <v>0.99802732467651301</v>
      </c>
      <c r="D56" s="58">
        <f ca="1">INDIRECT("Test!"&amp;ADDRESS(techPage!$C55,techPage!F$1))</f>
        <v>0.99801814556121804</v>
      </c>
      <c r="E56" s="58">
        <f ca="1">INDIRECT("Test!"&amp;ADDRESS(techPage!$C55,techPage!G$1))</f>
        <v>40.6989499133865</v>
      </c>
      <c r="F56" s="58">
        <f ca="1">INDIRECT("Test!"&amp;ADDRESS(techPage!$C55,techPage!H$1))</f>
        <v>44.079064822294399</v>
      </c>
      <c r="G56" s="58">
        <f ca="1">INDIRECT("Test!"&amp;ADDRESS(techPage!$C55,techPage!I$1))</f>
        <v>45.2426744341291</v>
      </c>
      <c r="H56" s="58">
        <f ca="1">INDIRECT("Test!"&amp;ADDRESS(techPage!$C55,techPage!J$1))</f>
        <v>0.79841017723083496</v>
      </c>
      <c r="I56" s="58">
        <f ca="1">INDIRECT("Test!"&amp;ADDRESS(techPage!$C55,techPage!K$1))</f>
        <v>0.99974930286407404</v>
      </c>
      <c r="J56" s="58">
        <f ca="1">INDIRECT("Test!"&amp;ADDRESS(techPage!$C55,techPage!L$1))</f>
        <v>5.9326861053705202E-2</v>
      </c>
      <c r="K56" s="58">
        <f ca="1">INDIRECT("Test!"&amp;ADDRESS(techPage!$C55,techPage!M$1))</f>
        <v>0.99770838022232</v>
      </c>
      <c r="L56" s="58">
        <f ca="1">INDIRECT("Test!"&amp;ADDRESS(techPage!$C55,techPage!N$1))</f>
        <v>95.273518999999993</v>
      </c>
      <c r="M56" s="58">
        <f ca="1">INDIRECT("Test!"&amp;ADDRESS(techPage!$C55,techPage!O$1))</f>
        <v>40.863583556918599</v>
      </c>
      <c r="N56" s="58" t="str">
        <f ca="1">INDIRECT("Test!"&amp;ADDRESS(techPage!$C55,techPage!P$1))</f>
        <v>None</v>
      </c>
      <c r="O56" s="58">
        <f ca="1">INDIRECT("Test!"&amp;ADDRESS(techPage!$C55,techPage!Q$1))</f>
        <v>3.055653</v>
      </c>
      <c r="P56" s="58">
        <f ca="1">INDIRECT("Test!"&amp;ADDRESS(techPage!$C55,techPage!R$1))</f>
        <v>3.055653</v>
      </c>
      <c r="Q56" s="58">
        <f ca="1">INDIRECT("Test!"&amp;ADDRESS(techPage!$C55,techPage!S$1))</f>
        <v>527.48961499999996</v>
      </c>
      <c r="R56" s="58">
        <f ca="1">INDIRECT("Test!"&amp;ADDRESS(techPage!$C55,techPage!T$1))</f>
        <v>527.48961499999996</v>
      </c>
    </row>
    <row r="57" spans="1:18">
      <c r="A57" s="58" t="str">
        <f ca="1">INDIRECT("Test!"&amp;ADDRESS(techPage!$C56,techPage!C$1))</f>
        <v>HEVC_00007_TE_1248x832_8bit_sRGB_8bit_sRGB_003.png</v>
      </c>
      <c r="B57" s="58">
        <f ca="1">INDIRECT("Test!"&amp;ADDRESS(techPage!$C56,techPage!D$1))</f>
        <v>3.5572300295857902E-2</v>
      </c>
      <c r="C57" s="58">
        <f ca="1">INDIRECT("Test!"&amp;ADDRESS(techPage!$C56,techPage!E$1))</f>
        <v>0.85074251890182495</v>
      </c>
      <c r="D57" s="58">
        <f ca="1">INDIRECT("Test!"&amp;ADDRESS(techPage!$C56,techPage!F$1))</f>
        <v>0.847176194190979</v>
      </c>
      <c r="E57" s="58">
        <f ca="1">INDIRECT("Test!"&amp;ADDRESS(techPage!$C56,techPage!G$1))</f>
        <v>22.8677242586684</v>
      </c>
      <c r="F57" s="58">
        <f ca="1">INDIRECT("Test!"&amp;ADDRESS(techPage!$C56,techPage!H$1))</f>
        <v>30.835417897140999</v>
      </c>
      <c r="G57" s="58">
        <f ca="1">INDIRECT("Test!"&amp;ADDRESS(techPage!$C56,techPage!I$1))</f>
        <v>33.348692134350301</v>
      </c>
      <c r="H57" s="58">
        <f ca="1">INDIRECT("Test!"&amp;ADDRESS(techPage!$C56,techPage!J$1))</f>
        <v>0.19416926801204601</v>
      </c>
      <c r="I57" s="58">
        <f ca="1">INDIRECT("Test!"&amp;ADDRESS(techPage!$C56,techPage!K$1))</f>
        <v>0.87678891420364302</v>
      </c>
      <c r="J57" s="58">
        <f ca="1">INDIRECT("Test!"&amp;ADDRESS(techPage!$C56,techPage!L$1))</f>
        <v>0.427479147911071</v>
      </c>
      <c r="K57" s="58">
        <f ca="1">INDIRECT("Test!"&amp;ADDRESS(techPage!$C56,techPage!M$1))</f>
        <v>0.80751019716262795</v>
      </c>
      <c r="L57" s="58">
        <f ca="1">INDIRECT("Test!"&amp;ADDRESS(techPage!$C56,techPage!N$1))</f>
        <v>35.067827000000001</v>
      </c>
      <c r="M57" s="58">
        <f ca="1">INDIRECT("Test!"&amp;ADDRESS(techPage!$C56,techPage!O$1))</f>
        <v>18.780817244921099</v>
      </c>
      <c r="N57" s="58" t="str">
        <f ca="1">INDIRECT("Test!"&amp;ADDRESS(techPage!$C56,techPage!P$1))</f>
        <v>None</v>
      </c>
      <c r="O57" s="58">
        <f ca="1">INDIRECT("Test!"&amp;ADDRESS(techPage!$C56,techPage!Q$1))</f>
        <v>1.595804</v>
      </c>
      <c r="P57" s="58">
        <f ca="1">INDIRECT("Test!"&amp;ADDRESS(techPage!$C56,techPage!R$1))</f>
        <v>1.595804</v>
      </c>
      <c r="Q57" s="58">
        <f ca="1">INDIRECT("Test!"&amp;ADDRESS(techPage!$C56,techPage!S$1))</f>
        <v>29.797757000000001</v>
      </c>
      <c r="R57" s="58">
        <f ca="1">INDIRECT("Test!"&amp;ADDRESS(techPage!$C56,techPage!T$1))</f>
        <v>29.797757000000001</v>
      </c>
    </row>
    <row r="58" spans="1:18">
      <c r="A58" s="58" t="str">
        <f ca="1">INDIRECT("Test!"&amp;ADDRESS(techPage!$C57,techPage!C$1))</f>
        <v>HEVC_00007_TE_1248x832_8bit_sRGB_8bit_sRGB_006.png</v>
      </c>
      <c r="B58" s="58">
        <f ca="1">INDIRECT("Test!"&amp;ADDRESS(techPage!$C57,techPage!D$1))</f>
        <v>6.5034824950690295E-2</v>
      </c>
      <c r="C58" s="58">
        <f ca="1">INDIRECT("Test!"&amp;ADDRESS(techPage!$C57,techPage!E$1))</f>
        <v>0.90616726875305098</v>
      </c>
      <c r="D58" s="58">
        <f ca="1">INDIRECT("Test!"&amp;ADDRESS(techPage!$C57,techPage!F$1))</f>
        <v>0.90447008609771695</v>
      </c>
      <c r="E58" s="58">
        <f ca="1">INDIRECT("Test!"&amp;ADDRESS(techPage!$C57,techPage!G$1))</f>
        <v>24.8614622585192</v>
      </c>
      <c r="F58" s="58">
        <f ca="1">INDIRECT("Test!"&amp;ADDRESS(techPage!$C57,techPage!H$1))</f>
        <v>30.944068143821401</v>
      </c>
      <c r="G58" s="58">
        <f ca="1">INDIRECT("Test!"&amp;ADDRESS(techPage!$C57,techPage!I$1))</f>
        <v>33.051195939573397</v>
      </c>
      <c r="H58" s="58">
        <f ca="1">INDIRECT("Test!"&amp;ADDRESS(techPage!$C57,techPage!J$1))</f>
        <v>0.26749721169471702</v>
      </c>
      <c r="I58" s="58">
        <f ca="1">INDIRECT("Test!"&amp;ADDRESS(techPage!$C57,techPage!K$1))</f>
        <v>0.92168229818344105</v>
      </c>
      <c r="J58" s="58">
        <f ca="1">INDIRECT("Test!"&amp;ADDRESS(techPage!$C57,techPage!L$1))</f>
        <v>0.33928796648979098</v>
      </c>
      <c r="K58" s="58">
        <f ca="1">INDIRECT("Test!"&amp;ADDRESS(techPage!$C57,techPage!M$1))</f>
        <v>0.88415837287902799</v>
      </c>
      <c r="L58" s="58">
        <f ca="1">INDIRECT("Test!"&amp;ADDRESS(techPage!$C57,techPage!N$1))</f>
        <v>48.00573</v>
      </c>
      <c r="M58" s="58">
        <f ca="1">INDIRECT("Test!"&amp;ADDRESS(techPage!$C57,techPage!O$1))</f>
        <v>21.357735843380802</v>
      </c>
      <c r="N58" s="58" t="str">
        <f ca="1">INDIRECT("Test!"&amp;ADDRESS(techPage!$C57,techPage!P$1))</f>
        <v>None</v>
      </c>
      <c r="O58" s="58">
        <f ca="1">INDIRECT("Test!"&amp;ADDRESS(techPage!$C57,techPage!Q$1))</f>
        <v>0.932114</v>
      </c>
      <c r="P58" s="58">
        <f ca="1">INDIRECT("Test!"&amp;ADDRESS(techPage!$C57,techPage!R$1))</f>
        <v>0.932114</v>
      </c>
      <c r="Q58" s="58">
        <f ca="1">INDIRECT("Test!"&amp;ADDRESS(techPage!$C57,techPage!S$1))</f>
        <v>35.319397000000002</v>
      </c>
      <c r="R58" s="58">
        <f ca="1">INDIRECT("Test!"&amp;ADDRESS(techPage!$C57,techPage!T$1))</f>
        <v>35.319397000000002</v>
      </c>
    </row>
    <row r="59" spans="1:18">
      <c r="A59" s="58" t="str">
        <f ca="1">INDIRECT("Test!"&amp;ADDRESS(techPage!$C58,techPage!C$1))</f>
        <v>HEVC_00007_TE_1248x832_8bit_sRGB_8bit_sRGB_012.png</v>
      </c>
      <c r="B59" s="58">
        <f ca="1">INDIRECT("Test!"&amp;ADDRESS(techPage!$C58,techPage!D$1))</f>
        <v>0.11740322978303699</v>
      </c>
      <c r="C59" s="58">
        <f ca="1">INDIRECT("Test!"&amp;ADDRESS(techPage!$C58,techPage!E$1))</f>
        <v>0.94261604547500599</v>
      </c>
      <c r="D59" s="58">
        <f ca="1">INDIRECT("Test!"&amp;ADDRESS(techPage!$C58,techPage!F$1))</f>
        <v>0.94184297323226895</v>
      </c>
      <c r="E59" s="58">
        <f ca="1">INDIRECT("Test!"&amp;ADDRESS(techPage!$C58,techPage!G$1))</f>
        <v>27.1126394660016</v>
      </c>
      <c r="F59" s="58">
        <f ca="1">INDIRECT("Test!"&amp;ADDRESS(techPage!$C58,techPage!H$1))</f>
        <v>31.499747361069598</v>
      </c>
      <c r="G59" s="58">
        <f ca="1">INDIRECT("Test!"&amp;ADDRESS(techPage!$C58,techPage!I$1))</f>
        <v>33.540445713165397</v>
      </c>
      <c r="H59" s="58">
        <f ca="1">INDIRECT("Test!"&amp;ADDRESS(techPage!$C58,techPage!J$1))</f>
        <v>0.350121140480041</v>
      </c>
      <c r="I59" s="58">
        <f ca="1">INDIRECT("Test!"&amp;ADDRESS(techPage!$C58,techPage!K$1))</f>
        <v>0.95005398988723699</v>
      </c>
      <c r="J59" s="58">
        <f ca="1">INDIRECT("Test!"&amp;ADDRESS(techPage!$C58,techPage!L$1))</f>
        <v>0.26425525546073902</v>
      </c>
      <c r="K59" s="58">
        <f ca="1">INDIRECT("Test!"&amp;ADDRESS(techPage!$C58,techPage!M$1))</f>
        <v>0.93138378858566195</v>
      </c>
      <c r="L59" s="58">
        <f ca="1">INDIRECT("Test!"&amp;ADDRESS(techPage!$C58,techPage!N$1))</f>
        <v>62.369224000000003</v>
      </c>
      <c r="M59" s="58">
        <f ca="1">INDIRECT("Test!"&amp;ADDRESS(techPage!$C58,techPage!O$1))</f>
        <v>24.141307112847802</v>
      </c>
      <c r="N59" s="58" t="str">
        <f ca="1">INDIRECT("Test!"&amp;ADDRESS(techPage!$C58,techPage!P$1))</f>
        <v>None</v>
      </c>
      <c r="O59" s="58">
        <f ca="1">INDIRECT("Test!"&amp;ADDRESS(techPage!$C58,techPage!Q$1))</f>
        <v>1.434269</v>
      </c>
      <c r="P59" s="58">
        <f ca="1">INDIRECT("Test!"&amp;ADDRESS(techPage!$C58,techPage!R$1))</f>
        <v>1.434269</v>
      </c>
      <c r="Q59" s="58">
        <f ca="1">INDIRECT("Test!"&amp;ADDRESS(techPage!$C58,techPage!S$1))</f>
        <v>40.572696999999998</v>
      </c>
      <c r="R59" s="58">
        <f ca="1">INDIRECT("Test!"&amp;ADDRESS(techPage!$C58,techPage!T$1))</f>
        <v>40.572696999999998</v>
      </c>
    </row>
    <row r="60" spans="1:18">
      <c r="A60" s="58" t="str">
        <f ca="1">INDIRECT("Test!"&amp;ADDRESS(techPage!$C59,techPage!C$1))</f>
        <v>HEVC_00007_TE_1248x832_8bit_sRGB_8bit_sRGB_025.png</v>
      </c>
      <c r="B60" s="58">
        <f ca="1">INDIRECT("Test!"&amp;ADDRESS(techPage!$C59,techPage!D$1))</f>
        <v>0.26819064349112398</v>
      </c>
      <c r="C60" s="58">
        <f ca="1">INDIRECT("Test!"&amp;ADDRESS(techPage!$C59,techPage!E$1))</f>
        <v>0.97420513629913297</v>
      </c>
      <c r="D60" s="58">
        <f ca="1">INDIRECT("Test!"&amp;ADDRESS(techPage!$C59,techPage!F$1))</f>
        <v>0.97397518157958896</v>
      </c>
      <c r="E60" s="58">
        <f ca="1">INDIRECT("Test!"&amp;ADDRESS(techPage!$C59,techPage!G$1))</f>
        <v>31.0242740404484</v>
      </c>
      <c r="F60" s="58">
        <f ca="1">INDIRECT("Test!"&amp;ADDRESS(techPage!$C59,techPage!H$1))</f>
        <v>34.091642652580198</v>
      </c>
      <c r="G60" s="58">
        <f ca="1">INDIRECT("Test!"&amp;ADDRESS(techPage!$C59,techPage!I$1))</f>
        <v>35.914927081955597</v>
      </c>
      <c r="H60" s="58">
        <f ca="1">INDIRECT("Test!"&amp;ADDRESS(techPage!$C59,techPage!J$1))</f>
        <v>0.48859000205993602</v>
      </c>
      <c r="I60" s="58">
        <f ca="1">INDIRECT("Test!"&amp;ADDRESS(techPage!$C59,techPage!K$1))</f>
        <v>0.97900885343551602</v>
      </c>
      <c r="J60" s="58">
        <f ca="1">INDIRECT("Test!"&amp;ADDRESS(techPage!$C59,techPage!L$1))</f>
        <v>0.17582438886165599</v>
      </c>
      <c r="K60" s="58">
        <f ca="1">INDIRECT("Test!"&amp;ADDRESS(techPage!$C59,techPage!M$1))</f>
        <v>0.97130167484283403</v>
      </c>
      <c r="L60" s="58">
        <f ca="1">INDIRECT("Test!"&amp;ADDRESS(techPage!$C59,techPage!N$1))</f>
        <v>79.201640999999995</v>
      </c>
      <c r="M60" s="58">
        <f ca="1">INDIRECT("Test!"&amp;ADDRESS(techPage!$C59,techPage!O$1))</f>
        <v>28.686810598173398</v>
      </c>
      <c r="N60" s="58" t="str">
        <f ca="1">INDIRECT("Test!"&amp;ADDRESS(techPage!$C59,techPage!P$1))</f>
        <v>None</v>
      </c>
      <c r="O60" s="58">
        <f ca="1">INDIRECT("Test!"&amp;ADDRESS(techPage!$C59,techPage!Q$1))</f>
        <v>1.3993279999999999</v>
      </c>
      <c r="P60" s="58">
        <f ca="1">INDIRECT("Test!"&amp;ADDRESS(techPage!$C59,techPage!R$1))</f>
        <v>1.3993279999999999</v>
      </c>
      <c r="Q60" s="58">
        <f ca="1">INDIRECT("Test!"&amp;ADDRESS(techPage!$C59,techPage!S$1))</f>
        <v>60.951562000000003</v>
      </c>
      <c r="R60" s="58">
        <f ca="1">INDIRECT("Test!"&amp;ADDRESS(techPage!$C59,techPage!T$1))</f>
        <v>60.951562000000003</v>
      </c>
    </row>
    <row r="61" spans="1:18">
      <c r="A61" s="58" t="str">
        <f ca="1">INDIRECT("Test!"&amp;ADDRESS(techPage!$C60,techPage!C$1))</f>
        <v>HEVC_00007_TE_1248x832_8bit_sRGB_8bit_sRGB_050.png</v>
      </c>
      <c r="B61" s="58">
        <f ca="1">INDIRECT("Test!"&amp;ADDRESS(techPage!$C60,techPage!D$1))</f>
        <v>0.54836199457593604</v>
      </c>
      <c r="C61" s="58">
        <f ca="1">INDIRECT("Test!"&amp;ADDRESS(techPage!$C60,techPage!E$1))</f>
        <v>0.98908489942550604</v>
      </c>
      <c r="D61" s="58">
        <f ca="1">INDIRECT("Test!"&amp;ADDRESS(techPage!$C60,techPage!F$1))</f>
        <v>0.98902612924575795</v>
      </c>
      <c r="E61" s="58">
        <f ca="1">INDIRECT("Test!"&amp;ADDRESS(techPage!$C60,techPage!G$1))</f>
        <v>35.350982433676798</v>
      </c>
      <c r="F61" s="58">
        <f ca="1">INDIRECT("Test!"&amp;ADDRESS(techPage!$C60,techPage!H$1))</f>
        <v>36.853768918229903</v>
      </c>
      <c r="G61" s="58">
        <f ca="1">INDIRECT("Test!"&amp;ADDRESS(techPage!$C60,techPage!I$1))</f>
        <v>38.618295435889003</v>
      </c>
      <c r="H61" s="58">
        <f ca="1">INDIRECT("Test!"&amp;ADDRESS(techPage!$C60,techPage!J$1))</f>
        <v>0.62804931402206399</v>
      </c>
      <c r="I61" s="58">
        <f ca="1">INDIRECT("Test!"&amp;ADDRESS(techPage!$C60,techPage!K$1))</f>
        <v>0.99267739057540805</v>
      </c>
      <c r="J61" s="58">
        <f ca="1">INDIRECT("Test!"&amp;ADDRESS(techPage!$C60,techPage!L$1))</f>
        <v>0.11213705688714901</v>
      </c>
      <c r="K61" s="58">
        <f ca="1">INDIRECT("Test!"&amp;ADDRESS(techPage!$C60,techPage!M$1))</f>
        <v>0.98892074823379505</v>
      </c>
      <c r="L61" s="58">
        <f ca="1">INDIRECT("Test!"&amp;ADDRESS(techPage!$C60,techPage!N$1))</f>
        <v>90.104242999999997</v>
      </c>
      <c r="M61" s="58">
        <f ca="1">INDIRECT("Test!"&amp;ADDRESS(techPage!$C60,techPage!O$1))</f>
        <v>33.474501656203799</v>
      </c>
      <c r="N61" s="58" t="str">
        <f ca="1">INDIRECT("Test!"&amp;ADDRESS(techPage!$C60,techPage!P$1))</f>
        <v>None</v>
      </c>
      <c r="O61" s="58">
        <f ca="1">INDIRECT("Test!"&amp;ADDRESS(techPage!$C60,techPage!Q$1))</f>
        <v>1.4200139999999899</v>
      </c>
      <c r="P61" s="58">
        <f ca="1">INDIRECT("Test!"&amp;ADDRESS(techPage!$C60,techPage!R$1))</f>
        <v>1.4200139999999899</v>
      </c>
      <c r="Q61" s="58">
        <f ca="1">INDIRECT("Test!"&amp;ADDRESS(techPage!$C60,techPage!S$1))</f>
        <v>76.040332000000006</v>
      </c>
      <c r="R61" s="58">
        <f ca="1">INDIRECT("Test!"&amp;ADDRESS(techPage!$C60,techPage!T$1))</f>
        <v>76.040332000000006</v>
      </c>
    </row>
    <row r="62" spans="1:18">
      <c r="A62" s="58" t="str">
        <f ca="1">INDIRECT("Test!"&amp;ADDRESS(techPage!$C61,techPage!C$1))</f>
        <v>HEVC_00007_TE_1248x832_8bit_sRGB_8bit_sRGB_075.png</v>
      </c>
      <c r="B62" s="58">
        <f ca="1">INDIRECT("Test!"&amp;ADDRESS(techPage!$C61,techPage!D$1))</f>
        <v>0.75454573471400399</v>
      </c>
      <c r="C62" s="58">
        <f ca="1">INDIRECT("Test!"&amp;ADDRESS(techPage!$C61,techPage!E$1))</f>
        <v>0.99307996034622104</v>
      </c>
      <c r="D62" s="58">
        <f ca="1">INDIRECT("Test!"&amp;ADDRESS(techPage!$C61,techPage!F$1))</f>
        <v>0.99304956197738603</v>
      </c>
      <c r="E62" s="58">
        <f ca="1">INDIRECT("Test!"&amp;ADDRESS(techPage!$C61,techPage!G$1))</f>
        <v>37.574305244745602</v>
      </c>
      <c r="F62" s="58">
        <f ca="1">INDIRECT("Test!"&amp;ADDRESS(techPage!$C61,techPage!H$1))</f>
        <v>38.422605190962798</v>
      </c>
      <c r="G62" s="58">
        <f ca="1">INDIRECT("Test!"&amp;ADDRESS(techPage!$C61,techPage!I$1))</f>
        <v>40.247830474783001</v>
      </c>
      <c r="H62" s="58">
        <f ca="1">INDIRECT("Test!"&amp;ADDRESS(techPage!$C61,techPage!J$1))</f>
        <v>0.69541567564010598</v>
      </c>
      <c r="I62" s="58">
        <f ca="1">INDIRECT("Test!"&amp;ADDRESS(techPage!$C61,techPage!K$1))</f>
        <v>0.99582225084304798</v>
      </c>
      <c r="J62" s="58">
        <f ca="1">INDIRECT("Test!"&amp;ADDRESS(techPage!$C61,techPage!L$1))</f>
        <v>8.8809393346309606E-2</v>
      </c>
      <c r="K62" s="58">
        <f ca="1">INDIRECT("Test!"&amp;ADDRESS(techPage!$C61,techPage!M$1))</f>
        <v>0.99335372447967496</v>
      </c>
      <c r="L62" s="58">
        <f ca="1">INDIRECT("Test!"&amp;ADDRESS(techPage!$C61,techPage!N$1))</f>
        <v>92.979900000000001</v>
      </c>
      <c r="M62" s="58">
        <f ca="1">INDIRECT("Test!"&amp;ADDRESS(techPage!$C61,techPage!O$1))</f>
        <v>35.975183444529101</v>
      </c>
      <c r="N62" s="58" t="str">
        <f ca="1">INDIRECT("Test!"&amp;ADDRESS(techPage!$C61,techPage!P$1))</f>
        <v>None</v>
      </c>
      <c r="O62" s="58">
        <f ca="1">INDIRECT("Test!"&amp;ADDRESS(techPage!$C61,techPage!Q$1))</f>
        <v>0.97415499999999999</v>
      </c>
      <c r="P62" s="58">
        <f ca="1">INDIRECT("Test!"&amp;ADDRESS(techPage!$C61,techPage!R$1))</f>
        <v>0.97415499999999999</v>
      </c>
      <c r="Q62" s="58">
        <f ca="1">INDIRECT("Test!"&amp;ADDRESS(techPage!$C61,techPage!S$1))</f>
        <v>78.524388999999999</v>
      </c>
      <c r="R62" s="58">
        <f ca="1">INDIRECT("Test!"&amp;ADDRESS(techPage!$C61,techPage!T$1))</f>
        <v>78.524388999999999</v>
      </c>
    </row>
    <row r="63" spans="1:18">
      <c r="A63" s="58" t="str">
        <f ca="1">INDIRECT("Test!"&amp;ADDRESS(techPage!$C62,techPage!C$1))</f>
        <v>HEVC_00007_TE_1248x832_8bit_sRGB_8bit_sRGB_100.png</v>
      </c>
      <c r="B63" s="58">
        <f ca="1">INDIRECT("Test!"&amp;ADDRESS(techPage!$C62,techPage!D$1))</f>
        <v>1.0247472879684401</v>
      </c>
      <c r="C63" s="58">
        <f ca="1">INDIRECT("Test!"&amp;ADDRESS(techPage!$C62,techPage!E$1))</f>
        <v>0.99569737911224299</v>
      </c>
      <c r="D63" s="58">
        <f ca="1">INDIRECT("Test!"&amp;ADDRESS(techPage!$C62,techPage!F$1))</f>
        <v>0.99568122625350897</v>
      </c>
      <c r="E63" s="58">
        <f ca="1">INDIRECT("Test!"&amp;ADDRESS(techPage!$C62,techPage!G$1))</f>
        <v>39.8613899563017</v>
      </c>
      <c r="F63" s="58">
        <f ca="1">INDIRECT("Test!"&amp;ADDRESS(techPage!$C62,techPage!H$1))</f>
        <v>40.006023514787202</v>
      </c>
      <c r="G63" s="58">
        <f ca="1">INDIRECT("Test!"&amp;ADDRESS(techPage!$C62,techPage!I$1))</f>
        <v>41.723826282135498</v>
      </c>
      <c r="H63" s="58">
        <f ca="1">INDIRECT("Test!"&amp;ADDRESS(techPage!$C62,techPage!J$1))</f>
        <v>0.760051488876342</v>
      </c>
      <c r="I63" s="58">
        <f ca="1">INDIRECT("Test!"&amp;ADDRESS(techPage!$C62,techPage!K$1))</f>
        <v>0.99777793884277299</v>
      </c>
      <c r="J63" s="58">
        <f ca="1">INDIRECT("Test!"&amp;ADDRESS(techPage!$C62,techPage!L$1))</f>
        <v>6.9289050996303503E-2</v>
      </c>
      <c r="K63" s="58">
        <f ca="1">INDIRECT("Test!"&amp;ADDRESS(techPage!$C62,techPage!M$1))</f>
        <v>0.99615567922592096</v>
      </c>
      <c r="L63" s="58">
        <f ca="1">INDIRECT("Test!"&amp;ADDRESS(techPage!$C62,techPage!N$1))</f>
        <v>94.787762999999998</v>
      </c>
      <c r="M63" s="58">
        <f ca="1">INDIRECT("Test!"&amp;ADDRESS(techPage!$C62,techPage!O$1))</f>
        <v>38.5510460862683</v>
      </c>
      <c r="N63" s="58" t="str">
        <f ca="1">INDIRECT("Test!"&amp;ADDRESS(techPage!$C62,techPage!P$1))</f>
        <v>None</v>
      </c>
      <c r="O63" s="58">
        <f ca="1">INDIRECT("Test!"&amp;ADDRESS(techPage!$C62,techPage!Q$1))</f>
        <v>1.55745</v>
      </c>
      <c r="P63" s="58">
        <f ca="1">INDIRECT("Test!"&amp;ADDRESS(techPage!$C62,techPage!R$1))</f>
        <v>1.55745</v>
      </c>
      <c r="Q63" s="58">
        <f ca="1">INDIRECT("Test!"&amp;ADDRESS(techPage!$C62,techPage!S$1))</f>
        <v>95.638399000000007</v>
      </c>
      <c r="R63" s="58">
        <f ca="1">INDIRECT("Test!"&amp;ADDRESS(techPage!$C62,techPage!T$1))</f>
        <v>95.638399000000007</v>
      </c>
    </row>
    <row r="64" spans="1:18">
      <c r="A64" s="58" t="str">
        <f ca="1">INDIRECT("Test!"&amp;ADDRESS(techPage!$C63,techPage!C$1))</f>
        <v>HEVC_00007_TE_1248x832_8bit_sRGB_8bit_sRGB_150.png</v>
      </c>
      <c r="B64" s="58">
        <f ca="1">INDIRECT("Test!"&amp;ADDRESS(techPage!$C63,techPage!D$1))</f>
        <v>1.63638745069033</v>
      </c>
      <c r="C64" s="58">
        <f ca="1">INDIRECT("Test!"&amp;ADDRESS(techPage!$C63,techPage!E$1))</f>
        <v>0.998219013214111</v>
      </c>
      <c r="D64" s="58">
        <f ca="1">INDIRECT("Test!"&amp;ADDRESS(techPage!$C63,techPage!F$1))</f>
        <v>0.99821388721465998</v>
      </c>
      <c r="E64" s="58">
        <f ca="1">INDIRECT("Test!"&amp;ADDRESS(techPage!$C63,techPage!G$1))</f>
        <v>43.828463808615702</v>
      </c>
      <c r="F64" s="58">
        <f ca="1">INDIRECT("Test!"&amp;ADDRESS(techPage!$C63,techPage!H$1))</f>
        <v>43.001499208301098</v>
      </c>
      <c r="G64" s="58">
        <f ca="1">INDIRECT("Test!"&amp;ADDRESS(techPage!$C63,techPage!I$1))</f>
        <v>44.444876173731103</v>
      </c>
      <c r="H64" s="58">
        <f ca="1">INDIRECT("Test!"&amp;ADDRESS(techPage!$C63,techPage!J$1))</f>
        <v>0.85644823312759399</v>
      </c>
      <c r="I64" s="58">
        <f ca="1">INDIRECT("Test!"&amp;ADDRESS(techPage!$C63,techPage!K$1))</f>
        <v>0.99920129776000899</v>
      </c>
      <c r="J64" s="58">
        <f ca="1">INDIRECT("Test!"&amp;ADDRESS(techPage!$C63,techPage!L$1))</f>
        <v>4.4609814882278401E-2</v>
      </c>
      <c r="K64" s="58">
        <f ca="1">INDIRECT("Test!"&amp;ADDRESS(techPage!$C63,techPage!M$1))</f>
        <v>0.99856185913085904</v>
      </c>
      <c r="L64" s="58">
        <f ca="1">INDIRECT("Test!"&amp;ADDRESS(techPage!$C63,techPage!N$1))</f>
        <v>96.302728999999999</v>
      </c>
      <c r="M64" s="58">
        <f ca="1">INDIRECT("Test!"&amp;ADDRESS(techPage!$C63,techPage!O$1))</f>
        <v>43.0311225968413</v>
      </c>
      <c r="N64" s="58" t="str">
        <f ca="1">INDIRECT("Test!"&amp;ADDRESS(techPage!$C63,techPage!P$1))</f>
        <v>None</v>
      </c>
      <c r="O64" s="58">
        <f ca="1">INDIRECT("Test!"&amp;ADDRESS(techPage!$C63,techPage!Q$1))</f>
        <v>1.221671</v>
      </c>
      <c r="P64" s="58">
        <f ca="1">INDIRECT("Test!"&amp;ADDRESS(techPage!$C63,techPage!R$1))</f>
        <v>1.221671</v>
      </c>
      <c r="Q64" s="58">
        <f ca="1">INDIRECT("Test!"&amp;ADDRESS(techPage!$C63,techPage!S$1))</f>
        <v>98.358106000000006</v>
      </c>
      <c r="R64" s="58">
        <f ca="1">INDIRECT("Test!"&amp;ADDRESS(techPage!$C63,techPage!T$1))</f>
        <v>98.358106000000006</v>
      </c>
    </row>
    <row r="65" spans="1:18">
      <c r="A65" s="58" t="str">
        <f ca="1">INDIRECT("Test!"&amp;ADDRESS(techPage!$C64,techPage!C$1))</f>
        <v>HEVC_00007_TE_1248x832_8bit_sRGB_8bit_sRGB_200.png</v>
      </c>
      <c r="B65" s="58">
        <f ca="1">INDIRECT("Test!"&amp;ADDRESS(techPage!$C64,techPage!D$1))</f>
        <v>2.1208317924063098</v>
      </c>
      <c r="C65" s="58">
        <f ca="1">INDIRECT("Test!"&amp;ADDRESS(techPage!$C64,techPage!E$1))</f>
        <v>0.99896740913391102</v>
      </c>
      <c r="D65" s="58">
        <f ca="1">INDIRECT("Test!"&amp;ADDRESS(techPage!$C64,techPage!F$1))</f>
        <v>0.99896407127380304</v>
      </c>
      <c r="E65" s="58">
        <f ca="1">INDIRECT("Test!"&amp;ADDRESS(techPage!$C64,techPage!G$1))</f>
        <v>46.289063050383803</v>
      </c>
      <c r="F65" s="58">
        <f ca="1">INDIRECT("Test!"&amp;ADDRESS(techPage!$C64,techPage!H$1))</f>
        <v>44.967080593492199</v>
      </c>
      <c r="G65" s="58">
        <f ca="1">INDIRECT("Test!"&amp;ADDRESS(techPage!$C64,techPage!I$1))</f>
        <v>46.2723959576741</v>
      </c>
      <c r="H65" s="58">
        <f ca="1">INDIRECT("Test!"&amp;ADDRESS(techPage!$C64,techPage!J$1))</f>
        <v>0.90305018424987704</v>
      </c>
      <c r="I65" s="58">
        <f ca="1">INDIRECT("Test!"&amp;ADDRESS(techPage!$C64,techPage!K$1))</f>
        <v>0.99957776069641102</v>
      </c>
      <c r="J65" s="58">
        <f ca="1">INDIRECT("Test!"&amp;ADDRESS(techPage!$C64,techPage!L$1))</f>
        <v>3.3853899687528603E-2</v>
      </c>
      <c r="K65" s="58">
        <f ca="1">INDIRECT("Test!"&amp;ADDRESS(techPage!$C64,techPage!M$1))</f>
        <v>0.99921911954879705</v>
      </c>
      <c r="L65" s="58">
        <f ca="1">INDIRECT("Test!"&amp;ADDRESS(techPage!$C64,techPage!N$1))</f>
        <v>96.753122000000005</v>
      </c>
      <c r="M65" s="58">
        <f ca="1">INDIRECT("Test!"&amp;ADDRESS(techPage!$C64,techPage!O$1))</f>
        <v>45.777266917482898</v>
      </c>
      <c r="N65" s="58" t="str">
        <f ca="1">INDIRECT("Test!"&amp;ADDRESS(techPage!$C64,techPage!P$1))</f>
        <v>None</v>
      </c>
      <c r="O65" s="58">
        <f ca="1">INDIRECT("Test!"&amp;ADDRESS(techPage!$C64,techPage!Q$1))</f>
        <v>1.5798430000000001</v>
      </c>
      <c r="P65" s="58">
        <f ca="1">INDIRECT("Test!"&amp;ADDRESS(techPage!$C64,techPage!R$1))</f>
        <v>1.5798430000000001</v>
      </c>
      <c r="Q65" s="58">
        <f ca="1">INDIRECT("Test!"&amp;ADDRESS(techPage!$C64,techPage!S$1))</f>
        <v>91.485732999999996</v>
      </c>
      <c r="R65" s="58">
        <f ca="1">INDIRECT("Test!"&amp;ADDRESS(techPage!$C64,techPage!T$1))</f>
        <v>91.485732999999996</v>
      </c>
    </row>
    <row r="66" spans="1:18">
      <c r="A66" s="58" t="str">
        <f ca="1">INDIRECT("Test!"&amp;ADDRESS(techPage!$C65,techPage!C$1))</f>
        <v>HEVC_00008_TE_2464x1640_8bit_sRGB_8bit_sRGB_003.png</v>
      </c>
      <c r="B66" s="58">
        <f ca="1">INDIRECT("Test!"&amp;ADDRESS(techPage!$C65,techPage!D$1))</f>
        <v>2.9458346531517202E-2</v>
      </c>
      <c r="C66" s="58">
        <f ca="1">INDIRECT("Test!"&amp;ADDRESS(techPage!$C65,techPage!E$1))</f>
        <v>0.865045607089996</v>
      </c>
      <c r="D66" s="58">
        <f ca="1">INDIRECT("Test!"&amp;ADDRESS(techPage!$C65,techPage!F$1))</f>
        <v>0.86241132020950295</v>
      </c>
      <c r="E66" s="58">
        <f ca="1">INDIRECT("Test!"&amp;ADDRESS(techPage!$C65,techPage!G$1))</f>
        <v>26.8325816261985</v>
      </c>
      <c r="F66" s="58">
        <f ca="1">INDIRECT("Test!"&amp;ADDRESS(techPage!$C65,techPage!H$1))</f>
        <v>35.7584122161092</v>
      </c>
      <c r="G66" s="58">
        <f ca="1">INDIRECT("Test!"&amp;ADDRESS(techPage!$C65,techPage!I$1))</f>
        <v>36.197839535258602</v>
      </c>
      <c r="H66" s="58">
        <f ca="1">INDIRECT("Test!"&amp;ADDRESS(techPage!$C65,techPage!J$1))</f>
        <v>0.18194693326950001</v>
      </c>
      <c r="I66" s="58">
        <f ca="1">INDIRECT("Test!"&amp;ADDRESS(techPage!$C65,techPage!K$1))</f>
        <v>0.956393063068389</v>
      </c>
      <c r="J66" s="58">
        <f ca="1">INDIRECT("Test!"&amp;ADDRESS(techPage!$C65,techPage!L$1))</f>
        <v>0.36662828922271701</v>
      </c>
      <c r="K66" s="58">
        <f ca="1">INDIRECT("Test!"&amp;ADDRESS(techPage!$C65,techPage!M$1))</f>
        <v>0.76084005832672097</v>
      </c>
      <c r="L66" s="58">
        <f ca="1">INDIRECT("Test!"&amp;ADDRESS(techPage!$C65,techPage!N$1))</f>
        <v>24.042210000000001</v>
      </c>
      <c r="M66" s="58">
        <f ca="1">INDIRECT("Test!"&amp;ADDRESS(techPage!$C65,techPage!O$1))</f>
        <v>22.101792444268401</v>
      </c>
      <c r="N66" s="58" t="str">
        <f ca="1">INDIRECT("Test!"&amp;ADDRESS(techPage!$C65,techPage!P$1))</f>
        <v>None</v>
      </c>
      <c r="O66" s="58">
        <f ca="1">INDIRECT("Test!"&amp;ADDRESS(techPage!$C65,techPage!Q$1))</f>
        <v>2.307178</v>
      </c>
      <c r="P66" s="58">
        <f ca="1">INDIRECT("Test!"&amp;ADDRESS(techPage!$C65,techPage!R$1))</f>
        <v>2.307178</v>
      </c>
      <c r="Q66" s="58">
        <f ca="1">INDIRECT("Test!"&amp;ADDRESS(techPage!$C65,techPage!S$1))</f>
        <v>176.545559</v>
      </c>
      <c r="R66" s="58">
        <f ca="1">INDIRECT("Test!"&amp;ADDRESS(techPage!$C65,techPage!T$1))</f>
        <v>176.545559</v>
      </c>
    </row>
    <row r="67" spans="1:18">
      <c r="A67" s="58" t="str">
        <f ca="1">INDIRECT("Test!"&amp;ADDRESS(techPage!$C66,techPage!C$1))</f>
        <v>HEVC_00008_TE_2464x1640_8bit_sRGB_8bit_sRGB_006.png</v>
      </c>
      <c r="B67" s="58">
        <f ca="1">INDIRECT("Test!"&amp;ADDRESS(techPage!$C66,techPage!D$1))</f>
        <v>6.2123851757998103E-2</v>
      </c>
      <c r="C67" s="58">
        <f ca="1">INDIRECT("Test!"&amp;ADDRESS(techPage!$C66,techPage!E$1))</f>
        <v>0.91309452056884699</v>
      </c>
      <c r="D67" s="58">
        <f ca="1">INDIRECT("Test!"&amp;ADDRESS(techPage!$C66,techPage!F$1))</f>
        <v>0.91202425956725997</v>
      </c>
      <c r="E67" s="58">
        <f ca="1">INDIRECT("Test!"&amp;ADDRESS(techPage!$C66,techPage!G$1))</f>
        <v>28.671356633975201</v>
      </c>
      <c r="F67" s="58">
        <f ca="1">INDIRECT("Test!"&amp;ADDRESS(techPage!$C66,techPage!H$1))</f>
        <v>36.443844126047502</v>
      </c>
      <c r="G67" s="58">
        <f ca="1">INDIRECT("Test!"&amp;ADDRESS(techPage!$C66,techPage!I$1))</f>
        <v>36.949986889387901</v>
      </c>
      <c r="H67" s="58">
        <f ca="1">INDIRECT("Test!"&amp;ADDRESS(techPage!$C66,techPage!J$1))</f>
        <v>0.25496828556060702</v>
      </c>
      <c r="I67" s="58">
        <f ca="1">INDIRECT("Test!"&amp;ADDRESS(techPage!$C66,techPage!K$1))</f>
        <v>0.97899502515792802</v>
      </c>
      <c r="J67" s="58">
        <f ca="1">INDIRECT("Test!"&amp;ADDRESS(techPage!$C66,techPage!L$1))</f>
        <v>0.29151114821433999</v>
      </c>
      <c r="K67" s="58">
        <f ca="1">INDIRECT("Test!"&amp;ADDRESS(techPage!$C66,techPage!M$1))</f>
        <v>0.85513633489608698</v>
      </c>
      <c r="L67" s="58">
        <f ca="1">INDIRECT("Test!"&amp;ADDRESS(techPage!$C66,techPage!N$1))</f>
        <v>46.789873999999998</v>
      </c>
      <c r="M67" s="58">
        <f ca="1">INDIRECT("Test!"&amp;ADDRESS(techPage!$C66,techPage!O$1))</f>
        <v>24.545052844286602</v>
      </c>
      <c r="N67" s="58" t="str">
        <f ca="1">INDIRECT("Test!"&amp;ADDRESS(techPage!$C66,techPage!P$1))</f>
        <v>None</v>
      </c>
      <c r="O67" s="58">
        <f ca="1">INDIRECT("Test!"&amp;ADDRESS(techPage!$C66,techPage!Q$1))</f>
        <v>2.691913</v>
      </c>
      <c r="P67" s="58">
        <f ca="1">INDIRECT("Test!"&amp;ADDRESS(techPage!$C66,techPage!R$1))</f>
        <v>2.691913</v>
      </c>
      <c r="Q67" s="58">
        <f ca="1">INDIRECT("Test!"&amp;ADDRESS(techPage!$C66,techPage!S$1))</f>
        <v>193.11498499999999</v>
      </c>
      <c r="R67" s="58">
        <f ca="1">INDIRECT("Test!"&amp;ADDRESS(techPage!$C66,techPage!T$1))</f>
        <v>193.11498499999999</v>
      </c>
    </row>
    <row r="68" spans="1:18">
      <c r="A68" s="58" t="str">
        <f ca="1">INDIRECT("Test!"&amp;ADDRESS(techPage!$C67,techPage!C$1))</f>
        <v>HEVC_00008_TE_2464x1640_8bit_sRGB_8bit_sRGB_012.png</v>
      </c>
      <c r="B68" s="58">
        <f ca="1">INDIRECT("Test!"&amp;ADDRESS(techPage!$C67,techPage!D$1))</f>
        <v>0.11908061450744301</v>
      </c>
      <c r="C68" s="58">
        <f ca="1">INDIRECT("Test!"&amp;ADDRESS(techPage!$C67,techPage!E$1))</f>
        <v>0.943217813968658</v>
      </c>
      <c r="D68" s="58">
        <f ca="1">INDIRECT("Test!"&amp;ADDRESS(techPage!$C67,techPage!F$1))</f>
        <v>0.94270640611648504</v>
      </c>
      <c r="E68" s="58">
        <f ca="1">INDIRECT("Test!"&amp;ADDRESS(techPage!$C67,techPage!G$1))</f>
        <v>30.370122680768901</v>
      </c>
      <c r="F68" s="58">
        <f ca="1">INDIRECT("Test!"&amp;ADDRESS(techPage!$C67,techPage!H$1))</f>
        <v>38.365440896196702</v>
      </c>
      <c r="G68" s="58">
        <f ca="1">INDIRECT("Test!"&amp;ADDRESS(techPage!$C67,techPage!I$1))</f>
        <v>38.799313941474402</v>
      </c>
      <c r="H68" s="58">
        <f ca="1">INDIRECT("Test!"&amp;ADDRESS(techPage!$C67,techPage!J$1))</f>
        <v>0.32764104008674599</v>
      </c>
      <c r="I68" s="58">
        <f ca="1">INDIRECT("Test!"&amp;ADDRESS(techPage!$C67,techPage!K$1))</f>
        <v>0.98907494544982899</v>
      </c>
      <c r="J68" s="58">
        <f ca="1">INDIRECT("Test!"&amp;ADDRESS(techPage!$C67,techPage!L$1))</f>
        <v>0.23626609146595001</v>
      </c>
      <c r="K68" s="58">
        <f ca="1">INDIRECT("Test!"&amp;ADDRESS(techPage!$C67,techPage!M$1))</f>
        <v>0.91269820928573597</v>
      </c>
      <c r="L68" s="58">
        <f ca="1">INDIRECT("Test!"&amp;ADDRESS(techPage!$C67,techPage!N$1))</f>
        <v>64.099085000000002</v>
      </c>
      <c r="M68" s="58">
        <f ca="1">INDIRECT("Test!"&amp;ADDRESS(techPage!$C67,techPage!O$1))</f>
        <v>26.927759883816599</v>
      </c>
      <c r="N68" s="58" t="str">
        <f ca="1">INDIRECT("Test!"&amp;ADDRESS(techPage!$C67,techPage!P$1))</f>
        <v>None</v>
      </c>
      <c r="O68" s="58">
        <f ca="1">INDIRECT("Test!"&amp;ADDRESS(techPage!$C67,techPage!Q$1))</f>
        <v>2.111828</v>
      </c>
      <c r="P68" s="58">
        <f ca="1">INDIRECT("Test!"&amp;ADDRESS(techPage!$C67,techPage!R$1))</f>
        <v>2.111828</v>
      </c>
      <c r="Q68" s="58">
        <f ca="1">INDIRECT("Test!"&amp;ADDRESS(techPage!$C67,techPage!S$1))</f>
        <v>230.280947</v>
      </c>
      <c r="R68" s="58">
        <f ca="1">INDIRECT("Test!"&amp;ADDRESS(techPage!$C67,techPage!T$1))</f>
        <v>230.280947</v>
      </c>
    </row>
    <row r="69" spans="1:18">
      <c r="A69" s="58" t="str">
        <f ca="1">INDIRECT("Test!"&amp;ADDRESS(techPage!$C68,techPage!C$1))</f>
        <v>HEVC_00008_TE_2464x1640_8bit_sRGB_8bit_sRGB_025.png</v>
      </c>
      <c r="B69" s="58">
        <f ca="1">INDIRECT("Test!"&amp;ADDRESS(techPage!$C68,techPage!D$1))</f>
        <v>0.26860350015837797</v>
      </c>
      <c r="C69" s="58">
        <f ca="1">INDIRECT("Test!"&amp;ADDRESS(techPage!$C68,techPage!E$1))</f>
        <v>0.97009295225143399</v>
      </c>
      <c r="D69" s="58">
        <f ca="1">INDIRECT("Test!"&amp;ADDRESS(techPage!$C68,techPage!F$1))</f>
        <v>0.96991461515426602</v>
      </c>
      <c r="E69" s="58">
        <f ca="1">INDIRECT("Test!"&amp;ADDRESS(techPage!$C68,techPage!G$1))</f>
        <v>32.925968208558203</v>
      </c>
      <c r="F69" s="58">
        <f ca="1">INDIRECT("Test!"&amp;ADDRESS(techPage!$C68,techPage!H$1))</f>
        <v>40.565261106771999</v>
      </c>
      <c r="G69" s="58">
        <f ca="1">INDIRECT("Test!"&amp;ADDRESS(techPage!$C68,techPage!I$1))</f>
        <v>40.9646801163966</v>
      </c>
      <c r="H69" s="58">
        <f ca="1">INDIRECT("Test!"&amp;ADDRESS(techPage!$C68,techPage!J$1))</f>
        <v>0.43373081088066101</v>
      </c>
      <c r="I69" s="58">
        <f ca="1">INDIRECT("Test!"&amp;ADDRESS(techPage!$C68,techPage!K$1))</f>
        <v>0.99548941850662198</v>
      </c>
      <c r="J69" s="58">
        <f ca="1">INDIRECT("Test!"&amp;ADDRESS(techPage!$C68,techPage!L$1))</f>
        <v>0.17269086837768499</v>
      </c>
      <c r="K69" s="58">
        <f ca="1">INDIRECT("Test!"&amp;ADDRESS(techPage!$C68,techPage!M$1))</f>
        <v>0.959827840328216</v>
      </c>
      <c r="L69" s="58">
        <f ca="1">INDIRECT("Test!"&amp;ADDRESS(techPage!$C68,techPage!N$1))</f>
        <v>80.090789999999998</v>
      </c>
      <c r="M69" s="58">
        <f ca="1">INDIRECT("Test!"&amp;ADDRESS(techPage!$C68,techPage!O$1))</f>
        <v>30.551580786408099</v>
      </c>
      <c r="N69" s="58" t="str">
        <f ca="1">INDIRECT("Test!"&amp;ADDRESS(techPage!$C68,techPage!P$1))</f>
        <v>None</v>
      </c>
      <c r="O69" s="58">
        <f ca="1">INDIRECT("Test!"&amp;ADDRESS(techPage!$C68,techPage!Q$1))</f>
        <v>2.5803929999999999</v>
      </c>
      <c r="P69" s="58">
        <f ca="1">INDIRECT("Test!"&amp;ADDRESS(techPage!$C68,techPage!R$1))</f>
        <v>2.5803929999999999</v>
      </c>
      <c r="Q69" s="58">
        <f ca="1">INDIRECT("Test!"&amp;ADDRESS(techPage!$C68,techPage!S$1))</f>
        <v>299.594424</v>
      </c>
      <c r="R69" s="58">
        <f ca="1">INDIRECT("Test!"&amp;ADDRESS(techPage!$C68,techPage!T$1))</f>
        <v>299.594424</v>
      </c>
    </row>
    <row r="70" spans="1:18">
      <c r="A70" s="58" t="str">
        <f ca="1">INDIRECT("Test!"&amp;ADDRESS(techPage!$C69,techPage!C$1))</f>
        <v>HEVC_00008_TE_2464x1640_8bit_sRGB_8bit_sRGB_050.png</v>
      </c>
      <c r="B70" s="58">
        <f ca="1">INDIRECT("Test!"&amp;ADDRESS(techPage!$C69,techPage!D$1))</f>
        <v>0.4917544345898</v>
      </c>
      <c r="C70" s="58">
        <f ca="1">INDIRECT("Test!"&amp;ADDRESS(techPage!$C69,techPage!E$1))</f>
        <v>0.98340576887130704</v>
      </c>
      <c r="D70" s="58">
        <f ca="1">INDIRECT("Test!"&amp;ADDRESS(techPage!$C69,techPage!F$1))</f>
        <v>0.983331799507141</v>
      </c>
      <c r="E70" s="58">
        <f ca="1">INDIRECT("Test!"&amp;ADDRESS(techPage!$C69,techPage!G$1))</f>
        <v>35.371724587953999</v>
      </c>
      <c r="F70" s="58">
        <f ca="1">INDIRECT("Test!"&amp;ADDRESS(techPage!$C69,techPage!H$1))</f>
        <v>42.1855295849981</v>
      </c>
      <c r="G70" s="58">
        <f ca="1">INDIRECT("Test!"&amp;ADDRESS(techPage!$C69,techPage!I$1))</f>
        <v>42.680308825059498</v>
      </c>
      <c r="H70" s="58">
        <f ca="1">INDIRECT("Test!"&amp;ADDRESS(techPage!$C69,techPage!J$1))</f>
        <v>0.52855908870696999</v>
      </c>
      <c r="I70" s="58">
        <f ca="1">INDIRECT("Test!"&amp;ADDRESS(techPage!$C69,techPage!K$1))</f>
        <v>0.997897028923034</v>
      </c>
      <c r="J70" s="58">
        <f ca="1">INDIRECT("Test!"&amp;ADDRESS(techPage!$C69,techPage!L$1))</f>
        <v>0.129445120692253</v>
      </c>
      <c r="K70" s="58">
        <f ca="1">INDIRECT("Test!"&amp;ADDRESS(techPage!$C69,techPage!M$1))</f>
        <v>0.98027807474136297</v>
      </c>
      <c r="L70" s="58">
        <f ca="1">INDIRECT("Test!"&amp;ADDRESS(techPage!$C69,techPage!N$1))</f>
        <v>88.056450999999996</v>
      </c>
      <c r="M70" s="58">
        <f ca="1">INDIRECT("Test!"&amp;ADDRESS(techPage!$C69,techPage!O$1))</f>
        <v>33.872155824068599</v>
      </c>
      <c r="N70" s="58" t="str">
        <f ca="1">INDIRECT("Test!"&amp;ADDRESS(techPage!$C69,techPage!P$1))</f>
        <v>None</v>
      </c>
      <c r="O70" s="58">
        <f ca="1">INDIRECT("Test!"&amp;ADDRESS(techPage!$C69,techPage!Q$1))</f>
        <v>2.7432650000000001</v>
      </c>
      <c r="P70" s="58">
        <f ca="1">INDIRECT("Test!"&amp;ADDRESS(techPage!$C69,techPage!R$1))</f>
        <v>2.7432650000000001</v>
      </c>
      <c r="Q70" s="58">
        <f ca="1">INDIRECT("Test!"&amp;ADDRESS(techPage!$C69,techPage!S$1))</f>
        <v>344.53106300000002</v>
      </c>
      <c r="R70" s="58">
        <f ca="1">INDIRECT("Test!"&amp;ADDRESS(techPage!$C69,techPage!T$1))</f>
        <v>344.53106300000002</v>
      </c>
    </row>
    <row r="71" spans="1:18">
      <c r="A71" s="58" t="str">
        <f ca="1">INDIRECT("Test!"&amp;ADDRESS(techPage!$C70,techPage!C$1))</f>
        <v>HEVC_00008_TE_2464x1640_8bit_sRGB_8bit_sRGB_075.png</v>
      </c>
      <c r="B71" s="58">
        <f ca="1">INDIRECT("Test!"&amp;ADDRESS(techPage!$C70,techPage!D$1))</f>
        <v>0.73652795375356295</v>
      </c>
      <c r="C71" s="58">
        <f ca="1">INDIRECT("Test!"&amp;ADDRESS(techPage!$C70,techPage!E$1))</f>
        <v>0.98958289623260498</v>
      </c>
      <c r="D71" s="58">
        <f ca="1">INDIRECT("Test!"&amp;ADDRESS(techPage!$C70,techPage!F$1))</f>
        <v>0.98954552412033003</v>
      </c>
      <c r="E71" s="58">
        <f ca="1">INDIRECT("Test!"&amp;ADDRESS(techPage!$C70,techPage!G$1))</f>
        <v>37.396105562913696</v>
      </c>
      <c r="F71" s="58">
        <f ca="1">INDIRECT("Test!"&amp;ADDRESS(techPage!$C70,techPage!H$1))</f>
        <v>43.384974323935197</v>
      </c>
      <c r="G71" s="58">
        <f ca="1">INDIRECT("Test!"&amp;ADDRESS(techPage!$C70,techPage!I$1))</f>
        <v>43.950519854457497</v>
      </c>
      <c r="H71" s="58">
        <f ca="1">INDIRECT("Test!"&amp;ADDRESS(techPage!$C70,techPage!J$1))</f>
        <v>0.603940188884735</v>
      </c>
      <c r="I71" s="58">
        <f ca="1">INDIRECT("Test!"&amp;ADDRESS(techPage!$C70,techPage!K$1))</f>
        <v>0.99884402751922596</v>
      </c>
      <c r="J71" s="58">
        <f ca="1">INDIRECT("Test!"&amp;ADDRESS(techPage!$C70,techPage!L$1))</f>
        <v>0.10243588685989299</v>
      </c>
      <c r="K71" s="58">
        <f ca="1">INDIRECT("Test!"&amp;ADDRESS(techPage!$C70,techPage!M$1))</f>
        <v>0.988722383975982</v>
      </c>
      <c r="L71" s="58">
        <f ca="1">INDIRECT("Test!"&amp;ADDRESS(techPage!$C70,techPage!N$1))</f>
        <v>91.606463000000005</v>
      </c>
      <c r="M71" s="58">
        <f ca="1">INDIRECT("Test!"&amp;ADDRESS(techPage!$C70,techPage!O$1))</f>
        <v>36.469874177165899</v>
      </c>
      <c r="N71" s="58" t="str">
        <f ca="1">INDIRECT("Test!"&amp;ADDRESS(techPage!$C70,techPage!P$1))</f>
        <v>None</v>
      </c>
      <c r="O71" s="58">
        <f ca="1">INDIRECT("Test!"&amp;ADDRESS(techPage!$C70,techPage!Q$1))</f>
        <v>2.6188180000000001</v>
      </c>
      <c r="P71" s="58">
        <f ca="1">INDIRECT("Test!"&amp;ADDRESS(techPage!$C70,techPage!R$1))</f>
        <v>2.6188180000000001</v>
      </c>
      <c r="Q71" s="58">
        <f ca="1">INDIRECT("Test!"&amp;ADDRESS(techPage!$C70,techPage!S$1))</f>
        <v>390.72806300000002</v>
      </c>
      <c r="R71" s="58">
        <f ca="1">INDIRECT("Test!"&amp;ADDRESS(techPage!$C70,techPage!T$1))</f>
        <v>390.72806300000002</v>
      </c>
    </row>
    <row r="72" spans="1:18">
      <c r="A72" s="58" t="str">
        <f ca="1">INDIRECT("Test!"&amp;ADDRESS(techPage!$C71,techPage!C$1))</f>
        <v>HEVC_00008_TE_2464x1640_8bit_sRGB_8bit_sRGB_100.png</v>
      </c>
      <c r="B72" s="58">
        <f ca="1">INDIRECT("Test!"&amp;ADDRESS(techPage!$C71,techPage!D$1))</f>
        <v>1.07611854608805</v>
      </c>
      <c r="C72" s="58">
        <f ca="1">INDIRECT("Test!"&amp;ADDRESS(techPage!$C71,techPage!E$1))</f>
        <v>0.99367898702621404</v>
      </c>
      <c r="D72" s="58">
        <f ca="1">INDIRECT("Test!"&amp;ADDRESS(techPage!$C71,techPage!F$1))</f>
        <v>0.99365925788879395</v>
      </c>
      <c r="E72" s="58">
        <f ca="1">INDIRECT("Test!"&amp;ADDRESS(techPage!$C71,techPage!G$1))</f>
        <v>39.686933566460198</v>
      </c>
      <c r="F72" s="58">
        <f ca="1">INDIRECT("Test!"&amp;ADDRESS(techPage!$C71,techPage!H$1))</f>
        <v>44.553324155341599</v>
      </c>
      <c r="G72" s="58">
        <f ca="1">INDIRECT("Test!"&amp;ADDRESS(techPage!$C71,techPage!I$1))</f>
        <v>45.2710390041998</v>
      </c>
      <c r="H72" s="58">
        <f ca="1">INDIRECT("Test!"&amp;ADDRESS(techPage!$C71,techPage!J$1))</f>
        <v>0.68590575456619196</v>
      </c>
      <c r="I72" s="58">
        <f ca="1">INDIRECT("Test!"&amp;ADDRESS(techPage!$C71,techPage!K$1))</f>
        <v>0.99937272071838301</v>
      </c>
      <c r="J72" s="58">
        <f ca="1">INDIRECT("Test!"&amp;ADDRESS(techPage!$C71,techPage!L$1))</f>
        <v>7.9316325485706302E-2</v>
      </c>
      <c r="K72" s="58">
        <f ca="1">INDIRECT("Test!"&amp;ADDRESS(techPage!$C71,techPage!M$1))</f>
        <v>0.99377489089965798</v>
      </c>
      <c r="L72" s="58">
        <f ca="1">INDIRECT("Test!"&amp;ADDRESS(techPage!$C71,techPage!N$1))</f>
        <v>93.863097999999994</v>
      </c>
      <c r="M72" s="58">
        <f ca="1">INDIRECT("Test!"&amp;ADDRESS(techPage!$C71,techPage!O$1))</f>
        <v>39.183306714451398</v>
      </c>
      <c r="N72" s="58" t="str">
        <f ca="1">INDIRECT("Test!"&amp;ADDRESS(techPage!$C71,techPage!P$1))</f>
        <v>None</v>
      </c>
      <c r="O72" s="58">
        <f ca="1">INDIRECT("Test!"&amp;ADDRESS(techPage!$C71,techPage!Q$1))</f>
        <v>3.0809639999999998</v>
      </c>
      <c r="P72" s="58">
        <f ca="1">INDIRECT("Test!"&amp;ADDRESS(techPage!$C71,techPage!R$1))</f>
        <v>3.0809639999999998</v>
      </c>
      <c r="Q72" s="58">
        <f ca="1">INDIRECT("Test!"&amp;ADDRESS(techPage!$C71,techPage!S$1))</f>
        <v>386.86094400000002</v>
      </c>
      <c r="R72" s="58">
        <f ca="1">INDIRECT("Test!"&amp;ADDRESS(techPage!$C71,techPage!T$1))</f>
        <v>386.86094400000002</v>
      </c>
    </row>
    <row r="73" spans="1:18">
      <c r="A73" s="58" t="str">
        <f ca="1">INDIRECT("Test!"&amp;ADDRESS(techPage!$C72,techPage!C$1))</f>
        <v>HEVC_00008_TE_2464x1640_8bit_sRGB_8bit_sRGB_150.png</v>
      </c>
      <c r="B73" s="58">
        <f ca="1">INDIRECT("Test!"&amp;ADDRESS(techPage!$C72,techPage!D$1))</f>
        <v>1.5215810104529599</v>
      </c>
      <c r="C73" s="58">
        <f ca="1">INDIRECT("Test!"&amp;ADDRESS(techPage!$C72,techPage!E$1))</f>
        <v>0.99625915288925104</v>
      </c>
      <c r="D73" s="58">
        <f ca="1">INDIRECT("Test!"&amp;ADDRESS(techPage!$C72,techPage!F$1))</f>
        <v>0.99624949693679798</v>
      </c>
      <c r="E73" s="58">
        <f ca="1">INDIRECT("Test!"&amp;ADDRESS(techPage!$C72,techPage!G$1))</f>
        <v>42.265600204534799</v>
      </c>
      <c r="F73" s="58">
        <f ca="1">INDIRECT("Test!"&amp;ADDRESS(techPage!$C72,techPage!H$1))</f>
        <v>45.634094135488802</v>
      </c>
      <c r="G73" s="58">
        <f ca="1">INDIRECT("Test!"&amp;ADDRESS(techPage!$C72,techPage!I$1))</f>
        <v>46.428772289030903</v>
      </c>
      <c r="H73" s="58">
        <f ca="1">INDIRECT("Test!"&amp;ADDRESS(techPage!$C72,techPage!J$1))</f>
        <v>0.77145141363143899</v>
      </c>
      <c r="I73" s="58">
        <f ca="1">INDIRECT("Test!"&amp;ADDRESS(techPage!$C72,techPage!K$1))</f>
        <v>0.99966174364089899</v>
      </c>
      <c r="J73" s="58">
        <f ca="1">INDIRECT("Test!"&amp;ADDRESS(techPage!$C72,techPage!L$1))</f>
        <v>5.9695493429899202E-2</v>
      </c>
      <c r="K73" s="58">
        <f ca="1">INDIRECT("Test!"&amp;ADDRESS(techPage!$C72,techPage!M$1))</f>
        <v>0.99670016765594405</v>
      </c>
      <c r="L73" s="58">
        <f ca="1">INDIRECT("Test!"&amp;ADDRESS(techPage!$C72,techPage!N$1))</f>
        <v>95.258033999999995</v>
      </c>
      <c r="M73" s="58">
        <f ca="1">INDIRECT("Test!"&amp;ADDRESS(techPage!$C72,techPage!O$1))</f>
        <v>41.900470850180099</v>
      </c>
      <c r="N73" s="58" t="str">
        <f ca="1">INDIRECT("Test!"&amp;ADDRESS(techPage!$C72,techPage!P$1))</f>
        <v>None</v>
      </c>
      <c r="O73" s="58">
        <f ca="1">INDIRECT("Test!"&amp;ADDRESS(techPage!$C72,techPage!Q$1))</f>
        <v>3.0443349999999998</v>
      </c>
      <c r="P73" s="58">
        <f ca="1">INDIRECT("Test!"&amp;ADDRESS(techPage!$C72,techPage!R$1))</f>
        <v>3.0443349999999998</v>
      </c>
      <c r="Q73" s="58">
        <f ca="1">INDIRECT("Test!"&amp;ADDRESS(techPage!$C72,techPage!S$1))</f>
        <v>421.69208600000002</v>
      </c>
      <c r="R73" s="58">
        <f ca="1">INDIRECT("Test!"&amp;ADDRESS(techPage!$C72,techPage!T$1))</f>
        <v>421.69208600000002</v>
      </c>
    </row>
    <row r="74" spans="1:18">
      <c r="A74" s="58" t="str">
        <f ca="1">INDIRECT("Test!"&amp;ADDRESS(techPage!$C73,techPage!C$1))</f>
        <v>HEVC_00008_TE_2464x1640_8bit_sRGB_8bit_sRGB_200.png</v>
      </c>
      <c r="B74" s="58">
        <f ca="1">INDIRECT("Test!"&amp;ADDRESS(techPage!$C73,techPage!D$1))</f>
        <v>1.5215810104529599</v>
      </c>
      <c r="C74" s="58">
        <f ca="1">INDIRECT("Test!"&amp;ADDRESS(techPage!$C73,techPage!E$1))</f>
        <v>0.99625915288925104</v>
      </c>
      <c r="D74" s="58">
        <f ca="1">INDIRECT("Test!"&amp;ADDRESS(techPage!$C73,techPage!F$1))</f>
        <v>0.99624949693679798</v>
      </c>
      <c r="E74" s="58">
        <f ca="1">INDIRECT("Test!"&amp;ADDRESS(techPage!$C73,techPage!G$1))</f>
        <v>42.265600204534799</v>
      </c>
      <c r="F74" s="58">
        <f ca="1">INDIRECT("Test!"&amp;ADDRESS(techPage!$C73,techPage!H$1))</f>
        <v>45.634094135488802</v>
      </c>
      <c r="G74" s="58">
        <f ca="1">INDIRECT("Test!"&amp;ADDRESS(techPage!$C73,techPage!I$1))</f>
        <v>46.428772289030903</v>
      </c>
      <c r="H74" s="58">
        <f ca="1">INDIRECT("Test!"&amp;ADDRESS(techPage!$C73,techPage!J$1))</f>
        <v>0.77145141363143899</v>
      </c>
      <c r="I74" s="58">
        <f ca="1">INDIRECT("Test!"&amp;ADDRESS(techPage!$C73,techPage!K$1))</f>
        <v>0.99966174364089899</v>
      </c>
      <c r="J74" s="58">
        <f ca="1">INDIRECT("Test!"&amp;ADDRESS(techPage!$C73,techPage!L$1))</f>
        <v>5.9695493429899202E-2</v>
      </c>
      <c r="K74" s="58">
        <f ca="1">INDIRECT("Test!"&amp;ADDRESS(techPage!$C73,techPage!M$1))</f>
        <v>0.99670016765594405</v>
      </c>
      <c r="L74" s="58">
        <f ca="1">INDIRECT("Test!"&amp;ADDRESS(techPage!$C73,techPage!N$1))</f>
        <v>95.258033999999995</v>
      </c>
      <c r="M74" s="58">
        <f ca="1">INDIRECT("Test!"&amp;ADDRESS(techPage!$C73,techPage!O$1))</f>
        <v>41.900470850180099</v>
      </c>
      <c r="N74" s="58" t="str">
        <f ca="1">INDIRECT("Test!"&amp;ADDRESS(techPage!$C73,techPage!P$1))</f>
        <v>None</v>
      </c>
      <c r="O74" s="58">
        <f ca="1">INDIRECT("Test!"&amp;ADDRESS(techPage!$C73,techPage!Q$1))</f>
        <v>3.14461999999999</v>
      </c>
      <c r="P74" s="58">
        <f ca="1">INDIRECT("Test!"&amp;ADDRESS(techPage!$C73,techPage!R$1))</f>
        <v>3.14461999999999</v>
      </c>
      <c r="Q74" s="58">
        <f ca="1">INDIRECT("Test!"&amp;ADDRESS(techPage!$C73,techPage!S$1))</f>
        <v>415.858317</v>
      </c>
      <c r="R74" s="58">
        <f ca="1">INDIRECT("Test!"&amp;ADDRESS(techPage!$C73,techPage!T$1))</f>
        <v>415.858317</v>
      </c>
    </row>
    <row r="75" spans="1:18">
      <c r="A75" s="58" t="str">
        <f ca="1">INDIRECT("Test!"&amp;ADDRESS(techPage!$C74,techPage!C$1))</f>
        <v>HEVC_00009_TE_1536x1024_8bit_sRGB_8bit_sRGB_003.png</v>
      </c>
      <c r="B75" s="58">
        <f ca="1">INDIRECT("Test!"&amp;ADDRESS(techPage!$C74,techPage!D$1))</f>
        <v>4.3304443359375E-2</v>
      </c>
      <c r="C75" s="58">
        <f ca="1">INDIRECT("Test!"&amp;ADDRESS(techPage!$C74,techPage!E$1))</f>
        <v>0.82778972387313798</v>
      </c>
      <c r="D75" s="58">
        <f ca="1">INDIRECT("Test!"&amp;ADDRESS(techPage!$C74,techPage!F$1))</f>
        <v>0.82202237844467096</v>
      </c>
      <c r="E75" s="58">
        <f ca="1">INDIRECT("Test!"&amp;ADDRESS(techPage!$C74,techPage!G$1))</f>
        <v>20.641297931819899</v>
      </c>
      <c r="F75" s="58">
        <f ca="1">INDIRECT("Test!"&amp;ADDRESS(techPage!$C74,techPage!H$1))</f>
        <v>29.434743004171501</v>
      </c>
      <c r="G75" s="58">
        <f ca="1">INDIRECT("Test!"&amp;ADDRESS(techPage!$C74,techPage!I$1))</f>
        <v>31.222557591729899</v>
      </c>
      <c r="H75" s="58">
        <f ca="1">INDIRECT("Test!"&amp;ADDRESS(techPage!$C74,techPage!J$1))</f>
        <v>0.145752549171447</v>
      </c>
      <c r="I75" s="58">
        <f ca="1">INDIRECT("Test!"&amp;ADDRESS(techPage!$C74,techPage!K$1))</f>
        <v>0.90088677406311002</v>
      </c>
      <c r="J75" s="58">
        <f ca="1">INDIRECT("Test!"&amp;ADDRESS(techPage!$C74,techPage!L$1))</f>
        <v>0.50799912214279097</v>
      </c>
      <c r="K75" s="58">
        <f ca="1">INDIRECT("Test!"&amp;ADDRESS(techPage!$C74,techPage!M$1))</f>
        <v>0.73784756660461404</v>
      </c>
      <c r="L75" s="58">
        <f ca="1">INDIRECT("Test!"&amp;ADDRESS(techPage!$C74,techPage!N$1))</f>
        <v>23.252723</v>
      </c>
      <c r="M75" s="58">
        <f ca="1">INDIRECT("Test!"&amp;ADDRESS(techPage!$C74,techPage!O$1))</f>
        <v>16.569667932159799</v>
      </c>
      <c r="N75" s="58" t="str">
        <f ca="1">INDIRECT("Test!"&amp;ADDRESS(techPage!$C74,techPage!P$1))</f>
        <v>None</v>
      </c>
      <c r="O75" s="58">
        <f ca="1">INDIRECT("Test!"&amp;ADDRESS(techPage!$C74,techPage!Q$1))</f>
        <v>1.6489689999999999</v>
      </c>
      <c r="P75" s="58">
        <f ca="1">INDIRECT("Test!"&amp;ADDRESS(techPage!$C74,techPage!R$1))</f>
        <v>1.6489689999999999</v>
      </c>
      <c r="Q75" s="58">
        <f ca="1">INDIRECT("Test!"&amp;ADDRESS(techPage!$C74,techPage!S$1))</f>
        <v>72.536109999999994</v>
      </c>
      <c r="R75" s="58">
        <f ca="1">INDIRECT("Test!"&amp;ADDRESS(techPage!$C74,techPage!T$1))</f>
        <v>72.536109999999994</v>
      </c>
    </row>
    <row r="76" spans="1:18">
      <c r="A76" s="58" t="str">
        <f ca="1">INDIRECT("Test!"&amp;ADDRESS(techPage!$C75,techPage!C$1))</f>
        <v>HEVC_00009_TE_1536x1024_8bit_sRGB_8bit_sRGB_006.png</v>
      </c>
      <c r="B76" s="58">
        <f ca="1">INDIRECT("Test!"&amp;ADDRESS(techPage!$C75,techPage!D$1))</f>
        <v>6.4961751302083301E-2</v>
      </c>
      <c r="C76" s="58">
        <f ca="1">INDIRECT("Test!"&amp;ADDRESS(techPage!$C75,techPage!E$1))</f>
        <v>0.86693406105041504</v>
      </c>
      <c r="D76" s="58">
        <f ca="1">INDIRECT("Test!"&amp;ADDRESS(techPage!$C75,techPage!F$1))</f>
        <v>0.86319690942764205</v>
      </c>
      <c r="E76" s="58">
        <f ca="1">INDIRECT("Test!"&amp;ADDRESS(techPage!$C75,techPage!G$1))</f>
        <v>21.457627855617901</v>
      </c>
      <c r="F76" s="58">
        <f ca="1">INDIRECT("Test!"&amp;ADDRESS(techPage!$C75,techPage!H$1))</f>
        <v>29.529141103930201</v>
      </c>
      <c r="G76" s="58">
        <f ca="1">INDIRECT("Test!"&amp;ADDRESS(techPage!$C75,techPage!I$1))</f>
        <v>31.166229460406299</v>
      </c>
      <c r="H76" s="58">
        <f ca="1">INDIRECT("Test!"&amp;ADDRESS(techPage!$C75,techPage!J$1))</f>
        <v>0.180054366588592</v>
      </c>
      <c r="I76" s="58">
        <f ca="1">INDIRECT("Test!"&amp;ADDRESS(techPage!$C75,techPage!K$1))</f>
        <v>0.926006019115448</v>
      </c>
      <c r="J76" s="58">
        <f ca="1">INDIRECT("Test!"&amp;ADDRESS(techPage!$C75,techPage!L$1))</f>
        <v>0.45096364617347701</v>
      </c>
      <c r="K76" s="58">
        <f ca="1">INDIRECT("Test!"&amp;ADDRESS(techPage!$C75,techPage!M$1))</f>
        <v>0.80460184812545699</v>
      </c>
      <c r="L76" s="58">
        <f ca="1">INDIRECT("Test!"&amp;ADDRESS(techPage!$C75,techPage!N$1))</f>
        <v>31.446577999999999</v>
      </c>
      <c r="M76" s="58">
        <f ca="1">INDIRECT("Test!"&amp;ADDRESS(techPage!$C75,techPage!O$1))</f>
        <v>17.815785244128399</v>
      </c>
      <c r="N76" s="58" t="str">
        <f ca="1">INDIRECT("Test!"&amp;ADDRESS(techPage!$C75,techPage!P$1))</f>
        <v>None</v>
      </c>
      <c r="O76" s="58">
        <f ca="1">INDIRECT("Test!"&amp;ADDRESS(techPage!$C75,techPage!Q$1))</f>
        <v>1.732869</v>
      </c>
      <c r="P76" s="58">
        <f ca="1">INDIRECT("Test!"&amp;ADDRESS(techPage!$C75,techPage!R$1))</f>
        <v>1.732869</v>
      </c>
      <c r="Q76" s="58">
        <f ca="1">INDIRECT("Test!"&amp;ADDRESS(techPage!$C75,techPage!S$1))</f>
        <v>72.185141999999999</v>
      </c>
      <c r="R76" s="58">
        <f ca="1">INDIRECT("Test!"&amp;ADDRESS(techPage!$C75,techPage!T$1))</f>
        <v>72.185141999999999</v>
      </c>
    </row>
    <row r="77" spans="1:18">
      <c r="A77" s="58" t="str">
        <f ca="1">INDIRECT("Test!"&amp;ADDRESS(techPage!$C76,techPage!C$1))</f>
        <v>HEVC_00009_TE_1536x1024_8bit_sRGB_8bit_sRGB_012.png</v>
      </c>
      <c r="B77" s="58">
        <f ca="1">INDIRECT("Test!"&amp;ADDRESS(techPage!$C76,techPage!D$1))</f>
        <v>0.117574055989583</v>
      </c>
      <c r="C77" s="58">
        <f ca="1">INDIRECT("Test!"&amp;ADDRESS(techPage!$C76,techPage!E$1))</f>
        <v>0.91175395250320401</v>
      </c>
      <c r="D77" s="58">
        <f ca="1">INDIRECT("Test!"&amp;ADDRESS(techPage!$C76,techPage!F$1))</f>
        <v>0.90984904766082697</v>
      </c>
      <c r="E77" s="58">
        <f ca="1">INDIRECT("Test!"&amp;ADDRESS(techPage!$C76,techPage!G$1))</f>
        <v>22.888099774831598</v>
      </c>
      <c r="F77" s="58">
        <f ca="1">INDIRECT("Test!"&amp;ADDRESS(techPage!$C76,techPage!H$1))</f>
        <v>29.5308222605405</v>
      </c>
      <c r="G77" s="58">
        <f ca="1">INDIRECT("Test!"&amp;ADDRESS(techPage!$C76,techPage!I$1))</f>
        <v>31.076916913536301</v>
      </c>
      <c r="H77" s="58">
        <f ca="1">INDIRECT("Test!"&amp;ADDRESS(techPage!$C76,techPage!J$1))</f>
        <v>0.23752208054065699</v>
      </c>
      <c r="I77" s="58">
        <f ca="1">INDIRECT("Test!"&amp;ADDRESS(techPage!$C76,techPage!K$1))</f>
        <v>0.95096868276596003</v>
      </c>
      <c r="J77" s="58">
        <f ca="1">INDIRECT("Test!"&amp;ADDRESS(techPage!$C76,techPage!L$1))</f>
        <v>0.37394353747367798</v>
      </c>
      <c r="K77" s="58">
        <f ca="1">INDIRECT("Test!"&amp;ADDRESS(techPage!$C76,techPage!M$1))</f>
        <v>0.87644290924072199</v>
      </c>
      <c r="L77" s="58">
        <f ca="1">INDIRECT("Test!"&amp;ADDRESS(techPage!$C76,techPage!N$1))</f>
        <v>45.729427000000001</v>
      </c>
      <c r="M77" s="58">
        <f ca="1">INDIRECT("Test!"&amp;ADDRESS(techPage!$C76,techPage!O$1))</f>
        <v>19.981243548284201</v>
      </c>
      <c r="N77" s="58" t="str">
        <f ca="1">INDIRECT("Test!"&amp;ADDRESS(techPage!$C76,techPage!P$1))</f>
        <v>None</v>
      </c>
      <c r="O77" s="58">
        <f ca="1">INDIRECT("Test!"&amp;ADDRESS(techPage!$C76,techPage!Q$1))</f>
        <v>1.56046</v>
      </c>
      <c r="P77" s="58">
        <f ca="1">INDIRECT("Test!"&amp;ADDRESS(techPage!$C76,techPage!R$1))</f>
        <v>1.56046</v>
      </c>
      <c r="Q77" s="58">
        <f ca="1">INDIRECT("Test!"&amp;ADDRESS(techPage!$C76,techPage!S$1))</f>
        <v>89.224225000000004</v>
      </c>
      <c r="R77" s="58">
        <f ca="1">INDIRECT("Test!"&amp;ADDRESS(techPage!$C76,techPage!T$1))</f>
        <v>89.224225000000004</v>
      </c>
    </row>
    <row r="78" spans="1:18">
      <c r="A78" s="58" t="str">
        <f ca="1">INDIRECT("Test!"&amp;ADDRESS(techPage!$C77,techPage!C$1))</f>
        <v>HEVC_00009_TE_1536x1024_8bit_sRGB_8bit_sRGB_025.png</v>
      </c>
      <c r="B78" s="58">
        <f ca="1">INDIRECT("Test!"&amp;ADDRESS(techPage!$C77,techPage!D$1))</f>
        <v>0.25004069010416602</v>
      </c>
      <c r="C78" s="58">
        <f ca="1">INDIRECT("Test!"&amp;ADDRESS(techPage!$C77,techPage!E$1))</f>
        <v>0.95424646139144897</v>
      </c>
      <c r="D78" s="58">
        <f ca="1">INDIRECT("Test!"&amp;ADDRESS(techPage!$C77,techPage!F$1))</f>
        <v>0.95318865776062001</v>
      </c>
      <c r="E78" s="58">
        <f ca="1">INDIRECT("Test!"&amp;ADDRESS(techPage!$C77,techPage!G$1))</f>
        <v>25.281425964314199</v>
      </c>
      <c r="F78" s="58">
        <f ca="1">INDIRECT("Test!"&amp;ADDRESS(techPage!$C77,techPage!H$1))</f>
        <v>30.374738217967899</v>
      </c>
      <c r="G78" s="58">
        <f ca="1">INDIRECT("Test!"&amp;ADDRESS(techPage!$C77,techPage!I$1))</f>
        <v>31.536753163444299</v>
      </c>
      <c r="H78" s="58">
        <f ca="1">INDIRECT("Test!"&amp;ADDRESS(techPage!$C77,techPage!J$1))</f>
        <v>0.32961043715476901</v>
      </c>
      <c r="I78" s="58">
        <f ca="1">INDIRECT("Test!"&amp;ADDRESS(techPage!$C77,techPage!K$1))</f>
        <v>0.97382605075836104</v>
      </c>
      <c r="J78" s="58">
        <f ca="1">INDIRECT("Test!"&amp;ADDRESS(techPage!$C77,techPage!L$1))</f>
        <v>0.27985286712646401</v>
      </c>
      <c r="K78" s="58">
        <f ca="1">INDIRECT("Test!"&amp;ADDRESS(techPage!$C77,techPage!M$1))</f>
        <v>0.93852835893630904</v>
      </c>
      <c r="L78" s="58">
        <f ca="1">INDIRECT("Test!"&amp;ADDRESS(techPage!$C77,techPage!N$1))</f>
        <v>62.603408000000002</v>
      </c>
      <c r="M78" s="58">
        <f ca="1">INDIRECT("Test!"&amp;ADDRESS(techPage!$C77,techPage!O$1))</f>
        <v>23.327781893558601</v>
      </c>
      <c r="N78" s="58" t="str">
        <f ca="1">INDIRECT("Test!"&amp;ADDRESS(techPage!$C77,techPage!P$1))</f>
        <v>None</v>
      </c>
      <c r="O78" s="58">
        <f ca="1">INDIRECT("Test!"&amp;ADDRESS(techPage!$C77,techPage!Q$1))</f>
        <v>1.780343</v>
      </c>
      <c r="P78" s="58">
        <f ca="1">INDIRECT("Test!"&amp;ADDRESS(techPage!$C77,techPage!R$1))</f>
        <v>1.780343</v>
      </c>
      <c r="Q78" s="58">
        <f ca="1">INDIRECT("Test!"&amp;ADDRESS(techPage!$C77,techPage!S$1))</f>
        <v>104.014731</v>
      </c>
      <c r="R78" s="58">
        <f ca="1">INDIRECT("Test!"&amp;ADDRESS(techPage!$C77,techPage!T$1))</f>
        <v>104.014731</v>
      </c>
    </row>
    <row r="79" spans="1:18">
      <c r="A79" s="58" t="str">
        <f ca="1">INDIRECT("Test!"&amp;ADDRESS(techPage!$C78,techPage!C$1))</f>
        <v>HEVC_00009_TE_1536x1024_8bit_sRGB_8bit_sRGB_050.png</v>
      </c>
      <c r="B79" s="58">
        <f ca="1">INDIRECT("Test!"&amp;ADDRESS(techPage!$C78,techPage!D$1))</f>
        <v>0.54917907714843694</v>
      </c>
      <c r="C79" s="58">
        <f ca="1">INDIRECT("Test!"&amp;ADDRESS(techPage!$C78,techPage!E$1))</f>
        <v>0.98256105184554998</v>
      </c>
      <c r="D79" s="58">
        <f ca="1">INDIRECT("Test!"&amp;ADDRESS(techPage!$C78,techPage!F$1))</f>
        <v>0.98223173618316595</v>
      </c>
      <c r="E79" s="58">
        <f ca="1">INDIRECT("Test!"&amp;ADDRESS(techPage!$C78,techPage!G$1))</f>
        <v>28.9890708672086</v>
      </c>
      <c r="F79" s="58">
        <f ca="1">INDIRECT("Test!"&amp;ADDRESS(techPage!$C78,techPage!H$1))</f>
        <v>32.2989502771471</v>
      </c>
      <c r="G79" s="58">
        <f ca="1">INDIRECT("Test!"&amp;ADDRESS(techPage!$C78,techPage!I$1))</f>
        <v>32.634731310838802</v>
      </c>
      <c r="H79" s="58">
        <f ca="1">INDIRECT("Test!"&amp;ADDRESS(techPage!$C78,techPage!J$1))</f>
        <v>0.45921096205711298</v>
      </c>
      <c r="I79" s="58">
        <f ca="1">INDIRECT("Test!"&amp;ADDRESS(techPage!$C78,techPage!K$1))</f>
        <v>0.98960214853286699</v>
      </c>
      <c r="J79" s="58">
        <f ca="1">INDIRECT("Test!"&amp;ADDRESS(techPage!$C78,techPage!L$1))</f>
        <v>0.182757973670959</v>
      </c>
      <c r="K79" s="58">
        <f ca="1">INDIRECT("Test!"&amp;ADDRESS(techPage!$C78,techPage!M$1))</f>
        <v>0.97767907381057695</v>
      </c>
      <c r="L79" s="58">
        <f ca="1">INDIRECT("Test!"&amp;ADDRESS(techPage!$C78,techPage!N$1))</f>
        <v>79.299419999999998</v>
      </c>
      <c r="M79" s="58">
        <f ca="1">INDIRECT("Test!"&amp;ADDRESS(techPage!$C78,techPage!O$1))</f>
        <v>27.928779634895101</v>
      </c>
      <c r="N79" s="58" t="str">
        <f ca="1">INDIRECT("Test!"&amp;ADDRESS(techPage!$C78,techPage!P$1))</f>
        <v>None</v>
      </c>
      <c r="O79" s="58">
        <f ca="1">INDIRECT("Test!"&amp;ADDRESS(techPage!$C78,techPage!Q$1))</f>
        <v>1.8807339999999999</v>
      </c>
      <c r="P79" s="58">
        <f ca="1">INDIRECT("Test!"&amp;ADDRESS(techPage!$C78,techPage!R$1))</f>
        <v>1.8807339999999999</v>
      </c>
      <c r="Q79" s="58">
        <f ca="1">INDIRECT("Test!"&amp;ADDRESS(techPage!$C78,techPage!S$1))</f>
        <v>128.88147000000001</v>
      </c>
      <c r="R79" s="58">
        <f ca="1">INDIRECT("Test!"&amp;ADDRESS(techPage!$C78,techPage!T$1))</f>
        <v>128.88147000000001</v>
      </c>
    </row>
    <row r="80" spans="1:18">
      <c r="A80" s="58" t="str">
        <f ca="1">INDIRECT("Test!"&amp;ADDRESS(techPage!$C79,techPage!C$1))</f>
        <v>HEVC_00009_TE_1536x1024_8bit_sRGB_8bit_sRGB_075.png</v>
      </c>
      <c r="B80" s="58">
        <f ca="1">INDIRECT("Test!"&amp;ADDRESS(techPage!$C79,techPage!D$1))</f>
        <v>0.80537414550781194</v>
      </c>
      <c r="C80" s="58">
        <f ca="1">INDIRECT("Test!"&amp;ADDRESS(techPage!$C79,techPage!E$1))</f>
        <v>0.99042361974716098</v>
      </c>
      <c r="D80" s="58">
        <f ca="1">INDIRECT("Test!"&amp;ADDRESS(techPage!$C79,techPage!F$1))</f>
        <v>0.99024111032485895</v>
      </c>
      <c r="E80" s="58">
        <f ca="1">INDIRECT("Test!"&amp;ADDRESS(techPage!$C79,techPage!G$1))</f>
        <v>31.530339667455699</v>
      </c>
      <c r="F80" s="58">
        <f ca="1">INDIRECT("Test!"&amp;ADDRESS(techPage!$C79,techPage!H$1))</f>
        <v>33.556851443247801</v>
      </c>
      <c r="G80" s="58">
        <f ca="1">INDIRECT("Test!"&amp;ADDRESS(techPage!$C79,techPage!I$1))</f>
        <v>33.430993180046102</v>
      </c>
      <c r="H80" s="58">
        <f ca="1">INDIRECT("Test!"&amp;ADDRESS(techPage!$C79,techPage!J$1))</f>
        <v>0.54023158550262396</v>
      </c>
      <c r="I80" s="58">
        <f ca="1">INDIRECT("Test!"&amp;ADDRESS(techPage!$C79,techPage!K$1))</f>
        <v>0.99399143457412698</v>
      </c>
      <c r="J80" s="58">
        <f ca="1">INDIRECT("Test!"&amp;ADDRESS(techPage!$C79,techPage!L$1))</f>
        <v>0.138452693819999</v>
      </c>
      <c r="K80" s="58">
        <f ca="1">INDIRECT("Test!"&amp;ADDRESS(techPage!$C79,techPage!M$1))</f>
        <v>0.988109171390533</v>
      </c>
      <c r="L80" s="58">
        <f ca="1">INDIRECT("Test!"&amp;ADDRESS(techPage!$C79,techPage!N$1))</f>
        <v>85.816625000000002</v>
      </c>
      <c r="M80" s="58">
        <f ca="1">INDIRECT("Test!"&amp;ADDRESS(techPage!$C79,techPage!O$1))</f>
        <v>30.761676169309201</v>
      </c>
      <c r="N80" s="58" t="str">
        <f ca="1">INDIRECT("Test!"&amp;ADDRESS(techPage!$C79,techPage!P$1))</f>
        <v>None</v>
      </c>
      <c r="O80" s="58">
        <f ca="1">INDIRECT("Test!"&amp;ADDRESS(techPage!$C79,techPage!Q$1))</f>
        <v>1.6889129999999899</v>
      </c>
      <c r="P80" s="58">
        <f ca="1">INDIRECT("Test!"&amp;ADDRESS(techPage!$C79,techPage!R$1))</f>
        <v>1.6889129999999899</v>
      </c>
      <c r="Q80" s="58">
        <f ca="1">INDIRECT("Test!"&amp;ADDRESS(techPage!$C79,techPage!S$1))</f>
        <v>143.46499</v>
      </c>
      <c r="R80" s="58">
        <f ca="1">INDIRECT("Test!"&amp;ADDRESS(techPage!$C79,techPage!T$1))</f>
        <v>143.46499</v>
      </c>
    </row>
    <row r="81" spans="1:18">
      <c r="A81" s="58" t="str">
        <f ca="1">INDIRECT("Test!"&amp;ADDRESS(techPage!$C80,techPage!C$1))</f>
        <v>HEVC_00009_TE_1536x1024_8bit_sRGB_8bit_sRGB_100.png</v>
      </c>
      <c r="B81" s="58">
        <f ca="1">INDIRECT("Test!"&amp;ADDRESS(techPage!$C80,techPage!D$1))</f>
        <v>1.0050303141276</v>
      </c>
      <c r="C81" s="58">
        <f ca="1">INDIRECT("Test!"&amp;ADDRESS(techPage!$C80,techPage!E$1))</f>
        <v>0.99357593059539795</v>
      </c>
      <c r="D81" s="58">
        <f ca="1">INDIRECT("Test!"&amp;ADDRESS(techPage!$C80,techPage!F$1))</f>
        <v>0.99344485998153598</v>
      </c>
      <c r="E81" s="58">
        <f ca="1">INDIRECT("Test!"&amp;ADDRESS(techPage!$C80,techPage!G$1))</f>
        <v>33.294395447098402</v>
      </c>
      <c r="F81" s="58">
        <f ca="1">INDIRECT("Test!"&amp;ADDRESS(techPage!$C80,techPage!H$1))</f>
        <v>34.425961627714798</v>
      </c>
      <c r="G81" s="58">
        <f ca="1">INDIRECT("Test!"&amp;ADDRESS(techPage!$C80,techPage!I$1))</f>
        <v>34.034821230548999</v>
      </c>
      <c r="H81" s="58">
        <f ca="1">INDIRECT("Test!"&amp;ADDRESS(techPage!$C80,techPage!J$1))</f>
        <v>0.59372359514236395</v>
      </c>
      <c r="I81" s="58">
        <f ca="1">INDIRECT("Test!"&amp;ADDRESS(techPage!$C80,techPage!K$1))</f>
        <v>0.99595880508422796</v>
      </c>
      <c r="J81" s="58">
        <f ca="1">INDIRECT("Test!"&amp;ADDRESS(techPage!$C80,techPage!L$1))</f>
        <v>0.114202283322811</v>
      </c>
      <c r="K81" s="58">
        <f ca="1">INDIRECT("Test!"&amp;ADDRESS(techPage!$C80,techPage!M$1))</f>
        <v>0.99226069450378396</v>
      </c>
      <c r="L81" s="58">
        <f ca="1">INDIRECT("Test!"&amp;ADDRESS(techPage!$C80,techPage!N$1))</f>
        <v>88.904936000000006</v>
      </c>
      <c r="M81" s="58">
        <f ca="1">INDIRECT("Test!"&amp;ADDRESS(techPage!$C80,techPage!O$1))</f>
        <v>32.659661142638903</v>
      </c>
      <c r="N81" s="58" t="str">
        <f ca="1">INDIRECT("Test!"&amp;ADDRESS(techPage!$C80,techPage!P$1))</f>
        <v>None</v>
      </c>
      <c r="O81" s="58">
        <f ca="1">INDIRECT("Test!"&amp;ADDRESS(techPage!$C80,techPage!Q$1))</f>
        <v>1.9039699999999999</v>
      </c>
      <c r="P81" s="58">
        <f ca="1">INDIRECT("Test!"&amp;ADDRESS(techPage!$C80,techPage!R$1))</f>
        <v>1.9039699999999999</v>
      </c>
      <c r="Q81" s="58">
        <f ca="1">INDIRECT("Test!"&amp;ADDRESS(techPage!$C80,techPage!S$1))</f>
        <v>151.403795</v>
      </c>
      <c r="R81" s="58">
        <f ca="1">INDIRECT("Test!"&amp;ADDRESS(techPage!$C80,techPage!T$1))</f>
        <v>151.403795</v>
      </c>
    </row>
    <row r="82" spans="1:18">
      <c r="A82" s="58" t="str">
        <f ca="1">INDIRECT("Test!"&amp;ADDRESS(techPage!$C81,techPage!C$1))</f>
        <v>HEVC_00009_TE_1536x1024_8bit_sRGB_8bit_sRGB_150.png</v>
      </c>
      <c r="B82" s="58">
        <f ca="1">INDIRECT("Test!"&amp;ADDRESS(techPage!$C81,techPage!D$1))</f>
        <v>1.6227722167968699</v>
      </c>
      <c r="C82" s="58">
        <f ca="1">INDIRECT("Test!"&amp;ADDRESS(techPage!$C81,techPage!E$1))</f>
        <v>0.99755764007568304</v>
      </c>
      <c r="D82" s="58">
        <f ca="1">INDIRECT("Test!"&amp;ADDRESS(techPage!$C81,techPage!F$1))</f>
        <v>0.99750751256942705</v>
      </c>
      <c r="E82" s="58">
        <f ca="1">INDIRECT("Test!"&amp;ADDRESS(techPage!$C81,techPage!G$1))</f>
        <v>37.899764644953102</v>
      </c>
      <c r="F82" s="58">
        <f ca="1">INDIRECT("Test!"&amp;ADDRESS(techPage!$C81,techPage!H$1))</f>
        <v>36.8413921750697</v>
      </c>
      <c r="G82" s="58">
        <f ca="1">INDIRECT("Test!"&amp;ADDRESS(techPage!$C81,techPage!I$1))</f>
        <v>36.059801045361397</v>
      </c>
      <c r="H82" s="58">
        <f ca="1">INDIRECT("Test!"&amp;ADDRESS(techPage!$C81,techPage!J$1))</f>
        <v>0.72345852851867598</v>
      </c>
      <c r="I82" s="58">
        <f ca="1">INDIRECT("Test!"&amp;ADDRESS(techPage!$C81,techPage!K$1))</f>
        <v>0.99858111143112105</v>
      </c>
      <c r="J82" s="58">
        <f ca="1">INDIRECT("Test!"&amp;ADDRESS(techPage!$C81,techPage!L$1))</f>
        <v>6.9537423551082597E-2</v>
      </c>
      <c r="K82" s="58">
        <f ca="1">INDIRECT("Test!"&amp;ADDRESS(techPage!$C81,techPage!M$1))</f>
        <v>0.99731814861297596</v>
      </c>
      <c r="L82" s="58">
        <f ca="1">INDIRECT("Test!"&amp;ADDRESS(techPage!$C81,techPage!N$1))</f>
        <v>93.683577999999997</v>
      </c>
      <c r="M82" s="58">
        <f ca="1">INDIRECT("Test!"&amp;ADDRESS(techPage!$C81,techPage!O$1))</f>
        <v>37.528053867938702</v>
      </c>
      <c r="N82" s="58" t="str">
        <f ca="1">INDIRECT("Test!"&amp;ADDRESS(techPage!$C81,techPage!P$1))</f>
        <v>None</v>
      </c>
      <c r="O82" s="58">
        <f ca="1">INDIRECT("Test!"&amp;ADDRESS(techPage!$C81,techPage!Q$1))</f>
        <v>1.877119</v>
      </c>
      <c r="P82" s="58">
        <f ca="1">INDIRECT("Test!"&amp;ADDRESS(techPage!$C81,techPage!R$1))</f>
        <v>1.877119</v>
      </c>
      <c r="Q82" s="58">
        <f ca="1">INDIRECT("Test!"&amp;ADDRESS(techPage!$C81,techPage!S$1))</f>
        <v>163.23156599999999</v>
      </c>
      <c r="R82" s="58">
        <f ca="1">INDIRECT("Test!"&amp;ADDRESS(techPage!$C81,techPage!T$1))</f>
        <v>163.23156599999999</v>
      </c>
    </row>
    <row r="83" spans="1:18">
      <c r="A83" s="58" t="str">
        <f ca="1">INDIRECT("Test!"&amp;ADDRESS(techPage!$C82,techPage!C$1))</f>
        <v>HEVC_00009_TE_1536x1024_8bit_sRGB_8bit_sRGB_200.png</v>
      </c>
      <c r="B83" s="58">
        <f ca="1">INDIRECT("Test!"&amp;ADDRESS(techPage!$C82,techPage!D$1))</f>
        <v>2.1022033691406201</v>
      </c>
      <c r="C83" s="58">
        <f ca="1">INDIRECT("Test!"&amp;ADDRESS(techPage!$C82,techPage!E$1))</f>
        <v>0.99860674142837502</v>
      </c>
      <c r="D83" s="58">
        <f ca="1">INDIRECT("Test!"&amp;ADDRESS(techPage!$C82,techPage!F$1))</f>
        <v>0.99857842922210605</v>
      </c>
      <c r="E83" s="58">
        <f ca="1">INDIRECT("Test!"&amp;ADDRESS(techPage!$C82,techPage!G$1))</f>
        <v>40.720130211101399</v>
      </c>
      <c r="F83" s="58">
        <f ca="1">INDIRECT("Test!"&amp;ADDRESS(techPage!$C82,techPage!H$1))</f>
        <v>38.4632085421255</v>
      </c>
      <c r="G83" s="58">
        <f ca="1">INDIRECT("Test!"&amp;ADDRESS(techPage!$C82,techPage!I$1))</f>
        <v>37.6918010340938</v>
      </c>
      <c r="H83" s="58">
        <f ca="1">INDIRECT("Test!"&amp;ADDRESS(techPage!$C82,techPage!J$1))</f>
        <v>0.794208943843841</v>
      </c>
      <c r="I83" s="58">
        <f ca="1">INDIRECT("Test!"&amp;ADDRESS(techPage!$C82,techPage!K$1))</f>
        <v>0.99924421310424805</v>
      </c>
      <c r="J83" s="58">
        <f ca="1">INDIRECT("Test!"&amp;ADDRESS(techPage!$C82,techPage!L$1))</f>
        <v>5.1459867507219301E-2</v>
      </c>
      <c r="K83" s="58">
        <f ca="1">INDIRECT("Test!"&amp;ADDRESS(techPage!$C82,techPage!M$1))</f>
        <v>0.99860101938247603</v>
      </c>
      <c r="L83" s="58">
        <f ca="1">INDIRECT("Test!"&amp;ADDRESS(techPage!$C82,techPage!N$1))</f>
        <v>95.179637999999997</v>
      </c>
      <c r="M83" s="58">
        <f ca="1">INDIRECT("Test!"&amp;ADDRESS(techPage!$C82,techPage!O$1))</f>
        <v>40.477085400580201</v>
      </c>
      <c r="N83" s="58" t="str">
        <f ca="1">INDIRECT("Test!"&amp;ADDRESS(techPage!$C82,techPage!P$1))</f>
        <v>None</v>
      </c>
      <c r="O83" s="58">
        <f ca="1">INDIRECT("Test!"&amp;ADDRESS(techPage!$C82,techPage!Q$1))</f>
        <v>1.730097</v>
      </c>
      <c r="P83" s="58">
        <f ca="1">INDIRECT("Test!"&amp;ADDRESS(techPage!$C82,techPage!R$1))</f>
        <v>1.730097</v>
      </c>
      <c r="Q83" s="58">
        <f ca="1">INDIRECT("Test!"&amp;ADDRESS(techPage!$C82,techPage!S$1))</f>
        <v>178.54591500000001</v>
      </c>
      <c r="R83" s="58">
        <f ca="1">INDIRECT("Test!"&amp;ADDRESS(techPage!$C82,techPage!T$1))</f>
        <v>178.54591500000001</v>
      </c>
    </row>
    <row r="84" spans="1:18">
      <c r="A84" s="58" t="str">
        <f ca="1">INDIRECT("Test!"&amp;ADDRESS(techPage!$C83,techPage!C$1))</f>
        <v>HEVC_00010_TE_1984x1320_8bit_sRGB_8bit_sRGB_003.png</v>
      </c>
      <c r="B84" s="58">
        <f ca="1">INDIRECT("Test!"&amp;ADDRESS(techPage!$C83,techPage!D$1))</f>
        <v>3.11247556207233E-2</v>
      </c>
      <c r="C84" s="58">
        <f ca="1">INDIRECT("Test!"&amp;ADDRESS(techPage!$C83,techPage!E$1))</f>
        <v>0.87488794326782204</v>
      </c>
      <c r="D84" s="58">
        <f ca="1">INDIRECT("Test!"&amp;ADDRESS(techPage!$C83,techPage!F$1))</f>
        <v>0.870133876800537</v>
      </c>
      <c r="E84" s="58">
        <f ca="1">INDIRECT("Test!"&amp;ADDRESS(techPage!$C83,techPage!G$1))</f>
        <v>25.316551295799599</v>
      </c>
      <c r="F84" s="58">
        <f ca="1">INDIRECT("Test!"&amp;ADDRESS(techPage!$C83,techPage!H$1))</f>
        <v>33.494971733980499</v>
      </c>
      <c r="G84" s="58">
        <f ca="1">INDIRECT("Test!"&amp;ADDRESS(techPage!$C83,techPage!I$1))</f>
        <v>33.367782302616902</v>
      </c>
      <c r="H84" s="58">
        <f ca="1">INDIRECT("Test!"&amp;ADDRESS(techPage!$C83,techPage!J$1))</f>
        <v>0.19304402172565399</v>
      </c>
      <c r="I84" s="58">
        <f ca="1">INDIRECT("Test!"&amp;ADDRESS(techPage!$C83,techPage!K$1))</f>
        <v>0.93163472414016701</v>
      </c>
      <c r="J84" s="58">
        <f ca="1">INDIRECT("Test!"&amp;ADDRESS(techPage!$C83,techPage!L$1))</f>
        <v>0.37532904744148199</v>
      </c>
      <c r="K84" s="58">
        <f ca="1">INDIRECT("Test!"&amp;ADDRESS(techPage!$C83,techPage!M$1))</f>
        <v>0.75270187854766801</v>
      </c>
      <c r="L84" s="58">
        <f ca="1">INDIRECT("Test!"&amp;ADDRESS(techPage!$C83,techPage!N$1))</f>
        <v>23.305250999999998</v>
      </c>
      <c r="M84" s="58">
        <f ca="1">INDIRECT("Test!"&amp;ADDRESS(techPage!$C83,techPage!O$1))</f>
        <v>20.445755696136601</v>
      </c>
      <c r="N84" s="58" t="str">
        <f ca="1">INDIRECT("Test!"&amp;ADDRESS(techPage!$C83,techPage!P$1))</f>
        <v>None</v>
      </c>
      <c r="O84" s="58">
        <f ca="1">INDIRECT("Test!"&amp;ADDRESS(techPage!$C83,techPage!Q$1))</f>
        <v>1.9143859999999999</v>
      </c>
      <c r="P84" s="58">
        <f ca="1">INDIRECT("Test!"&amp;ADDRESS(techPage!$C83,techPage!R$1))</f>
        <v>1.9143859999999999</v>
      </c>
      <c r="Q84" s="58">
        <f ca="1">INDIRECT("Test!"&amp;ADDRESS(techPage!$C83,techPage!S$1))</f>
        <v>83.373324999999994</v>
      </c>
      <c r="R84" s="58">
        <f ca="1">INDIRECT("Test!"&amp;ADDRESS(techPage!$C83,techPage!T$1))</f>
        <v>83.373324999999994</v>
      </c>
    </row>
    <row r="85" spans="1:18">
      <c r="A85" s="58" t="str">
        <f ca="1">INDIRECT("Test!"&amp;ADDRESS(techPage!$C84,techPage!C$1))</f>
        <v>HEVC_00010_TE_1984x1320_8bit_sRGB_8bit_sRGB_006.png</v>
      </c>
      <c r="B85" s="58">
        <f ca="1">INDIRECT("Test!"&amp;ADDRESS(techPage!$C84,techPage!D$1))</f>
        <v>5.6741813294232599E-2</v>
      </c>
      <c r="C85" s="58">
        <f ca="1">INDIRECT("Test!"&amp;ADDRESS(techPage!$C84,techPage!E$1))</f>
        <v>0.916700899600982</v>
      </c>
      <c r="D85" s="58">
        <f ca="1">INDIRECT("Test!"&amp;ADDRESS(techPage!$C84,techPage!F$1))</f>
        <v>0.914206743240356</v>
      </c>
      <c r="E85" s="58">
        <f ca="1">INDIRECT("Test!"&amp;ADDRESS(techPage!$C84,techPage!G$1))</f>
        <v>27.238417082947201</v>
      </c>
      <c r="F85" s="58">
        <f ca="1">INDIRECT("Test!"&amp;ADDRESS(techPage!$C84,techPage!H$1))</f>
        <v>33.493311133091602</v>
      </c>
      <c r="G85" s="58">
        <f ca="1">INDIRECT("Test!"&amp;ADDRESS(techPage!$C84,techPage!I$1))</f>
        <v>33.4075260628466</v>
      </c>
      <c r="H85" s="58">
        <f ca="1">INDIRECT("Test!"&amp;ADDRESS(techPage!$C84,techPage!J$1))</f>
        <v>0.258893072605133</v>
      </c>
      <c r="I85" s="58">
        <f ca="1">INDIRECT("Test!"&amp;ADDRESS(techPage!$C84,techPage!K$1))</f>
        <v>0.96009451150894098</v>
      </c>
      <c r="J85" s="58">
        <f ca="1">INDIRECT("Test!"&amp;ADDRESS(techPage!$C84,techPage!L$1))</f>
        <v>0.30378758907318099</v>
      </c>
      <c r="K85" s="58">
        <f ca="1">INDIRECT("Test!"&amp;ADDRESS(techPage!$C84,techPage!M$1))</f>
        <v>0.83846241235732999</v>
      </c>
      <c r="L85" s="58">
        <f ca="1">INDIRECT("Test!"&amp;ADDRESS(techPage!$C84,techPage!N$1))</f>
        <v>41.700341000000002</v>
      </c>
      <c r="M85" s="58">
        <f ca="1">INDIRECT("Test!"&amp;ADDRESS(techPage!$C84,techPage!O$1))</f>
        <v>22.847188604762199</v>
      </c>
      <c r="N85" s="58" t="str">
        <f ca="1">INDIRECT("Test!"&amp;ADDRESS(techPage!$C84,techPage!P$1))</f>
        <v>None</v>
      </c>
      <c r="O85" s="58">
        <f ca="1">INDIRECT("Test!"&amp;ADDRESS(techPage!$C84,techPage!Q$1))</f>
        <v>2.3649249999999999</v>
      </c>
      <c r="P85" s="58">
        <f ca="1">INDIRECT("Test!"&amp;ADDRESS(techPage!$C84,techPage!R$1))</f>
        <v>2.3649249999999999</v>
      </c>
      <c r="Q85" s="58">
        <f ca="1">INDIRECT("Test!"&amp;ADDRESS(techPage!$C84,techPage!S$1))</f>
        <v>90.724808999999993</v>
      </c>
      <c r="R85" s="58">
        <f ca="1">INDIRECT("Test!"&amp;ADDRESS(techPage!$C84,techPage!T$1))</f>
        <v>90.724808999999993</v>
      </c>
    </row>
    <row r="86" spans="1:18">
      <c r="A86" s="58" t="str">
        <f ca="1">INDIRECT("Test!"&amp;ADDRESS(techPage!$C85,techPage!C$1))</f>
        <v>HEVC_00010_TE_1984x1320_8bit_sRGB_8bit_sRGB_012.png</v>
      </c>
      <c r="B86" s="58">
        <f ca="1">INDIRECT("Test!"&amp;ADDRESS(techPage!$C85,techPage!D$1))</f>
        <v>0.12152675953079101</v>
      </c>
      <c r="C86" s="58">
        <f ca="1">INDIRECT("Test!"&amp;ADDRESS(techPage!$C85,techPage!E$1))</f>
        <v>0.95355767011642401</v>
      </c>
      <c r="D86" s="58">
        <f ca="1">INDIRECT("Test!"&amp;ADDRESS(techPage!$C85,techPage!F$1))</f>
        <v>0.952378809452056</v>
      </c>
      <c r="E86" s="58">
        <f ca="1">INDIRECT("Test!"&amp;ADDRESS(techPage!$C85,techPage!G$1))</f>
        <v>29.9992673366154</v>
      </c>
      <c r="F86" s="58">
        <f ca="1">INDIRECT("Test!"&amp;ADDRESS(techPage!$C85,techPage!H$1))</f>
        <v>35.336167066076598</v>
      </c>
      <c r="G86" s="58">
        <f ca="1">INDIRECT("Test!"&amp;ADDRESS(techPage!$C85,techPage!I$1))</f>
        <v>35.264556514618597</v>
      </c>
      <c r="H86" s="58">
        <f ca="1">INDIRECT("Test!"&amp;ADDRESS(techPage!$C85,techPage!J$1))</f>
        <v>0.35709226131439198</v>
      </c>
      <c r="I86" s="58">
        <f ca="1">INDIRECT("Test!"&amp;ADDRESS(techPage!$C85,techPage!K$1))</f>
        <v>0.98156464099884</v>
      </c>
      <c r="J86" s="58">
        <f ca="1">INDIRECT("Test!"&amp;ADDRESS(techPage!$C85,techPage!L$1))</f>
        <v>0.226565316319465</v>
      </c>
      <c r="K86" s="58">
        <f ca="1">INDIRECT("Test!"&amp;ADDRESS(techPage!$C85,techPage!M$1))</f>
        <v>0.91450583934783902</v>
      </c>
      <c r="L86" s="58">
        <f ca="1">INDIRECT("Test!"&amp;ADDRESS(techPage!$C85,techPage!N$1))</f>
        <v>62.699012000000003</v>
      </c>
      <c r="M86" s="58">
        <f ca="1">INDIRECT("Test!"&amp;ADDRESS(techPage!$C85,techPage!O$1))</f>
        <v>26.373651089262399</v>
      </c>
      <c r="N86" s="58" t="str">
        <f ca="1">INDIRECT("Test!"&amp;ADDRESS(techPage!$C85,techPage!P$1))</f>
        <v>None</v>
      </c>
      <c r="O86" s="58">
        <f ca="1">INDIRECT("Test!"&amp;ADDRESS(techPage!$C85,techPage!Q$1))</f>
        <v>1.980844</v>
      </c>
      <c r="P86" s="58">
        <f ca="1">INDIRECT("Test!"&amp;ADDRESS(techPage!$C85,techPage!R$1))</f>
        <v>1.980844</v>
      </c>
      <c r="Q86" s="58">
        <f ca="1">INDIRECT("Test!"&amp;ADDRESS(techPage!$C85,techPage!S$1))</f>
        <v>111.26651699999999</v>
      </c>
      <c r="R86" s="58">
        <f ca="1">INDIRECT("Test!"&amp;ADDRESS(techPage!$C85,techPage!T$1))</f>
        <v>111.26651699999999</v>
      </c>
    </row>
    <row r="87" spans="1:18">
      <c r="A87" s="58" t="str">
        <f ca="1">INDIRECT("Test!"&amp;ADDRESS(techPage!$C86,techPage!C$1))</f>
        <v>HEVC_00010_TE_1984x1320_8bit_sRGB_8bit_sRGB_025.png</v>
      </c>
      <c r="B87" s="58">
        <f ca="1">INDIRECT("Test!"&amp;ADDRESS(techPage!$C86,techPage!D$1))</f>
        <v>0.27183223362658798</v>
      </c>
      <c r="C87" s="58">
        <f ca="1">INDIRECT("Test!"&amp;ADDRESS(techPage!$C86,techPage!E$1))</f>
        <v>0.97752410173416104</v>
      </c>
      <c r="D87" s="58">
        <f ca="1">INDIRECT("Test!"&amp;ADDRESS(techPage!$C86,techPage!F$1))</f>
        <v>0.97715926170349099</v>
      </c>
      <c r="E87" s="58">
        <f ca="1">INDIRECT("Test!"&amp;ADDRESS(techPage!$C86,techPage!G$1))</f>
        <v>33.620479299468897</v>
      </c>
      <c r="F87" s="58">
        <f ca="1">INDIRECT("Test!"&amp;ADDRESS(techPage!$C86,techPage!H$1))</f>
        <v>37.763229047958397</v>
      </c>
      <c r="G87" s="58">
        <f ca="1">INDIRECT("Test!"&amp;ADDRESS(techPage!$C86,techPage!I$1))</f>
        <v>38.139793438399003</v>
      </c>
      <c r="H87" s="58">
        <f ca="1">INDIRECT("Test!"&amp;ADDRESS(techPage!$C86,techPage!J$1))</f>
        <v>0.48489397764205899</v>
      </c>
      <c r="I87" s="58">
        <f ca="1">INDIRECT("Test!"&amp;ADDRESS(techPage!$C86,techPage!K$1))</f>
        <v>0.99385100603103604</v>
      </c>
      <c r="J87" s="58">
        <f ca="1">INDIRECT("Test!"&amp;ADDRESS(techPage!$C86,techPage!L$1))</f>
        <v>0.1542359739542</v>
      </c>
      <c r="K87" s="58">
        <f ca="1">INDIRECT("Test!"&amp;ADDRESS(techPage!$C86,techPage!M$1))</f>
        <v>0.96349382400512695</v>
      </c>
      <c r="L87" s="58">
        <f ca="1">INDIRECT("Test!"&amp;ADDRESS(techPage!$C86,techPage!N$1))</f>
        <v>81.448159000000004</v>
      </c>
      <c r="M87" s="58">
        <f ca="1">INDIRECT("Test!"&amp;ADDRESS(techPage!$C86,techPage!O$1))</f>
        <v>30.952254946561801</v>
      </c>
      <c r="N87" s="58" t="str">
        <f ca="1">INDIRECT("Test!"&amp;ADDRESS(techPage!$C86,techPage!P$1))</f>
        <v>None</v>
      </c>
      <c r="O87" s="58">
        <f ca="1">INDIRECT("Test!"&amp;ADDRESS(techPage!$C86,techPage!Q$1))</f>
        <v>1.9915829999999899</v>
      </c>
      <c r="P87" s="58">
        <f ca="1">INDIRECT("Test!"&amp;ADDRESS(techPage!$C86,techPage!R$1))</f>
        <v>1.9915829999999899</v>
      </c>
      <c r="Q87" s="58">
        <f ca="1">INDIRECT("Test!"&amp;ADDRESS(techPage!$C86,techPage!S$1))</f>
        <v>144.35111599999999</v>
      </c>
      <c r="R87" s="58">
        <f ca="1">INDIRECT("Test!"&amp;ADDRESS(techPage!$C86,techPage!T$1))</f>
        <v>144.35111599999999</v>
      </c>
    </row>
    <row r="88" spans="1:18">
      <c r="A88" s="58" t="str">
        <f ca="1">INDIRECT("Test!"&amp;ADDRESS(techPage!$C87,techPage!C$1))</f>
        <v>HEVC_00010_TE_1984x1320_8bit_sRGB_8bit_sRGB_050.png</v>
      </c>
      <c r="B88" s="58">
        <f ca="1">INDIRECT("Test!"&amp;ADDRESS(techPage!$C87,techPage!D$1))</f>
        <v>0.49480999511241402</v>
      </c>
      <c r="C88" s="58">
        <f ca="1">INDIRECT("Test!"&amp;ADDRESS(techPage!$C87,techPage!E$1))</f>
        <v>0.988375604152679</v>
      </c>
      <c r="D88" s="58">
        <f ca="1">INDIRECT("Test!"&amp;ADDRESS(techPage!$C87,techPage!F$1))</f>
        <v>0.98826164007186801</v>
      </c>
      <c r="E88" s="58">
        <f ca="1">INDIRECT("Test!"&amp;ADDRESS(techPage!$C87,techPage!G$1))</f>
        <v>36.862781937318402</v>
      </c>
      <c r="F88" s="58">
        <f ca="1">INDIRECT("Test!"&amp;ADDRESS(techPage!$C87,techPage!H$1))</f>
        <v>40.0485429817804</v>
      </c>
      <c r="G88" s="58">
        <f ca="1">INDIRECT("Test!"&amp;ADDRESS(techPage!$C87,techPage!I$1))</f>
        <v>40.587995179679602</v>
      </c>
      <c r="H88" s="58">
        <f ca="1">INDIRECT("Test!"&amp;ADDRESS(techPage!$C87,techPage!J$1))</f>
        <v>0.59300720691680897</v>
      </c>
      <c r="I88" s="58">
        <f ca="1">INDIRECT("Test!"&amp;ADDRESS(techPage!$C87,techPage!K$1))</f>
        <v>0.997664034366607</v>
      </c>
      <c r="J88" s="58">
        <f ca="1">INDIRECT("Test!"&amp;ADDRESS(techPage!$C87,techPage!L$1))</f>
        <v>0.109089933335781</v>
      </c>
      <c r="K88" s="58">
        <f ca="1">INDIRECT("Test!"&amp;ADDRESS(techPage!$C87,techPage!M$1))</f>
        <v>0.98363941907882602</v>
      </c>
      <c r="L88" s="58">
        <f ca="1">INDIRECT("Test!"&amp;ADDRESS(techPage!$C87,techPage!N$1))</f>
        <v>90.145077000000001</v>
      </c>
      <c r="M88" s="58">
        <f ca="1">INDIRECT("Test!"&amp;ADDRESS(techPage!$C87,techPage!O$1))</f>
        <v>34.999443349604</v>
      </c>
      <c r="N88" s="58" t="str">
        <f ca="1">INDIRECT("Test!"&amp;ADDRESS(techPage!$C87,techPage!P$1))</f>
        <v>None</v>
      </c>
      <c r="O88" s="58">
        <f ca="1">INDIRECT("Test!"&amp;ADDRESS(techPage!$C87,techPage!Q$1))</f>
        <v>1.981832</v>
      </c>
      <c r="P88" s="58">
        <f ca="1">INDIRECT("Test!"&amp;ADDRESS(techPage!$C87,techPage!R$1))</f>
        <v>1.981832</v>
      </c>
      <c r="Q88" s="58">
        <f ca="1">INDIRECT("Test!"&amp;ADDRESS(techPage!$C87,techPage!S$1))</f>
        <v>165.28279599999999</v>
      </c>
      <c r="R88" s="58">
        <f ca="1">INDIRECT("Test!"&amp;ADDRESS(techPage!$C87,techPage!T$1))</f>
        <v>165.28279599999999</v>
      </c>
    </row>
    <row r="89" spans="1:18">
      <c r="A89" s="58" t="str">
        <f ca="1">INDIRECT("Test!"&amp;ADDRESS(techPage!$C88,techPage!C$1))</f>
        <v>HEVC_00010_TE_1984x1320_8bit_sRGB_8bit_sRGB_075.png</v>
      </c>
      <c r="B89" s="58">
        <f ca="1">INDIRECT("Test!"&amp;ADDRESS(techPage!$C88,techPage!D$1))</f>
        <v>0.76042888563049804</v>
      </c>
      <c r="C89" s="58">
        <f ca="1">INDIRECT("Test!"&amp;ADDRESS(techPage!$C88,techPage!E$1))</f>
        <v>0.99313700199127197</v>
      </c>
      <c r="D89" s="58">
        <f ca="1">INDIRECT("Test!"&amp;ADDRESS(techPage!$C88,techPage!F$1))</f>
        <v>0.99308568239212003</v>
      </c>
      <c r="E89" s="58">
        <f ca="1">INDIRECT("Test!"&amp;ADDRESS(techPage!$C88,techPage!G$1))</f>
        <v>39.513018859514901</v>
      </c>
      <c r="F89" s="58">
        <f ca="1">INDIRECT("Test!"&amp;ADDRESS(techPage!$C88,techPage!H$1))</f>
        <v>41.932853624909001</v>
      </c>
      <c r="G89" s="58">
        <f ca="1">INDIRECT("Test!"&amp;ADDRESS(techPage!$C88,techPage!I$1))</f>
        <v>42.494763397873299</v>
      </c>
      <c r="H89" s="58">
        <f ca="1">INDIRECT("Test!"&amp;ADDRESS(techPage!$C88,techPage!J$1))</f>
        <v>0.67681610584259</v>
      </c>
      <c r="I89" s="58">
        <f ca="1">INDIRECT("Test!"&amp;ADDRESS(techPage!$C88,techPage!K$1))</f>
        <v>0.99892193078994695</v>
      </c>
      <c r="J89" s="58">
        <f ca="1">INDIRECT("Test!"&amp;ADDRESS(techPage!$C88,techPage!L$1))</f>
        <v>8.2551434636116E-2</v>
      </c>
      <c r="K89" s="58">
        <f ca="1">INDIRECT("Test!"&amp;ADDRESS(techPage!$C88,techPage!M$1))</f>
        <v>0.99159300327301003</v>
      </c>
      <c r="L89" s="58">
        <f ca="1">INDIRECT("Test!"&amp;ADDRESS(techPage!$C88,techPage!N$1))</f>
        <v>93.651784000000006</v>
      </c>
      <c r="M89" s="58">
        <f ca="1">INDIRECT("Test!"&amp;ADDRESS(techPage!$C88,techPage!O$1))</f>
        <v>38.215462576019299</v>
      </c>
      <c r="N89" s="58" t="str">
        <f ca="1">INDIRECT("Test!"&amp;ADDRESS(techPage!$C88,techPage!P$1))</f>
        <v>None</v>
      </c>
      <c r="O89" s="58">
        <f ca="1">INDIRECT("Test!"&amp;ADDRESS(techPage!$C88,techPage!Q$1))</f>
        <v>2.067132</v>
      </c>
      <c r="P89" s="58">
        <f ca="1">INDIRECT("Test!"&amp;ADDRESS(techPage!$C88,techPage!R$1))</f>
        <v>2.067132</v>
      </c>
      <c r="Q89" s="58">
        <f ca="1">INDIRECT("Test!"&amp;ADDRESS(techPage!$C88,techPage!S$1))</f>
        <v>196.326663</v>
      </c>
      <c r="R89" s="58">
        <f ca="1">INDIRECT("Test!"&amp;ADDRESS(techPage!$C88,techPage!T$1))</f>
        <v>196.326663</v>
      </c>
    </row>
    <row r="90" spans="1:18">
      <c r="A90" s="58" t="str">
        <f ca="1">INDIRECT("Test!"&amp;ADDRESS(techPage!$C89,techPage!C$1))</f>
        <v>HEVC_00010_TE_1984x1320_8bit_sRGB_8bit_sRGB_100.png</v>
      </c>
      <c r="B90" s="58">
        <f ca="1">INDIRECT("Test!"&amp;ADDRESS(techPage!$C89,techPage!D$1))</f>
        <v>1.03475684261974</v>
      </c>
      <c r="C90" s="58">
        <f ca="1">INDIRECT("Test!"&amp;ADDRESS(techPage!$C89,techPage!E$1))</f>
        <v>0.99537068605422896</v>
      </c>
      <c r="D90" s="58">
        <f ca="1">INDIRECT("Test!"&amp;ADDRESS(techPage!$C89,techPage!F$1))</f>
        <v>0.995344698429107</v>
      </c>
      <c r="E90" s="58">
        <f ca="1">INDIRECT("Test!"&amp;ADDRESS(techPage!$C89,techPage!G$1))</f>
        <v>41.611550291933</v>
      </c>
      <c r="F90" s="58">
        <f ca="1">INDIRECT("Test!"&amp;ADDRESS(techPage!$C89,techPage!H$1))</f>
        <v>43.315591726325898</v>
      </c>
      <c r="G90" s="58">
        <f ca="1">INDIRECT("Test!"&amp;ADDRESS(techPage!$C89,techPage!I$1))</f>
        <v>43.827588178258502</v>
      </c>
      <c r="H90" s="58">
        <f ca="1">INDIRECT("Test!"&amp;ADDRESS(techPage!$C89,techPage!J$1))</f>
        <v>0.74132037162780695</v>
      </c>
      <c r="I90" s="58">
        <f ca="1">INDIRECT("Test!"&amp;ADDRESS(techPage!$C89,techPage!K$1))</f>
        <v>0.999420225620269</v>
      </c>
      <c r="J90" s="58">
        <f ca="1">INDIRECT("Test!"&amp;ADDRESS(techPage!$C89,techPage!L$1))</f>
        <v>6.6097803413867895E-2</v>
      </c>
      <c r="K90" s="58">
        <f ca="1">INDIRECT("Test!"&amp;ADDRESS(techPage!$C89,techPage!M$1))</f>
        <v>0.99503970146179199</v>
      </c>
      <c r="L90" s="58">
        <f ca="1">INDIRECT("Test!"&amp;ADDRESS(techPage!$C89,techPage!N$1))</f>
        <v>95.155755999999997</v>
      </c>
      <c r="M90" s="58">
        <f ca="1">INDIRECT("Test!"&amp;ADDRESS(techPage!$C89,techPage!O$1))</f>
        <v>40.644746363975401</v>
      </c>
      <c r="N90" s="58" t="str">
        <f ca="1">INDIRECT("Test!"&amp;ADDRESS(techPage!$C89,techPage!P$1))</f>
        <v>None</v>
      </c>
      <c r="O90" s="58">
        <f ca="1">INDIRECT("Test!"&amp;ADDRESS(techPage!$C89,techPage!Q$1))</f>
        <v>1.9988360000000001</v>
      </c>
      <c r="P90" s="58">
        <f ca="1">INDIRECT("Test!"&amp;ADDRESS(techPage!$C89,techPage!R$1))</f>
        <v>1.9988360000000001</v>
      </c>
      <c r="Q90" s="58">
        <f ca="1">INDIRECT("Test!"&amp;ADDRESS(techPage!$C89,techPage!S$1))</f>
        <v>194.74981</v>
      </c>
      <c r="R90" s="58">
        <f ca="1">INDIRECT("Test!"&amp;ADDRESS(techPage!$C89,techPage!T$1))</f>
        <v>194.74981</v>
      </c>
    </row>
    <row r="91" spans="1:18">
      <c r="A91" s="58" t="str">
        <f ca="1">INDIRECT("Test!"&amp;ADDRESS(techPage!$C90,techPage!C$1))</f>
        <v>HEVC_00010_TE_1984x1320_8bit_sRGB_8bit_sRGB_150.png</v>
      </c>
      <c r="B91" s="58">
        <f ca="1">INDIRECT("Test!"&amp;ADDRESS(techPage!$C90,techPage!D$1))</f>
        <v>1.58986742424242</v>
      </c>
      <c r="C91" s="58">
        <f ca="1">INDIRECT("Test!"&amp;ADDRESS(techPage!$C90,techPage!E$1))</f>
        <v>0.99749892950057895</v>
      </c>
      <c r="D91" s="58">
        <f ca="1">INDIRECT("Test!"&amp;ADDRESS(techPage!$C90,techPage!F$1))</f>
        <v>0.99748831987380904</v>
      </c>
      <c r="E91" s="58">
        <f ca="1">INDIRECT("Test!"&amp;ADDRESS(techPage!$C90,techPage!G$1))</f>
        <v>44.805007424120802</v>
      </c>
      <c r="F91" s="58">
        <f ca="1">INDIRECT("Test!"&amp;ADDRESS(techPage!$C90,techPage!H$1))</f>
        <v>45.268688482800599</v>
      </c>
      <c r="G91" s="58">
        <f ca="1">INDIRECT("Test!"&amp;ADDRESS(techPage!$C90,techPage!I$1))</f>
        <v>45.840868086775103</v>
      </c>
      <c r="H91" s="58">
        <f ca="1">INDIRECT("Test!"&amp;ADDRESS(techPage!$C90,techPage!J$1))</f>
        <v>0.83162009716033902</v>
      </c>
      <c r="I91" s="58">
        <f ca="1">INDIRECT("Test!"&amp;ADDRESS(techPage!$C90,techPage!K$1))</f>
        <v>0.99974995851516701</v>
      </c>
      <c r="J91" s="58">
        <f ca="1">INDIRECT("Test!"&amp;ADDRESS(techPage!$C90,techPage!L$1))</f>
        <v>4.6806443482637398E-2</v>
      </c>
      <c r="K91" s="58">
        <f ca="1">INDIRECT("Test!"&amp;ADDRESS(techPage!$C90,techPage!M$1))</f>
        <v>0.99775713682174605</v>
      </c>
      <c r="L91" s="58">
        <f ca="1">INDIRECT("Test!"&amp;ADDRESS(techPage!$C90,techPage!N$1))</f>
        <v>96.312706000000006</v>
      </c>
      <c r="M91" s="58">
        <f ca="1">INDIRECT("Test!"&amp;ADDRESS(techPage!$C90,techPage!O$1))</f>
        <v>44.033112308381497</v>
      </c>
      <c r="N91" s="58" t="str">
        <f ca="1">INDIRECT("Test!"&amp;ADDRESS(techPage!$C90,techPage!P$1))</f>
        <v>None</v>
      </c>
      <c r="O91" s="58">
        <f ca="1">INDIRECT("Test!"&amp;ADDRESS(techPage!$C90,techPage!Q$1))</f>
        <v>2.4585299999999899</v>
      </c>
      <c r="P91" s="58">
        <f ca="1">INDIRECT("Test!"&amp;ADDRESS(techPage!$C90,techPage!R$1))</f>
        <v>2.4585299999999899</v>
      </c>
      <c r="Q91" s="58">
        <f ca="1">INDIRECT("Test!"&amp;ADDRESS(techPage!$C90,techPage!S$1))</f>
        <v>203.85066800000001</v>
      </c>
      <c r="R91" s="58">
        <f ca="1">INDIRECT("Test!"&amp;ADDRESS(techPage!$C90,techPage!T$1))</f>
        <v>203.85066800000001</v>
      </c>
    </row>
    <row r="92" spans="1:18">
      <c r="A92" s="58" t="str">
        <f ca="1">INDIRECT("Test!"&amp;ADDRESS(techPage!$C91,techPage!C$1))</f>
        <v>HEVC_00010_TE_1984x1320_8bit_sRGB_8bit_sRGB_200.png</v>
      </c>
      <c r="B92" s="58">
        <f ca="1">INDIRECT("Test!"&amp;ADDRESS(techPage!$C91,techPage!D$1))</f>
        <v>1.7738941837732101</v>
      </c>
      <c r="C92" s="58">
        <f ca="1">INDIRECT("Test!"&amp;ADDRESS(techPage!$C91,techPage!E$1))</f>
        <v>0.99796140193939198</v>
      </c>
      <c r="D92" s="58">
        <f ca="1">INDIRECT("Test!"&amp;ADDRESS(techPage!$C91,techPage!F$1))</f>
        <v>0.99795252084732</v>
      </c>
      <c r="E92" s="58">
        <f ca="1">INDIRECT("Test!"&amp;ADDRESS(techPage!$C91,techPage!G$1))</f>
        <v>45.751949056421203</v>
      </c>
      <c r="F92" s="58">
        <f ca="1">INDIRECT("Test!"&amp;ADDRESS(techPage!$C91,techPage!H$1))</f>
        <v>45.857869503405503</v>
      </c>
      <c r="G92" s="58">
        <f ca="1">INDIRECT("Test!"&amp;ADDRESS(techPage!$C91,techPage!I$1))</f>
        <v>46.455739710955903</v>
      </c>
      <c r="H92" s="58">
        <f ca="1">INDIRECT("Test!"&amp;ADDRESS(techPage!$C91,techPage!J$1))</f>
        <v>0.85461115837097101</v>
      </c>
      <c r="I92" s="58">
        <f ca="1">INDIRECT("Test!"&amp;ADDRESS(techPage!$C91,techPage!K$1))</f>
        <v>0.99979734420776301</v>
      </c>
      <c r="J92" s="58">
        <f ca="1">INDIRECT("Test!"&amp;ADDRESS(techPage!$C91,techPage!L$1))</f>
        <v>4.2106602340936598E-2</v>
      </c>
      <c r="K92" s="58">
        <f ca="1">INDIRECT("Test!"&amp;ADDRESS(techPage!$C91,techPage!M$1))</f>
        <v>0.99819755554199197</v>
      </c>
      <c r="L92" s="58">
        <f ca="1">INDIRECT("Test!"&amp;ADDRESS(techPage!$C91,techPage!N$1))</f>
        <v>96.495052000000001</v>
      </c>
      <c r="M92" s="58">
        <f ca="1">INDIRECT("Test!"&amp;ADDRESS(techPage!$C91,techPage!O$1))</f>
        <v>44.977221351930503</v>
      </c>
      <c r="N92" s="58" t="str">
        <f ca="1">INDIRECT("Test!"&amp;ADDRESS(techPage!$C91,techPage!P$1))</f>
        <v>None</v>
      </c>
      <c r="O92" s="58">
        <f ca="1">INDIRECT("Test!"&amp;ADDRESS(techPage!$C91,techPage!Q$1))</f>
        <v>1.9886999999999999</v>
      </c>
      <c r="P92" s="58">
        <f ca="1">INDIRECT("Test!"&amp;ADDRESS(techPage!$C91,techPage!R$1))</f>
        <v>1.9886999999999999</v>
      </c>
      <c r="Q92" s="58">
        <f ca="1">INDIRECT("Test!"&amp;ADDRESS(techPage!$C91,techPage!S$1))</f>
        <v>201.93229700000001</v>
      </c>
      <c r="R92" s="58">
        <f ca="1">INDIRECT("Test!"&amp;ADDRESS(techPage!$C91,techPage!T$1))</f>
        <v>201.93229700000001</v>
      </c>
    </row>
    <row r="93" spans="1:18">
      <c r="A93" s="58" t="str">
        <f ca="1">INDIRECT("Test!"&amp;ADDRESS(techPage!$C92,techPage!C$1))</f>
        <v>HEVC_00011_TE_1784x1296_8bit_sRGB_8bit_sRGB_003.png</v>
      </c>
      <c r="B93" s="58">
        <f ca="1">INDIRECT("Test!"&amp;ADDRESS(techPage!$C92,techPage!D$1))</f>
        <v>3.1414355311963599E-2</v>
      </c>
      <c r="C93" s="58">
        <f ca="1">INDIRECT("Test!"&amp;ADDRESS(techPage!$C92,techPage!E$1))</f>
        <v>0.81778395175933805</v>
      </c>
      <c r="D93" s="58">
        <f ca="1">INDIRECT("Test!"&amp;ADDRESS(techPage!$C92,techPage!F$1))</f>
        <v>0.80631995201110795</v>
      </c>
      <c r="E93" s="58">
        <f ca="1">INDIRECT("Test!"&amp;ADDRESS(techPage!$C92,techPage!G$1))</f>
        <v>24.1362478769978</v>
      </c>
      <c r="F93" s="58">
        <f ca="1">INDIRECT("Test!"&amp;ADDRESS(techPage!$C92,techPage!H$1))</f>
        <v>34.8849530223263</v>
      </c>
      <c r="G93" s="58">
        <f ca="1">INDIRECT("Test!"&amp;ADDRESS(techPage!$C92,techPage!I$1))</f>
        <v>36.014221039367797</v>
      </c>
      <c r="H93" s="58">
        <f ca="1">INDIRECT("Test!"&amp;ADDRESS(techPage!$C92,techPage!J$1))</f>
        <v>0.21368175745010301</v>
      </c>
      <c r="I93" s="58">
        <f ca="1">INDIRECT("Test!"&amp;ADDRESS(techPage!$C92,techPage!K$1))</f>
        <v>0.92256498336791903</v>
      </c>
      <c r="J93" s="58">
        <f ca="1">INDIRECT("Test!"&amp;ADDRESS(techPage!$C92,techPage!L$1))</f>
        <v>0.43678173422813399</v>
      </c>
      <c r="K93" s="58">
        <f ca="1">INDIRECT("Test!"&amp;ADDRESS(techPage!$C92,techPage!M$1))</f>
        <v>0.75911062955856301</v>
      </c>
      <c r="L93" s="58">
        <f ca="1">INDIRECT("Test!"&amp;ADDRESS(techPage!$C92,techPage!N$1))</f>
        <v>37.370054000000003</v>
      </c>
      <c r="M93" s="58">
        <f ca="1">INDIRECT("Test!"&amp;ADDRESS(techPage!$C92,techPage!O$1))</f>
        <v>19.192652087126898</v>
      </c>
      <c r="N93" s="58" t="str">
        <f ca="1">INDIRECT("Test!"&amp;ADDRESS(techPage!$C92,techPage!P$1))</f>
        <v>None</v>
      </c>
      <c r="O93" s="58">
        <f ca="1">INDIRECT("Test!"&amp;ADDRESS(techPage!$C92,techPage!Q$1))</f>
        <v>1.312171</v>
      </c>
      <c r="P93" s="58">
        <f ca="1">INDIRECT("Test!"&amp;ADDRESS(techPage!$C92,techPage!R$1))</f>
        <v>1.312171</v>
      </c>
      <c r="Q93" s="58">
        <f ca="1">INDIRECT("Test!"&amp;ADDRESS(techPage!$C92,techPage!S$1))</f>
        <v>65.807265000000001</v>
      </c>
      <c r="R93" s="58">
        <f ca="1">INDIRECT("Test!"&amp;ADDRESS(techPage!$C92,techPage!T$1))</f>
        <v>65.807265000000001</v>
      </c>
    </row>
    <row r="94" spans="1:18">
      <c r="A94" s="58" t="str">
        <f ca="1">INDIRECT("Test!"&amp;ADDRESS(techPage!$C93,techPage!C$1))</f>
        <v>HEVC_00011_TE_1784x1296_8bit_sRGB_8bit_sRGB_006.png</v>
      </c>
      <c r="B94" s="58">
        <f ca="1">INDIRECT("Test!"&amp;ADDRESS(techPage!$C93,techPage!D$1))</f>
        <v>6.3285445385594802E-2</v>
      </c>
      <c r="C94" s="58">
        <f ca="1">INDIRECT("Test!"&amp;ADDRESS(techPage!$C93,techPage!E$1))</f>
        <v>0.89910727739334095</v>
      </c>
      <c r="D94" s="58">
        <f ca="1">INDIRECT("Test!"&amp;ADDRESS(techPage!$C93,techPage!F$1))</f>
        <v>0.89492034912109297</v>
      </c>
      <c r="E94" s="58">
        <f ca="1">INDIRECT("Test!"&amp;ADDRESS(techPage!$C93,techPage!G$1))</f>
        <v>26.719249392068502</v>
      </c>
      <c r="F94" s="58">
        <f ca="1">INDIRECT("Test!"&amp;ADDRESS(techPage!$C93,techPage!H$1))</f>
        <v>34.491221519621703</v>
      </c>
      <c r="G94" s="58">
        <f ca="1">INDIRECT("Test!"&amp;ADDRESS(techPage!$C93,techPage!I$1))</f>
        <v>35.644475632429099</v>
      </c>
      <c r="H94" s="58">
        <f ca="1">INDIRECT("Test!"&amp;ADDRESS(techPage!$C93,techPage!J$1))</f>
        <v>0.311666280031204</v>
      </c>
      <c r="I94" s="58">
        <f ca="1">INDIRECT("Test!"&amp;ADDRESS(techPage!$C93,techPage!K$1))</f>
        <v>0.96193158626556396</v>
      </c>
      <c r="J94" s="58">
        <f ca="1">INDIRECT("Test!"&amp;ADDRESS(techPage!$C93,techPage!L$1))</f>
        <v>0.32496580481529203</v>
      </c>
      <c r="K94" s="58">
        <f ca="1">INDIRECT("Test!"&amp;ADDRESS(techPage!$C93,techPage!M$1))</f>
        <v>0.8662691116333</v>
      </c>
      <c r="L94" s="58">
        <f ca="1">INDIRECT("Test!"&amp;ADDRESS(techPage!$C93,techPage!N$1))</f>
        <v>51.564098999999999</v>
      </c>
      <c r="M94" s="58">
        <f ca="1">INDIRECT("Test!"&amp;ADDRESS(techPage!$C93,techPage!O$1))</f>
        <v>22.274559460207101</v>
      </c>
      <c r="N94" s="58" t="str">
        <f ca="1">INDIRECT("Test!"&amp;ADDRESS(techPage!$C93,techPage!P$1))</f>
        <v>None</v>
      </c>
      <c r="O94" s="58">
        <f ca="1">INDIRECT("Test!"&amp;ADDRESS(techPage!$C93,techPage!Q$1))</f>
        <v>1.8358449999999999</v>
      </c>
      <c r="P94" s="58">
        <f ca="1">INDIRECT("Test!"&amp;ADDRESS(techPage!$C93,techPage!R$1))</f>
        <v>1.8358449999999999</v>
      </c>
      <c r="Q94" s="58">
        <f ca="1">INDIRECT("Test!"&amp;ADDRESS(techPage!$C93,techPage!S$1))</f>
        <v>74.401493000000002</v>
      </c>
      <c r="R94" s="58">
        <f ca="1">INDIRECT("Test!"&amp;ADDRESS(techPage!$C93,techPage!T$1))</f>
        <v>74.401493000000002</v>
      </c>
    </row>
    <row r="95" spans="1:18">
      <c r="A95" s="58" t="str">
        <f ca="1">INDIRECT("Test!"&amp;ADDRESS(techPage!$C94,techPage!C$1))</f>
        <v>HEVC_00011_TE_1784x1296_8bit_sRGB_8bit_sRGB_012.png</v>
      </c>
      <c r="B95" s="58">
        <f ca="1">INDIRECT("Test!"&amp;ADDRESS(techPage!$C94,techPage!D$1))</f>
        <v>0.127626224879588</v>
      </c>
      <c r="C95" s="58">
        <f ca="1">INDIRECT("Test!"&amp;ADDRESS(techPage!$C94,techPage!E$1))</f>
        <v>0.95074373483657804</v>
      </c>
      <c r="D95" s="58">
        <f ca="1">INDIRECT("Test!"&amp;ADDRESS(techPage!$C94,techPage!F$1))</f>
        <v>0.94942843914031905</v>
      </c>
      <c r="E95" s="58">
        <f ca="1">INDIRECT("Test!"&amp;ADDRESS(techPage!$C94,techPage!G$1))</f>
        <v>29.587257369483002</v>
      </c>
      <c r="F95" s="58">
        <f ca="1">INDIRECT("Test!"&amp;ADDRESS(techPage!$C94,techPage!H$1))</f>
        <v>35.883060257154497</v>
      </c>
      <c r="G95" s="58">
        <f ca="1">INDIRECT("Test!"&amp;ADDRESS(techPage!$C94,techPage!I$1))</f>
        <v>36.988842722212297</v>
      </c>
      <c r="H95" s="58">
        <f ca="1">INDIRECT("Test!"&amp;ADDRESS(techPage!$C94,techPage!J$1))</f>
        <v>0.42563644051551802</v>
      </c>
      <c r="I95" s="58">
        <f ca="1">INDIRECT("Test!"&amp;ADDRESS(techPage!$C94,techPage!K$1))</f>
        <v>0.98392379283904996</v>
      </c>
      <c r="J95" s="58">
        <f ca="1">INDIRECT("Test!"&amp;ADDRESS(techPage!$C94,techPage!L$1))</f>
        <v>0.230873182415962</v>
      </c>
      <c r="K95" s="58">
        <f ca="1">INDIRECT("Test!"&amp;ADDRESS(techPage!$C94,techPage!M$1))</f>
        <v>0.93518251180648804</v>
      </c>
      <c r="L95" s="58">
        <f ca="1">INDIRECT("Test!"&amp;ADDRESS(techPage!$C94,techPage!N$1))</f>
        <v>68.765285000000006</v>
      </c>
      <c r="M95" s="58">
        <f ca="1">INDIRECT("Test!"&amp;ADDRESS(techPage!$C94,techPage!O$1))</f>
        <v>25.778300854967501</v>
      </c>
      <c r="N95" s="58" t="str">
        <f ca="1">INDIRECT("Test!"&amp;ADDRESS(techPage!$C94,techPage!P$1))</f>
        <v>None</v>
      </c>
      <c r="O95" s="58">
        <f ca="1">INDIRECT("Test!"&amp;ADDRESS(techPage!$C94,techPage!Q$1))</f>
        <v>2.147974</v>
      </c>
      <c r="P95" s="58">
        <f ca="1">INDIRECT("Test!"&amp;ADDRESS(techPage!$C94,techPage!R$1))</f>
        <v>2.147974</v>
      </c>
      <c r="Q95" s="58">
        <f ca="1">INDIRECT("Test!"&amp;ADDRESS(techPage!$C94,techPage!S$1))</f>
        <v>92.854337999999998</v>
      </c>
      <c r="R95" s="58">
        <f ca="1">INDIRECT("Test!"&amp;ADDRESS(techPage!$C94,techPage!T$1))</f>
        <v>92.854337999999998</v>
      </c>
    </row>
    <row r="96" spans="1:18">
      <c r="A96" s="58" t="str">
        <f ca="1">INDIRECT("Test!"&amp;ADDRESS(techPage!$C95,techPage!C$1))</f>
        <v>HEVC_00011_TE_1784x1296_8bit_sRGB_8bit_sRGB_025.png</v>
      </c>
      <c r="B96" s="58">
        <f ca="1">INDIRECT("Test!"&amp;ADDRESS(techPage!$C95,techPage!D$1))</f>
        <v>0.24832184576205499</v>
      </c>
      <c r="C96" s="58">
        <f ca="1">INDIRECT("Test!"&amp;ADDRESS(techPage!$C95,techPage!E$1))</f>
        <v>0.97668504714965798</v>
      </c>
      <c r="D96" s="58">
        <f ca="1">INDIRECT("Test!"&amp;ADDRESS(techPage!$C95,techPage!F$1))</f>
        <v>0.976251721382141</v>
      </c>
      <c r="E96" s="58">
        <f ca="1">INDIRECT("Test!"&amp;ADDRESS(techPage!$C95,techPage!G$1))</f>
        <v>32.691794575922103</v>
      </c>
      <c r="F96" s="58">
        <f ca="1">INDIRECT("Test!"&amp;ADDRESS(techPage!$C95,techPage!H$1))</f>
        <v>37.656746686085299</v>
      </c>
      <c r="G96" s="58">
        <f ca="1">INDIRECT("Test!"&amp;ADDRESS(techPage!$C95,techPage!I$1))</f>
        <v>38.6238845609886</v>
      </c>
      <c r="H96" s="58">
        <f ca="1">INDIRECT("Test!"&amp;ADDRESS(techPage!$C95,techPage!J$1))</f>
        <v>0.54188787937164296</v>
      </c>
      <c r="I96" s="58">
        <f ca="1">INDIRECT("Test!"&amp;ADDRESS(techPage!$C95,techPage!K$1))</f>
        <v>0.99339044094085605</v>
      </c>
      <c r="J96" s="58">
        <f ca="1">INDIRECT("Test!"&amp;ADDRESS(techPage!$C95,techPage!L$1))</f>
        <v>0.16086462140083299</v>
      </c>
      <c r="K96" s="58">
        <f ca="1">INDIRECT("Test!"&amp;ADDRESS(techPage!$C95,techPage!M$1))</f>
        <v>0.97074526548385598</v>
      </c>
      <c r="L96" s="58">
        <f ca="1">INDIRECT("Test!"&amp;ADDRESS(techPage!$C95,techPage!N$1))</f>
        <v>82.749156999999997</v>
      </c>
      <c r="M96" s="58">
        <f ca="1">INDIRECT("Test!"&amp;ADDRESS(techPage!$C95,techPage!O$1))</f>
        <v>29.605248122391199</v>
      </c>
      <c r="N96" s="58" t="str">
        <f ca="1">INDIRECT("Test!"&amp;ADDRESS(techPage!$C95,techPage!P$1))</f>
        <v>None</v>
      </c>
      <c r="O96" s="58">
        <f ca="1">INDIRECT("Test!"&amp;ADDRESS(techPage!$C95,techPage!Q$1))</f>
        <v>1.486321</v>
      </c>
      <c r="P96" s="58">
        <f ca="1">INDIRECT("Test!"&amp;ADDRESS(techPage!$C95,techPage!R$1))</f>
        <v>1.486321</v>
      </c>
      <c r="Q96" s="58">
        <f ca="1">INDIRECT("Test!"&amp;ADDRESS(techPage!$C95,techPage!S$1))</f>
        <v>115.889957</v>
      </c>
      <c r="R96" s="58">
        <f ca="1">INDIRECT("Test!"&amp;ADDRESS(techPage!$C95,techPage!T$1))</f>
        <v>115.889957</v>
      </c>
    </row>
    <row r="97" spans="1:18">
      <c r="A97" s="58" t="str">
        <f ca="1">INDIRECT("Test!"&amp;ADDRESS(techPage!$C96,techPage!C$1))</f>
        <v>HEVC_00011_TE_1784x1296_8bit_sRGB_8bit_sRGB_050.png</v>
      </c>
      <c r="B97" s="58">
        <f ca="1">INDIRECT("Test!"&amp;ADDRESS(techPage!$C96,techPage!D$1))</f>
        <v>0.52091983612910298</v>
      </c>
      <c r="C97" s="58">
        <f ca="1">INDIRECT("Test!"&amp;ADDRESS(techPage!$C96,techPage!E$1))</f>
        <v>0.990625441074371</v>
      </c>
      <c r="D97" s="58">
        <f ca="1">INDIRECT("Test!"&amp;ADDRESS(techPage!$C96,techPage!F$1))</f>
        <v>0.99050372838973999</v>
      </c>
      <c r="E97" s="58">
        <f ca="1">INDIRECT("Test!"&amp;ADDRESS(techPage!$C96,techPage!G$1))</f>
        <v>36.83664535634</v>
      </c>
      <c r="F97" s="58">
        <f ca="1">INDIRECT("Test!"&amp;ADDRESS(techPage!$C96,techPage!H$1))</f>
        <v>40.168881701674998</v>
      </c>
      <c r="G97" s="58">
        <f ca="1">INDIRECT("Test!"&amp;ADDRESS(techPage!$C96,techPage!I$1))</f>
        <v>41.126497301891803</v>
      </c>
      <c r="H97" s="58">
        <f ca="1">INDIRECT("Test!"&amp;ADDRESS(techPage!$C96,techPage!J$1))</f>
        <v>0.67367970943450906</v>
      </c>
      <c r="I97" s="58">
        <f ca="1">INDIRECT("Test!"&amp;ADDRESS(techPage!$C96,techPage!K$1))</f>
        <v>0.99791306257247903</v>
      </c>
      <c r="J97" s="58">
        <f ca="1">INDIRECT("Test!"&amp;ADDRESS(techPage!$C96,techPage!L$1))</f>
        <v>0.10276084393262799</v>
      </c>
      <c r="K97" s="58">
        <f ca="1">INDIRECT("Test!"&amp;ADDRESS(techPage!$C96,techPage!M$1))</f>
        <v>0.98933130502700795</v>
      </c>
      <c r="L97" s="58">
        <f ca="1">INDIRECT("Test!"&amp;ADDRESS(techPage!$C96,techPage!N$1))</f>
        <v>92.016424000000001</v>
      </c>
      <c r="M97" s="58">
        <f ca="1">INDIRECT("Test!"&amp;ADDRESS(techPage!$C96,techPage!O$1))</f>
        <v>34.453060560962101</v>
      </c>
      <c r="N97" s="58" t="str">
        <f ca="1">INDIRECT("Test!"&amp;ADDRESS(techPage!$C96,techPage!P$1))</f>
        <v>None</v>
      </c>
      <c r="O97" s="58">
        <f ca="1">INDIRECT("Test!"&amp;ADDRESS(techPage!$C96,techPage!Q$1))</f>
        <v>2.3636789999999999</v>
      </c>
      <c r="P97" s="58">
        <f ca="1">INDIRECT("Test!"&amp;ADDRESS(techPage!$C96,techPage!R$1))</f>
        <v>2.3636789999999999</v>
      </c>
      <c r="Q97" s="58">
        <f ca="1">INDIRECT("Test!"&amp;ADDRESS(techPage!$C96,techPage!S$1))</f>
        <v>144.30515500000001</v>
      </c>
      <c r="R97" s="58">
        <f ca="1">INDIRECT("Test!"&amp;ADDRESS(techPage!$C96,techPage!T$1))</f>
        <v>144.30515500000001</v>
      </c>
    </row>
    <row r="98" spans="1:18">
      <c r="A98" s="58" t="str">
        <f ca="1">INDIRECT("Test!"&amp;ADDRESS(techPage!$C97,techPage!C$1))</f>
        <v>HEVC_00011_TE_1784x1296_8bit_sRGB_8bit_sRGB_075.png</v>
      </c>
      <c r="B98" s="58">
        <f ca="1">INDIRECT("Test!"&amp;ADDRESS(techPage!$C97,techPage!D$1))</f>
        <v>0.78691939323478899</v>
      </c>
      <c r="C98" s="58">
        <f ca="1">INDIRECT("Test!"&amp;ADDRESS(techPage!$C97,techPage!E$1))</f>
        <v>0.99478638172149603</v>
      </c>
      <c r="D98" s="58">
        <f ca="1">INDIRECT("Test!"&amp;ADDRESS(techPage!$C97,techPage!F$1))</f>
        <v>0.99473190307617099</v>
      </c>
      <c r="E98" s="58">
        <f ca="1">INDIRECT("Test!"&amp;ADDRESS(techPage!$C97,techPage!G$1))</f>
        <v>39.603786764892298</v>
      </c>
      <c r="F98" s="58">
        <f ca="1">INDIRECT("Test!"&amp;ADDRESS(techPage!$C97,techPage!H$1))</f>
        <v>42.111086123204302</v>
      </c>
      <c r="G98" s="58">
        <f ca="1">INDIRECT("Test!"&amp;ADDRESS(techPage!$C97,techPage!I$1))</f>
        <v>42.951143868817802</v>
      </c>
      <c r="H98" s="58">
        <f ca="1">INDIRECT("Test!"&amp;ADDRESS(techPage!$C97,techPage!J$1))</f>
        <v>0.750543773174285</v>
      </c>
      <c r="I98" s="58">
        <f ca="1">INDIRECT("Test!"&amp;ADDRESS(techPage!$C97,techPage!K$1))</f>
        <v>0.99905383586883501</v>
      </c>
      <c r="J98" s="58">
        <f ca="1">INDIRECT("Test!"&amp;ADDRESS(techPage!$C97,techPage!L$1))</f>
        <v>7.6248295605182606E-2</v>
      </c>
      <c r="K98" s="58">
        <f ca="1">INDIRECT("Test!"&amp;ADDRESS(techPage!$C97,techPage!M$1))</f>
        <v>0.99457991123199396</v>
      </c>
      <c r="L98" s="58">
        <f ca="1">INDIRECT("Test!"&amp;ADDRESS(techPage!$C97,techPage!N$1))</f>
        <v>94.694314000000006</v>
      </c>
      <c r="M98" s="58">
        <f ca="1">INDIRECT("Test!"&amp;ADDRESS(techPage!$C97,techPage!O$1))</f>
        <v>37.716316646559903</v>
      </c>
      <c r="N98" s="58" t="str">
        <f ca="1">INDIRECT("Test!"&amp;ADDRESS(techPage!$C97,techPage!P$1))</f>
        <v>None</v>
      </c>
      <c r="O98" s="58">
        <f ca="1">INDIRECT("Test!"&amp;ADDRESS(techPage!$C97,techPage!Q$1))</f>
        <v>2.147481</v>
      </c>
      <c r="P98" s="58">
        <f ca="1">INDIRECT("Test!"&amp;ADDRESS(techPage!$C97,techPage!R$1))</f>
        <v>2.147481</v>
      </c>
      <c r="Q98" s="58">
        <f ca="1">INDIRECT("Test!"&amp;ADDRESS(techPage!$C97,techPage!S$1))</f>
        <v>177.50278700000001</v>
      </c>
      <c r="R98" s="58">
        <f ca="1">INDIRECT("Test!"&amp;ADDRESS(techPage!$C97,techPage!T$1))</f>
        <v>177.50278700000001</v>
      </c>
    </row>
    <row r="99" spans="1:18">
      <c r="A99" s="58" t="str">
        <f ca="1">INDIRECT("Test!"&amp;ADDRESS(techPage!$C98,techPage!C$1))</f>
        <v>HEVC_00011_TE_1784x1296_8bit_sRGB_8bit_sRGB_100.png</v>
      </c>
      <c r="B99" s="58">
        <f ca="1">INDIRECT("Test!"&amp;ADDRESS(techPage!$C98,techPage!D$1))</f>
        <v>1.0463654985329101</v>
      </c>
      <c r="C99" s="58">
        <f ca="1">INDIRECT("Test!"&amp;ADDRESS(techPage!$C98,techPage!E$1))</f>
        <v>0.99665766954421997</v>
      </c>
      <c r="D99" s="58">
        <f ca="1">INDIRECT("Test!"&amp;ADDRESS(techPage!$C98,techPage!F$1))</f>
        <v>0.99662852287292403</v>
      </c>
      <c r="E99" s="58">
        <f ca="1">INDIRECT("Test!"&amp;ADDRESS(techPage!$C98,techPage!G$1))</f>
        <v>41.666177128909197</v>
      </c>
      <c r="F99" s="58">
        <f ca="1">INDIRECT("Test!"&amp;ADDRESS(techPage!$C98,techPage!H$1))</f>
        <v>43.589713169420598</v>
      </c>
      <c r="G99" s="58">
        <f ca="1">INDIRECT("Test!"&amp;ADDRESS(techPage!$C98,techPage!I$1))</f>
        <v>44.296170235444002</v>
      </c>
      <c r="H99" s="58">
        <f ca="1">INDIRECT("Test!"&amp;ADDRESS(techPage!$C98,techPage!J$1))</f>
        <v>0.80296880006790095</v>
      </c>
      <c r="I99" s="58">
        <f ca="1">INDIRECT("Test!"&amp;ADDRESS(techPage!$C98,techPage!K$1))</f>
        <v>0.999486863613128</v>
      </c>
      <c r="J99" s="58">
        <f ca="1">INDIRECT("Test!"&amp;ADDRESS(techPage!$C98,techPage!L$1))</f>
        <v>6.0906410217285101E-2</v>
      </c>
      <c r="K99" s="58">
        <f ca="1">INDIRECT("Test!"&amp;ADDRESS(techPage!$C98,techPage!M$1))</f>
        <v>0.99677127599716098</v>
      </c>
      <c r="L99" s="58">
        <f ca="1">INDIRECT("Test!"&amp;ADDRESS(techPage!$C98,techPage!N$1))</f>
        <v>95.754784999999998</v>
      </c>
      <c r="M99" s="58">
        <f ca="1">INDIRECT("Test!"&amp;ADDRESS(techPage!$C98,techPage!O$1))</f>
        <v>40.254956238144601</v>
      </c>
      <c r="N99" s="58" t="str">
        <f ca="1">INDIRECT("Test!"&amp;ADDRESS(techPage!$C98,techPage!P$1))</f>
        <v>None</v>
      </c>
      <c r="O99" s="58">
        <f ca="1">INDIRECT("Test!"&amp;ADDRESS(techPage!$C98,techPage!Q$1))</f>
        <v>2.1596890000000002</v>
      </c>
      <c r="P99" s="58">
        <f ca="1">INDIRECT("Test!"&amp;ADDRESS(techPage!$C98,techPage!R$1))</f>
        <v>2.1596890000000002</v>
      </c>
      <c r="Q99" s="58">
        <f ca="1">INDIRECT("Test!"&amp;ADDRESS(techPage!$C98,techPage!S$1))</f>
        <v>182.58947800000001</v>
      </c>
      <c r="R99" s="58">
        <f ca="1">INDIRECT("Test!"&amp;ADDRESS(techPage!$C98,techPage!T$1))</f>
        <v>182.58947800000001</v>
      </c>
    </row>
    <row r="100" spans="1:18">
      <c r="A100" s="58" t="str">
        <f ca="1">INDIRECT("Test!"&amp;ADDRESS(techPage!$C99,techPage!C$1))</f>
        <v>HEVC_00011_TE_1784x1296_8bit_sRGB_8bit_sRGB_150.png</v>
      </c>
      <c r="B100" s="58">
        <f ca="1">INDIRECT("Test!"&amp;ADDRESS(techPage!$C99,techPage!D$1))</f>
        <v>1.5176500304489799</v>
      </c>
      <c r="C100" s="58">
        <f ca="1">INDIRECT("Test!"&amp;ADDRESS(techPage!$C99,techPage!E$1))</f>
        <v>0.998191237449646</v>
      </c>
      <c r="D100" s="58">
        <f ca="1">INDIRECT("Test!"&amp;ADDRESS(techPage!$C99,techPage!F$1))</f>
        <v>0.99817878007888705</v>
      </c>
      <c r="E100" s="58">
        <f ca="1">INDIRECT("Test!"&amp;ADDRESS(techPage!$C99,techPage!G$1))</f>
        <v>44.412413606544497</v>
      </c>
      <c r="F100" s="58">
        <f ca="1">INDIRECT("Test!"&amp;ADDRESS(techPage!$C99,techPage!H$1))</f>
        <v>45.632972178890199</v>
      </c>
      <c r="G100" s="58">
        <f ca="1">INDIRECT("Test!"&amp;ADDRESS(techPage!$C99,techPage!I$1))</f>
        <v>46.162064122771</v>
      </c>
      <c r="H100" s="58">
        <f ca="1">INDIRECT("Test!"&amp;ADDRESS(techPage!$C99,techPage!J$1))</f>
        <v>0.86577349901199296</v>
      </c>
      <c r="I100" s="58">
        <f ca="1">INDIRECT("Test!"&amp;ADDRESS(techPage!$C99,techPage!K$1))</f>
        <v>0.99978184700012196</v>
      </c>
      <c r="J100" s="58">
        <f ca="1">INDIRECT("Test!"&amp;ADDRESS(techPage!$C99,techPage!L$1))</f>
        <v>4.4549737125635099E-2</v>
      </c>
      <c r="K100" s="58">
        <f ca="1">INDIRECT("Test!"&amp;ADDRESS(techPage!$C99,techPage!M$1))</f>
        <v>0.99841219186782804</v>
      </c>
      <c r="L100" s="58">
        <f ca="1">INDIRECT("Test!"&amp;ADDRESS(techPage!$C99,techPage!N$1))</f>
        <v>96.607291000000004</v>
      </c>
      <c r="M100" s="58">
        <f ca="1">INDIRECT("Test!"&amp;ADDRESS(techPage!$C99,techPage!O$1))</f>
        <v>43.742569720725001</v>
      </c>
      <c r="N100" s="58" t="str">
        <f ca="1">INDIRECT("Test!"&amp;ADDRESS(techPage!$C99,techPage!P$1))</f>
        <v>None</v>
      </c>
      <c r="O100" s="58">
        <f ca="1">INDIRECT("Test!"&amp;ADDRESS(techPage!$C99,techPage!Q$1))</f>
        <v>2.3380679999999998</v>
      </c>
      <c r="P100" s="58">
        <f ca="1">INDIRECT("Test!"&amp;ADDRESS(techPage!$C99,techPage!R$1))</f>
        <v>2.3380679999999998</v>
      </c>
      <c r="Q100" s="58">
        <f ca="1">INDIRECT("Test!"&amp;ADDRESS(techPage!$C99,techPage!S$1))</f>
        <v>171.00812300000001</v>
      </c>
      <c r="R100" s="58">
        <f ca="1">INDIRECT("Test!"&amp;ADDRESS(techPage!$C99,techPage!T$1))</f>
        <v>171.00812300000001</v>
      </c>
    </row>
    <row r="101" spans="1:18">
      <c r="A101" s="58" t="str">
        <f ca="1">INDIRECT("Test!"&amp;ADDRESS(techPage!$C100,techPage!C$1))</f>
        <v>HEVC_00011_TE_1784x1296_8bit_sRGB_8bit_sRGB_200.png</v>
      </c>
      <c r="B101" s="58">
        <f ca="1">INDIRECT("Test!"&amp;ADDRESS(techPage!$C100,techPage!D$1))</f>
        <v>2.0294766926866998</v>
      </c>
      <c r="C101" s="58">
        <f ca="1">INDIRECT("Test!"&amp;ADDRESS(techPage!$C100,techPage!E$1))</f>
        <v>0.99898827075958196</v>
      </c>
      <c r="D101" s="58">
        <f ca="1">INDIRECT("Test!"&amp;ADDRESS(techPage!$C100,techPage!F$1))</f>
        <v>0.99898135662078802</v>
      </c>
      <c r="E101" s="58">
        <f ca="1">INDIRECT("Test!"&amp;ADDRESS(techPage!$C100,techPage!G$1))</f>
        <v>46.768827861322599</v>
      </c>
      <c r="F101" s="58">
        <f ca="1">INDIRECT("Test!"&amp;ADDRESS(techPage!$C100,techPage!H$1))</f>
        <v>47.198212226026001</v>
      </c>
      <c r="G101" s="58">
        <f ca="1">INDIRECT("Test!"&amp;ADDRESS(techPage!$C100,techPage!I$1))</f>
        <v>47.546359792265903</v>
      </c>
      <c r="H101" s="58">
        <f ca="1">INDIRECT("Test!"&amp;ADDRESS(techPage!$C100,techPage!J$1))</f>
        <v>0.90938830375671298</v>
      </c>
      <c r="I101" s="58">
        <f ca="1">INDIRECT("Test!"&amp;ADDRESS(techPage!$C100,techPage!K$1))</f>
        <v>0.99988085031509399</v>
      </c>
      <c r="J101" s="58">
        <f ca="1">INDIRECT("Test!"&amp;ADDRESS(techPage!$C100,techPage!L$1))</f>
        <v>3.3969134092330898E-2</v>
      </c>
      <c r="K101" s="58">
        <f ca="1">INDIRECT("Test!"&amp;ADDRESS(techPage!$C100,techPage!M$1))</f>
        <v>0.99912381172180098</v>
      </c>
      <c r="L101" s="58">
        <f ca="1">INDIRECT("Test!"&amp;ADDRESS(techPage!$C100,techPage!N$1))</f>
        <v>96.930266000000003</v>
      </c>
      <c r="M101" s="58">
        <f ca="1">INDIRECT("Test!"&amp;ADDRESS(techPage!$C100,techPage!O$1))</f>
        <v>46.589907602997002</v>
      </c>
      <c r="N101" s="58" t="str">
        <f ca="1">INDIRECT("Test!"&amp;ADDRESS(techPage!$C100,techPage!P$1))</f>
        <v>None</v>
      </c>
      <c r="O101" s="58">
        <f ca="1">INDIRECT("Test!"&amp;ADDRESS(techPage!$C100,techPage!Q$1))</f>
        <v>2.2629199999999998</v>
      </c>
      <c r="P101" s="58">
        <f ca="1">INDIRECT("Test!"&amp;ADDRESS(techPage!$C100,techPage!R$1))</f>
        <v>2.2629199999999998</v>
      </c>
      <c r="Q101" s="58">
        <f ca="1">INDIRECT("Test!"&amp;ADDRESS(techPage!$C100,techPage!S$1))</f>
        <v>171.07032100000001</v>
      </c>
      <c r="R101" s="58">
        <f ca="1">INDIRECT("Test!"&amp;ADDRESS(techPage!$C100,techPage!T$1))</f>
        <v>171.07032100000001</v>
      </c>
    </row>
    <row r="102" spans="1:18">
      <c r="A102" s="58" t="str">
        <f ca="1">INDIRECT("Test!"&amp;ADDRESS(techPage!$C101,techPage!C$1))</f>
        <v>HEVC_00012_TE_3680x2456_8bit_sRGB_8bit_sRGB_003.png</v>
      </c>
      <c r="B102" s="58">
        <f ca="1">INDIRECT("Test!"&amp;ADDRESS(techPage!$C101,techPage!D$1))</f>
        <v>5.7992848038521401E-2</v>
      </c>
      <c r="C102" s="58">
        <f ca="1">INDIRECT("Test!"&amp;ADDRESS(techPage!$C101,techPage!E$1))</f>
        <v>0.79317748546600297</v>
      </c>
      <c r="D102" s="58">
        <f ca="1">INDIRECT("Test!"&amp;ADDRESS(techPage!$C101,techPage!F$1))</f>
        <v>0.78659784793853704</v>
      </c>
      <c r="E102" s="58">
        <f ca="1">INDIRECT("Test!"&amp;ADDRESS(techPage!$C101,techPage!G$1))</f>
        <v>18.471163576995501</v>
      </c>
      <c r="F102" s="58">
        <f ca="1">INDIRECT("Test!"&amp;ADDRESS(techPage!$C101,techPage!H$1))</f>
        <v>27.243751957495</v>
      </c>
      <c r="G102" s="58">
        <f ca="1">INDIRECT("Test!"&amp;ADDRESS(techPage!$C101,techPage!I$1))</f>
        <v>35.236532141257896</v>
      </c>
      <c r="H102" s="58">
        <f ca="1">INDIRECT("Test!"&amp;ADDRESS(techPage!$C101,techPage!J$1))</f>
        <v>0.11482606828212701</v>
      </c>
      <c r="I102" s="58">
        <f ca="1">INDIRECT("Test!"&amp;ADDRESS(techPage!$C101,techPage!K$1))</f>
        <v>0.96872800588607699</v>
      </c>
      <c r="J102" s="58">
        <f ca="1">INDIRECT("Test!"&amp;ADDRESS(techPage!$C101,techPage!L$1))</f>
        <v>0.59856313467025701</v>
      </c>
      <c r="K102" s="58">
        <f ca="1">INDIRECT("Test!"&amp;ADDRESS(techPage!$C101,techPage!M$1))</f>
        <v>0.71978712081909102</v>
      </c>
      <c r="L102" s="58">
        <f ca="1">INDIRECT("Test!"&amp;ADDRESS(techPage!$C101,techPage!N$1))</f>
        <v>8.5884079999999994</v>
      </c>
      <c r="M102" s="58">
        <f ca="1">INDIRECT("Test!"&amp;ADDRESS(techPage!$C101,techPage!O$1))</f>
        <v>14.6839828012314</v>
      </c>
      <c r="N102" s="58" t="str">
        <f ca="1">INDIRECT("Test!"&amp;ADDRESS(techPage!$C101,techPage!P$1))</f>
        <v>None</v>
      </c>
      <c r="O102" s="58">
        <f ca="1">INDIRECT("Test!"&amp;ADDRESS(techPage!$C101,techPage!Q$1))</f>
        <v>1.911219</v>
      </c>
      <c r="P102" s="58">
        <f ca="1">INDIRECT("Test!"&amp;ADDRESS(techPage!$C101,techPage!R$1))</f>
        <v>1.911219</v>
      </c>
      <c r="Q102" s="58">
        <f ca="1">INDIRECT("Test!"&amp;ADDRESS(techPage!$C101,techPage!S$1))</f>
        <v>766.60119399999996</v>
      </c>
      <c r="R102" s="58">
        <f ca="1">INDIRECT("Test!"&amp;ADDRESS(techPage!$C101,techPage!T$1))</f>
        <v>766.60119399999996</v>
      </c>
    </row>
    <row r="103" spans="1:18">
      <c r="A103" s="58" t="str">
        <f ca="1">INDIRECT("Test!"&amp;ADDRESS(techPage!$C102,techPage!C$1))</f>
        <v>HEVC_00012_TE_3680x2456_8bit_sRGB_8bit_sRGB_006.png</v>
      </c>
      <c r="B103" s="58">
        <f ca="1">INDIRECT("Test!"&amp;ADDRESS(techPage!$C102,techPage!D$1))</f>
        <v>5.7992848038521401E-2</v>
      </c>
      <c r="C103" s="58">
        <f ca="1">INDIRECT("Test!"&amp;ADDRESS(techPage!$C102,techPage!E$1))</f>
        <v>0.79317748546600297</v>
      </c>
      <c r="D103" s="58">
        <f ca="1">INDIRECT("Test!"&amp;ADDRESS(techPage!$C102,techPage!F$1))</f>
        <v>0.78659784793853704</v>
      </c>
      <c r="E103" s="58">
        <f ca="1">INDIRECT("Test!"&amp;ADDRESS(techPage!$C102,techPage!G$1))</f>
        <v>18.471163576995501</v>
      </c>
      <c r="F103" s="58">
        <f ca="1">INDIRECT("Test!"&amp;ADDRESS(techPage!$C102,techPage!H$1))</f>
        <v>27.243751957495</v>
      </c>
      <c r="G103" s="58">
        <f ca="1">INDIRECT("Test!"&amp;ADDRESS(techPage!$C102,techPage!I$1))</f>
        <v>35.236532141257896</v>
      </c>
      <c r="H103" s="58">
        <f ca="1">INDIRECT("Test!"&amp;ADDRESS(techPage!$C102,techPage!J$1))</f>
        <v>0.11482606828212701</v>
      </c>
      <c r="I103" s="58">
        <f ca="1">INDIRECT("Test!"&amp;ADDRESS(techPage!$C102,techPage!K$1))</f>
        <v>0.96872800588607699</v>
      </c>
      <c r="J103" s="58">
        <f ca="1">INDIRECT("Test!"&amp;ADDRESS(techPage!$C102,techPage!L$1))</f>
        <v>0.59856313467025701</v>
      </c>
      <c r="K103" s="58">
        <f ca="1">INDIRECT("Test!"&amp;ADDRESS(techPage!$C102,techPage!M$1))</f>
        <v>0.71978712081909102</v>
      </c>
      <c r="L103" s="58">
        <f ca="1">INDIRECT("Test!"&amp;ADDRESS(techPage!$C102,techPage!N$1))</f>
        <v>8.5884079999999994</v>
      </c>
      <c r="M103" s="58">
        <f ca="1">INDIRECT("Test!"&amp;ADDRESS(techPage!$C102,techPage!O$1))</f>
        <v>14.6839828012314</v>
      </c>
      <c r="N103" s="58" t="str">
        <f ca="1">INDIRECT("Test!"&amp;ADDRESS(techPage!$C102,techPage!P$1))</f>
        <v>None</v>
      </c>
      <c r="O103" s="58">
        <f ca="1">INDIRECT("Test!"&amp;ADDRESS(techPage!$C102,techPage!Q$1))</f>
        <v>1.911198</v>
      </c>
      <c r="P103" s="58">
        <f ca="1">INDIRECT("Test!"&amp;ADDRESS(techPage!$C102,techPage!R$1))</f>
        <v>1.911198</v>
      </c>
      <c r="Q103" s="58">
        <f ca="1">INDIRECT("Test!"&amp;ADDRESS(techPage!$C102,techPage!S$1))</f>
        <v>785.45251499999995</v>
      </c>
      <c r="R103" s="58">
        <f ca="1">INDIRECT("Test!"&amp;ADDRESS(techPage!$C102,techPage!T$1))</f>
        <v>785.45251499999995</v>
      </c>
    </row>
    <row r="104" spans="1:18">
      <c r="A104" s="58" t="str">
        <f ca="1">INDIRECT("Test!"&amp;ADDRESS(techPage!$C103,techPage!C$1))</f>
        <v>HEVC_00012_TE_3680x2456_8bit_sRGB_8bit_sRGB_012.png</v>
      </c>
      <c r="B104" s="58">
        <f ca="1">INDIRECT("Test!"&amp;ADDRESS(techPage!$C103,techPage!D$1))</f>
        <v>0.11875177028749399</v>
      </c>
      <c r="C104" s="58">
        <f ca="1">INDIRECT("Test!"&amp;ADDRESS(techPage!$C103,techPage!E$1))</f>
        <v>0.87295019626617398</v>
      </c>
      <c r="D104" s="58">
        <f ca="1">INDIRECT("Test!"&amp;ADDRESS(techPage!$C103,techPage!F$1))</f>
        <v>0.86908638477325395</v>
      </c>
      <c r="E104" s="58">
        <f ca="1">INDIRECT("Test!"&amp;ADDRESS(techPage!$C103,techPage!G$1))</f>
        <v>19.694742476873301</v>
      </c>
      <c r="F104" s="58">
        <f ca="1">INDIRECT("Test!"&amp;ADDRESS(techPage!$C103,techPage!H$1))</f>
        <v>27.414577687213299</v>
      </c>
      <c r="G104" s="58">
        <f ca="1">INDIRECT("Test!"&amp;ADDRESS(techPage!$C103,techPage!I$1))</f>
        <v>35.160510008879903</v>
      </c>
      <c r="H104" s="58">
        <f ca="1">INDIRECT("Test!"&amp;ADDRESS(techPage!$C103,techPage!J$1))</f>
        <v>0.16911211609840299</v>
      </c>
      <c r="I104" s="58">
        <f ca="1">INDIRECT("Test!"&amp;ADDRESS(techPage!$C103,techPage!K$1))</f>
        <v>0.98086172342300404</v>
      </c>
      <c r="J104" s="58">
        <f ca="1">INDIRECT("Test!"&amp;ADDRESS(techPage!$C103,techPage!L$1))</f>
        <v>0.49425625801086398</v>
      </c>
      <c r="K104" s="58">
        <f ca="1">INDIRECT("Test!"&amp;ADDRESS(techPage!$C103,techPage!M$1))</f>
        <v>0.83686590194702104</v>
      </c>
      <c r="L104" s="58">
        <f ca="1">INDIRECT("Test!"&amp;ADDRESS(techPage!$C103,techPage!N$1))</f>
        <v>24.321740999999999</v>
      </c>
      <c r="M104" s="58">
        <f ca="1">INDIRECT("Test!"&amp;ADDRESS(techPage!$C103,techPage!O$1))</f>
        <v>16.7382165223896</v>
      </c>
      <c r="N104" s="58" t="str">
        <f ca="1">INDIRECT("Test!"&amp;ADDRESS(techPage!$C103,techPage!P$1))</f>
        <v>None</v>
      </c>
      <c r="O104" s="58">
        <f ca="1">INDIRECT("Test!"&amp;ADDRESS(techPage!$C103,techPage!Q$1))</f>
        <v>1.9323060000000001</v>
      </c>
      <c r="P104" s="58">
        <f ca="1">INDIRECT("Test!"&amp;ADDRESS(techPage!$C103,techPage!R$1))</f>
        <v>1.9323060000000001</v>
      </c>
      <c r="Q104" s="58">
        <f ca="1">INDIRECT("Test!"&amp;ADDRESS(techPage!$C103,techPage!S$1))</f>
        <v>841.58894899999996</v>
      </c>
      <c r="R104" s="58">
        <f ca="1">INDIRECT("Test!"&amp;ADDRESS(techPage!$C103,techPage!T$1))</f>
        <v>841.58894899999996</v>
      </c>
    </row>
    <row r="105" spans="1:18">
      <c r="A105" s="58" t="str">
        <f ca="1">INDIRECT("Test!"&amp;ADDRESS(techPage!$C104,techPage!C$1))</f>
        <v>HEVC_00012_TE_3680x2456_8bit_sRGB_8bit_sRGB_025.png</v>
      </c>
      <c r="B105" s="58">
        <f ca="1">INDIRECT("Test!"&amp;ADDRESS(techPage!$C104,techPage!D$1))</f>
        <v>0.23509683472595899</v>
      </c>
      <c r="C105" s="58">
        <f ca="1">INDIRECT("Test!"&amp;ADDRESS(techPage!$C104,techPage!E$1))</f>
        <v>0.92544764280319203</v>
      </c>
      <c r="D105" s="58">
        <f ca="1">INDIRECT("Test!"&amp;ADDRESS(techPage!$C104,techPage!F$1))</f>
        <v>0.92323344945907504</v>
      </c>
      <c r="E105" s="58">
        <f ca="1">INDIRECT("Test!"&amp;ADDRESS(techPage!$C104,techPage!G$1))</f>
        <v>21.345097329889601</v>
      </c>
      <c r="F105" s="58">
        <f ca="1">INDIRECT("Test!"&amp;ADDRESS(techPage!$C104,techPage!H$1))</f>
        <v>27.284601296848798</v>
      </c>
      <c r="G105" s="58">
        <f ca="1">INDIRECT("Test!"&amp;ADDRESS(techPage!$C104,techPage!I$1))</f>
        <v>34.889130113171397</v>
      </c>
      <c r="H105" s="58">
        <f ca="1">INDIRECT("Test!"&amp;ADDRESS(techPage!$C104,techPage!J$1))</f>
        <v>0.23446831107139501</v>
      </c>
      <c r="I105" s="58">
        <f ca="1">INDIRECT("Test!"&amp;ADDRESS(techPage!$C104,techPage!K$1))</f>
        <v>0.98791933059692305</v>
      </c>
      <c r="J105" s="58">
        <f ca="1">INDIRECT("Test!"&amp;ADDRESS(techPage!$C104,techPage!L$1))</f>
        <v>0.39612212777137701</v>
      </c>
      <c r="K105" s="58">
        <f ca="1">INDIRECT("Test!"&amp;ADDRESS(techPage!$C104,techPage!M$1))</f>
        <v>0.90801155567169101</v>
      </c>
      <c r="L105" s="58">
        <f ca="1">INDIRECT("Test!"&amp;ADDRESS(techPage!$C104,techPage!N$1))</f>
        <v>41.085954000000001</v>
      </c>
      <c r="M105" s="58">
        <f ca="1">INDIRECT("Test!"&amp;ADDRESS(techPage!$C104,techPage!O$1))</f>
        <v>19.341426173543201</v>
      </c>
      <c r="N105" s="58" t="str">
        <f ca="1">INDIRECT("Test!"&amp;ADDRESS(techPage!$C104,techPage!P$1))</f>
        <v>None</v>
      </c>
      <c r="O105" s="58">
        <f ca="1">INDIRECT("Test!"&amp;ADDRESS(techPage!$C104,techPage!Q$1))</f>
        <v>2.1368480000000001</v>
      </c>
      <c r="P105" s="58">
        <f ca="1">INDIRECT("Test!"&amp;ADDRESS(techPage!$C104,techPage!R$1))</f>
        <v>2.1368480000000001</v>
      </c>
      <c r="Q105" s="58">
        <f ca="1">INDIRECT("Test!"&amp;ADDRESS(techPage!$C104,techPage!S$1))</f>
        <v>942.92642799999999</v>
      </c>
      <c r="R105" s="58">
        <f ca="1">INDIRECT("Test!"&amp;ADDRESS(techPage!$C104,techPage!T$1))</f>
        <v>942.92642799999999</v>
      </c>
    </row>
    <row r="106" spans="1:18">
      <c r="A106" s="58" t="str">
        <f ca="1">INDIRECT("Test!"&amp;ADDRESS(techPage!$C105,techPage!C$1))</f>
        <v>HEVC_00012_TE_3680x2456_8bit_sRGB_8bit_sRGB_050.png</v>
      </c>
      <c r="B106" s="58">
        <f ca="1">INDIRECT("Test!"&amp;ADDRESS(techPage!$C105,techPage!D$1))</f>
        <v>0.51356040220931798</v>
      </c>
      <c r="C106" s="58">
        <f ca="1">INDIRECT("Test!"&amp;ADDRESS(techPage!$C105,techPage!E$1))</f>
        <v>0.96490955352783203</v>
      </c>
      <c r="D106" s="58">
        <f ca="1">INDIRECT("Test!"&amp;ADDRESS(techPage!$C105,techPage!F$1))</f>
        <v>0.96392339468002297</v>
      </c>
      <c r="E106" s="58">
        <f ca="1">INDIRECT("Test!"&amp;ADDRESS(techPage!$C105,techPage!G$1))</f>
        <v>24.163801155805999</v>
      </c>
      <c r="F106" s="58">
        <f ca="1">INDIRECT("Test!"&amp;ADDRESS(techPage!$C105,techPage!H$1))</f>
        <v>28.588830219883</v>
      </c>
      <c r="G106" s="58">
        <f ca="1">INDIRECT("Test!"&amp;ADDRESS(techPage!$C105,techPage!I$1))</f>
        <v>35.7921753048239</v>
      </c>
      <c r="H106" s="58">
        <f ca="1">INDIRECT("Test!"&amp;ADDRESS(techPage!$C105,techPage!J$1))</f>
        <v>0.33507671952247597</v>
      </c>
      <c r="I106" s="58">
        <f ca="1">INDIRECT("Test!"&amp;ADDRESS(techPage!$C105,techPage!K$1))</f>
        <v>0.99389135837554898</v>
      </c>
      <c r="J106" s="58">
        <f ca="1">INDIRECT("Test!"&amp;ADDRESS(techPage!$C105,techPage!L$1))</f>
        <v>0.28547587990760798</v>
      </c>
      <c r="K106" s="58">
        <f ca="1">INDIRECT("Test!"&amp;ADDRESS(techPage!$C105,techPage!M$1))</f>
        <v>0.95777910947799605</v>
      </c>
      <c r="L106" s="58">
        <f ca="1">INDIRECT("Test!"&amp;ADDRESS(techPage!$C105,techPage!N$1))</f>
        <v>61.548679999999997</v>
      </c>
      <c r="M106" s="58">
        <f ca="1">INDIRECT("Test!"&amp;ADDRESS(techPage!$C105,techPage!O$1))</f>
        <v>23.1685334906884</v>
      </c>
      <c r="N106" s="58" t="str">
        <f ca="1">INDIRECT("Test!"&amp;ADDRESS(techPage!$C105,techPage!P$1))</f>
        <v>None</v>
      </c>
      <c r="O106" s="58">
        <f ca="1">INDIRECT("Test!"&amp;ADDRESS(techPage!$C105,techPage!Q$1))</f>
        <v>2.277072</v>
      </c>
      <c r="P106" s="58">
        <f ca="1">INDIRECT("Test!"&amp;ADDRESS(techPage!$C105,techPage!R$1))</f>
        <v>2.277072</v>
      </c>
      <c r="Q106" s="58">
        <f ca="1">INDIRECT("Test!"&amp;ADDRESS(techPage!$C105,techPage!S$1))</f>
        <v>1058.7864300000001</v>
      </c>
      <c r="R106" s="58">
        <f ca="1">INDIRECT("Test!"&amp;ADDRESS(techPage!$C105,techPage!T$1))</f>
        <v>1058.7864300000001</v>
      </c>
    </row>
    <row r="107" spans="1:18">
      <c r="A107" s="58" t="str">
        <f ca="1">INDIRECT("Test!"&amp;ADDRESS(techPage!$C106,techPage!C$1))</f>
        <v>HEVC_00012_TE_3680x2456_8bit_sRGB_8bit_sRGB_075.png</v>
      </c>
      <c r="B107" s="58">
        <f ca="1">INDIRECT("Test!"&amp;ADDRESS(techPage!$C106,techPage!D$1))</f>
        <v>0.81255045319359798</v>
      </c>
      <c r="C107" s="58">
        <f ca="1">INDIRECT("Test!"&amp;ADDRESS(techPage!$C106,techPage!E$1))</f>
        <v>0.98003977537155096</v>
      </c>
      <c r="D107" s="58">
        <f ca="1">INDIRECT("Test!"&amp;ADDRESS(techPage!$C106,techPage!F$1))</f>
        <v>0.97951799631118697</v>
      </c>
      <c r="E107" s="58">
        <f ca="1">INDIRECT("Test!"&amp;ADDRESS(techPage!$C106,techPage!G$1))</f>
        <v>26.627854797625201</v>
      </c>
      <c r="F107" s="58">
        <f ca="1">INDIRECT("Test!"&amp;ADDRESS(techPage!$C106,techPage!H$1))</f>
        <v>29.870495994738601</v>
      </c>
      <c r="G107" s="58">
        <f ca="1">INDIRECT("Test!"&amp;ADDRESS(techPage!$C106,techPage!I$1))</f>
        <v>36.613595563916903</v>
      </c>
      <c r="H107" s="58">
        <f ca="1">INDIRECT("Test!"&amp;ADDRESS(techPage!$C106,techPage!J$1))</f>
        <v>0.41679060459136902</v>
      </c>
      <c r="I107" s="58">
        <f ca="1">INDIRECT("Test!"&amp;ADDRESS(techPage!$C106,techPage!K$1))</f>
        <v>0.99666774272918701</v>
      </c>
      <c r="J107" s="58">
        <f ca="1">INDIRECT("Test!"&amp;ADDRESS(techPage!$C106,techPage!L$1))</f>
        <v>0.21874429285526201</v>
      </c>
      <c r="K107" s="58">
        <f ca="1">INDIRECT("Test!"&amp;ADDRESS(techPage!$C106,techPage!M$1))</f>
        <v>0.97644424438476496</v>
      </c>
      <c r="L107" s="58">
        <f ca="1">INDIRECT("Test!"&amp;ADDRESS(techPage!$C106,techPage!N$1))</f>
        <v>73.472412000000006</v>
      </c>
      <c r="M107" s="58">
        <f ca="1">INDIRECT("Test!"&amp;ADDRESS(techPage!$C106,techPage!O$1))</f>
        <v>26.084063645218301</v>
      </c>
      <c r="N107" s="58" t="str">
        <f ca="1">INDIRECT("Test!"&amp;ADDRESS(techPage!$C106,techPage!P$1))</f>
        <v>None</v>
      </c>
      <c r="O107" s="58">
        <f ca="1">INDIRECT("Test!"&amp;ADDRESS(techPage!$C106,techPage!Q$1))</f>
        <v>2.3994759999999999</v>
      </c>
      <c r="P107" s="58">
        <f ca="1">INDIRECT("Test!"&amp;ADDRESS(techPage!$C106,techPage!R$1))</f>
        <v>2.3994759999999999</v>
      </c>
      <c r="Q107" s="58">
        <f ca="1">INDIRECT("Test!"&amp;ADDRESS(techPage!$C106,techPage!S$1))</f>
        <v>1090.2941109999999</v>
      </c>
      <c r="R107" s="58">
        <f ca="1">INDIRECT("Test!"&amp;ADDRESS(techPage!$C106,techPage!T$1))</f>
        <v>1090.2941109999999</v>
      </c>
    </row>
    <row r="108" spans="1:18">
      <c r="A108" s="58" t="str">
        <f ca="1">INDIRECT("Test!"&amp;ADDRESS(techPage!$C107,techPage!C$1))</f>
        <v>HEVC_00012_TE_3680x2456_8bit_sRGB_8bit_sRGB_100.png</v>
      </c>
      <c r="B108" s="58">
        <f ca="1">INDIRECT("Test!"&amp;ADDRESS(techPage!$C107,techPage!D$1))</f>
        <v>1.0567695793796901</v>
      </c>
      <c r="C108" s="58">
        <f ca="1">INDIRECT("Test!"&amp;ADDRESS(techPage!$C107,techPage!E$1))</f>
        <v>0.98624634742736805</v>
      </c>
      <c r="D108" s="58">
        <f ca="1">INDIRECT("Test!"&amp;ADDRESS(techPage!$C107,techPage!F$1))</f>
        <v>0.98590308427810602</v>
      </c>
      <c r="E108" s="58">
        <f ca="1">INDIRECT("Test!"&amp;ADDRESS(techPage!$C107,techPage!G$1))</f>
        <v>28.439576628577999</v>
      </c>
      <c r="F108" s="58">
        <f ca="1">INDIRECT("Test!"&amp;ADDRESS(techPage!$C107,techPage!H$1))</f>
        <v>30.888830395553299</v>
      </c>
      <c r="G108" s="58">
        <f ca="1">INDIRECT("Test!"&amp;ADDRESS(techPage!$C107,techPage!I$1))</f>
        <v>37.234028737707298</v>
      </c>
      <c r="H108" s="58">
        <f ca="1">INDIRECT("Test!"&amp;ADDRESS(techPage!$C107,techPage!J$1))</f>
        <v>0.47416305541992099</v>
      </c>
      <c r="I108" s="58">
        <f ca="1">INDIRECT("Test!"&amp;ADDRESS(techPage!$C107,techPage!K$1))</f>
        <v>0.99777817726135198</v>
      </c>
      <c r="J108" s="58">
        <f ca="1">INDIRECT("Test!"&amp;ADDRESS(techPage!$C107,techPage!L$1))</f>
        <v>0.18094997107982599</v>
      </c>
      <c r="K108" s="58">
        <f ca="1">INDIRECT("Test!"&amp;ADDRESS(techPage!$C107,techPage!M$1))</f>
        <v>0.98404192924499501</v>
      </c>
      <c r="L108" s="58">
        <f ca="1">INDIRECT("Test!"&amp;ADDRESS(techPage!$C107,techPage!N$1))</f>
        <v>79.802655999999999</v>
      </c>
      <c r="M108" s="58">
        <f ca="1">INDIRECT("Test!"&amp;ADDRESS(techPage!$C107,techPage!O$1))</f>
        <v>28.100338233917</v>
      </c>
      <c r="N108" s="58" t="str">
        <f ca="1">INDIRECT("Test!"&amp;ADDRESS(techPage!$C107,techPage!P$1))</f>
        <v>None</v>
      </c>
      <c r="O108" s="58">
        <f ca="1">INDIRECT("Test!"&amp;ADDRESS(techPage!$C107,techPage!Q$1))</f>
        <v>2.4968940000000002</v>
      </c>
      <c r="P108" s="58">
        <f ca="1">INDIRECT("Test!"&amp;ADDRESS(techPage!$C107,techPage!R$1))</f>
        <v>2.4968940000000002</v>
      </c>
      <c r="Q108" s="58">
        <f ca="1">INDIRECT("Test!"&amp;ADDRESS(techPage!$C107,techPage!S$1))</f>
        <v>1104.3560649999999</v>
      </c>
      <c r="R108" s="58">
        <f ca="1">INDIRECT("Test!"&amp;ADDRESS(techPage!$C107,techPage!T$1))</f>
        <v>1104.3560649999999</v>
      </c>
    </row>
    <row r="109" spans="1:18">
      <c r="A109" s="58" t="str">
        <f ca="1">INDIRECT("Test!"&amp;ADDRESS(techPage!$C108,techPage!C$1))</f>
        <v>HEVC_00012_TE_3680x2456_8bit_sRGB_8bit_sRGB_150.png</v>
      </c>
      <c r="B109" s="58">
        <f ca="1">INDIRECT("Test!"&amp;ADDRESS(techPage!$C108,techPage!D$1))</f>
        <v>1.59965302365104</v>
      </c>
      <c r="C109" s="58">
        <f ca="1">INDIRECT("Test!"&amp;ADDRESS(techPage!$C108,techPage!E$1))</f>
        <v>0.99310421943664495</v>
      </c>
      <c r="D109" s="58">
        <f ca="1">INDIRECT("Test!"&amp;ADDRESS(techPage!$C108,techPage!F$1))</f>
        <v>0.99295258522033603</v>
      </c>
      <c r="E109" s="58">
        <f ca="1">INDIRECT("Test!"&amp;ADDRESS(techPage!$C108,techPage!G$1))</f>
        <v>32.129438568481902</v>
      </c>
      <c r="F109" s="58">
        <f ca="1">INDIRECT("Test!"&amp;ADDRESS(techPage!$C108,techPage!H$1))</f>
        <v>33.0509745233066</v>
      </c>
      <c r="G109" s="58">
        <f ca="1">INDIRECT("Test!"&amp;ADDRESS(techPage!$C108,techPage!I$1))</f>
        <v>38.567515693158498</v>
      </c>
      <c r="H109" s="58">
        <f ca="1">INDIRECT("Test!"&amp;ADDRESS(techPage!$C108,techPage!J$1))</f>
        <v>0.58440732955932595</v>
      </c>
      <c r="I109" s="58">
        <f ca="1">INDIRECT("Test!"&amp;ADDRESS(techPage!$C108,techPage!K$1))</f>
        <v>0.99902200698852495</v>
      </c>
      <c r="J109" s="58">
        <f ca="1">INDIRECT("Test!"&amp;ADDRESS(techPage!$C108,techPage!L$1))</f>
        <v>0.12397330999374299</v>
      </c>
      <c r="K109" s="58">
        <f ca="1">INDIRECT("Test!"&amp;ADDRESS(techPage!$C108,techPage!M$1))</f>
        <v>0.99244147539138705</v>
      </c>
      <c r="L109" s="58">
        <f ca="1">INDIRECT("Test!"&amp;ADDRESS(techPage!$C108,techPage!N$1))</f>
        <v>88.116083000000003</v>
      </c>
      <c r="M109" s="58">
        <f ca="1">INDIRECT("Test!"&amp;ADDRESS(techPage!$C108,techPage!O$1))</f>
        <v>31.981690261223701</v>
      </c>
      <c r="N109" s="58" t="str">
        <f ca="1">INDIRECT("Test!"&amp;ADDRESS(techPage!$C108,techPage!P$1))</f>
        <v>None</v>
      </c>
      <c r="O109" s="58">
        <f ca="1">INDIRECT("Test!"&amp;ADDRESS(techPage!$C108,techPage!Q$1))</f>
        <v>2.6811609999999999</v>
      </c>
      <c r="P109" s="58">
        <f ca="1">INDIRECT("Test!"&amp;ADDRESS(techPage!$C108,techPage!R$1))</f>
        <v>2.6811609999999999</v>
      </c>
      <c r="Q109" s="58">
        <f ca="1">INDIRECT("Test!"&amp;ADDRESS(techPage!$C108,techPage!S$1))</f>
        <v>1168.1769730000001</v>
      </c>
      <c r="R109" s="58">
        <f ca="1">INDIRECT("Test!"&amp;ADDRESS(techPage!$C108,techPage!T$1))</f>
        <v>1168.1769730000001</v>
      </c>
    </row>
    <row r="110" spans="1:18">
      <c r="A110" s="58" t="str">
        <f ca="1">INDIRECT("Test!"&amp;ADDRESS(techPage!$C109,techPage!C$1))</f>
        <v>HEVC_00012_TE_3680x2456_8bit_sRGB_8bit_sRGB_200.png</v>
      </c>
      <c r="B110" s="58">
        <f ca="1">INDIRECT("Test!"&amp;ADDRESS(techPage!$C109,techPage!D$1))</f>
        <v>1.59965302365104</v>
      </c>
      <c r="C110" s="58">
        <f ca="1">INDIRECT("Test!"&amp;ADDRESS(techPage!$C109,techPage!E$1))</f>
        <v>0.99310421943664495</v>
      </c>
      <c r="D110" s="58">
        <f ca="1">INDIRECT("Test!"&amp;ADDRESS(techPage!$C109,techPage!F$1))</f>
        <v>0.99295258522033603</v>
      </c>
      <c r="E110" s="58">
        <f ca="1">INDIRECT("Test!"&amp;ADDRESS(techPage!$C109,techPage!G$1))</f>
        <v>32.129438568481902</v>
      </c>
      <c r="F110" s="58">
        <f ca="1">INDIRECT("Test!"&amp;ADDRESS(techPage!$C109,techPage!H$1))</f>
        <v>33.0509745233066</v>
      </c>
      <c r="G110" s="58">
        <f ca="1">INDIRECT("Test!"&amp;ADDRESS(techPage!$C109,techPage!I$1))</f>
        <v>38.567515693158498</v>
      </c>
      <c r="H110" s="58">
        <f ca="1">INDIRECT("Test!"&amp;ADDRESS(techPage!$C109,techPage!J$1))</f>
        <v>0.58440732955932595</v>
      </c>
      <c r="I110" s="58">
        <f ca="1">INDIRECT("Test!"&amp;ADDRESS(techPage!$C109,techPage!K$1))</f>
        <v>0.99902200698852495</v>
      </c>
      <c r="J110" s="58">
        <f ca="1">INDIRECT("Test!"&amp;ADDRESS(techPage!$C109,techPage!L$1))</f>
        <v>0.12397330999374299</v>
      </c>
      <c r="K110" s="58">
        <f ca="1">INDIRECT("Test!"&amp;ADDRESS(techPage!$C109,techPage!M$1))</f>
        <v>0.99244147539138705</v>
      </c>
      <c r="L110" s="58">
        <f ca="1">INDIRECT("Test!"&amp;ADDRESS(techPage!$C109,techPage!N$1))</f>
        <v>88.116083000000003</v>
      </c>
      <c r="M110" s="58">
        <f ca="1">INDIRECT("Test!"&amp;ADDRESS(techPage!$C109,techPage!O$1))</f>
        <v>31.981690261223701</v>
      </c>
      <c r="N110" s="58" t="str">
        <f ca="1">INDIRECT("Test!"&amp;ADDRESS(techPage!$C109,techPage!P$1))</f>
        <v>None</v>
      </c>
      <c r="O110" s="58">
        <f ca="1">INDIRECT("Test!"&amp;ADDRESS(techPage!$C109,techPage!Q$1))</f>
        <v>2.6807619999999899</v>
      </c>
      <c r="P110" s="58">
        <f ca="1">INDIRECT("Test!"&amp;ADDRESS(techPage!$C109,techPage!R$1))</f>
        <v>2.6807619999999899</v>
      </c>
      <c r="Q110" s="58">
        <f ca="1">INDIRECT("Test!"&amp;ADDRESS(techPage!$C109,techPage!S$1))</f>
        <v>1144.9136329999999</v>
      </c>
      <c r="R110" s="58">
        <f ca="1">INDIRECT("Test!"&amp;ADDRESS(techPage!$C109,techPage!T$1))</f>
        <v>1144.9136329999999</v>
      </c>
    </row>
    <row r="111" spans="1:18">
      <c r="A111" s="58" t="str">
        <f ca="1">INDIRECT("Test!"&amp;ADDRESS(techPage!$C110,techPage!C$1))</f>
        <v>HEVC_00013_TE_800x1200_8bit_sRGB_8bit_sRGB_003.png</v>
      </c>
      <c r="B111" s="58">
        <f ca="1">INDIRECT("Test!"&amp;ADDRESS(techPage!$C110,techPage!D$1))</f>
        <v>3.25583333333333E-2</v>
      </c>
      <c r="C111" s="58">
        <f ca="1">INDIRECT("Test!"&amp;ADDRESS(techPage!$C110,techPage!E$1))</f>
        <v>0.921134173870086</v>
      </c>
      <c r="D111" s="58">
        <f ca="1">INDIRECT("Test!"&amp;ADDRESS(techPage!$C110,techPage!F$1))</f>
        <v>0.91610008478164595</v>
      </c>
      <c r="E111" s="58">
        <f ca="1">INDIRECT("Test!"&amp;ADDRESS(techPage!$C110,techPage!G$1))</f>
        <v>28.352933362539599</v>
      </c>
      <c r="F111" s="58">
        <f ca="1">INDIRECT("Test!"&amp;ADDRESS(techPage!$C110,techPage!H$1))</f>
        <v>35.5390261063759</v>
      </c>
      <c r="G111" s="58">
        <f ca="1">INDIRECT("Test!"&amp;ADDRESS(techPage!$C110,techPage!I$1))</f>
        <v>31.664629602445199</v>
      </c>
      <c r="H111" s="58">
        <f ca="1">INDIRECT("Test!"&amp;ADDRESS(techPage!$C110,techPage!J$1))</f>
        <v>0.25737345218658397</v>
      </c>
      <c r="I111" s="58">
        <f ca="1">INDIRECT("Test!"&amp;ADDRESS(techPage!$C110,techPage!K$1))</f>
        <v>0.91888540983199996</v>
      </c>
      <c r="J111" s="58">
        <f ca="1">INDIRECT("Test!"&amp;ADDRESS(techPage!$C110,techPage!L$1))</f>
        <v>0.278382718563079</v>
      </c>
      <c r="K111" s="58">
        <f ca="1">INDIRECT("Test!"&amp;ADDRESS(techPage!$C110,techPage!M$1))</f>
        <v>0.87036561965942305</v>
      </c>
      <c r="L111" s="58">
        <f ca="1">INDIRECT("Test!"&amp;ADDRESS(techPage!$C110,techPage!N$1))</f>
        <v>52.679997999999998</v>
      </c>
      <c r="M111" s="58">
        <f ca="1">INDIRECT("Test!"&amp;ADDRESS(techPage!$C110,techPage!O$1))</f>
        <v>23.798164513320199</v>
      </c>
      <c r="N111" s="58" t="str">
        <f ca="1">INDIRECT("Test!"&amp;ADDRESS(techPage!$C110,techPage!P$1))</f>
        <v>None</v>
      </c>
      <c r="O111" s="58">
        <f ca="1">INDIRECT("Test!"&amp;ADDRESS(techPage!$C110,techPage!Q$1))</f>
        <v>0.52665200000000001</v>
      </c>
      <c r="P111" s="58">
        <f ca="1">INDIRECT("Test!"&amp;ADDRESS(techPage!$C110,techPage!R$1))</f>
        <v>0.52665200000000001</v>
      </c>
      <c r="Q111" s="58">
        <f ca="1">INDIRECT("Test!"&amp;ADDRESS(techPage!$C110,techPage!S$1))</f>
        <v>25.276845000000002</v>
      </c>
      <c r="R111" s="58">
        <f ca="1">INDIRECT("Test!"&amp;ADDRESS(techPage!$C110,techPage!T$1))</f>
        <v>25.276845000000002</v>
      </c>
    </row>
    <row r="112" spans="1:18">
      <c r="A112" s="58" t="str">
        <f ca="1">INDIRECT("Test!"&amp;ADDRESS(techPage!$C111,techPage!C$1))</f>
        <v>HEVC_00013_TE_800x1200_8bit_sRGB_8bit_sRGB_006.png</v>
      </c>
      <c r="B112" s="58">
        <f ca="1">INDIRECT("Test!"&amp;ADDRESS(techPage!$C111,techPage!D$1))</f>
        <v>6.17166666666666E-2</v>
      </c>
      <c r="C112" s="58">
        <f ca="1">INDIRECT("Test!"&amp;ADDRESS(techPage!$C111,techPage!E$1))</f>
        <v>0.95282047986984197</v>
      </c>
      <c r="D112" s="58">
        <f ca="1">INDIRECT("Test!"&amp;ADDRESS(techPage!$C111,techPage!F$1))</f>
        <v>0.95062112808227495</v>
      </c>
      <c r="E112" s="58">
        <f ca="1">INDIRECT("Test!"&amp;ADDRESS(techPage!$C111,techPage!G$1))</f>
        <v>30.893880587803299</v>
      </c>
      <c r="F112" s="58">
        <f ca="1">INDIRECT("Test!"&amp;ADDRESS(techPage!$C111,techPage!H$1))</f>
        <v>36.646920139413197</v>
      </c>
      <c r="G112" s="58">
        <f ca="1">INDIRECT("Test!"&amp;ADDRESS(techPage!$C111,techPage!I$1))</f>
        <v>33.281063898332697</v>
      </c>
      <c r="H112" s="58">
        <f ca="1">INDIRECT("Test!"&amp;ADDRESS(techPage!$C111,techPage!J$1))</f>
        <v>0.34066724777221602</v>
      </c>
      <c r="I112" s="58">
        <f ca="1">INDIRECT("Test!"&amp;ADDRESS(techPage!$C111,techPage!K$1))</f>
        <v>0.95191454887390103</v>
      </c>
      <c r="J112" s="58">
        <f ca="1">INDIRECT("Test!"&amp;ADDRESS(techPage!$C111,techPage!L$1))</f>
        <v>0.21434186398982999</v>
      </c>
      <c r="K112" s="58">
        <f ca="1">INDIRECT("Test!"&amp;ADDRESS(techPage!$C111,techPage!M$1))</f>
        <v>0.92570930719375599</v>
      </c>
      <c r="L112" s="58">
        <f ca="1">INDIRECT("Test!"&amp;ADDRESS(techPage!$C111,techPage!N$1))</f>
        <v>67.802752999999996</v>
      </c>
      <c r="M112" s="58">
        <f ca="1">INDIRECT("Test!"&amp;ADDRESS(techPage!$C111,techPage!O$1))</f>
        <v>26.9561758707395</v>
      </c>
      <c r="N112" s="58" t="str">
        <f ca="1">INDIRECT("Test!"&amp;ADDRESS(techPage!$C111,techPage!P$1))</f>
        <v>None</v>
      </c>
      <c r="O112" s="58">
        <f ca="1">INDIRECT("Test!"&amp;ADDRESS(techPage!$C111,techPage!Q$1))</f>
        <v>0.93647100000000005</v>
      </c>
      <c r="P112" s="58">
        <f ca="1">INDIRECT("Test!"&amp;ADDRESS(techPage!$C111,techPage!R$1))</f>
        <v>0.93647100000000005</v>
      </c>
      <c r="Q112" s="58">
        <f ca="1">INDIRECT("Test!"&amp;ADDRESS(techPage!$C111,techPage!S$1))</f>
        <v>27.781354</v>
      </c>
      <c r="R112" s="58">
        <f ca="1">INDIRECT("Test!"&amp;ADDRESS(techPage!$C111,techPage!T$1))</f>
        <v>27.781354</v>
      </c>
    </row>
    <row r="113" spans="1:18">
      <c r="A113" s="58" t="str">
        <f ca="1">INDIRECT("Test!"&amp;ADDRESS(techPage!$C112,techPage!C$1))</f>
        <v>HEVC_00013_TE_800x1200_8bit_sRGB_8bit_sRGB_012.png</v>
      </c>
      <c r="B113" s="58">
        <f ca="1">INDIRECT("Test!"&amp;ADDRESS(techPage!$C112,techPage!D$1))</f>
        <v>0.12089999999999999</v>
      </c>
      <c r="C113" s="58">
        <f ca="1">INDIRECT("Test!"&amp;ADDRESS(techPage!$C112,techPage!E$1))</f>
        <v>0.97304081916809004</v>
      </c>
      <c r="D113" s="58">
        <f ca="1">INDIRECT("Test!"&amp;ADDRESS(techPage!$C112,techPage!F$1))</f>
        <v>0.97233772277831998</v>
      </c>
      <c r="E113" s="58">
        <f ca="1">INDIRECT("Test!"&amp;ADDRESS(techPage!$C112,techPage!G$1))</f>
        <v>33.692937404561398</v>
      </c>
      <c r="F113" s="58">
        <f ca="1">INDIRECT("Test!"&amp;ADDRESS(techPage!$C112,techPage!H$1))</f>
        <v>39.111043659475797</v>
      </c>
      <c r="G113" s="58">
        <f ca="1">INDIRECT("Test!"&amp;ADDRESS(techPage!$C112,techPage!I$1))</f>
        <v>36.174690733547997</v>
      </c>
      <c r="H113" s="58">
        <f ca="1">INDIRECT("Test!"&amp;ADDRESS(techPage!$C112,techPage!J$1))</f>
        <v>0.43853309750556901</v>
      </c>
      <c r="I113" s="58">
        <f ca="1">INDIRECT("Test!"&amp;ADDRESS(techPage!$C112,techPage!K$1))</f>
        <v>0.97571057081222501</v>
      </c>
      <c r="J113" s="58">
        <f ca="1">INDIRECT("Test!"&amp;ADDRESS(techPage!$C112,techPage!L$1))</f>
        <v>0.1598352342844</v>
      </c>
      <c r="K113" s="58">
        <f ca="1">INDIRECT("Test!"&amp;ADDRESS(techPage!$C112,techPage!M$1))</f>
        <v>0.96090126037597601</v>
      </c>
      <c r="L113" s="58">
        <f ca="1">INDIRECT("Test!"&amp;ADDRESS(techPage!$C112,techPage!N$1))</f>
        <v>80.416522000000001</v>
      </c>
      <c r="M113" s="58">
        <f ca="1">INDIRECT("Test!"&amp;ADDRESS(techPage!$C112,techPage!O$1))</f>
        <v>30.407637868546701</v>
      </c>
      <c r="N113" s="58" t="str">
        <f ca="1">INDIRECT("Test!"&amp;ADDRESS(techPage!$C112,techPage!P$1))</f>
        <v>None</v>
      </c>
      <c r="O113" s="58">
        <f ca="1">INDIRECT("Test!"&amp;ADDRESS(techPage!$C112,techPage!Q$1))</f>
        <v>1.161365</v>
      </c>
      <c r="P113" s="58">
        <f ca="1">INDIRECT("Test!"&amp;ADDRESS(techPage!$C112,techPage!R$1))</f>
        <v>1.161365</v>
      </c>
      <c r="Q113" s="58">
        <f ca="1">INDIRECT("Test!"&amp;ADDRESS(techPage!$C112,techPage!S$1))</f>
        <v>36.476424000000002</v>
      </c>
      <c r="R113" s="58">
        <f ca="1">INDIRECT("Test!"&amp;ADDRESS(techPage!$C112,techPage!T$1))</f>
        <v>36.476424000000002</v>
      </c>
    </row>
    <row r="114" spans="1:18">
      <c r="A114" s="58" t="str">
        <f ca="1">INDIRECT("Test!"&amp;ADDRESS(techPage!$C113,techPage!C$1))</f>
        <v>HEVC_00013_TE_800x1200_8bit_sRGB_8bit_sRGB_025.png</v>
      </c>
      <c r="B114" s="58">
        <f ca="1">INDIRECT("Test!"&amp;ADDRESS(techPage!$C113,techPage!D$1))</f>
        <v>0.26184166666666597</v>
      </c>
      <c r="C114" s="58">
        <f ca="1">INDIRECT("Test!"&amp;ADDRESS(techPage!$C113,techPage!E$1))</f>
        <v>0.98607403039932195</v>
      </c>
      <c r="D114" s="58">
        <f ca="1">INDIRECT("Test!"&amp;ADDRESS(techPage!$C113,techPage!F$1))</f>
        <v>0.98585766553878695</v>
      </c>
      <c r="E114" s="58">
        <f ca="1">INDIRECT("Test!"&amp;ADDRESS(techPage!$C113,techPage!G$1))</f>
        <v>37.043994481070698</v>
      </c>
      <c r="F114" s="58">
        <f ca="1">INDIRECT("Test!"&amp;ADDRESS(techPage!$C113,techPage!H$1))</f>
        <v>41.637763489672601</v>
      </c>
      <c r="G114" s="58">
        <f ca="1">INDIRECT("Test!"&amp;ADDRESS(techPage!$C113,techPage!I$1))</f>
        <v>39.690263698193597</v>
      </c>
      <c r="H114" s="58">
        <f ca="1">INDIRECT("Test!"&amp;ADDRESS(techPage!$C113,techPage!J$1))</f>
        <v>0.55485481023788397</v>
      </c>
      <c r="I114" s="58">
        <f ca="1">INDIRECT("Test!"&amp;ADDRESS(techPage!$C113,techPage!K$1))</f>
        <v>0.99060511589050204</v>
      </c>
      <c r="J114" s="58">
        <f ca="1">INDIRECT("Test!"&amp;ADDRESS(techPage!$C113,techPage!L$1))</f>
        <v>0.111514084041118</v>
      </c>
      <c r="K114" s="58">
        <f ca="1">INDIRECT("Test!"&amp;ADDRESS(techPage!$C113,techPage!M$1))</f>
        <v>0.98297852277755704</v>
      </c>
      <c r="L114" s="58">
        <f ca="1">INDIRECT("Test!"&amp;ADDRESS(techPage!$C113,techPage!N$1))</f>
        <v>90.409221000000002</v>
      </c>
      <c r="M114" s="58">
        <f ca="1">INDIRECT("Test!"&amp;ADDRESS(techPage!$C113,techPage!O$1))</f>
        <v>34.705655072198397</v>
      </c>
      <c r="N114" s="58" t="str">
        <f ca="1">INDIRECT("Test!"&amp;ADDRESS(techPage!$C113,techPage!P$1))</f>
        <v>None</v>
      </c>
      <c r="O114" s="58">
        <f ca="1">INDIRECT("Test!"&amp;ADDRESS(techPage!$C113,techPage!Q$1))</f>
        <v>1.275379</v>
      </c>
      <c r="P114" s="58">
        <f ca="1">INDIRECT("Test!"&amp;ADDRESS(techPage!$C113,techPage!R$1))</f>
        <v>1.275379</v>
      </c>
      <c r="Q114" s="58">
        <f ca="1">INDIRECT("Test!"&amp;ADDRESS(techPage!$C113,techPage!S$1))</f>
        <v>48.440316000000003</v>
      </c>
      <c r="R114" s="58">
        <f ca="1">INDIRECT("Test!"&amp;ADDRESS(techPage!$C113,techPage!T$1))</f>
        <v>48.440316000000003</v>
      </c>
    </row>
    <row r="115" spans="1:18">
      <c r="A115" s="58" t="str">
        <f ca="1">INDIRECT("Test!"&amp;ADDRESS(techPage!$C114,techPage!C$1))</f>
        <v>HEVC_00013_TE_800x1200_8bit_sRGB_8bit_sRGB_050.png</v>
      </c>
      <c r="B115" s="58">
        <f ca="1">INDIRECT("Test!"&amp;ADDRESS(techPage!$C114,techPage!D$1))</f>
        <v>0.54783333333333295</v>
      </c>
      <c r="C115" s="58">
        <f ca="1">INDIRECT("Test!"&amp;ADDRESS(techPage!$C114,techPage!E$1))</f>
        <v>0.99208748340606601</v>
      </c>
      <c r="D115" s="58">
        <f ca="1">INDIRECT("Test!"&amp;ADDRESS(techPage!$C114,techPage!F$1))</f>
        <v>0.99202585220336903</v>
      </c>
      <c r="E115" s="58">
        <f ca="1">INDIRECT("Test!"&amp;ADDRESS(techPage!$C114,techPage!G$1))</f>
        <v>40.421634631711797</v>
      </c>
      <c r="F115" s="58">
        <f ca="1">INDIRECT("Test!"&amp;ADDRESS(techPage!$C114,techPage!H$1))</f>
        <v>44.324318286587697</v>
      </c>
      <c r="G115" s="58">
        <f ca="1">INDIRECT("Test!"&amp;ADDRESS(techPage!$C114,techPage!I$1))</f>
        <v>43.101791540722303</v>
      </c>
      <c r="H115" s="58">
        <f ca="1">INDIRECT("Test!"&amp;ADDRESS(techPage!$C114,techPage!J$1))</f>
        <v>0.666603803634643</v>
      </c>
      <c r="I115" s="58">
        <f ca="1">INDIRECT("Test!"&amp;ADDRESS(techPage!$C114,techPage!K$1))</f>
        <v>0.99639165401458696</v>
      </c>
      <c r="J115" s="58">
        <f ca="1">INDIRECT("Test!"&amp;ADDRESS(techPage!$C114,techPage!L$1))</f>
        <v>7.9163171350955894E-2</v>
      </c>
      <c r="K115" s="58">
        <f ca="1">INDIRECT("Test!"&amp;ADDRESS(techPage!$C114,techPage!M$1))</f>
        <v>0.99246364831924405</v>
      </c>
      <c r="L115" s="58">
        <f ca="1">INDIRECT("Test!"&amp;ADDRESS(techPage!$C114,techPage!N$1))</f>
        <v>94.887887000000006</v>
      </c>
      <c r="M115" s="58">
        <f ca="1">INDIRECT("Test!"&amp;ADDRESS(techPage!$C114,techPage!O$1))</f>
        <v>38.824932156486902</v>
      </c>
      <c r="N115" s="58" t="str">
        <f ca="1">INDIRECT("Test!"&amp;ADDRESS(techPage!$C114,techPage!P$1))</f>
        <v>None</v>
      </c>
      <c r="O115" s="58">
        <f ca="1">INDIRECT("Test!"&amp;ADDRESS(techPage!$C114,techPage!Q$1))</f>
        <v>0.99846199999999996</v>
      </c>
      <c r="P115" s="58">
        <f ca="1">INDIRECT("Test!"&amp;ADDRESS(techPage!$C114,techPage!R$1))</f>
        <v>0.99846199999999996</v>
      </c>
      <c r="Q115" s="58">
        <f ca="1">INDIRECT("Test!"&amp;ADDRESS(techPage!$C114,techPage!S$1))</f>
        <v>54.138167000000003</v>
      </c>
      <c r="R115" s="58">
        <f ca="1">INDIRECT("Test!"&amp;ADDRESS(techPage!$C114,techPage!T$1))</f>
        <v>54.138167000000003</v>
      </c>
    </row>
    <row r="116" spans="1:18">
      <c r="A116" s="58" t="str">
        <f ca="1">INDIRECT("Test!"&amp;ADDRESS(techPage!$C115,techPage!C$1))</f>
        <v>HEVC_00013_TE_800x1200_8bit_sRGB_8bit_sRGB_075.png</v>
      </c>
      <c r="B116" s="58">
        <f ca="1">INDIRECT("Test!"&amp;ADDRESS(techPage!$C115,techPage!D$1))</f>
        <v>0.77579166666666599</v>
      </c>
      <c r="C116" s="58">
        <f ca="1">INDIRECT("Test!"&amp;ADDRESS(techPage!$C115,techPage!E$1))</f>
        <v>0.99412971735000599</v>
      </c>
      <c r="D116" s="58">
        <f ca="1">INDIRECT("Test!"&amp;ADDRESS(techPage!$C115,techPage!F$1))</f>
        <v>0.99409574270248402</v>
      </c>
      <c r="E116" s="58">
        <f ca="1">INDIRECT("Test!"&amp;ADDRESS(techPage!$C115,techPage!G$1))</f>
        <v>42.113013416976898</v>
      </c>
      <c r="F116" s="58">
        <f ca="1">INDIRECT("Test!"&amp;ADDRESS(techPage!$C115,techPage!H$1))</f>
        <v>45.662426291859298</v>
      </c>
      <c r="G116" s="58">
        <f ca="1">INDIRECT("Test!"&amp;ADDRESS(techPage!$C115,techPage!I$1))</f>
        <v>44.795753535598998</v>
      </c>
      <c r="H116" s="58">
        <f ca="1">INDIRECT("Test!"&amp;ADDRESS(techPage!$C115,techPage!J$1))</f>
        <v>0.72357922792434604</v>
      </c>
      <c r="I116" s="58">
        <f ca="1">INDIRECT("Test!"&amp;ADDRESS(techPage!$C115,techPage!K$1))</f>
        <v>0.99790298938751198</v>
      </c>
      <c r="J116" s="58">
        <f ca="1">INDIRECT("Test!"&amp;ADDRESS(techPage!$C115,techPage!L$1))</f>
        <v>6.6293366253375993E-2</v>
      </c>
      <c r="K116" s="58">
        <f ca="1">INDIRECT("Test!"&amp;ADDRESS(techPage!$C115,techPage!M$1))</f>
        <v>0.99511247873306197</v>
      </c>
      <c r="L116" s="58">
        <f ca="1">INDIRECT("Test!"&amp;ADDRESS(techPage!$C115,techPage!N$1))</f>
        <v>95.869331000000003</v>
      </c>
      <c r="M116" s="58">
        <f ca="1">INDIRECT("Test!"&amp;ADDRESS(techPage!$C115,techPage!O$1))</f>
        <v>40.846138488055502</v>
      </c>
      <c r="N116" s="58" t="str">
        <f ca="1">INDIRECT("Test!"&amp;ADDRESS(techPage!$C115,techPage!P$1))</f>
        <v>None</v>
      </c>
      <c r="O116" s="58">
        <f ca="1">INDIRECT("Test!"&amp;ADDRESS(techPage!$C115,techPage!Q$1))</f>
        <v>1.6992659999999999</v>
      </c>
      <c r="P116" s="58">
        <f ca="1">INDIRECT("Test!"&amp;ADDRESS(techPage!$C115,techPage!R$1))</f>
        <v>1.6992659999999999</v>
      </c>
      <c r="Q116" s="58">
        <f ca="1">INDIRECT("Test!"&amp;ADDRESS(techPage!$C115,techPage!S$1))</f>
        <v>63.236595000000001</v>
      </c>
      <c r="R116" s="58">
        <f ca="1">INDIRECT("Test!"&amp;ADDRESS(techPage!$C115,techPage!T$1))</f>
        <v>63.236595000000001</v>
      </c>
    </row>
    <row r="117" spans="1:18">
      <c r="A117" s="58" t="str">
        <f ca="1">INDIRECT("Test!"&amp;ADDRESS(techPage!$C116,techPage!C$1))</f>
        <v>HEVC_00013_TE_800x1200_8bit_sRGB_8bit_sRGB_100.png</v>
      </c>
      <c r="B117" s="58">
        <f ca="1">INDIRECT("Test!"&amp;ADDRESS(techPage!$C116,techPage!D$1))</f>
        <v>0.99715833333333304</v>
      </c>
      <c r="C117" s="58">
        <f ca="1">INDIRECT("Test!"&amp;ADDRESS(techPage!$C116,techPage!E$1))</f>
        <v>0.99560713768005304</v>
      </c>
      <c r="D117" s="58">
        <f ca="1">INDIRECT("Test!"&amp;ADDRESS(techPage!$C116,techPage!F$1))</f>
        <v>0.995583236217498</v>
      </c>
      <c r="E117" s="58">
        <f ca="1">INDIRECT("Test!"&amp;ADDRESS(techPage!$C116,techPage!G$1))</f>
        <v>43.364238764835498</v>
      </c>
      <c r="F117" s="58">
        <f ca="1">INDIRECT("Test!"&amp;ADDRESS(techPage!$C116,techPage!H$1))</f>
        <v>46.485082530556198</v>
      </c>
      <c r="G117" s="58">
        <f ca="1">INDIRECT("Test!"&amp;ADDRESS(techPage!$C116,techPage!I$1))</f>
        <v>45.906888585705303</v>
      </c>
      <c r="H117" s="58">
        <f ca="1">INDIRECT("Test!"&amp;ADDRESS(techPage!$C116,techPage!J$1))</f>
        <v>0.76526463031768799</v>
      </c>
      <c r="I117" s="58">
        <f ca="1">INDIRECT("Test!"&amp;ADDRESS(techPage!$C116,techPage!K$1))</f>
        <v>0.99859565496444702</v>
      </c>
      <c r="J117" s="58">
        <f ca="1">INDIRECT("Test!"&amp;ADDRESS(techPage!$C116,techPage!L$1))</f>
        <v>5.71268014609813E-2</v>
      </c>
      <c r="K117" s="58">
        <f ca="1">INDIRECT("Test!"&amp;ADDRESS(techPage!$C116,techPage!M$1))</f>
        <v>0.99660331010818404</v>
      </c>
      <c r="L117" s="58">
        <f ca="1">INDIRECT("Test!"&amp;ADDRESS(techPage!$C116,techPage!N$1))</f>
        <v>96.326194000000001</v>
      </c>
      <c r="M117" s="58">
        <f ca="1">INDIRECT("Test!"&amp;ADDRESS(techPage!$C116,techPage!O$1))</f>
        <v>42.470074800927598</v>
      </c>
      <c r="N117" s="58" t="str">
        <f ca="1">INDIRECT("Test!"&amp;ADDRESS(techPage!$C116,techPage!P$1))</f>
        <v>None</v>
      </c>
      <c r="O117" s="58">
        <f ca="1">INDIRECT("Test!"&amp;ADDRESS(techPage!$C116,techPage!Q$1))</f>
        <v>1.6541220000000001</v>
      </c>
      <c r="P117" s="58">
        <f ca="1">INDIRECT("Test!"&amp;ADDRESS(techPage!$C116,techPage!R$1))</f>
        <v>1.6541220000000001</v>
      </c>
      <c r="Q117" s="58">
        <f ca="1">INDIRECT("Test!"&amp;ADDRESS(techPage!$C116,techPage!S$1))</f>
        <v>63.538995999999997</v>
      </c>
      <c r="R117" s="58">
        <f ca="1">INDIRECT("Test!"&amp;ADDRESS(techPage!$C116,techPage!T$1))</f>
        <v>63.538995999999997</v>
      </c>
    </row>
    <row r="118" spans="1:18">
      <c r="A118" s="58" t="str">
        <f ca="1">INDIRECT("Test!"&amp;ADDRESS(techPage!$C117,techPage!C$1))</f>
        <v>HEVC_00013_TE_800x1200_8bit_sRGB_8bit_sRGB_150.png</v>
      </c>
      <c r="B118" s="58">
        <f ca="1">INDIRECT("Test!"&amp;ADDRESS(techPage!$C117,techPage!D$1))</f>
        <v>1.47804166666666</v>
      </c>
      <c r="C118" s="58">
        <f ca="1">INDIRECT("Test!"&amp;ADDRESS(techPage!$C117,techPage!E$1))</f>
        <v>0.997636198997497</v>
      </c>
      <c r="D118" s="58">
        <f ca="1">INDIRECT("Test!"&amp;ADDRESS(techPage!$C117,techPage!F$1))</f>
        <v>0.997619569301605</v>
      </c>
      <c r="E118" s="58">
        <f ca="1">INDIRECT("Test!"&amp;ADDRESS(techPage!$C117,techPage!G$1))</f>
        <v>45.714663669187203</v>
      </c>
      <c r="F118" s="58">
        <f ca="1">INDIRECT("Test!"&amp;ADDRESS(techPage!$C117,techPage!H$1))</f>
        <v>47.835753883909597</v>
      </c>
      <c r="G118" s="58">
        <f ca="1">INDIRECT("Test!"&amp;ADDRESS(techPage!$C117,techPage!I$1))</f>
        <v>47.521723156427697</v>
      </c>
      <c r="H118" s="58">
        <f ca="1">INDIRECT("Test!"&amp;ADDRESS(techPage!$C117,techPage!J$1))</f>
        <v>0.83578604459762496</v>
      </c>
      <c r="I118" s="58">
        <f ca="1">INDIRECT("Test!"&amp;ADDRESS(techPage!$C117,techPage!K$1))</f>
        <v>0.99928480386733998</v>
      </c>
      <c r="J118" s="58">
        <f ca="1">INDIRECT("Test!"&amp;ADDRESS(techPage!$C117,techPage!L$1))</f>
        <v>4.2934212833642897E-2</v>
      </c>
      <c r="K118" s="58">
        <f ca="1">INDIRECT("Test!"&amp;ADDRESS(techPage!$C117,techPage!M$1))</f>
        <v>0.99822598695755005</v>
      </c>
      <c r="L118" s="58">
        <f ca="1">INDIRECT("Test!"&amp;ADDRESS(techPage!$C117,techPage!N$1))</f>
        <v>96.760901000000004</v>
      </c>
      <c r="M118" s="58">
        <f ca="1">INDIRECT("Test!"&amp;ADDRESS(techPage!$C117,techPage!O$1))</f>
        <v>45.423978449845997</v>
      </c>
      <c r="N118" s="58" t="str">
        <f ca="1">INDIRECT("Test!"&amp;ADDRESS(techPage!$C117,techPage!P$1))</f>
        <v>None</v>
      </c>
      <c r="O118" s="58">
        <f ca="1">INDIRECT("Test!"&amp;ADDRESS(techPage!$C117,techPage!Q$1))</f>
        <v>1.5286500000000001</v>
      </c>
      <c r="P118" s="58">
        <f ca="1">INDIRECT("Test!"&amp;ADDRESS(techPage!$C117,techPage!R$1))</f>
        <v>1.5286500000000001</v>
      </c>
      <c r="Q118" s="58">
        <f ca="1">INDIRECT("Test!"&amp;ADDRESS(techPage!$C117,techPage!S$1))</f>
        <v>63.650033000000001</v>
      </c>
      <c r="R118" s="58">
        <f ca="1">INDIRECT("Test!"&amp;ADDRESS(techPage!$C117,techPage!T$1))</f>
        <v>63.650033000000001</v>
      </c>
    </row>
    <row r="119" spans="1:18">
      <c r="A119" s="58" t="str">
        <f ca="1">INDIRECT("Test!"&amp;ADDRESS(techPage!$C118,techPage!C$1))</f>
        <v>HEVC_00013_TE_800x1200_8bit_sRGB_8bit_sRGB_200.png</v>
      </c>
      <c r="B119" s="58">
        <f ca="1">INDIRECT("Test!"&amp;ADDRESS(techPage!$C118,techPage!D$1))</f>
        <v>2.101175</v>
      </c>
      <c r="C119" s="58">
        <f ca="1">INDIRECT("Test!"&amp;ADDRESS(techPage!$C118,techPage!E$1))</f>
        <v>0.99885171651840199</v>
      </c>
      <c r="D119" s="58">
        <f ca="1">INDIRECT("Test!"&amp;ADDRESS(techPage!$C118,techPage!F$1))</f>
        <v>0.99884122610092096</v>
      </c>
      <c r="E119" s="58">
        <f ca="1">INDIRECT("Test!"&amp;ADDRESS(techPage!$C118,techPage!G$1))</f>
        <v>48.5013740248814</v>
      </c>
      <c r="F119" s="58">
        <f ca="1">INDIRECT("Test!"&amp;ADDRESS(techPage!$C118,techPage!H$1))</f>
        <v>49.165659298247398</v>
      </c>
      <c r="G119" s="58">
        <f ca="1">INDIRECT("Test!"&amp;ADDRESS(techPage!$C118,techPage!I$1))</f>
        <v>49.045690370644799</v>
      </c>
      <c r="H119" s="58">
        <f ca="1">INDIRECT("Test!"&amp;ADDRESS(techPage!$C118,techPage!J$1))</f>
        <v>0.89970344305038397</v>
      </c>
      <c r="I119" s="58">
        <f ca="1">INDIRECT("Test!"&amp;ADDRESS(techPage!$C118,techPage!K$1))</f>
        <v>0.99963599443435602</v>
      </c>
      <c r="J119" s="58">
        <f ca="1">INDIRECT("Test!"&amp;ADDRESS(techPage!$C118,techPage!L$1))</f>
        <v>3.10361962765455E-2</v>
      </c>
      <c r="K119" s="58">
        <f ca="1">INDIRECT("Test!"&amp;ADDRESS(techPage!$C118,techPage!M$1))</f>
        <v>0.99910652637481601</v>
      </c>
      <c r="L119" s="58">
        <f ca="1">INDIRECT("Test!"&amp;ADDRESS(techPage!$C118,techPage!N$1))</f>
        <v>96.995777000000004</v>
      </c>
      <c r="M119" s="58">
        <f ca="1">INDIRECT("Test!"&amp;ADDRESS(techPage!$C118,techPage!O$1))</f>
        <v>48.5768075255586</v>
      </c>
      <c r="N119" s="58" t="str">
        <f ca="1">INDIRECT("Test!"&amp;ADDRESS(techPage!$C118,techPage!P$1))</f>
        <v>None</v>
      </c>
      <c r="O119" s="58">
        <f ca="1">INDIRECT("Test!"&amp;ADDRESS(techPage!$C118,techPage!Q$1))</f>
        <v>1.1961630000000001</v>
      </c>
      <c r="P119" s="58">
        <f ca="1">INDIRECT("Test!"&amp;ADDRESS(techPage!$C118,techPage!R$1))</f>
        <v>1.1961630000000001</v>
      </c>
      <c r="Q119" s="58">
        <f ca="1">INDIRECT("Test!"&amp;ADDRESS(techPage!$C118,techPage!S$1))</f>
        <v>66.156420999999995</v>
      </c>
      <c r="R119" s="58">
        <f ca="1">INDIRECT("Test!"&amp;ADDRESS(techPage!$C118,techPage!T$1))</f>
        <v>66.156420999999995</v>
      </c>
    </row>
    <row r="120" spans="1:18">
      <c r="A120" s="58" t="str">
        <f ca="1">INDIRECT("Test!"&amp;ADDRESS(techPage!$C119,techPage!C$1))</f>
        <v>HEVC_00014_TE_2000x2496_8bit_sRGB_8bit_sRGB_003.png</v>
      </c>
      <c r="B120" s="58">
        <f ca="1">INDIRECT("Test!"&amp;ADDRESS(techPage!$C119,techPage!D$1))</f>
        <v>3.0597756410256399E-2</v>
      </c>
      <c r="C120" s="58">
        <f ca="1">INDIRECT("Test!"&amp;ADDRESS(techPage!$C119,techPage!E$1))</f>
        <v>0.90982443094253496</v>
      </c>
      <c r="D120" s="58">
        <f ca="1">INDIRECT("Test!"&amp;ADDRESS(techPage!$C119,techPage!F$1))</f>
        <v>0.90657770633697499</v>
      </c>
      <c r="E120" s="58">
        <f ca="1">INDIRECT("Test!"&amp;ADDRESS(techPage!$C119,techPage!G$1))</f>
        <v>28.924414227132502</v>
      </c>
      <c r="F120" s="58">
        <f ca="1">INDIRECT("Test!"&amp;ADDRESS(techPage!$C119,techPage!H$1))</f>
        <v>34.078416710371897</v>
      </c>
      <c r="G120" s="58">
        <f ca="1">INDIRECT("Test!"&amp;ADDRESS(techPage!$C119,techPage!I$1))</f>
        <v>33.118485529147797</v>
      </c>
      <c r="H120" s="58">
        <f ca="1">INDIRECT("Test!"&amp;ADDRESS(techPage!$C119,techPage!J$1))</f>
        <v>0.217532783746719</v>
      </c>
      <c r="I120" s="58">
        <f ca="1">INDIRECT("Test!"&amp;ADDRESS(techPage!$C119,techPage!K$1))</f>
        <v>0.97507369518279996</v>
      </c>
      <c r="J120" s="58">
        <f ca="1">INDIRECT("Test!"&amp;ADDRESS(techPage!$C119,techPage!L$1))</f>
        <v>0.28646457195281899</v>
      </c>
      <c r="K120" s="58">
        <f ca="1">INDIRECT("Test!"&amp;ADDRESS(techPage!$C119,techPage!M$1))</f>
        <v>0.82657635211944502</v>
      </c>
      <c r="L120" s="58">
        <f ca="1">INDIRECT("Test!"&amp;ADDRESS(techPage!$C119,techPage!N$1))</f>
        <v>47.931055000000001</v>
      </c>
      <c r="M120" s="58">
        <f ca="1">INDIRECT("Test!"&amp;ADDRESS(techPage!$C119,techPage!O$1))</f>
        <v>24.742452839242802</v>
      </c>
      <c r="N120" s="58" t="str">
        <f ca="1">INDIRECT("Test!"&amp;ADDRESS(techPage!$C119,techPage!P$1))</f>
        <v>None</v>
      </c>
      <c r="O120" s="58">
        <f ca="1">INDIRECT("Test!"&amp;ADDRESS(techPage!$C119,techPage!Q$1))</f>
        <v>1.2837689999999999</v>
      </c>
      <c r="P120" s="58">
        <f ca="1">INDIRECT("Test!"&amp;ADDRESS(techPage!$C119,techPage!R$1))</f>
        <v>1.2837689999999999</v>
      </c>
      <c r="Q120" s="58">
        <f ca="1">INDIRECT("Test!"&amp;ADDRESS(techPage!$C119,techPage!S$1))</f>
        <v>338.34411899999998</v>
      </c>
      <c r="R120" s="58">
        <f ca="1">INDIRECT("Test!"&amp;ADDRESS(techPage!$C119,techPage!T$1))</f>
        <v>338.34411899999998</v>
      </c>
    </row>
    <row r="121" spans="1:18">
      <c r="A121" s="58" t="str">
        <f ca="1">INDIRECT("Test!"&amp;ADDRESS(techPage!$C120,techPage!C$1))</f>
        <v>HEVC_00014_TE_2000x2496_8bit_sRGB_8bit_sRGB_006.png</v>
      </c>
      <c r="B121" s="58">
        <f ca="1">INDIRECT("Test!"&amp;ADDRESS(techPage!$C120,techPage!D$1))</f>
        <v>5.8304487179487101E-2</v>
      </c>
      <c r="C121" s="58">
        <f ca="1">INDIRECT("Test!"&amp;ADDRESS(techPage!$C120,techPage!E$1))</f>
        <v>0.94098365306854204</v>
      </c>
      <c r="D121" s="58">
        <f ca="1">INDIRECT("Test!"&amp;ADDRESS(techPage!$C120,techPage!F$1))</f>
        <v>0.93949413299560502</v>
      </c>
      <c r="E121" s="58">
        <f ca="1">INDIRECT("Test!"&amp;ADDRESS(techPage!$C120,techPage!G$1))</f>
        <v>30.4947355957495</v>
      </c>
      <c r="F121" s="58">
        <f ca="1">INDIRECT("Test!"&amp;ADDRESS(techPage!$C120,techPage!H$1))</f>
        <v>35.824921402642602</v>
      </c>
      <c r="G121" s="58">
        <f ca="1">INDIRECT("Test!"&amp;ADDRESS(techPage!$C120,techPage!I$1))</f>
        <v>35.019892170801903</v>
      </c>
      <c r="H121" s="58">
        <f ca="1">INDIRECT("Test!"&amp;ADDRESS(techPage!$C120,techPage!J$1))</f>
        <v>0.28692150115966703</v>
      </c>
      <c r="I121" s="58">
        <f ca="1">INDIRECT("Test!"&amp;ADDRESS(techPage!$C120,techPage!K$1))</f>
        <v>0.98824322223663297</v>
      </c>
      <c r="J121" s="58">
        <f ca="1">INDIRECT("Test!"&amp;ADDRESS(techPage!$C120,techPage!L$1))</f>
        <v>0.234416708350181</v>
      </c>
      <c r="K121" s="58">
        <f ca="1">INDIRECT("Test!"&amp;ADDRESS(techPage!$C120,techPage!M$1))</f>
        <v>0.89077574014663696</v>
      </c>
      <c r="L121" s="58">
        <f ca="1">INDIRECT("Test!"&amp;ADDRESS(techPage!$C120,techPage!N$1))</f>
        <v>62.689985999999998</v>
      </c>
      <c r="M121" s="58">
        <f ca="1">INDIRECT("Test!"&amp;ADDRESS(techPage!$C120,techPage!O$1))</f>
        <v>26.850830848212901</v>
      </c>
      <c r="N121" s="58" t="str">
        <f ca="1">INDIRECT("Test!"&amp;ADDRESS(techPage!$C120,techPage!P$1))</f>
        <v>None</v>
      </c>
      <c r="O121" s="58">
        <f ca="1">INDIRECT("Test!"&amp;ADDRESS(techPage!$C120,techPage!Q$1))</f>
        <v>1.4844539999999999</v>
      </c>
      <c r="P121" s="58">
        <f ca="1">INDIRECT("Test!"&amp;ADDRESS(techPage!$C120,techPage!R$1))</f>
        <v>1.4844539999999999</v>
      </c>
      <c r="Q121" s="58">
        <f ca="1">INDIRECT("Test!"&amp;ADDRESS(techPage!$C120,techPage!S$1))</f>
        <v>349.85888999999997</v>
      </c>
      <c r="R121" s="58">
        <f ca="1">INDIRECT("Test!"&amp;ADDRESS(techPage!$C120,techPage!T$1))</f>
        <v>349.85888999999997</v>
      </c>
    </row>
    <row r="122" spans="1:18">
      <c r="A122" s="58" t="str">
        <f ca="1">INDIRECT("Test!"&amp;ADDRESS(techPage!$C121,techPage!C$1))</f>
        <v>HEVC_00014_TE_2000x2496_8bit_sRGB_8bit_sRGB_012.png</v>
      </c>
      <c r="B122" s="58">
        <f ca="1">INDIRECT("Test!"&amp;ADDRESS(techPage!$C121,techPage!D$1))</f>
        <v>0.11814102564102499</v>
      </c>
      <c r="C122" s="58">
        <f ca="1">INDIRECT("Test!"&amp;ADDRESS(techPage!$C121,techPage!E$1))</f>
        <v>0.96559959650039595</v>
      </c>
      <c r="D122" s="58">
        <f ca="1">INDIRECT("Test!"&amp;ADDRESS(techPage!$C121,techPage!F$1))</f>
        <v>0.96480137109756403</v>
      </c>
      <c r="E122" s="58">
        <f ca="1">INDIRECT("Test!"&amp;ADDRESS(techPage!$C121,techPage!G$1))</f>
        <v>32.335455352724601</v>
      </c>
      <c r="F122" s="58">
        <f ca="1">INDIRECT("Test!"&amp;ADDRESS(techPage!$C121,techPage!H$1))</f>
        <v>37.618369373869399</v>
      </c>
      <c r="G122" s="58">
        <f ca="1">INDIRECT("Test!"&amp;ADDRESS(techPage!$C121,techPage!I$1))</f>
        <v>36.742869550062601</v>
      </c>
      <c r="H122" s="58">
        <f ca="1">INDIRECT("Test!"&amp;ADDRESS(techPage!$C121,techPage!J$1))</f>
        <v>0.370931446552276</v>
      </c>
      <c r="I122" s="58">
        <f ca="1">INDIRECT("Test!"&amp;ADDRESS(techPage!$C121,techPage!K$1))</f>
        <v>0.99471193552017201</v>
      </c>
      <c r="J122" s="58">
        <f ca="1">INDIRECT("Test!"&amp;ADDRESS(techPage!$C121,techPage!L$1))</f>
        <v>0.184638202190399</v>
      </c>
      <c r="K122" s="58">
        <f ca="1">INDIRECT("Test!"&amp;ADDRESS(techPage!$C121,techPage!M$1))</f>
        <v>0.94063550233840898</v>
      </c>
      <c r="L122" s="58">
        <f ca="1">INDIRECT("Test!"&amp;ADDRESS(techPage!$C121,techPage!N$1))</f>
        <v>76.069755999999998</v>
      </c>
      <c r="M122" s="58">
        <f ca="1">INDIRECT("Test!"&amp;ADDRESS(techPage!$C121,techPage!O$1))</f>
        <v>29.470373384555199</v>
      </c>
      <c r="N122" s="58" t="str">
        <f ca="1">INDIRECT("Test!"&amp;ADDRESS(techPage!$C121,techPage!P$1))</f>
        <v>None</v>
      </c>
      <c r="O122" s="58">
        <f ca="1">INDIRECT("Test!"&amp;ADDRESS(techPage!$C121,techPage!Q$1))</f>
        <v>1.5350630000000001</v>
      </c>
      <c r="P122" s="58">
        <f ca="1">INDIRECT("Test!"&amp;ADDRESS(techPage!$C121,techPage!R$1))</f>
        <v>1.5350630000000001</v>
      </c>
      <c r="Q122" s="58">
        <f ca="1">INDIRECT("Test!"&amp;ADDRESS(techPage!$C121,techPage!S$1))</f>
        <v>395.51187900000002</v>
      </c>
      <c r="R122" s="58">
        <f ca="1">INDIRECT("Test!"&amp;ADDRESS(techPage!$C121,techPage!T$1))</f>
        <v>395.51187900000002</v>
      </c>
    </row>
    <row r="123" spans="1:18">
      <c r="A123" s="58" t="str">
        <f ca="1">INDIRECT("Test!"&amp;ADDRESS(techPage!$C122,techPage!C$1))</f>
        <v>HEVC_00014_TE_2000x2496_8bit_sRGB_8bit_sRGB_025.png</v>
      </c>
      <c r="B123" s="58">
        <f ca="1">INDIRECT("Test!"&amp;ADDRESS(techPage!$C122,techPage!D$1))</f>
        <v>0.237980769230769</v>
      </c>
      <c r="C123" s="58">
        <f ca="1">INDIRECT("Test!"&amp;ADDRESS(techPage!$C122,techPage!E$1))</f>
        <v>0.98060506582260099</v>
      </c>
      <c r="D123" s="58">
        <f ca="1">INDIRECT("Test!"&amp;ADDRESS(techPage!$C122,techPage!F$1))</f>
        <v>0.98018234968185403</v>
      </c>
      <c r="E123" s="58">
        <f ca="1">INDIRECT("Test!"&amp;ADDRESS(techPage!$C122,techPage!G$1))</f>
        <v>34.521257771650802</v>
      </c>
      <c r="F123" s="58">
        <f ca="1">INDIRECT("Test!"&amp;ADDRESS(techPage!$C122,techPage!H$1))</f>
        <v>39.269976130704599</v>
      </c>
      <c r="G123" s="58">
        <f ca="1">INDIRECT("Test!"&amp;ADDRESS(techPage!$C122,techPage!I$1))</f>
        <v>38.337898246949401</v>
      </c>
      <c r="H123" s="58">
        <f ca="1">INDIRECT("Test!"&amp;ADDRESS(techPage!$C122,techPage!J$1))</f>
        <v>0.461916774511337</v>
      </c>
      <c r="I123" s="58">
        <f ca="1">INDIRECT("Test!"&amp;ADDRESS(techPage!$C122,techPage!K$1))</f>
        <v>0.99757635593414296</v>
      </c>
      <c r="J123" s="58">
        <f ca="1">INDIRECT("Test!"&amp;ADDRESS(techPage!$C122,techPage!L$1))</f>
        <v>0.140387043356895</v>
      </c>
      <c r="K123" s="58">
        <f ca="1">INDIRECT("Test!"&amp;ADDRESS(techPage!$C122,techPage!M$1))</f>
        <v>0.97031712532043402</v>
      </c>
      <c r="L123" s="58">
        <f ca="1">INDIRECT("Test!"&amp;ADDRESS(techPage!$C122,techPage!N$1))</f>
        <v>85.395893999999998</v>
      </c>
      <c r="M123" s="58">
        <f ca="1">INDIRECT("Test!"&amp;ADDRESS(techPage!$C122,techPage!O$1))</f>
        <v>32.535037735648402</v>
      </c>
      <c r="N123" s="58" t="str">
        <f ca="1">INDIRECT("Test!"&amp;ADDRESS(techPage!$C122,techPage!P$1))</f>
        <v>None</v>
      </c>
      <c r="O123" s="58">
        <f ca="1">INDIRECT("Test!"&amp;ADDRESS(techPage!$C122,techPage!Q$1))</f>
        <v>1.4507779999999999</v>
      </c>
      <c r="P123" s="58">
        <f ca="1">INDIRECT("Test!"&amp;ADDRESS(techPage!$C122,techPage!R$1))</f>
        <v>1.4507779999999999</v>
      </c>
      <c r="Q123" s="58">
        <f ca="1">INDIRECT("Test!"&amp;ADDRESS(techPage!$C122,techPage!S$1))</f>
        <v>458.56078300000001</v>
      </c>
      <c r="R123" s="58">
        <f ca="1">INDIRECT("Test!"&amp;ADDRESS(techPage!$C122,techPage!T$1))</f>
        <v>458.56078300000001</v>
      </c>
    </row>
    <row r="124" spans="1:18">
      <c r="A124" s="58" t="str">
        <f ca="1">INDIRECT("Test!"&amp;ADDRESS(techPage!$C123,techPage!C$1))</f>
        <v>HEVC_00014_TE_2000x2496_8bit_sRGB_8bit_sRGB_050.png</v>
      </c>
      <c r="B124" s="58">
        <f ca="1">INDIRECT("Test!"&amp;ADDRESS(techPage!$C123,techPage!D$1))</f>
        <v>0.54551121794871704</v>
      </c>
      <c r="C124" s="58">
        <f ca="1">INDIRECT("Test!"&amp;ADDRESS(techPage!$C123,techPage!E$1))</f>
        <v>0.99114298820495605</v>
      </c>
      <c r="D124" s="58">
        <f ca="1">INDIRECT("Test!"&amp;ADDRESS(techPage!$C123,techPage!F$1))</f>
        <v>0.99094241857528598</v>
      </c>
      <c r="E124" s="58">
        <f ca="1">INDIRECT("Test!"&amp;ADDRESS(techPage!$C123,techPage!G$1))</f>
        <v>38.164868609387803</v>
      </c>
      <c r="F124" s="58">
        <f ca="1">INDIRECT("Test!"&amp;ADDRESS(techPage!$C123,techPage!H$1))</f>
        <v>41.465300524848999</v>
      </c>
      <c r="G124" s="58">
        <f ca="1">INDIRECT("Test!"&amp;ADDRESS(techPage!$C123,techPage!I$1))</f>
        <v>40.724704228320803</v>
      </c>
      <c r="H124" s="58">
        <f ca="1">INDIRECT("Test!"&amp;ADDRESS(techPage!$C123,techPage!J$1))</f>
        <v>0.59645575284957797</v>
      </c>
      <c r="I124" s="58">
        <f ca="1">INDIRECT("Test!"&amp;ADDRESS(techPage!$C123,techPage!K$1))</f>
        <v>0.99911564588546697</v>
      </c>
      <c r="J124" s="58">
        <f ca="1">INDIRECT("Test!"&amp;ADDRESS(techPage!$C123,techPage!L$1))</f>
        <v>9.4329684972763006E-2</v>
      </c>
      <c r="K124" s="58">
        <f ca="1">INDIRECT("Test!"&amp;ADDRESS(techPage!$C123,techPage!M$1))</f>
        <v>0.988295137882232</v>
      </c>
      <c r="L124" s="58">
        <f ca="1">INDIRECT("Test!"&amp;ADDRESS(techPage!$C123,techPage!N$1))</f>
        <v>92.027663000000004</v>
      </c>
      <c r="M124" s="58">
        <f ca="1">INDIRECT("Test!"&amp;ADDRESS(techPage!$C123,techPage!O$1))</f>
        <v>36.8326413712213</v>
      </c>
      <c r="N124" s="58" t="str">
        <f ca="1">INDIRECT("Test!"&amp;ADDRESS(techPage!$C123,techPage!P$1))</f>
        <v>None</v>
      </c>
      <c r="O124" s="58">
        <f ca="1">INDIRECT("Test!"&amp;ADDRESS(techPage!$C123,techPage!Q$1))</f>
        <v>1.485935</v>
      </c>
      <c r="P124" s="58">
        <f ca="1">INDIRECT("Test!"&amp;ADDRESS(techPage!$C123,techPage!R$1))</f>
        <v>1.485935</v>
      </c>
      <c r="Q124" s="58">
        <f ca="1">INDIRECT("Test!"&amp;ADDRESS(techPage!$C123,techPage!S$1))</f>
        <v>477.87778700000001</v>
      </c>
      <c r="R124" s="58">
        <f ca="1">INDIRECT("Test!"&amp;ADDRESS(techPage!$C123,techPage!T$1))</f>
        <v>477.87778700000001</v>
      </c>
    </row>
    <row r="125" spans="1:18">
      <c r="A125" s="58" t="str">
        <f ca="1">INDIRECT("Test!"&amp;ADDRESS(techPage!$C124,techPage!C$1))</f>
        <v>HEVC_00014_TE_2000x2496_8bit_sRGB_8bit_sRGB_075.png</v>
      </c>
      <c r="B125" s="58">
        <f ca="1">INDIRECT("Test!"&amp;ADDRESS(techPage!$C124,techPage!D$1))</f>
        <v>0.81310416666666596</v>
      </c>
      <c r="C125" s="58">
        <f ca="1">INDIRECT("Test!"&amp;ADDRESS(techPage!$C124,techPage!E$1))</f>
        <v>0.99435549974441495</v>
      </c>
      <c r="D125" s="58">
        <f ca="1">INDIRECT("Test!"&amp;ADDRESS(techPage!$C124,techPage!F$1))</f>
        <v>0.99422907829284601</v>
      </c>
      <c r="E125" s="58">
        <f ca="1">INDIRECT("Test!"&amp;ADDRESS(techPage!$C124,techPage!G$1))</f>
        <v>40.641575942138097</v>
      </c>
      <c r="F125" s="58">
        <f ca="1">INDIRECT("Test!"&amp;ADDRESS(techPage!$C124,techPage!H$1))</f>
        <v>43.127282449563097</v>
      </c>
      <c r="G125" s="58">
        <f ca="1">INDIRECT("Test!"&amp;ADDRESS(techPage!$C124,techPage!I$1))</f>
        <v>42.475324675176203</v>
      </c>
      <c r="H125" s="58">
        <f ca="1">INDIRECT("Test!"&amp;ADDRESS(techPage!$C124,techPage!J$1))</f>
        <v>0.682209312915802</v>
      </c>
      <c r="I125" s="58">
        <f ca="1">INDIRECT("Test!"&amp;ADDRESS(techPage!$C124,techPage!K$1))</f>
        <v>0.99950987100601196</v>
      </c>
      <c r="J125" s="58">
        <f ca="1">INDIRECT("Test!"&amp;ADDRESS(techPage!$C124,techPage!L$1))</f>
        <v>7.3652334511280004E-2</v>
      </c>
      <c r="K125" s="58">
        <f ca="1">INDIRECT("Test!"&amp;ADDRESS(techPage!$C124,techPage!M$1))</f>
        <v>0.99308466911315896</v>
      </c>
      <c r="L125" s="58">
        <f ca="1">INDIRECT("Test!"&amp;ADDRESS(techPage!$C124,techPage!N$1))</f>
        <v>94.137583000000006</v>
      </c>
      <c r="M125" s="58">
        <f ca="1">INDIRECT("Test!"&amp;ADDRESS(techPage!$C124,techPage!O$1))</f>
        <v>39.403540339692199</v>
      </c>
      <c r="N125" s="58" t="str">
        <f ca="1">INDIRECT("Test!"&amp;ADDRESS(techPage!$C124,techPage!P$1))</f>
        <v>None</v>
      </c>
      <c r="O125" s="58">
        <f ca="1">INDIRECT("Test!"&amp;ADDRESS(techPage!$C124,techPage!Q$1))</f>
        <v>1.4414419999999999</v>
      </c>
      <c r="P125" s="58">
        <f ca="1">INDIRECT("Test!"&amp;ADDRESS(techPage!$C124,techPage!R$1))</f>
        <v>1.4414419999999999</v>
      </c>
      <c r="Q125" s="58">
        <f ca="1">INDIRECT("Test!"&amp;ADDRESS(techPage!$C124,techPage!S$1))</f>
        <v>519.84219599999994</v>
      </c>
      <c r="R125" s="58">
        <f ca="1">INDIRECT("Test!"&amp;ADDRESS(techPage!$C124,techPage!T$1))</f>
        <v>519.84219599999994</v>
      </c>
    </row>
    <row r="126" spans="1:18">
      <c r="A126" s="58" t="str">
        <f ca="1">INDIRECT("Test!"&amp;ADDRESS(techPage!$C125,techPage!C$1))</f>
        <v>HEVC_00014_TE_2000x2496_8bit_sRGB_8bit_sRGB_100.png</v>
      </c>
      <c r="B126" s="58">
        <f ca="1">INDIRECT("Test!"&amp;ADDRESS(techPage!$C125,techPage!D$1))</f>
        <v>1.0134150641025601</v>
      </c>
      <c r="C126" s="58">
        <f ca="1">INDIRECT("Test!"&amp;ADDRESS(techPage!$C125,techPage!E$1))</f>
        <v>0.995794057846069</v>
      </c>
      <c r="D126" s="58">
        <f ca="1">INDIRECT("Test!"&amp;ADDRESS(techPage!$C125,techPage!F$1))</f>
        <v>0.99570453166961603</v>
      </c>
      <c r="E126" s="58">
        <f ca="1">INDIRECT("Test!"&amp;ADDRESS(techPage!$C125,techPage!G$1))</f>
        <v>42.296261858750199</v>
      </c>
      <c r="F126" s="58">
        <f ca="1">INDIRECT("Test!"&amp;ADDRESS(techPage!$C125,techPage!H$1))</f>
        <v>44.276576242533899</v>
      </c>
      <c r="G126" s="58">
        <f ca="1">INDIRECT("Test!"&amp;ADDRESS(techPage!$C125,techPage!I$1))</f>
        <v>43.629412014707597</v>
      </c>
      <c r="H126" s="58">
        <f ca="1">INDIRECT("Test!"&amp;ADDRESS(techPage!$C125,techPage!J$1))</f>
        <v>0.73653101921081499</v>
      </c>
      <c r="I126" s="58">
        <f ca="1">INDIRECT("Test!"&amp;ADDRESS(techPage!$C125,techPage!K$1))</f>
        <v>0.99968051910400302</v>
      </c>
      <c r="J126" s="58">
        <f ca="1">INDIRECT("Test!"&amp;ADDRESS(techPage!$C125,techPage!L$1))</f>
        <v>6.2490459531545597E-2</v>
      </c>
      <c r="K126" s="58">
        <f ca="1">INDIRECT("Test!"&amp;ADDRESS(techPage!$C125,techPage!M$1))</f>
        <v>0.99509024620056097</v>
      </c>
      <c r="L126" s="58">
        <f ca="1">INDIRECT("Test!"&amp;ADDRESS(techPage!$C125,techPage!N$1))</f>
        <v>95.019863000000001</v>
      </c>
      <c r="M126" s="58">
        <f ca="1">INDIRECT("Test!"&amp;ADDRESS(techPage!$C125,techPage!O$1))</f>
        <v>41.096613804757801</v>
      </c>
      <c r="N126" s="58" t="str">
        <f ca="1">INDIRECT("Test!"&amp;ADDRESS(techPage!$C125,techPage!P$1))</f>
        <v>None</v>
      </c>
      <c r="O126" s="58">
        <f ca="1">INDIRECT("Test!"&amp;ADDRESS(techPage!$C125,techPage!Q$1))</f>
        <v>1.8475550000000001</v>
      </c>
      <c r="P126" s="58">
        <f ca="1">INDIRECT("Test!"&amp;ADDRESS(techPage!$C125,techPage!R$1))</f>
        <v>1.8475550000000001</v>
      </c>
      <c r="Q126" s="58">
        <f ca="1">INDIRECT("Test!"&amp;ADDRESS(techPage!$C125,techPage!S$1))</f>
        <v>521.04206999999997</v>
      </c>
      <c r="R126" s="58">
        <f ca="1">INDIRECT("Test!"&amp;ADDRESS(techPage!$C125,techPage!T$1))</f>
        <v>521.04206999999997</v>
      </c>
    </row>
    <row r="127" spans="1:18">
      <c r="A127" s="58" t="str">
        <f ca="1">INDIRECT("Test!"&amp;ADDRESS(techPage!$C126,techPage!C$1))</f>
        <v>HEVC_00014_TE_2000x2496_8bit_sRGB_8bit_sRGB_150.png</v>
      </c>
      <c r="B127" s="58">
        <f ca="1">INDIRECT("Test!"&amp;ADDRESS(techPage!$C126,techPage!D$1))</f>
        <v>1.6340737179487099</v>
      </c>
      <c r="C127" s="58">
        <f ca="1">INDIRECT("Test!"&amp;ADDRESS(techPage!$C126,techPage!E$1))</f>
        <v>0.99805140495300204</v>
      </c>
      <c r="D127" s="58">
        <f ca="1">INDIRECT("Test!"&amp;ADDRESS(techPage!$C126,techPage!F$1))</f>
        <v>0.99801808595657304</v>
      </c>
      <c r="E127" s="58">
        <f ca="1">INDIRECT("Test!"&amp;ADDRESS(techPage!$C126,techPage!G$1))</f>
        <v>46.577329574489397</v>
      </c>
      <c r="F127" s="58">
        <f ca="1">INDIRECT("Test!"&amp;ADDRESS(techPage!$C126,techPage!H$1))</f>
        <v>47.424694341342303</v>
      </c>
      <c r="G127" s="58">
        <f ca="1">INDIRECT("Test!"&amp;ADDRESS(techPage!$C126,techPage!I$1))</f>
        <v>46.8379867348213</v>
      </c>
      <c r="H127" s="58">
        <f ca="1">INDIRECT("Test!"&amp;ADDRESS(techPage!$C126,techPage!J$1))</f>
        <v>0.85502320528030396</v>
      </c>
      <c r="I127" s="58">
        <f ca="1">INDIRECT("Test!"&amp;ADDRESS(techPage!$C126,techPage!K$1))</f>
        <v>0.999894499778747</v>
      </c>
      <c r="J127" s="58">
        <f ca="1">INDIRECT("Test!"&amp;ADDRESS(techPage!$C126,techPage!L$1))</f>
        <v>4.0130920708179398E-2</v>
      </c>
      <c r="K127" s="58">
        <f ca="1">INDIRECT("Test!"&amp;ADDRESS(techPage!$C126,techPage!M$1))</f>
        <v>0.99815577268600397</v>
      </c>
      <c r="L127" s="58">
        <f ca="1">INDIRECT("Test!"&amp;ADDRESS(techPage!$C126,techPage!N$1))</f>
        <v>96.362646999999996</v>
      </c>
      <c r="M127" s="58">
        <f ca="1">INDIRECT("Test!"&amp;ADDRESS(techPage!$C126,techPage!O$1))</f>
        <v>45.223040442553803</v>
      </c>
      <c r="N127" s="58" t="str">
        <f ca="1">INDIRECT("Test!"&amp;ADDRESS(techPage!$C126,techPage!P$1))</f>
        <v>None</v>
      </c>
      <c r="O127" s="58">
        <f ca="1">INDIRECT("Test!"&amp;ADDRESS(techPage!$C126,techPage!Q$1))</f>
        <v>2.111764</v>
      </c>
      <c r="P127" s="58">
        <f ca="1">INDIRECT("Test!"&amp;ADDRESS(techPage!$C126,techPage!R$1))</f>
        <v>2.111764</v>
      </c>
      <c r="Q127" s="58">
        <f ca="1">INDIRECT("Test!"&amp;ADDRESS(techPage!$C126,techPage!S$1))</f>
        <v>494.13358699999998</v>
      </c>
      <c r="R127" s="58">
        <f ca="1">INDIRECT("Test!"&amp;ADDRESS(techPage!$C126,techPage!T$1))</f>
        <v>494.13358699999998</v>
      </c>
    </row>
    <row r="128" spans="1:18">
      <c r="A128" s="58" t="str">
        <f ca="1">INDIRECT("Test!"&amp;ADDRESS(techPage!$C127,techPage!C$1))</f>
        <v>HEVC_00014_TE_2000x2496_8bit_sRGB_8bit_sRGB_200.png</v>
      </c>
      <c r="B128" s="58">
        <f ca="1">INDIRECT("Test!"&amp;ADDRESS(techPage!$C127,techPage!D$1))</f>
        <v>2.0734631410256399</v>
      </c>
      <c r="C128" s="58">
        <f ca="1">INDIRECT("Test!"&amp;ADDRESS(techPage!$C127,techPage!E$1))</f>
        <v>0.99890452623367298</v>
      </c>
      <c r="D128" s="58">
        <f ca="1">INDIRECT("Test!"&amp;ADDRESS(techPage!$C127,techPage!F$1))</f>
        <v>0.99888378381729104</v>
      </c>
      <c r="E128" s="58">
        <f ca="1">INDIRECT("Test!"&amp;ADDRESS(techPage!$C127,techPage!G$1))</f>
        <v>49.113375163438398</v>
      </c>
      <c r="F128" s="58">
        <f ca="1">INDIRECT("Test!"&amp;ADDRESS(techPage!$C127,techPage!H$1))</f>
        <v>49.184526335819299</v>
      </c>
      <c r="G128" s="58">
        <f ca="1">INDIRECT("Test!"&amp;ADDRESS(techPage!$C127,techPage!I$1))</f>
        <v>48.620628625991301</v>
      </c>
      <c r="H128" s="58">
        <f ca="1">INDIRECT("Test!"&amp;ADDRESS(techPage!$C127,techPage!J$1))</f>
        <v>0.90679997205734197</v>
      </c>
      <c r="I128" s="58">
        <f ca="1">INDIRECT("Test!"&amp;ADDRESS(techPage!$C127,techPage!K$1))</f>
        <v>0.99994379281997603</v>
      </c>
      <c r="J128" s="58">
        <f ca="1">INDIRECT("Test!"&amp;ADDRESS(techPage!$C127,techPage!L$1))</f>
        <v>3.0159959569573399E-2</v>
      </c>
      <c r="K128" s="58">
        <f ca="1">INDIRECT("Test!"&amp;ADDRESS(techPage!$C127,techPage!M$1))</f>
        <v>0.99899965524673395</v>
      </c>
      <c r="L128" s="58">
        <f ca="1">INDIRECT("Test!"&amp;ADDRESS(techPage!$C127,techPage!N$1))</f>
        <v>96.783850999999999</v>
      </c>
      <c r="M128" s="58">
        <f ca="1">INDIRECT("Test!"&amp;ADDRESS(techPage!$C127,techPage!O$1))</f>
        <v>47.911656396817897</v>
      </c>
      <c r="N128" s="58" t="str">
        <f ca="1">INDIRECT("Test!"&amp;ADDRESS(techPage!$C127,techPage!P$1))</f>
        <v>None</v>
      </c>
      <c r="O128" s="58">
        <f ca="1">INDIRECT("Test!"&amp;ADDRESS(techPage!$C127,techPage!Q$1))</f>
        <v>2.2708620000000002</v>
      </c>
      <c r="P128" s="58">
        <f ca="1">INDIRECT("Test!"&amp;ADDRESS(techPage!$C127,techPage!R$1))</f>
        <v>2.2708620000000002</v>
      </c>
      <c r="Q128" s="58">
        <f ca="1">INDIRECT("Test!"&amp;ADDRESS(techPage!$C127,techPage!S$1))</f>
        <v>509.04784100000001</v>
      </c>
      <c r="R128" s="58">
        <f ca="1">INDIRECT("Test!"&amp;ADDRESS(techPage!$C127,techPage!T$1))</f>
        <v>509.04784100000001</v>
      </c>
    </row>
    <row r="129" spans="1:18">
      <c r="A129" s="58" t="str">
        <f ca="1">INDIRECT("Test!"&amp;ADDRESS(techPage!$C128,techPage!C$1))</f>
        <v>HEVC_00015_TE_976x1472_8bit_sRGB_8bit_sRGB_003.png</v>
      </c>
      <c r="B129" s="58">
        <f ca="1">INDIRECT("Test!"&amp;ADDRESS(techPage!$C128,techPage!D$1))</f>
        <v>3.2881548467569403E-2</v>
      </c>
      <c r="C129" s="58">
        <f ca="1">INDIRECT("Test!"&amp;ADDRESS(techPage!$C128,techPage!E$1))</f>
        <v>0.89214926958084095</v>
      </c>
      <c r="D129" s="58">
        <f ca="1">INDIRECT("Test!"&amp;ADDRESS(techPage!$C128,techPage!F$1))</f>
        <v>0.88308930397033603</v>
      </c>
      <c r="E129" s="58">
        <f ca="1">INDIRECT("Test!"&amp;ADDRESS(techPage!$C128,techPage!G$1))</f>
        <v>24.156323378661501</v>
      </c>
      <c r="F129" s="58">
        <f ca="1">INDIRECT("Test!"&amp;ADDRESS(techPage!$C128,techPage!H$1))</f>
        <v>32.346838898410802</v>
      </c>
      <c r="G129" s="58">
        <f ca="1">INDIRECT("Test!"&amp;ADDRESS(techPage!$C128,techPage!I$1))</f>
        <v>28.752555435125799</v>
      </c>
      <c r="H129" s="58">
        <f ca="1">INDIRECT("Test!"&amp;ADDRESS(techPage!$C128,techPage!J$1))</f>
        <v>0.255439192056655</v>
      </c>
      <c r="I129" s="58">
        <f ca="1">INDIRECT("Test!"&amp;ADDRESS(techPage!$C128,techPage!K$1))</f>
        <v>0.90900272130966098</v>
      </c>
      <c r="J129" s="58">
        <f ca="1">INDIRECT("Test!"&amp;ADDRESS(techPage!$C128,techPage!L$1))</f>
        <v>0.37308654189109802</v>
      </c>
      <c r="K129" s="58">
        <f ca="1">INDIRECT("Test!"&amp;ADDRESS(techPage!$C128,techPage!M$1))</f>
        <v>0.87278461456298795</v>
      </c>
      <c r="L129" s="58">
        <f ca="1">INDIRECT("Test!"&amp;ADDRESS(techPage!$C128,techPage!N$1))</f>
        <v>35.551304999999999</v>
      </c>
      <c r="M129" s="58">
        <f ca="1">INDIRECT("Test!"&amp;ADDRESS(techPage!$C128,techPage!O$1))</f>
        <v>20.244312337930801</v>
      </c>
      <c r="N129" s="58" t="str">
        <f ca="1">INDIRECT("Test!"&amp;ADDRESS(techPage!$C128,techPage!P$1))</f>
        <v>None</v>
      </c>
      <c r="O129" s="58">
        <f ca="1">INDIRECT("Test!"&amp;ADDRESS(techPage!$C128,techPage!Q$1))</f>
        <v>1.5961369999999999</v>
      </c>
      <c r="P129" s="58">
        <f ca="1">INDIRECT("Test!"&amp;ADDRESS(techPage!$C128,techPage!R$1))</f>
        <v>1.5961369999999999</v>
      </c>
      <c r="Q129" s="58">
        <f ca="1">INDIRECT("Test!"&amp;ADDRESS(techPage!$C128,techPage!S$1))</f>
        <v>34.988565999999999</v>
      </c>
      <c r="R129" s="58">
        <f ca="1">INDIRECT("Test!"&amp;ADDRESS(techPage!$C128,techPage!T$1))</f>
        <v>34.988565999999999</v>
      </c>
    </row>
    <row r="130" spans="1:18">
      <c r="A130" s="58" t="str">
        <f ca="1">INDIRECT("Test!"&amp;ADDRESS(techPage!$C129,techPage!C$1))</f>
        <v>HEVC_00015_TE_976x1472_8bit_sRGB_8bit_sRGB_006.png</v>
      </c>
      <c r="B130" s="58">
        <f ca="1">INDIRECT("Test!"&amp;ADDRESS(techPage!$C129,techPage!D$1))</f>
        <v>6.0940841054882303E-2</v>
      </c>
      <c r="C130" s="58">
        <f ca="1">INDIRECT("Test!"&amp;ADDRESS(techPage!$C129,techPage!E$1))</f>
        <v>0.94965857267379705</v>
      </c>
      <c r="D130" s="58">
        <f ca="1">INDIRECT("Test!"&amp;ADDRESS(techPage!$C129,techPage!F$1))</f>
        <v>0.94665747880935602</v>
      </c>
      <c r="E130" s="58">
        <f ca="1">INDIRECT("Test!"&amp;ADDRESS(techPage!$C129,techPage!G$1))</f>
        <v>27.5669736118994</v>
      </c>
      <c r="F130" s="58">
        <f ca="1">INDIRECT("Test!"&amp;ADDRESS(techPage!$C129,techPage!H$1))</f>
        <v>32.737094671715298</v>
      </c>
      <c r="G130" s="58">
        <f ca="1">INDIRECT("Test!"&amp;ADDRESS(techPage!$C129,techPage!I$1))</f>
        <v>29.358405580348901</v>
      </c>
      <c r="H130" s="58">
        <f ca="1">INDIRECT("Test!"&amp;ADDRESS(techPage!$C129,techPage!J$1))</f>
        <v>0.380970478057861</v>
      </c>
      <c r="I130" s="58">
        <f ca="1">INDIRECT("Test!"&amp;ADDRESS(techPage!$C129,techPage!K$1))</f>
        <v>0.95259040594100897</v>
      </c>
      <c r="J130" s="58">
        <f ca="1">INDIRECT("Test!"&amp;ADDRESS(techPage!$C129,techPage!L$1))</f>
        <v>0.25693759322166398</v>
      </c>
      <c r="K130" s="58">
        <f ca="1">INDIRECT("Test!"&amp;ADDRESS(techPage!$C129,techPage!M$1))</f>
        <v>0.94212424755096402</v>
      </c>
      <c r="L130" s="58">
        <f ca="1">INDIRECT("Test!"&amp;ADDRESS(techPage!$C129,techPage!N$1))</f>
        <v>54.855673000000003</v>
      </c>
      <c r="M130" s="58">
        <f ca="1">INDIRECT("Test!"&amp;ADDRESS(techPage!$C129,techPage!O$1))</f>
        <v>23.970961145072501</v>
      </c>
      <c r="N130" s="58" t="str">
        <f ca="1">INDIRECT("Test!"&amp;ADDRESS(techPage!$C129,techPage!P$1))</f>
        <v>None</v>
      </c>
      <c r="O130" s="58">
        <f ca="1">INDIRECT("Test!"&amp;ADDRESS(techPage!$C129,techPage!Q$1))</f>
        <v>1.429357</v>
      </c>
      <c r="P130" s="58">
        <f ca="1">INDIRECT("Test!"&amp;ADDRESS(techPage!$C129,techPage!R$1))</f>
        <v>1.429357</v>
      </c>
      <c r="Q130" s="58">
        <f ca="1">INDIRECT("Test!"&amp;ADDRESS(techPage!$C129,techPage!S$1))</f>
        <v>43.193305000000002</v>
      </c>
      <c r="R130" s="58">
        <f ca="1">INDIRECT("Test!"&amp;ADDRESS(techPage!$C129,techPage!T$1))</f>
        <v>43.193305000000002</v>
      </c>
    </row>
    <row r="131" spans="1:18">
      <c r="A131" s="58" t="str">
        <f ca="1">INDIRECT("Test!"&amp;ADDRESS(techPage!$C130,techPage!C$1))</f>
        <v>HEVC_00015_TE_976x1472_8bit_sRGB_8bit_sRGB_012.png</v>
      </c>
      <c r="B131" s="58">
        <f ca="1">INDIRECT("Test!"&amp;ADDRESS(techPage!$C130,techPage!D$1))</f>
        <v>0.121831566286528</v>
      </c>
      <c r="C131" s="58">
        <f ca="1">INDIRECT("Test!"&amp;ADDRESS(techPage!$C130,techPage!E$1))</f>
        <v>0.97819846868515004</v>
      </c>
      <c r="D131" s="58">
        <f ca="1">INDIRECT("Test!"&amp;ADDRESS(techPage!$C130,techPage!F$1))</f>
        <v>0.97719740867614702</v>
      </c>
      <c r="E131" s="58">
        <f ca="1">INDIRECT("Test!"&amp;ADDRESS(techPage!$C130,techPage!G$1))</f>
        <v>31.204326558395898</v>
      </c>
      <c r="F131" s="58">
        <f ca="1">INDIRECT("Test!"&amp;ADDRESS(techPage!$C130,techPage!H$1))</f>
        <v>35.1000867818478</v>
      </c>
      <c r="G131" s="58">
        <f ca="1">INDIRECT("Test!"&amp;ADDRESS(techPage!$C130,techPage!I$1))</f>
        <v>31.920149533566601</v>
      </c>
      <c r="H131" s="58">
        <f ca="1">INDIRECT("Test!"&amp;ADDRESS(techPage!$C130,techPage!J$1))</f>
        <v>0.509502053260803</v>
      </c>
      <c r="I131" s="58">
        <f ca="1">INDIRECT("Test!"&amp;ADDRESS(techPage!$C130,techPage!K$1))</f>
        <v>0.97872710227966297</v>
      </c>
      <c r="J131" s="58">
        <f ca="1">INDIRECT("Test!"&amp;ADDRESS(techPage!$C130,techPage!L$1))</f>
        <v>0.17233793437480899</v>
      </c>
      <c r="K131" s="58">
        <f ca="1">INDIRECT("Test!"&amp;ADDRESS(techPage!$C130,techPage!M$1))</f>
        <v>0.975899517536163</v>
      </c>
      <c r="L131" s="58">
        <f ca="1">INDIRECT("Test!"&amp;ADDRESS(techPage!$C130,techPage!N$1))</f>
        <v>71.672686999999996</v>
      </c>
      <c r="M131" s="58">
        <f ca="1">INDIRECT("Test!"&amp;ADDRESS(techPage!$C130,techPage!O$1))</f>
        <v>28.062083448646199</v>
      </c>
      <c r="N131" s="58" t="str">
        <f ca="1">INDIRECT("Test!"&amp;ADDRESS(techPage!$C130,techPage!P$1))</f>
        <v>None</v>
      </c>
      <c r="O131" s="58">
        <f ca="1">INDIRECT("Test!"&amp;ADDRESS(techPage!$C130,techPage!Q$1))</f>
        <v>1.542665</v>
      </c>
      <c r="P131" s="58">
        <f ca="1">INDIRECT("Test!"&amp;ADDRESS(techPage!$C130,techPage!R$1))</f>
        <v>1.542665</v>
      </c>
      <c r="Q131" s="58">
        <f ca="1">INDIRECT("Test!"&amp;ADDRESS(techPage!$C130,techPage!S$1))</f>
        <v>61.207737999999999</v>
      </c>
      <c r="R131" s="58">
        <f ca="1">INDIRECT("Test!"&amp;ADDRESS(techPage!$C130,techPage!T$1))</f>
        <v>61.207737999999999</v>
      </c>
    </row>
    <row r="132" spans="1:18">
      <c r="A132" s="58" t="str">
        <f ca="1">INDIRECT("Test!"&amp;ADDRESS(techPage!$C131,techPage!C$1))</f>
        <v>HEVC_00015_TE_976x1472_8bit_sRGB_8bit_sRGB_025.png</v>
      </c>
      <c r="B132" s="58">
        <f ca="1">INDIRECT("Test!"&amp;ADDRESS(techPage!$C131,techPage!D$1))</f>
        <v>0.25160927476835299</v>
      </c>
      <c r="C132" s="58">
        <f ca="1">INDIRECT("Test!"&amp;ADDRESS(techPage!$C131,techPage!E$1))</f>
        <v>0.99129199981689398</v>
      </c>
      <c r="D132" s="58">
        <f ca="1">INDIRECT("Test!"&amp;ADDRESS(techPage!$C131,techPage!F$1))</f>
        <v>0.99102354049682595</v>
      </c>
      <c r="E132" s="58">
        <f ca="1">INDIRECT("Test!"&amp;ADDRESS(techPage!$C131,techPage!G$1))</f>
        <v>35.477083771147903</v>
      </c>
      <c r="F132" s="58">
        <f ca="1">INDIRECT("Test!"&amp;ADDRESS(techPage!$C131,techPage!H$1))</f>
        <v>37.697441476391901</v>
      </c>
      <c r="G132" s="58">
        <f ca="1">INDIRECT("Test!"&amp;ADDRESS(techPage!$C131,techPage!I$1))</f>
        <v>34.8456968245358</v>
      </c>
      <c r="H132" s="58">
        <f ca="1">INDIRECT("Test!"&amp;ADDRESS(techPage!$C131,techPage!J$1))</f>
        <v>0.64374876022338801</v>
      </c>
      <c r="I132" s="58">
        <f ca="1">INDIRECT("Test!"&amp;ADDRESS(techPage!$C131,techPage!K$1))</f>
        <v>0.992575883865356</v>
      </c>
      <c r="J132" s="58">
        <f ca="1">INDIRECT("Test!"&amp;ADDRESS(techPage!$C131,techPage!L$1))</f>
        <v>0.109524391591548</v>
      </c>
      <c r="K132" s="58">
        <f ca="1">INDIRECT("Test!"&amp;ADDRESS(techPage!$C131,techPage!M$1))</f>
        <v>0.99107277393340998</v>
      </c>
      <c r="L132" s="58">
        <f ca="1">INDIRECT("Test!"&amp;ADDRESS(techPage!$C131,techPage!N$1))</f>
        <v>86.282110000000003</v>
      </c>
      <c r="M132" s="58">
        <f ca="1">INDIRECT("Test!"&amp;ADDRESS(techPage!$C131,techPage!O$1))</f>
        <v>32.959305864394402</v>
      </c>
      <c r="N132" s="58" t="str">
        <f ca="1">INDIRECT("Test!"&amp;ADDRESS(techPage!$C131,techPage!P$1))</f>
        <v>None</v>
      </c>
      <c r="O132" s="58">
        <f ca="1">INDIRECT("Test!"&amp;ADDRESS(techPage!$C131,techPage!Q$1))</f>
        <v>1.012146</v>
      </c>
      <c r="P132" s="58">
        <f ca="1">INDIRECT("Test!"&amp;ADDRESS(techPage!$C131,techPage!R$1))</f>
        <v>1.012146</v>
      </c>
      <c r="Q132" s="58">
        <f ca="1">INDIRECT("Test!"&amp;ADDRESS(techPage!$C131,techPage!S$1))</f>
        <v>73.677139999999994</v>
      </c>
      <c r="R132" s="58">
        <f ca="1">INDIRECT("Test!"&amp;ADDRESS(techPage!$C131,techPage!T$1))</f>
        <v>73.677139999999994</v>
      </c>
    </row>
    <row r="133" spans="1:18">
      <c r="A133" s="58" t="str">
        <f ca="1">INDIRECT("Test!"&amp;ADDRESS(techPage!$C132,techPage!C$1))</f>
        <v>HEVC_00015_TE_976x1472_8bit_sRGB_8bit_sRGB_050.png</v>
      </c>
      <c r="B133" s="58">
        <f ca="1">INDIRECT("Test!"&amp;ADDRESS(techPage!$C132,techPage!D$1))</f>
        <v>0.52401661617961504</v>
      </c>
      <c r="C133" s="58">
        <f ca="1">INDIRECT("Test!"&amp;ADDRESS(techPage!$C132,techPage!E$1))</f>
        <v>0.99642091989517201</v>
      </c>
      <c r="D133" s="58">
        <f ca="1">INDIRECT("Test!"&amp;ADDRESS(techPage!$C132,techPage!F$1))</f>
        <v>0.99636816978454501</v>
      </c>
      <c r="E133" s="58">
        <f ca="1">INDIRECT("Test!"&amp;ADDRESS(techPage!$C132,techPage!G$1))</f>
        <v>40.125223762890599</v>
      </c>
      <c r="F133" s="58">
        <f ca="1">INDIRECT("Test!"&amp;ADDRESS(techPage!$C132,techPage!H$1))</f>
        <v>40.922153519104</v>
      </c>
      <c r="G133" s="58">
        <f ca="1">INDIRECT("Test!"&amp;ADDRESS(techPage!$C132,techPage!I$1))</f>
        <v>38.689414885485498</v>
      </c>
      <c r="H133" s="58">
        <f ca="1">INDIRECT("Test!"&amp;ADDRESS(techPage!$C132,techPage!J$1))</f>
        <v>0.76333379745483398</v>
      </c>
      <c r="I133" s="58">
        <f ca="1">INDIRECT("Test!"&amp;ADDRESS(techPage!$C132,techPage!K$1))</f>
        <v>0.99797576665878296</v>
      </c>
      <c r="J133" s="58">
        <f ca="1">INDIRECT("Test!"&amp;ADDRESS(techPage!$C132,techPage!L$1))</f>
        <v>6.8424455821514102E-2</v>
      </c>
      <c r="K133" s="58">
        <f ca="1">INDIRECT("Test!"&amp;ADDRESS(techPage!$C132,techPage!M$1))</f>
        <v>0.99689805507659901</v>
      </c>
      <c r="L133" s="58">
        <f ca="1">INDIRECT("Test!"&amp;ADDRESS(techPage!$C132,techPage!N$1))</f>
        <v>93.828940000000003</v>
      </c>
      <c r="M133" s="58">
        <f ca="1">INDIRECT("Test!"&amp;ADDRESS(techPage!$C132,techPage!O$1))</f>
        <v>38.420664299205001</v>
      </c>
      <c r="N133" s="58" t="str">
        <f ca="1">INDIRECT("Test!"&amp;ADDRESS(techPage!$C132,techPage!P$1))</f>
        <v>None</v>
      </c>
      <c r="O133" s="58">
        <f ca="1">INDIRECT("Test!"&amp;ADDRESS(techPage!$C132,techPage!Q$1))</f>
        <v>1.70745399999999</v>
      </c>
      <c r="P133" s="58">
        <f ca="1">INDIRECT("Test!"&amp;ADDRESS(techPage!$C132,techPage!R$1))</f>
        <v>1.70745399999999</v>
      </c>
      <c r="Q133" s="58">
        <f ca="1">INDIRECT("Test!"&amp;ADDRESS(techPage!$C132,techPage!S$1))</f>
        <v>95.625282999999996</v>
      </c>
      <c r="R133" s="58">
        <f ca="1">INDIRECT("Test!"&amp;ADDRESS(techPage!$C132,techPage!T$1))</f>
        <v>95.625282999999996</v>
      </c>
    </row>
    <row r="134" spans="1:18">
      <c r="A134" s="58" t="str">
        <f ca="1">INDIRECT("Test!"&amp;ADDRESS(techPage!$C133,techPage!C$1))</f>
        <v>HEVC_00015_TE_976x1472_8bit_sRGB_8bit_sRGB_075.png</v>
      </c>
      <c r="B134" s="58">
        <f ca="1">INDIRECT("Test!"&amp;ADDRESS(techPage!$C133,techPage!D$1))</f>
        <v>0.78067088382038397</v>
      </c>
      <c r="C134" s="58">
        <f ca="1">INDIRECT("Test!"&amp;ADDRESS(techPage!$C133,techPage!E$1))</f>
        <v>0.99760603904724099</v>
      </c>
      <c r="D134" s="58">
        <f ca="1">INDIRECT("Test!"&amp;ADDRESS(techPage!$C133,techPage!F$1))</f>
        <v>0.99758309125900202</v>
      </c>
      <c r="E134" s="58">
        <f ca="1">INDIRECT("Test!"&amp;ADDRESS(techPage!$C133,techPage!G$1))</f>
        <v>42.403041472040897</v>
      </c>
      <c r="F134" s="58">
        <f ca="1">INDIRECT("Test!"&amp;ADDRESS(techPage!$C133,techPage!H$1))</f>
        <v>42.996031666237997</v>
      </c>
      <c r="G134" s="58">
        <f ca="1">INDIRECT("Test!"&amp;ADDRESS(techPage!$C133,techPage!I$1))</f>
        <v>40.921340045737701</v>
      </c>
      <c r="H134" s="58">
        <f ca="1">INDIRECT("Test!"&amp;ADDRESS(techPage!$C133,techPage!J$1))</f>
        <v>0.81571525335311801</v>
      </c>
      <c r="I134" s="58">
        <f ca="1">INDIRECT("Test!"&amp;ADDRESS(techPage!$C133,techPage!K$1))</f>
        <v>0.99905973672866799</v>
      </c>
      <c r="J134" s="58">
        <f ca="1">INDIRECT("Test!"&amp;ADDRESS(techPage!$C133,techPage!L$1))</f>
        <v>5.4382760077714899E-2</v>
      </c>
      <c r="K134" s="58">
        <f ca="1">INDIRECT("Test!"&amp;ADDRESS(techPage!$C133,techPage!M$1))</f>
        <v>0.99813759326934803</v>
      </c>
      <c r="L134" s="58">
        <f ca="1">INDIRECT("Test!"&amp;ADDRESS(techPage!$C133,techPage!N$1))</f>
        <v>95.699946999999995</v>
      </c>
      <c r="M134" s="58">
        <f ca="1">INDIRECT("Test!"&amp;ADDRESS(techPage!$C133,techPage!O$1))</f>
        <v>41.294294047736102</v>
      </c>
      <c r="N134" s="58" t="str">
        <f ca="1">INDIRECT("Test!"&amp;ADDRESS(techPage!$C133,techPage!P$1))</f>
        <v>None</v>
      </c>
      <c r="O134" s="58">
        <f ca="1">INDIRECT("Test!"&amp;ADDRESS(techPage!$C133,techPage!Q$1))</f>
        <v>1.614862</v>
      </c>
      <c r="P134" s="58">
        <f ca="1">INDIRECT("Test!"&amp;ADDRESS(techPage!$C133,techPage!R$1))</f>
        <v>1.614862</v>
      </c>
      <c r="Q134" s="58">
        <f ca="1">INDIRECT("Test!"&amp;ADDRESS(techPage!$C133,techPage!S$1))</f>
        <v>97.080886000000007</v>
      </c>
      <c r="R134" s="58">
        <f ca="1">INDIRECT("Test!"&amp;ADDRESS(techPage!$C133,techPage!T$1))</f>
        <v>97.080886000000007</v>
      </c>
    </row>
    <row r="135" spans="1:18">
      <c r="A135" s="58" t="str">
        <f ca="1">INDIRECT("Test!"&amp;ADDRESS(techPage!$C134,techPage!C$1))</f>
        <v>HEVC_00015_TE_976x1472_8bit_sRGB_8bit_sRGB_100.png</v>
      </c>
      <c r="B135" s="58">
        <f ca="1">INDIRECT("Test!"&amp;ADDRESS(techPage!$C134,techPage!D$1))</f>
        <v>1.0989453403421201</v>
      </c>
      <c r="C135" s="58">
        <f ca="1">INDIRECT("Test!"&amp;ADDRESS(techPage!$C134,techPage!E$1))</f>
        <v>0.99827039241790705</v>
      </c>
      <c r="D135" s="58">
        <f ca="1">INDIRECT("Test!"&amp;ADDRESS(techPage!$C134,techPage!F$1))</f>
        <v>0.99825829267501798</v>
      </c>
      <c r="E135" s="58">
        <f ca="1">INDIRECT("Test!"&amp;ADDRESS(techPage!$C134,techPage!G$1))</f>
        <v>44.241837207649297</v>
      </c>
      <c r="F135" s="58">
        <f ca="1">INDIRECT("Test!"&amp;ADDRESS(techPage!$C134,techPage!H$1))</f>
        <v>44.543685286424299</v>
      </c>
      <c r="G135" s="58">
        <f ca="1">INDIRECT("Test!"&amp;ADDRESS(techPage!$C134,techPage!I$1))</f>
        <v>42.708502903152002</v>
      </c>
      <c r="H135" s="58">
        <f ca="1">INDIRECT("Test!"&amp;ADDRESS(techPage!$C134,techPage!J$1))</f>
        <v>0.85524278879165605</v>
      </c>
      <c r="I135" s="58">
        <f ca="1">INDIRECT("Test!"&amp;ADDRESS(techPage!$C134,techPage!K$1))</f>
        <v>0.99947142601013095</v>
      </c>
      <c r="J135" s="58">
        <f ca="1">INDIRECT("Test!"&amp;ADDRESS(techPage!$C134,techPage!L$1))</f>
        <v>4.5140445232391302E-2</v>
      </c>
      <c r="K135" s="58">
        <f ca="1">INDIRECT("Test!"&amp;ADDRESS(techPage!$C134,techPage!M$1))</f>
        <v>0.99876606464385898</v>
      </c>
      <c r="L135" s="58">
        <f ca="1">INDIRECT("Test!"&amp;ADDRESS(techPage!$C134,techPage!N$1))</f>
        <v>96.370913000000002</v>
      </c>
      <c r="M135" s="58">
        <f ca="1">INDIRECT("Test!"&amp;ADDRESS(techPage!$C134,techPage!O$1))</f>
        <v>43.518392428118403</v>
      </c>
      <c r="N135" s="58" t="str">
        <f ca="1">INDIRECT("Test!"&amp;ADDRESS(techPage!$C134,techPage!P$1))</f>
        <v>None</v>
      </c>
      <c r="O135" s="58">
        <f ca="1">INDIRECT("Test!"&amp;ADDRESS(techPage!$C134,techPage!Q$1))</f>
        <v>1.671203</v>
      </c>
      <c r="P135" s="58">
        <f ca="1">INDIRECT("Test!"&amp;ADDRESS(techPage!$C134,techPage!R$1))</f>
        <v>1.671203</v>
      </c>
      <c r="Q135" s="58">
        <f ca="1">INDIRECT("Test!"&amp;ADDRESS(techPage!$C134,techPage!S$1))</f>
        <v>103.52706999999999</v>
      </c>
      <c r="R135" s="58">
        <f ca="1">INDIRECT("Test!"&amp;ADDRESS(techPage!$C134,techPage!T$1))</f>
        <v>103.52706999999999</v>
      </c>
    </row>
    <row r="136" spans="1:18">
      <c r="A136" s="58" t="str">
        <f ca="1">INDIRECT("Test!"&amp;ADDRESS(techPage!$C135,techPage!C$1))</f>
        <v>HEVC_00015_TE_976x1472_8bit_sRGB_8bit_sRGB_150.png</v>
      </c>
      <c r="B136" s="58">
        <f ca="1">INDIRECT("Test!"&amp;ADDRESS(techPage!$C135,techPage!D$1))</f>
        <v>1.5851523521026301</v>
      </c>
      <c r="C136" s="58">
        <f ca="1">INDIRECT("Test!"&amp;ADDRESS(techPage!$C135,techPage!E$1))</f>
        <v>0.99885797500610296</v>
      </c>
      <c r="D136" s="58">
        <f ca="1">INDIRECT("Test!"&amp;ADDRESS(techPage!$C135,techPage!F$1))</f>
        <v>0.998851358890533</v>
      </c>
      <c r="E136" s="58">
        <f ca="1">INDIRECT("Test!"&amp;ADDRESS(techPage!$C135,techPage!G$1))</f>
        <v>46.5171799226651</v>
      </c>
      <c r="F136" s="58">
        <f ca="1">INDIRECT("Test!"&amp;ADDRESS(techPage!$C135,techPage!H$1))</f>
        <v>46.195227666697299</v>
      </c>
      <c r="G136" s="58">
        <f ca="1">INDIRECT("Test!"&amp;ADDRESS(techPage!$C135,techPage!I$1))</f>
        <v>44.683389843271698</v>
      </c>
      <c r="H136" s="58">
        <f ca="1">INDIRECT("Test!"&amp;ADDRESS(techPage!$C135,techPage!J$1))</f>
        <v>0.89800548553466797</v>
      </c>
      <c r="I136" s="58">
        <f ca="1">INDIRECT("Test!"&amp;ADDRESS(techPage!$C135,techPage!K$1))</f>
        <v>0.99971127510070801</v>
      </c>
      <c r="J136" s="58">
        <f ca="1">INDIRECT("Test!"&amp;ADDRESS(techPage!$C135,techPage!L$1))</f>
        <v>3.5777490586042397E-2</v>
      </c>
      <c r="K136" s="58">
        <f ca="1">INDIRECT("Test!"&amp;ADDRESS(techPage!$C135,techPage!M$1))</f>
        <v>0.99925702810287398</v>
      </c>
      <c r="L136" s="58">
        <f ca="1">INDIRECT("Test!"&amp;ADDRESS(techPage!$C135,techPage!N$1))</f>
        <v>96.793805000000006</v>
      </c>
      <c r="M136" s="58">
        <f ca="1">INDIRECT("Test!"&amp;ADDRESS(techPage!$C135,techPage!O$1))</f>
        <v>45.985664212935298</v>
      </c>
      <c r="N136" s="58" t="str">
        <f ca="1">INDIRECT("Test!"&amp;ADDRESS(techPage!$C135,techPage!P$1))</f>
        <v>None</v>
      </c>
      <c r="O136" s="58">
        <f ca="1">INDIRECT("Test!"&amp;ADDRESS(techPage!$C135,techPage!Q$1))</f>
        <v>1.096625</v>
      </c>
      <c r="P136" s="58">
        <f ca="1">INDIRECT("Test!"&amp;ADDRESS(techPage!$C135,techPage!R$1))</f>
        <v>1.096625</v>
      </c>
      <c r="Q136" s="58">
        <f ca="1">INDIRECT("Test!"&amp;ADDRESS(techPage!$C135,techPage!S$1))</f>
        <v>109.638105</v>
      </c>
      <c r="R136" s="58">
        <f ca="1">INDIRECT("Test!"&amp;ADDRESS(techPage!$C135,techPage!T$1))</f>
        <v>109.638105</v>
      </c>
    </row>
    <row r="137" spans="1:18">
      <c r="A137" s="58" t="str">
        <f ca="1">INDIRECT("Test!"&amp;ADDRESS(techPage!$C136,techPage!C$1))</f>
        <v>HEVC_00015_TE_976x1472_8bit_sRGB_8bit_sRGB_200.png</v>
      </c>
      <c r="B137" s="58">
        <f ca="1">INDIRECT("Test!"&amp;ADDRESS(techPage!$C136,techPage!D$1))</f>
        <v>1.9981679882394801</v>
      </c>
      <c r="C137" s="58">
        <f ca="1">INDIRECT("Test!"&amp;ADDRESS(techPage!$C136,techPage!E$1))</f>
        <v>0.99918597936630205</v>
      </c>
      <c r="D137" s="58">
        <f ca="1">INDIRECT("Test!"&amp;ADDRESS(techPage!$C136,techPage!F$1))</f>
        <v>0.99918204545974698</v>
      </c>
      <c r="E137" s="58">
        <f ca="1">INDIRECT("Test!"&amp;ADDRESS(techPage!$C136,techPage!G$1))</f>
        <v>48.251230990987203</v>
      </c>
      <c r="F137" s="58">
        <f ca="1">INDIRECT("Test!"&amp;ADDRESS(techPage!$C136,techPage!H$1))</f>
        <v>47.290203801695597</v>
      </c>
      <c r="G137" s="58">
        <f ca="1">INDIRECT("Test!"&amp;ADDRESS(techPage!$C136,techPage!I$1))</f>
        <v>46.019190253780003</v>
      </c>
      <c r="H137" s="58">
        <f ca="1">INDIRECT("Test!"&amp;ADDRESS(techPage!$C136,techPage!J$1))</f>
        <v>0.92483550310134799</v>
      </c>
      <c r="I137" s="58">
        <f ca="1">INDIRECT("Test!"&amp;ADDRESS(techPage!$C136,techPage!K$1))</f>
        <v>0.99981021881103505</v>
      </c>
      <c r="J137" s="58">
        <f ca="1">INDIRECT("Test!"&amp;ADDRESS(techPage!$C136,techPage!L$1))</f>
        <v>2.9852047562599099E-2</v>
      </c>
      <c r="K137" s="58">
        <f ca="1">INDIRECT("Test!"&amp;ADDRESS(techPage!$C136,techPage!M$1))</f>
        <v>0.99949550628662098</v>
      </c>
      <c r="L137" s="58">
        <f ca="1">INDIRECT("Test!"&amp;ADDRESS(techPage!$C136,techPage!N$1))</f>
        <v>96.958903000000007</v>
      </c>
      <c r="M137" s="58">
        <f ca="1">INDIRECT("Test!"&amp;ADDRESS(techPage!$C136,techPage!O$1))</f>
        <v>47.781309601234398</v>
      </c>
      <c r="N137" s="58" t="str">
        <f ca="1">INDIRECT("Test!"&amp;ADDRESS(techPage!$C136,techPage!P$1))</f>
        <v>None</v>
      </c>
      <c r="O137" s="58">
        <f ca="1">INDIRECT("Test!"&amp;ADDRESS(techPage!$C136,techPage!Q$1))</f>
        <v>1.8618839999999901</v>
      </c>
      <c r="P137" s="58">
        <f ca="1">INDIRECT("Test!"&amp;ADDRESS(techPage!$C136,techPage!R$1))</f>
        <v>1.8618839999999901</v>
      </c>
      <c r="Q137" s="58">
        <f ca="1">INDIRECT("Test!"&amp;ADDRESS(techPage!$C136,techPage!S$1))</f>
        <v>114.28637500000001</v>
      </c>
      <c r="R137" s="58">
        <f ca="1">INDIRECT("Test!"&amp;ADDRESS(techPage!$C136,techPage!T$1))</f>
        <v>114.28637500000001</v>
      </c>
    </row>
    <row r="138" spans="1:18">
      <c r="A138" s="58" t="str">
        <f ca="1">INDIRECT("Test!"&amp;ADDRESS(techPage!$C137,techPage!C$1))</f>
        <v>HEVC_00016_TE_560x888_8bit_sRGB_8bit_sRGB_003.png</v>
      </c>
      <c r="B138" s="58">
        <f ca="1">INDIRECT("Test!"&amp;ADDRESS(techPage!$C137,techPage!D$1))</f>
        <v>3.2094594594594503E-2</v>
      </c>
      <c r="C138" s="58">
        <f ca="1">INDIRECT("Test!"&amp;ADDRESS(techPage!$C137,techPage!E$1))</f>
        <v>0.85947644710540705</v>
      </c>
      <c r="D138" s="58">
        <f ca="1">INDIRECT("Test!"&amp;ADDRESS(techPage!$C137,techPage!F$1))</f>
        <v>0.85732251405715898</v>
      </c>
      <c r="E138" s="58">
        <f ca="1">INDIRECT("Test!"&amp;ADDRESS(techPage!$C137,techPage!G$1))</f>
        <v>26.6432402191211</v>
      </c>
      <c r="F138" s="58">
        <f ca="1">INDIRECT("Test!"&amp;ADDRESS(techPage!$C137,techPage!H$1))</f>
        <v>34.975922594014598</v>
      </c>
      <c r="G138" s="58">
        <f ca="1">INDIRECT("Test!"&amp;ADDRESS(techPage!$C137,techPage!I$1))</f>
        <v>36.377450038574601</v>
      </c>
      <c r="H138" s="58">
        <f ca="1">INDIRECT("Test!"&amp;ADDRESS(techPage!$C137,techPage!J$1))</f>
        <v>0.22017443180084201</v>
      </c>
      <c r="I138" s="58">
        <f ca="1">INDIRECT("Test!"&amp;ADDRESS(techPage!$C137,techPage!K$1))</f>
        <v>0.86980044841766302</v>
      </c>
      <c r="J138" s="58">
        <f ca="1">INDIRECT("Test!"&amp;ADDRESS(techPage!$C137,techPage!L$1))</f>
        <v>0.37455597519874501</v>
      </c>
      <c r="K138" s="58">
        <f ca="1">INDIRECT("Test!"&amp;ADDRESS(techPage!$C137,techPage!M$1))</f>
        <v>0.75875395536422696</v>
      </c>
      <c r="L138" s="58">
        <f ca="1">INDIRECT("Test!"&amp;ADDRESS(techPage!$C137,techPage!N$1))</f>
        <v>28.39462</v>
      </c>
      <c r="M138" s="58">
        <f ca="1">INDIRECT("Test!"&amp;ADDRESS(techPage!$C137,techPage!O$1))</f>
        <v>21.991852804345701</v>
      </c>
      <c r="N138" s="58" t="str">
        <f ca="1">INDIRECT("Test!"&amp;ADDRESS(techPage!$C137,techPage!P$1))</f>
        <v>None</v>
      </c>
      <c r="O138" s="58">
        <f ca="1">INDIRECT("Test!"&amp;ADDRESS(techPage!$C137,techPage!Q$1))</f>
        <v>1.1940499999999901</v>
      </c>
      <c r="P138" s="58">
        <f ca="1">INDIRECT("Test!"&amp;ADDRESS(techPage!$C137,techPage!R$1))</f>
        <v>1.1940499999999901</v>
      </c>
      <c r="Q138" s="58">
        <f ca="1">INDIRECT("Test!"&amp;ADDRESS(techPage!$C137,techPage!S$1))</f>
        <v>15.822865</v>
      </c>
      <c r="R138" s="58">
        <f ca="1">INDIRECT("Test!"&amp;ADDRESS(techPage!$C137,techPage!T$1))</f>
        <v>15.822865</v>
      </c>
    </row>
    <row r="139" spans="1:18">
      <c r="A139" s="58" t="str">
        <f ca="1">INDIRECT("Test!"&amp;ADDRESS(techPage!$C138,techPage!C$1))</f>
        <v>HEVC_00016_TE_560x888_8bit_sRGB_8bit_sRGB_006.png</v>
      </c>
      <c r="B139" s="58">
        <f ca="1">INDIRECT("Test!"&amp;ADDRESS(techPage!$C138,techPage!D$1))</f>
        <v>5.7786357786357698E-2</v>
      </c>
      <c r="C139" s="58">
        <f ca="1">INDIRECT("Test!"&amp;ADDRESS(techPage!$C138,techPage!E$1))</f>
        <v>0.90795576572418202</v>
      </c>
      <c r="D139" s="58">
        <f ca="1">INDIRECT("Test!"&amp;ADDRESS(techPage!$C138,techPage!F$1))</f>
        <v>0.906957507133483</v>
      </c>
      <c r="E139" s="58">
        <f ca="1">INDIRECT("Test!"&amp;ADDRESS(techPage!$C138,techPage!G$1))</f>
        <v>28.211950203164101</v>
      </c>
      <c r="F139" s="58">
        <f ca="1">INDIRECT("Test!"&amp;ADDRESS(techPage!$C138,techPage!H$1))</f>
        <v>35.361303698131202</v>
      </c>
      <c r="G139" s="58">
        <f ca="1">INDIRECT("Test!"&amp;ADDRESS(techPage!$C138,techPage!I$1))</f>
        <v>36.617920065546997</v>
      </c>
      <c r="H139" s="58">
        <f ca="1">INDIRECT("Test!"&amp;ADDRESS(techPage!$C138,techPage!J$1))</f>
        <v>0.28768914937973</v>
      </c>
      <c r="I139" s="58">
        <f ca="1">INDIRECT("Test!"&amp;ADDRESS(techPage!$C138,techPage!K$1))</f>
        <v>0.91376668214797896</v>
      </c>
      <c r="J139" s="58">
        <f ca="1">INDIRECT("Test!"&amp;ADDRESS(techPage!$C138,techPage!L$1))</f>
        <v>0.30448615550994801</v>
      </c>
      <c r="K139" s="58">
        <f ca="1">INDIRECT("Test!"&amp;ADDRESS(techPage!$C138,techPage!M$1))</f>
        <v>0.84868371486663796</v>
      </c>
      <c r="L139" s="58">
        <f ca="1">INDIRECT("Test!"&amp;ADDRESS(techPage!$C138,techPage!N$1))</f>
        <v>45.787064999999998</v>
      </c>
      <c r="M139" s="58">
        <f ca="1">INDIRECT("Test!"&amp;ADDRESS(techPage!$C138,techPage!O$1))</f>
        <v>24.137446201464002</v>
      </c>
      <c r="N139" s="58" t="str">
        <f ca="1">INDIRECT("Test!"&amp;ADDRESS(techPage!$C138,techPage!P$1))</f>
        <v>None</v>
      </c>
      <c r="O139" s="58">
        <f ca="1">INDIRECT("Test!"&amp;ADDRESS(techPage!$C138,techPage!Q$1))</f>
        <v>1.1893910000000001</v>
      </c>
      <c r="P139" s="58">
        <f ca="1">INDIRECT("Test!"&amp;ADDRESS(techPage!$C138,techPage!R$1))</f>
        <v>1.1893910000000001</v>
      </c>
      <c r="Q139" s="58">
        <f ca="1">INDIRECT("Test!"&amp;ADDRESS(techPage!$C138,techPage!S$1))</f>
        <v>17.238083</v>
      </c>
      <c r="R139" s="58">
        <f ca="1">INDIRECT("Test!"&amp;ADDRESS(techPage!$C138,techPage!T$1))</f>
        <v>17.238083</v>
      </c>
    </row>
    <row r="140" spans="1:18">
      <c r="A140" s="58" t="str">
        <f ca="1">INDIRECT("Test!"&amp;ADDRESS(techPage!$C139,techPage!C$1))</f>
        <v>HEVC_00016_TE_560x888_8bit_sRGB_8bit_sRGB_012.png</v>
      </c>
      <c r="B140" s="58">
        <f ca="1">INDIRECT("Test!"&amp;ADDRESS(techPage!$C139,techPage!D$1))</f>
        <v>0.131225868725868</v>
      </c>
      <c r="C140" s="58">
        <f ca="1">INDIRECT("Test!"&amp;ADDRESS(techPage!$C139,techPage!E$1))</f>
        <v>0.95316886901855402</v>
      </c>
      <c r="D140" s="58">
        <f ca="1">INDIRECT("Test!"&amp;ADDRESS(techPage!$C139,techPage!F$1))</f>
        <v>0.95283305644989003</v>
      </c>
      <c r="E140" s="58">
        <f ca="1">INDIRECT("Test!"&amp;ADDRESS(techPage!$C139,techPage!G$1))</f>
        <v>30.571071759826001</v>
      </c>
      <c r="F140" s="58">
        <f ca="1">INDIRECT("Test!"&amp;ADDRESS(techPage!$C139,techPage!H$1))</f>
        <v>37.164691030071701</v>
      </c>
      <c r="G140" s="58">
        <f ca="1">INDIRECT("Test!"&amp;ADDRESS(techPage!$C139,techPage!I$1))</f>
        <v>38.363229307299001</v>
      </c>
      <c r="H140" s="58">
        <f ca="1">INDIRECT("Test!"&amp;ADDRESS(techPage!$C139,techPage!J$1))</f>
        <v>0.38569161295890803</v>
      </c>
      <c r="I140" s="58">
        <f ca="1">INDIRECT("Test!"&amp;ADDRESS(techPage!$C139,techPage!K$1))</f>
        <v>0.95425242185592596</v>
      </c>
      <c r="J140" s="58">
        <f ca="1">INDIRECT("Test!"&amp;ADDRESS(techPage!$C139,techPage!L$1))</f>
        <v>0.22373020648956299</v>
      </c>
      <c r="K140" s="58">
        <f ca="1">INDIRECT("Test!"&amp;ADDRESS(techPage!$C139,techPage!M$1))</f>
        <v>0.92803645133972101</v>
      </c>
      <c r="L140" s="58">
        <f ca="1">INDIRECT("Test!"&amp;ADDRESS(techPage!$C139,techPage!N$1))</f>
        <v>66.732375000000005</v>
      </c>
      <c r="M140" s="58">
        <f ca="1">INDIRECT("Test!"&amp;ADDRESS(techPage!$C139,techPage!O$1))</f>
        <v>27.545903868635801</v>
      </c>
      <c r="N140" s="58" t="str">
        <f ca="1">INDIRECT("Test!"&amp;ADDRESS(techPage!$C139,techPage!P$1))</f>
        <v>None</v>
      </c>
      <c r="O140" s="58">
        <f ca="1">INDIRECT("Test!"&amp;ADDRESS(techPage!$C139,techPage!Q$1))</f>
        <v>1.170749</v>
      </c>
      <c r="P140" s="58">
        <f ca="1">INDIRECT("Test!"&amp;ADDRESS(techPage!$C139,techPage!R$1))</f>
        <v>1.170749</v>
      </c>
      <c r="Q140" s="58">
        <f ca="1">INDIRECT("Test!"&amp;ADDRESS(techPage!$C139,techPage!S$1))</f>
        <v>21.363621999999999</v>
      </c>
      <c r="R140" s="58">
        <f ca="1">INDIRECT("Test!"&amp;ADDRESS(techPage!$C139,techPage!T$1))</f>
        <v>21.363621999999999</v>
      </c>
    </row>
    <row r="141" spans="1:18">
      <c r="A141" s="58" t="str">
        <f ca="1">INDIRECT("Test!"&amp;ADDRESS(techPage!$C140,techPage!C$1))</f>
        <v>HEVC_00016_TE_560x888_8bit_sRGB_8bit_sRGB_025.png</v>
      </c>
      <c r="B141" s="58">
        <f ca="1">INDIRECT("Test!"&amp;ADDRESS(techPage!$C140,techPage!D$1))</f>
        <v>0.24314671814671801</v>
      </c>
      <c r="C141" s="58">
        <f ca="1">INDIRECT("Test!"&amp;ADDRESS(techPage!$C140,techPage!E$1))</f>
        <v>0.97472018003463701</v>
      </c>
      <c r="D141" s="58">
        <f ca="1">INDIRECT("Test!"&amp;ADDRESS(techPage!$C140,techPage!F$1))</f>
        <v>0.97458666563034002</v>
      </c>
      <c r="E141" s="58">
        <f ca="1">INDIRECT("Test!"&amp;ADDRESS(techPage!$C140,techPage!G$1))</f>
        <v>32.793196164085302</v>
      </c>
      <c r="F141" s="58">
        <f ca="1">INDIRECT("Test!"&amp;ADDRESS(techPage!$C140,techPage!H$1))</f>
        <v>38.886254100341198</v>
      </c>
      <c r="G141" s="58">
        <f ca="1">INDIRECT("Test!"&amp;ADDRESS(techPage!$C140,techPage!I$1))</f>
        <v>39.8762074265046</v>
      </c>
      <c r="H141" s="58">
        <f ca="1">INDIRECT("Test!"&amp;ADDRESS(techPage!$C140,techPage!J$1))</f>
        <v>0.46901094913482599</v>
      </c>
      <c r="I141" s="58">
        <f ca="1">INDIRECT("Test!"&amp;ADDRESS(techPage!$C140,techPage!K$1))</f>
        <v>0.97409939765930098</v>
      </c>
      <c r="J141" s="58">
        <f ca="1">INDIRECT("Test!"&amp;ADDRESS(techPage!$C140,techPage!L$1))</f>
        <v>0.169907346367836</v>
      </c>
      <c r="K141" s="58">
        <f ca="1">INDIRECT("Test!"&amp;ADDRESS(techPage!$C140,techPage!M$1))</f>
        <v>0.96346265077590898</v>
      </c>
      <c r="L141" s="58">
        <f ca="1">INDIRECT("Test!"&amp;ADDRESS(techPage!$C140,techPage!N$1))</f>
        <v>79.208394999999996</v>
      </c>
      <c r="M141" s="58">
        <f ca="1">INDIRECT("Test!"&amp;ADDRESS(techPage!$C140,techPage!O$1))</f>
        <v>30.636969869967</v>
      </c>
      <c r="N141" s="58" t="str">
        <f ca="1">INDIRECT("Test!"&amp;ADDRESS(techPage!$C140,techPage!P$1))</f>
        <v>None</v>
      </c>
      <c r="O141" s="58">
        <f ca="1">INDIRECT("Test!"&amp;ADDRESS(techPage!$C140,techPage!Q$1))</f>
        <v>1.2905039999999901</v>
      </c>
      <c r="P141" s="58">
        <f ca="1">INDIRECT("Test!"&amp;ADDRESS(techPage!$C140,techPage!R$1))</f>
        <v>1.2905039999999901</v>
      </c>
      <c r="Q141" s="58">
        <f ca="1">INDIRECT("Test!"&amp;ADDRESS(techPage!$C140,techPage!S$1))</f>
        <v>28.30002</v>
      </c>
      <c r="R141" s="58">
        <f ca="1">INDIRECT("Test!"&amp;ADDRESS(techPage!$C140,techPage!T$1))</f>
        <v>28.30002</v>
      </c>
    </row>
    <row r="142" spans="1:18">
      <c r="A142" s="58" t="str">
        <f ca="1">INDIRECT("Test!"&amp;ADDRESS(techPage!$C141,techPage!C$1))</f>
        <v>HEVC_00016_TE_560x888_8bit_sRGB_8bit_sRGB_050.png</v>
      </c>
      <c r="B142" s="58">
        <f ca="1">INDIRECT("Test!"&amp;ADDRESS(techPage!$C141,techPage!D$1))</f>
        <v>0.54424066924066905</v>
      </c>
      <c r="C142" s="58">
        <f ca="1">INDIRECT("Test!"&amp;ADDRESS(techPage!$C141,techPage!E$1))</f>
        <v>0.98939388990402199</v>
      </c>
      <c r="D142" s="58">
        <f ca="1">INDIRECT("Test!"&amp;ADDRESS(techPage!$C141,techPage!F$1))</f>
        <v>0.98935979604721003</v>
      </c>
      <c r="E142" s="58">
        <f ca="1">INDIRECT("Test!"&amp;ADDRESS(techPage!$C141,techPage!G$1))</f>
        <v>36.2711221539845</v>
      </c>
      <c r="F142" s="58">
        <f ca="1">INDIRECT("Test!"&amp;ADDRESS(techPage!$C141,techPage!H$1))</f>
        <v>41.698536371145202</v>
      </c>
      <c r="G142" s="58">
        <f ca="1">INDIRECT("Test!"&amp;ADDRESS(techPage!$C141,techPage!I$1))</f>
        <v>42.624591366987602</v>
      </c>
      <c r="H142" s="58">
        <f ca="1">INDIRECT("Test!"&amp;ADDRESS(techPage!$C141,techPage!J$1))</f>
        <v>0.58827120065688998</v>
      </c>
      <c r="I142" s="58">
        <f ca="1">INDIRECT("Test!"&amp;ADDRESS(techPage!$C141,techPage!K$1))</f>
        <v>0.98973643779754605</v>
      </c>
      <c r="J142" s="58">
        <f ca="1">INDIRECT("Test!"&amp;ADDRESS(techPage!$C141,techPage!L$1))</f>
        <v>0.113017320632934</v>
      </c>
      <c r="K142" s="58">
        <f ca="1">INDIRECT("Test!"&amp;ADDRESS(techPage!$C141,techPage!M$1))</f>
        <v>0.98652470111846902</v>
      </c>
      <c r="L142" s="58">
        <f ca="1">INDIRECT("Test!"&amp;ADDRESS(techPage!$C141,techPage!N$1))</f>
        <v>89.816395</v>
      </c>
      <c r="M142" s="58">
        <f ca="1">INDIRECT("Test!"&amp;ADDRESS(techPage!$C141,techPage!O$1))</f>
        <v>35.363778659143001</v>
      </c>
      <c r="N142" s="58" t="str">
        <f ca="1">INDIRECT("Test!"&amp;ADDRESS(techPage!$C141,techPage!P$1))</f>
        <v>None</v>
      </c>
      <c r="O142" s="58">
        <f ca="1">INDIRECT("Test!"&amp;ADDRESS(techPage!$C141,techPage!Q$1))</f>
        <v>1.103197</v>
      </c>
      <c r="P142" s="58">
        <f ca="1">INDIRECT("Test!"&amp;ADDRESS(techPage!$C141,techPage!R$1))</f>
        <v>1.103197</v>
      </c>
      <c r="Q142" s="58">
        <f ca="1">INDIRECT("Test!"&amp;ADDRESS(techPage!$C141,techPage!S$1))</f>
        <v>34.799748000000001</v>
      </c>
      <c r="R142" s="58">
        <f ca="1">INDIRECT("Test!"&amp;ADDRESS(techPage!$C141,techPage!T$1))</f>
        <v>34.799748000000001</v>
      </c>
    </row>
    <row r="143" spans="1:18">
      <c r="A143" s="58" t="str">
        <f ca="1">INDIRECT("Test!"&amp;ADDRESS(techPage!$C142,techPage!C$1))</f>
        <v>HEVC_00016_TE_560x888_8bit_sRGB_8bit_sRGB_075.png</v>
      </c>
      <c r="B143" s="58">
        <f ca="1">INDIRECT("Test!"&amp;ADDRESS(techPage!$C142,techPage!D$1))</f>
        <v>0.78972007722007698</v>
      </c>
      <c r="C143" s="58">
        <f ca="1">INDIRECT("Test!"&amp;ADDRESS(techPage!$C142,techPage!E$1))</f>
        <v>0.99288994073867798</v>
      </c>
      <c r="D143" s="58">
        <f ca="1">INDIRECT("Test!"&amp;ADDRESS(techPage!$C142,techPage!F$1))</f>
        <v>0.99287128448486295</v>
      </c>
      <c r="E143" s="58">
        <f ca="1">INDIRECT("Test!"&amp;ADDRESS(techPage!$C142,techPage!G$1))</f>
        <v>38.096326512648098</v>
      </c>
      <c r="F143" s="58">
        <f ca="1">INDIRECT("Test!"&amp;ADDRESS(techPage!$C142,techPage!H$1))</f>
        <v>43.113527187520397</v>
      </c>
      <c r="G143" s="58">
        <f ca="1">INDIRECT("Test!"&amp;ADDRESS(techPage!$C142,techPage!I$1))</f>
        <v>43.981469590003201</v>
      </c>
      <c r="H143" s="58">
        <f ca="1">INDIRECT("Test!"&amp;ADDRESS(techPage!$C142,techPage!J$1))</f>
        <v>0.64861935377120905</v>
      </c>
      <c r="I143" s="58">
        <f ca="1">INDIRECT("Test!"&amp;ADDRESS(techPage!$C142,techPage!K$1))</f>
        <v>0.99350589513778598</v>
      </c>
      <c r="J143" s="58">
        <f ca="1">INDIRECT("Test!"&amp;ADDRESS(techPage!$C142,techPage!L$1))</f>
        <v>9.2057488858699799E-2</v>
      </c>
      <c r="K143" s="58">
        <f ca="1">INDIRECT("Test!"&amp;ADDRESS(techPage!$C142,techPage!M$1))</f>
        <v>0.99173718690872104</v>
      </c>
      <c r="L143" s="58">
        <f ca="1">INDIRECT("Test!"&amp;ADDRESS(techPage!$C142,techPage!N$1))</f>
        <v>92.762656000000007</v>
      </c>
      <c r="M143" s="58">
        <f ca="1">INDIRECT("Test!"&amp;ADDRESS(techPage!$C142,techPage!O$1))</f>
        <v>37.728279678057703</v>
      </c>
      <c r="N143" s="58" t="str">
        <f ca="1">INDIRECT("Test!"&amp;ADDRESS(techPage!$C142,techPage!P$1))</f>
        <v>None</v>
      </c>
      <c r="O143" s="58">
        <f ca="1">INDIRECT("Test!"&amp;ADDRESS(techPage!$C142,techPage!Q$1))</f>
        <v>1.32074</v>
      </c>
      <c r="P143" s="58">
        <f ca="1">INDIRECT("Test!"&amp;ADDRESS(techPage!$C142,techPage!R$1))</f>
        <v>1.32074</v>
      </c>
      <c r="Q143" s="58">
        <f ca="1">INDIRECT("Test!"&amp;ADDRESS(techPage!$C142,techPage!S$1))</f>
        <v>34.198597999999997</v>
      </c>
      <c r="R143" s="58">
        <f ca="1">INDIRECT("Test!"&amp;ADDRESS(techPage!$C142,techPage!T$1))</f>
        <v>34.198597999999997</v>
      </c>
    </row>
    <row r="144" spans="1:18">
      <c r="A144" s="58" t="str">
        <f ca="1">INDIRECT("Test!"&amp;ADDRESS(techPage!$C143,techPage!C$1))</f>
        <v>HEVC_00016_TE_560x888_8bit_sRGB_8bit_sRGB_100.png</v>
      </c>
      <c r="B144" s="58">
        <f ca="1">INDIRECT("Test!"&amp;ADDRESS(techPage!$C143,techPage!D$1))</f>
        <v>1.01504182754182</v>
      </c>
      <c r="C144" s="58">
        <f ca="1">INDIRECT("Test!"&amp;ADDRESS(techPage!$C143,techPage!E$1))</f>
        <v>0.994523406028747</v>
      </c>
      <c r="D144" s="58">
        <f ca="1">INDIRECT("Test!"&amp;ADDRESS(techPage!$C143,techPage!F$1))</f>
        <v>0.994512498378753</v>
      </c>
      <c r="E144" s="58">
        <f ca="1">INDIRECT("Test!"&amp;ADDRESS(techPage!$C143,techPage!G$1))</f>
        <v>39.463116959620102</v>
      </c>
      <c r="F144" s="58">
        <f ca="1">INDIRECT("Test!"&amp;ADDRESS(techPage!$C143,techPage!H$1))</f>
        <v>44.2041901078954</v>
      </c>
      <c r="G144" s="58">
        <f ca="1">INDIRECT("Test!"&amp;ADDRESS(techPage!$C143,techPage!I$1))</f>
        <v>44.9291597282174</v>
      </c>
      <c r="H144" s="58">
        <f ca="1">INDIRECT("Test!"&amp;ADDRESS(techPage!$C143,techPage!J$1))</f>
        <v>0.69431716203689497</v>
      </c>
      <c r="I144" s="58">
        <f ca="1">INDIRECT("Test!"&amp;ADDRESS(techPage!$C143,techPage!K$1))</f>
        <v>0.99531036615371704</v>
      </c>
      <c r="J144" s="58">
        <f ca="1">INDIRECT("Test!"&amp;ADDRESS(techPage!$C143,techPage!L$1))</f>
        <v>7.9342506825923906E-2</v>
      </c>
      <c r="K144" s="58">
        <f ca="1">INDIRECT("Test!"&amp;ADDRESS(techPage!$C143,techPage!M$1))</f>
        <v>0.99418818950652998</v>
      </c>
      <c r="L144" s="58">
        <f ca="1">INDIRECT("Test!"&amp;ADDRESS(techPage!$C143,techPage!N$1))</f>
        <v>94.093532999999994</v>
      </c>
      <c r="M144" s="58">
        <f ca="1">INDIRECT("Test!"&amp;ADDRESS(techPage!$C143,techPage!O$1))</f>
        <v>39.416612578686497</v>
      </c>
      <c r="N144" s="58" t="str">
        <f ca="1">INDIRECT("Test!"&amp;ADDRESS(techPage!$C143,techPage!P$1))</f>
        <v>None</v>
      </c>
      <c r="O144" s="58">
        <f ca="1">INDIRECT("Test!"&amp;ADDRESS(techPage!$C143,techPage!Q$1))</f>
        <v>1.1751339999999999</v>
      </c>
      <c r="P144" s="58">
        <f ca="1">INDIRECT("Test!"&amp;ADDRESS(techPage!$C143,techPage!R$1))</f>
        <v>1.1751339999999999</v>
      </c>
      <c r="Q144" s="58">
        <f ca="1">INDIRECT("Test!"&amp;ADDRESS(techPage!$C143,techPage!S$1))</f>
        <v>38.328305999999998</v>
      </c>
      <c r="R144" s="58">
        <f ca="1">INDIRECT("Test!"&amp;ADDRESS(techPage!$C143,techPage!T$1))</f>
        <v>38.328305999999998</v>
      </c>
    </row>
    <row r="145" spans="1:18">
      <c r="A145" s="58" t="str">
        <f ca="1">INDIRECT("Test!"&amp;ADDRESS(techPage!$C144,techPage!C$1))</f>
        <v>HEVC_00016_TE_560x888_8bit_sRGB_8bit_sRGB_150.png</v>
      </c>
      <c r="B145" s="58">
        <f ca="1">INDIRECT("Test!"&amp;ADDRESS(techPage!$C144,techPage!D$1))</f>
        <v>1.4650579150579099</v>
      </c>
      <c r="C145" s="58">
        <f ca="1">INDIRECT("Test!"&amp;ADDRESS(techPage!$C144,techPage!E$1))</f>
        <v>0.99636048078536898</v>
      </c>
      <c r="D145" s="58">
        <f ca="1">INDIRECT("Test!"&amp;ADDRESS(techPage!$C144,techPage!F$1))</f>
        <v>0.99635428190231301</v>
      </c>
      <c r="E145" s="58">
        <f ca="1">INDIRECT("Test!"&amp;ADDRESS(techPage!$C144,techPage!G$1))</f>
        <v>41.710280105317601</v>
      </c>
      <c r="F145" s="58">
        <f ca="1">INDIRECT("Test!"&amp;ADDRESS(techPage!$C144,techPage!H$1))</f>
        <v>45.649757619165598</v>
      </c>
      <c r="G145" s="58">
        <f ca="1">INDIRECT("Test!"&amp;ADDRESS(techPage!$C144,techPage!I$1))</f>
        <v>46.282466149949897</v>
      </c>
      <c r="H145" s="58">
        <f ca="1">INDIRECT("Test!"&amp;ADDRESS(techPage!$C144,techPage!J$1))</f>
        <v>0.76810181140899603</v>
      </c>
      <c r="I145" s="58">
        <f ca="1">INDIRECT("Test!"&amp;ADDRESS(techPage!$C144,techPage!K$1))</f>
        <v>0.99710714817047097</v>
      </c>
      <c r="J145" s="58">
        <f ca="1">INDIRECT("Test!"&amp;ADDRESS(techPage!$C144,techPage!L$1))</f>
        <v>6.2673218548297799E-2</v>
      </c>
      <c r="K145" s="58">
        <f ca="1">INDIRECT("Test!"&amp;ADDRESS(techPage!$C144,techPage!M$1))</f>
        <v>0.99660718441009499</v>
      </c>
      <c r="L145" s="58">
        <f ca="1">INDIRECT("Test!"&amp;ADDRESS(techPage!$C144,techPage!N$1))</f>
        <v>95.460093000000001</v>
      </c>
      <c r="M145" s="58">
        <f ca="1">INDIRECT("Test!"&amp;ADDRESS(techPage!$C144,techPage!O$1))</f>
        <v>41.826841105820897</v>
      </c>
      <c r="N145" s="58" t="str">
        <f ca="1">INDIRECT("Test!"&amp;ADDRESS(techPage!$C144,techPage!P$1))</f>
        <v>None</v>
      </c>
      <c r="O145" s="58">
        <f ca="1">INDIRECT("Test!"&amp;ADDRESS(techPage!$C144,techPage!Q$1))</f>
        <v>1.3104639999999901</v>
      </c>
      <c r="P145" s="58">
        <f ca="1">INDIRECT("Test!"&amp;ADDRESS(techPage!$C144,techPage!R$1))</f>
        <v>1.3104639999999901</v>
      </c>
      <c r="Q145" s="58">
        <f ca="1">INDIRECT("Test!"&amp;ADDRESS(techPage!$C144,techPage!S$1))</f>
        <v>40.487107999999999</v>
      </c>
      <c r="R145" s="58">
        <f ca="1">INDIRECT("Test!"&amp;ADDRESS(techPage!$C144,techPage!T$1))</f>
        <v>40.487107999999999</v>
      </c>
    </row>
    <row r="146" spans="1:18">
      <c r="A146" s="58" t="str">
        <f ca="1">INDIRECT("Test!"&amp;ADDRESS(techPage!$C145,techPage!C$1))</f>
        <v>HEVC_00016_TE_560x888_8bit_sRGB_8bit_sRGB_200.png</v>
      </c>
      <c r="B146" s="58">
        <f ca="1">INDIRECT("Test!"&amp;ADDRESS(techPage!$C145,techPage!D$1))</f>
        <v>2.09724903474903</v>
      </c>
      <c r="C146" s="58">
        <f ca="1">INDIRECT("Test!"&amp;ADDRESS(techPage!$C145,techPage!E$1))</f>
        <v>0.99809300899505604</v>
      </c>
      <c r="D146" s="58">
        <f ca="1">INDIRECT("Test!"&amp;ADDRESS(techPage!$C145,techPage!F$1))</f>
        <v>0.99808955192565896</v>
      </c>
      <c r="E146" s="58">
        <f ca="1">INDIRECT("Test!"&amp;ADDRESS(techPage!$C145,techPage!G$1))</f>
        <v>44.663908419521597</v>
      </c>
      <c r="F146" s="58">
        <f ca="1">INDIRECT("Test!"&amp;ADDRESS(techPage!$C145,techPage!H$1))</f>
        <v>47.119317789559901</v>
      </c>
      <c r="G146" s="58">
        <f ca="1">INDIRECT("Test!"&amp;ADDRESS(techPage!$C145,techPage!I$1))</f>
        <v>47.663364874046998</v>
      </c>
      <c r="H146" s="58">
        <f ca="1">INDIRECT("Test!"&amp;ADDRESS(techPage!$C145,techPage!J$1))</f>
        <v>0.85031765699386597</v>
      </c>
      <c r="I146" s="58">
        <f ca="1">INDIRECT("Test!"&amp;ADDRESS(techPage!$C145,techPage!K$1))</f>
        <v>0.99845361709594704</v>
      </c>
      <c r="J146" s="58">
        <f ca="1">INDIRECT("Test!"&amp;ADDRESS(techPage!$C145,techPage!L$1))</f>
        <v>4.5090604573488201E-2</v>
      </c>
      <c r="K146" s="58">
        <f ca="1">INDIRECT("Test!"&amp;ADDRESS(techPage!$C145,techPage!M$1))</f>
        <v>0.99829006195068304</v>
      </c>
      <c r="L146" s="58">
        <f ca="1">INDIRECT("Test!"&amp;ADDRESS(techPage!$C145,techPage!N$1))</f>
        <v>96.221877000000006</v>
      </c>
      <c r="M146" s="58">
        <f ca="1">INDIRECT("Test!"&amp;ADDRESS(techPage!$C145,techPage!O$1))</f>
        <v>44.777755979516598</v>
      </c>
      <c r="N146" s="58" t="str">
        <f ca="1">INDIRECT("Test!"&amp;ADDRESS(techPage!$C145,techPage!P$1))</f>
        <v>None</v>
      </c>
      <c r="O146" s="58">
        <f ca="1">INDIRECT("Test!"&amp;ADDRESS(techPage!$C145,techPage!Q$1))</f>
        <v>1.3752059999999999</v>
      </c>
      <c r="P146" s="58">
        <f ca="1">INDIRECT("Test!"&amp;ADDRESS(techPage!$C145,techPage!R$1))</f>
        <v>1.3752059999999999</v>
      </c>
      <c r="Q146" s="58">
        <f ca="1">INDIRECT("Test!"&amp;ADDRESS(techPage!$C145,techPage!S$1))</f>
        <v>40.443556000000001</v>
      </c>
      <c r="R146" s="58">
        <f ca="1">INDIRECT("Test!"&amp;ADDRESS(techPage!$C145,techPage!T$1))</f>
        <v>40.443556000000001</v>
      </c>
    </row>
    <row r="147" spans="1:18">
      <c r="A147" s="58" t="str">
        <f ca="1">INDIRECT("Test!"&amp;ADDRESS(techPage!$C146,techPage!C$1))</f>
        <v>HEVC_00017_TE_1752x1856_8bit_sRGB_8bit_sRGB_003.png</v>
      </c>
      <c r="B147" s="58">
        <f ca="1">INDIRECT("Test!"&amp;ADDRESS(techPage!$C146,techPage!D$1))</f>
        <v>2.8861104550464398E-2</v>
      </c>
      <c r="C147" s="58">
        <f ca="1">INDIRECT("Test!"&amp;ADDRESS(techPage!$C146,techPage!E$1))</f>
        <v>0.92082327604293801</v>
      </c>
      <c r="D147" s="58">
        <f ca="1">INDIRECT("Test!"&amp;ADDRESS(techPage!$C146,techPage!F$1))</f>
        <v>0.91824191808700495</v>
      </c>
      <c r="E147" s="58">
        <f ca="1">INDIRECT("Test!"&amp;ADDRESS(techPage!$C146,techPage!G$1))</f>
        <v>30.846682629654399</v>
      </c>
      <c r="F147" s="58">
        <f ca="1">INDIRECT("Test!"&amp;ADDRESS(techPage!$C146,techPage!H$1))</f>
        <v>37.343835677100401</v>
      </c>
      <c r="G147" s="58">
        <f ca="1">INDIRECT("Test!"&amp;ADDRESS(techPage!$C146,techPage!I$1))</f>
        <v>36.166627027823999</v>
      </c>
      <c r="H147" s="58">
        <f ca="1">INDIRECT("Test!"&amp;ADDRESS(techPage!$C146,techPage!J$1))</f>
        <v>0.252574622631073</v>
      </c>
      <c r="I147" s="58">
        <f ca="1">INDIRECT("Test!"&amp;ADDRESS(techPage!$C146,techPage!K$1))</f>
        <v>0.97594791650772095</v>
      </c>
      <c r="J147" s="58">
        <f ca="1">INDIRECT("Test!"&amp;ADDRESS(techPage!$C146,techPage!L$1))</f>
        <v>0.25889435410499501</v>
      </c>
      <c r="K147" s="58">
        <f ca="1">INDIRECT("Test!"&amp;ADDRESS(techPage!$C146,techPage!M$1))</f>
        <v>0.83905905485153198</v>
      </c>
      <c r="L147" s="58">
        <f ca="1">INDIRECT("Test!"&amp;ADDRESS(techPage!$C146,techPage!N$1))</f>
        <v>44.180340000000001</v>
      </c>
      <c r="M147" s="58">
        <f ca="1">INDIRECT("Test!"&amp;ADDRESS(techPage!$C146,techPage!O$1))</f>
        <v>26.056910541049099</v>
      </c>
      <c r="N147" s="58" t="str">
        <f ca="1">INDIRECT("Test!"&amp;ADDRESS(techPage!$C146,techPage!P$1))</f>
        <v>None</v>
      </c>
      <c r="O147" s="58">
        <f ca="1">INDIRECT("Test!"&amp;ADDRESS(techPage!$C146,techPage!Q$1))</f>
        <v>2.2819259999999999</v>
      </c>
      <c r="P147" s="58">
        <f ca="1">INDIRECT("Test!"&amp;ADDRESS(techPage!$C146,techPage!R$1))</f>
        <v>2.2819259999999999</v>
      </c>
      <c r="Q147" s="58">
        <f ca="1">INDIRECT("Test!"&amp;ADDRESS(techPage!$C146,techPage!S$1))</f>
        <v>99.685641000000004</v>
      </c>
      <c r="R147" s="58">
        <f ca="1">INDIRECT("Test!"&amp;ADDRESS(techPage!$C146,techPage!T$1))</f>
        <v>99.685641000000004</v>
      </c>
    </row>
    <row r="148" spans="1:18">
      <c r="A148" s="58" t="str">
        <f ca="1">INDIRECT("Test!"&amp;ADDRESS(techPage!$C147,techPage!C$1))</f>
        <v>HEVC_00017_TE_1752x1856_8bit_sRGB_8bit_sRGB_006.png</v>
      </c>
      <c r="B148" s="58">
        <f ca="1">INDIRECT("Test!"&amp;ADDRESS(techPage!$C147,techPage!D$1))</f>
        <v>6.4517398834829098E-2</v>
      </c>
      <c r="C148" s="58">
        <f ca="1">INDIRECT("Test!"&amp;ADDRESS(techPage!$C147,techPage!E$1))</f>
        <v>0.95273196697235096</v>
      </c>
      <c r="D148" s="58">
        <f ca="1">INDIRECT("Test!"&amp;ADDRESS(techPage!$C147,techPage!F$1))</f>
        <v>0.95165705680847101</v>
      </c>
      <c r="E148" s="58">
        <f ca="1">INDIRECT("Test!"&amp;ADDRESS(techPage!$C147,techPage!G$1))</f>
        <v>33.065634326654703</v>
      </c>
      <c r="F148" s="58">
        <f ca="1">INDIRECT("Test!"&amp;ADDRESS(techPage!$C147,techPage!H$1))</f>
        <v>38.391936126305602</v>
      </c>
      <c r="G148" s="58">
        <f ca="1">INDIRECT("Test!"&amp;ADDRESS(techPage!$C147,techPage!I$1))</f>
        <v>37.286018956531798</v>
      </c>
      <c r="H148" s="58">
        <f ca="1">INDIRECT("Test!"&amp;ADDRESS(techPage!$C147,techPage!J$1))</f>
        <v>0.346282958984375</v>
      </c>
      <c r="I148" s="58">
        <f ca="1">INDIRECT("Test!"&amp;ADDRESS(techPage!$C147,techPage!K$1))</f>
        <v>0.98953467607498102</v>
      </c>
      <c r="J148" s="58">
        <f ca="1">INDIRECT("Test!"&amp;ADDRESS(techPage!$C147,techPage!L$1))</f>
        <v>0.19854624569415999</v>
      </c>
      <c r="K148" s="58">
        <f ca="1">INDIRECT("Test!"&amp;ADDRESS(techPage!$C147,techPage!M$1))</f>
        <v>0.90968304872512795</v>
      </c>
      <c r="L148" s="58">
        <f ca="1">INDIRECT("Test!"&amp;ADDRESS(techPage!$C147,techPage!N$1))</f>
        <v>64.016766000000004</v>
      </c>
      <c r="M148" s="58">
        <f ca="1">INDIRECT("Test!"&amp;ADDRESS(techPage!$C147,techPage!O$1))</f>
        <v>28.8962878379205</v>
      </c>
      <c r="N148" s="58" t="str">
        <f ca="1">INDIRECT("Test!"&amp;ADDRESS(techPage!$C147,techPage!P$1))</f>
        <v>None</v>
      </c>
      <c r="O148" s="58">
        <f ca="1">INDIRECT("Test!"&amp;ADDRESS(techPage!$C147,techPage!Q$1))</f>
        <v>2.3305940000000001</v>
      </c>
      <c r="P148" s="58">
        <f ca="1">INDIRECT("Test!"&amp;ADDRESS(techPage!$C147,techPage!R$1))</f>
        <v>2.3305940000000001</v>
      </c>
      <c r="Q148" s="58">
        <f ca="1">INDIRECT("Test!"&amp;ADDRESS(techPage!$C147,techPage!S$1))</f>
        <v>112.056145</v>
      </c>
      <c r="R148" s="58">
        <f ca="1">INDIRECT("Test!"&amp;ADDRESS(techPage!$C147,techPage!T$1))</f>
        <v>112.056145</v>
      </c>
    </row>
    <row r="149" spans="1:18">
      <c r="A149" s="58" t="str">
        <f ca="1">INDIRECT("Test!"&amp;ADDRESS(techPage!$C148,techPage!C$1))</f>
        <v>HEVC_00017_TE_1752x1856_8bit_sRGB_8bit_sRGB_012.png</v>
      </c>
      <c r="B149" s="58">
        <f ca="1">INDIRECT("Test!"&amp;ADDRESS(techPage!$C148,techPage!D$1))</f>
        <v>0.12020744764603999</v>
      </c>
      <c r="C149" s="58">
        <f ca="1">INDIRECT("Test!"&amp;ADDRESS(techPage!$C148,techPage!E$1))</f>
        <v>0.97093921899795499</v>
      </c>
      <c r="D149" s="58">
        <f ca="1">INDIRECT("Test!"&amp;ADDRESS(techPage!$C148,techPage!F$1))</f>
        <v>0.970398068428039</v>
      </c>
      <c r="E149" s="58">
        <f ca="1">INDIRECT("Test!"&amp;ADDRESS(techPage!$C148,techPage!G$1))</f>
        <v>35.094376026013499</v>
      </c>
      <c r="F149" s="58">
        <f ca="1">INDIRECT("Test!"&amp;ADDRESS(techPage!$C148,techPage!H$1))</f>
        <v>38.943585170990197</v>
      </c>
      <c r="G149" s="58">
        <f ca="1">INDIRECT("Test!"&amp;ADDRESS(techPage!$C148,techPage!I$1))</f>
        <v>37.940968977024198</v>
      </c>
      <c r="H149" s="58">
        <f ca="1">INDIRECT("Test!"&amp;ADDRESS(techPage!$C148,techPage!J$1))</f>
        <v>0.43455836176872198</v>
      </c>
      <c r="I149" s="58">
        <f ca="1">INDIRECT("Test!"&amp;ADDRESS(techPage!$C148,techPage!K$1))</f>
        <v>0.99482351541519098</v>
      </c>
      <c r="J149" s="58">
        <f ca="1">INDIRECT("Test!"&amp;ADDRESS(techPage!$C148,techPage!L$1))</f>
        <v>0.15596477687358801</v>
      </c>
      <c r="K149" s="58">
        <f ca="1">INDIRECT("Test!"&amp;ADDRESS(techPage!$C148,techPage!M$1))</f>
        <v>0.94821012020110995</v>
      </c>
      <c r="L149" s="58">
        <f ca="1">INDIRECT("Test!"&amp;ADDRESS(techPage!$C148,techPage!N$1))</f>
        <v>76.779463000000007</v>
      </c>
      <c r="M149" s="58">
        <f ca="1">INDIRECT("Test!"&amp;ADDRESS(techPage!$C148,techPage!O$1))</f>
        <v>31.5334253286543</v>
      </c>
      <c r="N149" s="58" t="str">
        <f ca="1">INDIRECT("Test!"&amp;ADDRESS(techPage!$C148,techPage!P$1))</f>
        <v>None</v>
      </c>
      <c r="O149" s="58">
        <f ca="1">INDIRECT("Test!"&amp;ADDRESS(techPage!$C148,techPage!Q$1))</f>
        <v>2.1845299999999899</v>
      </c>
      <c r="P149" s="58">
        <f ca="1">INDIRECT("Test!"&amp;ADDRESS(techPage!$C148,techPage!R$1))</f>
        <v>2.1845299999999899</v>
      </c>
      <c r="Q149" s="58">
        <f ca="1">INDIRECT("Test!"&amp;ADDRESS(techPage!$C148,techPage!S$1))</f>
        <v>136.156419</v>
      </c>
      <c r="R149" s="58">
        <f ca="1">INDIRECT("Test!"&amp;ADDRESS(techPage!$C148,techPage!T$1))</f>
        <v>136.156419</v>
      </c>
    </row>
    <row r="150" spans="1:18">
      <c r="A150" s="58" t="str">
        <f ca="1">INDIRECT("Test!"&amp;ADDRESS(techPage!$C149,techPage!C$1))</f>
        <v>HEVC_00017_TE_1752x1856_8bit_sRGB_8bit_sRGB_025.png</v>
      </c>
      <c r="B150" s="58">
        <f ca="1">INDIRECT("Test!"&amp;ADDRESS(techPage!$C149,techPage!D$1))</f>
        <v>0.25017713745866699</v>
      </c>
      <c r="C150" s="58">
        <f ca="1">INDIRECT("Test!"&amp;ADDRESS(techPage!$C149,techPage!E$1))</f>
        <v>0.98565244674682595</v>
      </c>
      <c r="D150" s="58">
        <f ca="1">INDIRECT("Test!"&amp;ADDRESS(techPage!$C149,techPage!F$1))</f>
        <v>0.985429346561431</v>
      </c>
      <c r="E150" s="58">
        <f ca="1">INDIRECT("Test!"&amp;ADDRESS(techPage!$C149,techPage!G$1))</f>
        <v>37.872638200968503</v>
      </c>
      <c r="F150" s="58">
        <f ca="1">INDIRECT("Test!"&amp;ADDRESS(techPage!$C149,techPage!H$1))</f>
        <v>39.633958584780999</v>
      </c>
      <c r="G150" s="58">
        <f ca="1">INDIRECT("Test!"&amp;ADDRESS(techPage!$C149,techPage!I$1))</f>
        <v>38.703740801238403</v>
      </c>
      <c r="H150" s="58">
        <f ca="1">INDIRECT("Test!"&amp;ADDRESS(techPage!$C149,techPage!J$1))</f>
        <v>0.55113250017166104</v>
      </c>
      <c r="I150" s="58">
        <f ca="1">INDIRECT("Test!"&amp;ADDRESS(techPage!$C149,techPage!K$1))</f>
        <v>0.99803370237350397</v>
      </c>
      <c r="J150" s="58">
        <f ca="1">INDIRECT("Test!"&amp;ADDRESS(techPage!$C149,techPage!L$1))</f>
        <v>0.111382491886615</v>
      </c>
      <c r="K150" s="58">
        <f ca="1">INDIRECT("Test!"&amp;ADDRESS(techPage!$C149,techPage!M$1))</f>
        <v>0.97674703598022405</v>
      </c>
      <c r="L150" s="58">
        <f ca="1">INDIRECT("Test!"&amp;ADDRESS(techPage!$C149,techPage!N$1))</f>
        <v>87.401214999999993</v>
      </c>
      <c r="M150" s="58">
        <f ca="1">INDIRECT("Test!"&amp;ADDRESS(techPage!$C149,techPage!O$1))</f>
        <v>35.212358435285402</v>
      </c>
      <c r="N150" s="58" t="str">
        <f ca="1">INDIRECT("Test!"&amp;ADDRESS(techPage!$C149,techPage!P$1))</f>
        <v>None</v>
      </c>
      <c r="O150" s="58">
        <f ca="1">INDIRECT("Test!"&amp;ADDRESS(techPage!$C149,techPage!Q$1))</f>
        <v>2.5000019999999998</v>
      </c>
      <c r="P150" s="58">
        <f ca="1">INDIRECT("Test!"&amp;ADDRESS(techPage!$C149,techPage!R$1))</f>
        <v>2.5000019999999998</v>
      </c>
      <c r="Q150" s="58">
        <f ca="1">INDIRECT("Test!"&amp;ADDRESS(techPage!$C149,techPage!S$1))</f>
        <v>191.50252499999999</v>
      </c>
      <c r="R150" s="58">
        <f ca="1">INDIRECT("Test!"&amp;ADDRESS(techPage!$C149,techPage!T$1))</f>
        <v>191.50252499999999</v>
      </c>
    </row>
    <row r="151" spans="1:18">
      <c r="A151" s="58" t="str">
        <f ca="1">INDIRECT("Test!"&amp;ADDRESS(techPage!$C150,techPage!C$1))</f>
        <v>HEVC_00017_TE_1752x1856_8bit_sRGB_8bit_sRGB_050.png</v>
      </c>
      <c r="B151" s="58">
        <f ca="1">INDIRECT("Test!"&amp;ADDRESS(techPage!$C150,techPage!D$1))</f>
        <v>0.50037887734215003</v>
      </c>
      <c r="C151" s="58">
        <f ca="1">INDIRECT("Test!"&amp;ADDRESS(techPage!$C150,techPage!E$1))</f>
        <v>0.99327862262725797</v>
      </c>
      <c r="D151" s="58">
        <f ca="1">INDIRECT("Test!"&amp;ADDRESS(techPage!$C150,techPage!F$1))</f>
        <v>0.99320304393768299</v>
      </c>
      <c r="E151" s="58">
        <f ca="1">INDIRECT("Test!"&amp;ADDRESS(techPage!$C150,techPage!G$1))</f>
        <v>40.873287628925603</v>
      </c>
      <c r="F151" s="58">
        <f ca="1">INDIRECT("Test!"&amp;ADDRESS(techPage!$C150,techPage!H$1))</f>
        <v>40.505279235909398</v>
      </c>
      <c r="G151" s="58">
        <f ca="1">INDIRECT("Test!"&amp;ADDRESS(techPage!$C150,techPage!I$1))</f>
        <v>39.660011331451003</v>
      </c>
      <c r="H151" s="58">
        <f ca="1">INDIRECT("Test!"&amp;ADDRESS(techPage!$C150,techPage!J$1))</f>
        <v>0.66596186161041204</v>
      </c>
      <c r="I151" s="58">
        <f ca="1">INDIRECT("Test!"&amp;ADDRESS(techPage!$C150,techPage!K$1))</f>
        <v>0.99927669763564997</v>
      </c>
      <c r="J151" s="58">
        <f ca="1">INDIRECT("Test!"&amp;ADDRESS(techPage!$C150,techPage!L$1))</f>
        <v>7.7392689883708898E-2</v>
      </c>
      <c r="K151" s="58">
        <f ca="1">INDIRECT("Test!"&amp;ADDRESS(techPage!$C150,techPage!M$1))</f>
        <v>0.99058860540390004</v>
      </c>
      <c r="L151" s="58">
        <f ca="1">INDIRECT("Test!"&amp;ADDRESS(techPage!$C150,techPage!N$1))</f>
        <v>92.729226999999995</v>
      </c>
      <c r="M151" s="58">
        <f ca="1">INDIRECT("Test!"&amp;ADDRESS(techPage!$C150,techPage!O$1))</f>
        <v>39.176511002178302</v>
      </c>
      <c r="N151" s="58" t="str">
        <f ca="1">INDIRECT("Test!"&amp;ADDRESS(techPage!$C150,techPage!P$1))</f>
        <v>None</v>
      </c>
      <c r="O151" s="58">
        <f ca="1">INDIRECT("Test!"&amp;ADDRESS(techPage!$C150,techPage!Q$1))</f>
        <v>2.1205910000000001</v>
      </c>
      <c r="P151" s="58">
        <f ca="1">INDIRECT("Test!"&amp;ADDRESS(techPage!$C150,techPage!R$1))</f>
        <v>2.1205910000000001</v>
      </c>
      <c r="Q151" s="58">
        <f ca="1">INDIRECT("Test!"&amp;ADDRESS(techPage!$C150,techPage!S$1))</f>
        <v>219.00910200000001</v>
      </c>
      <c r="R151" s="58">
        <f ca="1">INDIRECT("Test!"&amp;ADDRESS(techPage!$C150,techPage!T$1))</f>
        <v>219.00910200000001</v>
      </c>
    </row>
    <row r="152" spans="1:18">
      <c r="A152" s="58" t="str">
        <f ca="1">INDIRECT("Test!"&amp;ADDRESS(techPage!$C151,techPage!C$1))</f>
        <v>HEVC_00017_TE_1752x1856_8bit_sRGB_8bit_sRGB_075.png</v>
      </c>
      <c r="B152" s="58">
        <f ca="1">INDIRECT("Test!"&amp;ADDRESS(techPage!$C151,techPage!D$1))</f>
        <v>0.75158439615808503</v>
      </c>
      <c r="C152" s="58">
        <f ca="1">INDIRECT("Test!"&amp;ADDRESS(techPage!$C151,techPage!E$1))</f>
        <v>0.99580073356628396</v>
      </c>
      <c r="D152" s="58">
        <f ca="1">INDIRECT("Test!"&amp;ADDRESS(techPage!$C151,techPage!F$1))</f>
        <v>0.99576175212860096</v>
      </c>
      <c r="E152" s="58">
        <f ca="1">INDIRECT("Test!"&amp;ADDRESS(techPage!$C151,techPage!G$1))</f>
        <v>42.7990945604868</v>
      </c>
      <c r="F152" s="58">
        <f ca="1">INDIRECT("Test!"&amp;ADDRESS(techPage!$C151,techPage!H$1))</f>
        <v>41.217409131600199</v>
      </c>
      <c r="G152" s="58">
        <f ca="1">INDIRECT("Test!"&amp;ADDRESS(techPage!$C151,techPage!I$1))</f>
        <v>40.393071419359401</v>
      </c>
      <c r="H152" s="58">
        <f ca="1">INDIRECT("Test!"&amp;ADDRESS(techPage!$C151,techPage!J$1))</f>
        <v>0.73394924402236905</v>
      </c>
      <c r="I152" s="58">
        <f ca="1">INDIRECT("Test!"&amp;ADDRESS(techPage!$C151,techPage!K$1))</f>
        <v>0.99960756301879805</v>
      </c>
      <c r="J152" s="58">
        <f ca="1">INDIRECT("Test!"&amp;ADDRESS(techPage!$C151,techPage!L$1))</f>
        <v>6.1653193086385699E-2</v>
      </c>
      <c r="K152" s="58">
        <f ca="1">INDIRECT("Test!"&amp;ADDRESS(techPage!$C151,techPage!M$1))</f>
        <v>0.99469047784805298</v>
      </c>
      <c r="L152" s="58">
        <f ca="1">INDIRECT("Test!"&amp;ADDRESS(techPage!$C151,techPage!N$1))</f>
        <v>94.464421000000002</v>
      </c>
      <c r="M152" s="58">
        <f ca="1">INDIRECT("Test!"&amp;ADDRESS(techPage!$C151,techPage!O$1))</f>
        <v>41.692914609935798</v>
      </c>
      <c r="N152" s="58" t="str">
        <f ca="1">INDIRECT("Test!"&amp;ADDRESS(techPage!$C151,techPage!P$1))</f>
        <v>None</v>
      </c>
      <c r="O152" s="58">
        <f ca="1">INDIRECT("Test!"&amp;ADDRESS(techPage!$C151,techPage!Q$1))</f>
        <v>2.3673109999999999</v>
      </c>
      <c r="P152" s="58">
        <f ca="1">INDIRECT("Test!"&amp;ADDRESS(techPage!$C151,techPage!R$1))</f>
        <v>2.3673109999999999</v>
      </c>
      <c r="Q152" s="58">
        <f ca="1">INDIRECT("Test!"&amp;ADDRESS(techPage!$C151,techPage!S$1))</f>
        <v>245.903289</v>
      </c>
      <c r="R152" s="58">
        <f ca="1">INDIRECT("Test!"&amp;ADDRESS(techPage!$C151,techPage!T$1))</f>
        <v>245.903289</v>
      </c>
    </row>
    <row r="153" spans="1:18">
      <c r="A153" s="58" t="str">
        <f ca="1">INDIRECT("Test!"&amp;ADDRESS(techPage!$C152,techPage!C$1))</f>
        <v>HEVC_00017_TE_1752x1856_8bit_sRGB_8bit_sRGB_100.png</v>
      </c>
      <c r="B153" s="58">
        <f ca="1">INDIRECT("Test!"&amp;ADDRESS(techPage!$C152,techPage!D$1))</f>
        <v>0.988486065186584</v>
      </c>
      <c r="C153" s="58">
        <f ca="1">INDIRECT("Test!"&amp;ADDRESS(techPage!$C152,techPage!E$1))</f>
        <v>0.99688404798507602</v>
      </c>
      <c r="D153" s="58">
        <f ca="1">INDIRECT("Test!"&amp;ADDRESS(techPage!$C152,techPage!F$1))</f>
        <v>0.99685513973235995</v>
      </c>
      <c r="E153" s="58">
        <f ca="1">INDIRECT("Test!"&amp;ADDRESS(techPage!$C152,techPage!G$1))</f>
        <v>44.130839939145403</v>
      </c>
      <c r="F153" s="58">
        <f ca="1">INDIRECT("Test!"&amp;ADDRESS(techPage!$C152,techPage!H$1))</f>
        <v>41.804794193005698</v>
      </c>
      <c r="G153" s="58">
        <f ca="1">INDIRECT("Test!"&amp;ADDRESS(techPage!$C152,techPage!I$1))</f>
        <v>40.979524681851302</v>
      </c>
      <c r="H153" s="58">
        <f ca="1">INDIRECT("Test!"&amp;ADDRESS(techPage!$C152,techPage!J$1))</f>
        <v>0.77743417024612405</v>
      </c>
      <c r="I153" s="58">
        <f ca="1">INDIRECT("Test!"&amp;ADDRESS(techPage!$C152,techPage!K$1))</f>
        <v>0.999736428260803</v>
      </c>
      <c r="J153" s="58">
        <f ca="1">INDIRECT("Test!"&amp;ADDRESS(techPage!$C152,techPage!L$1))</f>
        <v>5.2979160100221599E-2</v>
      </c>
      <c r="K153" s="58">
        <f ca="1">INDIRECT("Test!"&amp;ADDRESS(techPage!$C152,techPage!M$1))</f>
        <v>0.996343493461608</v>
      </c>
      <c r="L153" s="58">
        <f ca="1">INDIRECT("Test!"&amp;ADDRESS(techPage!$C152,techPage!N$1))</f>
        <v>95.247411</v>
      </c>
      <c r="M153" s="58">
        <f ca="1">INDIRECT("Test!"&amp;ADDRESS(techPage!$C152,techPage!O$1))</f>
        <v>43.304591129917199</v>
      </c>
      <c r="N153" s="58" t="str">
        <f ca="1">INDIRECT("Test!"&amp;ADDRESS(techPage!$C152,techPage!P$1))</f>
        <v>None</v>
      </c>
      <c r="O153" s="58">
        <f ca="1">INDIRECT("Test!"&amp;ADDRESS(techPage!$C152,techPage!Q$1))</f>
        <v>2.5200740000000001</v>
      </c>
      <c r="P153" s="58">
        <f ca="1">INDIRECT("Test!"&amp;ADDRESS(techPage!$C152,techPage!R$1))</f>
        <v>2.5200740000000001</v>
      </c>
      <c r="Q153" s="58">
        <f ca="1">INDIRECT("Test!"&amp;ADDRESS(techPage!$C152,techPage!S$1))</f>
        <v>248.78646900000001</v>
      </c>
      <c r="R153" s="58">
        <f ca="1">INDIRECT("Test!"&amp;ADDRESS(techPage!$C152,techPage!T$1))</f>
        <v>248.78646900000001</v>
      </c>
    </row>
    <row r="154" spans="1:18">
      <c r="A154" s="58" t="str">
        <f ca="1">INDIRECT("Test!"&amp;ADDRESS(techPage!$C153,techPage!C$1))</f>
        <v>HEVC_00017_TE_1752x1856_8bit_sRGB_8bit_sRGB_150.png</v>
      </c>
      <c r="B154" s="58">
        <f ca="1">INDIRECT("Test!"&amp;ADDRESS(techPage!$C153,techPage!D$1))</f>
        <v>1.5117821012438899</v>
      </c>
      <c r="C154" s="58">
        <f ca="1">INDIRECT("Test!"&amp;ADDRESS(techPage!$C153,techPage!E$1))</f>
        <v>0.99807435274124101</v>
      </c>
      <c r="D154" s="58">
        <f ca="1">INDIRECT("Test!"&amp;ADDRESS(techPage!$C153,techPage!F$1))</f>
        <v>0.99805843830108598</v>
      </c>
      <c r="E154" s="58">
        <f ca="1">INDIRECT("Test!"&amp;ADDRESS(techPage!$C153,techPage!G$1))</f>
        <v>46.3153747758831</v>
      </c>
      <c r="F154" s="58">
        <f ca="1">INDIRECT("Test!"&amp;ADDRESS(techPage!$C153,techPage!H$1))</f>
        <v>42.970858812435601</v>
      </c>
      <c r="G154" s="58">
        <f ca="1">INDIRECT("Test!"&amp;ADDRESS(techPage!$C153,techPage!I$1))</f>
        <v>42.1721849603842</v>
      </c>
      <c r="H154" s="58">
        <f ca="1">INDIRECT("Test!"&amp;ADDRESS(techPage!$C153,techPage!J$1))</f>
        <v>0.840356945991516</v>
      </c>
      <c r="I154" s="58">
        <f ca="1">INDIRECT("Test!"&amp;ADDRESS(techPage!$C153,techPage!K$1))</f>
        <v>0.99986279010772705</v>
      </c>
      <c r="J154" s="58">
        <f ca="1">INDIRECT("Test!"&amp;ADDRESS(techPage!$C153,techPage!L$1))</f>
        <v>4.1429128497838898E-2</v>
      </c>
      <c r="K154" s="58">
        <f ca="1">INDIRECT("Test!"&amp;ADDRESS(techPage!$C153,techPage!M$1))</f>
        <v>0.997966468334198</v>
      </c>
      <c r="L154" s="58">
        <f ca="1">INDIRECT("Test!"&amp;ADDRESS(techPage!$C153,techPage!N$1))</f>
        <v>96.038330999999999</v>
      </c>
      <c r="M154" s="58">
        <f ca="1">INDIRECT("Test!"&amp;ADDRESS(techPage!$C153,techPage!O$1))</f>
        <v>45.8268914715769</v>
      </c>
      <c r="N154" s="58" t="str">
        <f ca="1">INDIRECT("Test!"&amp;ADDRESS(techPage!$C153,techPage!P$1))</f>
        <v>None</v>
      </c>
      <c r="O154" s="58">
        <f ca="1">INDIRECT("Test!"&amp;ADDRESS(techPage!$C153,techPage!Q$1))</f>
        <v>2.0078149999999999</v>
      </c>
      <c r="P154" s="58">
        <f ca="1">INDIRECT("Test!"&amp;ADDRESS(techPage!$C153,techPage!R$1))</f>
        <v>2.0078149999999999</v>
      </c>
      <c r="Q154" s="58">
        <f ca="1">INDIRECT("Test!"&amp;ADDRESS(techPage!$C153,techPage!S$1))</f>
        <v>257.21141799999998</v>
      </c>
      <c r="R154" s="58">
        <f ca="1">INDIRECT("Test!"&amp;ADDRESS(techPage!$C153,techPage!T$1))</f>
        <v>257.21141799999998</v>
      </c>
    </row>
    <row r="155" spans="1:18">
      <c r="A155" s="58" t="str">
        <f ca="1">INDIRECT("Test!"&amp;ADDRESS(techPage!$C154,techPage!C$1))</f>
        <v>HEVC_00017_TE_1752x1856_8bit_sRGB_8bit_sRGB_200.png</v>
      </c>
      <c r="B155" s="58">
        <f ca="1">INDIRECT("Test!"&amp;ADDRESS(techPage!$C154,techPage!D$1))</f>
        <v>2.00657376791056</v>
      </c>
      <c r="C155" s="58">
        <f ca="1">INDIRECT("Test!"&amp;ADDRESS(techPage!$C154,techPage!E$1))</f>
        <v>0.998648941516876</v>
      </c>
      <c r="D155" s="58">
        <f ca="1">INDIRECT("Test!"&amp;ADDRESS(techPage!$C154,techPage!F$1))</f>
        <v>0.99863886833190896</v>
      </c>
      <c r="E155" s="58">
        <f ca="1">INDIRECT("Test!"&amp;ADDRESS(techPage!$C154,techPage!G$1))</f>
        <v>47.917903704664603</v>
      </c>
      <c r="F155" s="58">
        <f ca="1">INDIRECT("Test!"&amp;ADDRESS(techPage!$C154,techPage!H$1))</f>
        <v>43.916292458460802</v>
      </c>
      <c r="G155" s="58">
        <f ca="1">INDIRECT("Test!"&amp;ADDRESS(techPage!$C154,techPage!I$1))</f>
        <v>43.185442244584202</v>
      </c>
      <c r="H155" s="58">
        <f ca="1">INDIRECT("Test!"&amp;ADDRESS(techPage!$C154,techPage!J$1))</f>
        <v>0.87876099348068204</v>
      </c>
      <c r="I155" s="58">
        <f ca="1">INDIRECT("Test!"&amp;ADDRESS(techPage!$C154,techPage!K$1))</f>
        <v>0.99991261959075906</v>
      </c>
      <c r="J155" s="58">
        <f ca="1">INDIRECT("Test!"&amp;ADDRESS(techPage!$C154,techPage!L$1))</f>
        <v>3.4620657563209499E-2</v>
      </c>
      <c r="K155" s="58">
        <f ca="1">INDIRECT("Test!"&amp;ADDRESS(techPage!$C154,techPage!M$1))</f>
        <v>0.99862927198410001</v>
      </c>
      <c r="L155" s="58">
        <f ca="1">INDIRECT("Test!"&amp;ADDRESS(techPage!$C154,techPage!N$1))</f>
        <v>96.407515000000004</v>
      </c>
      <c r="M155" s="58">
        <f ca="1">INDIRECT("Test!"&amp;ADDRESS(techPage!$C154,techPage!O$1))</f>
        <v>47.603499901743703</v>
      </c>
      <c r="N155" s="58" t="str">
        <f ca="1">INDIRECT("Test!"&amp;ADDRESS(techPage!$C154,techPage!P$1))</f>
        <v>None</v>
      </c>
      <c r="O155" s="58">
        <f ca="1">INDIRECT("Test!"&amp;ADDRESS(techPage!$C154,techPage!Q$1))</f>
        <v>1.690204</v>
      </c>
      <c r="P155" s="58">
        <f ca="1">INDIRECT("Test!"&amp;ADDRESS(techPage!$C154,techPage!R$1))</f>
        <v>1.690204</v>
      </c>
      <c r="Q155" s="58">
        <f ca="1">INDIRECT("Test!"&amp;ADDRESS(techPage!$C154,techPage!S$1))</f>
        <v>276.79208799999998</v>
      </c>
      <c r="R155" s="58">
        <f ca="1">INDIRECT("Test!"&amp;ADDRESS(techPage!$C154,techPage!T$1))</f>
        <v>276.79208799999998</v>
      </c>
    </row>
    <row r="156" spans="1:18">
      <c r="A156" s="58" t="str">
        <f ca="1">INDIRECT("Test!"&amp;ADDRESS(techPage!$C155,techPage!C$1))</f>
        <v>HEVC_00018_TE_7680x5120_8bit_sRGB_8bit_sRGB_003.png</v>
      </c>
      <c r="B156" s="58">
        <f ca="1">INDIRECT("Test!"&amp;ADDRESS(techPage!$C155,techPage!D$1))</f>
        <v>2.6758422851562502E-2</v>
      </c>
      <c r="C156" s="58">
        <f ca="1">INDIRECT("Test!"&amp;ADDRESS(techPage!$C155,techPage!E$1))</f>
        <v>0.73410278558731001</v>
      </c>
      <c r="D156" s="58">
        <f ca="1">INDIRECT("Test!"&amp;ADDRESS(techPage!$C155,techPage!F$1))</f>
        <v>0.72486579418182295</v>
      </c>
      <c r="E156" s="58">
        <f ca="1">INDIRECT("Test!"&amp;ADDRESS(techPage!$C155,techPage!G$1))</f>
        <v>22.178503604288199</v>
      </c>
      <c r="F156" s="58">
        <f ca="1">INDIRECT("Test!"&amp;ADDRESS(techPage!$C155,techPage!H$1))</f>
        <v>30.873880668393301</v>
      </c>
      <c r="G156" s="58">
        <f ca="1">INDIRECT("Test!"&amp;ADDRESS(techPage!$C155,techPage!I$1))</f>
        <v>32.904922784778996</v>
      </c>
      <c r="H156" s="58">
        <f ca="1">INDIRECT("Test!"&amp;ADDRESS(techPage!$C155,techPage!J$1))</f>
        <v>0.106759130954742</v>
      </c>
      <c r="I156" s="58">
        <f ca="1">INDIRECT("Test!"&amp;ADDRESS(techPage!$C155,techPage!K$1))</f>
        <v>0.98649233579635598</v>
      </c>
      <c r="J156" s="58">
        <f ca="1">INDIRECT("Test!"&amp;ADDRESS(techPage!$C155,techPage!L$1))</f>
        <v>0.53924429416656405</v>
      </c>
      <c r="K156" s="58">
        <f ca="1">INDIRECT("Test!"&amp;ADDRESS(techPage!$C155,techPage!M$1))</f>
        <v>0.62775820493698098</v>
      </c>
      <c r="L156" s="58">
        <f ca="1">INDIRECT("Test!"&amp;ADDRESS(techPage!$C155,techPage!N$1))</f>
        <v>9.6311809999999998</v>
      </c>
      <c r="M156" s="58">
        <f ca="1">INDIRECT("Test!"&amp;ADDRESS(techPage!$C155,techPage!O$1))</f>
        <v>17.1135454568055</v>
      </c>
      <c r="N156" s="58" t="str">
        <f ca="1">INDIRECT("Test!"&amp;ADDRESS(techPage!$C155,techPage!P$1))</f>
        <v>None</v>
      </c>
      <c r="O156" s="58">
        <f ca="1">INDIRECT("Test!"&amp;ADDRESS(techPage!$C155,techPage!Q$1))</f>
        <v>7.5073919999999896</v>
      </c>
      <c r="P156" s="58">
        <f ca="1">INDIRECT("Test!"&amp;ADDRESS(techPage!$C155,techPage!R$1))</f>
        <v>7.5073919999999896</v>
      </c>
      <c r="Q156" s="58">
        <f ca="1">INDIRECT("Test!"&amp;ADDRESS(techPage!$C155,techPage!S$1))</f>
        <v>9551.709734</v>
      </c>
      <c r="R156" s="58">
        <f ca="1">INDIRECT("Test!"&amp;ADDRESS(techPage!$C155,techPage!T$1))</f>
        <v>9551.709734</v>
      </c>
    </row>
    <row r="157" spans="1:18">
      <c r="A157" s="58" t="str">
        <f ca="1">INDIRECT("Test!"&amp;ADDRESS(techPage!$C156,techPage!C$1))</f>
        <v>HEVC_00018_TE_7680x5120_8bit_sRGB_8bit_sRGB_006.png</v>
      </c>
      <c r="B157" s="58">
        <f ca="1">INDIRECT("Test!"&amp;ADDRESS(techPage!$C156,techPage!D$1))</f>
        <v>6.5330607096354104E-2</v>
      </c>
      <c r="C157" s="58">
        <f ca="1">INDIRECT("Test!"&amp;ADDRESS(techPage!$C156,techPage!E$1))</f>
        <v>0.83326715230941695</v>
      </c>
      <c r="D157" s="58">
        <f ca="1">INDIRECT("Test!"&amp;ADDRESS(techPage!$C156,techPage!F$1))</f>
        <v>0.82875674962997403</v>
      </c>
      <c r="E157" s="58">
        <f ca="1">INDIRECT("Test!"&amp;ADDRESS(techPage!$C156,techPage!G$1))</f>
        <v>23.847366082387001</v>
      </c>
      <c r="F157" s="58">
        <f ca="1">INDIRECT("Test!"&amp;ADDRESS(techPage!$C156,techPage!H$1))</f>
        <v>31.0792219531399</v>
      </c>
      <c r="G157" s="58">
        <f ca="1">INDIRECT("Test!"&amp;ADDRESS(techPage!$C156,techPage!I$1))</f>
        <v>32.856612691155902</v>
      </c>
      <c r="H157" s="58">
        <f ca="1">INDIRECT("Test!"&amp;ADDRESS(techPage!$C156,techPage!J$1))</f>
        <v>0.17189203202724401</v>
      </c>
      <c r="I157" s="58">
        <f ca="1">INDIRECT("Test!"&amp;ADDRESS(techPage!$C156,techPage!K$1))</f>
        <v>0.99309271574020297</v>
      </c>
      <c r="J157" s="58">
        <f ca="1">INDIRECT("Test!"&amp;ADDRESS(techPage!$C156,techPage!L$1))</f>
        <v>0.43444254994392301</v>
      </c>
      <c r="K157" s="58">
        <f ca="1">INDIRECT("Test!"&amp;ADDRESS(techPage!$C156,techPage!M$1))</f>
        <v>0.77765631675720204</v>
      </c>
      <c r="L157" s="58">
        <f ca="1">INDIRECT("Test!"&amp;ADDRESS(techPage!$C156,techPage!N$1))</f>
        <v>27.589102</v>
      </c>
      <c r="M157" s="58">
        <f ca="1">INDIRECT("Test!"&amp;ADDRESS(techPage!$C156,techPage!O$1))</f>
        <v>19.174582826482101</v>
      </c>
      <c r="N157" s="58" t="str">
        <f ca="1">INDIRECT("Test!"&amp;ADDRESS(techPage!$C156,techPage!P$1))</f>
        <v>None</v>
      </c>
      <c r="O157" s="58">
        <f ca="1">INDIRECT("Test!"&amp;ADDRESS(techPage!$C156,techPage!Q$1))</f>
        <v>7.9415839999999998</v>
      </c>
      <c r="P157" s="58">
        <f ca="1">INDIRECT("Test!"&amp;ADDRESS(techPage!$C156,techPage!R$1))</f>
        <v>7.9415839999999998</v>
      </c>
      <c r="Q157" s="58">
        <f ca="1">INDIRECT("Test!"&amp;ADDRESS(techPage!$C156,techPage!S$1))</f>
        <v>9831.6588379999994</v>
      </c>
      <c r="R157" s="58">
        <f ca="1">INDIRECT("Test!"&amp;ADDRESS(techPage!$C156,techPage!T$1))</f>
        <v>9831.6588379999994</v>
      </c>
    </row>
    <row r="158" spans="1:18">
      <c r="A158" s="58" t="str">
        <f ca="1">INDIRECT("Test!"&amp;ADDRESS(techPage!$C157,techPage!C$1))</f>
        <v>HEVC_00018_TE_7680x5120_8bit_sRGB_8bit_sRGB_012.png</v>
      </c>
      <c r="B158" s="58">
        <f ca="1">INDIRECT("Test!"&amp;ADDRESS(techPage!$C157,techPage!D$1))</f>
        <v>0.124476521809895</v>
      </c>
      <c r="C158" s="58">
        <f ca="1">INDIRECT("Test!"&amp;ADDRESS(techPage!$C157,techPage!E$1))</f>
        <v>0.89038705825805597</v>
      </c>
      <c r="D158" s="58">
        <f ca="1">INDIRECT("Test!"&amp;ADDRESS(techPage!$C157,techPage!F$1))</f>
        <v>0.88784086704254095</v>
      </c>
      <c r="E158" s="58">
        <f ca="1">INDIRECT("Test!"&amp;ADDRESS(techPage!$C157,techPage!G$1))</f>
        <v>25.615007903056501</v>
      </c>
      <c r="F158" s="58">
        <f ca="1">INDIRECT("Test!"&amp;ADDRESS(techPage!$C157,techPage!H$1))</f>
        <v>31.370688264947699</v>
      </c>
      <c r="G158" s="58">
        <f ca="1">INDIRECT("Test!"&amp;ADDRESS(techPage!$C157,techPage!I$1))</f>
        <v>32.958446053990599</v>
      </c>
      <c r="H158" s="58">
        <f ca="1">INDIRECT("Test!"&amp;ADDRESS(techPage!$C157,techPage!J$1))</f>
        <v>0.23867256939411099</v>
      </c>
      <c r="I158" s="58">
        <f ca="1">INDIRECT("Test!"&amp;ADDRESS(techPage!$C157,techPage!K$1))</f>
        <v>0.99574369192123402</v>
      </c>
      <c r="J158" s="58">
        <f ca="1">INDIRECT("Test!"&amp;ADDRESS(techPage!$C157,techPage!L$1))</f>
        <v>0.354859828948974</v>
      </c>
      <c r="K158" s="58">
        <f ca="1">INDIRECT("Test!"&amp;ADDRESS(techPage!$C157,techPage!M$1))</f>
        <v>0.86068266630172696</v>
      </c>
      <c r="L158" s="58">
        <f ca="1">INDIRECT("Test!"&amp;ADDRESS(techPage!$C157,techPage!N$1))</f>
        <v>43.341507999999997</v>
      </c>
      <c r="M158" s="58">
        <f ca="1">INDIRECT("Test!"&amp;ADDRESS(techPage!$C157,techPage!O$1))</f>
        <v>21.2974882676581</v>
      </c>
      <c r="N158" s="58" t="str">
        <f ca="1">INDIRECT("Test!"&amp;ADDRESS(techPage!$C157,techPage!P$1))</f>
        <v>None</v>
      </c>
      <c r="O158" s="58">
        <f ca="1">INDIRECT("Test!"&amp;ADDRESS(techPage!$C157,techPage!Q$1))</f>
        <v>8.3555930000000007</v>
      </c>
      <c r="P158" s="58">
        <f ca="1">INDIRECT("Test!"&amp;ADDRESS(techPage!$C157,techPage!R$1))</f>
        <v>8.3555930000000007</v>
      </c>
      <c r="Q158" s="58">
        <f ca="1">INDIRECT("Test!"&amp;ADDRESS(techPage!$C157,techPage!S$1))</f>
        <v>9726.3292679999995</v>
      </c>
      <c r="R158" s="58">
        <f ca="1">INDIRECT("Test!"&amp;ADDRESS(techPage!$C157,techPage!T$1))</f>
        <v>9726.3292679999995</v>
      </c>
    </row>
    <row r="159" spans="1:18">
      <c r="A159" s="58" t="str">
        <f ca="1">INDIRECT("Test!"&amp;ADDRESS(techPage!$C158,techPage!C$1))</f>
        <v>HEVC_00018_TE_7680x5120_8bit_sRGB_8bit_sRGB_025.png</v>
      </c>
      <c r="B159" s="58">
        <f ca="1">INDIRECT("Test!"&amp;ADDRESS(techPage!$C158,techPage!D$1))</f>
        <v>0.24845357259114501</v>
      </c>
      <c r="C159" s="58">
        <f ca="1">INDIRECT("Test!"&amp;ADDRESS(techPage!$C158,techPage!E$1))</f>
        <v>0.93970650434493996</v>
      </c>
      <c r="D159" s="58">
        <f ca="1">INDIRECT("Test!"&amp;ADDRESS(techPage!$C158,techPage!F$1))</f>
        <v>0.93860340118408203</v>
      </c>
      <c r="E159" s="58">
        <f ca="1">INDIRECT("Test!"&amp;ADDRESS(techPage!$C158,techPage!G$1))</f>
        <v>28.405436105170502</v>
      </c>
      <c r="F159" s="58">
        <f ca="1">INDIRECT("Test!"&amp;ADDRESS(techPage!$C158,techPage!H$1))</f>
        <v>32.346382809326798</v>
      </c>
      <c r="G159" s="58">
        <f ca="1">INDIRECT("Test!"&amp;ADDRESS(techPage!$C158,techPage!I$1))</f>
        <v>33.5936581814072</v>
      </c>
      <c r="H159" s="58">
        <f ca="1">INDIRECT("Test!"&amp;ADDRESS(techPage!$C158,techPage!J$1))</f>
        <v>0.34455350041389399</v>
      </c>
      <c r="I159" s="58">
        <f ca="1">INDIRECT("Test!"&amp;ADDRESS(techPage!$C158,techPage!K$1))</f>
        <v>0.99808686971664395</v>
      </c>
      <c r="J159" s="58">
        <f ca="1">INDIRECT("Test!"&amp;ADDRESS(techPage!$C158,techPage!L$1))</f>
        <v>0.260155469179153</v>
      </c>
      <c r="K159" s="58">
        <f ca="1">INDIRECT("Test!"&amp;ADDRESS(techPage!$C158,techPage!M$1))</f>
        <v>0.92809981107711703</v>
      </c>
      <c r="L159" s="58">
        <f ca="1">INDIRECT("Test!"&amp;ADDRESS(techPage!$C158,techPage!N$1))</f>
        <v>62.154688</v>
      </c>
      <c r="M159" s="58">
        <f ca="1">INDIRECT("Test!"&amp;ADDRESS(techPage!$C158,techPage!O$1))</f>
        <v>24.551041066138598</v>
      </c>
      <c r="N159" s="58" t="str">
        <f ca="1">INDIRECT("Test!"&amp;ADDRESS(techPage!$C158,techPage!P$1))</f>
        <v>None</v>
      </c>
      <c r="O159" s="58">
        <f ca="1">INDIRECT("Test!"&amp;ADDRESS(techPage!$C158,techPage!Q$1))</f>
        <v>10.119278999999899</v>
      </c>
      <c r="P159" s="58">
        <f ca="1">INDIRECT("Test!"&amp;ADDRESS(techPage!$C158,techPage!R$1))</f>
        <v>10.119278999999899</v>
      </c>
      <c r="Q159" s="58">
        <f ca="1">INDIRECT("Test!"&amp;ADDRESS(techPage!$C158,techPage!S$1))</f>
        <v>10334.477403000001</v>
      </c>
      <c r="R159" s="58">
        <f ca="1">INDIRECT("Test!"&amp;ADDRESS(techPage!$C158,techPage!T$1))</f>
        <v>10334.477403000001</v>
      </c>
    </row>
    <row r="160" spans="1:18">
      <c r="A160" s="58" t="str">
        <f ca="1">INDIRECT("Test!"&amp;ADDRESS(techPage!$C159,techPage!C$1))</f>
        <v>HEVC_00018_TE_7680x5120_8bit_sRGB_8bit_sRGB_050.png</v>
      </c>
      <c r="B160" s="58">
        <f ca="1">INDIRECT("Test!"&amp;ADDRESS(techPage!$C159,techPage!D$1))</f>
        <v>0.52875590006510398</v>
      </c>
      <c r="C160" s="58">
        <f ca="1">INDIRECT("Test!"&amp;ADDRESS(techPage!$C159,techPage!E$1))</f>
        <v>0.97640556097030595</v>
      </c>
      <c r="D160" s="58">
        <f ca="1">INDIRECT("Test!"&amp;ADDRESS(techPage!$C159,techPage!F$1))</f>
        <v>0.97609573602676303</v>
      </c>
      <c r="E160" s="58">
        <f ca="1">INDIRECT("Test!"&amp;ADDRESS(techPage!$C159,techPage!G$1))</f>
        <v>32.807106483313099</v>
      </c>
      <c r="F160" s="58">
        <f ca="1">INDIRECT("Test!"&amp;ADDRESS(techPage!$C159,techPage!H$1))</f>
        <v>33.923525906175698</v>
      </c>
      <c r="G160" s="58">
        <f ca="1">INDIRECT("Test!"&amp;ADDRESS(techPage!$C159,techPage!I$1))</f>
        <v>34.552787418577601</v>
      </c>
      <c r="H160" s="58">
        <f ca="1">INDIRECT("Test!"&amp;ADDRESS(techPage!$C159,techPage!J$1))</f>
        <v>0.51347053050994795</v>
      </c>
      <c r="I160" s="58">
        <f ca="1">INDIRECT("Test!"&amp;ADDRESS(techPage!$C159,techPage!K$1))</f>
        <v>0.99946415424346902</v>
      </c>
      <c r="J160" s="58">
        <f ca="1">INDIRECT("Test!"&amp;ADDRESS(techPage!$C159,techPage!L$1))</f>
        <v>0.15831916034221599</v>
      </c>
      <c r="K160" s="58">
        <f ca="1">INDIRECT("Test!"&amp;ADDRESS(techPage!$C159,techPage!M$1))</f>
        <v>0.97471380233764604</v>
      </c>
      <c r="L160" s="58">
        <f ca="1">INDIRECT("Test!"&amp;ADDRESS(techPage!$C159,techPage!N$1))</f>
        <v>81.757465999999994</v>
      </c>
      <c r="M160" s="58">
        <f ca="1">INDIRECT("Test!"&amp;ADDRESS(techPage!$C159,techPage!O$1))</f>
        <v>29.704650979942599</v>
      </c>
      <c r="N160" s="58" t="str">
        <f ca="1">INDIRECT("Test!"&amp;ADDRESS(techPage!$C159,techPage!P$1))</f>
        <v>None</v>
      </c>
      <c r="O160" s="58">
        <f ca="1">INDIRECT("Test!"&amp;ADDRESS(techPage!$C159,techPage!Q$1))</f>
        <v>9.4642719999999994</v>
      </c>
      <c r="P160" s="58">
        <f ca="1">INDIRECT("Test!"&amp;ADDRESS(techPage!$C159,techPage!R$1))</f>
        <v>9.4642719999999994</v>
      </c>
      <c r="Q160" s="58">
        <f ca="1">INDIRECT("Test!"&amp;ADDRESS(techPage!$C159,techPage!S$1))</f>
        <v>10758.958022000001</v>
      </c>
      <c r="R160" s="58">
        <f ca="1">INDIRECT("Test!"&amp;ADDRESS(techPage!$C159,techPage!T$1))</f>
        <v>10758.958022000001</v>
      </c>
    </row>
    <row r="161" spans="1:18">
      <c r="A161" s="58" t="str">
        <f ca="1">INDIRECT("Test!"&amp;ADDRESS(techPage!$C160,techPage!C$1))</f>
        <v>HEVC_00018_TE_7680x5120_8bit_sRGB_8bit_sRGB_075.png</v>
      </c>
      <c r="B161" s="58">
        <f ca="1">INDIRECT("Test!"&amp;ADDRESS(techPage!$C160,techPage!D$1))</f>
        <v>0.821658528645833</v>
      </c>
      <c r="C161" s="58">
        <f ca="1">INDIRECT("Test!"&amp;ADDRESS(techPage!$C160,techPage!E$1))</f>
        <v>0.98840820789337103</v>
      </c>
      <c r="D161" s="58">
        <f ca="1">INDIRECT("Test!"&amp;ADDRESS(techPage!$C160,techPage!F$1))</f>
        <v>0.98828107118606501</v>
      </c>
      <c r="E161" s="58">
        <f ca="1">INDIRECT("Test!"&amp;ADDRESS(techPage!$C160,techPage!G$1))</f>
        <v>35.856399027907003</v>
      </c>
      <c r="F161" s="58">
        <f ca="1">INDIRECT("Test!"&amp;ADDRESS(techPage!$C160,techPage!H$1))</f>
        <v>35.609742201185597</v>
      </c>
      <c r="G161" s="58">
        <f ca="1">INDIRECT("Test!"&amp;ADDRESS(techPage!$C160,techPage!I$1))</f>
        <v>35.7408973060829</v>
      </c>
      <c r="H161" s="58">
        <f ca="1">INDIRECT("Test!"&amp;ADDRESS(techPage!$C160,techPage!J$1))</f>
        <v>0.62510037422180098</v>
      </c>
      <c r="I161" s="58">
        <f ca="1">INDIRECT("Test!"&amp;ADDRESS(techPage!$C160,techPage!K$1))</f>
        <v>0.99977844953536898</v>
      </c>
      <c r="J161" s="58">
        <f ca="1">INDIRECT("Test!"&amp;ADDRESS(techPage!$C160,techPage!L$1))</f>
        <v>0.11043944209813999</v>
      </c>
      <c r="K161" s="58">
        <f ca="1">INDIRECT("Test!"&amp;ADDRESS(techPage!$C160,techPage!M$1))</f>
        <v>0.98844367265701205</v>
      </c>
      <c r="L161" s="58">
        <f ca="1">INDIRECT("Test!"&amp;ADDRESS(techPage!$C160,techPage!N$1))</f>
        <v>88.863809000000003</v>
      </c>
      <c r="M161" s="58">
        <f ca="1">INDIRECT("Test!"&amp;ADDRESS(techPage!$C160,techPage!O$1))</f>
        <v>33.382457261041203</v>
      </c>
      <c r="N161" s="58" t="str">
        <f ca="1">INDIRECT("Test!"&amp;ADDRESS(techPage!$C160,techPage!P$1))</f>
        <v>None</v>
      </c>
      <c r="O161" s="58">
        <f ca="1">INDIRECT("Test!"&amp;ADDRESS(techPage!$C160,techPage!Q$1))</f>
        <v>9.9070149999999995</v>
      </c>
      <c r="P161" s="58">
        <f ca="1">INDIRECT("Test!"&amp;ADDRESS(techPage!$C160,techPage!R$1))</f>
        <v>9.9070149999999995</v>
      </c>
      <c r="Q161" s="58">
        <f ca="1">INDIRECT("Test!"&amp;ADDRESS(techPage!$C160,techPage!S$1))</f>
        <v>11099.274530000001</v>
      </c>
      <c r="R161" s="58">
        <f ca="1">INDIRECT("Test!"&amp;ADDRESS(techPage!$C160,techPage!T$1))</f>
        <v>11099.274530000001</v>
      </c>
    </row>
    <row r="162" spans="1:18">
      <c r="A162" s="58" t="str">
        <f ca="1">INDIRECT("Test!"&amp;ADDRESS(techPage!$C161,techPage!C$1))</f>
        <v>HEVC_00018_TE_7680x5120_8bit_sRGB_8bit_sRGB_100.png</v>
      </c>
      <c r="B162" s="58">
        <f ca="1">INDIRECT("Test!"&amp;ADDRESS(techPage!$C161,techPage!D$1))</f>
        <v>1.01447123209635</v>
      </c>
      <c r="C162" s="58">
        <f ca="1">INDIRECT("Test!"&amp;ADDRESS(techPage!$C161,techPage!E$1))</f>
        <v>0.99207592010498002</v>
      </c>
      <c r="D162" s="58">
        <f ca="1">INDIRECT("Test!"&amp;ADDRESS(techPage!$C161,techPage!F$1))</f>
        <v>0.991993248462677</v>
      </c>
      <c r="E162" s="58">
        <f ca="1">INDIRECT("Test!"&amp;ADDRESS(techPage!$C161,techPage!G$1))</f>
        <v>37.336809071521202</v>
      </c>
      <c r="F162" s="58">
        <f ca="1">INDIRECT("Test!"&amp;ADDRESS(techPage!$C161,techPage!H$1))</f>
        <v>36.716253055987401</v>
      </c>
      <c r="G162" s="58">
        <f ca="1">INDIRECT("Test!"&amp;ADDRESS(techPage!$C161,techPage!I$1))</f>
        <v>36.768834631791599</v>
      </c>
      <c r="H162" s="58">
        <f ca="1">INDIRECT("Test!"&amp;ADDRESS(techPage!$C161,techPage!J$1))</f>
        <v>0.67623126506805398</v>
      </c>
      <c r="I162" s="58">
        <f ca="1">INDIRECT("Test!"&amp;ADDRESS(techPage!$C161,techPage!K$1))</f>
        <v>0.99985718727111805</v>
      </c>
      <c r="J162" s="58">
        <f ca="1">INDIRECT("Test!"&amp;ADDRESS(techPage!$C161,techPage!L$1))</f>
        <v>9.2145949602127006E-2</v>
      </c>
      <c r="K162" s="58">
        <f ca="1">INDIRECT("Test!"&amp;ADDRESS(techPage!$C161,techPage!M$1))</f>
        <v>0.99233335256576505</v>
      </c>
      <c r="L162" s="58">
        <f ca="1">INDIRECT("Test!"&amp;ADDRESS(techPage!$C161,techPage!N$1))</f>
        <v>91.177891000000002</v>
      </c>
      <c r="M162" s="58">
        <f ca="1">INDIRECT("Test!"&amp;ADDRESS(techPage!$C161,techPage!O$1))</f>
        <v>35.223798166132198</v>
      </c>
      <c r="N162" s="58" t="str">
        <f ca="1">INDIRECT("Test!"&amp;ADDRESS(techPage!$C161,techPage!P$1))</f>
        <v>None</v>
      </c>
      <c r="O162" s="58">
        <f ca="1">INDIRECT("Test!"&amp;ADDRESS(techPage!$C161,techPage!Q$1))</f>
        <v>10.164045</v>
      </c>
      <c r="P162" s="58">
        <f ca="1">INDIRECT("Test!"&amp;ADDRESS(techPage!$C161,techPage!R$1))</f>
        <v>10.164045</v>
      </c>
      <c r="Q162" s="58">
        <f ca="1">INDIRECT("Test!"&amp;ADDRESS(techPage!$C161,techPage!S$1))</f>
        <v>11146.051829</v>
      </c>
      <c r="R162" s="58">
        <f ca="1">INDIRECT("Test!"&amp;ADDRESS(techPage!$C161,techPage!T$1))</f>
        <v>11146.051829</v>
      </c>
    </row>
    <row r="163" spans="1:18">
      <c r="A163" s="58" t="str">
        <f ca="1">INDIRECT("Test!"&amp;ADDRESS(techPage!$C162,techPage!C$1))</f>
        <v>HEVC_00018_TE_7680x5120_8bit_sRGB_8bit_sRGB_150.png</v>
      </c>
      <c r="B163" s="58">
        <f ca="1">INDIRECT("Test!"&amp;ADDRESS(techPage!$C162,techPage!D$1))</f>
        <v>1.5267024739583299</v>
      </c>
      <c r="C163" s="58">
        <f ca="1">INDIRECT("Test!"&amp;ADDRESS(techPage!$C162,techPage!E$1))</f>
        <v>0.99642974138259799</v>
      </c>
      <c r="D163" s="58">
        <f ca="1">INDIRECT("Test!"&amp;ADDRESS(techPage!$C162,techPage!F$1))</f>
        <v>0.99639540910720803</v>
      </c>
      <c r="E163" s="58">
        <f ca="1">INDIRECT("Test!"&amp;ADDRESS(techPage!$C162,techPage!G$1))</f>
        <v>40.3366441036639</v>
      </c>
      <c r="F163" s="58">
        <f ca="1">INDIRECT("Test!"&amp;ADDRESS(techPage!$C162,techPage!H$1))</f>
        <v>39.322222668180601</v>
      </c>
      <c r="G163" s="58">
        <f ca="1">INDIRECT("Test!"&amp;ADDRESS(techPage!$C162,techPage!I$1))</f>
        <v>39.446743397202503</v>
      </c>
      <c r="H163" s="58">
        <f ca="1">INDIRECT("Test!"&amp;ADDRESS(techPage!$C162,techPage!J$1))</f>
        <v>0.76987987756729104</v>
      </c>
      <c r="I163" s="58">
        <f ca="1">INDIRECT("Test!"&amp;ADDRESS(techPage!$C162,techPage!K$1))</f>
        <v>0.99994319677352905</v>
      </c>
      <c r="J163" s="58">
        <f ca="1">INDIRECT("Test!"&amp;ADDRESS(techPage!$C162,techPage!L$1))</f>
        <v>6.3441984355449593E-2</v>
      </c>
      <c r="K163" s="58">
        <f ca="1">INDIRECT("Test!"&amp;ADDRESS(techPage!$C162,techPage!M$1))</f>
        <v>0.99672615528106601</v>
      </c>
      <c r="L163" s="58">
        <f ca="1">INDIRECT("Test!"&amp;ADDRESS(techPage!$C162,techPage!N$1))</f>
        <v>94.119164999999995</v>
      </c>
      <c r="M163" s="58">
        <f ca="1">INDIRECT("Test!"&amp;ADDRESS(techPage!$C162,techPage!O$1))</f>
        <v>39.033984035611802</v>
      </c>
      <c r="N163" s="58" t="str">
        <f ca="1">INDIRECT("Test!"&amp;ADDRESS(techPage!$C162,techPage!P$1))</f>
        <v>None</v>
      </c>
      <c r="O163" s="58">
        <f ca="1">INDIRECT("Test!"&amp;ADDRESS(techPage!$C162,techPage!Q$1))</f>
        <v>10.7481569999999</v>
      </c>
      <c r="P163" s="58">
        <f ca="1">INDIRECT("Test!"&amp;ADDRESS(techPage!$C162,techPage!R$1))</f>
        <v>10.7481569999999</v>
      </c>
      <c r="Q163" s="58">
        <f ca="1">INDIRECT("Test!"&amp;ADDRESS(techPage!$C162,techPage!S$1))</f>
        <v>11398.552951</v>
      </c>
      <c r="R163" s="58">
        <f ca="1">INDIRECT("Test!"&amp;ADDRESS(techPage!$C162,techPage!T$1))</f>
        <v>11398.552951</v>
      </c>
    </row>
    <row r="164" spans="1:18">
      <c r="A164" s="58" t="str">
        <f ca="1">INDIRECT("Test!"&amp;ADDRESS(techPage!$C163,techPage!C$1))</f>
        <v>HEVC_00018_TE_7680x5120_8bit_sRGB_8bit_sRGB_200.png</v>
      </c>
      <c r="B164" s="58">
        <f ca="1">INDIRECT("Test!"&amp;ADDRESS(techPage!$C163,techPage!D$1))</f>
        <v>2.1988291422525998</v>
      </c>
      <c r="C164" s="58">
        <f ca="1">INDIRECT("Test!"&amp;ADDRESS(techPage!$C163,techPage!E$1))</f>
        <v>0.99835622310638406</v>
      </c>
      <c r="D164" s="58">
        <f ca="1">INDIRECT("Test!"&amp;ADDRESS(techPage!$C163,techPage!F$1))</f>
        <v>0.99834120273589999</v>
      </c>
      <c r="E164" s="58">
        <f ca="1">INDIRECT("Test!"&amp;ADDRESS(techPage!$C163,techPage!G$1))</f>
        <v>43.277207365923402</v>
      </c>
      <c r="F164" s="58">
        <f ca="1">INDIRECT("Test!"&amp;ADDRESS(techPage!$C163,techPage!H$1))</f>
        <v>42.062191530418602</v>
      </c>
      <c r="G164" s="58">
        <f ca="1">INDIRECT("Test!"&amp;ADDRESS(techPage!$C163,techPage!I$1))</f>
        <v>42.2580612853234</v>
      </c>
      <c r="H164" s="58">
        <f ca="1">INDIRECT("Test!"&amp;ADDRESS(techPage!$C163,techPage!J$1))</f>
        <v>0.84532779455184903</v>
      </c>
      <c r="I164" s="58">
        <f ca="1">INDIRECT("Test!"&amp;ADDRESS(techPage!$C163,techPage!K$1))</f>
        <v>0.99997657537460305</v>
      </c>
      <c r="J164" s="58">
        <f ca="1">INDIRECT("Test!"&amp;ADDRESS(techPage!$C163,techPage!L$1))</f>
        <v>4.4512879103422102E-2</v>
      </c>
      <c r="K164" s="58">
        <f ca="1">INDIRECT("Test!"&amp;ADDRESS(techPage!$C163,techPage!M$1))</f>
        <v>0.99854183197021396</v>
      </c>
      <c r="L164" s="58">
        <f ca="1">INDIRECT("Test!"&amp;ADDRESS(techPage!$C163,techPage!N$1))</f>
        <v>95.726088000000004</v>
      </c>
      <c r="M164" s="58">
        <f ca="1">INDIRECT("Test!"&amp;ADDRESS(techPage!$C163,techPage!O$1))</f>
        <v>42.677803115776797</v>
      </c>
      <c r="N164" s="58" t="str">
        <f ca="1">INDIRECT("Test!"&amp;ADDRESS(techPage!$C163,techPage!P$1))</f>
        <v>None</v>
      </c>
      <c r="O164" s="58">
        <f ca="1">INDIRECT("Test!"&amp;ADDRESS(techPage!$C163,techPage!Q$1))</f>
        <v>11.372201</v>
      </c>
      <c r="P164" s="58">
        <f ca="1">INDIRECT("Test!"&amp;ADDRESS(techPage!$C163,techPage!R$1))</f>
        <v>11.372201</v>
      </c>
      <c r="Q164" s="58">
        <f ca="1">INDIRECT("Test!"&amp;ADDRESS(techPage!$C163,techPage!S$1))</f>
        <v>11260.832856999999</v>
      </c>
      <c r="R164" s="58">
        <f ca="1">INDIRECT("Test!"&amp;ADDRESS(techPage!$C163,techPage!T$1))</f>
        <v>11260.832856999999</v>
      </c>
    </row>
    <row r="165" spans="1:18">
      <c r="A165" s="58" t="str">
        <f ca="1">INDIRECT("Test!"&amp;ADDRESS(techPage!$C164,techPage!C$1))</f>
        <v>HEVC_00019_TE_2120x1608_8bit_sRGB_8bit_sRGB_003.png</v>
      </c>
      <c r="B165" s="58">
        <f ca="1">INDIRECT("Test!"&amp;ADDRESS(techPage!$C164,techPage!D$1))</f>
        <v>3.1915892236928499E-2</v>
      </c>
      <c r="C165" s="58">
        <f ca="1">INDIRECT("Test!"&amp;ADDRESS(techPage!$C164,techPage!E$1))</f>
        <v>0.88213324546813898</v>
      </c>
      <c r="D165" s="58">
        <f ca="1">INDIRECT("Test!"&amp;ADDRESS(techPage!$C164,techPage!F$1))</f>
        <v>0.877951920032501</v>
      </c>
      <c r="E165" s="58">
        <f ca="1">INDIRECT("Test!"&amp;ADDRESS(techPage!$C164,techPage!G$1))</f>
        <v>26.136791553887601</v>
      </c>
      <c r="F165" s="58">
        <f ca="1">INDIRECT("Test!"&amp;ADDRESS(techPage!$C164,techPage!H$1))</f>
        <v>32.786691413564498</v>
      </c>
      <c r="G165" s="58">
        <f ca="1">INDIRECT("Test!"&amp;ADDRESS(techPage!$C164,techPage!I$1))</f>
        <v>34.205967226110097</v>
      </c>
      <c r="H165" s="58">
        <f ca="1">INDIRECT("Test!"&amp;ADDRESS(techPage!$C164,techPage!J$1))</f>
        <v>0.24100117385387401</v>
      </c>
      <c r="I165" s="58">
        <f ca="1">INDIRECT("Test!"&amp;ADDRESS(techPage!$C164,techPage!K$1))</f>
        <v>0.94490021467208796</v>
      </c>
      <c r="J165" s="58">
        <f ca="1">INDIRECT("Test!"&amp;ADDRESS(techPage!$C164,techPage!L$1))</f>
        <v>0.36100372672080899</v>
      </c>
      <c r="K165" s="58">
        <f ca="1">INDIRECT("Test!"&amp;ADDRESS(techPage!$C164,techPage!M$1))</f>
        <v>0.80294966697692804</v>
      </c>
      <c r="L165" s="58">
        <f ca="1">INDIRECT("Test!"&amp;ADDRESS(techPage!$C164,techPage!N$1))</f>
        <v>34.168829000000002</v>
      </c>
      <c r="M165" s="58">
        <f ca="1">INDIRECT("Test!"&amp;ADDRESS(techPage!$C164,techPage!O$1))</f>
        <v>21.3317727511524</v>
      </c>
      <c r="N165" s="58" t="str">
        <f ca="1">INDIRECT("Test!"&amp;ADDRESS(techPage!$C164,techPage!P$1))</f>
        <v>None</v>
      </c>
      <c r="O165" s="58">
        <f ca="1">INDIRECT("Test!"&amp;ADDRESS(techPage!$C164,techPage!Q$1))</f>
        <v>2.2158730000000002</v>
      </c>
      <c r="P165" s="58">
        <f ca="1">INDIRECT("Test!"&amp;ADDRESS(techPage!$C164,techPage!R$1))</f>
        <v>2.2158730000000002</v>
      </c>
      <c r="Q165" s="58">
        <f ca="1">INDIRECT("Test!"&amp;ADDRESS(techPage!$C164,techPage!S$1))</f>
        <v>105.042852</v>
      </c>
      <c r="R165" s="58">
        <f ca="1">INDIRECT("Test!"&amp;ADDRESS(techPage!$C164,techPage!T$1))</f>
        <v>105.042852</v>
      </c>
    </row>
    <row r="166" spans="1:18">
      <c r="A166" s="58" t="str">
        <f ca="1">INDIRECT("Test!"&amp;ADDRESS(techPage!$C165,techPage!C$1))</f>
        <v>HEVC_00019_TE_2120x1608_8bit_sRGB_8bit_sRGB_006.png</v>
      </c>
      <c r="B166" s="58">
        <f ca="1">INDIRECT("Test!"&amp;ADDRESS(techPage!$C165,techPage!D$1))</f>
        <v>5.81150849525955E-2</v>
      </c>
      <c r="C166" s="58">
        <f ca="1">INDIRECT("Test!"&amp;ADDRESS(techPage!$C165,techPage!E$1))</f>
        <v>0.92819881439208896</v>
      </c>
      <c r="D166" s="58">
        <f ca="1">INDIRECT("Test!"&amp;ADDRESS(techPage!$C165,techPage!F$1))</f>
        <v>0.92667067050933805</v>
      </c>
      <c r="E166" s="58">
        <f ca="1">INDIRECT("Test!"&amp;ADDRESS(techPage!$C165,techPage!G$1))</f>
        <v>28.6056488788359</v>
      </c>
      <c r="F166" s="58">
        <f ca="1">INDIRECT("Test!"&amp;ADDRESS(techPage!$C165,techPage!H$1))</f>
        <v>32.492302280576702</v>
      </c>
      <c r="G166" s="58">
        <f ca="1">INDIRECT("Test!"&amp;ADDRESS(techPage!$C165,techPage!I$1))</f>
        <v>33.843125300119198</v>
      </c>
      <c r="H166" s="58">
        <f ca="1">INDIRECT("Test!"&amp;ADDRESS(techPage!$C165,techPage!J$1))</f>
        <v>0.32475104928016602</v>
      </c>
      <c r="I166" s="58">
        <f ca="1">INDIRECT("Test!"&amp;ADDRESS(techPage!$C165,techPage!K$1))</f>
        <v>0.97082000970840399</v>
      </c>
      <c r="J166" s="58">
        <f ca="1">INDIRECT("Test!"&amp;ADDRESS(techPage!$C165,techPage!L$1))</f>
        <v>0.27664551138877802</v>
      </c>
      <c r="K166" s="58">
        <f ca="1">INDIRECT("Test!"&amp;ADDRESS(techPage!$C165,techPage!M$1))</f>
        <v>0.88041287660598699</v>
      </c>
      <c r="L166" s="58">
        <f ca="1">INDIRECT("Test!"&amp;ADDRESS(techPage!$C165,techPage!N$1))</f>
        <v>52.776497999999997</v>
      </c>
      <c r="M166" s="58">
        <f ca="1">INDIRECT("Test!"&amp;ADDRESS(techPage!$C165,techPage!O$1))</f>
        <v>24.268452490817399</v>
      </c>
      <c r="N166" s="58" t="str">
        <f ca="1">INDIRECT("Test!"&amp;ADDRESS(techPage!$C165,techPage!P$1))</f>
        <v>None</v>
      </c>
      <c r="O166" s="58">
        <f ca="1">INDIRECT("Test!"&amp;ADDRESS(techPage!$C165,techPage!Q$1))</f>
        <v>2.2940420000000001</v>
      </c>
      <c r="P166" s="58">
        <f ca="1">INDIRECT("Test!"&amp;ADDRESS(techPage!$C165,techPage!R$1))</f>
        <v>2.2940420000000001</v>
      </c>
      <c r="Q166" s="58">
        <f ca="1">INDIRECT("Test!"&amp;ADDRESS(techPage!$C165,techPage!S$1))</f>
        <v>112.923603</v>
      </c>
      <c r="R166" s="58">
        <f ca="1">INDIRECT("Test!"&amp;ADDRESS(techPage!$C165,techPage!T$1))</f>
        <v>112.923603</v>
      </c>
    </row>
    <row r="167" spans="1:18">
      <c r="A167" s="58" t="str">
        <f ca="1">INDIRECT("Test!"&amp;ADDRESS(techPage!$C166,techPage!C$1))</f>
        <v>HEVC_00019_TE_2120x1608_8bit_sRGB_8bit_sRGB_012.png</v>
      </c>
      <c r="B167" s="58">
        <f ca="1">INDIRECT("Test!"&amp;ADDRESS(techPage!$C166,techPage!D$1))</f>
        <v>0.11602365530836301</v>
      </c>
      <c r="C167" s="58">
        <f ca="1">INDIRECT("Test!"&amp;ADDRESS(techPage!$C166,techPage!E$1))</f>
        <v>0.95918339490890503</v>
      </c>
      <c r="D167" s="58">
        <f ca="1">INDIRECT("Test!"&amp;ADDRESS(techPage!$C166,techPage!F$1))</f>
        <v>0.95866870880126898</v>
      </c>
      <c r="E167" s="58">
        <f ca="1">INDIRECT("Test!"&amp;ADDRESS(techPage!$C166,techPage!G$1))</f>
        <v>31.263354897324799</v>
      </c>
      <c r="F167" s="58">
        <f ca="1">INDIRECT("Test!"&amp;ADDRESS(techPage!$C166,techPage!H$1))</f>
        <v>34.658080113456599</v>
      </c>
      <c r="G167" s="58">
        <f ca="1">INDIRECT("Test!"&amp;ADDRESS(techPage!$C166,techPage!I$1))</f>
        <v>36.0111123049196</v>
      </c>
      <c r="H167" s="58">
        <f ca="1">INDIRECT("Test!"&amp;ADDRESS(techPage!$C166,techPage!J$1))</f>
        <v>0.420454651117324</v>
      </c>
      <c r="I167" s="58">
        <f ca="1">INDIRECT("Test!"&amp;ADDRESS(techPage!$C166,techPage!K$1))</f>
        <v>0.98785632848739602</v>
      </c>
      <c r="J167" s="58">
        <f ca="1">INDIRECT("Test!"&amp;ADDRESS(techPage!$C166,techPage!L$1))</f>
        <v>0.20741988718509599</v>
      </c>
      <c r="K167" s="58">
        <f ca="1">INDIRECT("Test!"&amp;ADDRESS(techPage!$C166,techPage!M$1))</f>
        <v>0.93512821197509699</v>
      </c>
      <c r="L167" s="58">
        <f ca="1">INDIRECT("Test!"&amp;ADDRESS(techPage!$C166,techPage!N$1))</f>
        <v>70.786754999999999</v>
      </c>
      <c r="M167" s="58">
        <f ca="1">INDIRECT("Test!"&amp;ADDRESS(techPage!$C166,techPage!O$1))</f>
        <v>27.548687566536699</v>
      </c>
      <c r="N167" s="58" t="str">
        <f ca="1">INDIRECT("Test!"&amp;ADDRESS(techPage!$C166,techPage!P$1))</f>
        <v>None</v>
      </c>
      <c r="O167" s="58">
        <f ca="1">INDIRECT("Test!"&amp;ADDRESS(techPage!$C166,techPage!Q$1))</f>
        <v>2.0295169999999998</v>
      </c>
      <c r="P167" s="58">
        <f ca="1">INDIRECT("Test!"&amp;ADDRESS(techPage!$C166,techPage!R$1))</f>
        <v>2.0295169999999998</v>
      </c>
      <c r="Q167" s="58">
        <f ca="1">INDIRECT("Test!"&amp;ADDRESS(techPage!$C166,techPage!S$1))</f>
        <v>130.173044</v>
      </c>
      <c r="R167" s="58">
        <f ca="1">INDIRECT("Test!"&amp;ADDRESS(techPage!$C166,techPage!T$1))</f>
        <v>130.173044</v>
      </c>
    </row>
    <row r="168" spans="1:18">
      <c r="A168" s="58" t="str">
        <f ca="1">INDIRECT("Test!"&amp;ADDRESS(techPage!$C167,techPage!C$1))</f>
        <v>HEVC_00019_TE_2120x1608_8bit_sRGB_8bit_sRGB_025.png</v>
      </c>
      <c r="B168" s="58">
        <f ca="1">INDIRECT("Test!"&amp;ADDRESS(techPage!$C167,techPage!D$1))</f>
        <v>0.249798178916737</v>
      </c>
      <c r="C168" s="58">
        <f ca="1">INDIRECT("Test!"&amp;ADDRESS(techPage!$C167,techPage!E$1))</f>
        <v>0.97954165935516302</v>
      </c>
      <c r="D168" s="58">
        <f ca="1">INDIRECT("Test!"&amp;ADDRESS(techPage!$C167,techPage!F$1))</f>
        <v>0.97939819097518899</v>
      </c>
      <c r="E168" s="58">
        <f ca="1">INDIRECT("Test!"&amp;ADDRESS(techPage!$C167,techPage!G$1))</f>
        <v>34.645792238274304</v>
      </c>
      <c r="F168" s="58">
        <f ca="1">INDIRECT("Test!"&amp;ADDRESS(techPage!$C167,techPage!H$1))</f>
        <v>37.507415751407201</v>
      </c>
      <c r="G168" s="58">
        <f ca="1">INDIRECT("Test!"&amp;ADDRESS(techPage!$C167,techPage!I$1))</f>
        <v>38.807713317601198</v>
      </c>
      <c r="H168" s="58">
        <f ca="1">INDIRECT("Test!"&amp;ADDRESS(techPage!$C167,techPage!J$1))</f>
        <v>0.53777068853378296</v>
      </c>
      <c r="I168" s="58">
        <f ca="1">INDIRECT("Test!"&amp;ADDRESS(techPage!$C167,techPage!K$1))</f>
        <v>0.99600446224212602</v>
      </c>
      <c r="J168" s="58">
        <f ca="1">INDIRECT("Test!"&amp;ADDRESS(techPage!$C167,techPage!L$1))</f>
        <v>0.14417098462581601</v>
      </c>
      <c r="K168" s="58">
        <f ca="1">INDIRECT("Test!"&amp;ADDRESS(techPage!$C167,techPage!M$1))</f>
        <v>0.97130048274993896</v>
      </c>
      <c r="L168" s="58">
        <f ca="1">INDIRECT("Test!"&amp;ADDRESS(techPage!$C167,techPage!N$1))</f>
        <v>85.568644000000006</v>
      </c>
      <c r="M168" s="58">
        <f ca="1">INDIRECT("Test!"&amp;ADDRESS(techPage!$C167,techPage!O$1))</f>
        <v>31.797138705467599</v>
      </c>
      <c r="N168" s="58" t="str">
        <f ca="1">INDIRECT("Test!"&amp;ADDRESS(techPage!$C167,techPage!P$1))</f>
        <v>None</v>
      </c>
      <c r="O168" s="58">
        <f ca="1">INDIRECT("Test!"&amp;ADDRESS(techPage!$C167,techPage!Q$1))</f>
        <v>1.5763499999999999</v>
      </c>
      <c r="P168" s="58">
        <f ca="1">INDIRECT("Test!"&amp;ADDRESS(techPage!$C167,techPage!R$1))</f>
        <v>1.5763499999999999</v>
      </c>
      <c r="Q168" s="58">
        <f ca="1">INDIRECT("Test!"&amp;ADDRESS(techPage!$C167,techPage!S$1))</f>
        <v>184.08210299999999</v>
      </c>
      <c r="R168" s="58">
        <f ca="1">INDIRECT("Test!"&amp;ADDRESS(techPage!$C167,techPage!T$1))</f>
        <v>184.08210299999999</v>
      </c>
    </row>
    <row r="169" spans="1:18">
      <c r="A169" s="58" t="str">
        <f ca="1">INDIRECT("Test!"&amp;ADDRESS(techPage!$C168,techPage!C$1))</f>
        <v>HEVC_00019_TE_2120x1608_8bit_sRGB_8bit_sRGB_050.png</v>
      </c>
      <c r="B169" s="58">
        <f ca="1">INDIRECT("Test!"&amp;ADDRESS(techPage!$C168,techPage!D$1))</f>
        <v>0.50269877029944599</v>
      </c>
      <c r="C169" s="58">
        <f ca="1">INDIRECT("Test!"&amp;ADDRESS(techPage!$C168,techPage!E$1))</f>
        <v>0.98944699764251698</v>
      </c>
      <c r="D169" s="58">
        <f ca="1">INDIRECT("Test!"&amp;ADDRESS(techPage!$C168,techPage!F$1))</f>
        <v>0.98940604925155595</v>
      </c>
      <c r="E169" s="58">
        <f ca="1">INDIRECT("Test!"&amp;ADDRESS(techPage!$C168,techPage!G$1))</f>
        <v>37.918333904839898</v>
      </c>
      <c r="F169" s="58">
        <f ca="1">INDIRECT("Test!"&amp;ADDRESS(techPage!$C168,techPage!H$1))</f>
        <v>40.547624087213599</v>
      </c>
      <c r="G169" s="58">
        <f ca="1">INDIRECT("Test!"&amp;ADDRESS(techPage!$C168,techPage!I$1))</f>
        <v>41.548297084349301</v>
      </c>
      <c r="H169" s="58">
        <f ca="1">INDIRECT("Test!"&amp;ADDRESS(techPage!$C168,techPage!J$1))</f>
        <v>0.64682143926620395</v>
      </c>
      <c r="I169" s="58">
        <f ca="1">INDIRECT("Test!"&amp;ADDRESS(techPage!$C168,techPage!K$1))</f>
        <v>0.99880397319793701</v>
      </c>
      <c r="J169" s="58">
        <f ca="1">INDIRECT("Test!"&amp;ADDRESS(techPage!$C168,techPage!L$1))</f>
        <v>0.10074564069509501</v>
      </c>
      <c r="K169" s="58">
        <f ca="1">INDIRECT("Test!"&amp;ADDRESS(techPage!$C168,techPage!M$1))</f>
        <v>0.98765599727630604</v>
      </c>
      <c r="L169" s="58">
        <f ca="1">INDIRECT("Test!"&amp;ADDRESS(techPage!$C168,techPage!N$1))</f>
        <v>93.004180000000005</v>
      </c>
      <c r="M169" s="58">
        <f ca="1">INDIRECT("Test!"&amp;ADDRESS(techPage!$C168,techPage!O$1))</f>
        <v>36.070025861375399</v>
      </c>
      <c r="N169" s="58" t="str">
        <f ca="1">INDIRECT("Test!"&amp;ADDRESS(techPage!$C168,techPage!P$1))</f>
        <v>None</v>
      </c>
      <c r="O169" s="58">
        <f ca="1">INDIRECT("Test!"&amp;ADDRESS(techPage!$C168,techPage!Q$1))</f>
        <v>1.599472</v>
      </c>
      <c r="P169" s="58">
        <f ca="1">INDIRECT("Test!"&amp;ADDRESS(techPage!$C168,techPage!R$1))</f>
        <v>1.599472</v>
      </c>
      <c r="Q169" s="58">
        <f ca="1">INDIRECT("Test!"&amp;ADDRESS(techPage!$C168,techPage!S$1))</f>
        <v>242.30447899999999</v>
      </c>
      <c r="R169" s="58">
        <f ca="1">INDIRECT("Test!"&amp;ADDRESS(techPage!$C168,techPage!T$1))</f>
        <v>242.30447899999999</v>
      </c>
    </row>
    <row r="170" spans="1:18">
      <c r="A170" s="58" t="str">
        <f ca="1">INDIRECT("Test!"&amp;ADDRESS(techPage!$C169,techPage!C$1))</f>
        <v>HEVC_00019_TE_2120x1608_8bit_sRGB_8bit_sRGB_075.png</v>
      </c>
      <c r="B170" s="58">
        <f ca="1">INDIRECT("Test!"&amp;ADDRESS(techPage!$C169,techPage!D$1))</f>
        <v>0.80092462217215799</v>
      </c>
      <c r="C170" s="58">
        <f ca="1">INDIRECT("Test!"&amp;ADDRESS(techPage!$C169,techPage!E$1))</f>
        <v>0.99379605054855302</v>
      </c>
      <c r="D170" s="58">
        <f ca="1">INDIRECT("Test!"&amp;ADDRESS(techPage!$C169,techPage!F$1))</f>
        <v>0.99377751350402799</v>
      </c>
      <c r="E170" s="58">
        <f ca="1">INDIRECT("Test!"&amp;ADDRESS(techPage!$C169,techPage!G$1))</f>
        <v>40.125826991698702</v>
      </c>
      <c r="F170" s="58">
        <f ca="1">INDIRECT("Test!"&amp;ADDRESS(techPage!$C169,techPage!H$1))</f>
        <v>42.597248875910203</v>
      </c>
      <c r="G170" s="58">
        <f ca="1">INDIRECT("Test!"&amp;ADDRESS(techPage!$C169,techPage!I$1))</f>
        <v>43.4266274014741</v>
      </c>
      <c r="H170" s="58">
        <f ca="1">INDIRECT("Test!"&amp;ADDRESS(techPage!$C169,techPage!J$1))</f>
        <v>0.71842110157012895</v>
      </c>
      <c r="I170" s="58">
        <f ca="1">INDIRECT("Test!"&amp;ADDRESS(techPage!$C169,techPage!K$1))</f>
        <v>0.99947100877761796</v>
      </c>
      <c r="J170" s="58">
        <f ca="1">INDIRECT("Test!"&amp;ADDRESS(techPage!$C169,techPage!L$1))</f>
        <v>7.7628292143344796E-2</v>
      </c>
      <c r="K170" s="58">
        <f ca="1">INDIRECT("Test!"&amp;ADDRESS(techPage!$C169,techPage!M$1))</f>
        <v>0.99353617429733199</v>
      </c>
      <c r="L170" s="58">
        <f ca="1">INDIRECT("Test!"&amp;ADDRESS(techPage!$C169,techPage!N$1))</f>
        <v>95.253986999999995</v>
      </c>
      <c r="M170" s="58">
        <f ca="1">INDIRECT("Test!"&amp;ADDRESS(techPage!$C169,techPage!O$1))</f>
        <v>39.222921732737298</v>
      </c>
      <c r="N170" s="58" t="str">
        <f ca="1">INDIRECT("Test!"&amp;ADDRESS(techPage!$C169,techPage!P$1))</f>
        <v>None</v>
      </c>
      <c r="O170" s="58">
        <f ca="1">INDIRECT("Test!"&amp;ADDRESS(techPage!$C169,techPage!Q$1))</f>
        <v>1.51528</v>
      </c>
      <c r="P170" s="58">
        <f ca="1">INDIRECT("Test!"&amp;ADDRESS(techPage!$C169,techPage!R$1))</f>
        <v>1.51528</v>
      </c>
      <c r="Q170" s="58">
        <f ca="1">INDIRECT("Test!"&amp;ADDRESS(techPage!$C169,techPage!S$1))</f>
        <v>267.66004299999997</v>
      </c>
      <c r="R170" s="58">
        <f ca="1">INDIRECT("Test!"&amp;ADDRESS(techPage!$C169,techPage!T$1))</f>
        <v>267.66004299999997</v>
      </c>
    </row>
    <row r="171" spans="1:18">
      <c r="A171" s="58" t="str">
        <f ca="1">INDIRECT("Test!"&amp;ADDRESS(techPage!$C170,techPage!C$1))</f>
        <v>HEVC_00019_TE_2120x1608_8bit_sRGB_8bit_sRGB_100.png</v>
      </c>
      <c r="B171" s="58">
        <f ca="1">INDIRECT("Test!"&amp;ADDRESS(techPage!$C170,techPage!D$1))</f>
        <v>1.0128273725710999</v>
      </c>
      <c r="C171" s="58">
        <f ca="1">INDIRECT("Test!"&amp;ADDRESS(techPage!$C170,techPage!E$1))</f>
        <v>0.99532473087310702</v>
      </c>
      <c r="D171" s="58">
        <f ca="1">INDIRECT("Test!"&amp;ADDRESS(techPage!$C170,techPage!F$1))</f>
        <v>0.99531257152557295</v>
      </c>
      <c r="E171" s="58">
        <f ca="1">INDIRECT("Test!"&amp;ADDRESS(techPage!$C170,techPage!G$1))</f>
        <v>41.261041820549401</v>
      </c>
      <c r="F171" s="58">
        <f ca="1">INDIRECT("Test!"&amp;ADDRESS(techPage!$C170,techPage!H$1))</f>
        <v>43.642082946541002</v>
      </c>
      <c r="G171" s="58">
        <f ca="1">INDIRECT("Test!"&amp;ADDRESS(techPage!$C170,techPage!I$1))</f>
        <v>44.357594371385503</v>
      </c>
      <c r="H171" s="58">
        <f ca="1">INDIRECT("Test!"&amp;ADDRESS(techPage!$C170,techPage!J$1))</f>
        <v>0.754430651664733</v>
      </c>
      <c r="I171" s="58">
        <f ca="1">INDIRECT("Test!"&amp;ADDRESS(techPage!$C170,techPage!K$1))</f>
        <v>0.99965232610702504</v>
      </c>
      <c r="J171" s="58">
        <f ca="1">INDIRECT("Test!"&amp;ADDRESS(techPage!$C170,techPage!L$1))</f>
        <v>6.7759312689304296E-2</v>
      </c>
      <c r="K171" s="58">
        <f ca="1">INDIRECT("Test!"&amp;ADDRESS(techPage!$C170,techPage!M$1))</f>
        <v>0.99536836147308305</v>
      </c>
      <c r="L171" s="58">
        <f ca="1">INDIRECT("Test!"&amp;ADDRESS(techPage!$C170,techPage!N$1))</f>
        <v>95.885340999999997</v>
      </c>
      <c r="M171" s="58">
        <f ca="1">INDIRECT("Test!"&amp;ADDRESS(techPage!$C170,techPage!O$1))</f>
        <v>40.826463240770799</v>
      </c>
      <c r="N171" s="58" t="str">
        <f ca="1">INDIRECT("Test!"&amp;ADDRESS(techPage!$C170,techPage!P$1))</f>
        <v>None</v>
      </c>
      <c r="O171" s="58">
        <f ca="1">INDIRECT("Test!"&amp;ADDRESS(techPage!$C170,techPage!Q$1))</f>
        <v>1.800848</v>
      </c>
      <c r="P171" s="58">
        <f ca="1">INDIRECT("Test!"&amp;ADDRESS(techPage!$C170,techPage!R$1))</f>
        <v>1.800848</v>
      </c>
      <c r="Q171" s="58">
        <f ca="1">INDIRECT("Test!"&amp;ADDRESS(techPage!$C170,techPage!S$1))</f>
        <v>265.62022100000002</v>
      </c>
      <c r="R171" s="58">
        <f ca="1">INDIRECT("Test!"&amp;ADDRESS(techPage!$C170,techPage!T$1))</f>
        <v>265.62022100000002</v>
      </c>
    </row>
    <row r="172" spans="1:18">
      <c r="A172" s="58" t="str">
        <f ca="1">INDIRECT("Test!"&amp;ADDRESS(techPage!$C171,techPage!C$1))</f>
        <v>HEVC_00019_TE_2120x1608_8bit_sRGB_8bit_sRGB_150.png</v>
      </c>
      <c r="B172" s="58">
        <f ca="1">INDIRECT("Test!"&amp;ADDRESS(techPage!$C171,techPage!D$1))</f>
        <v>1.53343659063174</v>
      </c>
      <c r="C172" s="58">
        <f ca="1">INDIRECT("Test!"&amp;ADDRESS(techPage!$C171,techPage!E$1))</f>
        <v>0.99735289812088002</v>
      </c>
      <c r="D172" s="58">
        <f ca="1">INDIRECT("Test!"&amp;ADDRESS(techPage!$C171,techPage!F$1))</f>
        <v>0.99734711647033603</v>
      </c>
      <c r="E172" s="58">
        <f ca="1">INDIRECT("Test!"&amp;ADDRESS(techPage!$C171,techPage!G$1))</f>
        <v>43.569701344944498</v>
      </c>
      <c r="F172" s="58">
        <f ca="1">INDIRECT("Test!"&amp;ADDRESS(techPage!$C171,techPage!H$1))</f>
        <v>45.2135152385571</v>
      </c>
      <c r="G172" s="58">
        <f ca="1">INDIRECT("Test!"&amp;ADDRESS(techPage!$C171,techPage!I$1))</f>
        <v>45.842375368813599</v>
      </c>
      <c r="H172" s="58">
        <f ca="1">INDIRECT("Test!"&amp;ADDRESS(techPage!$C171,techPage!J$1))</f>
        <v>0.82145595550537098</v>
      </c>
      <c r="I172" s="58">
        <f ca="1">INDIRECT("Test!"&amp;ADDRESS(techPage!$C171,techPage!K$1))</f>
        <v>0.99981576204299905</v>
      </c>
      <c r="J172" s="58">
        <f ca="1">INDIRECT("Test!"&amp;ADDRESS(techPage!$C171,techPage!L$1))</f>
        <v>5.1521759480237898E-2</v>
      </c>
      <c r="K172" s="58">
        <f ca="1">INDIRECT("Test!"&amp;ADDRESS(techPage!$C171,techPage!M$1))</f>
        <v>0.99749326705932595</v>
      </c>
      <c r="L172" s="58">
        <f ca="1">INDIRECT("Test!"&amp;ADDRESS(techPage!$C171,techPage!N$1))</f>
        <v>96.483160999999996</v>
      </c>
      <c r="M172" s="58">
        <f ca="1">INDIRECT("Test!"&amp;ADDRESS(techPage!$C171,techPage!O$1))</f>
        <v>43.622318604287997</v>
      </c>
      <c r="N172" s="58" t="str">
        <f ca="1">INDIRECT("Test!"&amp;ADDRESS(techPage!$C171,techPage!P$1))</f>
        <v>None</v>
      </c>
      <c r="O172" s="58">
        <f ca="1">INDIRECT("Test!"&amp;ADDRESS(techPage!$C171,techPage!Q$1))</f>
        <v>1.6726030000000001</v>
      </c>
      <c r="P172" s="58">
        <f ca="1">INDIRECT("Test!"&amp;ADDRESS(techPage!$C171,techPage!R$1))</f>
        <v>1.6726030000000001</v>
      </c>
      <c r="Q172" s="58">
        <f ca="1">INDIRECT("Test!"&amp;ADDRESS(techPage!$C171,techPage!S$1))</f>
        <v>275.134523</v>
      </c>
      <c r="R172" s="58">
        <f ca="1">INDIRECT("Test!"&amp;ADDRESS(techPage!$C171,techPage!T$1))</f>
        <v>275.134523</v>
      </c>
    </row>
    <row r="173" spans="1:18">
      <c r="A173" s="58" t="str">
        <f ca="1">INDIRECT("Test!"&amp;ADDRESS(techPage!$C172,techPage!C$1))</f>
        <v>HEVC_00019_TE_2120x1608_8bit_sRGB_8bit_sRGB_200.png</v>
      </c>
      <c r="B173" s="58">
        <f ca="1">INDIRECT("Test!"&amp;ADDRESS(techPage!$C172,techPage!D$1))</f>
        <v>1.98600159579461</v>
      </c>
      <c r="C173" s="58">
        <f ca="1">INDIRECT("Test!"&amp;ADDRESS(techPage!$C172,techPage!E$1))</f>
        <v>0.99833792448043801</v>
      </c>
      <c r="D173" s="58">
        <f ca="1">INDIRECT("Test!"&amp;ADDRESS(techPage!$C172,techPage!F$1))</f>
        <v>0.99833381175994795</v>
      </c>
      <c r="E173" s="58">
        <f ca="1">INDIRECT("Test!"&amp;ADDRESS(techPage!$C172,techPage!G$1))</f>
        <v>45.515128252833101</v>
      </c>
      <c r="F173" s="58">
        <f ca="1">INDIRECT("Test!"&amp;ADDRESS(techPage!$C172,techPage!H$1))</f>
        <v>46.276681500505099</v>
      </c>
      <c r="G173" s="58">
        <f ca="1">INDIRECT("Test!"&amp;ADDRESS(techPage!$C172,techPage!I$1))</f>
        <v>46.861897839185701</v>
      </c>
      <c r="H173" s="58">
        <f ca="1">INDIRECT("Test!"&amp;ADDRESS(techPage!$C172,techPage!J$1))</f>
        <v>0.86874759197235096</v>
      </c>
      <c r="I173" s="58">
        <f ca="1">INDIRECT("Test!"&amp;ADDRESS(techPage!$C172,techPage!K$1))</f>
        <v>0.99988120794296198</v>
      </c>
      <c r="J173" s="58">
        <f ca="1">INDIRECT("Test!"&amp;ADDRESS(techPage!$C172,techPage!L$1))</f>
        <v>4.1175667196512201E-2</v>
      </c>
      <c r="K173" s="58">
        <f ca="1">INDIRECT("Test!"&amp;ADDRESS(techPage!$C172,techPage!M$1))</f>
        <v>0.99843573570251398</v>
      </c>
      <c r="L173" s="58">
        <f ca="1">INDIRECT("Test!"&amp;ADDRESS(techPage!$C172,techPage!N$1))</f>
        <v>96.757801999999998</v>
      </c>
      <c r="M173" s="58">
        <f ca="1">INDIRECT("Test!"&amp;ADDRESS(techPage!$C172,techPage!O$1))</f>
        <v>45.620669967763597</v>
      </c>
      <c r="N173" s="58" t="str">
        <f ca="1">INDIRECT("Test!"&amp;ADDRESS(techPage!$C172,techPage!P$1))</f>
        <v>None</v>
      </c>
      <c r="O173" s="58">
        <f ca="1">INDIRECT("Test!"&amp;ADDRESS(techPage!$C172,techPage!Q$1))</f>
        <v>1.85154</v>
      </c>
      <c r="P173" s="58">
        <f ca="1">INDIRECT("Test!"&amp;ADDRESS(techPage!$C172,techPage!R$1))</f>
        <v>1.85154</v>
      </c>
      <c r="Q173" s="58">
        <f ca="1">INDIRECT("Test!"&amp;ADDRESS(techPage!$C172,techPage!S$1))</f>
        <v>285.00058200000001</v>
      </c>
      <c r="R173" s="58">
        <f ca="1">INDIRECT("Test!"&amp;ADDRESS(techPage!$C172,techPage!T$1))</f>
        <v>285.00058200000001</v>
      </c>
    </row>
    <row r="174" spans="1:18">
      <c r="A174" s="58" t="str">
        <f ca="1">INDIRECT("Test!"&amp;ADDRESS(techPage!$C173,techPage!C$1))</f>
        <v>HEVC_00020_TE_1072x928_8bit_sRGB_8bit_sRGB_003.png</v>
      </c>
      <c r="B174" s="58">
        <f ca="1">INDIRECT("Test!"&amp;ADDRESS(techPage!$C173,techPage!D$1))</f>
        <v>2.76071152856407E-2</v>
      </c>
      <c r="C174" s="58">
        <f ca="1">INDIRECT("Test!"&amp;ADDRESS(techPage!$C173,techPage!E$1))</f>
        <v>0.84554153680801303</v>
      </c>
      <c r="D174" s="58">
        <f ca="1">INDIRECT("Test!"&amp;ADDRESS(techPage!$C173,techPage!F$1))</f>
        <v>0.84123009443283003</v>
      </c>
      <c r="E174" s="58">
        <f ca="1">INDIRECT("Test!"&amp;ADDRESS(techPage!$C173,techPage!G$1))</f>
        <v>23.998162816964498</v>
      </c>
      <c r="F174" s="58">
        <f ca="1">INDIRECT("Test!"&amp;ADDRESS(techPage!$C173,techPage!H$1))</f>
        <v>35.851568314396502</v>
      </c>
      <c r="G174" s="58">
        <f ca="1">INDIRECT("Test!"&amp;ADDRESS(techPage!$C173,techPage!I$1))</f>
        <v>34.605330247644901</v>
      </c>
      <c r="H174" s="58">
        <f ca="1">INDIRECT("Test!"&amp;ADDRESS(techPage!$C173,techPage!J$1))</f>
        <v>0.180912271142005</v>
      </c>
      <c r="I174" s="58">
        <f ca="1">INDIRECT("Test!"&amp;ADDRESS(techPage!$C173,techPage!K$1))</f>
        <v>0.913083255290985</v>
      </c>
      <c r="J174" s="58">
        <f ca="1">INDIRECT("Test!"&amp;ADDRESS(techPage!$C173,techPage!L$1))</f>
        <v>0.42654442787170399</v>
      </c>
      <c r="K174" s="58">
        <f ca="1">INDIRECT("Test!"&amp;ADDRESS(techPage!$C173,techPage!M$1))</f>
        <v>0.72141021490097001</v>
      </c>
      <c r="L174" s="58">
        <f ca="1">INDIRECT("Test!"&amp;ADDRESS(techPage!$C173,techPage!N$1))</f>
        <v>20.690009</v>
      </c>
      <c r="M174" s="58">
        <f ca="1">INDIRECT("Test!"&amp;ADDRESS(techPage!$C173,techPage!O$1))</f>
        <v>19.7473713237159</v>
      </c>
      <c r="N174" s="58" t="str">
        <f ca="1">INDIRECT("Test!"&amp;ADDRESS(techPage!$C173,techPage!P$1))</f>
        <v>None</v>
      </c>
      <c r="O174" s="58">
        <f ca="1">INDIRECT("Test!"&amp;ADDRESS(techPage!$C173,techPage!Q$1))</f>
        <v>0.43642399999999998</v>
      </c>
      <c r="P174" s="58">
        <f ca="1">INDIRECT("Test!"&amp;ADDRESS(techPage!$C173,techPage!R$1))</f>
        <v>0.43642399999999998</v>
      </c>
      <c r="Q174" s="58">
        <f ca="1">INDIRECT("Test!"&amp;ADDRESS(techPage!$C173,techPage!S$1))</f>
        <v>27.911731</v>
      </c>
      <c r="R174" s="58">
        <f ca="1">INDIRECT("Test!"&amp;ADDRESS(techPage!$C173,techPage!T$1))</f>
        <v>27.911731</v>
      </c>
    </row>
    <row r="175" spans="1:18">
      <c r="A175" s="58" t="str">
        <f ca="1">INDIRECT("Test!"&amp;ADDRESS(techPage!$C174,techPage!C$1))</f>
        <v>HEVC_00020_TE_1072x928_8bit_sRGB_8bit_sRGB_006.png</v>
      </c>
      <c r="B175" s="58">
        <f ca="1">INDIRECT("Test!"&amp;ADDRESS(techPage!$C174,techPage!D$1))</f>
        <v>5.63320252187339E-2</v>
      </c>
      <c r="C175" s="58">
        <f ca="1">INDIRECT("Test!"&amp;ADDRESS(techPage!$C174,techPage!E$1))</f>
        <v>0.901056408882141</v>
      </c>
      <c r="D175" s="58">
        <f ca="1">INDIRECT("Test!"&amp;ADDRESS(techPage!$C174,techPage!F$1))</f>
        <v>0.89894133806228604</v>
      </c>
      <c r="E175" s="58">
        <f ca="1">INDIRECT("Test!"&amp;ADDRESS(techPage!$C174,techPage!G$1))</f>
        <v>25.595924032416001</v>
      </c>
      <c r="F175" s="58">
        <f ca="1">INDIRECT("Test!"&amp;ADDRESS(techPage!$C174,techPage!H$1))</f>
        <v>35.924994281481901</v>
      </c>
      <c r="G175" s="58">
        <f ca="1">INDIRECT("Test!"&amp;ADDRESS(techPage!$C174,techPage!I$1))</f>
        <v>34.597096444432403</v>
      </c>
      <c r="H175" s="58">
        <f ca="1">INDIRECT("Test!"&amp;ADDRESS(techPage!$C174,techPage!J$1))</f>
        <v>0.246757492423057</v>
      </c>
      <c r="I175" s="58">
        <f ca="1">INDIRECT("Test!"&amp;ADDRESS(techPage!$C174,techPage!K$1))</f>
        <v>0.94861561059951705</v>
      </c>
      <c r="J175" s="58">
        <f ca="1">INDIRECT("Test!"&amp;ADDRESS(techPage!$C174,techPage!L$1))</f>
        <v>0.344245314598083</v>
      </c>
      <c r="K175" s="58">
        <f ca="1">INDIRECT("Test!"&amp;ADDRESS(techPage!$C174,techPage!M$1))</f>
        <v>0.82839274406433105</v>
      </c>
      <c r="L175" s="58">
        <f ca="1">INDIRECT("Test!"&amp;ADDRESS(techPage!$C174,techPage!N$1))</f>
        <v>38.364775000000002</v>
      </c>
      <c r="M175" s="58">
        <f ca="1">INDIRECT("Test!"&amp;ADDRESS(techPage!$C174,techPage!O$1))</f>
        <v>22.128845880297401</v>
      </c>
      <c r="N175" s="58" t="str">
        <f ca="1">INDIRECT("Test!"&amp;ADDRESS(techPage!$C174,techPage!P$1))</f>
        <v>None</v>
      </c>
      <c r="O175" s="58">
        <f ca="1">INDIRECT("Test!"&amp;ADDRESS(techPage!$C174,techPage!Q$1))</f>
        <v>1.2513570000000001</v>
      </c>
      <c r="P175" s="58">
        <f ca="1">INDIRECT("Test!"&amp;ADDRESS(techPage!$C174,techPage!R$1))</f>
        <v>1.2513570000000001</v>
      </c>
      <c r="Q175" s="58">
        <f ca="1">INDIRECT("Test!"&amp;ADDRESS(techPage!$C174,techPage!S$1))</f>
        <v>33.078522999999997</v>
      </c>
      <c r="R175" s="58">
        <f ca="1">INDIRECT("Test!"&amp;ADDRESS(techPage!$C174,techPage!T$1))</f>
        <v>33.078522999999997</v>
      </c>
    </row>
    <row r="176" spans="1:18">
      <c r="A176" s="58" t="str">
        <f ca="1">INDIRECT("Test!"&amp;ADDRESS(techPage!$C175,techPage!C$1))</f>
        <v>HEVC_00020_TE_1072x928_8bit_sRGB_8bit_sRGB_012.png</v>
      </c>
      <c r="B176" s="58">
        <f ca="1">INDIRECT("Test!"&amp;ADDRESS(techPage!$C175,techPage!D$1))</f>
        <v>0.12292524446731801</v>
      </c>
      <c r="C176" s="58">
        <f ca="1">INDIRECT("Test!"&amp;ADDRESS(techPage!$C175,techPage!E$1))</f>
        <v>0.93851029872894198</v>
      </c>
      <c r="D176" s="58">
        <f ca="1">INDIRECT("Test!"&amp;ADDRESS(techPage!$C175,techPage!F$1))</f>
        <v>0.93751865625381403</v>
      </c>
      <c r="E176" s="58">
        <f ca="1">INDIRECT("Test!"&amp;ADDRESS(techPage!$C175,techPage!G$1))</f>
        <v>27.700160486808599</v>
      </c>
      <c r="F176" s="58">
        <f ca="1">INDIRECT("Test!"&amp;ADDRESS(techPage!$C175,techPage!H$1))</f>
        <v>36.900640466069497</v>
      </c>
      <c r="G176" s="58">
        <f ca="1">INDIRECT("Test!"&amp;ADDRESS(techPage!$C175,techPage!I$1))</f>
        <v>35.904714968155297</v>
      </c>
      <c r="H176" s="58">
        <f ca="1">INDIRECT("Test!"&amp;ADDRESS(techPage!$C175,techPage!J$1))</f>
        <v>0.32206976413726801</v>
      </c>
      <c r="I176" s="58">
        <f ca="1">INDIRECT("Test!"&amp;ADDRESS(techPage!$C175,techPage!K$1))</f>
        <v>0.96925836801528897</v>
      </c>
      <c r="J176" s="58">
        <f ca="1">INDIRECT("Test!"&amp;ADDRESS(techPage!$C175,techPage!L$1))</f>
        <v>0.270109742879867</v>
      </c>
      <c r="K176" s="58">
        <f ca="1">INDIRECT("Test!"&amp;ADDRESS(techPage!$C175,techPage!M$1))</f>
        <v>0.89909684658050504</v>
      </c>
      <c r="L176" s="58">
        <f ca="1">INDIRECT("Test!"&amp;ADDRESS(techPage!$C175,techPage!N$1))</f>
        <v>55.794868999999998</v>
      </c>
      <c r="M176" s="58">
        <f ca="1">INDIRECT("Test!"&amp;ADDRESS(techPage!$C175,techPage!O$1))</f>
        <v>25.000052361431599</v>
      </c>
      <c r="N176" s="58" t="str">
        <f ca="1">INDIRECT("Test!"&amp;ADDRESS(techPage!$C175,techPage!P$1))</f>
        <v>None</v>
      </c>
      <c r="O176" s="58">
        <f ca="1">INDIRECT("Test!"&amp;ADDRESS(techPage!$C175,techPage!Q$1))</f>
        <v>1.311958</v>
      </c>
      <c r="P176" s="58">
        <f ca="1">INDIRECT("Test!"&amp;ADDRESS(techPage!$C175,techPage!R$1))</f>
        <v>1.311958</v>
      </c>
      <c r="Q176" s="58">
        <f ca="1">INDIRECT("Test!"&amp;ADDRESS(techPage!$C175,techPage!S$1))</f>
        <v>39.337570999999997</v>
      </c>
      <c r="R176" s="58">
        <f ca="1">INDIRECT("Test!"&amp;ADDRESS(techPage!$C175,techPage!T$1))</f>
        <v>39.337570999999997</v>
      </c>
    </row>
    <row r="177" spans="1:18">
      <c r="A177" s="58" t="str">
        <f ca="1">INDIRECT("Test!"&amp;ADDRESS(techPage!$C176,techPage!C$1))</f>
        <v>HEVC_00020_TE_1072x928_8bit_sRGB_8bit_sRGB_025.png</v>
      </c>
      <c r="B177" s="58">
        <f ca="1">INDIRECT("Test!"&amp;ADDRESS(techPage!$C176,techPage!D$1))</f>
        <v>0.240486682964487</v>
      </c>
      <c r="C177" s="58">
        <f ca="1">INDIRECT("Test!"&amp;ADDRESS(techPage!$C176,techPage!E$1))</f>
        <v>0.96392184495925903</v>
      </c>
      <c r="D177" s="58">
        <f ca="1">INDIRECT("Test!"&amp;ADDRESS(techPage!$C176,techPage!F$1))</f>
        <v>0.96348661184310902</v>
      </c>
      <c r="E177" s="58">
        <f ca="1">INDIRECT("Test!"&amp;ADDRESS(techPage!$C176,techPage!G$1))</f>
        <v>30.336438421697501</v>
      </c>
      <c r="F177" s="58">
        <f ca="1">INDIRECT("Test!"&amp;ADDRESS(techPage!$C176,techPage!H$1))</f>
        <v>38.493027878518397</v>
      </c>
      <c r="G177" s="58">
        <f ca="1">INDIRECT("Test!"&amp;ADDRESS(techPage!$C176,techPage!I$1))</f>
        <v>37.529615902557197</v>
      </c>
      <c r="H177" s="58">
        <f ca="1">INDIRECT("Test!"&amp;ADDRESS(techPage!$C176,techPage!J$1))</f>
        <v>0.41343531012535001</v>
      </c>
      <c r="I177" s="58">
        <f ca="1">INDIRECT("Test!"&amp;ADDRESS(techPage!$C176,techPage!K$1))</f>
        <v>0.98351812362670898</v>
      </c>
      <c r="J177" s="58">
        <f ca="1">INDIRECT("Test!"&amp;ADDRESS(techPage!$C176,techPage!L$1))</f>
        <v>0.203989997506141</v>
      </c>
      <c r="K177" s="58">
        <f ca="1">INDIRECT("Test!"&amp;ADDRESS(techPage!$C176,techPage!M$1))</f>
        <v>0.94464403390884399</v>
      </c>
      <c r="L177" s="58">
        <f ca="1">INDIRECT("Test!"&amp;ADDRESS(techPage!$C176,techPage!N$1))</f>
        <v>71.583787999999998</v>
      </c>
      <c r="M177" s="58">
        <f ca="1">INDIRECT("Test!"&amp;ADDRESS(techPage!$C176,techPage!O$1))</f>
        <v>28.184514288165101</v>
      </c>
      <c r="N177" s="58" t="str">
        <f ca="1">INDIRECT("Test!"&amp;ADDRESS(techPage!$C176,techPage!P$1))</f>
        <v>None</v>
      </c>
      <c r="O177" s="58">
        <f ca="1">INDIRECT("Test!"&amp;ADDRESS(techPage!$C176,techPage!Q$1))</f>
        <v>0.56420899999999996</v>
      </c>
      <c r="P177" s="58">
        <f ca="1">INDIRECT("Test!"&amp;ADDRESS(techPage!$C176,techPage!R$1))</f>
        <v>0.56420899999999996</v>
      </c>
      <c r="Q177" s="58">
        <f ca="1">INDIRECT("Test!"&amp;ADDRESS(techPage!$C176,techPage!S$1))</f>
        <v>47.559727000000002</v>
      </c>
      <c r="R177" s="58">
        <f ca="1">INDIRECT("Test!"&amp;ADDRESS(techPage!$C176,techPage!T$1))</f>
        <v>47.559727000000002</v>
      </c>
    </row>
    <row r="178" spans="1:18">
      <c r="A178" s="58" t="str">
        <f ca="1">INDIRECT("Test!"&amp;ADDRESS(techPage!$C177,techPage!C$1))</f>
        <v>HEVC_00020_TE_1072x928_8bit_sRGB_8bit_sRGB_050.png</v>
      </c>
      <c r="B178" s="58">
        <f ca="1">INDIRECT("Test!"&amp;ADDRESS(techPage!$C177,techPage!D$1))</f>
        <v>0.52159193257848602</v>
      </c>
      <c r="C178" s="58">
        <f ca="1">INDIRECT("Test!"&amp;ADDRESS(techPage!$C177,techPage!E$1))</f>
        <v>0.98424053192138605</v>
      </c>
      <c r="D178" s="58">
        <f ca="1">INDIRECT("Test!"&amp;ADDRESS(techPage!$C177,techPage!F$1))</f>
        <v>0.98412716388702304</v>
      </c>
      <c r="E178" s="58">
        <f ca="1">INDIRECT("Test!"&amp;ADDRESS(techPage!$C177,techPage!G$1))</f>
        <v>34.806508071771397</v>
      </c>
      <c r="F178" s="58">
        <f ca="1">INDIRECT("Test!"&amp;ADDRESS(techPage!$C177,techPage!H$1))</f>
        <v>40.8090344072696</v>
      </c>
      <c r="G178" s="58">
        <f ca="1">INDIRECT("Test!"&amp;ADDRESS(techPage!$C177,techPage!I$1))</f>
        <v>40.047974721423401</v>
      </c>
      <c r="H178" s="58">
        <f ca="1">INDIRECT("Test!"&amp;ADDRESS(techPage!$C177,techPage!J$1))</f>
        <v>0.55715441703796298</v>
      </c>
      <c r="I178" s="58">
        <f ca="1">INDIRECT("Test!"&amp;ADDRESS(techPage!$C177,techPage!K$1))</f>
        <v>0.99403965473175004</v>
      </c>
      <c r="J178" s="58">
        <f ca="1">INDIRECT("Test!"&amp;ADDRESS(techPage!$C177,techPage!L$1))</f>
        <v>0.129639253020286</v>
      </c>
      <c r="K178" s="58">
        <f ca="1">INDIRECT("Test!"&amp;ADDRESS(techPage!$C177,techPage!M$1))</f>
        <v>0.97876197099685602</v>
      </c>
      <c r="L178" s="58">
        <f ca="1">INDIRECT("Test!"&amp;ADDRESS(techPage!$C177,techPage!N$1))</f>
        <v>86.571755999999993</v>
      </c>
      <c r="M178" s="58">
        <f ca="1">INDIRECT("Test!"&amp;ADDRESS(techPage!$C177,techPage!O$1))</f>
        <v>33.093703799937202</v>
      </c>
      <c r="N178" s="58" t="str">
        <f ca="1">INDIRECT("Test!"&amp;ADDRESS(techPage!$C177,techPage!P$1))</f>
        <v>None</v>
      </c>
      <c r="O178" s="58">
        <f ca="1">INDIRECT("Test!"&amp;ADDRESS(techPage!$C177,techPage!Q$1))</f>
        <v>0.80608900000000006</v>
      </c>
      <c r="P178" s="58">
        <f ca="1">INDIRECT("Test!"&amp;ADDRESS(techPage!$C177,techPage!R$1))</f>
        <v>0.80608900000000006</v>
      </c>
      <c r="Q178" s="58">
        <f ca="1">INDIRECT("Test!"&amp;ADDRESS(techPage!$C177,techPage!S$1))</f>
        <v>55.800404999999998</v>
      </c>
      <c r="R178" s="58">
        <f ca="1">INDIRECT("Test!"&amp;ADDRESS(techPage!$C177,techPage!T$1))</f>
        <v>55.800404999999998</v>
      </c>
    </row>
    <row r="179" spans="1:18">
      <c r="A179" s="58" t="str">
        <f ca="1">INDIRECT("Test!"&amp;ADDRESS(techPage!$C178,techPage!C$1))</f>
        <v>HEVC_00020_TE_1072x928_8bit_sRGB_8bit_sRGB_075.png</v>
      </c>
      <c r="B179" s="58">
        <f ca="1">INDIRECT("Test!"&amp;ADDRESS(techPage!$C178,techPage!D$1))</f>
        <v>0.78615542974781205</v>
      </c>
      <c r="C179" s="58">
        <f ca="1">INDIRECT("Test!"&amp;ADDRESS(techPage!$C178,techPage!E$1))</f>
        <v>0.99111753702163696</v>
      </c>
      <c r="D179" s="58">
        <f ca="1">INDIRECT("Test!"&amp;ADDRESS(techPage!$C178,techPage!F$1))</f>
        <v>0.991072118282318</v>
      </c>
      <c r="E179" s="58">
        <f ca="1">INDIRECT("Test!"&amp;ADDRESS(techPage!$C178,techPage!G$1))</f>
        <v>37.897874653414497</v>
      </c>
      <c r="F179" s="58">
        <f ca="1">INDIRECT("Test!"&amp;ADDRESS(techPage!$C178,techPage!H$1))</f>
        <v>42.264306812417502</v>
      </c>
      <c r="G179" s="58">
        <f ca="1">INDIRECT("Test!"&amp;ADDRESS(techPage!$C178,techPage!I$1))</f>
        <v>41.477675038393102</v>
      </c>
      <c r="H179" s="58">
        <f ca="1">INDIRECT("Test!"&amp;ADDRESS(techPage!$C178,techPage!J$1))</f>
        <v>0.65439343452453602</v>
      </c>
      <c r="I179" s="58">
        <f ca="1">INDIRECT("Test!"&amp;ADDRESS(techPage!$C178,techPage!K$1))</f>
        <v>0.99711585044860795</v>
      </c>
      <c r="J179" s="58">
        <f ca="1">INDIRECT("Test!"&amp;ADDRESS(techPage!$C178,techPage!L$1))</f>
        <v>9.4591490924358299E-2</v>
      </c>
      <c r="K179" s="58">
        <f ca="1">INDIRECT("Test!"&amp;ADDRESS(techPage!$C178,techPage!M$1))</f>
        <v>0.98939883708953802</v>
      </c>
      <c r="L179" s="58">
        <f ca="1">INDIRECT("Test!"&amp;ADDRESS(techPage!$C178,techPage!N$1))</f>
        <v>91.890720999999999</v>
      </c>
      <c r="M179" s="58">
        <f ca="1">INDIRECT("Test!"&amp;ADDRESS(techPage!$C178,techPage!O$1))</f>
        <v>36.418380643804099</v>
      </c>
      <c r="N179" s="58" t="str">
        <f ca="1">INDIRECT("Test!"&amp;ADDRESS(techPage!$C178,techPage!P$1))</f>
        <v>None</v>
      </c>
      <c r="O179" s="58">
        <f ca="1">INDIRECT("Test!"&amp;ADDRESS(techPage!$C178,techPage!Q$1))</f>
        <v>0.70428099999999905</v>
      </c>
      <c r="P179" s="58">
        <f ca="1">INDIRECT("Test!"&amp;ADDRESS(techPage!$C178,techPage!R$1))</f>
        <v>0.70428099999999905</v>
      </c>
      <c r="Q179" s="58">
        <f ca="1">INDIRECT("Test!"&amp;ADDRESS(techPage!$C178,techPage!S$1))</f>
        <v>63.589886</v>
      </c>
      <c r="R179" s="58">
        <f ca="1">INDIRECT("Test!"&amp;ADDRESS(techPage!$C178,techPage!T$1))</f>
        <v>63.589886</v>
      </c>
    </row>
    <row r="180" spans="1:18">
      <c r="A180" s="58" t="str">
        <f ca="1">INDIRECT("Test!"&amp;ADDRESS(techPage!$C179,techPage!C$1))</f>
        <v>HEVC_00020_TE_1072x928_8bit_sRGB_8bit_sRGB_100.png</v>
      </c>
      <c r="B180" s="58">
        <f ca="1">INDIRECT("Test!"&amp;ADDRESS(techPage!$C179,techPage!D$1))</f>
        <v>1.0328502959341199</v>
      </c>
      <c r="C180" s="58">
        <f ca="1">INDIRECT("Test!"&amp;ADDRESS(techPage!$C179,techPage!E$1))</f>
        <v>0.99428868293762196</v>
      </c>
      <c r="D180" s="58">
        <f ca="1">INDIRECT("Test!"&amp;ADDRESS(techPage!$C179,techPage!F$1))</f>
        <v>0.99426394701003995</v>
      </c>
      <c r="E180" s="58">
        <f ca="1">INDIRECT("Test!"&amp;ADDRESS(techPage!$C179,techPage!G$1))</f>
        <v>40.199085500525896</v>
      </c>
      <c r="F180" s="58">
        <f ca="1">INDIRECT("Test!"&amp;ADDRESS(techPage!$C179,techPage!H$1))</f>
        <v>43.303617354242199</v>
      </c>
      <c r="G180" s="58">
        <f ca="1">INDIRECT("Test!"&amp;ADDRESS(techPage!$C179,techPage!I$1))</f>
        <v>42.5868781444305</v>
      </c>
      <c r="H180" s="58">
        <f ca="1">INDIRECT("Test!"&amp;ADDRESS(techPage!$C179,techPage!J$1))</f>
        <v>0.72376501560211104</v>
      </c>
      <c r="I180" s="58">
        <f ca="1">INDIRECT("Test!"&amp;ADDRESS(techPage!$C179,techPage!K$1))</f>
        <v>0.99836361408233598</v>
      </c>
      <c r="J180" s="58">
        <f ca="1">INDIRECT("Test!"&amp;ADDRESS(techPage!$C179,techPage!L$1))</f>
        <v>7.4407167732715607E-2</v>
      </c>
      <c r="K180" s="58">
        <f ca="1">INDIRECT("Test!"&amp;ADDRESS(techPage!$C179,techPage!M$1))</f>
        <v>0.99380338191985995</v>
      </c>
      <c r="L180" s="58">
        <f ca="1">INDIRECT("Test!"&amp;ADDRESS(techPage!$C179,techPage!N$1))</f>
        <v>94.172492000000005</v>
      </c>
      <c r="M180" s="58">
        <f ca="1">INDIRECT("Test!"&amp;ADDRESS(techPage!$C179,techPage!O$1))</f>
        <v>38.903223563854603</v>
      </c>
      <c r="N180" s="58" t="str">
        <f ca="1">INDIRECT("Test!"&amp;ADDRESS(techPage!$C179,techPage!P$1))</f>
        <v>None</v>
      </c>
      <c r="O180" s="58">
        <f ca="1">INDIRECT("Test!"&amp;ADDRESS(techPage!$C179,techPage!Q$1))</f>
        <v>1.432763</v>
      </c>
      <c r="P180" s="58">
        <f ca="1">INDIRECT("Test!"&amp;ADDRESS(techPage!$C179,techPage!R$1))</f>
        <v>1.432763</v>
      </c>
      <c r="Q180" s="58">
        <f ca="1">INDIRECT("Test!"&amp;ADDRESS(techPage!$C179,techPage!S$1))</f>
        <v>70.466189999999997</v>
      </c>
      <c r="R180" s="58">
        <f ca="1">INDIRECT("Test!"&amp;ADDRESS(techPage!$C179,techPage!T$1))</f>
        <v>70.466189999999997</v>
      </c>
    </row>
    <row r="181" spans="1:18">
      <c r="A181" s="58" t="str">
        <f ca="1">INDIRECT("Test!"&amp;ADDRESS(techPage!$C180,techPage!C$1))</f>
        <v>HEVC_00020_TE_1072x928_8bit_sRGB_8bit_sRGB_150.png</v>
      </c>
      <c r="B181" s="58">
        <f ca="1">INDIRECT("Test!"&amp;ADDRESS(techPage!$C180,techPage!D$1))</f>
        <v>1.5804168811116801</v>
      </c>
      <c r="C181" s="58">
        <f ca="1">INDIRECT("Test!"&amp;ADDRESS(techPage!$C180,techPage!E$1))</f>
        <v>0.99752408266067505</v>
      </c>
      <c r="D181" s="58">
        <f ca="1">INDIRECT("Test!"&amp;ADDRESS(techPage!$C180,techPage!F$1))</f>
        <v>0.99751526117324796</v>
      </c>
      <c r="E181" s="58">
        <f ca="1">INDIRECT("Test!"&amp;ADDRESS(techPage!$C180,techPage!G$1))</f>
        <v>44.088560705648803</v>
      </c>
      <c r="F181" s="58">
        <f ca="1">INDIRECT("Test!"&amp;ADDRESS(techPage!$C180,techPage!H$1))</f>
        <v>45.150914834815097</v>
      </c>
      <c r="G181" s="58">
        <f ca="1">INDIRECT("Test!"&amp;ADDRESS(techPage!$C180,techPage!I$1))</f>
        <v>44.403084747345403</v>
      </c>
      <c r="H181" s="58">
        <f ca="1">INDIRECT("Test!"&amp;ADDRESS(techPage!$C180,techPage!J$1))</f>
        <v>0.83039820194244296</v>
      </c>
      <c r="I181" s="58">
        <f ca="1">INDIRECT("Test!"&amp;ADDRESS(techPage!$C180,techPage!K$1))</f>
        <v>0.99940717220306396</v>
      </c>
      <c r="J181" s="58">
        <f ca="1">INDIRECT("Test!"&amp;ADDRESS(techPage!$C180,techPage!L$1))</f>
        <v>4.8595860600471497E-2</v>
      </c>
      <c r="K181" s="58">
        <f ca="1">INDIRECT("Test!"&amp;ADDRESS(techPage!$C180,techPage!M$1))</f>
        <v>0.99767553806304898</v>
      </c>
      <c r="L181" s="58">
        <f ca="1">INDIRECT("Test!"&amp;ADDRESS(techPage!$C180,techPage!N$1))</f>
        <v>96.046065999999996</v>
      </c>
      <c r="M181" s="58">
        <f ca="1">INDIRECT("Test!"&amp;ADDRESS(techPage!$C180,techPage!O$1))</f>
        <v>43.254025159744799</v>
      </c>
      <c r="N181" s="58" t="str">
        <f ca="1">INDIRECT("Test!"&amp;ADDRESS(techPage!$C180,techPage!P$1))</f>
        <v>None</v>
      </c>
      <c r="O181" s="58">
        <f ca="1">INDIRECT("Test!"&amp;ADDRESS(techPage!$C180,techPage!Q$1))</f>
        <v>1.779166</v>
      </c>
      <c r="P181" s="58">
        <f ca="1">INDIRECT("Test!"&amp;ADDRESS(techPage!$C180,techPage!R$1))</f>
        <v>1.779166</v>
      </c>
      <c r="Q181" s="58">
        <f ca="1">INDIRECT("Test!"&amp;ADDRESS(techPage!$C180,techPage!S$1))</f>
        <v>76.644777000000005</v>
      </c>
      <c r="R181" s="58">
        <f ca="1">INDIRECT("Test!"&amp;ADDRESS(techPage!$C180,techPage!T$1))</f>
        <v>76.644777000000005</v>
      </c>
    </row>
    <row r="182" spans="1:18">
      <c r="A182" s="58" t="str">
        <f ca="1">INDIRECT("Test!"&amp;ADDRESS(techPage!$C181,techPage!C$1))</f>
        <v>HEVC_00020_TE_1072x928_8bit_sRGB_8bit_sRGB_200.png</v>
      </c>
      <c r="B182" s="58">
        <f ca="1">INDIRECT("Test!"&amp;ADDRESS(techPage!$C181,techPage!D$1))</f>
        <v>2.0348365928975798</v>
      </c>
      <c r="C182" s="58">
        <f ca="1">INDIRECT("Test!"&amp;ADDRESS(techPage!$C181,techPage!E$1))</f>
        <v>0.99855995178222601</v>
      </c>
      <c r="D182" s="58">
        <f ca="1">INDIRECT("Test!"&amp;ADDRESS(techPage!$C181,techPage!F$1))</f>
        <v>0.99855536222457797</v>
      </c>
      <c r="E182" s="58">
        <f ca="1">INDIRECT("Test!"&amp;ADDRESS(techPage!$C181,techPage!G$1))</f>
        <v>46.525421777644901</v>
      </c>
      <c r="F182" s="58">
        <f ca="1">INDIRECT("Test!"&amp;ADDRESS(techPage!$C181,techPage!H$1))</f>
        <v>46.474330573265298</v>
      </c>
      <c r="G182" s="58">
        <f ca="1">INDIRECT("Test!"&amp;ADDRESS(techPage!$C181,techPage!I$1))</f>
        <v>45.749552113805898</v>
      </c>
      <c r="H182" s="58">
        <f ca="1">INDIRECT("Test!"&amp;ADDRESS(techPage!$C181,techPage!J$1))</f>
        <v>0.88409894704818703</v>
      </c>
      <c r="I182" s="58">
        <f ca="1">INDIRECT("Test!"&amp;ADDRESS(techPage!$C181,techPage!K$1))</f>
        <v>0.99967479705810502</v>
      </c>
      <c r="J182" s="58">
        <f ca="1">INDIRECT("Test!"&amp;ADDRESS(techPage!$C181,techPage!L$1))</f>
        <v>3.7066716700792299E-2</v>
      </c>
      <c r="K182" s="58">
        <f ca="1">INDIRECT("Test!"&amp;ADDRESS(techPage!$C181,techPage!M$1))</f>
        <v>0.99874866008758501</v>
      </c>
      <c r="L182" s="58">
        <f ca="1">INDIRECT("Test!"&amp;ADDRESS(techPage!$C181,techPage!N$1))</f>
        <v>96.684838999999997</v>
      </c>
      <c r="M182" s="58">
        <f ca="1">INDIRECT("Test!"&amp;ADDRESS(techPage!$C181,techPage!O$1))</f>
        <v>45.9468442308332</v>
      </c>
      <c r="N182" s="58" t="str">
        <f ca="1">INDIRECT("Test!"&amp;ADDRESS(techPage!$C181,techPage!P$1))</f>
        <v>None</v>
      </c>
      <c r="O182" s="58">
        <f ca="1">INDIRECT("Test!"&amp;ADDRESS(techPage!$C181,techPage!Q$1))</f>
        <v>1.884787</v>
      </c>
      <c r="P182" s="58">
        <f ca="1">INDIRECT("Test!"&amp;ADDRESS(techPage!$C181,techPage!R$1))</f>
        <v>1.884787</v>
      </c>
      <c r="Q182" s="58">
        <f ca="1">INDIRECT("Test!"&amp;ADDRESS(techPage!$C181,techPage!S$1))</f>
        <v>75.207556999999994</v>
      </c>
      <c r="R182" s="58">
        <f ca="1">INDIRECT("Test!"&amp;ADDRESS(techPage!$C181,techPage!T$1))</f>
        <v>75.207556999999994</v>
      </c>
    </row>
    <row r="183" spans="1:18">
      <c r="A183" s="58" t="str">
        <f ca="1">INDIRECT("Test!"&amp;ADDRESS(techPage!$C182,techPage!C$1))</f>
        <v>HEVC_00021_TE_2048x1080_8bit_sRGB_8bit_sRGB_003.png</v>
      </c>
      <c r="B183" s="58">
        <f ca="1">INDIRECT("Test!"&amp;ADDRESS(techPage!$C182,techPage!D$1))</f>
        <v>2.6833767361111101E-2</v>
      </c>
      <c r="C183" s="58">
        <f ca="1">INDIRECT("Test!"&amp;ADDRESS(techPage!$C182,techPage!E$1))</f>
        <v>0.89733231067657404</v>
      </c>
      <c r="D183" s="58">
        <f ca="1">INDIRECT("Test!"&amp;ADDRESS(techPage!$C182,techPage!F$1))</f>
        <v>0.88927370309829701</v>
      </c>
      <c r="E183" s="58">
        <f ca="1">INDIRECT("Test!"&amp;ADDRESS(techPage!$C182,techPage!G$1))</f>
        <v>22.288199625031499</v>
      </c>
      <c r="F183" s="58">
        <f ca="1">INDIRECT("Test!"&amp;ADDRESS(techPage!$C182,techPage!H$1))</f>
        <v>33.161496555706201</v>
      </c>
      <c r="G183" s="58">
        <f ca="1">INDIRECT("Test!"&amp;ADDRESS(techPage!$C182,techPage!I$1))</f>
        <v>33.041555107495498</v>
      </c>
      <c r="H183" s="58">
        <f ca="1">INDIRECT("Test!"&amp;ADDRESS(techPage!$C182,techPage!J$1))</f>
        <v>0.19830133020877799</v>
      </c>
      <c r="I183" s="58">
        <f ca="1">INDIRECT("Test!"&amp;ADDRESS(techPage!$C182,techPage!K$1))</f>
        <v>0.92068898677825906</v>
      </c>
      <c r="J183" s="58">
        <f ca="1">INDIRECT("Test!"&amp;ADDRESS(techPage!$C182,techPage!L$1))</f>
        <v>0.37335643172264099</v>
      </c>
      <c r="K183" s="58">
        <f ca="1">INDIRECT("Test!"&amp;ADDRESS(techPage!$C182,techPage!M$1))</f>
        <v>0.82137697935104304</v>
      </c>
      <c r="L183" s="58">
        <f ca="1">INDIRECT("Test!"&amp;ADDRESS(techPage!$C182,techPage!N$1))</f>
        <v>35.221941000000001</v>
      </c>
      <c r="M183" s="58">
        <f ca="1">INDIRECT("Test!"&amp;ADDRESS(techPage!$C182,techPage!O$1))</f>
        <v>19.6058343378591</v>
      </c>
      <c r="N183" s="58" t="str">
        <f ca="1">INDIRECT("Test!"&amp;ADDRESS(techPage!$C182,techPage!P$1))</f>
        <v>None</v>
      </c>
      <c r="O183" s="58">
        <f ca="1">INDIRECT("Test!"&amp;ADDRESS(techPage!$C182,techPage!Q$1))</f>
        <v>0.67193499999999995</v>
      </c>
      <c r="P183" s="58">
        <f ca="1">INDIRECT("Test!"&amp;ADDRESS(techPage!$C182,techPage!R$1))</f>
        <v>0.67193499999999995</v>
      </c>
      <c r="Q183" s="58">
        <f ca="1">INDIRECT("Test!"&amp;ADDRESS(techPage!$C182,techPage!S$1))</f>
        <v>55.896737999999999</v>
      </c>
      <c r="R183" s="58">
        <f ca="1">INDIRECT("Test!"&amp;ADDRESS(techPage!$C182,techPage!T$1))</f>
        <v>55.896737999999999</v>
      </c>
    </row>
    <row r="184" spans="1:18">
      <c r="A184" s="58" t="str">
        <f ca="1">INDIRECT("Test!"&amp;ADDRESS(techPage!$C183,techPage!C$1))</f>
        <v>HEVC_00021_TE_2048x1080_8bit_sRGB_8bit_sRGB_006.png</v>
      </c>
      <c r="B184" s="58">
        <f ca="1">INDIRECT("Test!"&amp;ADDRESS(techPage!$C183,techPage!D$1))</f>
        <v>6.0575810185185097E-2</v>
      </c>
      <c r="C184" s="58">
        <f ca="1">INDIRECT("Test!"&amp;ADDRESS(techPage!$C183,techPage!E$1))</f>
        <v>0.950447797775268</v>
      </c>
      <c r="D184" s="58">
        <f ca="1">INDIRECT("Test!"&amp;ADDRESS(techPage!$C183,techPage!F$1))</f>
        <v>0.946111619472503</v>
      </c>
      <c r="E184" s="58">
        <f ca="1">INDIRECT("Test!"&amp;ADDRESS(techPage!$C183,techPage!G$1))</f>
        <v>24.764539492094102</v>
      </c>
      <c r="F184" s="58">
        <f ca="1">INDIRECT("Test!"&amp;ADDRESS(techPage!$C183,techPage!H$1))</f>
        <v>34.115242613004</v>
      </c>
      <c r="G184" s="58">
        <f ca="1">INDIRECT("Test!"&amp;ADDRESS(techPage!$C183,techPage!I$1))</f>
        <v>34.014677991905302</v>
      </c>
      <c r="H184" s="58">
        <f ca="1">INDIRECT("Test!"&amp;ADDRESS(techPage!$C183,techPage!J$1))</f>
        <v>0.30384194850921598</v>
      </c>
      <c r="I184" s="58">
        <f ca="1">INDIRECT("Test!"&amp;ADDRESS(techPage!$C183,techPage!K$1))</f>
        <v>0.95642662048339799</v>
      </c>
      <c r="J184" s="58">
        <f ca="1">INDIRECT("Test!"&amp;ADDRESS(techPage!$C183,techPage!L$1))</f>
        <v>0.280521631240844</v>
      </c>
      <c r="K184" s="58">
        <f ca="1">INDIRECT("Test!"&amp;ADDRESS(techPage!$C183,techPage!M$1))</f>
        <v>0.91357833147048895</v>
      </c>
      <c r="L184" s="58">
        <f ca="1">INDIRECT("Test!"&amp;ADDRESS(techPage!$C183,techPage!N$1))</f>
        <v>51.958613</v>
      </c>
      <c r="M184" s="58">
        <f ca="1">INDIRECT("Test!"&amp;ADDRESS(techPage!$C183,techPage!O$1))</f>
        <v>22.392355848542898</v>
      </c>
      <c r="N184" s="58" t="str">
        <f ca="1">INDIRECT("Test!"&amp;ADDRESS(techPage!$C183,techPage!P$1))</f>
        <v>None</v>
      </c>
      <c r="O184" s="58">
        <f ca="1">INDIRECT("Test!"&amp;ADDRESS(techPage!$C183,techPage!Q$1))</f>
        <v>1.0458069999999999</v>
      </c>
      <c r="P184" s="58">
        <f ca="1">INDIRECT("Test!"&amp;ADDRESS(techPage!$C183,techPage!R$1))</f>
        <v>1.0458069999999999</v>
      </c>
      <c r="Q184" s="58">
        <f ca="1">INDIRECT("Test!"&amp;ADDRESS(techPage!$C183,techPage!S$1))</f>
        <v>61.053494000000001</v>
      </c>
      <c r="R184" s="58">
        <f ca="1">INDIRECT("Test!"&amp;ADDRESS(techPage!$C183,techPage!T$1))</f>
        <v>61.053494000000001</v>
      </c>
    </row>
    <row r="185" spans="1:18">
      <c r="A185" s="58" t="str">
        <f ca="1">INDIRECT("Test!"&amp;ADDRESS(techPage!$C184,techPage!C$1))</f>
        <v>HEVC_00021_TE_2048x1080_8bit_sRGB_8bit_sRGB_012.png</v>
      </c>
      <c r="B185" s="58">
        <f ca="1">INDIRECT("Test!"&amp;ADDRESS(techPage!$C184,techPage!D$1))</f>
        <v>0.12641782407407401</v>
      </c>
      <c r="C185" s="58">
        <f ca="1">INDIRECT("Test!"&amp;ADDRESS(techPage!$C184,techPage!E$1))</f>
        <v>0.98687100410461404</v>
      </c>
      <c r="D185" s="58">
        <f ca="1">INDIRECT("Test!"&amp;ADDRESS(techPage!$C184,techPage!F$1))</f>
        <v>0.98604792356491</v>
      </c>
      <c r="E185" s="58">
        <f ca="1">INDIRECT("Test!"&amp;ADDRESS(techPage!$C184,techPage!G$1))</f>
        <v>30.185048586825701</v>
      </c>
      <c r="F185" s="58">
        <f ca="1">INDIRECT("Test!"&amp;ADDRESS(techPage!$C184,techPage!H$1))</f>
        <v>35.316555000361603</v>
      </c>
      <c r="G185" s="58">
        <f ca="1">INDIRECT("Test!"&amp;ADDRESS(techPage!$C184,techPage!I$1))</f>
        <v>36.0826257626059</v>
      </c>
      <c r="H185" s="58">
        <f ca="1">INDIRECT("Test!"&amp;ADDRESS(techPage!$C184,techPage!J$1))</f>
        <v>0.49527707695960999</v>
      </c>
      <c r="I185" s="58">
        <f ca="1">INDIRECT("Test!"&amp;ADDRESS(techPage!$C184,techPage!K$1))</f>
        <v>0.98519939184188798</v>
      </c>
      <c r="J185" s="58">
        <f ca="1">INDIRECT("Test!"&amp;ADDRESS(techPage!$C184,techPage!L$1))</f>
        <v>0.149848267436027</v>
      </c>
      <c r="K185" s="58">
        <f ca="1">INDIRECT("Test!"&amp;ADDRESS(techPage!$C184,techPage!M$1))</f>
        <v>0.97853904962539595</v>
      </c>
      <c r="L185" s="58">
        <f ca="1">INDIRECT("Test!"&amp;ADDRESS(techPage!$C184,techPage!N$1))</f>
        <v>76.965744000000001</v>
      </c>
      <c r="M185" s="58">
        <f ca="1">INDIRECT("Test!"&amp;ADDRESS(techPage!$C184,techPage!O$1))</f>
        <v>28.569492455588598</v>
      </c>
      <c r="N185" s="58" t="str">
        <f ca="1">INDIRECT("Test!"&amp;ADDRESS(techPage!$C184,techPage!P$1))</f>
        <v>None</v>
      </c>
      <c r="O185" s="58">
        <f ca="1">INDIRECT("Test!"&amp;ADDRESS(techPage!$C184,techPage!Q$1))</f>
        <v>0.65741799999999995</v>
      </c>
      <c r="P185" s="58">
        <f ca="1">INDIRECT("Test!"&amp;ADDRESS(techPage!$C184,techPage!R$1))</f>
        <v>0.65741799999999995</v>
      </c>
      <c r="Q185" s="58">
        <f ca="1">INDIRECT("Test!"&amp;ADDRESS(techPage!$C184,techPage!S$1))</f>
        <v>85.080821</v>
      </c>
      <c r="R185" s="58">
        <f ca="1">INDIRECT("Test!"&amp;ADDRESS(techPage!$C184,techPage!T$1))</f>
        <v>85.080821</v>
      </c>
    </row>
    <row r="186" spans="1:18">
      <c r="A186" s="58" t="str">
        <f ca="1">INDIRECT("Test!"&amp;ADDRESS(techPage!$C185,techPage!C$1))</f>
        <v>HEVC_00021_TE_2048x1080_8bit_sRGB_8bit_sRGB_025.png</v>
      </c>
      <c r="B186" s="58">
        <f ca="1">INDIRECT("Test!"&amp;ADDRESS(techPage!$C185,techPage!D$1))</f>
        <v>0.25919777199074001</v>
      </c>
      <c r="C186" s="58">
        <f ca="1">INDIRECT("Test!"&amp;ADDRESS(techPage!$C185,techPage!E$1))</f>
        <v>0.99764752388000399</v>
      </c>
      <c r="D186" s="58">
        <f ca="1">INDIRECT("Test!"&amp;ADDRESS(techPage!$C185,techPage!F$1))</f>
        <v>0.99752658605575495</v>
      </c>
      <c r="E186" s="58">
        <f ca="1">INDIRECT("Test!"&amp;ADDRESS(techPage!$C185,techPage!G$1))</f>
        <v>38.138451035492402</v>
      </c>
      <c r="F186" s="58">
        <f ca="1">INDIRECT("Test!"&amp;ADDRESS(techPage!$C185,techPage!H$1))</f>
        <v>39.566405220203798</v>
      </c>
      <c r="G186" s="58">
        <f ca="1">INDIRECT("Test!"&amp;ADDRESS(techPage!$C185,techPage!I$1))</f>
        <v>40.556965409836202</v>
      </c>
      <c r="H186" s="58">
        <f ca="1">INDIRECT("Test!"&amp;ADDRESS(techPage!$C185,techPage!J$1))</f>
        <v>0.72922933101653997</v>
      </c>
      <c r="I186" s="58">
        <f ca="1">INDIRECT("Test!"&amp;ADDRESS(techPage!$C185,techPage!K$1))</f>
        <v>0.99723786115646296</v>
      </c>
      <c r="J186" s="58">
        <f ca="1">INDIRECT("Test!"&amp;ADDRESS(techPage!$C185,techPage!L$1))</f>
        <v>6.3730478286743095E-2</v>
      </c>
      <c r="K186" s="58">
        <f ca="1">INDIRECT("Test!"&amp;ADDRESS(techPage!$C185,techPage!M$1))</f>
        <v>0.99656921625137296</v>
      </c>
      <c r="L186" s="58">
        <f ca="1">INDIRECT("Test!"&amp;ADDRESS(techPage!$C185,techPage!N$1))</f>
        <v>91.938602000000003</v>
      </c>
      <c r="M186" s="58">
        <f ca="1">INDIRECT("Test!"&amp;ADDRESS(techPage!$C185,techPage!O$1))</f>
        <v>36.995358452294496</v>
      </c>
      <c r="N186" s="58" t="str">
        <f ca="1">INDIRECT("Test!"&amp;ADDRESS(techPage!$C185,techPage!P$1))</f>
        <v>None</v>
      </c>
      <c r="O186" s="58">
        <f ca="1">INDIRECT("Test!"&amp;ADDRESS(techPage!$C185,techPage!Q$1))</f>
        <v>0.67562299999999997</v>
      </c>
      <c r="P186" s="58">
        <f ca="1">INDIRECT("Test!"&amp;ADDRESS(techPage!$C185,techPage!R$1))</f>
        <v>0.67562299999999997</v>
      </c>
      <c r="Q186" s="58">
        <f ca="1">INDIRECT("Test!"&amp;ADDRESS(techPage!$C185,techPage!S$1))</f>
        <v>100.31519</v>
      </c>
      <c r="R186" s="58">
        <f ca="1">INDIRECT("Test!"&amp;ADDRESS(techPage!$C185,techPage!T$1))</f>
        <v>100.31519</v>
      </c>
    </row>
    <row r="187" spans="1:18">
      <c r="A187" s="58" t="str">
        <f ca="1">INDIRECT("Test!"&amp;ADDRESS(techPage!$C186,techPage!C$1))</f>
        <v>HEVC_00021_TE_2048x1080_8bit_sRGB_8bit_sRGB_050.png</v>
      </c>
      <c r="B187" s="58">
        <f ca="1">INDIRECT("Test!"&amp;ADDRESS(techPage!$C186,techPage!D$1))</f>
        <v>0.51752025462962903</v>
      </c>
      <c r="C187" s="58">
        <f ca="1">INDIRECT("Test!"&amp;ADDRESS(techPage!$C186,techPage!E$1))</f>
        <v>0.99953991174697798</v>
      </c>
      <c r="D187" s="58">
        <f ca="1">INDIRECT("Test!"&amp;ADDRESS(techPage!$C186,techPage!F$1))</f>
        <v>0.99952733516693104</v>
      </c>
      <c r="E187" s="58">
        <f ca="1">INDIRECT("Test!"&amp;ADDRESS(techPage!$C186,techPage!G$1))</f>
        <v>46.935493543122497</v>
      </c>
      <c r="F187" s="58">
        <f ca="1">INDIRECT("Test!"&amp;ADDRESS(techPage!$C186,techPage!H$1))</f>
        <v>44.720689904980702</v>
      </c>
      <c r="G187" s="58">
        <f ca="1">INDIRECT("Test!"&amp;ADDRESS(techPage!$C186,techPage!I$1))</f>
        <v>46.550577475259502</v>
      </c>
      <c r="H187" s="58">
        <f ca="1">INDIRECT("Test!"&amp;ADDRESS(techPage!$C186,techPage!J$1))</f>
        <v>0.90519493818283003</v>
      </c>
      <c r="I187" s="58">
        <f ca="1">INDIRECT("Test!"&amp;ADDRESS(techPage!$C186,techPage!K$1))</f>
        <v>0.99950408935546797</v>
      </c>
      <c r="J187" s="58">
        <f ca="1">INDIRECT("Test!"&amp;ADDRESS(techPage!$C186,techPage!L$1))</f>
        <v>2.6292130351066499E-2</v>
      </c>
      <c r="K187" s="58">
        <f ca="1">INDIRECT("Test!"&amp;ADDRESS(techPage!$C186,techPage!M$1))</f>
        <v>0.99946647882461503</v>
      </c>
      <c r="L187" s="58">
        <f ca="1">INDIRECT("Test!"&amp;ADDRESS(techPage!$C186,techPage!N$1))</f>
        <v>96.401705000000007</v>
      </c>
      <c r="M187" s="58">
        <f ca="1">INDIRECT("Test!"&amp;ADDRESS(techPage!$C186,techPage!O$1))</f>
        <v>45.971791500496998</v>
      </c>
      <c r="N187" s="58" t="str">
        <f ca="1">INDIRECT("Test!"&amp;ADDRESS(techPage!$C186,techPage!P$1))</f>
        <v>None</v>
      </c>
      <c r="O187" s="58">
        <f ca="1">INDIRECT("Test!"&amp;ADDRESS(techPage!$C186,techPage!Q$1))</f>
        <v>0.67864100000000005</v>
      </c>
      <c r="P187" s="58">
        <f ca="1">INDIRECT("Test!"&amp;ADDRESS(techPage!$C186,techPage!R$1))</f>
        <v>0.67864100000000005</v>
      </c>
      <c r="Q187" s="58">
        <f ca="1">INDIRECT("Test!"&amp;ADDRESS(techPage!$C186,techPage!S$1))</f>
        <v>107.233822</v>
      </c>
      <c r="R187" s="58">
        <f ca="1">INDIRECT("Test!"&amp;ADDRESS(techPage!$C186,techPage!T$1))</f>
        <v>107.233822</v>
      </c>
    </row>
    <row r="188" spans="1:18">
      <c r="A188" s="58" t="str">
        <f ca="1">INDIRECT("Test!"&amp;ADDRESS(techPage!$C187,techPage!C$1))</f>
        <v>HEVC_00021_TE_2048x1080_8bit_sRGB_8bit_sRGB_075.png</v>
      </c>
      <c r="B188" s="58">
        <f ca="1">INDIRECT("Test!"&amp;ADDRESS(techPage!$C187,techPage!D$1))</f>
        <v>0.81931423611111098</v>
      </c>
      <c r="C188" s="58">
        <f ca="1">INDIRECT("Test!"&amp;ADDRESS(techPage!$C187,techPage!E$1))</f>
        <v>0.99980974197387695</v>
      </c>
      <c r="D188" s="58">
        <f ca="1">INDIRECT("Test!"&amp;ADDRESS(techPage!$C187,techPage!F$1))</f>
        <v>0.99980717897415095</v>
      </c>
      <c r="E188" s="58">
        <f ca="1">INDIRECT("Test!"&amp;ADDRESS(techPage!$C187,techPage!G$1))</f>
        <v>52.571393087955897</v>
      </c>
      <c r="F188" s="58">
        <f ca="1">INDIRECT("Test!"&amp;ADDRESS(techPage!$C187,techPage!H$1))</f>
        <v>48.9963505927523</v>
      </c>
      <c r="G188" s="58">
        <f ca="1">INDIRECT("Test!"&amp;ADDRESS(techPage!$C187,techPage!I$1))</f>
        <v>51.624969651612098</v>
      </c>
      <c r="H188" s="58">
        <f ca="1">INDIRECT("Test!"&amp;ADDRESS(techPage!$C187,techPage!J$1))</f>
        <v>0.96324872970580999</v>
      </c>
      <c r="I188" s="58">
        <f ca="1">INDIRECT("Test!"&amp;ADDRESS(techPage!$C187,techPage!K$1))</f>
        <v>0.99982261657714799</v>
      </c>
      <c r="J188" s="58">
        <f ca="1">INDIRECT("Test!"&amp;ADDRESS(techPage!$C187,techPage!L$1))</f>
        <v>1.5537210740149E-2</v>
      </c>
      <c r="K188" s="58">
        <f ca="1">INDIRECT("Test!"&amp;ADDRESS(techPage!$C187,techPage!M$1))</f>
        <v>0.99978685379028298</v>
      </c>
      <c r="L188" s="58">
        <f ca="1">INDIRECT("Test!"&amp;ADDRESS(techPage!$C187,techPage!N$1))</f>
        <v>97.036662000000007</v>
      </c>
      <c r="M188" s="58">
        <f ca="1">INDIRECT("Test!"&amp;ADDRESS(techPage!$C187,techPage!O$1))</f>
        <v>51.388967849250299</v>
      </c>
      <c r="N188" s="58" t="str">
        <f ca="1">INDIRECT("Test!"&amp;ADDRESS(techPage!$C187,techPage!P$1))</f>
        <v>None</v>
      </c>
      <c r="O188" s="58">
        <f ca="1">INDIRECT("Test!"&amp;ADDRESS(techPage!$C187,techPage!Q$1))</f>
        <v>0.75306300000000004</v>
      </c>
      <c r="P188" s="58">
        <f ca="1">INDIRECT("Test!"&amp;ADDRESS(techPage!$C187,techPage!R$1))</f>
        <v>0.75306300000000004</v>
      </c>
      <c r="Q188" s="58">
        <f ca="1">INDIRECT("Test!"&amp;ADDRESS(techPage!$C187,techPage!S$1))</f>
        <v>115.926739</v>
      </c>
      <c r="R188" s="58">
        <f ca="1">INDIRECT("Test!"&amp;ADDRESS(techPage!$C187,techPage!T$1))</f>
        <v>115.926739</v>
      </c>
    </row>
    <row r="189" spans="1:18">
      <c r="A189" s="58" t="str">
        <f ca="1">INDIRECT("Test!"&amp;ADDRESS(techPage!$C188,techPage!C$1))</f>
        <v>HEVC_00021_TE_2048x1080_8bit_sRGB_8bit_sRGB_100.png</v>
      </c>
      <c r="B189" s="58">
        <f ca="1">INDIRECT("Test!"&amp;ADDRESS(techPage!$C188,techPage!D$1))</f>
        <v>1.0515444155092499</v>
      </c>
      <c r="C189" s="58">
        <f ca="1">INDIRECT("Test!"&amp;ADDRESS(techPage!$C188,techPage!E$1))</f>
        <v>0.99986910820007302</v>
      </c>
      <c r="D189" s="58">
        <f ca="1">INDIRECT("Test!"&amp;ADDRESS(techPage!$C188,techPage!F$1))</f>
        <v>0.99986881017684903</v>
      </c>
      <c r="E189" s="58">
        <f ca="1">INDIRECT("Test!"&amp;ADDRESS(techPage!$C188,techPage!G$1))</f>
        <v>55.419334796928503</v>
      </c>
      <c r="F189" s="58">
        <f ca="1">INDIRECT("Test!"&amp;ADDRESS(techPage!$C188,techPage!H$1))</f>
        <v>51.579178370884101</v>
      </c>
      <c r="G189" s="58">
        <f ca="1">INDIRECT("Test!"&amp;ADDRESS(techPage!$C188,techPage!I$1))</f>
        <v>54.066083478025803</v>
      </c>
      <c r="H189" s="58">
        <f ca="1">INDIRECT("Test!"&amp;ADDRESS(techPage!$C188,techPage!J$1))</f>
        <v>0.97940599918365401</v>
      </c>
      <c r="I189" s="58">
        <f ca="1">INDIRECT("Test!"&amp;ADDRESS(techPage!$C188,techPage!K$1))</f>
        <v>0.99987912178039495</v>
      </c>
      <c r="J189" s="58">
        <f ca="1">INDIRECT("Test!"&amp;ADDRESS(techPage!$C188,techPage!L$1))</f>
        <v>1.21783064678311E-2</v>
      </c>
      <c r="K189" s="58">
        <f ca="1">INDIRECT("Test!"&amp;ADDRESS(techPage!$C188,techPage!M$1))</f>
        <v>0.99987429380416804</v>
      </c>
      <c r="L189" s="58">
        <f ca="1">INDIRECT("Test!"&amp;ADDRESS(techPage!$C188,techPage!N$1))</f>
        <v>97.172011999999995</v>
      </c>
      <c r="M189" s="58">
        <f ca="1">INDIRECT("Test!"&amp;ADDRESS(techPage!$C188,techPage!O$1))</f>
        <v>53.932044480216199</v>
      </c>
      <c r="N189" s="58" t="str">
        <f ca="1">INDIRECT("Test!"&amp;ADDRESS(techPage!$C188,techPage!P$1))</f>
        <v>None</v>
      </c>
      <c r="O189" s="58">
        <f ca="1">INDIRECT("Test!"&amp;ADDRESS(techPage!$C188,techPage!Q$1))</f>
        <v>0.76256199999999996</v>
      </c>
      <c r="P189" s="58">
        <f ca="1">INDIRECT("Test!"&amp;ADDRESS(techPage!$C188,techPage!R$1))</f>
        <v>0.76256199999999996</v>
      </c>
      <c r="Q189" s="58">
        <f ca="1">INDIRECT("Test!"&amp;ADDRESS(techPage!$C188,techPage!S$1))</f>
        <v>126.902627</v>
      </c>
      <c r="R189" s="58">
        <f ca="1">INDIRECT("Test!"&amp;ADDRESS(techPage!$C188,techPage!T$1))</f>
        <v>126.902627</v>
      </c>
    </row>
    <row r="190" spans="1:18">
      <c r="A190" s="58" t="str">
        <f ca="1">INDIRECT("Test!"&amp;ADDRESS(techPage!$C189,techPage!C$1))</f>
        <v>HEVC_00021_TE_2048x1080_8bit_sRGB_8bit_sRGB_150.png</v>
      </c>
      <c r="B190" s="58">
        <f ca="1">INDIRECT("Test!"&amp;ADDRESS(techPage!$C189,techPage!D$1))</f>
        <v>1.64617332175925</v>
      </c>
      <c r="C190" s="58">
        <f ca="1">INDIRECT("Test!"&amp;ADDRESS(techPage!$C189,techPage!E$1))</f>
        <v>0.99990952014923096</v>
      </c>
      <c r="D190" s="58">
        <f ca="1">INDIRECT("Test!"&amp;ADDRESS(techPage!$C189,techPage!F$1))</f>
        <v>0.99990642070770197</v>
      </c>
      <c r="E190" s="58">
        <f ca="1">INDIRECT("Test!"&amp;ADDRESS(techPage!$C189,techPage!G$1))</f>
        <v>60.050485973392803</v>
      </c>
      <c r="F190" s="58">
        <f ca="1">INDIRECT("Test!"&amp;ADDRESS(techPage!$C189,techPage!H$1))</f>
        <v>57.213871234924603</v>
      </c>
      <c r="G190" s="58">
        <f ca="1">INDIRECT("Test!"&amp;ADDRESS(techPage!$C189,techPage!I$1))</f>
        <v>58.699536961471303</v>
      </c>
      <c r="H190" s="58">
        <f ca="1">INDIRECT("Test!"&amp;ADDRESS(techPage!$C189,techPage!J$1))</f>
        <v>0.99299067258834794</v>
      </c>
      <c r="I190" s="58">
        <f ca="1">INDIRECT("Test!"&amp;ADDRESS(techPage!$C189,techPage!K$1))</f>
        <v>0.99991017580032304</v>
      </c>
      <c r="J190" s="58">
        <f ca="1">INDIRECT("Test!"&amp;ADDRESS(techPage!$C189,techPage!L$1))</f>
        <v>9.1893933713436092E-3</v>
      </c>
      <c r="K190" s="58">
        <f ca="1">INDIRECT("Test!"&amp;ADDRESS(techPage!$C189,techPage!M$1))</f>
        <v>0.99982190132141102</v>
      </c>
      <c r="L190" s="58">
        <f ca="1">INDIRECT("Test!"&amp;ADDRESS(techPage!$C189,techPage!N$1))</f>
        <v>97.368491000000006</v>
      </c>
      <c r="M190" s="58">
        <f ca="1">INDIRECT("Test!"&amp;ADDRESS(techPage!$C189,techPage!O$1))</f>
        <v>58.011797966681499</v>
      </c>
      <c r="N190" s="58" t="str">
        <f ca="1">INDIRECT("Test!"&amp;ADDRESS(techPage!$C189,techPage!P$1))</f>
        <v>None</v>
      </c>
      <c r="O190" s="58">
        <f ca="1">INDIRECT("Test!"&amp;ADDRESS(techPage!$C189,techPage!Q$1))</f>
        <v>0.63409000000000004</v>
      </c>
      <c r="P190" s="58">
        <f ca="1">INDIRECT("Test!"&amp;ADDRESS(techPage!$C189,techPage!R$1))</f>
        <v>0.63409000000000004</v>
      </c>
      <c r="Q190" s="58">
        <f ca="1">INDIRECT("Test!"&amp;ADDRESS(techPage!$C189,techPage!S$1))</f>
        <v>139.420041</v>
      </c>
      <c r="R190" s="58">
        <f ca="1">INDIRECT("Test!"&amp;ADDRESS(techPage!$C189,techPage!T$1))</f>
        <v>139.420041</v>
      </c>
    </row>
    <row r="191" spans="1:18">
      <c r="A191" s="58" t="str">
        <f ca="1">INDIRECT("Test!"&amp;ADDRESS(techPage!$C190,techPage!C$1))</f>
        <v>HEVC_00021_TE_2048x1080_8bit_sRGB_8bit_sRGB_200.png</v>
      </c>
      <c r="B191" s="58">
        <f ca="1">INDIRECT("Test!"&amp;ADDRESS(techPage!$C190,techPage!D$1))</f>
        <v>1.64617332175925</v>
      </c>
      <c r="C191" s="58">
        <f ca="1">INDIRECT("Test!"&amp;ADDRESS(techPage!$C190,techPage!E$1))</f>
        <v>0.99990952014923096</v>
      </c>
      <c r="D191" s="58">
        <f ca="1">INDIRECT("Test!"&amp;ADDRESS(techPage!$C190,techPage!F$1))</f>
        <v>0.99990642070770197</v>
      </c>
      <c r="E191" s="58">
        <f ca="1">INDIRECT("Test!"&amp;ADDRESS(techPage!$C190,techPage!G$1))</f>
        <v>60.050485973392803</v>
      </c>
      <c r="F191" s="58">
        <f ca="1">INDIRECT("Test!"&amp;ADDRESS(techPage!$C190,techPage!H$1))</f>
        <v>57.213871234924603</v>
      </c>
      <c r="G191" s="58">
        <f ca="1">INDIRECT("Test!"&amp;ADDRESS(techPage!$C190,techPage!I$1))</f>
        <v>58.699536961471303</v>
      </c>
      <c r="H191" s="58">
        <f ca="1">INDIRECT("Test!"&amp;ADDRESS(techPage!$C190,techPage!J$1))</f>
        <v>0.99299067258834794</v>
      </c>
      <c r="I191" s="58">
        <f ca="1">INDIRECT("Test!"&amp;ADDRESS(techPage!$C190,techPage!K$1))</f>
        <v>0.99991017580032304</v>
      </c>
      <c r="J191" s="58">
        <f ca="1">INDIRECT("Test!"&amp;ADDRESS(techPage!$C190,techPage!L$1))</f>
        <v>9.1893933713436092E-3</v>
      </c>
      <c r="K191" s="58">
        <f ca="1">INDIRECT("Test!"&amp;ADDRESS(techPage!$C190,techPage!M$1))</f>
        <v>0.99982190132141102</v>
      </c>
      <c r="L191" s="58">
        <f ca="1">INDIRECT("Test!"&amp;ADDRESS(techPage!$C190,techPage!N$1))</f>
        <v>97.368491000000006</v>
      </c>
      <c r="M191" s="58">
        <f ca="1">INDIRECT("Test!"&amp;ADDRESS(techPage!$C190,techPage!O$1))</f>
        <v>58.011797966681499</v>
      </c>
      <c r="N191" s="58" t="str">
        <f ca="1">INDIRECT("Test!"&amp;ADDRESS(techPage!$C190,techPage!P$1))</f>
        <v>None</v>
      </c>
      <c r="O191" s="58">
        <f ca="1">INDIRECT("Test!"&amp;ADDRESS(techPage!$C190,techPage!Q$1))</f>
        <v>0.771208</v>
      </c>
      <c r="P191" s="58">
        <f ca="1">INDIRECT("Test!"&amp;ADDRESS(techPage!$C190,techPage!R$1))</f>
        <v>0.771208</v>
      </c>
      <c r="Q191" s="58">
        <f ca="1">INDIRECT("Test!"&amp;ADDRESS(techPage!$C190,techPage!S$1))</f>
        <v>140.034491</v>
      </c>
      <c r="R191" s="58">
        <f ca="1">INDIRECT("Test!"&amp;ADDRESS(techPage!$C190,techPage!T$1))</f>
        <v>140.034491</v>
      </c>
    </row>
  </sheetData>
  <phoneticPr fontId="35" type="noConversion"/>
  <pageMargins left="0.7" right="0.7" top="0.75" bottom="0.75" header="0.3" footer="0.3"/>
  <pageSetup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OR191"/>
  <sheetViews>
    <sheetView topLeftCell="AZ1" zoomScale="70" zoomScaleNormal="70" workbookViewId="0">
      <selection activeCell="BI3" sqref="BI3:BZ191"/>
    </sheetView>
  </sheetViews>
  <sheetFormatPr defaultRowHeight="15.5"/>
  <cols>
    <col min="1" max="1" width="42.33203125" customWidth="1"/>
    <col min="2" max="18" width="10.5" customWidth="1"/>
    <col min="19" max="25" width="1.33203125" customWidth="1"/>
    <col min="26" max="26" width="1.08203125" customWidth="1"/>
    <col min="27" max="27" width="0.58203125" customWidth="1"/>
    <col min="28" max="28" width="1" customWidth="1"/>
    <col min="29" max="30" width="1.08203125" customWidth="1"/>
    <col min="31" max="31" width="47.25" bestFit="1" customWidth="1"/>
    <col min="32" max="32" width="9.83203125" customWidth="1"/>
    <col min="33" max="48" width="10.5" customWidth="1"/>
    <col min="49" max="60" width="1.33203125" customWidth="1"/>
    <col min="61" max="78" width="10.5" customWidth="1"/>
    <col min="79" max="85" width="1.33203125" customWidth="1"/>
    <col min="86" max="86" width="1.08203125" customWidth="1"/>
    <col min="87" max="87" width="0.58203125" customWidth="1"/>
    <col min="88" max="88" width="1" customWidth="1"/>
    <col min="89" max="90" width="1.08203125" customWidth="1"/>
    <col min="91" max="108" width="10.5" customWidth="1"/>
    <col min="109" max="120" width="1.33203125" customWidth="1"/>
    <col min="121" max="138" width="10.5" customWidth="1"/>
    <col min="139" max="150" width="1.33203125" customWidth="1"/>
    <col min="151" max="151" width="45.83203125" bestFit="1" customWidth="1"/>
    <col min="152" max="168" width="10.5" customWidth="1"/>
    <col min="169" max="180" width="1.33203125" customWidth="1"/>
    <col min="181" max="181" width="52.5" customWidth="1"/>
    <col min="182" max="198" width="10.5" customWidth="1"/>
    <col min="199" max="210" width="1.33203125" customWidth="1"/>
    <col min="211" max="211" width="44.58203125" bestFit="1" customWidth="1"/>
    <col min="212" max="224" width="10.5" customWidth="1"/>
    <col min="225" max="225" width="13.5" style="85" customWidth="1"/>
    <col min="226" max="228" width="10.5" customWidth="1"/>
    <col min="229" max="240" width="1.33203125" customWidth="1"/>
    <col min="241" max="241" width="50.83203125" customWidth="1"/>
    <col min="242" max="258" width="10.5" customWidth="1"/>
    <col min="259" max="270" width="1.33203125" customWidth="1"/>
    <col min="271" max="271" width="54.08203125" customWidth="1"/>
    <col min="272" max="288" width="10.5" customWidth="1"/>
    <col min="289" max="298" width="1.33203125" customWidth="1"/>
    <col min="299" max="300" width="10" customWidth="1"/>
    <col min="301" max="301" width="69.08203125" customWidth="1"/>
    <col min="302" max="318" width="10.5" customWidth="1"/>
    <col min="319" max="330" width="1.33203125" customWidth="1"/>
    <col min="331" max="331" width="79.33203125" bestFit="1" customWidth="1"/>
    <col min="332" max="348" width="10.5" customWidth="1"/>
    <col min="349" max="360" width="1.33203125" customWidth="1"/>
    <col min="361" max="361" width="42.33203125" bestFit="1" customWidth="1"/>
    <col min="362" max="378" width="10.5" customWidth="1"/>
    <col min="379" max="390" width="1.33203125" customWidth="1"/>
    <col min="391" max="391" width="89.08203125" bestFit="1" customWidth="1"/>
    <col min="392" max="408" width="10.5" customWidth="1"/>
  </cols>
  <sheetData>
    <row r="1" spans="1:408">
      <c r="A1" s="46" t="str">
        <f>LEFT(A3,SEARCH("_",A3)-1)</f>
        <v>JPEG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AE1" s="46" t="str">
        <f>LEFT(AE3,SEARCH("_",AE3)-1)</f>
        <v>JPEG2000</v>
      </c>
      <c r="AF1" s="29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BI1" s="46" t="str">
        <f>LEFT(BI3,SEARCH("_",BI3)-1)</f>
        <v>JPEGXL</v>
      </c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65"/>
      <c r="BW1" s="65"/>
      <c r="BX1" s="30"/>
      <c r="BY1" s="30"/>
      <c r="BZ1" s="30"/>
      <c r="CM1" s="46" t="str">
        <f>LEFT(CM3,SEARCH("_",CM3)-1)</f>
        <v>HEVC</v>
      </c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65"/>
      <c r="DA1" s="65"/>
      <c r="DB1" s="30"/>
      <c r="DC1" s="30"/>
      <c r="DD1" s="30"/>
      <c r="DQ1" s="46" t="str">
        <f>LEFT(DQ3,SEARCH("_",DQ3)-1)</f>
        <v>VVC</v>
      </c>
      <c r="DR1" s="46"/>
      <c r="DS1" s="30"/>
      <c r="DT1" s="30"/>
      <c r="DU1" s="30"/>
      <c r="DV1" s="30"/>
      <c r="DW1" s="30"/>
      <c r="DX1" s="30"/>
      <c r="DY1" s="30"/>
      <c r="DZ1" s="30"/>
      <c r="EA1" s="30"/>
      <c r="EB1" s="30"/>
      <c r="EC1" s="30"/>
      <c r="ED1" s="65"/>
      <c r="EE1" s="65"/>
      <c r="EF1" s="30"/>
      <c r="EG1" s="30"/>
      <c r="EH1" s="30"/>
      <c r="EU1" s="46" t="str">
        <f>LEFT(EU3,SEARCH("_",EU3)-1)</f>
        <v>TEAM01</v>
      </c>
      <c r="EV1" s="30"/>
      <c r="EW1" s="30"/>
      <c r="EX1" s="30"/>
      <c r="EY1" s="30"/>
      <c r="EZ1" s="30"/>
      <c r="FA1" s="30"/>
      <c r="FB1" s="30"/>
      <c r="FC1" s="30"/>
      <c r="FD1" s="30"/>
      <c r="FE1" s="30"/>
      <c r="FF1" s="30"/>
      <c r="FG1" s="65"/>
      <c r="FH1" s="65"/>
      <c r="FI1" s="65"/>
      <c r="FJ1" s="30"/>
      <c r="FK1" s="30"/>
      <c r="FL1" s="30"/>
      <c r="FY1" s="46" t="str">
        <f>LEFT(FY3,SEARCH("_",FY3)-1)</f>
        <v>TEAM02</v>
      </c>
      <c r="FZ1" s="30"/>
      <c r="GA1" s="30"/>
      <c r="GB1" s="30"/>
      <c r="GC1" s="30"/>
      <c r="GD1" s="30"/>
      <c r="GE1" s="30"/>
      <c r="GF1" s="30"/>
      <c r="GG1" s="30"/>
      <c r="GH1" s="30"/>
      <c r="GI1" s="30"/>
      <c r="GJ1" s="30"/>
      <c r="GK1" s="65"/>
      <c r="GL1" s="65"/>
      <c r="GM1" s="65"/>
      <c r="GN1" s="30"/>
      <c r="GO1" s="30"/>
      <c r="GP1" s="30"/>
      <c r="HC1" s="46" t="str">
        <f>LEFT(HC3,SEARCH("_",HC3)-1)</f>
        <v>TEAM03</v>
      </c>
      <c r="HD1" s="30"/>
      <c r="HE1" s="30"/>
      <c r="HF1" s="30"/>
      <c r="HG1" s="30"/>
      <c r="HH1" s="30"/>
      <c r="HI1" s="30"/>
      <c r="HJ1" s="30"/>
      <c r="HK1" s="30"/>
      <c r="HL1" s="30"/>
      <c r="HM1" s="30"/>
      <c r="HN1" s="30"/>
      <c r="HO1" s="65"/>
      <c r="HP1" s="65"/>
      <c r="HQ1" s="82"/>
      <c r="HR1" s="30"/>
      <c r="HS1" s="30"/>
      <c r="HT1" s="30"/>
      <c r="IG1" s="46" t="str">
        <f>LEFT(IG3,SEARCH("_",IG3)-1)</f>
        <v>TEAM04</v>
      </c>
      <c r="IH1" s="30"/>
      <c r="II1" s="30"/>
      <c r="IJ1" s="30"/>
      <c r="IK1" s="30"/>
      <c r="IL1" s="30"/>
      <c r="IM1" s="30"/>
      <c r="IN1" s="30"/>
      <c r="IO1" s="30"/>
      <c r="IP1" s="30"/>
      <c r="IQ1" s="30"/>
      <c r="IR1" s="30"/>
      <c r="IS1" s="30"/>
      <c r="IT1" s="65"/>
      <c r="IU1" s="65"/>
      <c r="IV1" s="30"/>
      <c r="IW1" s="30"/>
      <c r="IX1" s="30"/>
      <c r="JK1" s="46" t="str">
        <f>LEFT(JK3,SEARCH("_",JK3)-1)</f>
        <v>TEAM05</v>
      </c>
      <c r="JL1" s="30"/>
      <c r="JM1" s="30"/>
      <c r="JN1" s="30"/>
      <c r="JO1" s="30"/>
      <c r="JP1" s="30"/>
      <c r="JQ1" s="30"/>
      <c r="JR1" s="30"/>
      <c r="JS1" s="30"/>
      <c r="JT1" s="30"/>
      <c r="JU1" s="30"/>
      <c r="JV1" s="30"/>
      <c r="JW1" s="30"/>
      <c r="JX1" s="65"/>
      <c r="JY1" s="65"/>
      <c r="JZ1" s="30"/>
      <c r="KA1" s="30"/>
      <c r="KB1" s="30"/>
      <c r="KO1" s="46" t="str">
        <f>LEFT(KO3,SEARCH("_",KO3)-1)</f>
        <v>TEAM06</v>
      </c>
      <c r="KP1" s="30"/>
      <c r="KQ1" s="30"/>
      <c r="KR1" s="30"/>
      <c r="KS1" s="30"/>
      <c r="KT1" s="30"/>
      <c r="KU1" s="30"/>
      <c r="KV1" s="30"/>
      <c r="KW1" s="30"/>
      <c r="KX1" s="30"/>
      <c r="KY1" s="30"/>
      <c r="KZ1" s="30"/>
      <c r="LA1" s="30"/>
      <c r="LB1" s="30"/>
      <c r="LC1" s="30"/>
      <c r="LD1" s="30"/>
      <c r="LE1" s="30"/>
      <c r="LF1" s="30"/>
      <c r="LS1" s="46" t="str">
        <f>LEFT(LS3,SEARCH("_",LS3)-1)</f>
        <v>TEAM07</v>
      </c>
      <c r="LT1" s="30"/>
      <c r="LU1" s="30"/>
      <c r="LV1" s="30"/>
      <c r="LW1" s="30"/>
      <c r="LX1" s="30"/>
      <c r="LY1" s="30"/>
      <c r="LZ1" s="30"/>
      <c r="MA1" s="30"/>
      <c r="MB1" s="30"/>
      <c r="MC1" s="30"/>
      <c r="MD1" s="30"/>
      <c r="ME1" s="30"/>
      <c r="MF1" s="65"/>
      <c r="MG1" s="65"/>
      <c r="MH1" s="30"/>
      <c r="MI1" s="30"/>
      <c r="MJ1" s="30"/>
      <c r="MW1" s="46" t="str">
        <f>LEFT(MW3,SEARCH("_",MW3)-1)</f>
        <v>TEAM08</v>
      </c>
      <c r="MX1" s="30"/>
      <c r="MY1" s="30"/>
      <c r="MZ1" s="30"/>
      <c r="NA1" s="30"/>
      <c r="NB1" s="30"/>
      <c r="NC1" s="30"/>
      <c r="ND1" s="30"/>
      <c r="NE1" s="30"/>
      <c r="NF1" s="30"/>
      <c r="NG1" s="30"/>
      <c r="NH1" s="30"/>
      <c r="NI1" s="30"/>
      <c r="NJ1" s="30"/>
      <c r="NK1" s="30"/>
      <c r="NL1" s="30"/>
      <c r="NM1" s="30"/>
      <c r="NN1" s="30"/>
      <c r="OA1" s="46" t="str">
        <f>LEFT(OA3,SEARCH("_",OA3)-1)</f>
        <v>TEAM09</v>
      </c>
      <c r="OB1" s="30"/>
      <c r="OC1" s="30"/>
      <c r="OD1" s="30"/>
      <c r="OE1" s="30"/>
      <c r="OF1" s="30"/>
      <c r="OG1" s="30"/>
      <c r="OH1" s="30"/>
      <c r="OI1" s="30"/>
      <c r="OJ1" s="30"/>
      <c r="OK1" s="30"/>
      <c r="OL1" s="30"/>
      <c r="OM1" s="30"/>
      <c r="ON1" s="30"/>
      <c r="OO1" s="30"/>
      <c r="OP1" s="30"/>
      <c r="OQ1" s="30"/>
      <c r="OR1" s="30"/>
    </row>
    <row r="2" spans="1:408">
      <c r="A2" s="29" t="str">
        <f>Reference!A2</f>
        <v>name</v>
      </c>
      <c r="B2" s="29" t="str">
        <f>Reference!B2</f>
        <v>bpp</v>
      </c>
      <c r="C2" s="29" t="str">
        <f>Reference!C2</f>
        <v>msssim Torch</v>
      </c>
      <c r="D2" s="29" t="str">
        <f>Reference!D2</f>
        <v>msssim iqa</v>
      </c>
      <c r="E2" s="29" t="str">
        <f>Reference!E2</f>
        <v>psnrY</v>
      </c>
      <c r="F2" s="29" t="str">
        <f>Reference!F2</f>
        <v>psnrU</v>
      </c>
      <c r="G2" s="29" t="str">
        <f>Reference!G2</f>
        <v>psnrV</v>
      </c>
      <c r="H2" s="29" t="str">
        <f>Reference!H2</f>
        <v>vif</v>
      </c>
      <c r="I2" s="29" t="str">
        <f>Reference!I2</f>
        <v>fsim</v>
      </c>
      <c r="J2" s="29" t="str">
        <f>Reference!J2</f>
        <v>nlpd</v>
      </c>
      <c r="K2" s="29" t="str">
        <f>Reference!K2</f>
        <v>iw-ssim</v>
      </c>
      <c r="L2" s="29" t="str">
        <f>Reference!L2</f>
        <v>vmaf</v>
      </c>
      <c r="M2" s="29" t="str">
        <f>Reference!M2</f>
        <v>psnrHVS</v>
      </c>
      <c r="N2" s="29" t="str">
        <f>Reference!N2</f>
        <v>kMAC/pxl</v>
      </c>
      <c r="O2" s="29" t="str">
        <f>Reference!O2</f>
        <v>DecGPU</v>
      </c>
      <c r="P2" s="29" t="str">
        <f>Reference!P2</f>
        <v>DecCPU</v>
      </c>
      <c r="Q2" s="29" t="str">
        <f>Reference!Q2</f>
        <v>EncGPU</v>
      </c>
      <c r="R2" s="29" t="str">
        <f>Reference!R2</f>
        <v>EncCPU</v>
      </c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29" t="str">
        <f t="shared" ref="AE2:AT2" si="0">A2</f>
        <v>name</v>
      </c>
      <c r="AF2" s="29" t="str">
        <f t="shared" si="0"/>
        <v>bpp</v>
      </c>
      <c r="AG2" s="29" t="str">
        <f t="shared" si="0"/>
        <v>msssim Torch</v>
      </c>
      <c r="AH2" s="29" t="str">
        <f t="shared" si="0"/>
        <v>msssim iqa</v>
      </c>
      <c r="AI2" s="29" t="str">
        <f t="shared" si="0"/>
        <v>psnrY</v>
      </c>
      <c r="AJ2" s="29" t="str">
        <f t="shared" si="0"/>
        <v>psnrU</v>
      </c>
      <c r="AK2" s="29" t="str">
        <f t="shared" si="0"/>
        <v>psnrV</v>
      </c>
      <c r="AL2" s="29" t="str">
        <f t="shared" si="0"/>
        <v>vif</v>
      </c>
      <c r="AM2" s="29" t="str">
        <f t="shared" si="0"/>
        <v>fsim</v>
      </c>
      <c r="AN2" s="29" t="str">
        <f t="shared" si="0"/>
        <v>nlpd</v>
      </c>
      <c r="AO2" s="29" t="str">
        <f t="shared" si="0"/>
        <v>iw-ssim</v>
      </c>
      <c r="AP2" s="29" t="str">
        <f t="shared" si="0"/>
        <v>vmaf</v>
      </c>
      <c r="AQ2" s="29" t="str">
        <f t="shared" si="0"/>
        <v>psnrHVS</v>
      </c>
      <c r="AR2" s="29" t="str">
        <f t="shared" si="0"/>
        <v>kMAC/pxl</v>
      </c>
      <c r="AS2" s="29" t="str">
        <f t="shared" si="0"/>
        <v>DecGPU</v>
      </c>
      <c r="AT2" s="29" t="str">
        <f t="shared" si="0"/>
        <v>DecCPU</v>
      </c>
      <c r="AU2" s="29" t="str">
        <f t="shared" ref="AU2" si="1">Q2</f>
        <v>EncGPU</v>
      </c>
      <c r="AV2" s="29" t="str">
        <f t="shared" ref="AV2" si="2">R2</f>
        <v>EncCPU</v>
      </c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29" t="str">
        <f t="shared" ref="BI2:BX2" si="3">AE2</f>
        <v>name</v>
      </c>
      <c r="BJ2" s="29" t="str">
        <f t="shared" si="3"/>
        <v>bpp</v>
      </c>
      <c r="BK2" s="29" t="str">
        <f t="shared" si="3"/>
        <v>msssim Torch</v>
      </c>
      <c r="BL2" s="29" t="str">
        <f t="shared" si="3"/>
        <v>msssim iqa</v>
      </c>
      <c r="BM2" s="29" t="str">
        <f t="shared" si="3"/>
        <v>psnrY</v>
      </c>
      <c r="BN2" s="29" t="str">
        <f t="shared" si="3"/>
        <v>psnrU</v>
      </c>
      <c r="BO2" s="29" t="str">
        <f t="shared" si="3"/>
        <v>psnrV</v>
      </c>
      <c r="BP2" s="29" t="str">
        <f t="shared" si="3"/>
        <v>vif</v>
      </c>
      <c r="BQ2" s="29" t="str">
        <f t="shared" si="3"/>
        <v>fsim</v>
      </c>
      <c r="BR2" s="29" t="str">
        <f t="shared" si="3"/>
        <v>nlpd</v>
      </c>
      <c r="BS2" s="29" t="str">
        <f t="shared" si="3"/>
        <v>iw-ssim</v>
      </c>
      <c r="BT2" s="29" t="str">
        <f t="shared" si="3"/>
        <v>vmaf</v>
      </c>
      <c r="BU2" s="29" t="str">
        <f t="shared" si="3"/>
        <v>psnrHVS</v>
      </c>
      <c r="BV2" s="29" t="str">
        <f t="shared" si="3"/>
        <v>kMAC/pxl</v>
      </c>
      <c r="BW2" s="29" t="str">
        <f t="shared" si="3"/>
        <v>DecGPU</v>
      </c>
      <c r="BX2" s="29" t="str">
        <f t="shared" si="3"/>
        <v>DecCPU</v>
      </c>
      <c r="BY2" s="29" t="str">
        <f t="shared" ref="BY2" si="4">AU2</f>
        <v>EncGPU</v>
      </c>
      <c r="BZ2" s="29" t="str">
        <f t="shared" ref="BZ2" si="5">AV2</f>
        <v>EncCPU</v>
      </c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29" t="str">
        <f t="shared" ref="CM2:DB2" si="6">BI2</f>
        <v>name</v>
      </c>
      <c r="CN2" s="29" t="str">
        <f t="shared" si="6"/>
        <v>bpp</v>
      </c>
      <c r="CO2" s="29" t="str">
        <f t="shared" si="6"/>
        <v>msssim Torch</v>
      </c>
      <c r="CP2" s="29" t="str">
        <f t="shared" si="6"/>
        <v>msssim iqa</v>
      </c>
      <c r="CQ2" s="29" t="str">
        <f t="shared" si="6"/>
        <v>psnrY</v>
      </c>
      <c r="CR2" s="29" t="str">
        <f t="shared" si="6"/>
        <v>psnrU</v>
      </c>
      <c r="CS2" s="29" t="str">
        <f t="shared" si="6"/>
        <v>psnrV</v>
      </c>
      <c r="CT2" s="29" t="str">
        <f t="shared" si="6"/>
        <v>vif</v>
      </c>
      <c r="CU2" s="29" t="str">
        <f t="shared" si="6"/>
        <v>fsim</v>
      </c>
      <c r="CV2" s="29" t="str">
        <f t="shared" si="6"/>
        <v>nlpd</v>
      </c>
      <c r="CW2" s="29" t="str">
        <f t="shared" si="6"/>
        <v>iw-ssim</v>
      </c>
      <c r="CX2" s="29" t="str">
        <f t="shared" si="6"/>
        <v>vmaf</v>
      </c>
      <c r="CY2" s="29" t="str">
        <f t="shared" si="6"/>
        <v>psnrHVS</v>
      </c>
      <c r="CZ2" s="29" t="str">
        <f t="shared" si="6"/>
        <v>kMAC/pxl</v>
      </c>
      <c r="DA2" s="29" t="str">
        <f t="shared" si="6"/>
        <v>DecGPU</v>
      </c>
      <c r="DB2" s="29" t="str">
        <f t="shared" si="6"/>
        <v>DecCPU</v>
      </c>
      <c r="DC2" s="29" t="str">
        <f t="shared" ref="DC2" si="7">BY2</f>
        <v>EncGPU</v>
      </c>
      <c r="DD2" s="29" t="str">
        <f t="shared" ref="DD2" si="8">BZ2</f>
        <v>EncCPU</v>
      </c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29" t="str">
        <f t="shared" ref="DQ2:EF2" si="9">CM2</f>
        <v>name</v>
      </c>
      <c r="DR2" s="29" t="str">
        <f t="shared" si="9"/>
        <v>bpp</v>
      </c>
      <c r="DS2" s="29" t="str">
        <f t="shared" si="9"/>
        <v>msssim Torch</v>
      </c>
      <c r="DT2" s="29" t="str">
        <f t="shared" si="9"/>
        <v>msssim iqa</v>
      </c>
      <c r="DU2" s="29" t="str">
        <f t="shared" si="9"/>
        <v>psnrY</v>
      </c>
      <c r="DV2" s="29" t="str">
        <f t="shared" si="9"/>
        <v>psnrU</v>
      </c>
      <c r="DW2" s="29" t="str">
        <f t="shared" si="9"/>
        <v>psnrV</v>
      </c>
      <c r="DX2" s="29" t="str">
        <f t="shared" si="9"/>
        <v>vif</v>
      </c>
      <c r="DY2" s="29" t="str">
        <f t="shared" si="9"/>
        <v>fsim</v>
      </c>
      <c r="DZ2" s="29" t="str">
        <f t="shared" si="9"/>
        <v>nlpd</v>
      </c>
      <c r="EA2" s="29" t="str">
        <f t="shared" si="9"/>
        <v>iw-ssim</v>
      </c>
      <c r="EB2" s="29" t="str">
        <f t="shared" si="9"/>
        <v>vmaf</v>
      </c>
      <c r="EC2" s="29" t="str">
        <f t="shared" si="9"/>
        <v>psnrHVS</v>
      </c>
      <c r="ED2" s="29" t="str">
        <f t="shared" si="9"/>
        <v>kMAC/pxl</v>
      </c>
      <c r="EE2" s="29" t="str">
        <f t="shared" si="9"/>
        <v>DecGPU</v>
      </c>
      <c r="EF2" s="29" t="str">
        <f t="shared" si="9"/>
        <v>DecCPU</v>
      </c>
      <c r="EG2" s="29" t="str">
        <f t="shared" ref="EG2" si="10">DC2</f>
        <v>EncGPU</v>
      </c>
      <c r="EH2" s="29" t="str">
        <f t="shared" ref="EH2" si="11">DD2</f>
        <v>EncCPU</v>
      </c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29" t="str">
        <f t="shared" ref="EU2:FJ2" si="12">DQ2</f>
        <v>name</v>
      </c>
      <c r="EV2" s="29" t="str">
        <f t="shared" si="12"/>
        <v>bpp</v>
      </c>
      <c r="EW2" s="29" t="str">
        <f t="shared" si="12"/>
        <v>msssim Torch</v>
      </c>
      <c r="EX2" s="29" t="str">
        <f t="shared" si="12"/>
        <v>msssim iqa</v>
      </c>
      <c r="EY2" s="29" t="str">
        <f t="shared" si="12"/>
        <v>psnrY</v>
      </c>
      <c r="EZ2" s="29" t="str">
        <f t="shared" si="12"/>
        <v>psnrU</v>
      </c>
      <c r="FA2" s="29" t="str">
        <f t="shared" si="12"/>
        <v>psnrV</v>
      </c>
      <c r="FB2" s="29" t="str">
        <f t="shared" si="12"/>
        <v>vif</v>
      </c>
      <c r="FC2" s="29" t="str">
        <f t="shared" si="12"/>
        <v>fsim</v>
      </c>
      <c r="FD2" s="29" t="str">
        <f t="shared" si="12"/>
        <v>nlpd</v>
      </c>
      <c r="FE2" s="29" t="str">
        <f t="shared" si="12"/>
        <v>iw-ssim</v>
      </c>
      <c r="FF2" s="29" t="str">
        <f t="shared" si="12"/>
        <v>vmaf</v>
      </c>
      <c r="FG2" s="29" t="str">
        <f t="shared" si="12"/>
        <v>psnrHVS</v>
      </c>
      <c r="FH2" s="29" t="str">
        <f t="shared" si="12"/>
        <v>kMAC/pxl</v>
      </c>
      <c r="FI2" s="29" t="str">
        <f t="shared" si="12"/>
        <v>DecGPU</v>
      </c>
      <c r="FJ2" s="29" t="str">
        <f t="shared" si="12"/>
        <v>DecCPU</v>
      </c>
      <c r="FK2" s="29" t="str">
        <f t="shared" ref="FK2" si="13">EG2</f>
        <v>EncGPU</v>
      </c>
      <c r="FL2" s="29" t="str">
        <f t="shared" ref="FL2" si="14">EH2</f>
        <v>EncCPU</v>
      </c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29" t="str">
        <f t="shared" ref="FY2:GN2" si="15">EU2</f>
        <v>name</v>
      </c>
      <c r="FZ2" s="29" t="str">
        <f t="shared" si="15"/>
        <v>bpp</v>
      </c>
      <c r="GA2" s="29" t="str">
        <f t="shared" si="15"/>
        <v>msssim Torch</v>
      </c>
      <c r="GB2" s="29" t="str">
        <f t="shared" si="15"/>
        <v>msssim iqa</v>
      </c>
      <c r="GC2" s="29" t="str">
        <f t="shared" si="15"/>
        <v>psnrY</v>
      </c>
      <c r="GD2" s="29" t="str">
        <f t="shared" si="15"/>
        <v>psnrU</v>
      </c>
      <c r="GE2" s="29" t="str">
        <f t="shared" si="15"/>
        <v>psnrV</v>
      </c>
      <c r="GF2" s="29" t="str">
        <f t="shared" si="15"/>
        <v>vif</v>
      </c>
      <c r="GG2" s="29" t="str">
        <f t="shared" si="15"/>
        <v>fsim</v>
      </c>
      <c r="GH2" s="29" t="str">
        <f t="shared" si="15"/>
        <v>nlpd</v>
      </c>
      <c r="GI2" s="29" t="str">
        <f t="shared" si="15"/>
        <v>iw-ssim</v>
      </c>
      <c r="GJ2" s="29" t="str">
        <f t="shared" si="15"/>
        <v>vmaf</v>
      </c>
      <c r="GK2" s="29" t="str">
        <f t="shared" si="15"/>
        <v>psnrHVS</v>
      </c>
      <c r="GL2" s="29" t="str">
        <f t="shared" si="15"/>
        <v>kMAC/pxl</v>
      </c>
      <c r="GM2" s="29" t="str">
        <f t="shared" si="15"/>
        <v>DecGPU</v>
      </c>
      <c r="GN2" s="29" t="str">
        <f t="shared" si="15"/>
        <v>DecCPU</v>
      </c>
      <c r="GO2" s="29" t="str">
        <f t="shared" ref="GO2" si="16">FK2</f>
        <v>EncGPU</v>
      </c>
      <c r="GP2" s="29" t="str">
        <f t="shared" ref="GP2" si="17">FL2</f>
        <v>EncCPU</v>
      </c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29" t="str">
        <f t="shared" ref="HC2:HR2" si="18">FY2</f>
        <v>name</v>
      </c>
      <c r="HD2" s="29" t="str">
        <f t="shared" si="18"/>
        <v>bpp</v>
      </c>
      <c r="HE2" s="29" t="str">
        <f t="shared" si="18"/>
        <v>msssim Torch</v>
      </c>
      <c r="HF2" s="29" t="str">
        <f t="shared" si="18"/>
        <v>msssim iqa</v>
      </c>
      <c r="HG2" s="29" t="str">
        <f t="shared" si="18"/>
        <v>psnrY</v>
      </c>
      <c r="HH2" s="29" t="str">
        <f t="shared" si="18"/>
        <v>psnrU</v>
      </c>
      <c r="HI2" s="29" t="str">
        <f t="shared" si="18"/>
        <v>psnrV</v>
      </c>
      <c r="HJ2" s="29" t="str">
        <f t="shared" si="18"/>
        <v>vif</v>
      </c>
      <c r="HK2" s="29" t="str">
        <f t="shared" si="18"/>
        <v>fsim</v>
      </c>
      <c r="HL2" s="29" t="str">
        <f t="shared" si="18"/>
        <v>nlpd</v>
      </c>
      <c r="HM2" s="29" t="str">
        <f t="shared" si="18"/>
        <v>iw-ssim</v>
      </c>
      <c r="HN2" s="29" t="str">
        <f t="shared" si="18"/>
        <v>vmaf</v>
      </c>
      <c r="HO2" s="29" t="str">
        <f t="shared" si="18"/>
        <v>psnrHVS</v>
      </c>
      <c r="HP2" s="29" t="str">
        <f t="shared" si="18"/>
        <v>kMAC/pxl</v>
      </c>
      <c r="HQ2" s="83" t="str">
        <f t="shared" si="18"/>
        <v>DecGPU</v>
      </c>
      <c r="HR2" s="29" t="str">
        <f t="shared" si="18"/>
        <v>DecCPU</v>
      </c>
      <c r="HS2" s="29" t="str">
        <f t="shared" ref="HS2" si="19">GO2</f>
        <v>EncGPU</v>
      </c>
      <c r="HT2" s="29" t="str">
        <f t="shared" ref="HT2" si="20">GP2</f>
        <v>EncCPU</v>
      </c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29" t="str">
        <f t="shared" ref="IG2:IV2" si="21">HC2</f>
        <v>name</v>
      </c>
      <c r="IH2" s="29" t="str">
        <f t="shared" si="21"/>
        <v>bpp</v>
      </c>
      <c r="II2" s="29" t="str">
        <f t="shared" si="21"/>
        <v>msssim Torch</v>
      </c>
      <c r="IJ2" s="29" t="str">
        <f t="shared" si="21"/>
        <v>msssim iqa</v>
      </c>
      <c r="IK2" s="29" t="str">
        <f t="shared" si="21"/>
        <v>psnrY</v>
      </c>
      <c r="IL2" s="29" t="str">
        <f t="shared" si="21"/>
        <v>psnrU</v>
      </c>
      <c r="IM2" s="29" t="str">
        <f t="shared" si="21"/>
        <v>psnrV</v>
      </c>
      <c r="IN2" s="29" t="str">
        <f t="shared" si="21"/>
        <v>vif</v>
      </c>
      <c r="IO2" s="29" t="str">
        <f t="shared" si="21"/>
        <v>fsim</v>
      </c>
      <c r="IP2" s="29" t="str">
        <f t="shared" si="21"/>
        <v>nlpd</v>
      </c>
      <c r="IQ2" s="29" t="str">
        <f t="shared" si="21"/>
        <v>iw-ssim</v>
      </c>
      <c r="IR2" s="29" t="str">
        <f t="shared" si="21"/>
        <v>vmaf</v>
      </c>
      <c r="IS2" s="29" t="str">
        <f t="shared" si="21"/>
        <v>psnrHVS</v>
      </c>
      <c r="IT2" s="29" t="str">
        <f t="shared" si="21"/>
        <v>kMAC/pxl</v>
      </c>
      <c r="IU2" s="29" t="str">
        <f t="shared" si="21"/>
        <v>DecGPU</v>
      </c>
      <c r="IV2" s="29" t="str">
        <f t="shared" si="21"/>
        <v>DecCPU</v>
      </c>
      <c r="IW2" s="29" t="str">
        <f t="shared" ref="IW2" si="22">HS2</f>
        <v>EncGPU</v>
      </c>
      <c r="IX2" s="29" t="str">
        <f t="shared" ref="IX2" si="23">HT2</f>
        <v>EncCPU</v>
      </c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29" t="str">
        <f t="shared" ref="JK2:JZ2" si="24">IG2</f>
        <v>name</v>
      </c>
      <c r="JL2" s="29" t="str">
        <f t="shared" si="24"/>
        <v>bpp</v>
      </c>
      <c r="JM2" s="29" t="str">
        <f t="shared" si="24"/>
        <v>msssim Torch</v>
      </c>
      <c r="JN2" s="29" t="str">
        <f t="shared" si="24"/>
        <v>msssim iqa</v>
      </c>
      <c r="JO2" s="29" t="str">
        <f t="shared" si="24"/>
        <v>psnrY</v>
      </c>
      <c r="JP2" s="29" t="str">
        <f t="shared" si="24"/>
        <v>psnrU</v>
      </c>
      <c r="JQ2" s="29" t="str">
        <f t="shared" si="24"/>
        <v>psnrV</v>
      </c>
      <c r="JR2" s="29" t="str">
        <f t="shared" si="24"/>
        <v>vif</v>
      </c>
      <c r="JS2" s="29" t="str">
        <f t="shared" si="24"/>
        <v>fsim</v>
      </c>
      <c r="JT2" s="29" t="str">
        <f t="shared" si="24"/>
        <v>nlpd</v>
      </c>
      <c r="JU2" s="29" t="str">
        <f t="shared" si="24"/>
        <v>iw-ssim</v>
      </c>
      <c r="JV2" s="29" t="str">
        <f t="shared" si="24"/>
        <v>vmaf</v>
      </c>
      <c r="JW2" s="29" t="str">
        <f t="shared" si="24"/>
        <v>psnrHVS</v>
      </c>
      <c r="JX2" s="29" t="str">
        <f t="shared" si="24"/>
        <v>kMAC/pxl</v>
      </c>
      <c r="JY2" s="29" t="str">
        <f t="shared" si="24"/>
        <v>DecGPU</v>
      </c>
      <c r="JZ2" s="29" t="str">
        <f t="shared" si="24"/>
        <v>DecCPU</v>
      </c>
      <c r="KA2" s="29" t="str">
        <f t="shared" ref="KA2" si="25">IW2</f>
        <v>EncGPU</v>
      </c>
      <c r="KB2" s="29" t="str">
        <f t="shared" ref="KB2" si="26">IX2</f>
        <v>EncCPU</v>
      </c>
      <c r="KO2" s="29" t="str">
        <f t="shared" ref="KO2:LD2" si="27">JK2</f>
        <v>name</v>
      </c>
      <c r="KP2" s="29" t="str">
        <f t="shared" si="27"/>
        <v>bpp</v>
      </c>
      <c r="KQ2" s="29" t="str">
        <f t="shared" si="27"/>
        <v>msssim Torch</v>
      </c>
      <c r="KR2" s="29" t="str">
        <f t="shared" si="27"/>
        <v>msssim iqa</v>
      </c>
      <c r="KS2" s="29" t="str">
        <f t="shared" si="27"/>
        <v>psnrY</v>
      </c>
      <c r="KT2" s="29" t="str">
        <f t="shared" si="27"/>
        <v>psnrU</v>
      </c>
      <c r="KU2" s="29" t="str">
        <f t="shared" si="27"/>
        <v>psnrV</v>
      </c>
      <c r="KV2" s="29" t="str">
        <f t="shared" si="27"/>
        <v>vif</v>
      </c>
      <c r="KW2" s="29" t="str">
        <f t="shared" si="27"/>
        <v>fsim</v>
      </c>
      <c r="KX2" s="29" t="str">
        <f t="shared" si="27"/>
        <v>nlpd</v>
      </c>
      <c r="KY2" s="29" t="str">
        <f t="shared" si="27"/>
        <v>iw-ssim</v>
      </c>
      <c r="KZ2" s="29" t="str">
        <f t="shared" si="27"/>
        <v>vmaf</v>
      </c>
      <c r="LA2" s="29" t="str">
        <f t="shared" si="27"/>
        <v>psnrHVS</v>
      </c>
      <c r="LB2" s="29" t="str">
        <f t="shared" si="27"/>
        <v>kMAC/pxl</v>
      </c>
      <c r="LC2" s="29" t="str">
        <f t="shared" si="27"/>
        <v>DecGPU</v>
      </c>
      <c r="LD2" s="29" t="str">
        <f t="shared" si="27"/>
        <v>DecCPU</v>
      </c>
      <c r="LE2" s="29" t="str">
        <f t="shared" ref="LE2" si="28">KA2</f>
        <v>EncGPU</v>
      </c>
      <c r="LF2" s="29" t="str">
        <f t="shared" ref="LF2" si="29">KB2</f>
        <v>EncCPU</v>
      </c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29" t="str">
        <f t="shared" ref="LS2:MH2" si="30">KO2</f>
        <v>name</v>
      </c>
      <c r="LT2" s="29" t="str">
        <f t="shared" si="30"/>
        <v>bpp</v>
      </c>
      <c r="LU2" s="29" t="str">
        <f t="shared" si="30"/>
        <v>msssim Torch</v>
      </c>
      <c r="LV2" s="29" t="str">
        <f t="shared" si="30"/>
        <v>msssim iqa</v>
      </c>
      <c r="LW2" s="29" t="str">
        <f t="shared" si="30"/>
        <v>psnrY</v>
      </c>
      <c r="LX2" s="29" t="str">
        <f t="shared" si="30"/>
        <v>psnrU</v>
      </c>
      <c r="LY2" s="29" t="str">
        <f t="shared" si="30"/>
        <v>psnrV</v>
      </c>
      <c r="LZ2" s="29" t="str">
        <f t="shared" si="30"/>
        <v>vif</v>
      </c>
      <c r="MA2" s="29" t="str">
        <f t="shared" si="30"/>
        <v>fsim</v>
      </c>
      <c r="MB2" s="29" t="str">
        <f t="shared" si="30"/>
        <v>nlpd</v>
      </c>
      <c r="MC2" s="29" t="str">
        <f t="shared" si="30"/>
        <v>iw-ssim</v>
      </c>
      <c r="MD2" s="29" t="str">
        <f t="shared" si="30"/>
        <v>vmaf</v>
      </c>
      <c r="ME2" s="29" t="str">
        <f t="shared" si="30"/>
        <v>psnrHVS</v>
      </c>
      <c r="MF2" s="29" t="str">
        <f t="shared" si="30"/>
        <v>kMAC/pxl</v>
      </c>
      <c r="MG2" s="29" t="str">
        <f t="shared" si="30"/>
        <v>DecGPU</v>
      </c>
      <c r="MH2" s="29" t="str">
        <f t="shared" si="30"/>
        <v>DecCPU</v>
      </c>
      <c r="MI2" s="29" t="str">
        <f t="shared" ref="MI2" si="31">LE2</f>
        <v>EncGPU</v>
      </c>
      <c r="MJ2" s="29" t="str">
        <f t="shared" ref="MJ2" si="32">LF2</f>
        <v>EncCPU</v>
      </c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29" t="str">
        <f t="shared" ref="MW2:NL2" si="33">LS2</f>
        <v>name</v>
      </c>
      <c r="MX2" s="29" t="str">
        <f t="shared" si="33"/>
        <v>bpp</v>
      </c>
      <c r="MY2" s="29" t="str">
        <f t="shared" si="33"/>
        <v>msssim Torch</v>
      </c>
      <c r="MZ2" s="29" t="str">
        <f t="shared" si="33"/>
        <v>msssim iqa</v>
      </c>
      <c r="NA2" s="29" t="str">
        <f t="shared" si="33"/>
        <v>psnrY</v>
      </c>
      <c r="NB2" s="29" t="str">
        <f t="shared" si="33"/>
        <v>psnrU</v>
      </c>
      <c r="NC2" s="29" t="str">
        <f t="shared" si="33"/>
        <v>psnrV</v>
      </c>
      <c r="ND2" s="29" t="str">
        <f t="shared" si="33"/>
        <v>vif</v>
      </c>
      <c r="NE2" s="29" t="str">
        <f t="shared" si="33"/>
        <v>fsim</v>
      </c>
      <c r="NF2" s="29" t="str">
        <f t="shared" si="33"/>
        <v>nlpd</v>
      </c>
      <c r="NG2" s="29" t="str">
        <f t="shared" si="33"/>
        <v>iw-ssim</v>
      </c>
      <c r="NH2" s="29" t="str">
        <f t="shared" si="33"/>
        <v>vmaf</v>
      </c>
      <c r="NI2" s="29" t="str">
        <f t="shared" si="33"/>
        <v>psnrHVS</v>
      </c>
      <c r="NJ2" s="29" t="str">
        <f t="shared" si="33"/>
        <v>kMAC/pxl</v>
      </c>
      <c r="NK2" s="29" t="str">
        <f t="shared" si="33"/>
        <v>DecGPU</v>
      </c>
      <c r="NL2" s="29" t="str">
        <f t="shared" si="33"/>
        <v>DecCPU</v>
      </c>
      <c r="NM2" s="29" t="str">
        <f t="shared" ref="NM2" si="34">MI2</f>
        <v>EncGPU</v>
      </c>
      <c r="NN2" s="29" t="str">
        <f t="shared" ref="NN2" si="35">MJ2</f>
        <v>EncCPU</v>
      </c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29" t="str">
        <f t="shared" ref="OA2:OP2" si="36">MW2</f>
        <v>name</v>
      </c>
      <c r="OB2" s="29" t="str">
        <f t="shared" si="36"/>
        <v>bpp</v>
      </c>
      <c r="OC2" s="29" t="str">
        <f t="shared" si="36"/>
        <v>msssim Torch</v>
      </c>
      <c r="OD2" s="29" t="str">
        <f t="shared" si="36"/>
        <v>msssim iqa</v>
      </c>
      <c r="OE2" s="29" t="str">
        <f t="shared" si="36"/>
        <v>psnrY</v>
      </c>
      <c r="OF2" s="29" t="str">
        <f t="shared" si="36"/>
        <v>psnrU</v>
      </c>
      <c r="OG2" s="29" t="str">
        <f t="shared" si="36"/>
        <v>psnrV</v>
      </c>
      <c r="OH2" s="29" t="str">
        <f t="shared" si="36"/>
        <v>vif</v>
      </c>
      <c r="OI2" s="29" t="str">
        <f t="shared" si="36"/>
        <v>fsim</v>
      </c>
      <c r="OJ2" s="29" t="str">
        <f t="shared" si="36"/>
        <v>nlpd</v>
      </c>
      <c r="OK2" s="29" t="str">
        <f t="shared" si="36"/>
        <v>iw-ssim</v>
      </c>
      <c r="OL2" s="29" t="str">
        <f t="shared" si="36"/>
        <v>vmaf</v>
      </c>
      <c r="OM2" s="29" t="str">
        <f t="shared" si="36"/>
        <v>psnrHVS</v>
      </c>
      <c r="ON2" s="29" t="str">
        <f t="shared" si="36"/>
        <v>kMAC/pxl</v>
      </c>
      <c r="OO2" s="29" t="str">
        <f t="shared" si="36"/>
        <v>DecGPU</v>
      </c>
      <c r="OP2" s="29" t="str">
        <f t="shared" si="36"/>
        <v>DecCPU</v>
      </c>
      <c r="OQ2" s="29" t="str">
        <f t="shared" ref="OQ2" si="37">NM2</f>
        <v>EncGPU</v>
      </c>
      <c r="OR2" s="29" t="str">
        <f t="shared" ref="OR2" si="38">NN2</f>
        <v>EncCPU</v>
      </c>
    </row>
    <row r="3" spans="1:408">
      <c r="A3" s="58" t="s">
        <v>80</v>
      </c>
      <c r="B3" s="58">
        <v>0.116957601961796</v>
      </c>
      <c r="C3" s="58">
        <v>0.84549456834793002</v>
      </c>
      <c r="D3" s="58">
        <v>0.83829218149185103</v>
      </c>
      <c r="E3" s="58">
        <v>21.255190351878799</v>
      </c>
      <c r="F3" s="58">
        <v>27.757960682278</v>
      </c>
      <c r="G3" s="58">
        <v>28.8959036047643</v>
      </c>
      <c r="H3" s="58">
        <v>0.17707924544811199</v>
      </c>
      <c r="I3" s="58">
        <v>0.85760241746902399</v>
      </c>
      <c r="J3" s="58">
        <v>0.48082789778709401</v>
      </c>
      <c r="K3" s="58">
        <v>0.80549633502960205</v>
      </c>
      <c r="L3" s="58">
        <v>31.690816999999999</v>
      </c>
      <c r="M3" s="58">
        <v>16.632150347227501</v>
      </c>
      <c r="N3" s="58" t="s">
        <v>60</v>
      </c>
      <c r="O3" s="84">
        <v>0.28114499999999998</v>
      </c>
      <c r="P3" s="58">
        <v>0.28114499999999998</v>
      </c>
      <c r="Q3" s="58">
        <v>0.109903</v>
      </c>
      <c r="R3" s="58">
        <v>0.109903</v>
      </c>
      <c r="AE3" s="58" t="s">
        <v>275</v>
      </c>
      <c r="AF3" s="58">
        <v>2.94511486835312E-2</v>
      </c>
      <c r="AG3" s="58">
        <v>0.76178032159805298</v>
      </c>
      <c r="AH3" s="58">
        <v>0.75387549400329501</v>
      </c>
      <c r="AI3" s="58">
        <v>19.951098112483699</v>
      </c>
      <c r="AJ3" s="58">
        <v>29.2188689832827</v>
      </c>
      <c r="AK3" s="58">
        <v>33.478205217924597</v>
      </c>
      <c r="AL3" s="58">
        <v>0.126578584313392</v>
      </c>
      <c r="AM3" s="58">
        <v>0.80692738294601396</v>
      </c>
      <c r="AN3" s="58">
        <v>0.56219732761383001</v>
      </c>
      <c r="AO3" s="58">
        <v>0.63732761144637995</v>
      </c>
      <c r="AP3" s="58">
        <v>9.9052989999999994</v>
      </c>
      <c r="AQ3" s="58">
        <v>14.892657994260601</v>
      </c>
      <c r="AR3" s="58" t="s">
        <v>60</v>
      </c>
      <c r="AS3" s="58">
        <v>0.439718</v>
      </c>
      <c r="AT3" s="58">
        <v>0.439718</v>
      </c>
      <c r="AU3" s="58">
        <v>0.27510400000000002</v>
      </c>
      <c r="AV3" s="58">
        <v>0.27510400000000002</v>
      </c>
      <c r="BI3" s="58" t="s">
        <v>846</v>
      </c>
      <c r="BJ3" s="58">
        <v>3.0209408879710801E-2</v>
      </c>
      <c r="BK3" s="58">
        <v>0.73199224472045898</v>
      </c>
      <c r="BL3" s="58">
        <v>0.72878140211105302</v>
      </c>
      <c r="BM3" s="58">
        <v>19.0596310394087</v>
      </c>
      <c r="BN3" s="58">
        <v>28.963559898354699</v>
      </c>
      <c r="BO3" s="58">
        <v>33.329271701445997</v>
      </c>
      <c r="BP3" s="58">
        <v>0.107967436313629</v>
      </c>
      <c r="BQ3" s="58">
        <v>0.76910620927810602</v>
      </c>
      <c r="BR3" s="58">
        <v>0.57778811454772905</v>
      </c>
      <c r="BS3" s="58">
        <v>0.515885889530181</v>
      </c>
      <c r="BT3" s="58">
        <v>0</v>
      </c>
      <c r="BU3" s="58">
        <v>13.5594803778149</v>
      </c>
      <c r="BV3" s="58" t="s">
        <v>60</v>
      </c>
      <c r="BW3" s="58">
        <v>0.91184900000000002</v>
      </c>
      <c r="BX3" s="58">
        <v>0.91184900000000002</v>
      </c>
      <c r="BY3" s="58">
        <v>0.39795000000000003</v>
      </c>
      <c r="BZ3" s="58">
        <v>0.39795000000000003</v>
      </c>
      <c r="CM3" s="58" t="s">
        <v>464</v>
      </c>
      <c r="CN3" s="58">
        <v>4.63829375322663E-2</v>
      </c>
      <c r="CO3" s="58">
        <v>0.85755115747451705</v>
      </c>
      <c r="CP3" s="58">
        <v>0.85331904888152998</v>
      </c>
      <c r="CQ3" s="58">
        <v>21.808341391058701</v>
      </c>
      <c r="CR3" s="58">
        <v>30.8041477034228</v>
      </c>
      <c r="CS3" s="58">
        <v>33.690975389518499</v>
      </c>
      <c r="CT3" s="58">
        <v>0.195586428046226</v>
      </c>
      <c r="CU3" s="58">
        <v>0.87737226486205999</v>
      </c>
      <c r="CV3" s="58">
        <v>0.44890558719634999</v>
      </c>
      <c r="CW3" s="58">
        <v>0.79103529453277499</v>
      </c>
      <c r="CX3" s="58">
        <v>23.997938999999999</v>
      </c>
      <c r="CY3" s="58">
        <v>17.272959266297899</v>
      </c>
      <c r="CZ3" s="58" t="s">
        <v>60</v>
      </c>
      <c r="DA3" s="84">
        <v>1.394074</v>
      </c>
      <c r="DB3" s="58">
        <v>1.394074</v>
      </c>
      <c r="DC3" s="58">
        <v>30.432365999999998</v>
      </c>
      <c r="DD3" s="58">
        <v>30.432365999999998</v>
      </c>
      <c r="DQ3" s="58" t="s">
        <v>653</v>
      </c>
      <c r="DR3" s="58">
        <v>3.0782137325761402E-2</v>
      </c>
      <c r="DS3" s="58">
        <v>0.83529275655746404</v>
      </c>
      <c r="DT3" s="58">
        <v>0.83001792430877597</v>
      </c>
      <c r="DU3" s="58">
        <v>21.419451113246701</v>
      </c>
      <c r="DV3" s="58">
        <v>30.587980824219901</v>
      </c>
      <c r="DW3" s="58">
        <v>34.413698625835103</v>
      </c>
      <c r="DX3" s="58">
        <v>0.18968102335929801</v>
      </c>
      <c r="DY3" s="58">
        <v>0.86704182624816895</v>
      </c>
      <c r="DZ3" s="58">
        <v>0.47782739996910001</v>
      </c>
      <c r="EA3" s="58">
        <v>0.76003551483154297</v>
      </c>
      <c r="EB3" s="58">
        <v>22.712067000000001</v>
      </c>
      <c r="EC3" s="58">
        <v>16.681846372582001</v>
      </c>
      <c r="ED3" s="58" t="s">
        <v>60</v>
      </c>
      <c r="EE3" s="84">
        <v>1.444051</v>
      </c>
      <c r="EF3" s="58">
        <v>1.444051</v>
      </c>
      <c r="EG3" s="58">
        <v>51.650851000000003</v>
      </c>
      <c r="EH3" s="58">
        <v>51.650851000000003</v>
      </c>
      <c r="EU3" s="58" t="s">
        <v>843</v>
      </c>
      <c r="EV3" s="58"/>
      <c r="EW3" s="58"/>
      <c r="EX3" s="58"/>
      <c r="EY3" s="58"/>
      <c r="EZ3" s="58"/>
      <c r="FA3" s="58"/>
      <c r="FB3" s="58"/>
      <c r="FC3" s="58"/>
      <c r="FD3" s="58"/>
      <c r="FE3" s="58"/>
      <c r="FF3" s="58"/>
      <c r="FG3" s="58"/>
      <c r="FH3" s="58"/>
      <c r="FI3" s="58"/>
      <c r="FJ3" s="58"/>
      <c r="FK3" s="58"/>
      <c r="FL3" s="58"/>
      <c r="FY3" s="58" t="s">
        <v>842</v>
      </c>
      <c r="FZ3" s="58"/>
      <c r="GA3" s="58"/>
      <c r="GB3" s="58"/>
      <c r="GC3" s="58"/>
      <c r="GD3" s="58"/>
      <c r="GE3" s="58"/>
      <c r="GF3" s="58"/>
      <c r="GG3" s="58"/>
      <c r="GH3" s="58"/>
      <c r="GI3" s="58"/>
      <c r="GJ3" s="58"/>
      <c r="GK3" s="58"/>
      <c r="GL3" s="58"/>
      <c r="GM3" s="58"/>
      <c r="GN3" s="58"/>
      <c r="GO3" s="58"/>
      <c r="GP3" s="58"/>
      <c r="HC3" s="58" t="s">
        <v>61</v>
      </c>
      <c r="HD3" s="58"/>
      <c r="HE3" s="58"/>
      <c r="HF3" s="58"/>
      <c r="HG3" s="58"/>
      <c r="HH3" s="58"/>
      <c r="HI3" s="58"/>
      <c r="HJ3" s="58"/>
      <c r="HK3" s="58"/>
      <c r="HL3" s="58"/>
      <c r="HM3" s="58"/>
      <c r="HN3" s="58"/>
      <c r="HO3" s="58"/>
      <c r="HP3" s="58"/>
      <c r="HQ3" s="84"/>
      <c r="HR3" s="58"/>
      <c r="HS3" s="58"/>
      <c r="HT3" s="58"/>
      <c r="IG3" s="58" t="s">
        <v>62</v>
      </c>
      <c r="IH3" s="58"/>
      <c r="II3" s="58"/>
      <c r="IJ3" s="58"/>
      <c r="IK3" s="58"/>
      <c r="IL3" s="58"/>
      <c r="IM3" s="58"/>
      <c r="IN3" s="58"/>
      <c r="IO3" s="58"/>
      <c r="IP3" s="58"/>
      <c r="IQ3" s="58"/>
      <c r="IR3" s="58"/>
      <c r="IS3" s="58"/>
      <c r="IT3" s="58"/>
      <c r="IU3" s="58"/>
      <c r="IV3" s="58"/>
      <c r="IW3" s="58"/>
      <c r="IX3" s="58"/>
      <c r="JK3" s="58" t="s">
        <v>63</v>
      </c>
      <c r="JL3" s="58"/>
      <c r="JM3" s="58"/>
      <c r="JN3" s="58"/>
      <c r="JO3" s="58"/>
      <c r="JP3" s="58"/>
      <c r="JQ3" s="58"/>
      <c r="JR3" s="58"/>
      <c r="JS3" s="58"/>
      <c r="JT3" s="58"/>
      <c r="JU3" s="58"/>
      <c r="JV3" s="58"/>
      <c r="JW3" s="58"/>
      <c r="JX3" s="58"/>
      <c r="JY3" s="58"/>
      <c r="JZ3" s="58"/>
      <c r="KA3" s="58"/>
      <c r="KB3" s="58"/>
      <c r="KO3" s="58" t="s">
        <v>64</v>
      </c>
      <c r="KP3" s="58"/>
      <c r="KQ3" s="58"/>
      <c r="KR3" s="58"/>
      <c r="KS3" s="58"/>
      <c r="KT3" s="58"/>
      <c r="KU3" s="58"/>
      <c r="KV3" s="58"/>
      <c r="KW3" s="58"/>
      <c r="KX3" s="58"/>
      <c r="KY3" s="58"/>
      <c r="KZ3" s="58"/>
      <c r="LA3" s="58"/>
      <c r="LB3" s="58"/>
      <c r="LC3" s="58"/>
      <c r="LD3" s="58"/>
      <c r="LE3" s="58"/>
      <c r="LF3" s="58"/>
      <c r="LS3" s="58" t="s">
        <v>65</v>
      </c>
      <c r="LT3" s="58"/>
      <c r="LU3" s="58"/>
      <c r="LV3" s="58"/>
      <c r="LW3" s="58"/>
      <c r="LX3" s="58"/>
      <c r="LY3" s="58"/>
      <c r="LZ3" s="58"/>
      <c r="MA3" s="58"/>
      <c r="MB3" s="58"/>
      <c r="MC3" s="58"/>
      <c r="MD3" s="58"/>
      <c r="ME3" s="58"/>
      <c r="MF3" s="58"/>
      <c r="MG3" s="58"/>
      <c r="MH3" s="58"/>
      <c r="MI3" s="58"/>
      <c r="MJ3" s="58"/>
      <c r="MW3" s="58" t="s">
        <v>66</v>
      </c>
      <c r="MX3" s="58"/>
      <c r="MY3" s="58"/>
      <c r="MZ3" s="58"/>
      <c r="NA3" s="58"/>
      <c r="NB3" s="58"/>
      <c r="NC3" s="58"/>
      <c r="ND3" s="58"/>
      <c r="NE3" s="58"/>
      <c r="NF3" s="58"/>
      <c r="NG3" s="58"/>
      <c r="NH3" s="58"/>
      <c r="NI3" s="58"/>
      <c r="NJ3" s="58"/>
      <c r="NK3" s="58"/>
      <c r="NL3" s="58"/>
      <c r="NM3" s="58"/>
      <c r="NN3" s="58"/>
      <c r="OA3" s="58" t="s">
        <v>67</v>
      </c>
      <c r="OB3" s="58"/>
      <c r="OC3" s="58"/>
      <c r="OD3" s="58"/>
      <c r="OE3" s="58"/>
      <c r="OF3" s="58"/>
      <c r="OG3" s="58"/>
      <c r="OH3" s="58"/>
      <c r="OI3" s="58"/>
      <c r="OJ3" s="58"/>
      <c r="OK3" s="58"/>
      <c r="OL3" s="58"/>
      <c r="OM3" s="58"/>
      <c r="ON3" s="58"/>
      <c r="OO3" s="58"/>
      <c r="OP3" s="58"/>
      <c r="OQ3" s="58"/>
      <c r="OR3" s="58"/>
    </row>
    <row r="4" spans="1:408">
      <c r="A4" s="58" t="s">
        <v>81</v>
      </c>
      <c r="B4" s="58">
        <v>0.116957601961796</v>
      </c>
      <c r="C4" s="58">
        <v>0.84549456834793002</v>
      </c>
      <c r="D4" s="58">
        <v>0.83829218149185103</v>
      </c>
      <c r="E4" s="58">
        <v>21.255190351878799</v>
      </c>
      <c r="F4" s="58">
        <v>27.757960682278</v>
      </c>
      <c r="G4" s="58">
        <v>28.8959036047643</v>
      </c>
      <c r="H4" s="58">
        <v>0.17707924544811199</v>
      </c>
      <c r="I4" s="58">
        <v>0.85760241746902399</v>
      </c>
      <c r="J4" s="58">
        <v>0.48082789778709401</v>
      </c>
      <c r="K4" s="58">
        <v>0.80549633502960205</v>
      </c>
      <c r="L4" s="58">
        <v>31.690816999999999</v>
      </c>
      <c r="M4" s="58">
        <v>16.632150347227501</v>
      </c>
      <c r="N4" s="58" t="s">
        <v>60</v>
      </c>
      <c r="O4" s="84">
        <v>0.28444199999999997</v>
      </c>
      <c r="P4" s="58">
        <v>0.28444199999999997</v>
      </c>
      <c r="Q4" s="58">
        <v>0.110197</v>
      </c>
      <c r="R4" s="58">
        <v>0.110197</v>
      </c>
      <c r="AE4" s="58" t="s">
        <v>276</v>
      </c>
      <c r="AF4" s="58">
        <v>5.9289494062983998E-2</v>
      </c>
      <c r="AG4" s="58">
        <v>0.84978431463241499</v>
      </c>
      <c r="AH4" s="58">
        <v>0.84526979923248202</v>
      </c>
      <c r="AI4" s="58">
        <v>21.500772312001899</v>
      </c>
      <c r="AJ4" s="58">
        <v>30.013236453637099</v>
      </c>
      <c r="AK4" s="58">
        <v>33.676601897292102</v>
      </c>
      <c r="AL4" s="58">
        <v>0.18708069622516599</v>
      </c>
      <c r="AM4" s="58">
        <v>0.87926393747329701</v>
      </c>
      <c r="AN4" s="58">
        <v>0.45742908120155301</v>
      </c>
      <c r="AO4" s="58">
        <v>0.78431731462478604</v>
      </c>
      <c r="AP4" s="58">
        <v>26.277885000000001</v>
      </c>
      <c r="AQ4" s="58">
        <v>16.893703982621201</v>
      </c>
      <c r="AR4" s="58" t="s">
        <v>60</v>
      </c>
      <c r="AS4" s="58">
        <v>0.44189099999999998</v>
      </c>
      <c r="AT4" s="58">
        <v>0.44189099999999998</v>
      </c>
      <c r="AU4" s="58">
        <v>0.27323900000000001</v>
      </c>
      <c r="AV4" s="58">
        <v>0.27323900000000001</v>
      </c>
      <c r="BI4" s="58" t="s">
        <v>847</v>
      </c>
      <c r="BJ4" s="58">
        <v>6.00074212700051E-2</v>
      </c>
      <c r="BK4" s="58">
        <v>0.85405617952346802</v>
      </c>
      <c r="BL4" s="58">
        <v>0.85223639011383001</v>
      </c>
      <c r="BM4" s="58">
        <v>20.778085573711799</v>
      </c>
      <c r="BN4" s="58">
        <v>29.936098782302199</v>
      </c>
      <c r="BO4" s="58">
        <v>34.132636567425997</v>
      </c>
      <c r="BP4" s="58">
        <v>0.17508167028427099</v>
      </c>
      <c r="BQ4" s="58">
        <v>0.88342779874801602</v>
      </c>
      <c r="BR4" s="58">
        <v>0.44549527764320301</v>
      </c>
      <c r="BS4" s="58">
        <v>0.741366267204284</v>
      </c>
      <c r="BT4" s="58">
        <v>7.0679239999999997</v>
      </c>
      <c r="BU4" s="58">
        <v>15.737167950447899</v>
      </c>
      <c r="BV4" s="58" t="s">
        <v>60</v>
      </c>
      <c r="BW4" s="58">
        <v>0.789269</v>
      </c>
      <c r="BX4" s="58">
        <v>0.789269</v>
      </c>
      <c r="BY4" s="58">
        <v>0.41327799999999998</v>
      </c>
      <c r="BZ4" s="58">
        <v>0.41327799999999998</v>
      </c>
      <c r="CM4" s="58" t="s">
        <v>465</v>
      </c>
      <c r="CN4" s="58">
        <v>6.4524716055756298E-2</v>
      </c>
      <c r="CO4" s="58">
        <v>0.89392423629760698</v>
      </c>
      <c r="CP4" s="58">
        <v>0.89126694202423096</v>
      </c>
      <c r="CQ4" s="58">
        <v>22.876428977022702</v>
      </c>
      <c r="CR4" s="58">
        <v>30.499134636807099</v>
      </c>
      <c r="CS4" s="58">
        <v>33.529336700071397</v>
      </c>
      <c r="CT4" s="58">
        <v>0.23667459189891801</v>
      </c>
      <c r="CU4" s="58">
        <v>0.91155129671096802</v>
      </c>
      <c r="CV4" s="58">
        <v>0.390634804964065</v>
      </c>
      <c r="CW4" s="58">
        <v>0.84706205129623402</v>
      </c>
      <c r="CX4" s="58">
        <v>33.332492000000002</v>
      </c>
      <c r="CY4" s="58">
        <v>18.693815859564499</v>
      </c>
      <c r="CZ4" s="58" t="s">
        <v>60</v>
      </c>
      <c r="DA4" s="84">
        <v>1.3836250000000001</v>
      </c>
      <c r="DB4" s="58">
        <v>1.3836250000000001</v>
      </c>
      <c r="DC4" s="58">
        <v>31.802579999999999</v>
      </c>
      <c r="DD4" s="58">
        <v>31.802579999999999</v>
      </c>
      <c r="DQ4" s="58" t="s">
        <v>654</v>
      </c>
      <c r="DR4" s="58">
        <v>6.3242127000516193E-2</v>
      </c>
      <c r="DS4" s="58">
        <v>0.90909951925277699</v>
      </c>
      <c r="DT4" s="58">
        <v>0.90669888257980302</v>
      </c>
      <c r="DU4" s="58">
        <v>23.596044634719</v>
      </c>
      <c r="DV4" s="58">
        <v>32.145259810657301</v>
      </c>
      <c r="DW4" s="58">
        <v>35.525971830151498</v>
      </c>
      <c r="DX4" s="58">
        <v>0.27335450053214999</v>
      </c>
      <c r="DY4" s="58">
        <v>0.92418521642684903</v>
      </c>
      <c r="DZ4" s="58">
        <v>0.364155083894729</v>
      </c>
      <c r="EA4" s="58">
        <v>0.871648669242858</v>
      </c>
      <c r="EB4" s="58">
        <v>40.315443999999999</v>
      </c>
      <c r="EC4" s="58">
        <v>19.5332577335674</v>
      </c>
      <c r="ED4" s="58" t="s">
        <v>60</v>
      </c>
      <c r="EE4" s="84">
        <v>1.702752</v>
      </c>
      <c r="EF4" s="58">
        <v>1.702752</v>
      </c>
      <c r="EG4" s="58">
        <v>106.95590199999999</v>
      </c>
      <c r="EH4" s="58">
        <v>106.95590199999999</v>
      </c>
      <c r="EU4" s="58"/>
      <c r="EV4" s="58"/>
      <c r="EW4" s="58"/>
      <c r="EX4" s="58"/>
      <c r="EY4" s="58"/>
      <c r="EZ4" s="58"/>
      <c r="FA4" s="58"/>
      <c r="FB4" s="58"/>
      <c r="FC4" s="58"/>
      <c r="FD4" s="58"/>
      <c r="FE4" s="58"/>
      <c r="FF4" s="58"/>
      <c r="FG4" s="58"/>
      <c r="FH4" s="58"/>
      <c r="FI4" s="58"/>
      <c r="FJ4" s="58"/>
      <c r="FK4" s="58"/>
      <c r="FL4" s="58"/>
      <c r="FY4" s="58"/>
      <c r="FZ4" s="58"/>
      <c r="GA4" s="58"/>
      <c r="GB4" s="58"/>
      <c r="GC4" s="58"/>
      <c r="GD4" s="58"/>
      <c r="GE4" s="58"/>
      <c r="GF4" s="58"/>
      <c r="GG4" s="58"/>
      <c r="GH4" s="58"/>
      <c r="GI4" s="58"/>
      <c r="GJ4" s="58"/>
      <c r="GK4" s="58"/>
      <c r="GL4" s="58"/>
      <c r="GM4" s="58"/>
      <c r="GN4" s="58"/>
      <c r="GO4" s="58"/>
      <c r="GP4" s="58"/>
      <c r="HC4" s="58"/>
      <c r="HD4" s="58"/>
      <c r="HE4" s="58"/>
      <c r="HF4" s="58"/>
      <c r="HG4" s="58"/>
      <c r="HH4" s="58"/>
      <c r="HI4" s="58"/>
      <c r="HJ4" s="58"/>
      <c r="HK4" s="58"/>
      <c r="HL4" s="58"/>
      <c r="HM4" s="58"/>
      <c r="HN4" s="58"/>
      <c r="HO4" s="58"/>
      <c r="HP4" s="58"/>
      <c r="HQ4" s="84"/>
      <c r="HR4" s="58"/>
      <c r="HS4" s="58"/>
      <c r="HT4" s="58"/>
      <c r="IG4" s="58"/>
      <c r="IH4" s="58"/>
      <c r="II4" s="58"/>
      <c r="IJ4" s="58"/>
      <c r="IK4" s="58"/>
      <c r="IL4" s="58"/>
      <c r="IM4" s="58"/>
      <c r="IN4" s="58"/>
      <c r="IO4" s="58"/>
      <c r="IP4" s="58"/>
      <c r="IQ4" s="58"/>
      <c r="IR4" s="81"/>
      <c r="IS4" s="81"/>
      <c r="IT4" s="58"/>
      <c r="IU4" s="58"/>
      <c r="IV4" s="58"/>
      <c r="IW4" s="58"/>
      <c r="IX4" s="58"/>
      <c r="JK4" s="58"/>
      <c r="JL4" s="58"/>
      <c r="JM4" s="58"/>
      <c r="JN4" s="58"/>
      <c r="JO4" s="58"/>
      <c r="JP4" s="58"/>
      <c r="JQ4" s="58"/>
      <c r="JR4" s="58"/>
      <c r="JS4" s="58"/>
      <c r="JT4" s="58"/>
      <c r="JU4" s="58"/>
      <c r="JV4" s="58"/>
      <c r="JW4" s="58"/>
      <c r="JX4" s="58"/>
      <c r="JY4" s="58"/>
      <c r="JZ4" s="58"/>
      <c r="KA4" s="58"/>
      <c r="KB4" s="58"/>
      <c r="KO4" s="58"/>
      <c r="KP4" s="58"/>
      <c r="KQ4" s="58"/>
      <c r="KR4" s="58"/>
      <c r="KS4" s="58"/>
      <c r="KT4" s="58"/>
      <c r="KU4" s="58"/>
      <c r="KV4" s="58"/>
      <c r="KW4" s="58"/>
      <c r="KX4" s="58"/>
      <c r="KY4" s="58"/>
      <c r="KZ4" s="58"/>
      <c r="LA4" s="58"/>
      <c r="LB4" s="58"/>
      <c r="LC4" s="58"/>
      <c r="LD4" s="58"/>
      <c r="LE4" s="58"/>
      <c r="LF4" s="58"/>
      <c r="LS4" s="58"/>
      <c r="LT4" s="58"/>
      <c r="LU4" s="58"/>
      <c r="LV4" s="58"/>
      <c r="LW4" s="58"/>
      <c r="LX4" s="58"/>
      <c r="LY4" s="58"/>
      <c r="LZ4" s="58"/>
      <c r="MA4" s="58"/>
      <c r="MB4" s="58"/>
      <c r="MC4" s="58"/>
      <c r="MD4" s="58"/>
      <c r="ME4" s="58"/>
      <c r="MF4" s="58"/>
      <c r="MG4" s="58"/>
      <c r="MH4" s="58"/>
      <c r="MI4" s="58"/>
      <c r="MJ4" s="58"/>
      <c r="MW4" s="58"/>
      <c r="MX4" s="58"/>
      <c r="MY4" s="58"/>
      <c r="MZ4" s="58"/>
      <c r="NA4" s="58"/>
      <c r="NB4" s="58"/>
      <c r="NC4" s="58"/>
      <c r="ND4" s="58"/>
      <c r="NE4" s="58"/>
      <c r="NF4" s="58"/>
      <c r="NG4" s="58"/>
      <c r="NH4" s="58"/>
      <c r="NI4" s="58"/>
      <c r="NJ4" s="58"/>
      <c r="NK4" s="58"/>
      <c r="NL4" s="58"/>
      <c r="NM4" s="58"/>
      <c r="NN4" s="58"/>
      <c r="OA4" s="58"/>
      <c r="OB4" s="58"/>
      <c r="OC4" s="58"/>
      <c r="OD4" s="58"/>
      <c r="OE4" s="58"/>
      <c r="OF4" s="58"/>
      <c r="OG4" s="58"/>
      <c r="OH4" s="58"/>
      <c r="OI4" s="58"/>
      <c r="OJ4" s="58"/>
      <c r="OK4" s="58"/>
      <c r="OL4" s="58"/>
      <c r="OM4" s="58"/>
      <c r="ON4" s="58"/>
      <c r="OO4" s="58"/>
      <c r="OP4" s="58"/>
      <c r="OQ4" s="58"/>
      <c r="OR4" s="58"/>
    </row>
    <row r="5" spans="1:408">
      <c r="A5" s="58" t="s">
        <v>82</v>
      </c>
      <c r="B5" s="58">
        <v>0.116957601961796</v>
      </c>
      <c r="C5" s="58">
        <v>0.84549456834793002</v>
      </c>
      <c r="D5" s="58">
        <v>0.83829218149185103</v>
      </c>
      <c r="E5" s="58">
        <v>21.255190351878799</v>
      </c>
      <c r="F5" s="58">
        <v>27.757960682278</v>
      </c>
      <c r="G5" s="58">
        <v>28.8959036047643</v>
      </c>
      <c r="H5" s="58">
        <v>0.17707924544811199</v>
      </c>
      <c r="I5" s="58">
        <v>0.85760241746902399</v>
      </c>
      <c r="J5" s="58">
        <v>0.48082789778709401</v>
      </c>
      <c r="K5" s="58">
        <v>0.80549633502960205</v>
      </c>
      <c r="L5" s="58">
        <v>31.690816999999999</v>
      </c>
      <c r="M5" s="58">
        <v>16.632150347227501</v>
      </c>
      <c r="N5" s="58" t="s">
        <v>60</v>
      </c>
      <c r="O5" s="84">
        <v>0.28093799999999902</v>
      </c>
      <c r="P5" s="58">
        <v>0.28093799999999902</v>
      </c>
      <c r="Q5" s="58">
        <v>0.10253900000000001</v>
      </c>
      <c r="R5" s="58">
        <v>0.10253900000000001</v>
      </c>
      <c r="AE5" s="58" t="s">
        <v>277</v>
      </c>
      <c r="AF5" s="58">
        <v>0.119643779039752</v>
      </c>
      <c r="AG5" s="58">
        <v>0.91198468208312899</v>
      </c>
      <c r="AH5" s="58">
        <v>0.91015368700027399</v>
      </c>
      <c r="AI5" s="58">
        <v>23.458576584154201</v>
      </c>
      <c r="AJ5" s="58">
        <v>31.069001766884401</v>
      </c>
      <c r="AK5" s="58">
        <v>34.554815840567997</v>
      </c>
      <c r="AL5" s="58">
        <v>0.258768320083618</v>
      </c>
      <c r="AM5" s="58">
        <v>0.92401826381683305</v>
      </c>
      <c r="AN5" s="58">
        <v>0.35103097558021501</v>
      </c>
      <c r="AO5" s="58">
        <v>0.87823700904846103</v>
      </c>
      <c r="AP5" s="58">
        <v>48.028241999999999</v>
      </c>
      <c r="AQ5" s="58">
        <v>19.560655234305301</v>
      </c>
      <c r="AR5" s="58" t="s">
        <v>60</v>
      </c>
      <c r="AS5" s="58">
        <v>0.44626199999999999</v>
      </c>
      <c r="AT5" s="58">
        <v>0.44626199999999999</v>
      </c>
      <c r="AU5" s="58">
        <v>0.274899</v>
      </c>
      <c r="AV5" s="58">
        <v>0.274899</v>
      </c>
      <c r="BI5" s="58" t="s">
        <v>848</v>
      </c>
      <c r="BJ5" s="58">
        <v>0.11949858027878101</v>
      </c>
      <c r="BK5" s="58">
        <v>0.89770978689193703</v>
      </c>
      <c r="BL5" s="58">
        <v>0.89698064327239901</v>
      </c>
      <c r="BM5" s="58">
        <v>21.549203633203799</v>
      </c>
      <c r="BN5" s="58">
        <v>31.0743201777114</v>
      </c>
      <c r="BO5" s="58">
        <v>35.016052913034997</v>
      </c>
      <c r="BP5" s="58">
        <v>0.222065359354019</v>
      </c>
      <c r="BQ5" s="58">
        <v>0.91764092445373502</v>
      </c>
      <c r="BR5" s="58">
        <v>0.369064420461654</v>
      </c>
      <c r="BS5" s="58">
        <v>0.81257551908492998</v>
      </c>
      <c r="BT5" s="58">
        <v>20.244871</v>
      </c>
      <c r="BU5" s="58">
        <v>16.786832733906099</v>
      </c>
      <c r="BV5" s="58" t="s">
        <v>60</v>
      </c>
      <c r="BW5" s="58">
        <v>0.91728699999999996</v>
      </c>
      <c r="BX5" s="58">
        <v>0.91728699999999996</v>
      </c>
      <c r="BY5" s="58">
        <v>0.47464299999999998</v>
      </c>
      <c r="BZ5" s="58">
        <v>0.47464299999999998</v>
      </c>
      <c r="CM5" s="58" t="s">
        <v>466</v>
      </c>
      <c r="CN5" s="58">
        <v>0.120240707279297</v>
      </c>
      <c r="CO5" s="58">
        <v>0.94381546974182096</v>
      </c>
      <c r="CP5" s="58">
        <v>0.94250690937042203</v>
      </c>
      <c r="CQ5" s="58">
        <v>25.187704134838398</v>
      </c>
      <c r="CR5" s="58">
        <v>29.877563907947799</v>
      </c>
      <c r="CS5" s="58">
        <v>33.222095125409403</v>
      </c>
      <c r="CT5" s="58">
        <v>0.323546051979064</v>
      </c>
      <c r="CU5" s="58">
        <v>0.94802421331405595</v>
      </c>
      <c r="CV5" s="58">
        <v>0.29383489489555298</v>
      </c>
      <c r="CW5" s="58">
        <v>0.921847283840179</v>
      </c>
      <c r="CX5" s="58">
        <v>50.813665</v>
      </c>
      <c r="CY5" s="58">
        <v>21.8101472742831</v>
      </c>
      <c r="CZ5" s="58" t="s">
        <v>60</v>
      </c>
      <c r="DA5" s="84">
        <v>1.3495239999999999</v>
      </c>
      <c r="DB5" s="58">
        <v>1.3495239999999999</v>
      </c>
      <c r="DC5" s="58">
        <v>38.186912</v>
      </c>
      <c r="DD5" s="58">
        <v>38.186912</v>
      </c>
      <c r="DQ5" s="58" t="s">
        <v>655</v>
      </c>
      <c r="DR5" s="58">
        <v>0.121386164171399</v>
      </c>
      <c r="DS5" s="58">
        <v>0.95407050848007202</v>
      </c>
      <c r="DT5" s="58">
        <v>0.95298194885253895</v>
      </c>
      <c r="DU5" s="58">
        <v>26.182614527311099</v>
      </c>
      <c r="DV5" s="58">
        <v>33.440230071733097</v>
      </c>
      <c r="DW5" s="58">
        <v>36.771445810598998</v>
      </c>
      <c r="DX5" s="58">
        <v>0.36788019537925698</v>
      </c>
      <c r="DY5" s="58">
        <v>0.95800292491912797</v>
      </c>
      <c r="DZ5" s="58">
        <v>0.26752755045890803</v>
      </c>
      <c r="EA5" s="58">
        <v>0.93733114004135099</v>
      </c>
      <c r="EB5" s="58">
        <v>57.461596999999998</v>
      </c>
      <c r="EC5" s="58">
        <v>22.829874757819699</v>
      </c>
      <c r="ED5" s="58" t="s">
        <v>60</v>
      </c>
      <c r="EE5" s="84">
        <v>1.5827720000000001</v>
      </c>
      <c r="EF5" s="58">
        <v>1.5827720000000001</v>
      </c>
      <c r="EG5" s="58">
        <v>214.67242999999999</v>
      </c>
      <c r="EH5" s="58">
        <v>214.67242999999999</v>
      </c>
      <c r="EU5" s="58"/>
      <c r="EV5" s="58"/>
      <c r="EW5" s="58"/>
      <c r="EX5" s="58"/>
      <c r="EY5" s="58"/>
      <c r="EZ5" s="58"/>
      <c r="FA5" s="58"/>
      <c r="FB5" s="58"/>
      <c r="FC5" s="58"/>
      <c r="FD5" s="58"/>
      <c r="FE5" s="58"/>
      <c r="FF5" s="58"/>
      <c r="FG5" s="58"/>
      <c r="FH5" s="58"/>
      <c r="FI5" s="58"/>
      <c r="FJ5" s="58"/>
      <c r="FK5" s="58"/>
      <c r="FL5" s="58"/>
      <c r="FY5" s="58"/>
      <c r="FZ5" s="58"/>
      <c r="GA5" s="58"/>
      <c r="GB5" s="58"/>
      <c r="GC5" s="58"/>
      <c r="GD5" s="58"/>
      <c r="GE5" s="58"/>
      <c r="GF5" s="58"/>
      <c r="GG5" s="58"/>
      <c r="GH5" s="58"/>
      <c r="GI5" s="58"/>
      <c r="GJ5" s="58"/>
      <c r="GK5" s="58"/>
      <c r="GL5" s="58"/>
      <c r="GM5" s="58"/>
      <c r="GN5" s="58"/>
      <c r="GO5" s="58"/>
      <c r="GP5" s="58"/>
      <c r="HC5" s="58"/>
      <c r="HD5" s="58"/>
      <c r="HE5" s="58"/>
      <c r="HF5" s="58"/>
      <c r="HG5" s="58"/>
      <c r="HH5" s="58"/>
      <c r="HI5" s="58"/>
      <c r="HJ5" s="58"/>
      <c r="HK5" s="58"/>
      <c r="HL5" s="58"/>
      <c r="HM5" s="58"/>
      <c r="HN5" s="58"/>
      <c r="HO5" s="58"/>
      <c r="HP5" s="58"/>
      <c r="HQ5" s="84"/>
      <c r="HR5" s="58"/>
      <c r="HS5" s="58"/>
      <c r="HT5" s="58"/>
      <c r="IG5" s="58"/>
      <c r="IH5" s="58"/>
      <c r="II5" s="58"/>
      <c r="IJ5" s="58"/>
      <c r="IK5" s="58"/>
      <c r="IL5" s="58"/>
      <c r="IM5" s="58"/>
      <c r="IN5" s="58"/>
      <c r="IO5" s="58"/>
      <c r="IP5" s="58"/>
      <c r="IQ5" s="58"/>
      <c r="IR5" s="81"/>
      <c r="IS5" s="81"/>
      <c r="IT5" s="58"/>
      <c r="IU5" s="58"/>
      <c r="IV5" s="58"/>
      <c r="IW5" s="58"/>
      <c r="IX5" s="58"/>
      <c r="JK5" s="58"/>
      <c r="JL5" s="58"/>
      <c r="JM5" s="58"/>
      <c r="JN5" s="58"/>
      <c r="JO5" s="58"/>
      <c r="JP5" s="58"/>
      <c r="JQ5" s="58"/>
      <c r="JR5" s="58"/>
      <c r="JS5" s="58"/>
      <c r="JT5" s="58"/>
      <c r="JU5" s="58"/>
      <c r="JV5" s="58"/>
      <c r="JW5" s="58"/>
      <c r="JX5" s="58"/>
      <c r="JY5" s="58"/>
      <c r="JZ5" s="58"/>
      <c r="KA5" s="58"/>
      <c r="KB5" s="58"/>
      <c r="KO5" s="58"/>
      <c r="KP5" s="58"/>
      <c r="KQ5" s="58"/>
      <c r="KR5" s="58"/>
      <c r="KS5" s="58"/>
      <c r="KT5" s="58"/>
      <c r="KU5" s="58"/>
      <c r="KV5" s="58"/>
      <c r="KW5" s="58"/>
      <c r="KX5" s="58"/>
      <c r="KY5" s="58"/>
      <c r="KZ5" s="58"/>
      <c r="LA5" s="58"/>
      <c r="LB5" s="58"/>
      <c r="LC5" s="58"/>
      <c r="LD5" s="58"/>
      <c r="LE5" s="58"/>
      <c r="LF5" s="58"/>
      <c r="LS5" s="58"/>
      <c r="LT5" s="58"/>
      <c r="LU5" s="58"/>
      <c r="LV5" s="58"/>
      <c r="LW5" s="58"/>
      <c r="LX5" s="58"/>
      <c r="LY5" s="58"/>
      <c r="LZ5" s="58"/>
      <c r="MA5" s="58"/>
      <c r="MB5" s="58"/>
      <c r="MC5" s="58"/>
      <c r="MD5" s="58"/>
      <c r="ME5" s="58"/>
      <c r="MF5" s="58"/>
      <c r="MG5" s="58"/>
      <c r="MH5" s="58"/>
      <c r="MI5" s="58"/>
      <c r="MJ5" s="58"/>
      <c r="MW5" s="58"/>
      <c r="MX5" s="58"/>
      <c r="MY5" s="58"/>
      <c r="MZ5" s="58"/>
      <c r="NA5" s="58"/>
      <c r="NB5" s="58"/>
      <c r="NC5" s="58"/>
      <c r="ND5" s="58"/>
      <c r="NE5" s="58"/>
      <c r="NF5" s="58"/>
      <c r="NG5" s="58"/>
      <c r="NH5" s="58"/>
      <c r="NI5" s="58"/>
      <c r="NJ5" s="58"/>
      <c r="NK5" s="58"/>
      <c r="NL5" s="58"/>
      <c r="NM5" s="58"/>
      <c r="NN5" s="58"/>
      <c r="OA5" s="58"/>
      <c r="OB5" s="58"/>
      <c r="OC5" s="58"/>
      <c r="OD5" s="58"/>
      <c r="OE5" s="58"/>
      <c r="OF5" s="58"/>
      <c r="OG5" s="58"/>
      <c r="OH5" s="58"/>
      <c r="OI5" s="58"/>
      <c r="OJ5" s="58"/>
      <c r="OK5" s="58"/>
      <c r="OL5" s="58"/>
      <c r="OM5" s="58"/>
      <c r="ON5" s="58"/>
      <c r="OO5" s="58"/>
      <c r="OP5" s="58"/>
      <c r="OQ5" s="58"/>
      <c r="OR5" s="58"/>
    </row>
    <row r="6" spans="1:408">
      <c r="A6" s="58" t="s">
        <v>83</v>
      </c>
      <c r="B6" s="58">
        <v>0.27165881517811002</v>
      </c>
      <c r="C6" s="58">
        <v>0.94723898172378496</v>
      </c>
      <c r="D6" s="58">
        <v>0.94621753692626898</v>
      </c>
      <c r="E6" s="58">
        <v>24.926001763846401</v>
      </c>
      <c r="F6" s="58">
        <v>30.873203623485001</v>
      </c>
      <c r="G6" s="58">
        <v>34.416608379551597</v>
      </c>
      <c r="H6" s="58">
        <v>0.32530552148818898</v>
      </c>
      <c r="I6" s="58">
        <v>0.954537093639373</v>
      </c>
      <c r="J6" s="58">
        <v>0.289584010839462</v>
      </c>
      <c r="K6" s="58">
        <v>0.93435543775558405</v>
      </c>
      <c r="L6" s="58">
        <v>60.410269999999997</v>
      </c>
      <c r="M6" s="58">
        <v>22.2730138588052</v>
      </c>
      <c r="N6" s="58" t="s">
        <v>60</v>
      </c>
      <c r="O6" s="84">
        <v>0.43496699999999999</v>
      </c>
      <c r="P6" s="58">
        <v>0.43496699999999999</v>
      </c>
      <c r="Q6" s="58">
        <v>0.114025</v>
      </c>
      <c r="R6" s="58">
        <v>0.114025</v>
      </c>
      <c r="AE6" s="58" t="s">
        <v>278</v>
      </c>
      <c r="AF6" s="58">
        <v>0.24962893649974099</v>
      </c>
      <c r="AG6" s="58">
        <v>0.95813322067260698</v>
      </c>
      <c r="AH6" s="58">
        <v>0.95753669738769498</v>
      </c>
      <c r="AI6" s="58">
        <v>26.004233170082301</v>
      </c>
      <c r="AJ6" s="58">
        <v>32.4824156599406</v>
      </c>
      <c r="AK6" s="58">
        <v>35.931117577947099</v>
      </c>
      <c r="AL6" s="58">
        <v>0.35886436700820901</v>
      </c>
      <c r="AM6" s="58">
        <v>0.96287107467651301</v>
      </c>
      <c r="AN6" s="58">
        <v>0.24905657768249501</v>
      </c>
      <c r="AO6" s="58">
        <v>0.94611835479736295</v>
      </c>
      <c r="AP6" s="58">
        <v>69.093397999999993</v>
      </c>
      <c r="AQ6" s="58">
        <v>23.026818173374402</v>
      </c>
      <c r="AR6" s="58" t="s">
        <v>60</v>
      </c>
      <c r="AS6" s="58">
        <v>0.39620300000000003</v>
      </c>
      <c r="AT6" s="58">
        <v>0.39620300000000003</v>
      </c>
      <c r="AU6" s="58">
        <v>0.27261999999999997</v>
      </c>
      <c r="AV6" s="58">
        <v>0.27261999999999997</v>
      </c>
      <c r="BI6" s="58" t="s">
        <v>849</v>
      </c>
      <c r="BJ6" s="58">
        <v>0.25089539235931801</v>
      </c>
      <c r="BK6" s="58">
        <v>0.96410620212554898</v>
      </c>
      <c r="BL6" s="58">
        <v>0.96369868516921997</v>
      </c>
      <c r="BM6" s="58">
        <v>25.3990213260319</v>
      </c>
      <c r="BN6" s="58">
        <v>31.610408161446301</v>
      </c>
      <c r="BO6" s="58">
        <v>35.670215719922503</v>
      </c>
      <c r="BP6" s="58">
        <v>0.34929895401000899</v>
      </c>
      <c r="BQ6" s="58">
        <v>0.968680560588836</v>
      </c>
      <c r="BR6" s="58">
        <v>0.25043788552284202</v>
      </c>
      <c r="BS6" s="58">
        <v>0.94515216350555398</v>
      </c>
      <c r="BT6" s="58">
        <v>56.821041999999998</v>
      </c>
      <c r="BU6" s="58">
        <v>22.532695194322201</v>
      </c>
      <c r="BV6" s="58" t="s">
        <v>60</v>
      </c>
      <c r="BW6" s="58">
        <v>0.85904899999999995</v>
      </c>
      <c r="BX6" s="58">
        <v>0.85904899999999995</v>
      </c>
      <c r="BY6" s="58">
        <v>6.7622879999999999</v>
      </c>
      <c r="BZ6" s="58">
        <v>6.7622879999999999</v>
      </c>
      <c r="CM6" s="58" t="s">
        <v>467</v>
      </c>
      <c r="CN6" s="58">
        <v>0.24494224315952501</v>
      </c>
      <c r="CO6" s="58">
        <v>0.97689658403396595</v>
      </c>
      <c r="CP6" s="58">
        <v>0.97639256715774503</v>
      </c>
      <c r="CQ6" s="58">
        <v>28.589103292783498</v>
      </c>
      <c r="CR6" s="58">
        <v>31.392777984174199</v>
      </c>
      <c r="CS6" s="58">
        <v>34.8800794328927</v>
      </c>
      <c r="CT6" s="58">
        <v>0.44398894906044001</v>
      </c>
      <c r="CU6" s="58">
        <v>0.97514528036117498</v>
      </c>
      <c r="CV6" s="58">
        <v>0.197180390357971</v>
      </c>
      <c r="CW6" s="58">
        <v>0.96920794248580899</v>
      </c>
      <c r="CX6" s="58">
        <v>69.917039000000003</v>
      </c>
      <c r="CY6" s="58">
        <v>26.193292208695301</v>
      </c>
      <c r="CZ6" s="58" t="s">
        <v>60</v>
      </c>
      <c r="DA6" s="84">
        <v>1.48746</v>
      </c>
      <c r="DB6" s="58">
        <v>1.48746</v>
      </c>
      <c r="DC6" s="58">
        <v>55.816380000000002</v>
      </c>
      <c r="DD6" s="58">
        <v>55.816380000000002</v>
      </c>
      <c r="DQ6" s="58" t="s">
        <v>656</v>
      </c>
      <c r="DR6" s="58">
        <v>0.24552303820340701</v>
      </c>
      <c r="DS6" s="58">
        <v>0.98112279176712003</v>
      </c>
      <c r="DT6" s="58">
        <v>0.98072385787963801</v>
      </c>
      <c r="DU6" s="58">
        <v>29.760123902198501</v>
      </c>
      <c r="DV6" s="58">
        <v>35.147611074122501</v>
      </c>
      <c r="DW6" s="58">
        <v>38.784209365302601</v>
      </c>
      <c r="DX6" s="58">
        <v>0.489221692085266</v>
      </c>
      <c r="DY6" s="58">
        <v>0.98026674985885598</v>
      </c>
      <c r="DZ6" s="58">
        <v>0.177888944745063</v>
      </c>
      <c r="EA6" s="58">
        <v>0.97554630041122403</v>
      </c>
      <c r="EB6" s="58">
        <v>74.635051000000004</v>
      </c>
      <c r="EC6" s="58">
        <v>27.207929742311901</v>
      </c>
      <c r="ED6" s="58" t="s">
        <v>60</v>
      </c>
      <c r="EE6" s="84">
        <v>1.647254</v>
      </c>
      <c r="EF6" s="58">
        <v>1.647254</v>
      </c>
      <c r="EG6" s="58">
        <v>320.88162899999998</v>
      </c>
      <c r="EH6" s="58">
        <v>320.88162899999998</v>
      </c>
      <c r="EU6" s="58"/>
      <c r="EV6" s="58"/>
      <c r="EW6" s="58"/>
      <c r="EX6" s="58"/>
      <c r="EY6" s="58"/>
      <c r="EZ6" s="58"/>
      <c r="FA6" s="58"/>
      <c r="FB6" s="58"/>
      <c r="FC6" s="58"/>
      <c r="FD6" s="58"/>
      <c r="FE6" s="58"/>
      <c r="FF6" s="58"/>
      <c r="FG6" s="58"/>
      <c r="FH6" s="58"/>
      <c r="FI6" s="58"/>
      <c r="FJ6" s="58"/>
      <c r="FK6" s="58"/>
      <c r="FL6" s="58"/>
      <c r="FY6" s="58"/>
      <c r="FZ6" s="58"/>
      <c r="GA6" s="58"/>
      <c r="GB6" s="58"/>
      <c r="GC6" s="58"/>
      <c r="GD6" s="58"/>
      <c r="GE6" s="58"/>
      <c r="GF6" s="58"/>
      <c r="GG6" s="58"/>
      <c r="GH6" s="58"/>
      <c r="GI6" s="58"/>
      <c r="GJ6" s="58"/>
      <c r="GK6" s="58"/>
      <c r="GL6" s="58"/>
      <c r="GM6" s="58"/>
      <c r="GN6" s="58"/>
      <c r="GO6" s="58"/>
      <c r="GP6" s="58"/>
      <c r="HC6" s="58"/>
      <c r="HD6" s="58"/>
      <c r="HE6" s="58"/>
      <c r="HF6" s="58"/>
      <c r="HG6" s="58"/>
      <c r="HH6" s="58"/>
      <c r="HI6" s="58"/>
      <c r="HJ6" s="58"/>
      <c r="HK6" s="58"/>
      <c r="HL6" s="58"/>
      <c r="HM6" s="58"/>
      <c r="HN6" s="58"/>
      <c r="HO6" s="58"/>
      <c r="HP6" s="58"/>
      <c r="HQ6" s="84"/>
      <c r="HR6" s="58"/>
      <c r="HS6" s="58"/>
      <c r="HT6" s="58"/>
      <c r="IG6" s="58"/>
      <c r="IH6" s="58"/>
      <c r="II6" s="58"/>
      <c r="IJ6" s="58"/>
      <c r="IK6" s="58"/>
      <c r="IL6" s="58"/>
      <c r="IM6" s="58"/>
      <c r="IN6" s="58"/>
      <c r="IO6" s="58"/>
      <c r="IP6" s="58"/>
      <c r="IQ6" s="58"/>
      <c r="IR6" s="81"/>
      <c r="IS6" s="81"/>
      <c r="IT6" s="58"/>
      <c r="IU6" s="58"/>
      <c r="IV6" s="58"/>
      <c r="IW6" s="58"/>
      <c r="IX6" s="58"/>
      <c r="JK6" s="58"/>
      <c r="JL6" s="58"/>
      <c r="JM6" s="58"/>
      <c r="JN6" s="58"/>
      <c r="JO6" s="58"/>
      <c r="JP6" s="58"/>
      <c r="JQ6" s="58"/>
      <c r="JR6" s="58"/>
      <c r="JS6" s="58"/>
      <c r="JT6" s="58"/>
      <c r="JU6" s="58"/>
      <c r="JV6" s="58"/>
      <c r="JW6" s="58"/>
      <c r="JX6" s="58"/>
      <c r="JY6" s="58"/>
      <c r="JZ6" s="58"/>
      <c r="KA6" s="58"/>
      <c r="KB6" s="58"/>
      <c r="KO6" s="58"/>
      <c r="KP6" s="58"/>
      <c r="KQ6" s="58"/>
      <c r="KR6" s="58"/>
      <c r="KS6" s="58"/>
      <c r="KT6" s="58"/>
      <c r="KU6" s="58"/>
      <c r="KV6" s="58"/>
      <c r="KW6" s="58"/>
      <c r="KX6" s="58"/>
      <c r="KY6" s="58"/>
      <c r="KZ6" s="58"/>
      <c r="LA6" s="58"/>
      <c r="LB6" s="58"/>
      <c r="LC6" s="58"/>
      <c r="LD6" s="58"/>
      <c r="LE6" s="58"/>
      <c r="LF6" s="58"/>
      <c r="LS6" s="58"/>
      <c r="LT6" s="58"/>
      <c r="LU6" s="58"/>
      <c r="LV6" s="58"/>
      <c r="LW6" s="58"/>
      <c r="LX6" s="58"/>
      <c r="LY6" s="58"/>
      <c r="LZ6" s="58"/>
      <c r="MA6" s="58"/>
      <c r="MB6" s="58"/>
      <c r="MC6" s="58"/>
      <c r="MD6" s="58"/>
      <c r="ME6" s="58"/>
      <c r="MF6" s="58"/>
      <c r="MG6" s="58"/>
      <c r="MH6" s="58"/>
      <c r="MI6" s="58"/>
      <c r="MJ6" s="58"/>
      <c r="MW6" s="58"/>
      <c r="MX6" s="58"/>
      <c r="MY6" s="58"/>
      <c r="MZ6" s="58"/>
      <c r="NA6" s="58"/>
      <c r="NB6" s="58"/>
      <c r="NC6" s="58"/>
      <c r="ND6" s="58"/>
      <c r="NE6" s="58"/>
      <c r="NF6" s="58"/>
      <c r="NG6" s="58"/>
      <c r="NH6" s="58"/>
      <c r="NI6" s="58"/>
      <c r="NJ6" s="58"/>
      <c r="NK6" s="58"/>
      <c r="NL6" s="58"/>
      <c r="NM6" s="58"/>
      <c r="NN6" s="58"/>
      <c r="OA6" s="58"/>
      <c r="OB6" s="58"/>
      <c r="OC6" s="58"/>
      <c r="OD6" s="58"/>
      <c r="OE6" s="58"/>
      <c r="OF6" s="58"/>
      <c r="OG6" s="58"/>
      <c r="OH6" s="58"/>
      <c r="OI6" s="58"/>
      <c r="OJ6" s="58"/>
      <c r="OK6" s="58"/>
      <c r="OL6" s="58"/>
      <c r="OM6" s="58"/>
      <c r="ON6" s="58"/>
      <c r="OO6" s="58"/>
      <c r="OP6" s="58"/>
      <c r="OQ6" s="58"/>
      <c r="OR6" s="58"/>
    </row>
    <row r="7" spans="1:408">
      <c r="A7" s="58" t="s">
        <v>84</v>
      </c>
      <c r="B7" s="58">
        <v>0.53980059370160005</v>
      </c>
      <c r="C7" s="58">
        <v>0.980208039283752</v>
      </c>
      <c r="D7" s="58">
        <v>0.98001533746719305</v>
      </c>
      <c r="E7" s="58">
        <v>28.111651623222901</v>
      </c>
      <c r="F7" s="58">
        <v>33.162311212996102</v>
      </c>
      <c r="G7" s="58">
        <v>36.975418499020897</v>
      </c>
      <c r="H7" s="58">
        <v>0.45031052827835</v>
      </c>
      <c r="I7" s="58">
        <v>0.98602783679962103</v>
      </c>
      <c r="J7" s="58">
        <v>0.18623811006546001</v>
      </c>
      <c r="K7" s="58">
        <v>0.97586297988891602</v>
      </c>
      <c r="L7" s="58">
        <v>80.412209000000004</v>
      </c>
      <c r="M7" s="58">
        <v>27.6796758254678</v>
      </c>
      <c r="N7" s="58" t="s">
        <v>60</v>
      </c>
      <c r="O7" s="84">
        <v>0.53346400000000005</v>
      </c>
      <c r="P7" s="58">
        <v>0.53346400000000005</v>
      </c>
      <c r="Q7" s="58">
        <v>0.112653</v>
      </c>
      <c r="R7" s="58">
        <v>0.112653</v>
      </c>
      <c r="AE7" s="58" t="s">
        <v>279</v>
      </c>
      <c r="AF7" s="58">
        <v>0.49997580020650401</v>
      </c>
      <c r="AG7" s="58">
        <v>0.98017418384552002</v>
      </c>
      <c r="AH7" s="58">
        <v>0.97996062040328902</v>
      </c>
      <c r="AI7" s="58">
        <v>29.5167013319689</v>
      </c>
      <c r="AJ7" s="58">
        <v>34.471649242512598</v>
      </c>
      <c r="AK7" s="58">
        <v>37.196399230312799</v>
      </c>
      <c r="AL7" s="58">
        <v>0.47048348188400202</v>
      </c>
      <c r="AM7" s="58">
        <v>0.98082554340362504</v>
      </c>
      <c r="AN7" s="58">
        <v>0.17439782619476299</v>
      </c>
      <c r="AO7" s="58">
        <v>0.975785613059997</v>
      </c>
      <c r="AP7" s="58">
        <v>80.830242999999996</v>
      </c>
      <c r="AQ7" s="58">
        <v>27.3697767155628</v>
      </c>
      <c r="AR7" s="58" t="s">
        <v>60</v>
      </c>
      <c r="AS7" s="58">
        <v>0.35117799999999999</v>
      </c>
      <c r="AT7" s="58">
        <v>0.35117799999999999</v>
      </c>
      <c r="AU7" s="58">
        <v>0.27172000000000002</v>
      </c>
      <c r="AV7" s="58">
        <v>0.27172000000000002</v>
      </c>
      <c r="BI7" s="58" t="s">
        <v>850</v>
      </c>
      <c r="BJ7" s="58">
        <v>0.50006453278265295</v>
      </c>
      <c r="BK7" s="58">
        <v>0.98782122135162298</v>
      </c>
      <c r="BL7" s="58">
        <v>0.98776423931121804</v>
      </c>
      <c r="BM7" s="58">
        <v>29.558496922166199</v>
      </c>
      <c r="BN7" s="58">
        <v>31.90467954731</v>
      </c>
      <c r="BO7" s="58">
        <v>37.225170132366699</v>
      </c>
      <c r="BP7" s="58">
        <v>0.51452142000198298</v>
      </c>
      <c r="BQ7" s="58">
        <v>0.99083548784255904</v>
      </c>
      <c r="BR7" s="58">
        <v>0.14658118784427601</v>
      </c>
      <c r="BS7" s="58">
        <v>0.98369330167770297</v>
      </c>
      <c r="BT7" s="58">
        <v>81.316840999999997</v>
      </c>
      <c r="BU7" s="58">
        <v>28.501911599334701</v>
      </c>
      <c r="BV7" s="58" t="s">
        <v>60</v>
      </c>
      <c r="BW7" s="58">
        <v>1.00312</v>
      </c>
      <c r="BX7" s="58">
        <v>1.00312</v>
      </c>
      <c r="BY7" s="58">
        <v>1.362403</v>
      </c>
      <c r="BZ7" s="58">
        <v>1.362403</v>
      </c>
      <c r="CM7" s="58" t="s">
        <v>468</v>
      </c>
      <c r="CN7" s="58">
        <v>0.513713216313887</v>
      </c>
      <c r="CO7" s="58">
        <v>0.99129909276962203</v>
      </c>
      <c r="CP7" s="58">
        <v>0.99117535352706898</v>
      </c>
      <c r="CQ7" s="58">
        <v>33.179305359610503</v>
      </c>
      <c r="CR7" s="58">
        <v>34.089756053369101</v>
      </c>
      <c r="CS7" s="58">
        <v>37.382431113522998</v>
      </c>
      <c r="CT7" s="58">
        <v>0.58780783414840698</v>
      </c>
      <c r="CU7" s="58">
        <v>0.99038267135620095</v>
      </c>
      <c r="CV7" s="58">
        <v>0.119276978075504</v>
      </c>
      <c r="CW7" s="58">
        <v>0.98934572935104304</v>
      </c>
      <c r="CX7" s="58">
        <v>85.285160000000005</v>
      </c>
      <c r="CY7" s="58">
        <v>31.563363696087901</v>
      </c>
      <c r="CZ7" s="58" t="s">
        <v>60</v>
      </c>
      <c r="DA7" s="84">
        <v>1.0193449999999999</v>
      </c>
      <c r="DB7" s="58">
        <v>1.0193449999999999</v>
      </c>
      <c r="DC7" s="58">
        <v>61.956161000000002</v>
      </c>
      <c r="DD7" s="58">
        <v>61.956161000000002</v>
      </c>
      <c r="DQ7" s="58" t="s">
        <v>657</v>
      </c>
      <c r="DR7" s="58">
        <v>0.51664945792462502</v>
      </c>
      <c r="DS7" s="58">
        <v>0.99271571636199896</v>
      </c>
      <c r="DT7" s="58">
        <v>0.99261647462844804</v>
      </c>
      <c r="DU7" s="58">
        <v>34.291653456536601</v>
      </c>
      <c r="DV7" s="58">
        <v>37.9357466161212</v>
      </c>
      <c r="DW7" s="58">
        <v>41.435012809543402</v>
      </c>
      <c r="DX7" s="58">
        <v>0.624223172664642</v>
      </c>
      <c r="DY7" s="58">
        <v>0.99260115623474099</v>
      </c>
      <c r="DZ7" s="58">
        <v>0.108334235846996</v>
      </c>
      <c r="EA7" s="58">
        <v>0.99132001399993896</v>
      </c>
      <c r="EB7" s="58">
        <v>87.610197999999997</v>
      </c>
      <c r="EC7" s="58">
        <v>32.426964179962098</v>
      </c>
      <c r="ED7" s="58" t="s">
        <v>60</v>
      </c>
      <c r="EE7" s="84">
        <v>1.632126</v>
      </c>
      <c r="EF7" s="58">
        <v>1.632126</v>
      </c>
      <c r="EG7" s="58">
        <v>463.30457999999999</v>
      </c>
      <c r="EH7" s="58">
        <v>463.30457999999999</v>
      </c>
      <c r="EU7" s="58"/>
      <c r="EV7" s="58"/>
      <c r="EW7" s="58"/>
      <c r="EX7" s="58"/>
      <c r="EY7" s="58"/>
      <c r="EZ7" s="58"/>
      <c r="FA7" s="58"/>
      <c r="FB7" s="58"/>
      <c r="FC7" s="58"/>
      <c r="FD7" s="58"/>
      <c r="FE7" s="58"/>
      <c r="FF7" s="58"/>
      <c r="FG7" s="58"/>
      <c r="FH7" s="58"/>
      <c r="FI7" s="58"/>
      <c r="FJ7" s="58"/>
      <c r="FK7" s="58"/>
      <c r="FL7" s="58"/>
      <c r="FY7" s="58"/>
      <c r="FZ7" s="58"/>
      <c r="GA7" s="58"/>
      <c r="GB7" s="58"/>
      <c r="GC7" s="58"/>
      <c r="GD7" s="58"/>
      <c r="GE7" s="58"/>
      <c r="GF7" s="58"/>
      <c r="GG7" s="58"/>
      <c r="GH7" s="58"/>
      <c r="GI7" s="58"/>
      <c r="GJ7" s="58"/>
      <c r="GK7" s="58"/>
      <c r="GL7" s="58"/>
      <c r="GM7" s="58"/>
      <c r="GN7" s="58"/>
      <c r="GO7" s="58"/>
      <c r="GP7" s="58"/>
      <c r="HC7" s="58"/>
      <c r="HD7" s="58"/>
      <c r="HE7" s="58"/>
      <c r="HF7" s="58"/>
      <c r="HG7" s="58"/>
      <c r="HH7" s="58"/>
      <c r="HI7" s="58"/>
      <c r="HJ7" s="58"/>
      <c r="HK7" s="58"/>
      <c r="HL7" s="58"/>
      <c r="HM7" s="58"/>
      <c r="HN7" s="58"/>
      <c r="HO7" s="58"/>
      <c r="HP7" s="58"/>
      <c r="HQ7" s="84"/>
      <c r="HR7" s="58"/>
      <c r="HS7" s="58"/>
      <c r="HT7" s="58"/>
      <c r="IG7" s="58"/>
      <c r="IH7" s="58"/>
      <c r="II7" s="58"/>
      <c r="IJ7" s="58"/>
      <c r="IK7" s="58"/>
      <c r="IL7" s="58"/>
      <c r="IM7" s="58"/>
      <c r="IN7" s="58"/>
      <c r="IO7" s="58"/>
      <c r="IP7" s="58"/>
      <c r="IQ7" s="58"/>
      <c r="IR7" s="81"/>
      <c r="IS7" s="81"/>
      <c r="IT7" s="58"/>
      <c r="IU7" s="58"/>
      <c r="IV7" s="58"/>
      <c r="IW7" s="58"/>
      <c r="IX7" s="58"/>
      <c r="JK7" s="58"/>
      <c r="JL7" s="58"/>
      <c r="JM7" s="58"/>
      <c r="JN7" s="58"/>
      <c r="JO7" s="58"/>
      <c r="JP7" s="58"/>
      <c r="JQ7" s="58"/>
      <c r="JR7" s="58"/>
      <c r="JS7" s="58"/>
      <c r="JT7" s="58"/>
      <c r="JU7" s="58"/>
      <c r="JV7" s="58"/>
      <c r="JW7" s="58"/>
      <c r="JX7" s="58"/>
      <c r="JY7" s="58"/>
      <c r="JZ7" s="58"/>
      <c r="KA7" s="58"/>
      <c r="KB7" s="58"/>
      <c r="KO7" s="58"/>
      <c r="KP7" s="58"/>
      <c r="KQ7" s="58"/>
      <c r="KR7" s="58"/>
      <c r="KS7" s="58"/>
      <c r="KT7" s="58"/>
      <c r="KU7" s="58"/>
      <c r="KV7" s="58"/>
      <c r="KW7" s="58"/>
      <c r="KX7" s="58"/>
      <c r="KY7" s="58"/>
      <c r="KZ7" s="58"/>
      <c r="LA7" s="58"/>
      <c r="LB7" s="58"/>
      <c r="LC7" s="58"/>
      <c r="LD7" s="58"/>
      <c r="LE7" s="58"/>
      <c r="LF7" s="58"/>
      <c r="LS7" s="58"/>
      <c r="LT7" s="58"/>
      <c r="LU7" s="58"/>
      <c r="LV7" s="58"/>
      <c r="LW7" s="58"/>
      <c r="LX7" s="58"/>
      <c r="LY7" s="58"/>
      <c r="LZ7" s="58"/>
      <c r="MA7" s="58"/>
      <c r="MB7" s="58"/>
      <c r="MC7" s="58"/>
      <c r="MD7" s="58"/>
      <c r="ME7" s="58"/>
      <c r="MF7" s="58"/>
      <c r="MG7" s="58"/>
      <c r="MH7" s="58"/>
      <c r="MI7" s="58"/>
      <c r="MJ7" s="58"/>
      <c r="MW7" s="58"/>
      <c r="MX7" s="58"/>
      <c r="MY7" s="58"/>
      <c r="MZ7" s="58"/>
      <c r="NA7" s="58"/>
      <c r="NB7" s="58"/>
      <c r="NC7" s="58"/>
      <c r="ND7" s="58"/>
      <c r="NE7" s="58"/>
      <c r="NF7" s="58"/>
      <c r="NG7" s="58"/>
      <c r="NH7" s="58"/>
      <c r="NI7" s="58"/>
      <c r="NJ7" s="58"/>
      <c r="NK7" s="58"/>
      <c r="NL7" s="58"/>
      <c r="NM7" s="58"/>
      <c r="NN7" s="58"/>
      <c r="OA7" s="58"/>
      <c r="OB7" s="58"/>
      <c r="OC7" s="58"/>
      <c r="OD7" s="58"/>
      <c r="OE7" s="58"/>
      <c r="OF7" s="58"/>
      <c r="OG7" s="58"/>
      <c r="OH7" s="58"/>
      <c r="OI7" s="58"/>
      <c r="OJ7" s="58"/>
      <c r="OK7" s="58"/>
      <c r="OL7" s="58"/>
      <c r="OM7" s="58"/>
      <c r="ON7" s="58"/>
      <c r="OO7" s="58"/>
      <c r="OP7" s="58"/>
      <c r="OQ7" s="58"/>
      <c r="OR7" s="58"/>
    </row>
    <row r="8" spans="1:408">
      <c r="A8" s="58" t="s">
        <v>85</v>
      </c>
      <c r="B8" s="58">
        <v>0.82164752194114599</v>
      </c>
      <c r="C8" s="58">
        <v>0.98978322744369496</v>
      </c>
      <c r="D8" s="58">
        <v>0.98972326517105103</v>
      </c>
      <c r="E8" s="58">
        <v>30.4690843186984</v>
      </c>
      <c r="F8" s="58">
        <v>34.492357975987197</v>
      </c>
      <c r="G8" s="58">
        <v>38.491781589452998</v>
      </c>
      <c r="H8" s="58">
        <v>0.53157860040664595</v>
      </c>
      <c r="I8" s="58">
        <v>0.99395865201949996</v>
      </c>
      <c r="J8" s="58">
        <v>0.13568775355815799</v>
      </c>
      <c r="K8" s="58">
        <v>0.98777323961257901</v>
      </c>
      <c r="L8" s="58">
        <v>88.038017999999994</v>
      </c>
      <c r="M8" s="58">
        <v>31.694964274293302</v>
      </c>
      <c r="N8" s="58" t="s">
        <v>60</v>
      </c>
      <c r="O8" s="84">
        <v>0.45903499999999903</v>
      </c>
      <c r="P8" s="58">
        <v>0.45903499999999903</v>
      </c>
      <c r="Q8" s="58">
        <v>0.123534</v>
      </c>
      <c r="R8" s="58">
        <v>0.123534</v>
      </c>
      <c r="AE8" s="58" t="s">
        <v>280</v>
      </c>
      <c r="AF8" s="58">
        <v>0.74983060144553404</v>
      </c>
      <c r="AG8" s="58">
        <v>0.98902338743209794</v>
      </c>
      <c r="AH8" s="58">
        <v>0.98889821767806996</v>
      </c>
      <c r="AI8" s="58">
        <v>32.208842352890002</v>
      </c>
      <c r="AJ8" s="58">
        <v>35.962026664035399</v>
      </c>
      <c r="AK8" s="58">
        <v>37.959519302063299</v>
      </c>
      <c r="AL8" s="58">
        <v>0.56018811464309604</v>
      </c>
      <c r="AM8" s="58">
        <v>0.99037921428680398</v>
      </c>
      <c r="AN8" s="58">
        <v>0.13102801144123</v>
      </c>
      <c r="AO8" s="58">
        <v>0.98734384775161699</v>
      </c>
      <c r="AP8" s="58">
        <v>86.765165999999994</v>
      </c>
      <c r="AQ8" s="58">
        <v>30.550097201961002</v>
      </c>
      <c r="AR8" s="58" t="s">
        <v>60</v>
      </c>
      <c r="AS8" s="58">
        <v>0.35588500000000001</v>
      </c>
      <c r="AT8" s="58">
        <v>0.35588500000000001</v>
      </c>
      <c r="AU8" s="58">
        <v>0.27174700000000002</v>
      </c>
      <c r="AV8" s="58">
        <v>0.27174700000000002</v>
      </c>
      <c r="BI8" s="58" t="s">
        <v>851</v>
      </c>
      <c r="BJ8" s="58">
        <v>0.74795915074857999</v>
      </c>
      <c r="BK8" s="58">
        <v>0.99352902173995905</v>
      </c>
      <c r="BL8" s="58">
        <v>0.99350064992904596</v>
      </c>
      <c r="BM8" s="58">
        <v>32.391921166687403</v>
      </c>
      <c r="BN8" s="58">
        <v>33.414821111850799</v>
      </c>
      <c r="BO8" s="58">
        <v>38.393280930591303</v>
      </c>
      <c r="BP8" s="58">
        <v>0.59675234556198098</v>
      </c>
      <c r="BQ8" s="58">
        <v>0.99549913406372004</v>
      </c>
      <c r="BR8" s="58">
        <v>0.108969278633594</v>
      </c>
      <c r="BS8" s="58">
        <v>0.99175292253494196</v>
      </c>
      <c r="BT8" s="58">
        <v>87.432606000000007</v>
      </c>
      <c r="BU8" s="58">
        <v>32.030936502410199</v>
      </c>
      <c r="BV8" s="58" t="s">
        <v>60</v>
      </c>
      <c r="BW8" s="58">
        <v>1.066273</v>
      </c>
      <c r="BX8" s="58">
        <v>1.066273</v>
      </c>
      <c r="BY8" s="58">
        <v>1.303088</v>
      </c>
      <c r="BZ8" s="58">
        <v>1.303088</v>
      </c>
      <c r="CM8" s="58" t="s">
        <v>469</v>
      </c>
      <c r="CN8" s="58">
        <v>0.78018520908621503</v>
      </c>
      <c r="CO8" s="58">
        <v>0.99506002664565996</v>
      </c>
      <c r="CP8" s="58">
        <v>0.99500954151153498</v>
      </c>
      <c r="CQ8" s="58">
        <v>36.409052484428003</v>
      </c>
      <c r="CR8" s="58">
        <v>36.072388878629198</v>
      </c>
      <c r="CS8" s="58">
        <v>39.218025922420203</v>
      </c>
      <c r="CT8" s="58">
        <v>0.67884373664855902</v>
      </c>
      <c r="CU8" s="58">
        <v>0.99527055025100697</v>
      </c>
      <c r="CV8" s="58">
        <v>8.6555421352386405E-2</v>
      </c>
      <c r="CW8" s="58">
        <v>0.994445741176605</v>
      </c>
      <c r="CX8" s="58">
        <v>91.021061000000003</v>
      </c>
      <c r="CY8" s="58">
        <v>35.012436846593197</v>
      </c>
      <c r="CZ8" s="58" t="s">
        <v>60</v>
      </c>
      <c r="DA8" s="84">
        <v>1.55376</v>
      </c>
      <c r="DB8" s="58">
        <v>1.55376</v>
      </c>
      <c r="DC8" s="58">
        <v>67.543557000000007</v>
      </c>
      <c r="DD8" s="58">
        <v>67.543557000000007</v>
      </c>
      <c r="DQ8" s="58" t="s">
        <v>658</v>
      </c>
      <c r="DR8" s="58">
        <v>0.80957989158492505</v>
      </c>
      <c r="DS8" s="58">
        <v>0.99567568302154497</v>
      </c>
      <c r="DT8" s="58">
        <v>0.99563574790954501</v>
      </c>
      <c r="DU8" s="58">
        <v>37.3237191147104</v>
      </c>
      <c r="DV8" s="58">
        <v>40.128782426537903</v>
      </c>
      <c r="DW8" s="58">
        <v>43.101784427037799</v>
      </c>
      <c r="DX8" s="58">
        <v>0.70552092790603604</v>
      </c>
      <c r="DY8" s="58">
        <v>0.99638575315475397</v>
      </c>
      <c r="DZ8" s="58">
        <v>7.9407788813114097E-2</v>
      </c>
      <c r="EA8" s="58">
        <v>0.995330810546875</v>
      </c>
      <c r="EB8" s="58">
        <v>91.934164999999993</v>
      </c>
      <c r="EC8" s="58">
        <v>35.769567329336603</v>
      </c>
      <c r="ED8" s="58" t="s">
        <v>60</v>
      </c>
      <c r="EE8" s="84">
        <v>1.7916339999999999</v>
      </c>
      <c r="EF8" s="58">
        <v>1.7916339999999999</v>
      </c>
      <c r="EG8" s="58">
        <v>543.36859700000002</v>
      </c>
      <c r="EH8" s="58">
        <v>543.36859700000002</v>
      </c>
      <c r="EU8" s="58"/>
      <c r="EV8" s="58"/>
      <c r="EW8" s="58"/>
      <c r="EX8" s="58"/>
      <c r="EY8" s="58"/>
      <c r="EZ8" s="58"/>
      <c r="FA8" s="58"/>
      <c r="FB8" s="58"/>
      <c r="FC8" s="58"/>
      <c r="FD8" s="58"/>
      <c r="FE8" s="58"/>
      <c r="FF8" s="58"/>
      <c r="FG8" s="58"/>
      <c r="FH8" s="58"/>
      <c r="FI8" s="58"/>
      <c r="FJ8" s="58"/>
      <c r="FK8" s="58"/>
      <c r="FL8" s="58"/>
      <c r="FY8" s="58"/>
      <c r="FZ8" s="58"/>
      <c r="GA8" s="58"/>
      <c r="GB8" s="58"/>
      <c r="GC8" s="58"/>
      <c r="GD8" s="58"/>
      <c r="GE8" s="58"/>
      <c r="GF8" s="58"/>
      <c r="GG8" s="58"/>
      <c r="GH8" s="58"/>
      <c r="GI8" s="58"/>
      <c r="GJ8" s="58"/>
      <c r="GK8" s="58"/>
      <c r="GL8" s="58"/>
      <c r="GM8" s="58"/>
      <c r="GN8" s="58"/>
      <c r="GO8" s="58"/>
      <c r="GP8" s="58"/>
      <c r="HC8" s="58"/>
      <c r="HD8" s="58"/>
      <c r="HE8" s="58"/>
      <c r="HF8" s="58"/>
      <c r="HG8" s="58"/>
      <c r="HH8" s="58"/>
      <c r="HI8" s="58"/>
      <c r="HJ8" s="58"/>
      <c r="HK8" s="58"/>
      <c r="HL8" s="58"/>
      <c r="HM8" s="58"/>
      <c r="HN8" s="58"/>
      <c r="HO8" s="58"/>
      <c r="HP8" s="58"/>
      <c r="HQ8" s="84"/>
      <c r="HR8" s="58"/>
      <c r="HS8" s="58"/>
      <c r="HT8" s="58"/>
      <c r="IG8" s="58"/>
      <c r="IH8" s="58"/>
      <c r="II8" s="58"/>
      <c r="IJ8" s="58"/>
      <c r="IK8" s="58"/>
      <c r="IL8" s="58"/>
      <c r="IM8" s="58"/>
      <c r="IN8" s="58"/>
      <c r="IO8" s="58"/>
      <c r="IP8" s="58"/>
      <c r="IQ8" s="58"/>
      <c r="IR8" s="58"/>
      <c r="IS8" s="58"/>
      <c r="IT8" s="58"/>
      <c r="IU8" s="58"/>
      <c r="IV8" s="58"/>
      <c r="IW8" s="58"/>
      <c r="IX8" s="58"/>
      <c r="JK8" s="58"/>
      <c r="JL8" s="58"/>
      <c r="JM8" s="58"/>
      <c r="JN8" s="58"/>
      <c r="JO8" s="58"/>
      <c r="JP8" s="58"/>
      <c r="JQ8" s="58"/>
      <c r="JR8" s="58"/>
      <c r="JS8" s="58"/>
      <c r="JT8" s="58"/>
      <c r="JU8" s="58"/>
      <c r="JV8" s="58"/>
      <c r="JW8" s="58"/>
      <c r="JX8" s="58"/>
      <c r="JY8" s="58"/>
      <c r="JZ8" s="58"/>
      <c r="KA8" s="58"/>
      <c r="KB8" s="58"/>
      <c r="KO8" s="58"/>
      <c r="KP8" s="58"/>
      <c r="KQ8" s="58"/>
      <c r="KR8" s="58"/>
      <c r="KS8" s="58"/>
      <c r="KT8" s="58"/>
      <c r="KU8" s="58"/>
      <c r="KV8" s="58"/>
      <c r="KW8" s="58"/>
      <c r="KX8" s="58"/>
      <c r="KY8" s="58"/>
      <c r="KZ8" s="58"/>
      <c r="LA8" s="58"/>
      <c r="LB8" s="58"/>
      <c r="LC8" s="58"/>
      <c r="LD8" s="58"/>
      <c r="LE8" s="58"/>
      <c r="LF8" s="58"/>
      <c r="LS8" s="58"/>
      <c r="LT8" s="58"/>
      <c r="LU8" s="58"/>
      <c r="LV8" s="58"/>
      <c r="LW8" s="58"/>
      <c r="LX8" s="58"/>
      <c r="LY8" s="58"/>
      <c r="LZ8" s="58"/>
      <c r="MA8" s="58"/>
      <c r="MB8" s="58"/>
      <c r="MC8" s="58"/>
      <c r="MD8" s="58"/>
      <c r="ME8" s="58"/>
      <c r="MF8" s="58"/>
      <c r="MG8" s="58"/>
      <c r="MH8" s="58"/>
      <c r="MI8" s="58"/>
      <c r="MJ8" s="58"/>
      <c r="MW8" s="58"/>
      <c r="MX8" s="58"/>
      <c r="MY8" s="58"/>
      <c r="MZ8" s="58"/>
      <c r="NA8" s="58"/>
      <c r="NB8" s="58"/>
      <c r="NC8" s="58"/>
      <c r="ND8" s="58"/>
      <c r="NE8" s="58"/>
      <c r="NF8" s="58"/>
      <c r="NG8" s="58"/>
      <c r="NH8" s="58"/>
      <c r="NI8" s="58"/>
      <c r="NJ8" s="58"/>
      <c r="NK8" s="58"/>
      <c r="NL8" s="58"/>
      <c r="NM8" s="58"/>
      <c r="NN8" s="58"/>
      <c r="OA8" s="58"/>
      <c r="OB8" s="58"/>
      <c r="OC8" s="58"/>
      <c r="OD8" s="58"/>
      <c r="OE8" s="58"/>
      <c r="OF8" s="58"/>
      <c r="OG8" s="58"/>
      <c r="OH8" s="58"/>
      <c r="OI8" s="58"/>
      <c r="OJ8" s="58"/>
      <c r="OK8" s="58"/>
      <c r="OL8" s="58"/>
      <c r="OM8" s="58"/>
      <c r="ON8" s="58"/>
      <c r="OO8" s="58"/>
      <c r="OP8" s="58"/>
      <c r="OQ8" s="58"/>
      <c r="OR8" s="58"/>
    </row>
    <row r="9" spans="1:408">
      <c r="A9" s="58" t="s">
        <v>86</v>
      </c>
      <c r="B9" s="58">
        <v>1.0970008389261701</v>
      </c>
      <c r="C9" s="58">
        <v>0.99374997615814198</v>
      </c>
      <c r="D9" s="58">
        <v>0.99372142553329401</v>
      </c>
      <c r="E9" s="58">
        <v>32.265657709424403</v>
      </c>
      <c r="F9" s="58">
        <v>35.379857731601099</v>
      </c>
      <c r="G9" s="58">
        <v>39.562561746026603</v>
      </c>
      <c r="H9" s="58">
        <v>0.58798015117645197</v>
      </c>
      <c r="I9" s="58">
        <v>0.99680829048156705</v>
      </c>
      <c r="J9" s="58">
        <v>0.108012072741985</v>
      </c>
      <c r="K9" s="58">
        <v>0.99273449182510298</v>
      </c>
      <c r="L9" s="58">
        <v>91.335865999999996</v>
      </c>
      <c r="M9" s="58">
        <v>34.667664044023297</v>
      </c>
      <c r="N9" s="58" t="s">
        <v>60</v>
      </c>
      <c r="O9" s="84">
        <v>1.0477969999999901</v>
      </c>
      <c r="P9" s="58">
        <v>1.0477969999999901</v>
      </c>
      <c r="Q9" s="58">
        <v>0.122623</v>
      </c>
      <c r="R9" s="58">
        <v>0.122623</v>
      </c>
      <c r="AE9" s="58" t="s">
        <v>281</v>
      </c>
      <c r="AF9" s="58">
        <v>0.99996773360867297</v>
      </c>
      <c r="AG9" s="58">
        <v>0.99179595708847001</v>
      </c>
      <c r="AH9" s="58">
        <v>0.99171179533004705</v>
      </c>
      <c r="AI9" s="58">
        <v>34.106271765162901</v>
      </c>
      <c r="AJ9" s="58">
        <v>37.991977351116503</v>
      </c>
      <c r="AK9" s="58">
        <v>39.461552646246098</v>
      </c>
      <c r="AL9" s="58">
        <v>0.61113172769546498</v>
      </c>
      <c r="AM9" s="58">
        <v>0.99258893728256203</v>
      </c>
      <c r="AN9" s="58">
        <v>0.113276727497577</v>
      </c>
      <c r="AO9" s="58">
        <v>0.99073696136474598</v>
      </c>
      <c r="AP9" s="58">
        <v>89.110635000000002</v>
      </c>
      <c r="AQ9" s="58">
        <v>32.349292328282097</v>
      </c>
      <c r="AR9" s="58" t="s">
        <v>60</v>
      </c>
      <c r="AS9" s="58">
        <v>0.36369299999999999</v>
      </c>
      <c r="AT9" s="58">
        <v>0.36369299999999999</v>
      </c>
      <c r="AU9" s="58">
        <v>0.27425899999999998</v>
      </c>
      <c r="AV9" s="58">
        <v>0.27425899999999998</v>
      </c>
      <c r="BI9" s="58" t="s">
        <v>852</v>
      </c>
      <c r="BJ9" s="58">
        <v>1.0006049948373701</v>
      </c>
      <c r="BK9" s="58">
        <v>0.99596291780471802</v>
      </c>
      <c r="BL9" s="58">
        <v>0.99594706296920699</v>
      </c>
      <c r="BM9" s="58">
        <v>34.792440319532098</v>
      </c>
      <c r="BN9" s="58">
        <v>33.799426159456701</v>
      </c>
      <c r="BO9" s="58">
        <v>39.008176028163199</v>
      </c>
      <c r="BP9" s="58">
        <v>0.66058015823364202</v>
      </c>
      <c r="BQ9" s="58">
        <v>0.997264504432678</v>
      </c>
      <c r="BR9" s="58">
        <v>8.5797004401683793E-2</v>
      </c>
      <c r="BS9" s="58">
        <v>0.99520868062973</v>
      </c>
      <c r="BT9" s="58">
        <v>90.771169</v>
      </c>
      <c r="BU9" s="58">
        <v>34.753126013691499</v>
      </c>
      <c r="BV9" s="58" t="s">
        <v>60</v>
      </c>
      <c r="BW9" s="58">
        <v>0.75951400000000002</v>
      </c>
      <c r="BX9" s="58">
        <v>0.75951400000000002</v>
      </c>
      <c r="BY9" s="58">
        <v>1.1312059999999999</v>
      </c>
      <c r="BZ9" s="58">
        <v>1.1312059999999999</v>
      </c>
      <c r="CM9" s="58" t="s">
        <v>470</v>
      </c>
      <c r="CN9" s="58">
        <v>1.03275845379452</v>
      </c>
      <c r="CO9" s="58">
        <v>0.99656367301940896</v>
      </c>
      <c r="CP9" s="58">
        <v>0.99653971195220903</v>
      </c>
      <c r="CQ9" s="58">
        <v>38.7896932918852</v>
      </c>
      <c r="CR9" s="58">
        <v>37.791948592014101</v>
      </c>
      <c r="CS9" s="58">
        <v>40.615070977086297</v>
      </c>
      <c r="CT9" s="58">
        <v>0.74064600467681796</v>
      </c>
      <c r="CU9" s="58">
        <v>0.99711310863494795</v>
      </c>
      <c r="CV9" s="58">
        <v>6.9031007587909698E-2</v>
      </c>
      <c r="CW9" s="58">
        <v>0.99651068449020297</v>
      </c>
      <c r="CX9" s="58">
        <v>93.405781000000005</v>
      </c>
      <c r="CY9" s="58">
        <v>37.516710659637397</v>
      </c>
      <c r="CZ9" s="58" t="s">
        <v>60</v>
      </c>
      <c r="DA9" s="84">
        <v>1.18604</v>
      </c>
      <c r="DB9" s="58">
        <v>1.18604</v>
      </c>
      <c r="DC9" s="58">
        <v>74.022746999999995</v>
      </c>
      <c r="DD9" s="58">
        <v>74.022746999999995</v>
      </c>
      <c r="DQ9" s="58" t="s">
        <v>659</v>
      </c>
      <c r="DR9" s="58">
        <v>0.99154620547237904</v>
      </c>
      <c r="DS9" s="58">
        <v>0.99653130769729603</v>
      </c>
      <c r="DT9" s="58">
        <v>0.99650746583938599</v>
      </c>
      <c r="DU9" s="58">
        <v>38.7956256017969</v>
      </c>
      <c r="DV9" s="58">
        <v>41.301268524189197</v>
      </c>
      <c r="DW9" s="58">
        <v>43.866004368247303</v>
      </c>
      <c r="DX9" s="58">
        <v>0.74244779348373402</v>
      </c>
      <c r="DY9" s="58">
        <v>0.99735385179519598</v>
      </c>
      <c r="DZ9" s="58">
        <v>6.8728365004062597E-2</v>
      </c>
      <c r="EA9" s="58">
        <v>0.99644720554351796</v>
      </c>
      <c r="EB9" s="58">
        <v>93.554280000000006</v>
      </c>
      <c r="EC9" s="58">
        <v>37.367575732457297</v>
      </c>
      <c r="ED9" s="58" t="s">
        <v>60</v>
      </c>
      <c r="EE9" s="84">
        <v>1.7595700000000001</v>
      </c>
      <c r="EF9" s="58">
        <v>1.7595700000000001</v>
      </c>
      <c r="EG9" s="58">
        <v>546.01657499999999</v>
      </c>
      <c r="EH9" s="58">
        <v>546.01657499999999</v>
      </c>
      <c r="EU9" s="58"/>
      <c r="EV9" s="58"/>
      <c r="EW9" s="58"/>
      <c r="EX9" s="58"/>
      <c r="EY9" s="58"/>
      <c r="EZ9" s="58"/>
      <c r="FA9" s="58"/>
      <c r="FB9" s="58"/>
      <c r="FC9" s="58"/>
      <c r="FD9" s="58"/>
      <c r="FE9" s="58"/>
      <c r="FF9" s="58"/>
      <c r="FG9" s="58"/>
      <c r="FH9" s="58"/>
      <c r="FI9" s="58"/>
      <c r="FJ9" s="58"/>
      <c r="FK9" s="58"/>
      <c r="FL9" s="58"/>
      <c r="FY9" s="58"/>
      <c r="FZ9" s="58"/>
      <c r="GA9" s="58"/>
      <c r="GB9" s="58"/>
      <c r="GC9" s="58"/>
      <c r="GD9" s="58"/>
      <c r="GE9" s="58"/>
      <c r="GF9" s="58"/>
      <c r="GG9" s="58"/>
      <c r="GH9" s="58"/>
      <c r="GI9" s="58"/>
      <c r="GJ9" s="58"/>
      <c r="GK9" s="58"/>
      <c r="GL9" s="58"/>
      <c r="GM9" s="58"/>
      <c r="GN9" s="58"/>
      <c r="GO9" s="58"/>
      <c r="GP9" s="58"/>
      <c r="HC9" s="58"/>
      <c r="HD9" s="58"/>
      <c r="HE9" s="58"/>
      <c r="HF9" s="58"/>
      <c r="HG9" s="58"/>
      <c r="HH9" s="58"/>
      <c r="HI9" s="58"/>
      <c r="HJ9" s="58"/>
      <c r="HK9" s="58"/>
      <c r="HL9" s="58"/>
      <c r="HM9" s="58"/>
      <c r="HN9" s="58"/>
      <c r="HO9" s="58"/>
      <c r="HP9" s="58"/>
      <c r="HQ9" s="84"/>
      <c r="HR9" s="58"/>
      <c r="HS9" s="58"/>
      <c r="HT9" s="58"/>
      <c r="IG9" s="58"/>
      <c r="IH9" s="58"/>
      <c r="II9" s="58"/>
      <c r="IJ9" s="58"/>
      <c r="IK9" s="58"/>
      <c r="IL9" s="58"/>
      <c r="IM9" s="58"/>
      <c r="IN9" s="58"/>
      <c r="IO9" s="58"/>
      <c r="IP9" s="58"/>
      <c r="IQ9" s="58"/>
      <c r="IR9" s="58"/>
      <c r="IS9" s="58"/>
      <c r="IT9" s="58"/>
      <c r="IU9" s="58"/>
      <c r="IV9" s="58"/>
      <c r="IW9" s="58"/>
      <c r="IX9" s="58"/>
      <c r="JK9" s="58"/>
      <c r="JL9" s="58"/>
      <c r="JM9" s="58"/>
      <c r="JN9" s="58"/>
      <c r="JO9" s="58"/>
      <c r="JP9" s="58"/>
      <c r="JQ9" s="58"/>
      <c r="JR9" s="58"/>
      <c r="JS9" s="58"/>
      <c r="JT9" s="58"/>
      <c r="JU9" s="58"/>
      <c r="JV9" s="58"/>
      <c r="JW9" s="58"/>
      <c r="JX9" s="58"/>
      <c r="JY9" s="58"/>
      <c r="JZ9" s="58"/>
      <c r="KA9" s="58"/>
      <c r="KB9" s="58"/>
      <c r="KO9" s="58"/>
      <c r="KP9" s="58"/>
      <c r="KQ9" s="58"/>
      <c r="KR9" s="58"/>
      <c r="KS9" s="58"/>
      <c r="KT9" s="58"/>
      <c r="KU9" s="58"/>
      <c r="KV9" s="58"/>
      <c r="KW9" s="58"/>
      <c r="KX9" s="58"/>
      <c r="KY9" s="58"/>
      <c r="KZ9" s="58"/>
      <c r="LA9" s="58"/>
      <c r="LB9" s="58"/>
      <c r="LC9" s="58"/>
      <c r="LD9" s="58"/>
      <c r="LE9" s="58"/>
      <c r="LF9" s="58"/>
      <c r="LS9" s="58"/>
      <c r="LT9" s="58"/>
      <c r="LU9" s="58"/>
      <c r="LV9" s="58"/>
      <c r="LW9" s="58"/>
      <c r="LX9" s="58"/>
      <c r="LY9" s="58"/>
      <c r="LZ9" s="58"/>
      <c r="MA9" s="58"/>
      <c r="MB9" s="58"/>
      <c r="MC9" s="58"/>
      <c r="MD9" s="58"/>
      <c r="ME9" s="58"/>
      <c r="MF9" s="58"/>
      <c r="MG9" s="58"/>
      <c r="MH9" s="58"/>
      <c r="MI9" s="58"/>
      <c r="MJ9" s="58"/>
      <c r="MW9" s="58"/>
      <c r="MX9" s="58"/>
      <c r="MY9" s="58"/>
      <c r="MZ9" s="58"/>
      <c r="NA9" s="58"/>
      <c r="NB9" s="58"/>
      <c r="NC9" s="58"/>
      <c r="ND9" s="58"/>
      <c r="NE9" s="58"/>
      <c r="NF9" s="58"/>
      <c r="NG9" s="58"/>
      <c r="NH9" s="58"/>
      <c r="NI9" s="58"/>
      <c r="NJ9" s="58"/>
      <c r="NK9" s="58"/>
      <c r="NL9" s="58"/>
      <c r="NM9" s="58"/>
      <c r="NN9" s="58"/>
      <c r="OA9" s="58"/>
      <c r="OB9" s="58"/>
      <c r="OC9" s="58"/>
      <c r="OD9" s="58"/>
      <c r="OE9" s="58"/>
      <c r="OF9" s="58"/>
      <c r="OG9" s="58"/>
      <c r="OH9" s="58"/>
      <c r="OI9" s="58"/>
      <c r="OJ9" s="58"/>
      <c r="OK9" s="58"/>
      <c r="OL9" s="58"/>
      <c r="OM9" s="58"/>
      <c r="ON9" s="58"/>
      <c r="OO9" s="58"/>
      <c r="OP9" s="58"/>
      <c r="OQ9" s="58"/>
      <c r="OR9" s="58"/>
    </row>
    <row r="10" spans="1:408">
      <c r="A10" s="58" t="s">
        <v>87</v>
      </c>
      <c r="B10" s="58">
        <v>1.6327842669075801</v>
      </c>
      <c r="C10" s="58">
        <v>0.99699109792709295</v>
      </c>
      <c r="D10" s="58">
        <v>0.99698203802108698</v>
      </c>
      <c r="E10" s="58">
        <v>35.329082414682198</v>
      </c>
      <c r="F10" s="58">
        <v>36.4640924034398</v>
      </c>
      <c r="G10" s="58">
        <v>41.044174476436098</v>
      </c>
      <c r="H10" s="58">
        <v>0.67508310079574496</v>
      </c>
      <c r="I10" s="58">
        <v>0.998751461505889</v>
      </c>
      <c r="J10" s="58">
        <v>7.7001996338367407E-2</v>
      </c>
      <c r="K10" s="58">
        <v>0.99664992094039895</v>
      </c>
      <c r="L10" s="58">
        <v>94.095616000000007</v>
      </c>
      <c r="M10" s="58">
        <v>39.100301850708803</v>
      </c>
      <c r="N10" s="58" t="s">
        <v>60</v>
      </c>
      <c r="O10" s="84">
        <v>0.66631399999999996</v>
      </c>
      <c r="P10" s="58">
        <v>0.66631399999999996</v>
      </c>
      <c r="Q10" s="58">
        <v>0.137852</v>
      </c>
      <c r="R10" s="58">
        <v>0.137852</v>
      </c>
      <c r="AE10" s="58" t="s">
        <v>282</v>
      </c>
      <c r="AF10" s="58">
        <v>1.4999919334021601</v>
      </c>
      <c r="AG10" s="58">
        <v>0.99580842256545998</v>
      </c>
      <c r="AH10" s="58">
        <v>0.99577766656875599</v>
      </c>
      <c r="AI10" s="58">
        <v>37.788161219518599</v>
      </c>
      <c r="AJ10" s="58">
        <v>40.474445743747097</v>
      </c>
      <c r="AK10" s="58">
        <v>41.523530383769803</v>
      </c>
      <c r="AL10" s="58">
        <v>0.71523755788803101</v>
      </c>
      <c r="AM10" s="58">
        <v>0.99700927734375</v>
      </c>
      <c r="AN10" s="58">
        <v>7.6275490224361406E-2</v>
      </c>
      <c r="AO10" s="58">
        <v>0.99575906991958596</v>
      </c>
      <c r="AP10" s="58">
        <v>93.487759999999994</v>
      </c>
      <c r="AQ10" s="58">
        <v>36.283514900927301</v>
      </c>
      <c r="AR10" s="58" t="s">
        <v>60</v>
      </c>
      <c r="AS10" s="58">
        <v>0.378548</v>
      </c>
      <c r="AT10" s="58">
        <v>0.378548</v>
      </c>
      <c r="AU10" s="58">
        <v>0.27660099999999999</v>
      </c>
      <c r="AV10" s="58">
        <v>0.27660099999999999</v>
      </c>
      <c r="BI10" s="58" t="s">
        <v>853</v>
      </c>
      <c r="BJ10" s="58">
        <v>1.50182305110996</v>
      </c>
      <c r="BK10" s="58">
        <v>0.99808317422866799</v>
      </c>
      <c r="BL10" s="58">
        <v>0.99807858467101995</v>
      </c>
      <c r="BM10" s="58">
        <v>38.747455104476799</v>
      </c>
      <c r="BN10" s="58">
        <v>34.709625123509198</v>
      </c>
      <c r="BO10" s="58">
        <v>40.463965049420302</v>
      </c>
      <c r="BP10" s="58">
        <v>0.75998896360397294</v>
      </c>
      <c r="BQ10" s="58">
        <v>0.99881917238235396</v>
      </c>
      <c r="BR10" s="58">
        <v>5.7360555976629202E-2</v>
      </c>
      <c r="BS10" s="58">
        <v>0.99802035093307495</v>
      </c>
      <c r="BT10" s="58">
        <v>93.694191000000004</v>
      </c>
      <c r="BU10" s="58">
        <v>39.010334744414301</v>
      </c>
      <c r="BV10" s="58" t="s">
        <v>60</v>
      </c>
      <c r="BW10" s="58">
        <v>0.81971799999999995</v>
      </c>
      <c r="BX10" s="58">
        <v>0.81971799999999995</v>
      </c>
      <c r="BY10" s="58">
        <v>1.301858</v>
      </c>
      <c r="BZ10" s="58">
        <v>1.301858</v>
      </c>
      <c r="CM10" s="58" t="s">
        <v>471</v>
      </c>
      <c r="CN10" s="58">
        <v>1.6016875322663899</v>
      </c>
      <c r="CO10" s="58">
        <v>0.99820303916931097</v>
      </c>
      <c r="CP10" s="58">
        <v>0.99819624423980702</v>
      </c>
      <c r="CQ10" s="58">
        <v>42.828603463594199</v>
      </c>
      <c r="CR10" s="58">
        <v>40.891547187882402</v>
      </c>
      <c r="CS10" s="58">
        <v>43.1543833249046</v>
      </c>
      <c r="CT10" s="58">
        <v>0.83581006526946999</v>
      </c>
      <c r="CU10" s="58">
        <v>0.99883240461349398</v>
      </c>
      <c r="CV10" s="58">
        <v>4.7003697603940901E-2</v>
      </c>
      <c r="CW10" s="58">
        <v>0.998518466949462</v>
      </c>
      <c r="CX10" s="58">
        <v>95.709520999999995</v>
      </c>
      <c r="CY10" s="58">
        <v>41.7904298073136</v>
      </c>
      <c r="CZ10" s="58" t="s">
        <v>60</v>
      </c>
      <c r="DA10" s="84">
        <v>1.5584089999999999</v>
      </c>
      <c r="DB10" s="58">
        <v>1.5584089999999999</v>
      </c>
      <c r="DC10" s="58">
        <v>83.028750000000002</v>
      </c>
      <c r="DD10" s="58">
        <v>83.028750000000002</v>
      </c>
      <c r="DQ10" s="58" t="s">
        <v>660</v>
      </c>
      <c r="DR10" s="58">
        <v>1.6362690371708799</v>
      </c>
      <c r="DS10" s="58">
        <v>0.998105227947235</v>
      </c>
      <c r="DT10" s="58">
        <v>0.99809831380844105</v>
      </c>
      <c r="DU10" s="58">
        <v>42.5901482593355</v>
      </c>
      <c r="DV10" s="58">
        <v>44.646532931769997</v>
      </c>
      <c r="DW10" s="58">
        <v>46.229954587796698</v>
      </c>
      <c r="DX10" s="58">
        <v>0.83083474636077803</v>
      </c>
      <c r="DY10" s="58">
        <v>0.99890363216400102</v>
      </c>
      <c r="DZ10" s="58">
        <v>4.79824095964431E-2</v>
      </c>
      <c r="EA10" s="58">
        <v>0.998438000679016</v>
      </c>
      <c r="EB10" s="58">
        <v>95.758703999999994</v>
      </c>
      <c r="EC10" s="58">
        <v>41.523025809895998</v>
      </c>
      <c r="ED10" s="58" t="s">
        <v>60</v>
      </c>
      <c r="EE10" s="84">
        <v>1.827585</v>
      </c>
      <c r="EF10" s="58">
        <v>1.827585</v>
      </c>
      <c r="EG10" s="58">
        <v>636.64703099999997</v>
      </c>
      <c r="EH10" s="58">
        <v>636.64703099999997</v>
      </c>
      <c r="EU10" s="58"/>
      <c r="EV10" s="58"/>
      <c r="EW10" s="58"/>
      <c r="EX10" s="58"/>
      <c r="EY10" s="58"/>
      <c r="EZ10" s="58"/>
      <c r="FA10" s="58"/>
      <c r="FB10" s="58"/>
      <c r="FC10" s="58"/>
      <c r="FD10" s="58"/>
      <c r="FE10" s="58"/>
      <c r="FF10" s="58"/>
      <c r="FG10" s="58"/>
      <c r="FH10" s="58"/>
      <c r="FI10" s="58"/>
      <c r="FJ10" s="58"/>
      <c r="FK10" s="58"/>
      <c r="FL10" s="58"/>
      <c r="FY10" s="58"/>
      <c r="FZ10" s="58"/>
      <c r="GA10" s="58"/>
      <c r="GB10" s="58"/>
      <c r="GC10" s="58"/>
      <c r="GD10" s="58"/>
      <c r="GE10" s="58"/>
      <c r="GF10" s="58"/>
      <c r="GG10" s="58"/>
      <c r="GH10" s="58"/>
      <c r="GI10" s="58"/>
      <c r="GJ10" s="58"/>
      <c r="GK10" s="58"/>
      <c r="GL10" s="58"/>
      <c r="GM10" s="58"/>
      <c r="GN10" s="58"/>
      <c r="GO10" s="58"/>
      <c r="GP10" s="58"/>
      <c r="HC10" s="58"/>
      <c r="HD10" s="58"/>
      <c r="HE10" s="58"/>
      <c r="HF10" s="58"/>
      <c r="HG10" s="58"/>
      <c r="HH10" s="58"/>
      <c r="HI10" s="58"/>
      <c r="HJ10" s="58"/>
      <c r="HK10" s="58"/>
      <c r="HL10" s="58"/>
      <c r="HM10" s="58"/>
      <c r="HN10" s="58"/>
      <c r="HO10" s="58"/>
      <c r="HP10" s="58"/>
      <c r="HQ10" s="84"/>
      <c r="HR10" s="58"/>
      <c r="HS10" s="58"/>
      <c r="HT10" s="58"/>
      <c r="IG10" s="58"/>
      <c r="IH10" s="58"/>
      <c r="II10" s="58"/>
      <c r="IJ10" s="58"/>
      <c r="IK10" s="58"/>
      <c r="IL10" s="58"/>
      <c r="IM10" s="58"/>
      <c r="IN10" s="58"/>
      <c r="IO10" s="58"/>
      <c r="IP10" s="58"/>
      <c r="IQ10" s="58"/>
      <c r="IR10" s="58"/>
      <c r="IS10" s="58"/>
      <c r="IT10" s="58"/>
      <c r="IU10" s="58"/>
      <c r="IV10" s="58"/>
      <c r="IW10" s="58"/>
      <c r="IX10" s="58"/>
      <c r="JK10" s="58"/>
      <c r="JL10" s="58"/>
      <c r="JM10" s="58"/>
      <c r="JN10" s="58"/>
      <c r="JO10" s="58"/>
      <c r="JP10" s="58"/>
      <c r="JQ10" s="58"/>
      <c r="JR10" s="58"/>
      <c r="JS10" s="58"/>
      <c r="JT10" s="58"/>
      <c r="JU10" s="58"/>
      <c r="JV10" s="58"/>
      <c r="JW10" s="58"/>
      <c r="JX10" s="58"/>
      <c r="JY10" s="58"/>
      <c r="JZ10" s="58"/>
      <c r="KA10" s="58"/>
      <c r="KB10" s="58"/>
      <c r="KO10" s="58"/>
      <c r="KP10" s="58"/>
      <c r="KQ10" s="58"/>
      <c r="KR10" s="58"/>
      <c r="KS10" s="58"/>
      <c r="KT10" s="58"/>
      <c r="KU10" s="58"/>
      <c r="KV10" s="58"/>
      <c r="KW10" s="58"/>
      <c r="KX10" s="58"/>
      <c r="KY10" s="58"/>
      <c r="KZ10" s="58"/>
      <c r="LA10" s="58"/>
      <c r="LB10" s="58"/>
      <c r="LC10" s="58"/>
      <c r="LD10" s="58"/>
      <c r="LE10" s="58"/>
      <c r="LF10" s="58"/>
      <c r="LS10" s="58"/>
      <c r="LT10" s="58"/>
      <c r="LU10" s="58"/>
      <c r="LV10" s="58"/>
      <c r="LW10" s="58"/>
      <c r="LX10" s="58"/>
      <c r="LY10" s="58"/>
      <c r="LZ10" s="58"/>
      <c r="MA10" s="58"/>
      <c r="MB10" s="58"/>
      <c r="MC10" s="58"/>
      <c r="MD10" s="58"/>
      <c r="ME10" s="58"/>
      <c r="MF10" s="58"/>
      <c r="MG10" s="58"/>
      <c r="MH10" s="58"/>
      <c r="MI10" s="58"/>
      <c r="MJ10" s="58"/>
      <c r="MW10" s="58"/>
      <c r="MX10" s="58"/>
      <c r="MY10" s="58"/>
      <c r="MZ10" s="58"/>
      <c r="NA10" s="58"/>
      <c r="NB10" s="58"/>
      <c r="NC10" s="58"/>
      <c r="ND10" s="58"/>
      <c r="NE10" s="58"/>
      <c r="NF10" s="58"/>
      <c r="NG10" s="58"/>
      <c r="NH10" s="58"/>
      <c r="NI10" s="58"/>
      <c r="NJ10" s="58"/>
      <c r="NK10" s="58"/>
      <c r="NL10" s="58"/>
      <c r="NM10" s="58"/>
      <c r="NN10" s="58"/>
      <c r="OA10" s="58"/>
      <c r="OB10" s="58"/>
      <c r="OC10" s="58"/>
      <c r="OD10" s="58"/>
      <c r="OE10" s="58"/>
      <c r="OF10" s="58"/>
      <c r="OG10" s="58"/>
      <c r="OH10" s="58"/>
      <c r="OI10" s="58"/>
      <c r="OJ10" s="58"/>
      <c r="OK10" s="58"/>
      <c r="OL10" s="58"/>
      <c r="OM10" s="58"/>
      <c r="ON10" s="58"/>
      <c r="OO10" s="58"/>
      <c r="OP10" s="58"/>
      <c r="OQ10" s="58"/>
      <c r="OR10" s="58"/>
    </row>
    <row r="11" spans="1:408">
      <c r="A11" s="58" t="s">
        <v>88</v>
      </c>
      <c r="B11" s="58">
        <v>2.12997709086215</v>
      </c>
      <c r="C11" s="58">
        <v>0.99826657772064198</v>
      </c>
      <c r="D11" s="58">
        <v>0.99826228618621804</v>
      </c>
      <c r="E11" s="58">
        <v>37.654859523954698</v>
      </c>
      <c r="F11" s="58">
        <v>37.040646548143798</v>
      </c>
      <c r="G11" s="58">
        <v>41.959874955284803</v>
      </c>
      <c r="H11" s="58">
        <v>0.73595792055130005</v>
      </c>
      <c r="I11" s="58">
        <v>0.99936342239379805</v>
      </c>
      <c r="J11" s="58">
        <v>5.9130355715751599E-2</v>
      </c>
      <c r="K11" s="58">
        <v>0.99812358617782504</v>
      </c>
      <c r="L11" s="58">
        <v>95.049896000000004</v>
      </c>
      <c r="M11" s="58">
        <v>42.1896528019725</v>
      </c>
      <c r="N11" s="58" t="s">
        <v>60</v>
      </c>
      <c r="O11" s="84">
        <v>0.65263700000000002</v>
      </c>
      <c r="P11" s="58">
        <v>0.65263700000000002</v>
      </c>
      <c r="Q11" s="58">
        <v>0.147068</v>
      </c>
      <c r="R11" s="58">
        <v>0.147068</v>
      </c>
      <c r="AE11" s="58" t="s">
        <v>283</v>
      </c>
      <c r="AF11" s="58">
        <v>1.9993062725864701</v>
      </c>
      <c r="AG11" s="58">
        <v>0.99713158607482899</v>
      </c>
      <c r="AH11" s="58">
        <v>0.99712204933166504</v>
      </c>
      <c r="AI11" s="58">
        <v>40.195257825635501</v>
      </c>
      <c r="AJ11" s="58">
        <v>42.891022935793401</v>
      </c>
      <c r="AK11" s="58">
        <v>43.906777821792801</v>
      </c>
      <c r="AL11" s="58">
        <v>0.77658373117446899</v>
      </c>
      <c r="AM11" s="58">
        <v>0.99838644266128496</v>
      </c>
      <c r="AN11" s="58">
        <v>6.0366895049810403E-2</v>
      </c>
      <c r="AO11" s="58">
        <v>0.99728840589523304</v>
      </c>
      <c r="AP11" s="58">
        <v>95.403524000000004</v>
      </c>
      <c r="AQ11" s="58">
        <v>39.029749876675403</v>
      </c>
      <c r="AR11" s="58" t="s">
        <v>60</v>
      </c>
      <c r="AS11" s="58">
        <v>0.43575799999999998</v>
      </c>
      <c r="AT11" s="58">
        <v>0.43575799999999998</v>
      </c>
      <c r="AU11" s="58">
        <v>0.27138800000000002</v>
      </c>
      <c r="AV11" s="58">
        <v>0.27138800000000002</v>
      </c>
      <c r="BI11" s="58" t="s">
        <v>854</v>
      </c>
      <c r="BJ11" s="58">
        <v>2.0036057692307598</v>
      </c>
      <c r="BK11" s="58">
        <v>0.998931884765625</v>
      </c>
      <c r="BL11" s="58">
        <v>0.99892985820770197</v>
      </c>
      <c r="BM11" s="58">
        <v>41.829641596105901</v>
      </c>
      <c r="BN11" s="58">
        <v>35.811999864207003</v>
      </c>
      <c r="BO11" s="58">
        <v>41.375374494178502</v>
      </c>
      <c r="BP11" s="58">
        <v>0.82974874973297097</v>
      </c>
      <c r="BQ11" s="58">
        <v>0.99936312437057495</v>
      </c>
      <c r="BR11" s="58">
        <v>4.1829060763120603E-2</v>
      </c>
      <c r="BS11" s="58">
        <v>0.99899739027023304</v>
      </c>
      <c r="BT11" s="58">
        <v>94.851055000000002</v>
      </c>
      <c r="BU11" s="58">
        <v>42.055403848734997</v>
      </c>
      <c r="BV11" s="58" t="s">
        <v>60</v>
      </c>
      <c r="BW11" s="58">
        <v>0.99293600000000004</v>
      </c>
      <c r="BX11" s="58">
        <v>0.99293600000000004</v>
      </c>
      <c r="BY11" s="58">
        <v>1.2862499999999999</v>
      </c>
      <c r="BZ11" s="58">
        <v>1.2862499999999999</v>
      </c>
      <c r="CM11" s="58" t="s">
        <v>472</v>
      </c>
      <c r="CN11" s="58">
        <v>2.0601203536396402</v>
      </c>
      <c r="CO11" s="58">
        <v>0.99879908561706499</v>
      </c>
      <c r="CP11" s="58">
        <v>0.998795866966247</v>
      </c>
      <c r="CQ11" s="58">
        <v>45.267285168912899</v>
      </c>
      <c r="CR11" s="58">
        <v>42.888145025260201</v>
      </c>
      <c r="CS11" s="58">
        <v>44.749966134733</v>
      </c>
      <c r="CT11" s="58">
        <v>0.88417136669158902</v>
      </c>
      <c r="CU11" s="58">
        <v>0.99932634830474798</v>
      </c>
      <c r="CV11" s="58">
        <v>3.7388492375612203E-2</v>
      </c>
      <c r="CW11" s="58">
        <v>0.99914169311523404</v>
      </c>
      <c r="CX11" s="58">
        <v>96.447076999999993</v>
      </c>
      <c r="CY11" s="58">
        <v>44.358730217479099</v>
      </c>
      <c r="CZ11" s="58" t="s">
        <v>60</v>
      </c>
      <c r="DA11" s="84">
        <v>1.292009</v>
      </c>
      <c r="DB11" s="58">
        <v>1.292009</v>
      </c>
      <c r="DC11" s="58">
        <v>83.907957999999994</v>
      </c>
      <c r="DD11" s="58">
        <v>83.907957999999994</v>
      </c>
      <c r="DQ11" s="58" t="s">
        <v>661</v>
      </c>
      <c r="DR11" s="58">
        <v>2.1657282524522401</v>
      </c>
      <c r="DS11" s="58">
        <v>0.99871033430099398</v>
      </c>
      <c r="DT11" s="58">
        <v>0.99870699644088701</v>
      </c>
      <c r="DU11" s="58">
        <v>44.909206555603603</v>
      </c>
      <c r="DV11" s="58">
        <v>46.812796661764203</v>
      </c>
      <c r="DW11" s="58">
        <v>47.9631129153925</v>
      </c>
      <c r="DX11" s="58">
        <v>0.87756699323654097</v>
      </c>
      <c r="DY11" s="58">
        <v>0.99937158823013295</v>
      </c>
      <c r="DZ11" s="58">
        <v>3.8551315665245001E-2</v>
      </c>
      <c r="EA11" s="58">
        <v>0.99906539916992099</v>
      </c>
      <c r="EB11" s="58">
        <v>96.450417000000002</v>
      </c>
      <c r="EC11" s="58">
        <v>44.006312306865702</v>
      </c>
      <c r="ED11" s="58" t="s">
        <v>60</v>
      </c>
      <c r="EE11" s="84">
        <v>1.9051169999999999</v>
      </c>
      <c r="EF11" s="58">
        <v>1.9051169999999999</v>
      </c>
      <c r="EG11" s="58">
        <v>704.65538100000003</v>
      </c>
      <c r="EH11" s="58">
        <v>704.65538100000003</v>
      </c>
      <c r="EU11" s="58"/>
      <c r="EV11" s="58"/>
      <c r="EW11" s="58"/>
      <c r="EX11" s="58"/>
      <c r="EY11" s="58"/>
      <c r="EZ11" s="58"/>
      <c r="FA11" s="58"/>
      <c r="FB11" s="58"/>
      <c r="FC11" s="58"/>
      <c r="FD11" s="58"/>
      <c r="FE11" s="58"/>
      <c r="FF11" s="58"/>
      <c r="FG11" s="58"/>
      <c r="FH11" s="58"/>
      <c r="FI11" s="58"/>
      <c r="FJ11" s="58"/>
      <c r="FK11" s="58"/>
      <c r="FL11" s="58"/>
      <c r="FY11" s="58"/>
      <c r="FZ11" s="58"/>
      <c r="GA11" s="58"/>
      <c r="GB11" s="58"/>
      <c r="GC11" s="58"/>
      <c r="GD11" s="58"/>
      <c r="GE11" s="58"/>
      <c r="GF11" s="58"/>
      <c r="GG11" s="58"/>
      <c r="GH11" s="58"/>
      <c r="GI11" s="58"/>
      <c r="GJ11" s="58"/>
      <c r="GK11" s="58"/>
      <c r="GL11" s="58"/>
      <c r="GM11" s="58"/>
      <c r="GN11" s="58"/>
      <c r="GO11" s="58"/>
      <c r="GP11" s="58"/>
      <c r="HC11" s="58"/>
      <c r="HD11" s="58"/>
      <c r="HE11" s="58"/>
      <c r="HF11" s="58"/>
      <c r="HG11" s="58"/>
      <c r="HH11" s="58"/>
      <c r="HI11" s="58"/>
      <c r="HJ11" s="58"/>
      <c r="HK11" s="58"/>
      <c r="HL11" s="58"/>
      <c r="HM11" s="58"/>
      <c r="HN11" s="58"/>
      <c r="HO11" s="58"/>
      <c r="HP11" s="58"/>
      <c r="HQ11" s="84"/>
      <c r="HR11" s="58"/>
      <c r="HS11" s="58"/>
      <c r="HT11" s="58"/>
      <c r="IG11" s="58"/>
      <c r="IH11" s="58"/>
      <c r="II11" s="58"/>
      <c r="IJ11" s="58"/>
      <c r="IK11" s="58"/>
      <c r="IL11" s="58"/>
      <c r="IM11" s="58"/>
      <c r="IN11" s="58"/>
      <c r="IO11" s="58"/>
      <c r="IP11" s="58"/>
      <c r="IQ11" s="58"/>
      <c r="IR11" s="58"/>
      <c r="IS11" s="58"/>
      <c r="IT11" s="58"/>
      <c r="IU11" s="58"/>
      <c r="IV11" s="58"/>
      <c r="IW11" s="58"/>
      <c r="IX11" s="58"/>
      <c r="JK11" s="58"/>
      <c r="JL11" s="58"/>
      <c r="JM11" s="58"/>
      <c r="JN11" s="58"/>
      <c r="JO11" s="58"/>
      <c r="JP11" s="58"/>
      <c r="JQ11" s="58"/>
      <c r="JR11" s="58"/>
      <c r="JS11" s="58"/>
      <c r="JT11" s="58"/>
      <c r="JU11" s="58"/>
      <c r="JV11" s="58"/>
      <c r="JW11" s="58"/>
      <c r="JX11" s="58"/>
      <c r="JY11" s="58"/>
      <c r="JZ11" s="58"/>
      <c r="KA11" s="58"/>
      <c r="KB11" s="58"/>
      <c r="KO11" s="58"/>
      <c r="KP11" s="58"/>
      <c r="KQ11" s="58"/>
      <c r="KR11" s="58"/>
      <c r="KS11" s="58"/>
      <c r="KT11" s="58"/>
      <c r="KU11" s="58"/>
      <c r="KV11" s="58"/>
      <c r="KW11" s="58"/>
      <c r="KX11" s="58"/>
      <c r="KY11" s="58"/>
      <c r="KZ11" s="58"/>
      <c r="LA11" s="58"/>
      <c r="LB11" s="58"/>
      <c r="LC11" s="58"/>
      <c r="LD11" s="58"/>
      <c r="LE11" s="58"/>
      <c r="LF11" s="58"/>
      <c r="LS11" s="58"/>
      <c r="LT11" s="58"/>
      <c r="LU11" s="58"/>
      <c r="LV11" s="58"/>
      <c r="LW11" s="58"/>
      <c r="LX11" s="58"/>
      <c r="LY11" s="58"/>
      <c r="LZ11" s="58"/>
      <c r="MA11" s="58"/>
      <c r="MB11" s="58"/>
      <c r="MC11" s="58"/>
      <c r="MD11" s="58"/>
      <c r="ME11" s="58"/>
      <c r="MF11" s="58"/>
      <c r="MG11" s="58"/>
      <c r="MH11" s="58"/>
      <c r="MI11" s="58"/>
      <c r="MJ11" s="58"/>
      <c r="MW11" s="58"/>
      <c r="MX11" s="58"/>
      <c r="MY11" s="58"/>
      <c r="MZ11" s="58"/>
      <c r="NA11" s="58"/>
      <c r="NB11" s="58"/>
      <c r="NC11" s="58"/>
      <c r="ND11" s="58"/>
      <c r="NE11" s="58"/>
      <c r="NF11" s="58"/>
      <c r="NG11" s="58"/>
      <c r="NH11" s="58"/>
      <c r="NI11" s="58"/>
      <c r="NJ11" s="58"/>
      <c r="NK11" s="58"/>
      <c r="NL11" s="58"/>
      <c r="NM11" s="58"/>
      <c r="NN11" s="58"/>
      <c r="OA11" s="58"/>
      <c r="OB11" s="58"/>
      <c r="OC11" s="58"/>
      <c r="OD11" s="58"/>
      <c r="OE11" s="58"/>
      <c r="OF11" s="58"/>
      <c r="OG11" s="58"/>
      <c r="OH11" s="58"/>
      <c r="OI11" s="58"/>
      <c r="OJ11" s="58"/>
      <c r="OK11" s="58"/>
      <c r="OL11" s="58"/>
      <c r="OM11" s="58"/>
      <c r="ON11" s="58"/>
      <c r="OO11" s="58"/>
      <c r="OP11" s="58"/>
      <c r="OQ11" s="58"/>
      <c r="OR11" s="58"/>
    </row>
    <row r="12" spans="1:408">
      <c r="A12" s="58" t="s">
        <v>89</v>
      </c>
      <c r="B12" s="58">
        <v>0.102653301886792</v>
      </c>
      <c r="C12" s="58">
        <v>0.793493092060089</v>
      </c>
      <c r="D12" s="58">
        <v>0.78362327814102095</v>
      </c>
      <c r="E12" s="58">
        <v>21.273320928527099</v>
      </c>
      <c r="F12" s="58">
        <v>28.0321332755497</v>
      </c>
      <c r="G12" s="58">
        <v>28.459886269835401</v>
      </c>
      <c r="H12" s="58">
        <v>0.14036539196968001</v>
      </c>
      <c r="I12" s="58">
        <v>0.82715183496475198</v>
      </c>
      <c r="J12" s="58">
        <v>0.52211207151412897</v>
      </c>
      <c r="K12" s="58">
        <v>0.73707759380340498</v>
      </c>
      <c r="L12" s="58">
        <v>30.453668</v>
      </c>
      <c r="M12" s="58">
        <v>17.2542786800553</v>
      </c>
      <c r="N12" s="58" t="s">
        <v>60</v>
      </c>
      <c r="O12" s="84">
        <v>0.59743000000000002</v>
      </c>
      <c r="P12" s="58">
        <v>0.59743000000000002</v>
      </c>
      <c r="Q12" s="58">
        <v>0.119202</v>
      </c>
      <c r="R12" s="58">
        <v>0.119202</v>
      </c>
      <c r="AE12" s="58" t="s">
        <v>284</v>
      </c>
      <c r="AF12" s="58">
        <v>2.9982311320754702E-2</v>
      </c>
      <c r="AG12" s="58">
        <v>0.77330470085143999</v>
      </c>
      <c r="AH12" s="58">
        <v>0.76433551311492898</v>
      </c>
      <c r="AI12" s="58">
        <v>20.688926370976201</v>
      </c>
      <c r="AJ12" s="58">
        <v>30.209780301346498</v>
      </c>
      <c r="AK12" s="58">
        <v>30.783678101767201</v>
      </c>
      <c r="AL12" s="58">
        <v>0.13289831578731501</v>
      </c>
      <c r="AM12" s="58">
        <v>0.84264516830444303</v>
      </c>
      <c r="AN12" s="58">
        <v>0.53692525625228804</v>
      </c>
      <c r="AO12" s="58">
        <v>0.64287132024765004</v>
      </c>
      <c r="AP12" s="58">
        <v>14.70853</v>
      </c>
      <c r="AQ12" s="58">
        <v>16.496350083420801</v>
      </c>
      <c r="AR12" s="58" t="s">
        <v>60</v>
      </c>
      <c r="AS12" s="58">
        <v>0.54094299999999995</v>
      </c>
      <c r="AT12" s="58">
        <v>0.54094299999999995</v>
      </c>
      <c r="AU12" s="58">
        <v>0.31607299999999999</v>
      </c>
      <c r="AV12" s="58">
        <v>0.31607299999999999</v>
      </c>
      <c r="BI12" s="58" t="s">
        <v>855</v>
      </c>
      <c r="BJ12" s="58">
        <v>3.0387676886792399E-2</v>
      </c>
      <c r="BK12" s="58">
        <v>0.76548492908477705</v>
      </c>
      <c r="BL12" s="58">
        <v>0.76246422529220503</v>
      </c>
      <c r="BM12" s="58">
        <v>19.985181856638501</v>
      </c>
      <c r="BN12" s="58">
        <v>28.929226672693598</v>
      </c>
      <c r="BO12" s="58">
        <v>29.912583025070202</v>
      </c>
      <c r="BP12" s="58">
        <v>0.129537388682365</v>
      </c>
      <c r="BQ12" s="58">
        <v>0.81653177738189697</v>
      </c>
      <c r="BR12" s="58">
        <v>0.53369790315627996</v>
      </c>
      <c r="BS12" s="58">
        <v>0.56118464469909601</v>
      </c>
      <c r="BT12" s="58">
        <v>0</v>
      </c>
      <c r="BU12" s="58">
        <v>15.332198458430099</v>
      </c>
      <c r="BV12" s="58" t="s">
        <v>60</v>
      </c>
      <c r="BW12" s="58">
        <v>1.1050279999999999</v>
      </c>
      <c r="BX12" s="58">
        <v>1.1050279999999999</v>
      </c>
      <c r="BY12" s="58">
        <v>0.41260200000000002</v>
      </c>
      <c r="BZ12" s="58">
        <v>0.41260200000000002</v>
      </c>
      <c r="CM12" s="58" t="s">
        <v>473</v>
      </c>
      <c r="CN12" s="58">
        <v>3.7057783018867897E-2</v>
      </c>
      <c r="CO12" s="58">
        <v>0.81758970022201505</v>
      </c>
      <c r="CP12" s="58">
        <v>0.81222987174987704</v>
      </c>
      <c r="CQ12" s="58">
        <v>21.6393314508774</v>
      </c>
      <c r="CR12" s="58">
        <v>30.9104084951808</v>
      </c>
      <c r="CS12" s="58">
        <v>31.649035185259599</v>
      </c>
      <c r="CT12" s="58">
        <v>0.16025717556476499</v>
      </c>
      <c r="CU12" s="58">
        <v>0.87133270502090399</v>
      </c>
      <c r="CV12" s="58">
        <v>0.484119892120361</v>
      </c>
      <c r="CW12" s="58">
        <v>0.72431421279907204</v>
      </c>
      <c r="CX12" s="58">
        <v>20.722057</v>
      </c>
      <c r="CY12" s="58">
        <v>17.7301310068306</v>
      </c>
      <c r="CZ12" s="58" t="s">
        <v>60</v>
      </c>
      <c r="DA12" s="84">
        <v>1.5141979999999999</v>
      </c>
      <c r="DB12" s="58">
        <v>1.5141979999999999</v>
      </c>
      <c r="DC12" s="58">
        <v>43.506931000000002</v>
      </c>
      <c r="DD12" s="58">
        <v>43.506931000000002</v>
      </c>
      <c r="DQ12" s="58" t="s">
        <v>662</v>
      </c>
      <c r="DR12" s="58">
        <v>2.94221698113207E-2</v>
      </c>
      <c r="DS12" s="58">
        <v>0.81037139892578103</v>
      </c>
      <c r="DT12" s="58">
        <v>0.80430406332015902</v>
      </c>
      <c r="DU12" s="58">
        <v>21.641226954077901</v>
      </c>
      <c r="DV12" s="58">
        <v>30.964170450068099</v>
      </c>
      <c r="DW12" s="58">
        <v>31.995568658973198</v>
      </c>
      <c r="DX12" s="58">
        <v>0.161370024085044</v>
      </c>
      <c r="DY12" s="58">
        <v>0.86091101169586104</v>
      </c>
      <c r="DZ12" s="58">
        <v>0.49041524529456998</v>
      </c>
      <c r="EA12" s="58">
        <v>0.71484673023223799</v>
      </c>
      <c r="EB12" s="58">
        <v>21.538796999999999</v>
      </c>
      <c r="EC12" s="58">
        <v>17.671081770152298</v>
      </c>
      <c r="ED12" s="58" t="s">
        <v>60</v>
      </c>
      <c r="EE12" s="84">
        <v>1.612528</v>
      </c>
      <c r="EF12" s="58">
        <v>1.612528</v>
      </c>
      <c r="EG12" s="58">
        <v>64.740556999999995</v>
      </c>
      <c r="EH12" s="58">
        <v>64.740556999999995</v>
      </c>
      <c r="EU12" s="58"/>
      <c r="EV12" s="58"/>
      <c r="EW12" s="58"/>
      <c r="EX12" s="58"/>
      <c r="EY12" s="58"/>
      <c r="EZ12" s="58"/>
      <c r="FA12" s="58"/>
      <c r="FB12" s="58"/>
      <c r="FC12" s="58"/>
      <c r="FD12" s="58"/>
      <c r="FE12" s="58"/>
      <c r="FF12" s="58"/>
      <c r="FG12" s="58"/>
      <c r="FH12" s="58"/>
      <c r="FI12" s="58"/>
      <c r="FJ12" s="58"/>
      <c r="FK12" s="58"/>
      <c r="FL12" s="58"/>
      <c r="FY12" s="58"/>
      <c r="FZ12" s="58"/>
      <c r="GA12" s="58"/>
      <c r="GB12" s="58"/>
      <c r="GC12" s="58"/>
      <c r="GD12" s="58"/>
      <c r="GE12" s="58"/>
      <c r="GF12" s="58"/>
      <c r="GG12" s="58"/>
      <c r="GH12" s="58"/>
      <c r="GI12" s="58"/>
      <c r="GJ12" s="58"/>
      <c r="GK12" s="58"/>
      <c r="GL12" s="58"/>
      <c r="GM12" s="58"/>
      <c r="GN12" s="58"/>
      <c r="GO12" s="58"/>
      <c r="GP12" s="58"/>
      <c r="HC12" s="58"/>
      <c r="HD12" s="58"/>
      <c r="HE12" s="58"/>
      <c r="HF12" s="58"/>
      <c r="HG12" s="58"/>
      <c r="HH12" s="58"/>
      <c r="HI12" s="58"/>
      <c r="HJ12" s="58"/>
      <c r="HK12" s="58"/>
      <c r="HL12" s="58"/>
      <c r="HM12" s="58"/>
      <c r="HN12" s="58"/>
      <c r="HO12" s="58"/>
      <c r="HP12" s="58"/>
      <c r="HQ12" s="84"/>
      <c r="HR12" s="58"/>
      <c r="HS12" s="58"/>
      <c r="HT12" s="58"/>
      <c r="IG12" s="58"/>
      <c r="IH12" s="58"/>
      <c r="II12" s="58"/>
      <c r="IJ12" s="58"/>
      <c r="IK12" s="58"/>
      <c r="IL12" s="58"/>
      <c r="IM12" s="58"/>
      <c r="IN12" s="58"/>
      <c r="IO12" s="58"/>
      <c r="IP12" s="58"/>
      <c r="IQ12" s="58"/>
      <c r="IR12" s="58"/>
      <c r="IS12" s="58"/>
      <c r="IT12" s="58"/>
      <c r="IU12" s="58"/>
      <c r="IV12" s="58"/>
      <c r="IW12" s="58"/>
      <c r="IX12" s="58"/>
      <c r="JK12" s="58"/>
      <c r="JL12" s="58"/>
      <c r="JM12" s="58"/>
      <c r="JN12" s="58"/>
      <c r="JO12" s="58"/>
      <c r="JP12" s="58"/>
      <c r="JQ12" s="58"/>
      <c r="JR12" s="58"/>
      <c r="JS12" s="58"/>
      <c r="JT12" s="58"/>
      <c r="JU12" s="58"/>
      <c r="JV12" s="58"/>
      <c r="JW12" s="58"/>
      <c r="JX12" s="58"/>
      <c r="JY12" s="58"/>
      <c r="JZ12" s="58"/>
      <c r="KA12" s="58"/>
      <c r="KB12" s="58"/>
      <c r="KO12" s="58"/>
      <c r="KP12" s="58"/>
      <c r="KQ12" s="58"/>
      <c r="KR12" s="58"/>
      <c r="KS12" s="58"/>
      <c r="KT12" s="58"/>
      <c r="KU12" s="58"/>
      <c r="KV12" s="58"/>
      <c r="KW12" s="58"/>
      <c r="KX12" s="58"/>
      <c r="KY12" s="58"/>
      <c r="KZ12" s="58"/>
      <c r="LA12" s="58"/>
      <c r="LB12" s="58"/>
      <c r="LC12" s="58"/>
      <c r="LD12" s="58"/>
      <c r="LE12" s="58"/>
      <c r="LF12" s="58"/>
      <c r="LS12" s="58"/>
      <c r="LT12" s="58"/>
      <c r="LU12" s="58"/>
      <c r="LV12" s="58"/>
      <c r="LW12" s="58"/>
      <c r="LX12" s="58"/>
      <c r="LY12" s="58"/>
      <c r="LZ12" s="58"/>
      <c r="MA12" s="58"/>
      <c r="MB12" s="58"/>
      <c r="MC12" s="58"/>
      <c r="MD12" s="58"/>
      <c r="ME12" s="58"/>
      <c r="MF12" s="58"/>
      <c r="MG12" s="58"/>
      <c r="MH12" s="58"/>
      <c r="MI12" s="58"/>
      <c r="MJ12" s="58"/>
      <c r="MW12" s="58"/>
      <c r="MX12" s="58"/>
      <c r="MY12" s="58"/>
      <c r="MZ12" s="58"/>
      <c r="NA12" s="58"/>
      <c r="NB12" s="58"/>
      <c r="NC12" s="58"/>
      <c r="ND12" s="58"/>
      <c r="NE12" s="58"/>
      <c r="NF12" s="58"/>
      <c r="NG12" s="58"/>
      <c r="NH12" s="58"/>
      <c r="NI12" s="58"/>
      <c r="NJ12" s="58"/>
      <c r="NK12" s="58"/>
      <c r="NL12" s="58"/>
      <c r="NM12" s="58"/>
      <c r="NN12" s="58"/>
      <c r="OA12" s="58"/>
      <c r="OB12" s="58"/>
      <c r="OC12" s="58"/>
      <c r="OD12" s="58"/>
      <c r="OE12" s="58"/>
      <c r="OF12" s="58"/>
      <c r="OG12" s="58"/>
      <c r="OH12" s="58"/>
      <c r="OI12" s="58"/>
      <c r="OJ12" s="58"/>
      <c r="OK12" s="58"/>
      <c r="OL12" s="58"/>
      <c r="OM12" s="58"/>
      <c r="ON12" s="58"/>
      <c r="OO12" s="58"/>
      <c r="OP12" s="58"/>
      <c r="OQ12" s="58"/>
      <c r="OR12" s="58"/>
    </row>
    <row r="13" spans="1:408">
      <c r="A13" s="58" t="s">
        <v>90</v>
      </c>
      <c r="B13" s="58">
        <v>0.102653301886792</v>
      </c>
      <c r="C13" s="58">
        <v>0.793493092060089</v>
      </c>
      <c r="D13" s="58">
        <v>0.78362327814102095</v>
      </c>
      <c r="E13" s="58">
        <v>21.273320928527099</v>
      </c>
      <c r="F13" s="58">
        <v>28.0321332755497</v>
      </c>
      <c r="G13" s="58">
        <v>28.459886269835401</v>
      </c>
      <c r="H13" s="58">
        <v>0.14036539196968001</v>
      </c>
      <c r="I13" s="58">
        <v>0.82715183496475198</v>
      </c>
      <c r="J13" s="58">
        <v>0.52211207151412897</v>
      </c>
      <c r="K13" s="58">
        <v>0.73707759380340498</v>
      </c>
      <c r="L13" s="58">
        <v>30.453668</v>
      </c>
      <c r="M13" s="58">
        <v>17.2542786800553</v>
      </c>
      <c r="N13" s="58" t="s">
        <v>60</v>
      </c>
      <c r="O13" s="84">
        <v>0.292105</v>
      </c>
      <c r="P13" s="58">
        <v>0.292105</v>
      </c>
      <c r="Q13" s="58">
        <v>0.119047</v>
      </c>
      <c r="R13" s="58">
        <v>0.119047</v>
      </c>
      <c r="AE13" s="58" t="s">
        <v>285</v>
      </c>
      <c r="AF13" s="58">
        <v>5.9949882075471701E-2</v>
      </c>
      <c r="AG13" s="58">
        <v>0.83116620779037398</v>
      </c>
      <c r="AH13" s="58">
        <v>0.82626086473464899</v>
      </c>
      <c r="AI13" s="58">
        <v>21.8042929934924</v>
      </c>
      <c r="AJ13" s="58">
        <v>31.008151556567999</v>
      </c>
      <c r="AK13" s="58">
        <v>32.209337301323103</v>
      </c>
      <c r="AL13" s="58">
        <v>0.16930837929248799</v>
      </c>
      <c r="AM13" s="58">
        <v>0.88660866022109897</v>
      </c>
      <c r="AN13" s="58">
        <v>0.466587543487548</v>
      </c>
      <c r="AO13" s="58">
        <v>0.74830722808837802</v>
      </c>
      <c r="AP13" s="58">
        <v>27.024249999999999</v>
      </c>
      <c r="AQ13" s="58">
        <v>18.0474049506842</v>
      </c>
      <c r="AR13" s="58" t="s">
        <v>60</v>
      </c>
      <c r="AS13" s="58">
        <v>0.54447400000000001</v>
      </c>
      <c r="AT13" s="58">
        <v>0.54447400000000001</v>
      </c>
      <c r="AU13" s="58">
        <v>0.31432300000000002</v>
      </c>
      <c r="AV13" s="58">
        <v>0.31432300000000002</v>
      </c>
      <c r="BI13" s="58" t="s">
        <v>856</v>
      </c>
      <c r="BJ13" s="58">
        <v>5.9338148584905603E-2</v>
      </c>
      <c r="BK13" s="58">
        <v>0.7928107380867</v>
      </c>
      <c r="BL13" s="58">
        <v>0.79174220561981201</v>
      </c>
      <c r="BM13" s="58">
        <v>20.182419630325501</v>
      </c>
      <c r="BN13" s="58">
        <v>29.956420753486199</v>
      </c>
      <c r="BO13" s="58">
        <v>31.211947675028298</v>
      </c>
      <c r="BP13" s="58">
        <v>0.149645686149597</v>
      </c>
      <c r="BQ13" s="58">
        <v>0.83479708433151201</v>
      </c>
      <c r="BR13" s="58">
        <v>0.49451258778571999</v>
      </c>
      <c r="BS13" s="58">
        <v>0.59663265943527199</v>
      </c>
      <c r="BT13" s="58">
        <v>0</v>
      </c>
      <c r="BU13" s="58">
        <v>15.5371146796132</v>
      </c>
      <c r="BV13" s="58" t="s">
        <v>60</v>
      </c>
      <c r="BW13" s="58">
        <v>1.2066140000000001</v>
      </c>
      <c r="BX13" s="58">
        <v>1.2066140000000001</v>
      </c>
      <c r="BY13" s="58">
        <v>0.39674500000000001</v>
      </c>
      <c r="BZ13" s="58">
        <v>0.39674500000000001</v>
      </c>
      <c r="CM13" s="58" t="s">
        <v>474</v>
      </c>
      <c r="CN13" s="58">
        <v>6.38340212264151E-2</v>
      </c>
      <c r="CO13" s="58">
        <v>0.86544871330261197</v>
      </c>
      <c r="CP13" s="58">
        <v>0.86260753870010298</v>
      </c>
      <c r="CQ13" s="58">
        <v>22.8093623155914</v>
      </c>
      <c r="CR13" s="58">
        <v>31.057057971457699</v>
      </c>
      <c r="CS13" s="58">
        <v>31.579712510250001</v>
      </c>
      <c r="CT13" s="58">
        <v>0.20556099712848599</v>
      </c>
      <c r="CU13" s="58">
        <v>0.904016613960266</v>
      </c>
      <c r="CV13" s="58">
        <v>0.41625627875327997</v>
      </c>
      <c r="CW13" s="58">
        <v>0.80179810523986805</v>
      </c>
      <c r="CX13" s="58">
        <v>33.703561000000001</v>
      </c>
      <c r="CY13" s="58">
        <v>19.3722115609357</v>
      </c>
      <c r="CZ13" s="58" t="s">
        <v>60</v>
      </c>
      <c r="DA13" s="84">
        <v>1.512559</v>
      </c>
      <c r="DB13" s="58">
        <v>1.512559</v>
      </c>
      <c r="DC13" s="58">
        <v>46.496583999999999</v>
      </c>
      <c r="DD13" s="58">
        <v>46.496583999999999</v>
      </c>
      <c r="DQ13" s="58" t="s">
        <v>663</v>
      </c>
      <c r="DR13" s="58">
        <v>5.3758844339622601E-2</v>
      </c>
      <c r="DS13" s="58">
        <v>0.86180025339126498</v>
      </c>
      <c r="DT13" s="58">
        <v>0.85885995626449496</v>
      </c>
      <c r="DU13" s="58">
        <v>22.833795124204801</v>
      </c>
      <c r="DV13" s="58">
        <v>32.015269046258197</v>
      </c>
      <c r="DW13" s="58">
        <v>33.339193316206398</v>
      </c>
      <c r="DX13" s="58">
        <v>0.20816016197204501</v>
      </c>
      <c r="DY13" s="58">
        <v>0.90011245012283303</v>
      </c>
      <c r="DZ13" s="58">
        <v>0.41914072632789601</v>
      </c>
      <c r="EA13" s="58">
        <v>0.79590368270874001</v>
      </c>
      <c r="EB13" s="58">
        <v>33.882612000000002</v>
      </c>
      <c r="EC13" s="58">
        <v>19.2909752406064</v>
      </c>
      <c r="ED13" s="58" t="s">
        <v>60</v>
      </c>
      <c r="EE13" s="84">
        <v>1.61334499999999</v>
      </c>
      <c r="EF13" s="58">
        <v>1.61334499999999</v>
      </c>
      <c r="EG13" s="58">
        <v>110.85171</v>
      </c>
      <c r="EH13" s="58">
        <v>110.85171</v>
      </c>
      <c r="EU13" s="58"/>
      <c r="EV13" s="58"/>
      <c r="EW13" s="58"/>
      <c r="EX13" s="58"/>
      <c r="EY13" s="58"/>
      <c r="EZ13" s="58"/>
      <c r="FA13" s="58"/>
      <c r="FB13" s="58"/>
      <c r="FC13" s="58"/>
      <c r="FD13" s="58"/>
      <c r="FE13" s="58"/>
      <c r="FF13" s="58"/>
      <c r="FG13" s="58"/>
      <c r="FH13" s="58"/>
      <c r="FI13" s="58"/>
      <c r="FJ13" s="58"/>
      <c r="FK13" s="58"/>
      <c r="FL13" s="58"/>
      <c r="FY13" s="58"/>
      <c r="FZ13" s="58"/>
      <c r="GA13" s="58"/>
      <c r="GB13" s="58"/>
      <c r="GC13" s="58"/>
      <c r="GD13" s="58"/>
      <c r="GE13" s="58"/>
      <c r="GF13" s="58"/>
      <c r="GG13" s="58"/>
      <c r="GH13" s="58"/>
      <c r="GI13" s="58"/>
      <c r="GJ13" s="58"/>
      <c r="GK13" s="58"/>
      <c r="GL13" s="58"/>
      <c r="GM13" s="58"/>
      <c r="GN13" s="58"/>
      <c r="GO13" s="58"/>
      <c r="GP13" s="58"/>
      <c r="HC13" s="58"/>
      <c r="HD13" s="58"/>
      <c r="HE13" s="58"/>
      <c r="HF13" s="58"/>
      <c r="HG13" s="58"/>
      <c r="HH13" s="58"/>
      <c r="HI13" s="58"/>
      <c r="HJ13" s="58"/>
      <c r="HK13" s="58"/>
      <c r="HL13" s="58"/>
      <c r="HM13" s="58"/>
      <c r="HN13" s="58"/>
      <c r="HO13" s="58"/>
      <c r="HP13" s="58"/>
      <c r="HQ13" s="84"/>
      <c r="HR13" s="58"/>
      <c r="HS13" s="58"/>
      <c r="HT13" s="58"/>
      <c r="IG13" s="58"/>
      <c r="IH13" s="58"/>
      <c r="II13" s="58"/>
      <c r="IJ13" s="58"/>
      <c r="IK13" s="58"/>
      <c r="IL13" s="58"/>
      <c r="IM13" s="58"/>
      <c r="IN13" s="58"/>
      <c r="IO13" s="58"/>
      <c r="IP13" s="58"/>
      <c r="IQ13" s="58"/>
      <c r="IR13" s="81"/>
      <c r="IS13" s="81"/>
      <c r="IT13" s="58"/>
      <c r="IU13" s="58"/>
      <c r="IV13" s="58"/>
      <c r="IW13" s="58"/>
      <c r="IX13" s="58"/>
      <c r="JK13" s="58"/>
      <c r="JL13" s="58"/>
      <c r="JM13" s="58"/>
      <c r="JN13" s="58"/>
      <c r="JO13" s="58"/>
      <c r="JP13" s="58"/>
      <c r="JQ13" s="58"/>
      <c r="JR13" s="58"/>
      <c r="JS13" s="58"/>
      <c r="JT13" s="58"/>
      <c r="JU13" s="58"/>
      <c r="JV13" s="58"/>
      <c r="JW13" s="58"/>
      <c r="JX13" s="58"/>
      <c r="JY13" s="58"/>
      <c r="JZ13" s="58"/>
      <c r="KA13" s="58"/>
      <c r="KB13" s="58"/>
      <c r="KO13" s="58"/>
      <c r="KP13" s="58"/>
      <c r="KQ13" s="58"/>
      <c r="KR13" s="58"/>
      <c r="KS13" s="58"/>
      <c r="KT13" s="58"/>
      <c r="KU13" s="58"/>
      <c r="KV13" s="58"/>
      <c r="KW13" s="58"/>
      <c r="KX13" s="58"/>
      <c r="KY13" s="58"/>
      <c r="KZ13" s="58"/>
      <c r="LA13" s="58"/>
      <c r="LB13" s="58"/>
      <c r="LC13" s="58"/>
      <c r="LD13" s="58"/>
      <c r="LE13" s="58"/>
      <c r="LF13" s="58"/>
      <c r="LS13" s="58"/>
      <c r="LT13" s="58"/>
      <c r="LU13" s="58"/>
      <c r="LV13" s="58"/>
      <c r="LW13" s="58"/>
      <c r="LX13" s="58"/>
      <c r="LY13" s="58"/>
      <c r="LZ13" s="58"/>
      <c r="MA13" s="58"/>
      <c r="MB13" s="58"/>
      <c r="MC13" s="58"/>
      <c r="MD13" s="58"/>
      <c r="ME13" s="58"/>
      <c r="MF13" s="58"/>
      <c r="MG13" s="58"/>
      <c r="MH13" s="58"/>
      <c r="MI13" s="58"/>
      <c r="MJ13" s="58"/>
      <c r="MW13" s="58"/>
      <c r="MX13" s="58"/>
      <c r="MY13" s="58"/>
      <c r="MZ13" s="58"/>
      <c r="NA13" s="58"/>
      <c r="NB13" s="58"/>
      <c r="NC13" s="58"/>
      <c r="ND13" s="58"/>
      <c r="NE13" s="58"/>
      <c r="NF13" s="58"/>
      <c r="NG13" s="58"/>
      <c r="NH13" s="58"/>
      <c r="NI13" s="58"/>
      <c r="NJ13" s="58"/>
      <c r="NK13" s="58"/>
      <c r="NL13" s="58"/>
      <c r="NM13" s="58"/>
      <c r="NN13" s="58"/>
      <c r="OA13" s="58"/>
      <c r="OB13" s="58"/>
      <c r="OC13" s="58"/>
      <c r="OD13" s="58"/>
      <c r="OE13" s="58"/>
      <c r="OF13" s="58"/>
      <c r="OG13" s="58"/>
      <c r="OH13" s="58"/>
      <c r="OI13" s="58"/>
      <c r="OJ13" s="58"/>
      <c r="OK13" s="58"/>
      <c r="OL13" s="58"/>
      <c r="OM13" s="58"/>
      <c r="ON13" s="58"/>
      <c r="OO13" s="58"/>
      <c r="OP13" s="58"/>
      <c r="OQ13" s="58"/>
      <c r="OR13" s="58"/>
    </row>
    <row r="14" spans="1:408">
      <c r="A14" s="58" t="s">
        <v>91</v>
      </c>
      <c r="B14" s="58">
        <v>0.11872051886792399</v>
      </c>
      <c r="C14" s="58">
        <v>0.82939779758453303</v>
      </c>
      <c r="D14" s="58">
        <v>0.82282006740570002</v>
      </c>
      <c r="E14" s="58">
        <v>21.913181495071399</v>
      </c>
      <c r="F14" s="58">
        <v>29.010335907709699</v>
      </c>
      <c r="G14" s="58">
        <v>29.2940080431081</v>
      </c>
      <c r="H14" s="58">
        <v>0.165926784276962</v>
      </c>
      <c r="I14" s="58">
        <v>0.86589813232421797</v>
      </c>
      <c r="J14" s="58">
        <v>0.47343218326568598</v>
      </c>
      <c r="K14" s="58">
        <v>0.77996200323104803</v>
      </c>
      <c r="L14" s="58">
        <v>34.864727999999999</v>
      </c>
      <c r="M14" s="58">
        <v>18.206101832565398</v>
      </c>
      <c r="N14" s="58" t="s">
        <v>60</v>
      </c>
      <c r="O14" s="84">
        <v>0.29649700000000001</v>
      </c>
      <c r="P14" s="58">
        <v>0.29649700000000001</v>
      </c>
      <c r="Q14" s="58">
        <v>0.114076</v>
      </c>
      <c r="R14" s="58">
        <v>0.114076</v>
      </c>
      <c r="AE14" s="58" t="s">
        <v>286</v>
      </c>
      <c r="AF14" s="58">
        <v>0.119472287735849</v>
      </c>
      <c r="AG14" s="58">
        <v>0.88435542583465498</v>
      </c>
      <c r="AH14" s="58">
        <v>0.88190728425979603</v>
      </c>
      <c r="AI14" s="58">
        <v>23.2247478906141</v>
      </c>
      <c r="AJ14" s="58">
        <v>31.773236555582699</v>
      </c>
      <c r="AK14" s="58">
        <v>33.272190271507299</v>
      </c>
      <c r="AL14" s="58">
        <v>0.228747963905334</v>
      </c>
      <c r="AM14" s="58">
        <v>0.92710667848587003</v>
      </c>
      <c r="AN14" s="58">
        <v>0.38542774319648698</v>
      </c>
      <c r="AO14" s="58">
        <v>0.83420270681381203</v>
      </c>
      <c r="AP14" s="58">
        <v>45.919618</v>
      </c>
      <c r="AQ14" s="58">
        <v>20.051319485373</v>
      </c>
      <c r="AR14" s="58" t="s">
        <v>60</v>
      </c>
      <c r="AS14" s="58">
        <v>0.54579200000000005</v>
      </c>
      <c r="AT14" s="58">
        <v>0.54579200000000005</v>
      </c>
      <c r="AU14" s="58">
        <v>0.31372100000000003</v>
      </c>
      <c r="AV14" s="58">
        <v>0.31372100000000003</v>
      </c>
      <c r="BI14" s="58" t="s">
        <v>857</v>
      </c>
      <c r="BJ14" s="58">
        <v>0.119943985849056</v>
      </c>
      <c r="BK14" s="58">
        <v>0.89389735460281305</v>
      </c>
      <c r="BL14" s="58">
        <v>0.89334636926651001</v>
      </c>
      <c r="BM14" s="58">
        <v>21.5828368764112</v>
      </c>
      <c r="BN14" s="58">
        <v>30.667159536737302</v>
      </c>
      <c r="BO14" s="58">
        <v>32.3357819179557</v>
      </c>
      <c r="BP14" s="58">
        <v>0.24218088388442899</v>
      </c>
      <c r="BQ14" s="58">
        <v>0.929629325866699</v>
      </c>
      <c r="BR14" s="58">
        <v>0.37270998954772899</v>
      </c>
      <c r="BS14" s="58">
        <v>0.80582118034362704</v>
      </c>
      <c r="BT14" s="58">
        <v>20.845378</v>
      </c>
      <c r="BU14" s="58">
        <v>17.816283686078201</v>
      </c>
      <c r="BV14" s="58" t="s">
        <v>60</v>
      </c>
      <c r="BW14" s="58">
        <v>1.079866</v>
      </c>
      <c r="BX14" s="58">
        <v>1.079866</v>
      </c>
      <c r="BY14" s="58">
        <v>0.46636899999999998</v>
      </c>
      <c r="BZ14" s="58">
        <v>0.46636899999999998</v>
      </c>
      <c r="CM14" s="58" t="s">
        <v>475</v>
      </c>
      <c r="CN14" s="58">
        <v>0.113119103773584</v>
      </c>
      <c r="CO14" s="58">
        <v>0.90652227401733398</v>
      </c>
      <c r="CP14" s="58">
        <v>0.904960036277771</v>
      </c>
      <c r="CQ14" s="58">
        <v>24.217545392672701</v>
      </c>
      <c r="CR14" s="58">
        <v>31.195632578900302</v>
      </c>
      <c r="CS14" s="58">
        <v>31.511716133743601</v>
      </c>
      <c r="CT14" s="58">
        <v>0.26276835799217202</v>
      </c>
      <c r="CU14" s="58">
        <v>0.93249726295471103</v>
      </c>
      <c r="CV14" s="58">
        <v>0.350740045309066</v>
      </c>
      <c r="CW14" s="58">
        <v>0.86768645048141402</v>
      </c>
      <c r="CX14" s="58">
        <v>46.953961999999997</v>
      </c>
      <c r="CY14" s="58">
        <v>21.348898918993399</v>
      </c>
      <c r="CZ14" s="58" t="s">
        <v>60</v>
      </c>
      <c r="DA14" s="84">
        <v>1.4044059999999901</v>
      </c>
      <c r="DB14" s="58">
        <v>1.4044059999999901</v>
      </c>
      <c r="DC14" s="58">
        <v>56.452457000000003</v>
      </c>
      <c r="DD14" s="58">
        <v>56.452457000000003</v>
      </c>
      <c r="DQ14" s="58" t="s">
        <v>664</v>
      </c>
      <c r="DR14" s="58">
        <v>0.118676297169811</v>
      </c>
      <c r="DS14" s="58">
        <v>0.91535788774490301</v>
      </c>
      <c r="DT14" s="58">
        <v>0.91411817073821999</v>
      </c>
      <c r="DU14" s="58">
        <v>24.7738744824034</v>
      </c>
      <c r="DV14" s="58">
        <v>33.335326059634603</v>
      </c>
      <c r="DW14" s="58">
        <v>35.211942663196503</v>
      </c>
      <c r="DX14" s="58">
        <v>0.28397515416145303</v>
      </c>
      <c r="DY14" s="58">
        <v>0.94138383865356401</v>
      </c>
      <c r="DZ14" s="58">
        <v>0.33153221011161799</v>
      </c>
      <c r="EA14" s="58">
        <v>0.88202339410781805</v>
      </c>
      <c r="EB14" s="58">
        <v>51.149552999999997</v>
      </c>
      <c r="EC14" s="58">
        <v>21.9784251033003</v>
      </c>
      <c r="ED14" s="58" t="s">
        <v>60</v>
      </c>
      <c r="EE14" s="84">
        <v>0.89944999999999997</v>
      </c>
      <c r="EF14" s="58">
        <v>0.89944999999999997</v>
      </c>
      <c r="EG14" s="58">
        <v>209.565708</v>
      </c>
      <c r="EH14" s="58">
        <v>209.565708</v>
      </c>
      <c r="EU14" s="58"/>
      <c r="EV14" s="58"/>
      <c r="EW14" s="58"/>
      <c r="EX14" s="58"/>
      <c r="EY14" s="58"/>
      <c r="EZ14" s="58"/>
      <c r="FA14" s="58"/>
      <c r="FB14" s="58"/>
      <c r="FC14" s="58"/>
      <c r="FD14" s="58"/>
      <c r="FE14" s="58"/>
      <c r="FF14" s="58"/>
      <c r="FG14" s="58"/>
      <c r="FH14" s="58"/>
      <c r="FI14" s="58"/>
      <c r="FJ14" s="58"/>
      <c r="FK14" s="58"/>
      <c r="FL14" s="58"/>
      <c r="FY14" s="58"/>
      <c r="FZ14" s="58"/>
      <c r="GA14" s="58"/>
      <c r="GB14" s="58"/>
      <c r="GC14" s="58"/>
      <c r="GD14" s="58"/>
      <c r="GE14" s="58"/>
      <c r="GF14" s="58"/>
      <c r="GG14" s="58"/>
      <c r="GH14" s="58"/>
      <c r="GI14" s="58"/>
      <c r="GJ14" s="58"/>
      <c r="GK14" s="58"/>
      <c r="GL14" s="58"/>
      <c r="GM14" s="58"/>
      <c r="GN14" s="58"/>
      <c r="GO14" s="58"/>
      <c r="GP14" s="58"/>
      <c r="HC14" s="58"/>
      <c r="HD14" s="58"/>
      <c r="HE14" s="58"/>
      <c r="HF14" s="58"/>
      <c r="HG14" s="58"/>
      <c r="HH14" s="58"/>
      <c r="HI14" s="58"/>
      <c r="HJ14" s="58"/>
      <c r="HK14" s="58"/>
      <c r="HL14" s="58"/>
      <c r="HM14" s="58"/>
      <c r="HN14" s="58"/>
      <c r="HO14" s="58"/>
      <c r="HP14" s="58"/>
      <c r="HQ14" s="84"/>
      <c r="HR14" s="58"/>
      <c r="HS14" s="58"/>
      <c r="HT14" s="58"/>
      <c r="IG14" s="58"/>
      <c r="IH14" s="58"/>
      <c r="II14" s="58"/>
      <c r="IJ14" s="58"/>
      <c r="IK14" s="58"/>
      <c r="IL14" s="58"/>
      <c r="IM14" s="58"/>
      <c r="IN14" s="58"/>
      <c r="IO14" s="58"/>
      <c r="IP14" s="58"/>
      <c r="IQ14" s="58"/>
      <c r="IR14" s="81"/>
      <c r="IS14" s="81"/>
      <c r="IT14" s="58"/>
      <c r="IU14" s="58"/>
      <c r="IV14" s="58"/>
      <c r="IW14" s="58"/>
      <c r="IX14" s="58"/>
      <c r="JK14" s="58"/>
      <c r="JL14" s="58"/>
      <c r="JM14" s="58"/>
      <c r="JN14" s="58"/>
      <c r="JO14" s="58"/>
      <c r="JP14" s="58"/>
      <c r="JQ14" s="58"/>
      <c r="JR14" s="58"/>
      <c r="JS14" s="58"/>
      <c r="JT14" s="58"/>
      <c r="JU14" s="58"/>
      <c r="JV14" s="58"/>
      <c r="JW14" s="58"/>
      <c r="JX14" s="58"/>
      <c r="JY14" s="58"/>
      <c r="JZ14" s="58"/>
      <c r="KA14" s="58"/>
      <c r="KB14" s="58"/>
      <c r="KO14" s="58"/>
      <c r="KP14" s="58"/>
      <c r="KQ14" s="58"/>
      <c r="KR14" s="58"/>
      <c r="KS14" s="58"/>
      <c r="KT14" s="58"/>
      <c r="KU14" s="58"/>
      <c r="KV14" s="58"/>
      <c r="KW14" s="58"/>
      <c r="KX14" s="58"/>
      <c r="KY14" s="58"/>
      <c r="KZ14" s="58"/>
      <c r="LA14" s="58"/>
      <c r="LB14" s="58"/>
      <c r="LC14" s="58"/>
      <c r="LD14" s="58"/>
      <c r="LE14" s="58"/>
      <c r="LF14" s="58"/>
      <c r="LS14" s="58"/>
      <c r="LT14" s="58"/>
      <c r="LU14" s="58"/>
      <c r="LV14" s="58"/>
      <c r="LW14" s="58"/>
      <c r="LX14" s="58"/>
      <c r="LY14" s="58"/>
      <c r="LZ14" s="58"/>
      <c r="MA14" s="58"/>
      <c r="MB14" s="58"/>
      <c r="MC14" s="58"/>
      <c r="MD14" s="58"/>
      <c r="ME14" s="58"/>
      <c r="MF14" s="58"/>
      <c r="MG14" s="58"/>
      <c r="MH14" s="58"/>
      <c r="MI14" s="58"/>
      <c r="MJ14" s="58"/>
      <c r="MW14" s="58"/>
      <c r="MX14" s="58"/>
      <c r="MY14" s="58"/>
      <c r="MZ14" s="58"/>
      <c r="NA14" s="58"/>
      <c r="NB14" s="58"/>
      <c r="NC14" s="58"/>
      <c r="ND14" s="58"/>
      <c r="NE14" s="58"/>
      <c r="NF14" s="58"/>
      <c r="NG14" s="58"/>
      <c r="NH14" s="58"/>
      <c r="NI14" s="58"/>
      <c r="NJ14" s="58"/>
      <c r="NK14" s="58"/>
      <c r="NL14" s="58"/>
      <c r="NM14" s="58"/>
      <c r="NN14" s="58"/>
      <c r="OA14" s="58"/>
      <c r="OB14" s="58"/>
      <c r="OC14" s="58"/>
      <c r="OD14" s="58"/>
      <c r="OE14" s="58"/>
      <c r="OF14" s="58"/>
      <c r="OG14" s="58"/>
      <c r="OH14" s="58"/>
      <c r="OI14" s="58"/>
      <c r="OJ14" s="58"/>
      <c r="OK14" s="58"/>
      <c r="OL14" s="58"/>
      <c r="OM14" s="58"/>
      <c r="ON14" s="58"/>
      <c r="OO14" s="58"/>
      <c r="OP14" s="58"/>
      <c r="OQ14" s="58"/>
      <c r="OR14" s="58"/>
    </row>
    <row r="15" spans="1:408">
      <c r="A15" s="58" t="s">
        <v>92</v>
      </c>
      <c r="B15" s="58">
        <v>0.26774027122641503</v>
      </c>
      <c r="C15" s="58">
        <v>0.92940330505371005</v>
      </c>
      <c r="D15" s="58">
        <v>0.92808532714843694</v>
      </c>
      <c r="E15" s="58">
        <v>24.4314135616033</v>
      </c>
      <c r="F15" s="58">
        <v>31.621034126466501</v>
      </c>
      <c r="G15" s="58">
        <v>32.902443922656502</v>
      </c>
      <c r="H15" s="58">
        <v>0.29010784626007002</v>
      </c>
      <c r="I15" s="58">
        <v>0.95514559745788497</v>
      </c>
      <c r="J15" s="58">
        <v>0.31386190652847201</v>
      </c>
      <c r="K15" s="58">
        <v>0.91111010313034002</v>
      </c>
      <c r="L15" s="58">
        <v>58.881647000000001</v>
      </c>
      <c r="M15" s="58">
        <v>22.760530256344801</v>
      </c>
      <c r="N15" s="58" t="s">
        <v>60</v>
      </c>
      <c r="O15" s="84">
        <v>0.55893599999999999</v>
      </c>
      <c r="P15" s="58">
        <v>0.55893599999999999</v>
      </c>
      <c r="Q15" s="58">
        <v>0.12187199999999999</v>
      </c>
      <c r="R15" s="58">
        <v>0.12187199999999999</v>
      </c>
      <c r="AE15" s="58" t="s">
        <v>287</v>
      </c>
      <c r="AF15" s="58">
        <v>0.249889445754716</v>
      </c>
      <c r="AG15" s="58">
        <v>0.92790538072586004</v>
      </c>
      <c r="AH15" s="58">
        <v>0.92697536945342995</v>
      </c>
      <c r="AI15" s="58">
        <v>25.2395104535026</v>
      </c>
      <c r="AJ15" s="58">
        <v>32.957237365437202</v>
      </c>
      <c r="AK15" s="58">
        <v>34.867856981419202</v>
      </c>
      <c r="AL15" s="58">
        <v>0.30204018950462302</v>
      </c>
      <c r="AM15" s="58">
        <v>0.95484161376953103</v>
      </c>
      <c r="AN15" s="58">
        <v>0.30513176321983299</v>
      </c>
      <c r="AO15" s="58">
        <v>0.90122056007385198</v>
      </c>
      <c r="AP15" s="58">
        <v>63.332448999999997</v>
      </c>
      <c r="AQ15" s="58">
        <v>22.5386720242781</v>
      </c>
      <c r="AR15" s="58" t="s">
        <v>60</v>
      </c>
      <c r="AS15" s="58">
        <v>0.49786599999999998</v>
      </c>
      <c r="AT15" s="58">
        <v>0.49786599999999998</v>
      </c>
      <c r="AU15" s="58">
        <v>0.31265300000000001</v>
      </c>
      <c r="AV15" s="58">
        <v>0.31265300000000001</v>
      </c>
      <c r="BI15" s="58" t="s">
        <v>858</v>
      </c>
      <c r="BJ15" s="58">
        <v>0.24878390330188599</v>
      </c>
      <c r="BK15" s="58">
        <v>0.94888895750045699</v>
      </c>
      <c r="BL15" s="58">
        <v>0.94850778579711903</v>
      </c>
      <c r="BM15" s="58">
        <v>24.1759689410117</v>
      </c>
      <c r="BN15" s="58">
        <v>31.768613551508601</v>
      </c>
      <c r="BO15" s="58">
        <v>33.018568309801999</v>
      </c>
      <c r="BP15" s="58">
        <v>0.325260460376739</v>
      </c>
      <c r="BQ15" s="58">
        <v>0.96254545450210505</v>
      </c>
      <c r="BR15" s="58">
        <v>0.28672951459884599</v>
      </c>
      <c r="BS15" s="58">
        <v>0.92259830236434903</v>
      </c>
      <c r="BT15" s="58">
        <v>51.897289999999998</v>
      </c>
      <c r="BU15" s="58">
        <v>22.185221238593101</v>
      </c>
      <c r="BV15" s="58" t="s">
        <v>60</v>
      </c>
      <c r="BW15" s="58">
        <v>0.94850500000000004</v>
      </c>
      <c r="BX15" s="58">
        <v>0.94850500000000004</v>
      </c>
      <c r="BY15" s="58">
        <v>7.1413359999999999</v>
      </c>
      <c r="BZ15" s="58">
        <v>7.1413359999999999</v>
      </c>
      <c r="CM15" s="58" t="s">
        <v>476</v>
      </c>
      <c r="CN15" s="58">
        <v>0.24086084905660299</v>
      </c>
      <c r="CO15" s="58">
        <v>0.94897001981735196</v>
      </c>
      <c r="CP15" s="58">
        <v>0.94831138849258401</v>
      </c>
      <c r="CQ15" s="58">
        <v>26.632822300016901</v>
      </c>
      <c r="CR15" s="58">
        <v>32.5386202670554</v>
      </c>
      <c r="CS15" s="58">
        <v>33.0788907152522</v>
      </c>
      <c r="CT15" s="58">
        <v>0.355156570672988</v>
      </c>
      <c r="CU15" s="58">
        <v>0.96348524093627896</v>
      </c>
      <c r="CV15" s="58">
        <v>0.26476165652275002</v>
      </c>
      <c r="CW15" s="58">
        <v>0.93080466985702504</v>
      </c>
      <c r="CX15" s="58">
        <v>64.513473000000005</v>
      </c>
      <c r="CY15" s="58">
        <v>24.597614795783802</v>
      </c>
      <c r="CZ15" s="58" t="s">
        <v>60</v>
      </c>
      <c r="DA15" s="84">
        <v>1.4675259999999899</v>
      </c>
      <c r="DB15" s="58">
        <v>1.4675259999999899</v>
      </c>
      <c r="DC15" s="58">
        <v>73.137086999999994</v>
      </c>
      <c r="DD15" s="58">
        <v>73.137086999999994</v>
      </c>
      <c r="DQ15" s="58" t="s">
        <v>665</v>
      </c>
      <c r="DR15" s="58">
        <v>0.24469339622641501</v>
      </c>
      <c r="DS15" s="58">
        <v>0.95361548662185602</v>
      </c>
      <c r="DT15" s="58">
        <v>0.95305973291397095</v>
      </c>
      <c r="DU15" s="58">
        <v>27.177698303670201</v>
      </c>
      <c r="DV15" s="58">
        <v>34.954632876847</v>
      </c>
      <c r="DW15" s="58">
        <v>37.118329513884902</v>
      </c>
      <c r="DX15" s="58">
        <v>0.37434262037277199</v>
      </c>
      <c r="DY15" s="58">
        <v>0.96876418590545599</v>
      </c>
      <c r="DZ15" s="58">
        <v>0.25165420770645103</v>
      </c>
      <c r="EA15" s="58">
        <v>0.93816143274307195</v>
      </c>
      <c r="EB15" s="58">
        <v>67.058183999999997</v>
      </c>
      <c r="EC15" s="58">
        <v>25.125007348829701</v>
      </c>
      <c r="ED15" s="58" t="s">
        <v>60</v>
      </c>
      <c r="EE15" s="84">
        <v>1.553553</v>
      </c>
      <c r="EF15" s="58">
        <v>1.553553</v>
      </c>
      <c r="EG15" s="58">
        <v>343.43375900000001</v>
      </c>
      <c r="EH15" s="58">
        <v>343.43375900000001</v>
      </c>
      <c r="EU15" s="58"/>
      <c r="EV15" s="58"/>
      <c r="EW15" s="58"/>
      <c r="EX15" s="58"/>
      <c r="EY15" s="58"/>
      <c r="EZ15" s="58"/>
      <c r="FA15" s="58"/>
      <c r="FB15" s="58"/>
      <c r="FC15" s="58"/>
      <c r="FD15" s="58"/>
      <c r="FE15" s="58"/>
      <c r="FF15" s="58"/>
      <c r="FG15" s="58"/>
      <c r="FH15" s="58"/>
      <c r="FI15" s="58"/>
      <c r="FJ15" s="58"/>
      <c r="FK15" s="58"/>
      <c r="FL15" s="58"/>
      <c r="FY15" s="58"/>
      <c r="FZ15" s="58"/>
      <c r="GA15" s="58"/>
      <c r="GB15" s="58"/>
      <c r="GC15" s="58"/>
      <c r="GD15" s="58"/>
      <c r="GE15" s="58"/>
      <c r="GF15" s="58"/>
      <c r="GG15" s="58"/>
      <c r="GH15" s="58"/>
      <c r="GI15" s="58"/>
      <c r="GJ15" s="58"/>
      <c r="GK15" s="58"/>
      <c r="GL15" s="58"/>
      <c r="GM15" s="58"/>
      <c r="GN15" s="58"/>
      <c r="GO15" s="58"/>
      <c r="GP15" s="58"/>
      <c r="HC15" s="58"/>
      <c r="HD15" s="58"/>
      <c r="HE15" s="58"/>
      <c r="HF15" s="58"/>
      <c r="HG15" s="58"/>
      <c r="HH15" s="58"/>
      <c r="HI15" s="58"/>
      <c r="HJ15" s="58"/>
      <c r="HK15" s="58"/>
      <c r="HL15" s="58"/>
      <c r="HM15" s="58"/>
      <c r="HN15" s="58"/>
      <c r="HO15" s="58"/>
      <c r="HP15" s="58"/>
      <c r="HQ15" s="84"/>
      <c r="HR15" s="58"/>
      <c r="HS15" s="58"/>
      <c r="HT15" s="58"/>
      <c r="IG15" s="58"/>
      <c r="IH15" s="58"/>
      <c r="II15" s="58"/>
      <c r="IJ15" s="58"/>
      <c r="IK15" s="58"/>
      <c r="IL15" s="58"/>
      <c r="IM15" s="58"/>
      <c r="IN15" s="58"/>
      <c r="IO15" s="58"/>
      <c r="IP15" s="58"/>
      <c r="IQ15" s="58"/>
      <c r="IR15" s="81"/>
      <c r="IS15" s="81"/>
      <c r="IT15" s="58"/>
      <c r="IU15" s="58"/>
      <c r="IV15" s="58"/>
      <c r="IW15" s="58"/>
      <c r="IX15" s="58"/>
      <c r="JK15" s="58"/>
      <c r="JL15" s="58"/>
      <c r="JM15" s="58"/>
      <c r="JN15" s="58"/>
      <c r="JO15" s="58"/>
      <c r="JP15" s="58"/>
      <c r="JQ15" s="58"/>
      <c r="JR15" s="58"/>
      <c r="JS15" s="58"/>
      <c r="JT15" s="58"/>
      <c r="JU15" s="58"/>
      <c r="JV15" s="58"/>
      <c r="JW15" s="58"/>
      <c r="JX15" s="58"/>
      <c r="JY15" s="58"/>
      <c r="JZ15" s="58"/>
      <c r="KA15" s="58"/>
      <c r="KB15" s="58"/>
      <c r="KO15" s="58"/>
      <c r="KP15" s="58"/>
      <c r="KQ15" s="58"/>
      <c r="KR15" s="58"/>
      <c r="KS15" s="58"/>
      <c r="KT15" s="58"/>
      <c r="KU15" s="58"/>
      <c r="KV15" s="58"/>
      <c r="KW15" s="58"/>
      <c r="KX15" s="58"/>
      <c r="KY15" s="58"/>
      <c r="KZ15" s="58"/>
      <c r="LA15" s="58"/>
      <c r="LB15" s="58"/>
      <c r="LC15" s="58"/>
      <c r="LD15" s="58"/>
      <c r="LE15" s="58"/>
      <c r="LF15" s="58"/>
      <c r="LS15" s="58"/>
      <c r="LT15" s="58"/>
      <c r="LU15" s="58"/>
      <c r="LV15" s="58"/>
      <c r="LW15" s="58"/>
      <c r="LX15" s="58"/>
      <c r="LY15" s="58"/>
      <c r="LZ15" s="58"/>
      <c r="MA15" s="58"/>
      <c r="MB15" s="58"/>
      <c r="MC15" s="58"/>
      <c r="MD15" s="58"/>
      <c r="ME15" s="58"/>
      <c r="MF15" s="58"/>
      <c r="MG15" s="58"/>
      <c r="MH15" s="58"/>
      <c r="MI15" s="58"/>
      <c r="MJ15" s="58"/>
      <c r="MW15" s="58"/>
      <c r="MX15" s="58"/>
      <c r="MY15" s="58"/>
      <c r="MZ15" s="58"/>
      <c r="NA15" s="58"/>
      <c r="NB15" s="58"/>
      <c r="NC15" s="58"/>
      <c r="ND15" s="58"/>
      <c r="NE15" s="58"/>
      <c r="NF15" s="58"/>
      <c r="NG15" s="58"/>
      <c r="NH15" s="58"/>
      <c r="NI15" s="58"/>
      <c r="NJ15" s="58"/>
      <c r="NK15" s="58"/>
      <c r="NL15" s="58"/>
      <c r="NM15" s="58"/>
      <c r="NN15" s="58"/>
      <c r="OA15" s="58"/>
      <c r="OB15" s="58"/>
      <c r="OC15" s="58"/>
      <c r="OD15" s="58"/>
      <c r="OE15" s="58"/>
      <c r="OF15" s="58"/>
      <c r="OG15" s="58"/>
      <c r="OH15" s="58"/>
      <c r="OI15" s="58"/>
      <c r="OJ15" s="58"/>
      <c r="OK15" s="58"/>
      <c r="OL15" s="58"/>
      <c r="OM15" s="58"/>
      <c r="ON15" s="58"/>
      <c r="OO15" s="58"/>
      <c r="OP15" s="58"/>
      <c r="OQ15" s="58"/>
      <c r="OR15" s="58"/>
    </row>
    <row r="16" spans="1:408">
      <c r="A16" s="58" t="s">
        <v>93</v>
      </c>
      <c r="B16" s="58">
        <v>0.53440448113207495</v>
      </c>
      <c r="C16" s="58">
        <v>0.97161394357681197</v>
      </c>
      <c r="D16" s="58">
        <v>0.97132474184036199</v>
      </c>
      <c r="E16" s="58">
        <v>26.884025728845501</v>
      </c>
      <c r="F16" s="58">
        <v>33.4814088024157</v>
      </c>
      <c r="G16" s="58">
        <v>35.309456657550001</v>
      </c>
      <c r="H16" s="58">
        <v>0.40923008322715698</v>
      </c>
      <c r="I16" s="58">
        <v>0.98443114757537797</v>
      </c>
      <c r="J16" s="58">
        <v>0.21470345556735901</v>
      </c>
      <c r="K16" s="58">
        <v>0.96513634920120195</v>
      </c>
      <c r="L16" s="58">
        <v>78.083033</v>
      </c>
      <c r="M16" s="58">
        <v>27.570881311654901</v>
      </c>
      <c r="N16" s="58" t="s">
        <v>60</v>
      </c>
      <c r="O16" s="84">
        <v>0.55513599999999996</v>
      </c>
      <c r="P16" s="58">
        <v>0.55513599999999996</v>
      </c>
      <c r="Q16" s="58">
        <v>0.12840299999999999</v>
      </c>
      <c r="R16" s="58">
        <v>0.12840299999999999</v>
      </c>
      <c r="AE16" s="58" t="s">
        <v>288</v>
      </c>
      <c r="AF16" s="58">
        <v>0.49920400943396198</v>
      </c>
      <c r="AG16" s="58">
        <v>0.96352386474609297</v>
      </c>
      <c r="AH16" s="58">
        <v>0.96294015645980802</v>
      </c>
      <c r="AI16" s="58">
        <v>28.0825203027537</v>
      </c>
      <c r="AJ16" s="58">
        <v>34.668898959064698</v>
      </c>
      <c r="AK16" s="58">
        <v>36.477431350421099</v>
      </c>
      <c r="AL16" s="58">
        <v>0.40526401996612499</v>
      </c>
      <c r="AM16" s="58">
        <v>0.97686803340911799</v>
      </c>
      <c r="AN16" s="58">
        <v>0.22893486917018799</v>
      </c>
      <c r="AO16" s="58">
        <v>0.95330917835235596</v>
      </c>
      <c r="AP16" s="58">
        <v>75.252669999999995</v>
      </c>
      <c r="AQ16" s="58">
        <v>26.336701260149301</v>
      </c>
      <c r="AR16" s="58" t="s">
        <v>60</v>
      </c>
      <c r="AS16" s="58">
        <v>0.45576100000000003</v>
      </c>
      <c r="AT16" s="58">
        <v>0.45576100000000003</v>
      </c>
      <c r="AU16" s="58">
        <v>0.31589</v>
      </c>
      <c r="AV16" s="58">
        <v>0.31589</v>
      </c>
      <c r="BI16" s="58" t="s">
        <v>859</v>
      </c>
      <c r="BJ16" s="58">
        <v>0.50005896226415003</v>
      </c>
      <c r="BK16" s="58">
        <v>0.97899264097213701</v>
      </c>
      <c r="BL16" s="58">
        <v>0.97891610860824496</v>
      </c>
      <c r="BM16" s="58">
        <v>27.677714830656001</v>
      </c>
      <c r="BN16" s="58">
        <v>32.838771987579797</v>
      </c>
      <c r="BO16" s="58">
        <v>35.166301793788797</v>
      </c>
      <c r="BP16" s="58">
        <v>0.45466536283492998</v>
      </c>
      <c r="BQ16" s="58">
        <v>0.98772251605987504</v>
      </c>
      <c r="BR16" s="58">
        <v>0.18739728629589</v>
      </c>
      <c r="BS16" s="58">
        <v>0.97326958179473799</v>
      </c>
      <c r="BT16" s="58">
        <v>78.806673000000004</v>
      </c>
      <c r="BU16" s="58">
        <v>27.5158114277151</v>
      </c>
      <c r="BV16" s="58" t="s">
        <v>60</v>
      </c>
      <c r="BW16" s="58">
        <v>1.0856570000000001</v>
      </c>
      <c r="BX16" s="58">
        <v>1.0856570000000001</v>
      </c>
      <c r="BY16" s="58">
        <v>1.3030489999999999</v>
      </c>
      <c r="BZ16" s="58">
        <v>1.3030489999999999</v>
      </c>
      <c r="CM16" s="58" t="s">
        <v>477</v>
      </c>
      <c r="CN16" s="58">
        <v>0.52138856132075395</v>
      </c>
      <c r="CO16" s="58">
        <v>0.97881984710693304</v>
      </c>
      <c r="CP16" s="58">
        <v>0.97859424352645796</v>
      </c>
      <c r="CQ16" s="58">
        <v>30.328368820979598</v>
      </c>
      <c r="CR16" s="58">
        <v>34.455724325047399</v>
      </c>
      <c r="CS16" s="58">
        <v>35.536489596289101</v>
      </c>
      <c r="CT16" s="58">
        <v>0.48307961225509599</v>
      </c>
      <c r="CU16" s="58">
        <v>0.98486143350601196</v>
      </c>
      <c r="CV16" s="58">
        <v>0.176763296127319</v>
      </c>
      <c r="CW16" s="58">
        <v>0.97265934944152799</v>
      </c>
      <c r="CX16" s="58">
        <v>80.728566999999998</v>
      </c>
      <c r="CY16" s="58">
        <v>29.1108042284995</v>
      </c>
      <c r="CZ16" s="58" t="s">
        <v>60</v>
      </c>
      <c r="DA16" s="84">
        <v>0.88781899999999903</v>
      </c>
      <c r="DB16" s="58">
        <v>0.88781899999999903</v>
      </c>
      <c r="DC16" s="58">
        <v>78.346181999999999</v>
      </c>
      <c r="DD16" s="58">
        <v>78.346181999999999</v>
      </c>
      <c r="DQ16" s="58" t="s">
        <v>666</v>
      </c>
      <c r="DR16" s="58">
        <v>0.52400501179245196</v>
      </c>
      <c r="DS16" s="58">
        <v>0.98079252243041903</v>
      </c>
      <c r="DT16" s="58">
        <v>0.98059332370758001</v>
      </c>
      <c r="DU16" s="58">
        <v>30.891512588677902</v>
      </c>
      <c r="DV16" s="58">
        <v>37.002445108726498</v>
      </c>
      <c r="DW16" s="58">
        <v>39.420077097803997</v>
      </c>
      <c r="DX16" s="58">
        <v>0.50193911790847701</v>
      </c>
      <c r="DY16" s="58">
        <v>0.98752278089523304</v>
      </c>
      <c r="DZ16" s="58">
        <v>0.168053388595581</v>
      </c>
      <c r="EA16" s="58">
        <v>0.97542399168014504</v>
      </c>
      <c r="EB16" s="58">
        <v>82.225161</v>
      </c>
      <c r="EC16" s="58">
        <v>29.581771532375701</v>
      </c>
      <c r="ED16" s="58" t="s">
        <v>60</v>
      </c>
      <c r="EE16" s="84">
        <v>1.408881</v>
      </c>
      <c r="EF16" s="58">
        <v>1.408881</v>
      </c>
      <c r="EG16" s="58">
        <v>500.27429799999999</v>
      </c>
      <c r="EH16" s="58">
        <v>500.27429799999999</v>
      </c>
      <c r="EU16" s="58"/>
      <c r="EV16" s="58"/>
      <c r="EW16" s="58"/>
      <c r="EX16" s="58"/>
      <c r="EY16" s="58"/>
      <c r="EZ16" s="58"/>
      <c r="FA16" s="58"/>
      <c r="FB16" s="58"/>
      <c r="FC16" s="58"/>
      <c r="FD16" s="58"/>
      <c r="FE16" s="58"/>
      <c r="FF16" s="58"/>
      <c r="FG16" s="58"/>
      <c r="FH16" s="58"/>
      <c r="FI16" s="58"/>
      <c r="FJ16" s="58"/>
      <c r="FK16" s="58"/>
      <c r="FL16" s="58"/>
      <c r="FY16" s="58"/>
      <c r="FZ16" s="58"/>
      <c r="GA16" s="58"/>
      <c r="GB16" s="58"/>
      <c r="GC16" s="58"/>
      <c r="GD16" s="58"/>
      <c r="GE16" s="58"/>
      <c r="GF16" s="58"/>
      <c r="GG16" s="58"/>
      <c r="GH16" s="58"/>
      <c r="GI16" s="58"/>
      <c r="GJ16" s="58"/>
      <c r="GK16" s="58"/>
      <c r="GL16" s="58"/>
      <c r="GM16" s="58"/>
      <c r="GN16" s="58"/>
      <c r="GO16" s="58"/>
      <c r="GP16" s="58"/>
      <c r="HC16" s="58"/>
      <c r="HD16" s="58"/>
      <c r="HE16" s="58"/>
      <c r="HF16" s="58"/>
      <c r="HG16" s="58"/>
      <c r="HH16" s="58"/>
      <c r="HI16" s="58"/>
      <c r="HJ16" s="58"/>
      <c r="HK16" s="58"/>
      <c r="HL16" s="58"/>
      <c r="HM16" s="58"/>
      <c r="HN16" s="58"/>
      <c r="HO16" s="58"/>
      <c r="HP16" s="58"/>
      <c r="HQ16" s="84"/>
      <c r="HR16" s="58"/>
      <c r="HS16" s="58"/>
      <c r="HT16" s="58"/>
      <c r="IG16" s="58"/>
      <c r="IH16" s="58"/>
      <c r="II16" s="58"/>
      <c r="IJ16" s="58"/>
      <c r="IK16" s="58"/>
      <c r="IL16" s="58"/>
      <c r="IM16" s="58"/>
      <c r="IN16" s="58"/>
      <c r="IO16" s="58"/>
      <c r="IP16" s="58"/>
      <c r="IQ16" s="58"/>
      <c r="IR16" s="81"/>
      <c r="IS16" s="81"/>
      <c r="IT16" s="58"/>
      <c r="IU16" s="58"/>
      <c r="IV16" s="58"/>
      <c r="IW16" s="58"/>
      <c r="IX16" s="58"/>
      <c r="JK16" s="58"/>
      <c r="JL16" s="58"/>
      <c r="JM16" s="58"/>
      <c r="JN16" s="58"/>
      <c r="JO16" s="58"/>
      <c r="JP16" s="58"/>
      <c r="JQ16" s="58"/>
      <c r="JR16" s="58"/>
      <c r="JS16" s="58"/>
      <c r="JT16" s="58"/>
      <c r="JU16" s="58"/>
      <c r="JV16" s="58"/>
      <c r="JW16" s="58"/>
      <c r="JX16" s="58"/>
      <c r="JY16" s="58"/>
      <c r="JZ16" s="58"/>
      <c r="KA16" s="58"/>
      <c r="KB16" s="58"/>
      <c r="KO16" s="58"/>
      <c r="KP16" s="58"/>
      <c r="KQ16" s="58"/>
      <c r="KR16" s="58"/>
      <c r="KS16" s="58"/>
      <c r="KT16" s="58"/>
      <c r="KU16" s="58"/>
      <c r="KV16" s="58"/>
      <c r="KW16" s="58"/>
      <c r="KX16" s="58"/>
      <c r="KY16" s="58"/>
      <c r="KZ16" s="58"/>
      <c r="LA16" s="58"/>
      <c r="LB16" s="58"/>
      <c r="LC16" s="58"/>
      <c r="LD16" s="58"/>
      <c r="LE16" s="58"/>
      <c r="LF16" s="58"/>
      <c r="LS16" s="58"/>
      <c r="LT16" s="58"/>
      <c r="LU16" s="58"/>
      <c r="LV16" s="58"/>
      <c r="LW16" s="58"/>
      <c r="LX16" s="58"/>
      <c r="LY16" s="58"/>
      <c r="LZ16" s="58"/>
      <c r="MA16" s="58"/>
      <c r="MB16" s="58"/>
      <c r="MC16" s="58"/>
      <c r="MD16" s="58"/>
      <c r="ME16" s="58"/>
      <c r="MF16" s="58"/>
      <c r="MG16" s="58"/>
      <c r="MH16" s="58"/>
      <c r="MI16" s="58"/>
      <c r="MJ16" s="58"/>
      <c r="MW16" s="58"/>
      <c r="MX16" s="58"/>
      <c r="MY16" s="58"/>
      <c r="MZ16" s="58"/>
      <c r="NA16" s="58"/>
      <c r="NB16" s="58"/>
      <c r="NC16" s="58"/>
      <c r="ND16" s="58"/>
      <c r="NE16" s="58"/>
      <c r="NF16" s="58"/>
      <c r="NG16" s="58"/>
      <c r="NH16" s="58"/>
      <c r="NI16" s="58"/>
      <c r="NJ16" s="58"/>
      <c r="NK16" s="58"/>
      <c r="NL16" s="58"/>
      <c r="NM16" s="58"/>
      <c r="NN16" s="58"/>
      <c r="OA16" s="58"/>
      <c r="OB16" s="58"/>
      <c r="OC16" s="58"/>
      <c r="OD16" s="58"/>
      <c r="OE16" s="58"/>
      <c r="OF16" s="58"/>
      <c r="OG16" s="58"/>
      <c r="OH16" s="58"/>
      <c r="OI16" s="58"/>
      <c r="OJ16" s="58"/>
      <c r="OK16" s="58"/>
      <c r="OL16" s="58"/>
      <c r="OM16" s="58"/>
      <c r="ON16" s="58"/>
      <c r="OO16" s="58"/>
      <c r="OP16" s="58"/>
      <c r="OQ16" s="58"/>
      <c r="OR16" s="58"/>
    </row>
    <row r="17" spans="1:408">
      <c r="A17" s="58" t="s">
        <v>94</v>
      </c>
      <c r="B17" s="58">
        <v>0.82034198113207502</v>
      </c>
      <c r="C17" s="58">
        <v>0.98533469438552801</v>
      </c>
      <c r="D17" s="58">
        <v>0.98523849248886097</v>
      </c>
      <c r="E17" s="58">
        <v>28.793880601107499</v>
      </c>
      <c r="F17" s="58">
        <v>34.570057646925797</v>
      </c>
      <c r="G17" s="58">
        <v>36.522905246549001</v>
      </c>
      <c r="H17" s="58">
        <v>0.48428326845169001</v>
      </c>
      <c r="I17" s="58">
        <v>0.99267578125</v>
      </c>
      <c r="J17" s="58">
        <v>0.16356642544269501</v>
      </c>
      <c r="K17" s="58">
        <v>0.98235285282134999</v>
      </c>
      <c r="L17" s="58">
        <v>85.973129999999998</v>
      </c>
      <c r="M17" s="58">
        <v>31.108799424093899</v>
      </c>
      <c r="N17" s="58" t="s">
        <v>60</v>
      </c>
      <c r="O17" s="84">
        <v>0.70252799999999904</v>
      </c>
      <c r="P17" s="58">
        <v>0.70252799999999904</v>
      </c>
      <c r="Q17" s="58">
        <v>0.13666400000000001</v>
      </c>
      <c r="R17" s="58">
        <v>0.13666400000000001</v>
      </c>
      <c r="AE17" s="58" t="s">
        <v>289</v>
      </c>
      <c r="AF17" s="58">
        <v>0.74890182783018799</v>
      </c>
      <c r="AG17" s="58">
        <v>0.97847652435302701</v>
      </c>
      <c r="AH17" s="58">
        <v>0.978271424770355</v>
      </c>
      <c r="AI17" s="58">
        <v>30.2370050979914</v>
      </c>
      <c r="AJ17" s="58">
        <v>35.706270701534002</v>
      </c>
      <c r="AK17" s="58">
        <v>37.718036104988997</v>
      </c>
      <c r="AL17" s="58">
        <v>0.48874753713607699</v>
      </c>
      <c r="AM17" s="58">
        <v>0.98849707841873102</v>
      </c>
      <c r="AN17" s="58">
        <v>0.17288325726985901</v>
      </c>
      <c r="AO17" s="58">
        <v>0.97424733638763406</v>
      </c>
      <c r="AP17" s="58">
        <v>85.631061000000003</v>
      </c>
      <c r="AQ17" s="58">
        <v>29.0844480532799</v>
      </c>
      <c r="AR17" s="58" t="s">
        <v>60</v>
      </c>
      <c r="AS17" s="58">
        <v>0.46341300000000002</v>
      </c>
      <c r="AT17" s="58">
        <v>0.46341300000000002</v>
      </c>
      <c r="AU17" s="58">
        <v>0.31684200000000001</v>
      </c>
      <c r="AV17" s="58">
        <v>0.31684200000000001</v>
      </c>
      <c r="BI17" s="58" t="s">
        <v>860</v>
      </c>
      <c r="BJ17" s="58">
        <v>0.74984522405660303</v>
      </c>
      <c r="BK17" s="58">
        <v>0.98783946037292403</v>
      </c>
      <c r="BL17" s="58">
        <v>0.98777604103088301</v>
      </c>
      <c r="BM17" s="58">
        <v>29.889487741900801</v>
      </c>
      <c r="BN17" s="58">
        <v>34.4027725305099</v>
      </c>
      <c r="BO17" s="58">
        <v>36.476404990324497</v>
      </c>
      <c r="BP17" s="58">
        <v>0.51907545328140203</v>
      </c>
      <c r="BQ17" s="58">
        <v>0.99319308996200495</v>
      </c>
      <c r="BR17" s="58">
        <v>0.14834578335285101</v>
      </c>
      <c r="BS17" s="58">
        <v>0.98515236377715998</v>
      </c>
      <c r="BT17" s="58">
        <v>84.995891</v>
      </c>
      <c r="BU17" s="58">
        <v>30.455618890805098</v>
      </c>
      <c r="BV17" s="58" t="s">
        <v>60</v>
      </c>
      <c r="BW17" s="58">
        <v>1.3300110000000001</v>
      </c>
      <c r="BX17" s="58">
        <v>1.3300110000000001</v>
      </c>
      <c r="BY17" s="58">
        <v>1.2978769999999999</v>
      </c>
      <c r="BZ17" s="58">
        <v>1.2978769999999999</v>
      </c>
      <c r="CM17" s="58" t="s">
        <v>478</v>
      </c>
      <c r="CN17" s="58">
        <v>0.758682193396226</v>
      </c>
      <c r="CO17" s="58">
        <v>0.98769569396972601</v>
      </c>
      <c r="CP17" s="58">
        <v>0.98757445812225297</v>
      </c>
      <c r="CQ17" s="58">
        <v>32.832113093331003</v>
      </c>
      <c r="CR17" s="58">
        <v>35.621144701022203</v>
      </c>
      <c r="CS17" s="58">
        <v>37.009881576356797</v>
      </c>
      <c r="CT17" s="58">
        <v>0.56176954507827703</v>
      </c>
      <c r="CU17" s="58">
        <v>0.99100965261459295</v>
      </c>
      <c r="CV17" s="58">
        <v>0.13612382113933499</v>
      </c>
      <c r="CW17" s="58">
        <v>0.98440849781036299</v>
      </c>
      <c r="CX17" s="58">
        <v>86.833071000000004</v>
      </c>
      <c r="CY17" s="58">
        <v>31.8738524234113</v>
      </c>
      <c r="CZ17" s="58" t="s">
        <v>60</v>
      </c>
      <c r="DA17" s="84">
        <v>1.525442</v>
      </c>
      <c r="DB17" s="58">
        <v>1.525442</v>
      </c>
      <c r="DC17" s="58">
        <v>92.411196000000004</v>
      </c>
      <c r="DD17" s="58">
        <v>92.411196000000004</v>
      </c>
      <c r="DQ17" s="58" t="s">
        <v>667</v>
      </c>
      <c r="DR17" s="58">
        <v>0.76734227594339599</v>
      </c>
      <c r="DS17" s="58">
        <v>0.98886030912399203</v>
      </c>
      <c r="DT17" s="58">
        <v>0.98875433206558205</v>
      </c>
      <c r="DU17" s="58">
        <v>33.375013596122102</v>
      </c>
      <c r="DV17" s="58">
        <v>38.290676359980303</v>
      </c>
      <c r="DW17" s="58">
        <v>40.782887728080901</v>
      </c>
      <c r="DX17" s="58">
        <v>0.57866483926773005</v>
      </c>
      <c r="DY17" s="58">
        <v>0.99282634258270197</v>
      </c>
      <c r="DZ17" s="58">
        <v>0.12862502038478801</v>
      </c>
      <c r="EA17" s="58">
        <v>0.98613154888152998</v>
      </c>
      <c r="EB17" s="58">
        <v>87.907111</v>
      </c>
      <c r="EC17" s="58">
        <v>32.353303228555497</v>
      </c>
      <c r="ED17" s="58" t="s">
        <v>60</v>
      </c>
      <c r="EE17" s="84">
        <v>1.1444540000000001</v>
      </c>
      <c r="EF17" s="58">
        <v>1.1444540000000001</v>
      </c>
      <c r="EG17" s="58">
        <v>599.42061000000001</v>
      </c>
      <c r="EH17" s="58">
        <v>599.42061000000001</v>
      </c>
      <c r="EU17" s="58"/>
      <c r="EV17" s="58"/>
      <c r="EW17" s="58"/>
      <c r="EX17" s="58"/>
      <c r="EY17" s="58"/>
      <c r="EZ17" s="58"/>
      <c r="FA17" s="58"/>
      <c r="FB17" s="58"/>
      <c r="FC17" s="58"/>
      <c r="FD17" s="58"/>
      <c r="FE17" s="58"/>
      <c r="FF17" s="58"/>
      <c r="FG17" s="58"/>
      <c r="FH17" s="58"/>
      <c r="FI17" s="58"/>
      <c r="FJ17" s="58"/>
      <c r="FK17" s="58"/>
      <c r="FL17" s="58"/>
      <c r="FY17" s="58"/>
      <c r="FZ17" s="58"/>
      <c r="GA17" s="58"/>
      <c r="GB17" s="58"/>
      <c r="GC17" s="58"/>
      <c r="GD17" s="58"/>
      <c r="GE17" s="58"/>
      <c r="GF17" s="58"/>
      <c r="GG17" s="58"/>
      <c r="GH17" s="58"/>
      <c r="GI17" s="58"/>
      <c r="GJ17" s="58"/>
      <c r="GK17" s="58"/>
      <c r="GL17" s="58"/>
      <c r="GM17" s="58"/>
      <c r="GN17" s="58"/>
      <c r="GO17" s="58"/>
      <c r="GP17" s="58"/>
      <c r="HC17" s="58"/>
      <c r="HD17" s="58"/>
      <c r="HE17" s="58"/>
      <c r="HF17" s="58"/>
      <c r="HG17" s="58"/>
      <c r="HH17" s="58"/>
      <c r="HI17" s="58"/>
      <c r="HJ17" s="58"/>
      <c r="HK17" s="58"/>
      <c r="HL17" s="58"/>
      <c r="HM17" s="58"/>
      <c r="HN17" s="58"/>
      <c r="HO17" s="58"/>
      <c r="HP17" s="58"/>
      <c r="HQ17" s="84"/>
      <c r="HR17" s="58"/>
      <c r="HS17" s="58"/>
      <c r="HT17" s="58"/>
      <c r="IG17" s="58"/>
      <c r="IH17" s="58"/>
      <c r="II17" s="58"/>
      <c r="IJ17" s="58"/>
      <c r="IK17" s="58"/>
      <c r="IL17" s="58"/>
      <c r="IM17" s="58"/>
      <c r="IN17" s="58"/>
      <c r="IO17" s="58"/>
      <c r="IP17" s="58"/>
      <c r="IQ17" s="58"/>
      <c r="IR17" s="58"/>
      <c r="IS17" s="58"/>
      <c r="IT17" s="58"/>
      <c r="IU17" s="58"/>
      <c r="IV17" s="58"/>
      <c r="IW17" s="58"/>
      <c r="IX17" s="58"/>
      <c r="JK17" s="58"/>
      <c r="JL17" s="58"/>
      <c r="JM17" s="58"/>
      <c r="JN17" s="58"/>
      <c r="JO17" s="58"/>
      <c r="JP17" s="58"/>
      <c r="JQ17" s="58"/>
      <c r="JR17" s="58"/>
      <c r="JS17" s="58"/>
      <c r="JT17" s="58"/>
      <c r="JU17" s="58"/>
      <c r="JV17" s="58"/>
      <c r="JW17" s="58"/>
      <c r="JX17" s="58"/>
      <c r="JY17" s="58"/>
      <c r="JZ17" s="58"/>
      <c r="KA17" s="58"/>
      <c r="KB17" s="58"/>
      <c r="KO17" s="58"/>
      <c r="KP17" s="58"/>
      <c r="KQ17" s="58"/>
      <c r="KR17" s="58"/>
      <c r="KS17" s="58"/>
      <c r="KT17" s="58"/>
      <c r="KU17" s="58"/>
      <c r="KV17" s="58"/>
      <c r="KW17" s="58"/>
      <c r="KX17" s="58"/>
      <c r="KY17" s="58"/>
      <c r="KZ17" s="58"/>
      <c r="LA17" s="58"/>
      <c r="LB17" s="58"/>
      <c r="LC17" s="58"/>
      <c r="LD17" s="58"/>
      <c r="LE17" s="58"/>
      <c r="LF17" s="58"/>
      <c r="LS17" s="58"/>
      <c r="LT17" s="58"/>
      <c r="LU17" s="58"/>
      <c r="LV17" s="58"/>
      <c r="LW17" s="58"/>
      <c r="LX17" s="58"/>
      <c r="LY17" s="58"/>
      <c r="LZ17" s="58"/>
      <c r="MA17" s="58"/>
      <c r="MB17" s="58"/>
      <c r="MC17" s="58"/>
      <c r="MD17" s="58"/>
      <c r="ME17" s="58"/>
      <c r="MF17" s="58"/>
      <c r="MG17" s="58"/>
      <c r="MH17" s="58"/>
      <c r="MI17" s="58"/>
      <c r="MJ17" s="58"/>
      <c r="MW17" s="58"/>
      <c r="MX17" s="58"/>
      <c r="MY17" s="58"/>
      <c r="MZ17" s="58"/>
      <c r="NA17" s="58"/>
      <c r="NB17" s="58"/>
      <c r="NC17" s="58"/>
      <c r="ND17" s="58"/>
      <c r="NE17" s="58"/>
      <c r="NF17" s="58"/>
      <c r="NG17" s="58"/>
      <c r="NH17" s="58"/>
      <c r="NI17" s="58"/>
      <c r="NJ17" s="58"/>
      <c r="NK17" s="58"/>
      <c r="NL17" s="58"/>
      <c r="NM17" s="58"/>
      <c r="NN17" s="58"/>
      <c r="OA17" s="58"/>
      <c r="OB17" s="58"/>
      <c r="OC17" s="58"/>
      <c r="OD17" s="58"/>
      <c r="OE17" s="58"/>
      <c r="OF17" s="58"/>
      <c r="OG17" s="58"/>
      <c r="OH17" s="58"/>
      <c r="OI17" s="58"/>
      <c r="OJ17" s="58"/>
      <c r="OK17" s="58"/>
      <c r="OL17" s="58"/>
      <c r="OM17" s="58"/>
      <c r="ON17" s="58"/>
      <c r="OO17" s="58"/>
      <c r="OP17" s="58"/>
      <c r="OQ17" s="58"/>
      <c r="OR17" s="58"/>
    </row>
    <row r="18" spans="1:408">
      <c r="A18" s="58" t="s">
        <v>95</v>
      </c>
      <c r="B18" s="58">
        <v>1.0985922759433899</v>
      </c>
      <c r="C18" s="58">
        <v>0.99074232578277499</v>
      </c>
      <c r="D18" s="58">
        <v>0.99068826436996404</v>
      </c>
      <c r="E18" s="58">
        <v>30.379446563927399</v>
      </c>
      <c r="F18" s="58">
        <v>35.294141741806399</v>
      </c>
      <c r="G18" s="58">
        <v>37.3366760079752</v>
      </c>
      <c r="H18" s="58">
        <v>0.53688722848892201</v>
      </c>
      <c r="I18" s="58">
        <v>0.99577718973159701</v>
      </c>
      <c r="J18" s="58">
        <v>0.13396967947482999</v>
      </c>
      <c r="K18" s="58">
        <v>0.98909574747085505</v>
      </c>
      <c r="L18" s="58">
        <v>89.609119000000007</v>
      </c>
      <c r="M18" s="58">
        <v>33.797253940342401</v>
      </c>
      <c r="N18" s="58" t="s">
        <v>60</v>
      </c>
      <c r="O18" s="84">
        <v>1.3512249999999999</v>
      </c>
      <c r="P18" s="58">
        <v>1.3512249999999999</v>
      </c>
      <c r="Q18" s="58">
        <v>0.14049600000000001</v>
      </c>
      <c r="R18" s="58">
        <v>0.14049600000000001</v>
      </c>
      <c r="AE18" s="58" t="s">
        <v>290</v>
      </c>
      <c r="AF18" s="58">
        <v>0.99971992924528297</v>
      </c>
      <c r="AG18" s="58">
        <v>0.98429328203201205</v>
      </c>
      <c r="AH18" s="58">
        <v>0.98410379886627197</v>
      </c>
      <c r="AI18" s="58">
        <v>32.250275703226897</v>
      </c>
      <c r="AJ18" s="58">
        <v>36.865091187722697</v>
      </c>
      <c r="AK18" s="58">
        <v>39.071851592213697</v>
      </c>
      <c r="AL18" s="58">
        <v>0.53809380531311002</v>
      </c>
      <c r="AM18" s="58">
        <v>0.98990863561630205</v>
      </c>
      <c r="AN18" s="58">
        <v>0.149217143654823</v>
      </c>
      <c r="AO18" s="58">
        <v>0.98061257600784302</v>
      </c>
      <c r="AP18" s="58">
        <v>86.364756</v>
      </c>
      <c r="AQ18" s="58">
        <v>30.7391788132249</v>
      </c>
      <c r="AR18" s="58" t="s">
        <v>60</v>
      </c>
      <c r="AS18" s="58">
        <v>0.46839199999999998</v>
      </c>
      <c r="AT18" s="58">
        <v>0.46839199999999998</v>
      </c>
      <c r="AU18" s="58">
        <v>0.31676500000000002</v>
      </c>
      <c r="AV18" s="58">
        <v>0.31676500000000002</v>
      </c>
      <c r="BI18" s="58" t="s">
        <v>861</v>
      </c>
      <c r="BJ18" s="58">
        <v>1.00072965801886</v>
      </c>
      <c r="BK18" s="58">
        <v>0.992481529712677</v>
      </c>
      <c r="BL18" s="58">
        <v>0.99244165420532204</v>
      </c>
      <c r="BM18" s="58">
        <v>32.064445992757797</v>
      </c>
      <c r="BN18" s="58">
        <v>34.948323682052902</v>
      </c>
      <c r="BO18" s="58">
        <v>37.558564151406699</v>
      </c>
      <c r="BP18" s="58">
        <v>0.57904821634292603</v>
      </c>
      <c r="BQ18" s="58">
        <v>0.99569821357726995</v>
      </c>
      <c r="BR18" s="58">
        <v>0.11881828308105399</v>
      </c>
      <c r="BS18" s="58">
        <v>0.99102818965911799</v>
      </c>
      <c r="BT18" s="58">
        <v>88.758195000000001</v>
      </c>
      <c r="BU18" s="58">
        <v>32.951823308258099</v>
      </c>
      <c r="BV18" s="58" t="s">
        <v>60</v>
      </c>
      <c r="BW18" s="58">
        <v>0.88144999999999996</v>
      </c>
      <c r="BX18" s="58">
        <v>0.88144999999999996</v>
      </c>
      <c r="BY18" s="58">
        <v>1.226213</v>
      </c>
      <c r="BZ18" s="58">
        <v>1.226213</v>
      </c>
      <c r="CM18" s="58" t="s">
        <v>479</v>
      </c>
      <c r="CN18" s="58">
        <v>1.0454451650943299</v>
      </c>
      <c r="CO18" s="58">
        <v>0.993044793605804</v>
      </c>
      <c r="CP18" s="58">
        <v>0.99298691749572698</v>
      </c>
      <c r="CQ18" s="58">
        <v>35.5276632544631</v>
      </c>
      <c r="CR18" s="58">
        <v>36.809196093171202</v>
      </c>
      <c r="CS18" s="58">
        <v>38.525255004703297</v>
      </c>
      <c r="CT18" s="58">
        <v>0.64154034852981501</v>
      </c>
      <c r="CU18" s="58">
        <v>0.99490463733673096</v>
      </c>
      <c r="CV18" s="58">
        <v>0.102105237543582</v>
      </c>
      <c r="CW18" s="58">
        <v>0.99148344993591297</v>
      </c>
      <c r="CX18" s="58">
        <v>91.003185999999999</v>
      </c>
      <c r="CY18" s="58">
        <v>34.7264133351647</v>
      </c>
      <c r="CZ18" s="58" t="s">
        <v>60</v>
      </c>
      <c r="DA18" s="84">
        <v>1.76148999999999</v>
      </c>
      <c r="DB18" s="58">
        <v>1.76148999999999</v>
      </c>
      <c r="DC18" s="58">
        <v>97.169568999999996</v>
      </c>
      <c r="DD18" s="58">
        <v>97.169568999999996</v>
      </c>
      <c r="DQ18" s="58" t="s">
        <v>668</v>
      </c>
      <c r="DR18" s="58">
        <v>1.07418926886792</v>
      </c>
      <c r="DS18" s="58">
        <v>0.99350690841674805</v>
      </c>
      <c r="DT18" s="58">
        <v>0.99345511198043801</v>
      </c>
      <c r="DU18" s="58">
        <v>35.991991127752499</v>
      </c>
      <c r="DV18" s="58">
        <v>39.695387950380201</v>
      </c>
      <c r="DW18" s="58">
        <v>42.091479296421802</v>
      </c>
      <c r="DX18" s="58">
        <v>0.65448051691055298</v>
      </c>
      <c r="DY18" s="58">
        <v>0.99587368965148904</v>
      </c>
      <c r="DZ18" s="58">
        <v>9.76908504962921E-2</v>
      </c>
      <c r="EA18" s="58">
        <v>0.99212807416915805</v>
      </c>
      <c r="EB18" s="58">
        <v>91.888516999999993</v>
      </c>
      <c r="EC18" s="58">
        <v>35.112583258229499</v>
      </c>
      <c r="ED18" s="58" t="s">
        <v>60</v>
      </c>
      <c r="EE18" s="84">
        <v>1.922253</v>
      </c>
      <c r="EF18" s="58">
        <v>1.922253</v>
      </c>
      <c r="EG18" s="58">
        <v>664.22962900000005</v>
      </c>
      <c r="EH18" s="58">
        <v>664.22962900000005</v>
      </c>
      <c r="EU18" s="58"/>
      <c r="EV18" s="58"/>
      <c r="EW18" s="58"/>
      <c r="EX18" s="58"/>
      <c r="EY18" s="58"/>
      <c r="EZ18" s="58"/>
      <c r="FA18" s="58"/>
      <c r="FB18" s="58"/>
      <c r="FC18" s="58"/>
      <c r="FD18" s="58"/>
      <c r="FE18" s="58"/>
      <c r="FF18" s="58"/>
      <c r="FG18" s="58"/>
      <c r="FH18" s="58"/>
      <c r="FI18" s="58"/>
      <c r="FJ18" s="58"/>
      <c r="FK18" s="58"/>
      <c r="FL18" s="58"/>
      <c r="FY18" s="58"/>
      <c r="FZ18" s="58"/>
      <c r="GA18" s="58"/>
      <c r="GB18" s="58"/>
      <c r="GC18" s="58"/>
      <c r="GD18" s="58"/>
      <c r="GE18" s="58"/>
      <c r="GF18" s="58"/>
      <c r="GG18" s="58"/>
      <c r="GH18" s="58"/>
      <c r="GI18" s="58"/>
      <c r="GJ18" s="58"/>
      <c r="GK18" s="58"/>
      <c r="GL18" s="58"/>
      <c r="GM18" s="58"/>
      <c r="GN18" s="58"/>
      <c r="GO18" s="58"/>
      <c r="GP18" s="58"/>
      <c r="HC18" s="58"/>
      <c r="HD18" s="58"/>
      <c r="HE18" s="58"/>
      <c r="HF18" s="58"/>
      <c r="HG18" s="58"/>
      <c r="HH18" s="58"/>
      <c r="HI18" s="58"/>
      <c r="HJ18" s="58"/>
      <c r="HK18" s="58"/>
      <c r="HL18" s="58"/>
      <c r="HM18" s="58"/>
      <c r="HN18" s="58"/>
      <c r="HO18" s="58"/>
      <c r="HP18" s="58"/>
      <c r="HQ18" s="84"/>
      <c r="HR18" s="58"/>
      <c r="HS18" s="58"/>
      <c r="HT18" s="58"/>
      <c r="IG18" s="58"/>
      <c r="IH18" s="58"/>
      <c r="II18" s="58"/>
      <c r="IJ18" s="58"/>
      <c r="IK18" s="58"/>
      <c r="IL18" s="58"/>
      <c r="IM18" s="58"/>
      <c r="IN18" s="58"/>
      <c r="IO18" s="58"/>
      <c r="IP18" s="58"/>
      <c r="IQ18" s="58"/>
      <c r="IR18" s="58"/>
      <c r="IS18" s="58"/>
      <c r="IT18" s="58"/>
      <c r="IU18" s="58"/>
      <c r="IV18" s="58"/>
      <c r="IW18" s="58"/>
      <c r="IX18" s="58"/>
      <c r="JK18" s="58"/>
      <c r="JL18" s="58"/>
      <c r="JM18" s="58"/>
      <c r="JN18" s="58"/>
      <c r="JO18" s="58"/>
      <c r="JP18" s="58"/>
      <c r="JQ18" s="58"/>
      <c r="JR18" s="58"/>
      <c r="JS18" s="58"/>
      <c r="JT18" s="58"/>
      <c r="JU18" s="58"/>
      <c r="JV18" s="58"/>
      <c r="JW18" s="58"/>
      <c r="JX18" s="58"/>
      <c r="JY18" s="58"/>
      <c r="JZ18" s="58"/>
      <c r="KA18" s="58"/>
      <c r="KB18" s="58"/>
      <c r="KO18" s="58"/>
      <c r="KP18" s="58"/>
      <c r="KQ18" s="58"/>
      <c r="KR18" s="58"/>
      <c r="KS18" s="58"/>
      <c r="KT18" s="58"/>
      <c r="KU18" s="58"/>
      <c r="KV18" s="58"/>
      <c r="KW18" s="58"/>
      <c r="KX18" s="58"/>
      <c r="KY18" s="58"/>
      <c r="KZ18" s="58"/>
      <c r="LA18" s="58"/>
      <c r="LB18" s="58"/>
      <c r="LC18" s="58"/>
      <c r="LD18" s="58"/>
      <c r="LE18" s="58"/>
      <c r="LF18" s="58"/>
      <c r="LS18" s="58"/>
      <c r="LT18" s="58"/>
      <c r="LU18" s="58"/>
      <c r="LV18" s="58"/>
      <c r="LW18" s="58"/>
      <c r="LX18" s="58"/>
      <c r="LY18" s="58"/>
      <c r="LZ18" s="58"/>
      <c r="MA18" s="58"/>
      <c r="MB18" s="58"/>
      <c r="MC18" s="58"/>
      <c r="MD18" s="58"/>
      <c r="ME18" s="58"/>
      <c r="MF18" s="58"/>
      <c r="MG18" s="58"/>
      <c r="MH18" s="58"/>
      <c r="MI18" s="58"/>
      <c r="MJ18" s="58"/>
      <c r="MW18" s="58"/>
      <c r="MX18" s="58"/>
      <c r="MY18" s="58"/>
      <c r="MZ18" s="58"/>
      <c r="NA18" s="58"/>
      <c r="NB18" s="58"/>
      <c r="NC18" s="58"/>
      <c r="ND18" s="58"/>
      <c r="NE18" s="58"/>
      <c r="NF18" s="58"/>
      <c r="NG18" s="58"/>
      <c r="NH18" s="58"/>
      <c r="NI18" s="58"/>
      <c r="NJ18" s="58"/>
      <c r="NK18" s="58"/>
      <c r="NL18" s="58"/>
      <c r="NM18" s="58"/>
      <c r="NN18" s="58"/>
      <c r="OA18" s="58"/>
      <c r="OB18" s="58"/>
      <c r="OC18" s="58"/>
      <c r="OD18" s="58"/>
      <c r="OE18" s="58"/>
      <c r="OF18" s="58"/>
      <c r="OG18" s="58"/>
      <c r="OH18" s="58"/>
      <c r="OI18" s="58"/>
      <c r="OJ18" s="58"/>
      <c r="OK18" s="58"/>
      <c r="OL18" s="58"/>
      <c r="OM18" s="58"/>
      <c r="ON18" s="58"/>
      <c r="OO18" s="58"/>
      <c r="OP18" s="58"/>
      <c r="OQ18" s="58"/>
      <c r="OR18" s="58"/>
    </row>
    <row r="19" spans="1:408">
      <c r="A19" s="58" t="s">
        <v>96</v>
      </c>
      <c r="B19" s="58">
        <v>1.6444501768867901</v>
      </c>
      <c r="C19" s="58">
        <v>0.99553579092025701</v>
      </c>
      <c r="D19" s="58">
        <v>0.99551469087600697</v>
      </c>
      <c r="E19" s="58">
        <v>33.0121040233172</v>
      </c>
      <c r="F19" s="58">
        <v>36.246959780631798</v>
      </c>
      <c r="G19" s="58">
        <v>38.286249941116203</v>
      </c>
      <c r="H19" s="58">
        <v>0.61386036872863703</v>
      </c>
      <c r="I19" s="58">
        <v>0.99822783470153797</v>
      </c>
      <c r="J19" s="58">
        <v>9.7426973283290794E-2</v>
      </c>
      <c r="K19" s="58">
        <v>0.99476593732833796</v>
      </c>
      <c r="L19" s="58">
        <v>93.10866</v>
      </c>
      <c r="M19" s="58">
        <v>37.845607322357402</v>
      </c>
      <c r="N19" s="58" t="s">
        <v>60</v>
      </c>
      <c r="O19" s="84">
        <v>0.841557</v>
      </c>
      <c r="P19" s="58">
        <v>0.841557</v>
      </c>
      <c r="Q19" s="58">
        <v>0.148622</v>
      </c>
      <c r="R19" s="58">
        <v>0.148622</v>
      </c>
      <c r="AE19" s="58" t="s">
        <v>291</v>
      </c>
      <c r="AF19" s="58">
        <v>1.4998378537735799</v>
      </c>
      <c r="AG19" s="58">
        <v>0.99279773235321001</v>
      </c>
      <c r="AH19" s="58">
        <v>0.99274206161499001</v>
      </c>
      <c r="AI19" s="58">
        <v>35.448495143396997</v>
      </c>
      <c r="AJ19" s="58">
        <v>38.987541797788303</v>
      </c>
      <c r="AK19" s="58">
        <v>40.823110598682</v>
      </c>
      <c r="AL19" s="58">
        <v>0.64481502771377497</v>
      </c>
      <c r="AM19" s="58">
        <v>0.99625819921493497</v>
      </c>
      <c r="AN19" s="58">
        <v>0.100714214146137</v>
      </c>
      <c r="AO19" s="58">
        <v>0.99191260337829501</v>
      </c>
      <c r="AP19" s="58">
        <v>92.872814000000005</v>
      </c>
      <c r="AQ19" s="58">
        <v>34.860294131434699</v>
      </c>
      <c r="AR19" s="58" t="s">
        <v>60</v>
      </c>
      <c r="AS19" s="58">
        <v>0.48294500000000001</v>
      </c>
      <c r="AT19" s="58">
        <v>0.48294500000000001</v>
      </c>
      <c r="AU19" s="58">
        <v>0.31687799999999999</v>
      </c>
      <c r="AV19" s="58">
        <v>0.31687799999999999</v>
      </c>
      <c r="BI19" s="58" t="s">
        <v>862</v>
      </c>
      <c r="BJ19" s="58">
        <v>1.50033903301886</v>
      </c>
      <c r="BK19" s="58">
        <v>0.99646657705306996</v>
      </c>
      <c r="BL19" s="58">
        <v>0.99645006656646695</v>
      </c>
      <c r="BM19" s="58">
        <v>35.9532881727594</v>
      </c>
      <c r="BN19" s="58">
        <v>35.780419436961097</v>
      </c>
      <c r="BO19" s="58">
        <v>39.192703421305801</v>
      </c>
      <c r="BP19" s="58">
        <v>0.679054915904998</v>
      </c>
      <c r="BQ19" s="58">
        <v>0.99777925014495805</v>
      </c>
      <c r="BR19" s="58">
        <v>8.0718778073787606E-2</v>
      </c>
      <c r="BS19" s="58">
        <v>0.99598056077957098</v>
      </c>
      <c r="BT19" s="58">
        <v>92.637151000000003</v>
      </c>
      <c r="BU19" s="58">
        <v>36.886006969763301</v>
      </c>
      <c r="BV19" s="58" t="s">
        <v>60</v>
      </c>
      <c r="BW19" s="58">
        <v>0.77836799999999995</v>
      </c>
      <c r="BX19" s="58">
        <v>0.77836799999999995</v>
      </c>
      <c r="BY19" s="58">
        <v>1.2677849999999999</v>
      </c>
      <c r="BZ19" s="58">
        <v>1.2677849999999999</v>
      </c>
      <c r="CM19" s="58" t="s">
        <v>480</v>
      </c>
      <c r="CN19" s="58">
        <v>1.6140182783018799</v>
      </c>
      <c r="CO19" s="58">
        <v>0.99703001976013095</v>
      </c>
      <c r="CP19" s="58">
        <v>0.997009336948394</v>
      </c>
      <c r="CQ19" s="58">
        <v>40.018835929787201</v>
      </c>
      <c r="CR19" s="58">
        <v>38.977812758082898</v>
      </c>
      <c r="CS19" s="58">
        <v>41.034864449670998</v>
      </c>
      <c r="CT19" s="58">
        <v>0.76213026046752896</v>
      </c>
      <c r="CU19" s="58">
        <v>0.99792724847793501</v>
      </c>
      <c r="CV19" s="58">
        <v>6.43349289894104E-2</v>
      </c>
      <c r="CW19" s="58">
        <v>0.99671548604965199</v>
      </c>
      <c r="CX19" s="58">
        <v>94.789018999999996</v>
      </c>
      <c r="CY19" s="58">
        <v>39.275084172997097</v>
      </c>
      <c r="CZ19" s="58" t="s">
        <v>60</v>
      </c>
      <c r="DA19" s="84">
        <v>1.7306409999999901</v>
      </c>
      <c r="DB19" s="58">
        <v>1.7306409999999901</v>
      </c>
      <c r="DC19" s="58">
        <v>100.124156</v>
      </c>
      <c r="DD19" s="58">
        <v>100.124156</v>
      </c>
      <c r="DQ19" s="58" t="s">
        <v>669</v>
      </c>
      <c r="DR19" s="58">
        <v>1.6080409787735801</v>
      </c>
      <c r="DS19" s="58">
        <v>0.99674695730209295</v>
      </c>
      <c r="DT19" s="58">
        <v>0.996726334095001</v>
      </c>
      <c r="DU19" s="58">
        <v>39.518986580398099</v>
      </c>
      <c r="DV19" s="58">
        <v>42.0748537352464</v>
      </c>
      <c r="DW19" s="58">
        <v>44.149034402990999</v>
      </c>
      <c r="DX19" s="58">
        <v>0.74973177909850997</v>
      </c>
      <c r="DY19" s="58">
        <v>0.99811673164367598</v>
      </c>
      <c r="DZ19" s="58">
        <v>6.7487366497516604E-2</v>
      </c>
      <c r="EA19" s="58">
        <v>0.99636745452880804</v>
      </c>
      <c r="EB19" s="58">
        <v>94.650870999999995</v>
      </c>
      <c r="EC19" s="58">
        <v>38.789108888823897</v>
      </c>
      <c r="ED19" s="58" t="s">
        <v>60</v>
      </c>
      <c r="EE19" s="84">
        <v>2.1863109999999999</v>
      </c>
      <c r="EF19" s="58">
        <v>2.1863109999999999</v>
      </c>
      <c r="EG19" s="58">
        <v>763.84965299999999</v>
      </c>
      <c r="EH19" s="58">
        <v>763.84965299999999</v>
      </c>
      <c r="EU19" s="58"/>
      <c r="EV19" s="58"/>
      <c r="EW19" s="58"/>
      <c r="EX19" s="58"/>
      <c r="EY19" s="58"/>
      <c r="EZ19" s="58"/>
      <c r="FA19" s="58"/>
      <c r="FB19" s="58"/>
      <c r="FC19" s="58"/>
      <c r="FD19" s="58"/>
      <c r="FE19" s="58"/>
      <c r="FF19" s="58"/>
      <c r="FG19" s="58"/>
      <c r="FH19" s="58"/>
      <c r="FI19" s="58"/>
      <c r="FJ19" s="58"/>
      <c r="FK19" s="58"/>
      <c r="FL19" s="58"/>
      <c r="FY19" s="58"/>
      <c r="FZ19" s="58"/>
      <c r="GA19" s="58"/>
      <c r="GB19" s="58"/>
      <c r="GC19" s="58"/>
      <c r="GD19" s="58"/>
      <c r="GE19" s="58"/>
      <c r="GF19" s="58"/>
      <c r="GG19" s="58"/>
      <c r="GH19" s="58"/>
      <c r="GI19" s="58"/>
      <c r="GJ19" s="58"/>
      <c r="GK19" s="58"/>
      <c r="GL19" s="58"/>
      <c r="GM19" s="58"/>
      <c r="GN19" s="58"/>
      <c r="GO19" s="58"/>
      <c r="GP19" s="58"/>
      <c r="HC19" s="58"/>
      <c r="HD19" s="58"/>
      <c r="HE19" s="58"/>
      <c r="HF19" s="58"/>
      <c r="HG19" s="58"/>
      <c r="HH19" s="58"/>
      <c r="HI19" s="58"/>
      <c r="HJ19" s="58"/>
      <c r="HK19" s="58"/>
      <c r="HL19" s="58"/>
      <c r="HM19" s="58"/>
      <c r="HN19" s="58"/>
      <c r="HO19" s="58"/>
      <c r="HP19" s="58"/>
      <c r="HQ19" s="84"/>
      <c r="HR19" s="58"/>
      <c r="HS19" s="58"/>
      <c r="HT19" s="58"/>
      <c r="IG19" s="58"/>
      <c r="IH19" s="58"/>
      <c r="II19" s="58"/>
      <c r="IJ19" s="58"/>
      <c r="IK19" s="58"/>
      <c r="IL19" s="58"/>
      <c r="IM19" s="58"/>
      <c r="IN19" s="58"/>
      <c r="IO19" s="58"/>
      <c r="IP19" s="58"/>
      <c r="IQ19" s="58"/>
      <c r="IR19" s="58"/>
      <c r="IS19" s="58"/>
      <c r="IT19" s="58"/>
      <c r="IU19" s="58"/>
      <c r="IV19" s="58"/>
      <c r="IW19" s="58"/>
      <c r="IX19" s="58"/>
      <c r="JK19" s="58"/>
      <c r="JL19" s="58"/>
      <c r="JM19" s="58"/>
      <c r="JN19" s="58"/>
      <c r="JO19" s="58"/>
      <c r="JP19" s="58"/>
      <c r="JQ19" s="58"/>
      <c r="JR19" s="58"/>
      <c r="JS19" s="58"/>
      <c r="JT19" s="58"/>
      <c r="JU19" s="58"/>
      <c r="JV19" s="58"/>
      <c r="JW19" s="58"/>
      <c r="JX19" s="58"/>
      <c r="JY19" s="58"/>
      <c r="JZ19" s="58"/>
      <c r="KA19" s="58"/>
      <c r="KB19" s="58"/>
      <c r="KO19" s="58"/>
      <c r="KP19" s="58"/>
      <c r="KQ19" s="58"/>
      <c r="KR19" s="58"/>
      <c r="KS19" s="58"/>
      <c r="KT19" s="58"/>
      <c r="KU19" s="58"/>
      <c r="KV19" s="58"/>
      <c r="KW19" s="58"/>
      <c r="KX19" s="58"/>
      <c r="KY19" s="58"/>
      <c r="KZ19" s="58"/>
      <c r="LA19" s="58"/>
      <c r="LB19" s="58"/>
      <c r="LC19" s="58"/>
      <c r="LD19" s="58"/>
      <c r="LE19" s="58"/>
      <c r="LF19" s="58"/>
      <c r="LS19" s="58"/>
      <c r="LT19" s="58"/>
      <c r="LU19" s="58"/>
      <c r="LV19" s="58"/>
      <c r="LW19" s="58"/>
      <c r="LX19" s="58"/>
      <c r="LY19" s="58"/>
      <c r="LZ19" s="58"/>
      <c r="MA19" s="58"/>
      <c r="MB19" s="58"/>
      <c r="MC19" s="58"/>
      <c r="MD19" s="58"/>
      <c r="ME19" s="58"/>
      <c r="MF19" s="58"/>
      <c r="MG19" s="58"/>
      <c r="MH19" s="58"/>
      <c r="MI19" s="58"/>
      <c r="MJ19" s="58"/>
      <c r="MW19" s="58"/>
      <c r="MX19" s="58"/>
      <c r="MY19" s="58"/>
      <c r="MZ19" s="58"/>
      <c r="NA19" s="58"/>
      <c r="NB19" s="58"/>
      <c r="NC19" s="58"/>
      <c r="ND19" s="58"/>
      <c r="NE19" s="58"/>
      <c r="NF19" s="58"/>
      <c r="NG19" s="58"/>
      <c r="NH19" s="58"/>
      <c r="NI19" s="58"/>
      <c r="NJ19" s="58"/>
      <c r="NK19" s="58"/>
      <c r="NL19" s="58"/>
      <c r="NM19" s="58"/>
      <c r="NN19" s="58"/>
      <c r="OA19" s="58"/>
      <c r="OB19" s="58"/>
      <c r="OC19" s="58"/>
      <c r="OD19" s="58"/>
      <c r="OE19" s="58"/>
      <c r="OF19" s="58"/>
      <c r="OG19" s="58"/>
      <c r="OH19" s="58"/>
      <c r="OI19" s="58"/>
      <c r="OJ19" s="58"/>
      <c r="OK19" s="58"/>
      <c r="OL19" s="58"/>
      <c r="OM19" s="58"/>
      <c r="ON19" s="58"/>
      <c r="OO19" s="58"/>
      <c r="OP19" s="58"/>
      <c r="OQ19" s="58"/>
      <c r="OR19" s="58"/>
    </row>
    <row r="20" spans="1:408">
      <c r="A20" s="58" t="s">
        <v>97</v>
      </c>
      <c r="B20" s="58">
        <v>2.17395341981132</v>
      </c>
      <c r="C20" s="58">
        <v>0.99742072820663397</v>
      </c>
      <c r="D20" s="58">
        <v>0.99741309881210305</v>
      </c>
      <c r="E20" s="58">
        <v>35.3328386163126</v>
      </c>
      <c r="F20" s="58">
        <v>36.843349967150203</v>
      </c>
      <c r="G20" s="58">
        <v>38.824713130803502</v>
      </c>
      <c r="H20" s="58">
        <v>0.673736691474914</v>
      </c>
      <c r="I20" s="58">
        <v>0.99905008077621404</v>
      </c>
      <c r="J20" s="58">
        <v>7.5363665819167994E-2</v>
      </c>
      <c r="K20" s="58">
        <v>0.99700313806533802</v>
      </c>
      <c r="L20" s="58">
        <v>94.499467999999993</v>
      </c>
      <c r="M20" s="58">
        <v>40.706443365554499</v>
      </c>
      <c r="N20" s="58" t="s">
        <v>60</v>
      </c>
      <c r="O20" s="84">
        <v>0.75140999999999902</v>
      </c>
      <c r="P20" s="58">
        <v>0.75140999999999902</v>
      </c>
      <c r="Q20" s="58">
        <v>0.165021</v>
      </c>
      <c r="R20" s="58">
        <v>0.165021</v>
      </c>
      <c r="AE20" s="58" t="s">
        <v>292</v>
      </c>
      <c r="AF20" s="58">
        <v>1.99995577830188</v>
      </c>
      <c r="AG20" s="58">
        <v>0.99512493610382002</v>
      </c>
      <c r="AH20" s="58">
        <v>0.99507778882980302</v>
      </c>
      <c r="AI20" s="58">
        <v>38.347128691100998</v>
      </c>
      <c r="AJ20" s="58">
        <v>41.569364721783799</v>
      </c>
      <c r="AK20" s="58">
        <v>42.473206238226403</v>
      </c>
      <c r="AL20" s="58">
        <v>0.71516525745391801</v>
      </c>
      <c r="AM20" s="58">
        <v>0.99684333801269498</v>
      </c>
      <c r="AN20" s="58">
        <v>8.0949120223522103E-2</v>
      </c>
      <c r="AO20" s="58">
        <v>0.99425876140594405</v>
      </c>
      <c r="AP20" s="58">
        <v>93.337405000000004</v>
      </c>
      <c r="AQ20" s="58">
        <v>36.604448986913297</v>
      </c>
      <c r="AR20" s="58" t="s">
        <v>60</v>
      </c>
      <c r="AS20" s="58">
        <v>0.49507800000000002</v>
      </c>
      <c r="AT20" s="58">
        <v>0.49507800000000002</v>
      </c>
      <c r="AU20" s="58">
        <v>0.31805299999999997</v>
      </c>
      <c r="AV20" s="58">
        <v>0.31805299999999997</v>
      </c>
      <c r="BI20" s="58" t="s">
        <v>863</v>
      </c>
      <c r="BJ20" s="58">
        <v>2.0014445754716901</v>
      </c>
      <c r="BK20" s="58">
        <v>0.99805295467376698</v>
      </c>
      <c r="BL20" s="58">
        <v>0.99804306030273404</v>
      </c>
      <c r="BM20" s="58">
        <v>39.060232377925601</v>
      </c>
      <c r="BN20" s="58">
        <v>36.7098437837303</v>
      </c>
      <c r="BO20" s="58">
        <v>40.036973141269797</v>
      </c>
      <c r="BP20" s="58">
        <v>0.757862329483032</v>
      </c>
      <c r="BQ20" s="58">
        <v>0.99867600202560403</v>
      </c>
      <c r="BR20" s="58">
        <v>5.9099271893501198E-2</v>
      </c>
      <c r="BS20" s="58">
        <v>0.99788260459899902</v>
      </c>
      <c r="BT20" s="58">
        <v>94.117127999999994</v>
      </c>
      <c r="BU20" s="58">
        <v>39.663237017333202</v>
      </c>
      <c r="BV20" s="58" t="s">
        <v>60</v>
      </c>
      <c r="BW20" s="58">
        <v>0.97665100000000005</v>
      </c>
      <c r="BX20" s="58">
        <v>0.97665100000000005</v>
      </c>
      <c r="BY20" s="58">
        <v>1.128474</v>
      </c>
      <c r="BZ20" s="58">
        <v>1.128474</v>
      </c>
      <c r="CM20" s="58" t="s">
        <v>481</v>
      </c>
      <c r="CN20" s="58">
        <v>2.1820975825471698</v>
      </c>
      <c r="CO20" s="58">
        <v>0.99834674596786499</v>
      </c>
      <c r="CP20" s="58">
        <v>0.99833953380584695</v>
      </c>
      <c r="CQ20" s="58">
        <v>43.394330338588503</v>
      </c>
      <c r="CR20" s="58">
        <v>41.204761413727901</v>
      </c>
      <c r="CS20" s="58">
        <v>43.205086886329397</v>
      </c>
      <c r="CT20" s="58">
        <v>0.84190285205840998</v>
      </c>
      <c r="CU20" s="58">
        <v>0.99901026487350397</v>
      </c>
      <c r="CV20" s="58">
        <v>4.5737367123365402E-2</v>
      </c>
      <c r="CW20" s="58">
        <v>0.99841117858886697</v>
      </c>
      <c r="CX20" s="58">
        <v>96.105294999999998</v>
      </c>
      <c r="CY20" s="58">
        <v>42.739872864423603</v>
      </c>
      <c r="CZ20" s="58" t="s">
        <v>60</v>
      </c>
      <c r="DA20" s="84">
        <v>1.8821479999999999</v>
      </c>
      <c r="DB20" s="58">
        <v>1.8821479999999999</v>
      </c>
      <c r="DC20" s="58">
        <v>106.515837</v>
      </c>
      <c r="DD20" s="58">
        <v>106.515837</v>
      </c>
      <c r="DQ20" s="58" t="s">
        <v>670</v>
      </c>
      <c r="DR20" s="58">
        <v>2.1231426886792399</v>
      </c>
      <c r="DS20" s="58">
        <v>0.99796265363693204</v>
      </c>
      <c r="DT20" s="58">
        <v>0.99795264005661</v>
      </c>
      <c r="DU20" s="58">
        <v>42.090488798940697</v>
      </c>
      <c r="DV20" s="58">
        <v>44.365813115098199</v>
      </c>
      <c r="DW20" s="58">
        <v>46.107172580380301</v>
      </c>
      <c r="DX20" s="58">
        <v>0.81250435113906805</v>
      </c>
      <c r="DY20" s="58">
        <v>0.99895471334457397</v>
      </c>
      <c r="DZ20" s="58">
        <v>5.1690105348825399E-2</v>
      </c>
      <c r="EA20" s="58">
        <v>0.99792218208312899</v>
      </c>
      <c r="EB20" s="58">
        <v>95.728486000000004</v>
      </c>
      <c r="EC20" s="58">
        <v>41.445340847558597</v>
      </c>
      <c r="ED20" s="58" t="s">
        <v>60</v>
      </c>
      <c r="EE20" s="84">
        <v>1.9753069999999999</v>
      </c>
      <c r="EF20" s="58">
        <v>1.9753069999999999</v>
      </c>
      <c r="EG20" s="58">
        <v>906.97935500000006</v>
      </c>
      <c r="EH20" s="58">
        <v>906.97935500000006</v>
      </c>
      <c r="EU20" s="58"/>
      <c r="EV20" s="58"/>
      <c r="EW20" s="58"/>
      <c r="EX20" s="58"/>
      <c r="EY20" s="58"/>
      <c r="EZ20" s="58"/>
      <c r="FA20" s="58"/>
      <c r="FB20" s="58"/>
      <c r="FC20" s="58"/>
      <c r="FD20" s="58"/>
      <c r="FE20" s="58"/>
      <c r="FF20" s="58"/>
      <c r="FG20" s="58"/>
      <c r="FH20" s="58"/>
      <c r="FI20" s="58"/>
      <c r="FJ20" s="58"/>
      <c r="FK20" s="58"/>
      <c r="FL20" s="58"/>
      <c r="FY20" s="58"/>
      <c r="FZ20" s="58"/>
      <c r="GA20" s="58"/>
      <c r="GB20" s="58"/>
      <c r="GC20" s="58"/>
      <c r="GD20" s="58"/>
      <c r="GE20" s="58"/>
      <c r="GF20" s="58"/>
      <c r="GG20" s="58"/>
      <c r="GH20" s="58"/>
      <c r="GI20" s="58"/>
      <c r="GJ20" s="58"/>
      <c r="GK20" s="58"/>
      <c r="GL20" s="58"/>
      <c r="GM20" s="58"/>
      <c r="GN20" s="58"/>
      <c r="GO20" s="58"/>
      <c r="GP20" s="58"/>
      <c r="HC20" s="58"/>
      <c r="HD20" s="58"/>
      <c r="HE20" s="58"/>
      <c r="HF20" s="58"/>
      <c r="HG20" s="58"/>
      <c r="HH20" s="58"/>
      <c r="HI20" s="58"/>
      <c r="HJ20" s="58"/>
      <c r="HK20" s="58"/>
      <c r="HL20" s="58"/>
      <c r="HM20" s="58"/>
      <c r="HN20" s="58"/>
      <c r="HO20" s="58"/>
      <c r="HP20" s="58"/>
      <c r="HQ20" s="84"/>
      <c r="HR20" s="58"/>
      <c r="HS20" s="58"/>
      <c r="HT20" s="58"/>
      <c r="IG20" s="58"/>
      <c r="IH20" s="58"/>
      <c r="II20" s="58"/>
      <c r="IJ20" s="58"/>
      <c r="IK20" s="58"/>
      <c r="IL20" s="58"/>
      <c r="IM20" s="58"/>
      <c r="IN20" s="58"/>
      <c r="IO20" s="58"/>
      <c r="IP20" s="58"/>
      <c r="IQ20" s="58"/>
      <c r="IR20" s="58"/>
      <c r="IS20" s="58"/>
      <c r="IT20" s="58"/>
      <c r="IU20" s="58"/>
      <c r="IV20" s="58"/>
      <c r="IW20" s="58"/>
      <c r="IX20" s="58"/>
      <c r="JK20" s="58"/>
      <c r="JL20" s="58"/>
      <c r="JM20" s="58"/>
      <c r="JN20" s="58"/>
      <c r="JO20" s="58"/>
      <c r="JP20" s="58"/>
      <c r="JQ20" s="58"/>
      <c r="JR20" s="58"/>
      <c r="JS20" s="58"/>
      <c r="JT20" s="58"/>
      <c r="JU20" s="58"/>
      <c r="JV20" s="58"/>
      <c r="JW20" s="58"/>
      <c r="JX20" s="58"/>
      <c r="JY20" s="58"/>
      <c r="JZ20" s="58"/>
      <c r="KA20" s="58"/>
      <c r="KB20" s="58"/>
      <c r="KO20" s="58"/>
      <c r="KP20" s="58"/>
      <c r="KQ20" s="58"/>
      <c r="KR20" s="58"/>
      <c r="KS20" s="58"/>
      <c r="KT20" s="58"/>
      <c r="KU20" s="58"/>
      <c r="KV20" s="58"/>
      <c r="KW20" s="58"/>
      <c r="KX20" s="58"/>
      <c r="KY20" s="58"/>
      <c r="KZ20" s="58"/>
      <c r="LA20" s="58"/>
      <c r="LB20" s="58"/>
      <c r="LC20" s="58"/>
      <c r="LD20" s="58"/>
      <c r="LE20" s="58"/>
      <c r="LF20" s="58"/>
      <c r="LS20" s="58"/>
      <c r="LT20" s="58"/>
      <c r="LU20" s="58"/>
      <c r="LV20" s="58"/>
      <c r="LW20" s="58"/>
      <c r="LX20" s="58"/>
      <c r="LY20" s="58"/>
      <c r="LZ20" s="58"/>
      <c r="MA20" s="58"/>
      <c r="MB20" s="58"/>
      <c r="MC20" s="58"/>
      <c r="MD20" s="58"/>
      <c r="ME20" s="58"/>
      <c r="MF20" s="58"/>
      <c r="MG20" s="58"/>
      <c r="MH20" s="58"/>
      <c r="MI20" s="58"/>
      <c r="MJ20" s="58"/>
      <c r="MW20" s="58"/>
      <c r="MX20" s="58"/>
      <c r="MY20" s="58"/>
      <c r="MZ20" s="58"/>
      <c r="NA20" s="58"/>
      <c r="NB20" s="58"/>
      <c r="NC20" s="58"/>
      <c r="ND20" s="58"/>
      <c r="NE20" s="58"/>
      <c r="NF20" s="58"/>
      <c r="NG20" s="58"/>
      <c r="NH20" s="58"/>
      <c r="NI20" s="58"/>
      <c r="NJ20" s="58"/>
      <c r="NK20" s="58"/>
      <c r="NL20" s="58"/>
      <c r="NM20" s="58"/>
      <c r="NN20" s="58"/>
      <c r="OA20" s="58"/>
      <c r="OB20" s="58"/>
      <c r="OC20" s="58"/>
      <c r="OD20" s="58"/>
      <c r="OE20" s="58"/>
      <c r="OF20" s="58"/>
      <c r="OG20" s="58"/>
      <c r="OH20" s="58"/>
      <c r="OI20" s="58"/>
      <c r="OJ20" s="58"/>
      <c r="OK20" s="58"/>
      <c r="OL20" s="58"/>
      <c r="OM20" s="58"/>
      <c r="ON20" s="58"/>
      <c r="OO20" s="58"/>
      <c r="OP20" s="58"/>
      <c r="OQ20" s="58"/>
      <c r="OR20" s="58"/>
    </row>
    <row r="21" spans="1:408">
      <c r="A21" s="58" t="s">
        <v>98</v>
      </c>
      <c r="B21" s="58">
        <v>0.12720066417978301</v>
      </c>
      <c r="C21" s="58">
        <v>0.80292677879333496</v>
      </c>
      <c r="D21" s="58">
        <v>0.79631072282791104</v>
      </c>
      <c r="E21" s="58">
        <v>20.600153470525001</v>
      </c>
      <c r="F21" s="58">
        <v>26.959227626451899</v>
      </c>
      <c r="G21" s="58">
        <v>27.6413236263055</v>
      </c>
      <c r="H21" s="58">
        <v>0.15952076017856501</v>
      </c>
      <c r="I21" s="58">
        <v>0.94230812788009599</v>
      </c>
      <c r="J21" s="58">
        <v>0.56389111280441195</v>
      </c>
      <c r="K21" s="58">
        <v>0.78954720497131303</v>
      </c>
      <c r="L21" s="58">
        <v>29.670124999999999</v>
      </c>
      <c r="M21" s="58">
        <v>15.705588750717601</v>
      </c>
      <c r="N21" s="58" t="s">
        <v>60</v>
      </c>
      <c r="O21" s="84">
        <v>1.66224699999999</v>
      </c>
      <c r="P21" s="58">
        <v>1.66224699999999</v>
      </c>
      <c r="Q21" s="58">
        <v>1.3901559999999999</v>
      </c>
      <c r="R21" s="58">
        <v>1.3901559999999999</v>
      </c>
      <c r="AE21" s="58" t="s">
        <v>293</v>
      </c>
      <c r="AF21" s="58">
        <v>2.9625090983531902E-2</v>
      </c>
      <c r="AG21" s="58">
        <v>0.679826259613037</v>
      </c>
      <c r="AH21" s="58">
        <v>0.66928219795226995</v>
      </c>
      <c r="AI21" s="58">
        <v>19.366834437961099</v>
      </c>
      <c r="AJ21" s="58">
        <v>28.102840667053702</v>
      </c>
      <c r="AK21" s="58">
        <v>29.7956044298985</v>
      </c>
      <c r="AL21" s="58">
        <v>0.10489647835493</v>
      </c>
      <c r="AM21" s="58">
        <v>0.91262483596801702</v>
      </c>
      <c r="AN21" s="58">
        <v>0.68026393651962203</v>
      </c>
      <c r="AO21" s="58">
        <v>0.60553401708602905</v>
      </c>
      <c r="AP21" s="58">
        <v>11.712486</v>
      </c>
      <c r="AQ21" s="58">
        <v>14.287176479728201</v>
      </c>
      <c r="AR21" s="58" t="s">
        <v>60</v>
      </c>
      <c r="AS21" s="58">
        <v>2.757368</v>
      </c>
      <c r="AT21" s="58">
        <v>2.757368</v>
      </c>
      <c r="AU21" s="58">
        <v>1.933387</v>
      </c>
      <c r="AV21" s="58">
        <v>1.933387</v>
      </c>
      <c r="BI21" s="58" t="s">
        <v>864</v>
      </c>
      <c r="BJ21" s="58">
        <v>2.99861818760804E-2</v>
      </c>
      <c r="BK21" s="58">
        <v>0.64986318349838201</v>
      </c>
      <c r="BL21" s="58">
        <v>0.64750039577484098</v>
      </c>
      <c r="BM21" s="58">
        <v>18.702716273629001</v>
      </c>
      <c r="BN21" s="58">
        <v>27.059030915031599</v>
      </c>
      <c r="BO21" s="58">
        <v>30.157851833439501</v>
      </c>
      <c r="BP21" s="58">
        <v>9.7474679350852897E-2</v>
      </c>
      <c r="BQ21" s="58">
        <v>0.92508745193481401</v>
      </c>
      <c r="BR21" s="58">
        <v>0.66793137788772505</v>
      </c>
      <c r="BS21" s="58">
        <v>0.50154328346252397</v>
      </c>
      <c r="BT21" s="58">
        <v>0</v>
      </c>
      <c r="BU21" s="58">
        <v>13.224066009289199</v>
      </c>
      <c r="BV21" s="58" t="s">
        <v>60</v>
      </c>
      <c r="BW21" s="58">
        <v>6.2685620000000002</v>
      </c>
      <c r="BX21" s="58">
        <v>6.2685620000000002</v>
      </c>
      <c r="BY21" s="58">
        <v>0.71864600000000001</v>
      </c>
      <c r="BZ21" s="58">
        <v>0.71864600000000001</v>
      </c>
      <c r="CM21" s="58" t="s">
        <v>482</v>
      </c>
      <c r="CN21" s="58">
        <v>4.5861386589027303E-2</v>
      </c>
      <c r="CO21" s="58">
        <v>0.81074219942092896</v>
      </c>
      <c r="CP21" s="58">
        <v>0.80579197406768799</v>
      </c>
      <c r="CQ21" s="58">
        <v>21.3073441780782</v>
      </c>
      <c r="CR21" s="58">
        <v>29.512028384503601</v>
      </c>
      <c r="CS21" s="58">
        <v>30.959000315809099</v>
      </c>
      <c r="CT21" s="58">
        <v>0.17843671143054901</v>
      </c>
      <c r="CU21" s="58">
        <v>0.95201283693313599</v>
      </c>
      <c r="CV21" s="58">
        <v>0.53442329168319702</v>
      </c>
      <c r="CW21" s="58">
        <v>0.77105885744094804</v>
      </c>
      <c r="CX21" s="58">
        <v>22.411028000000002</v>
      </c>
      <c r="CY21" s="58">
        <v>16.612117568817901</v>
      </c>
      <c r="CZ21" s="58" t="s">
        <v>60</v>
      </c>
      <c r="DA21" s="84">
        <v>1.5497749999999999</v>
      </c>
      <c r="DB21" s="58">
        <v>1.5497749999999999</v>
      </c>
      <c r="DC21" s="58">
        <v>708.611717</v>
      </c>
      <c r="DD21" s="58">
        <v>708.611717</v>
      </c>
      <c r="DQ21" s="58" t="s">
        <v>671</v>
      </c>
      <c r="DR21" s="58">
        <v>3.2982951960695103E-2</v>
      </c>
      <c r="DS21" s="58">
        <v>0.80619049072265603</v>
      </c>
      <c r="DT21" s="58">
        <v>0.80076020956039395</v>
      </c>
      <c r="DU21" s="58">
        <v>21.382376395561501</v>
      </c>
      <c r="DV21" s="58">
        <v>29.653402664719</v>
      </c>
      <c r="DW21" s="58">
        <v>31.612753124859399</v>
      </c>
      <c r="DX21" s="58">
        <v>0.18459971249103499</v>
      </c>
      <c r="DY21" s="58">
        <v>0.95072871446609497</v>
      </c>
      <c r="DZ21" s="58">
        <v>0.53564327955245905</v>
      </c>
      <c r="EA21" s="58">
        <v>0.76879203319549505</v>
      </c>
      <c r="EB21" s="58">
        <v>24.457509999999999</v>
      </c>
      <c r="EC21" s="58">
        <v>16.684788620348801</v>
      </c>
      <c r="ED21" s="58" t="s">
        <v>60</v>
      </c>
      <c r="EE21" s="84">
        <v>3.4232689999999999</v>
      </c>
      <c r="EF21" s="58">
        <v>3.4232689999999999</v>
      </c>
      <c r="EG21" s="58">
        <v>295.59613000000002</v>
      </c>
      <c r="EH21" s="58">
        <v>295.59613000000002</v>
      </c>
      <c r="EU21" s="58"/>
      <c r="EV21" s="58"/>
      <c r="EW21" s="58"/>
      <c r="EX21" s="58"/>
      <c r="EY21" s="58"/>
      <c r="EZ21" s="58"/>
      <c r="FA21" s="58"/>
      <c r="FB21" s="58"/>
      <c r="FC21" s="58"/>
      <c r="FD21" s="58"/>
      <c r="FE21" s="58"/>
      <c r="FF21" s="58"/>
      <c r="FG21" s="58"/>
      <c r="FH21" s="58"/>
      <c r="FI21" s="58"/>
      <c r="FJ21" s="58"/>
      <c r="FK21" s="58"/>
      <c r="FL21" s="58"/>
      <c r="FY21" s="58"/>
      <c r="FZ21" s="58"/>
      <c r="GA21" s="58"/>
      <c r="GB21" s="58"/>
      <c r="GC21" s="58"/>
      <c r="GD21" s="58"/>
      <c r="GE21" s="58"/>
      <c r="GF21" s="58"/>
      <c r="GG21" s="58"/>
      <c r="GH21" s="58"/>
      <c r="GI21" s="58"/>
      <c r="GJ21" s="58"/>
      <c r="GK21" s="58"/>
      <c r="GL21" s="58"/>
      <c r="GM21" s="58"/>
      <c r="GN21" s="58"/>
      <c r="GO21" s="58"/>
      <c r="GP21" s="58"/>
      <c r="HC21" s="58"/>
      <c r="HD21" s="58"/>
      <c r="HE21" s="58"/>
      <c r="HF21" s="58"/>
      <c r="HG21" s="58"/>
      <c r="HH21" s="58"/>
      <c r="HI21" s="58"/>
      <c r="HJ21" s="58"/>
      <c r="HK21" s="58"/>
      <c r="HL21" s="58"/>
      <c r="HM21" s="58"/>
      <c r="HN21" s="58"/>
      <c r="HO21" s="58"/>
      <c r="HP21" s="58"/>
      <c r="HQ21" s="84"/>
      <c r="HR21" s="58"/>
      <c r="HS21" s="58"/>
      <c r="HT21" s="58"/>
      <c r="IG21" s="58"/>
      <c r="IH21" s="58"/>
      <c r="II21" s="58"/>
      <c r="IJ21" s="58"/>
      <c r="IK21" s="58"/>
      <c r="IL21" s="58"/>
      <c r="IM21" s="58"/>
      <c r="IN21" s="58"/>
      <c r="IO21" s="58"/>
      <c r="IP21" s="58"/>
      <c r="IQ21" s="58"/>
      <c r="IR21" s="58"/>
      <c r="IS21" s="58"/>
      <c r="IT21" s="58"/>
      <c r="IU21" s="58"/>
      <c r="IV21" s="58"/>
      <c r="IW21" s="58"/>
      <c r="IX21" s="58"/>
      <c r="JK21" s="58"/>
      <c r="JL21" s="58"/>
      <c r="JM21" s="58"/>
      <c r="JN21" s="58"/>
      <c r="JO21" s="58"/>
      <c r="JP21" s="58"/>
      <c r="JQ21" s="58"/>
      <c r="JR21" s="58"/>
      <c r="JS21" s="58"/>
      <c r="JT21" s="58"/>
      <c r="JU21" s="58"/>
      <c r="JV21" s="58"/>
      <c r="JW21" s="58"/>
      <c r="JX21" s="58"/>
      <c r="JY21" s="58"/>
      <c r="JZ21" s="58"/>
      <c r="KA21" s="58"/>
      <c r="KB21" s="58"/>
      <c r="KO21" s="58"/>
      <c r="KP21" s="58"/>
      <c r="KQ21" s="58"/>
      <c r="KR21" s="58"/>
      <c r="KS21" s="58"/>
      <c r="KT21" s="58"/>
      <c r="KU21" s="58"/>
      <c r="KV21" s="58"/>
      <c r="KW21" s="58"/>
      <c r="KX21" s="58"/>
      <c r="KY21" s="58"/>
      <c r="KZ21" s="58"/>
      <c r="LA21" s="58"/>
      <c r="LB21" s="58"/>
      <c r="LC21" s="58"/>
      <c r="LD21" s="58"/>
      <c r="LE21" s="58"/>
      <c r="LF21" s="58"/>
      <c r="LS21" s="58"/>
      <c r="LT21" s="58"/>
      <c r="LU21" s="58"/>
      <c r="LV21" s="58"/>
      <c r="LW21" s="58"/>
      <c r="LX21" s="58"/>
      <c r="LY21" s="58"/>
      <c r="LZ21" s="58"/>
      <c r="MA21" s="58"/>
      <c r="MB21" s="58"/>
      <c r="MC21" s="58"/>
      <c r="MD21" s="58"/>
      <c r="ME21" s="58"/>
      <c r="MF21" s="58"/>
      <c r="MG21" s="58"/>
      <c r="MH21" s="58"/>
      <c r="MI21" s="58"/>
      <c r="MJ21" s="58"/>
      <c r="MW21" s="58"/>
      <c r="MX21" s="58"/>
      <c r="MY21" s="58"/>
      <c r="MZ21" s="58"/>
      <c r="NA21" s="58"/>
      <c r="NB21" s="58"/>
      <c r="NC21" s="58"/>
      <c r="ND21" s="58"/>
      <c r="NE21" s="58"/>
      <c r="NF21" s="58"/>
      <c r="NG21" s="58"/>
      <c r="NH21" s="58"/>
      <c r="NI21" s="58"/>
      <c r="NJ21" s="58"/>
      <c r="NK21" s="58"/>
      <c r="NL21" s="58"/>
      <c r="NM21" s="58"/>
      <c r="NN21" s="58"/>
      <c r="OA21" s="58"/>
      <c r="OB21" s="58"/>
      <c r="OC21" s="58"/>
      <c r="OD21" s="58"/>
      <c r="OE21" s="58"/>
      <c r="OF21" s="58"/>
      <c r="OG21" s="58"/>
      <c r="OH21" s="58"/>
      <c r="OI21" s="58"/>
      <c r="OJ21" s="58"/>
      <c r="OK21" s="58"/>
      <c r="OL21" s="58"/>
      <c r="OM21" s="58"/>
      <c r="ON21" s="58"/>
      <c r="OO21" s="58"/>
      <c r="OP21" s="58"/>
      <c r="OQ21" s="58"/>
      <c r="OR21" s="58"/>
    </row>
    <row r="22" spans="1:408">
      <c r="A22" s="58" t="s">
        <v>99</v>
      </c>
      <c r="B22" s="58">
        <v>0.12720066417978301</v>
      </c>
      <c r="C22" s="58">
        <v>0.80292677879333496</v>
      </c>
      <c r="D22" s="58">
        <v>0.79631072282791104</v>
      </c>
      <c r="E22" s="58">
        <v>20.600153470525001</v>
      </c>
      <c r="F22" s="58">
        <v>26.959227626451899</v>
      </c>
      <c r="G22" s="58">
        <v>27.6413236263055</v>
      </c>
      <c r="H22" s="58">
        <v>0.15952076017856501</v>
      </c>
      <c r="I22" s="58">
        <v>0.94230812788009599</v>
      </c>
      <c r="J22" s="58">
        <v>0.56389111280441195</v>
      </c>
      <c r="K22" s="58">
        <v>0.78954720497131303</v>
      </c>
      <c r="L22" s="58">
        <v>29.670124999999999</v>
      </c>
      <c r="M22" s="58">
        <v>15.705588750717601</v>
      </c>
      <c r="N22" s="58" t="s">
        <v>60</v>
      </c>
      <c r="O22" s="84">
        <v>2.3588019999999998</v>
      </c>
      <c r="P22" s="58">
        <v>2.3588019999999998</v>
      </c>
      <c r="Q22" s="58">
        <v>0.69730800000000004</v>
      </c>
      <c r="R22" s="58">
        <v>0.69730800000000004</v>
      </c>
      <c r="AE22" s="58" t="s">
        <v>294</v>
      </c>
      <c r="AF22" s="58">
        <v>5.9949617869165597E-2</v>
      </c>
      <c r="AG22" s="58">
        <v>0.79122966527938798</v>
      </c>
      <c r="AH22" s="58">
        <v>0.78573137521743697</v>
      </c>
      <c r="AI22" s="58">
        <v>20.788188425189901</v>
      </c>
      <c r="AJ22" s="58">
        <v>29.1942456663934</v>
      </c>
      <c r="AK22" s="58">
        <v>30.068392627353401</v>
      </c>
      <c r="AL22" s="58">
        <v>0.15897540748119299</v>
      </c>
      <c r="AM22" s="58">
        <v>0.95601999759673995</v>
      </c>
      <c r="AN22" s="58">
        <v>0.55589789152145297</v>
      </c>
      <c r="AO22" s="58">
        <v>0.742678582668304</v>
      </c>
      <c r="AP22" s="58">
        <v>24.264704999999999</v>
      </c>
      <c r="AQ22" s="58">
        <v>16.057609942701401</v>
      </c>
      <c r="AR22" s="58" t="s">
        <v>60</v>
      </c>
      <c r="AS22" s="58">
        <v>2.7277550000000002</v>
      </c>
      <c r="AT22" s="58">
        <v>2.7277550000000002</v>
      </c>
      <c r="AU22" s="58">
        <v>1.9449719999999999</v>
      </c>
      <c r="AV22" s="58">
        <v>1.9449719999999999</v>
      </c>
      <c r="BI22" s="58" t="s">
        <v>865</v>
      </c>
      <c r="BJ22" s="58">
        <v>5.9562937858247601E-2</v>
      </c>
      <c r="BK22" s="58">
        <v>0.68220418691635099</v>
      </c>
      <c r="BL22" s="58">
        <v>0.68164950609207098</v>
      </c>
      <c r="BM22" s="58">
        <v>18.9300214389594</v>
      </c>
      <c r="BN22" s="58">
        <v>28.098148941951401</v>
      </c>
      <c r="BO22" s="58">
        <v>31.126113953590401</v>
      </c>
      <c r="BP22" s="58">
        <v>0.111146479845047</v>
      </c>
      <c r="BQ22" s="58">
        <v>0.94116151332855202</v>
      </c>
      <c r="BR22" s="58">
        <v>0.62704569101333596</v>
      </c>
      <c r="BS22" s="58">
        <v>0.536460101604461</v>
      </c>
      <c r="BT22" s="58">
        <v>0</v>
      </c>
      <c r="BU22" s="58">
        <v>13.424980695319499</v>
      </c>
      <c r="BV22" s="58" t="s">
        <v>60</v>
      </c>
      <c r="BW22" s="58">
        <v>5.0203759999999997</v>
      </c>
      <c r="BX22" s="58">
        <v>5.0203759999999997</v>
      </c>
      <c r="BY22" s="58">
        <v>0.78485700000000003</v>
      </c>
      <c r="BZ22" s="58">
        <v>0.78485700000000003</v>
      </c>
      <c r="CM22" s="58" t="s">
        <v>483</v>
      </c>
      <c r="CN22" s="58">
        <v>6.4439086525338904E-2</v>
      </c>
      <c r="CO22" s="58">
        <v>0.85577195882797197</v>
      </c>
      <c r="CP22" s="58">
        <v>0.85246080160140902</v>
      </c>
      <c r="CQ22" s="58">
        <v>22.287247059447001</v>
      </c>
      <c r="CR22" s="58">
        <v>29.721659841341101</v>
      </c>
      <c r="CS22" s="58">
        <v>31.0629854838506</v>
      </c>
      <c r="CT22" s="58">
        <v>0.21523873507976499</v>
      </c>
      <c r="CU22" s="58">
        <v>0.96564769744873002</v>
      </c>
      <c r="CV22" s="58">
        <v>0.47155225276946999</v>
      </c>
      <c r="CW22" s="58">
        <v>0.82644957304000799</v>
      </c>
      <c r="CX22" s="58">
        <v>30.287727</v>
      </c>
      <c r="CY22" s="58">
        <v>17.8546076448112</v>
      </c>
      <c r="CZ22" s="58" t="s">
        <v>60</v>
      </c>
      <c r="DA22" s="84">
        <v>1.5772119999999901</v>
      </c>
      <c r="DB22" s="58">
        <v>1.5772119999999901</v>
      </c>
      <c r="DC22" s="58">
        <v>707.12831400000005</v>
      </c>
      <c r="DD22" s="58">
        <v>707.12831400000005</v>
      </c>
      <c r="DQ22" s="58" t="s">
        <v>672</v>
      </c>
      <c r="DR22" s="58">
        <v>5.8768253571103601E-2</v>
      </c>
      <c r="DS22" s="58">
        <v>0.87087923288345304</v>
      </c>
      <c r="DT22" s="58">
        <v>0.86789315938949496</v>
      </c>
      <c r="DU22" s="58">
        <v>22.886323129350401</v>
      </c>
      <c r="DV22" s="58">
        <v>30.997614217319001</v>
      </c>
      <c r="DW22" s="58">
        <v>32.691964991642003</v>
      </c>
      <c r="DX22" s="58">
        <v>0.240313425660133</v>
      </c>
      <c r="DY22" s="58">
        <v>0.96971452236175504</v>
      </c>
      <c r="DZ22" s="58">
        <v>0.445313781499862</v>
      </c>
      <c r="EA22" s="58">
        <v>0.84746432304382302</v>
      </c>
      <c r="EB22" s="58">
        <v>36.027777</v>
      </c>
      <c r="EC22" s="58">
        <v>18.581369809897499</v>
      </c>
      <c r="ED22" s="58" t="s">
        <v>60</v>
      </c>
      <c r="EE22" s="84">
        <v>2.4391689999999899</v>
      </c>
      <c r="EF22" s="58">
        <v>2.4391689999999899</v>
      </c>
      <c r="EG22" s="58">
        <v>598.85776999999996</v>
      </c>
      <c r="EH22" s="58">
        <v>598.85776999999996</v>
      </c>
      <c r="EU22" s="58"/>
      <c r="EV22" s="58"/>
      <c r="EW22" s="58"/>
      <c r="EX22" s="58"/>
      <c r="EY22" s="58"/>
      <c r="EZ22" s="58"/>
      <c r="FA22" s="58"/>
      <c r="FB22" s="58"/>
      <c r="FC22" s="58"/>
      <c r="FD22" s="58"/>
      <c r="FE22" s="58"/>
      <c r="FF22" s="58"/>
      <c r="FG22" s="58"/>
      <c r="FH22" s="58"/>
      <c r="FI22" s="58"/>
      <c r="FJ22" s="58"/>
      <c r="FK22" s="58"/>
      <c r="FL22" s="58"/>
      <c r="FY22" s="58"/>
      <c r="FZ22" s="58"/>
      <c r="GA22" s="58"/>
      <c r="GB22" s="58"/>
      <c r="GC22" s="58"/>
      <c r="GD22" s="58"/>
      <c r="GE22" s="58"/>
      <c r="GF22" s="58"/>
      <c r="GG22" s="58"/>
      <c r="GH22" s="58"/>
      <c r="GI22" s="58"/>
      <c r="GJ22" s="58"/>
      <c r="GK22" s="58"/>
      <c r="GL22" s="58"/>
      <c r="GM22" s="58"/>
      <c r="GN22" s="58"/>
      <c r="GO22" s="58"/>
      <c r="GP22" s="58"/>
      <c r="HC22" s="58"/>
      <c r="HD22" s="58"/>
      <c r="HE22" s="58"/>
      <c r="HF22" s="58"/>
      <c r="HG22" s="58"/>
      <c r="HH22" s="58"/>
      <c r="HI22" s="58"/>
      <c r="HJ22" s="58"/>
      <c r="HK22" s="58"/>
      <c r="HL22" s="58"/>
      <c r="HM22" s="58"/>
      <c r="HN22" s="58"/>
      <c r="HO22" s="58"/>
      <c r="HP22" s="58"/>
      <c r="HQ22" s="84"/>
      <c r="HR22" s="58"/>
      <c r="HS22" s="58"/>
      <c r="HT22" s="58"/>
      <c r="IG22" s="58"/>
      <c r="IH22" s="58"/>
      <c r="II22" s="58"/>
      <c r="IJ22" s="58"/>
      <c r="IK22" s="58"/>
      <c r="IL22" s="58"/>
      <c r="IM22" s="58"/>
      <c r="IN22" s="58"/>
      <c r="IO22" s="58"/>
      <c r="IP22" s="58"/>
      <c r="IQ22" s="58"/>
      <c r="IR22" s="81"/>
      <c r="IS22" s="81"/>
      <c r="IT22" s="58"/>
      <c r="IU22" s="58"/>
      <c r="IV22" s="58"/>
      <c r="IW22" s="58"/>
      <c r="IX22" s="58"/>
      <c r="JK22" s="58"/>
      <c r="JL22" s="58"/>
      <c r="JM22" s="58"/>
      <c r="JN22" s="58"/>
      <c r="JO22" s="58"/>
      <c r="JP22" s="58"/>
      <c r="JQ22" s="58"/>
      <c r="JR22" s="58"/>
      <c r="JS22" s="58"/>
      <c r="JT22" s="58"/>
      <c r="JU22" s="58"/>
      <c r="JV22" s="58"/>
      <c r="JW22" s="58"/>
      <c r="JX22" s="58"/>
      <c r="JY22" s="58"/>
      <c r="JZ22" s="58"/>
      <c r="KA22" s="58"/>
      <c r="KB22" s="58"/>
      <c r="KO22" s="58"/>
      <c r="KP22" s="58"/>
      <c r="KQ22" s="58"/>
      <c r="KR22" s="58"/>
      <c r="KS22" s="58"/>
      <c r="KT22" s="58"/>
      <c r="KU22" s="58"/>
      <c r="KV22" s="58"/>
      <c r="KW22" s="58"/>
      <c r="KX22" s="58"/>
      <c r="KY22" s="58"/>
      <c r="KZ22" s="58"/>
      <c r="LA22" s="58"/>
      <c r="LB22" s="58"/>
      <c r="LC22" s="58"/>
      <c r="LD22" s="58"/>
      <c r="LE22" s="58"/>
      <c r="LF22" s="58"/>
      <c r="LS22" s="58"/>
      <c r="LT22" s="58"/>
      <c r="LU22" s="58"/>
      <c r="LV22" s="58"/>
      <c r="LW22" s="58"/>
      <c r="LX22" s="58"/>
      <c r="LY22" s="58"/>
      <c r="LZ22" s="58"/>
      <c r="MA22" s="58"/>
      <c r="MB22" s="58"/>
      <c r="MC22" s="58"/>
      <c r="MD22" s="58"/>
      <c r="ME22" s="58"/>
      <c r="MF22" s="58"/>
      <c r="MG22" s="58"/>
      <c r="MH22" s="58"/>
      <c r="MI22" s="58"/>
      <c r="MJ22" s="58"/>
      <c r="MW22" s="58"/>
      <c r="MX22" s="58"/>
      <c r="MY22" s="58"/>
      <c r="MZ22" s="58"/>
      <c r="NA22" s="58"/>
      <c r="NB22" s="58"/>
      <c r="NC22" s="58"/>
      <c r="ND22" s="58"/>
      <c r="NE22" s="58"/>
      <c r="NF22" s="58"/>
      <c r="NG22" s="58"/>
      <c r="NH22" s="58"/>
      <c r="NI22" s="58"/>
      <c r="NJ22" s="58"/>
      <c r="NK22" s="58"/>
      <c r="NL22" s="58"/>
      <c r="NM22" s="58"/>
      <c r="NN22" s="58"/>
      <c r="OA22" s="58"/>
      <c r="OB22" s="58"/>
      <c r="OC22" s="58"/>
      <c r="OD22" s="58"/>
      <c r="OE22" s="58"/>
      <c r="OF22" s="58"/>
      <c r="OG22" s="58"/>
      <c r="OH22" s="58"/>
      <c r="OI22" s="58"/>
      <c r="OJ22" s="58"/>
      <c r="OK22" s="58"/>
      <c r="OL22" s="58"/>
      <c r="OM22" s="58"/>
      <c r="ON22" s="58"/>
      <c r="OO22" s="58"/>
      <c r="OP22" s="58"/>
      <c r="OQ22" s="58"/>
      <c r="OR22" s="58"/>
    </row>
    <row r="23" spans="1:408">
      <c r="A23" s="58" t="s">
        <v>100</v>
      </c>
      <c r="B23" s="58">
        <v>0.12720066417978301</v>
      </c>
      <c r="C23" s="58">
        <v>0.80292677879333496</v>
      </c>
      <c r="D23" s="58">
        <v>0.79631072282791104</v>
      </c>
      <c r="E23" s="58">
        <v>20.600153470525001</v>
      </c>
      <c r="F23" s="58">
        <v>26.959227626451899</v>
      </c>
      <c r="G23" s="58">
        <v>27.6413236263055</v>
      </c>
      <c r="H23" s="58">
        <v>0.15952076017856501</v>
      </c>
      <c r="I23" s="58">
        <v>0.94230812788009599</v>
      </c>
      <c r="J23" s="58">
        <v>0.56389111280441195</v>
      </c>
      <c r="K23" s="58">
        <v>0.78954720497131303</v>
      </c>
      <c r="L23" s="58">
        <v>29.670124999999999</v>
      </c>
      <c r="M23" s="58">
        <v>15.705588750717601</v>
      </c>
      <c r="N23" s="58" t="s">
        <v>60</v>
      </c>
      <c r="O23" s="84">
        <v>2.2958639999999999</v>
      </c>
      <c r="P23" s="58">
        <v>2.2958639999999999</v>
      </c>
      <c r="Q23" s="58">
        <v>0.74670499999999995</v>
      </c>
      <c r="R23" s="58">
        <v>0.74670499999999995</v>
      </c>
      <c r="AE23" s="58" t="s">
        <v>295</v>
      </c>
      <c r="AF23" s="58">
        <v>0.1198693817669</v>
      </c>
      <c r="AG23" s="58">
        <v>0.86918133497238104</v>
      </c>
      <c r="AH23" s="58">
        <v>0.86695325374603205</v>
      </c>
      <c r="AI23" s="58">
        <v>22.424457491534099</v>
      </c>
      <c r="AJ23" s="58">
        <v>30.462795763429199</v>
      </c>
      <c r="AK23" s="58">
        <v>31.006342462926899</v>
      </c>
      <c r="AL23" s="58">
        <v>0.22356663644313801</v>
      </c>
      <c r="AM23" s="58">
        <v>0.97878372669219904</v>
      </c>
      <c r="AN23" s="58">
        <v>0.44032087922096202</v>
      </c>
      <c r="AO23" s="58">
        <v>0.84308534860610895</v>
      </c>
      <c r="AP23" s="58">
        <v>42.710571000000002</v>
      </c>
      <c r="AQ23" s="58">
        <v>18.191800484846901</v>
      </c>
      <c r="AR23" s="58" t="s">
        <v>60</v>
      </c>
      <c r="AS23" s="58">
        <v>2.5231870000000001</v>
      </c>
      <c r="AT23" s="58">
        <v>2.5231870000000001</v>
      </c>
      <c r="AU23" s="58">
        <v>1.931128</v>
      </c>
      <c r="AV23" s="58">
        <v>1.931128</v>
      </c>
      <c r="BI23" s="58" t="s">
        <v>866</v>
      </c>
      <c r="BJ23" s="58">
        <v>0.119944727504321</v>
      </c>
      <c r="BK23" s="58">
        <v>0.86401605606079102</v>
      </c>
      <c r="BL23" s="58">
        <v>0.863134145736694</v>
      </c>
      <c r="BM23" s="58">
        <v>21.161441937327801</v>
      </c>
      <c r="BN23" s="58">
        <v>29.004690731342102</v>
      </c>
      <c r="BO23" s="58">
        <v>32.001556860143303</v>
      </c>
      <c r="BP23" s="58">
        <v>0.21865890920162201</v>
      </c>
      <c r="BQ23" s="58">
        <v>0.98256671428680398</v>
      </c>
      <c r="BR23" s="58">
        <v>0.43785271048545799</v>
      </c>
      <c r="BS23" s="58">
        <v>0.80841708183288497</v>
      </c>
      <c r="BT23" s="58">
        <v>19.560583999999999</v>
      </c>
      <c r="BU23" s="58">
        <v>16.4160171678433</v>
      </c>
      <c r="BV23" s="58" t="s">
        <v>60</v>
      </c>
      <c r="BW23" s="58">
        <v>5.9321190000000001</v>
      </c>
      <c r="BX23" s="58">
        <v>5.9321190000000001</v>
      </c>
      <c r="BY23" s="58">
        <v>1.047005</v>
      </c>
      <c r="BZ23" s="58">
        <v>1.047005</v>
      </c>
      <c r="CM23" s="58" t="s">
        <v>484</v>
      </c>
      <c r="CN23" s="58">
        <v>0.119340539987262</v>
      </c>
      <c r="CO23" s="58">
        <v>0.91729372739791804</v>
      </c>
      <c r="CP23" s="58">
        <v>0.91579252481460505</v>
      </c>
      <c r="CQ23" s="58">
        <v>24.3271239351172</v>
      </c>
      <c r="CR23" s="58">
        <v>29.8443715036165</v>
      </c>
      <c r="CS23" s="58">
        <v>30.958434307455601</v>
      </c>
      <c r="CT23" s="58">
        <v>0.29338550567626898</v>
      </c>
      <c r="CU23" s="58">
        <v>0.98163610696792603</v>
      </c>
      <c r="CV23" s="58">
        <v>0.366398125886917</v>
      </c>
      <c r="CW23" s="58">
        <v>0.90225303173065097</v>
      </c>
      <c r="CX23" s="58">
        <v>47.150129</v>
      </c>
      <c r="CY23" s="58">
        <v>20.557547047181799</v>
      </c>
      <c r="CZ23" s="58" t="s">
        <v>60</v>
      </c>
      <c r="DA23" s="84">
        <v>1.652094</v>
      </c>
      <c r="DB23" s="58">
        <v>1.652094</v>
      </c>
      <c r="DC23" s="58">
        <v>722.86222199999997</v>
      </c>
      <c r="DD23" s="58">
        <v>722.86222199999997</v>
      </c>
      <c r="DQ23" s="58" t="s">
        <v>673</v>
      </c>
      <c r="DR23" s="58">
        <v>0.118715028204894</v>
      </c>
      <c r="DS23" s="58">
        <v>0.92753028869628895</v>
      </c>
      <c r="DT23" s="58">
        <v>0.92628419399261397</v>
      </c>
      <c r="DU23" s="58">
        <v>25.0901613399664</v>
      </c>
      <c r="DV23" s="58">
        <v>33.029704290110899</v>
      </c>
      <c r="DW23" s="58">
        <v>34.351509468863398</v>
      </c>
      <c r="DX23" s="58">
        <v>0.32226106524467402</v>
      </c>
      <c r="DY23" s="58">
        <v>0.98553586006164495</v>
      </c>
      <c r="DZ23" s="58">
        <v>0.34111478924751198</v>
      </c>
      <c r="EA23" s="58">
        <v>0.91596162319183305</v>
      </c>
      <c r="EB23" s="58">
        <v>52.412585</v>
      </c>
      <c r="EC23" s="58">
        <v>21.410605837158499</v>
      </c>
      <c r="ED23" s="58" t="s">
        <v>60</v>
      </c>
      <c r="EE23" s="84">
        <v>3.9197639999999998</v>
      </c>
      <c r="EF23" s="58">
        <v>3.9197639999999998</v>
      </c>
      <c r="EG23" s="58">
        <v>1131.8295909999999</v>
      </c>
      <c r="EH23" s="58">
        <v>1131.8295909999999</v>
      </c>
      <c r="EU23" s="58"/>
      <c r="EV23" s="58"/>
      <c r="EW23" s="58"/>
      <c r="EX23" s="58"/>
      <c r="EY23" s="58"/>
      <c r="EZ23" s="58"/>
      <c r="FA23" s="58"/>
      <c r="FB23" s="58"/>
      <c r="FC23" s="58"/>
      <c r="FD23" s="58"/>
      <c r="FE23" s="58"/>
      <c r="FF23" s="58"/>
      <c r="FG23" s="58"/>
      <c r="FH23" s="58"/>
      <c r="FI23" s="58"/>
      <c r="FJ23" s="58"/>
      <c r="FK23" s="58"/>
      <c r="FL23" s="58"/>
      <c r="FY23" s="58"/>
      <c r="FZ23" s="58"/>
      <c r="GA23" s="58"/>
      <c r="GB23" s="58"/>
      <c r="GC23" s="58"/>
      <c r="GD23" s="58"/>
      <c r="GE23" s="58"/>
      <c r="GF23" s="58"/>
      <c r="GG23" s="58"/>
      <c r="GH23" s="58"/>
      <c r="GI23" s="58"/>
      <c r="GJ23" s="58"/>
      <c r="GK23" s="58"/>
      <c r="GL23" s="58"/>
      <c r="GM23" s="58"/>
      <c r="GN23" s="58"/>
      <c r="GO23" s="58"/>
      <c r="GP23" s="58"/>
      <c r="HC23" s="58"/>
      <c r="HD23" s="58"/>
      <c r="HE23" s="58"/>
      <c r="HF23" s="58"/>
      <c r="HG23" s="58"/>
      <c r="HH23" s="58"/>
      <c r="HI23" s="58"/>
      <c r="HJ23" s="58"/>
      <c r="HK23" s="58"/>
      <c r="HL23" s="58"/>
      <c r="HM23" s="58"/>
      <c r="HN23" s="58"/>
      <c r="HO23" s="58"/>
      <c r="HP23" s="58"/>
      <c r="HQ23" s="84"/>
      <c r="HR23" s="58"/>
      <c r="HS23" s="58"/>
      <c r="HT23" s="58"/>
      <c r="IG23" s="58"/>
      <c r="IH23" s="58"/>
      <c r="II23" s="58"/>
      <c r="IJ23" s="58"/>
      <c r="IK23" s="58"/>
      <c r="IL23" s="58"/>
      <c r="IM23" s="58"/>
      <c r="IN23" s="58"/>
      <c r="IO23" s="58"/>
      <c r="IP23" s="58"/>
      <c r="IQ23" s="58"/>
      <c r="IR23" s="81"/>
      <c r="IS23" s="81"/>
      <c r="IT23" s="58"/>
      <c r="IU23" s="58"/>
      <c r="IV23" s="58"/>
      <c r="IW23" s="58"/>
      <c r="IX23" s="58"/>
      <c r="JK23" s="58"/>
      <c r="JL23" s="58"/>
      <c r="JM23" s="58"/>
      <c r="JN23" s="58"/>
      <c r="JO23" s="58"/>
      <c r="JP23" s="58"/>
      <c r="JQ23" s="58"/>
      <c r="JR23" s="58"/>
      <c r="JS23" s="58"/>
      <c r="JT23" s="58"/>
      <c r="JU23" s="58"/>
      <c r="JV23" s="58"/>
      <c r="JW23" s="58"/>
      <c r="JX23" s="58"/>
      <c r="JY23" s="58"/>
      <c r="JZ23" s="58"/>
      <c r="KA23" s="58"/>
      <c r="KB23" s="58"/>
      <c r="KO23" s="58"/>
      <c r="KP23" s="58"/>
      <c r="KQ23" s="58"/>
      <c r="KR23" s="58"/>
      <c r="KS23" s="58"/>
      <c r="KT23" s="58"/>
      <c r="KU23" s="58"/>
      <c r="KV23" s="58"/>
      <c r="KW23" s="58"/>
      <c r="KX23" s="58"/>
      <c r="KY23" s="58"/>
      <c r="KZ23" s="58"/>
      <c r="LA23" s="58"/>
      <c r="LB23" s="58"/>
      <c r="LC23" s="58"/>
      <c r="LD23" s="58"/>
      <c r="LE23" s="58"/>
      <c r="LF23" s="58"/>
      <c r="LS23" s="58"/>
      <c r="LT23" s="58"/>
      <c r="LU23" s="58"/>
      <c r="LV23" s="58"/>
      <c r="LW23" s="58"/>
      <c r="LX23" s="58"/>
      <c r="LY23" s="58"/>
      <c r="LZ23" s="58"/>
      <c r="MA23" s="58"/>
      <c r="MB23" s="58"/>
      <c r="MC23" s="58"/>
      <c r="MD23" s="58"/>
      <c r="ME23" s="58"/>
      <c r="MF23" s="58"/>
      <c r="MG23" s="58"/>
      <c r="MH23" s="58"/>
      <c r="MI23" s="58"/>
      <c r="MJ23" s="58"/>
      <c r="MW23" s="58"/>
      <c r="MX23" s="58"/>
      <c r="MY23" s="58"/>
      <c r="MZ23" s="58"/>
      <c r="NA23" s="58"/>
      <c r="NB23" s="58"/>
      <c r="NC23" s="58"/>
      <c r="ND23" s="58"/>
      <c r="NE23" s="58"/>
      <c r="NF23" s="58"/>
      <c r="NG23" s="58"/>
      <c r="NH23" s="58"/>
      <c r="NI23" s="58"/>
      <c r="NJ23" s="58"/>
      <c r="NK23" s="58"/>
      <c r="NL23" s="58"/>
      <c r="NM23" s="58"/>
      <c r="NN23" s="58"/>
      <c r="OA23" s="58"/>
      <c r="OB23" s="58"/>
      <c r="OC23" s="58"/>
      <c r="OD23" s="58"/>
      <c r="OE23" s="58"/>
      <c r="OF23" s="58"/>
      <c r="OG23" s="58"/>
      <c r="OH23" s="58"/>
      <c r="OI23" s="58"/>
      <c r="OJ23" s="58"/>
      <c r="OK23" s="58"/>
      <c r="OL23" s="58"/>
      <c r="OM23" s="58"/>
      <c r="ON23" s="58"/>
      <c r="OO23" s="58"/>
      <c r="OP23" s="58"/>
      <c r="OQ23" s="58"/>
      <c r="OR23" s="58"/>
    </row>
    <row r="24" spans="1:408">
      <c r="A24" s="58" t="s">
        <v>101</v>
      </c>
      <c r="B24" s="58">
        <v>0.25852401965244198</v>
      </c>
      <c r="C24" s="58">
        <v>0.916226387023925</v>
      </c>
      <c r="D24" s="58">
        <v>0.91465431451797397</v>
      </c>
      <c r="E24" s="58">
        <v>23.329901812202099</v>
      </c>
      <c r="F24" s="58">
        <v>29.573839185762999</v>
      </c>
      <c r="G24" s="58">
        <v>30.395932932185101</v>
      </c>
      <c r="H24" s="58">
        <v>0.27300971746444702</v>
      </c>
      <c r="I24" s="58">
        <v>0.98407876491546598</v>
      </c>
      <c r="J24" s="58">
        <v>0.37963137030601501</v>
      </c>
      <c r="K24" s="58">
        <v>0.90925288200378396</v>
      </c>
      <c r="L24" s="58">
        <v>50.166913000000001</v>
      </c>
      <c r="M24" s="58">
        <v>19.756011456117101</v>
      </c>
      <c r="N24" s="58" t="s">
        <v>60</v>
      </c>
      <c r="O24" s="84">
        <v>4.0379160000000001</v>
      </c>
      <c r="P24" s="58">
        <v>4.0379160000000001</v>
      </c>
      <c r="Q24" s="58">
        <v>0.76659200000000005</v>
      </c>
      <c r="R24" s="58">
        <v>0.76659200000000005</v>
      </c>
      <c r="AE24" s="58" t="s">
        <v>296</v>
      </c>
      <c r="AF24" s="58">
        <v>0.249985783823128</v>
      </c>
      <c r="AG24" s="58">
        <v>0.92687237262725797</v>
      </c>
      <c r="AH24" s="58">
        <v>0.92604851722717196</v>
      </c>
      <c r="AI24" s="58">
        <v>24.698136802777501</v>
      </c>
      <c r="AJ24" s="58">
        <v>32.136159438538002</v>
      </c>
      <c r="AK24" s="58">
        <v>32.710025012820701</v>
      </c>
      <c r="AL24" s="58">
        <v>0.30667194724082902</v>
      </c>
      <c r="AM24" s="58">
        <v>0.98953205347061102</v>
      </c>
      <c r="AN24" s="58">
        <v>0.33794248104095398</v>
      </c>
      <c r="AO24" s="58">
        <v>0.91553872823715199</v>
      </c>
      <c r="AP24" s="58">
        <v>59.435946999999999</v>
      </c>
      <c r="AQ24" s="58">
        <v>21.194191322614401</v>
      </c>
      <c r="AR24" s="58" t="s">
        <v>60</v>
      </c>
      <c r="AS24" s="58">
        <v>2.3441269999999998</v>
      </c>
      <c r="AT24" s="58">
        <v>2.3441269999999998</v>
      </c>
      <c r="AU24" s="58">
        <v>1.933446</v>
      </c>
      <c r="AV24" s="58">
        <v>1.933446</v>
      </c>
      <c r="BI24" s="58" t="s">
        <v>867</v>
      </c>
      <c r="BJ24" s="58">
        <v>0.248131994359021</v>
      </c>
      <c r="BK24" s="58">
        <v>0.88546746969223</v>
      </c>
      <c r="BL24" s="58">
        <v>0.885045945644378</v>
      </c>
      <c r="BM24" s="58">
        <v>21.458629942549901</v>
      </c>
      <c r="BN24" s="58">
        <v>30.577921347656801</v>
      </c>
      <c r="BO24" s="58">
        <v>33.514984476684297</v>
      </c>
      <c r="BP24" s="58">
        <v>0.24755117297172499</v>
      </c>
      <c r="BQ24" s="58">
        <v>0.98880797624588002</v>
      </c>
      <c r="BR24" s="58">
        <v>0.39930608868598899</v>
      </c>
      <c r="BS24" s="58">
        <v>0.83581697940826405</v>
      </c>
      <c r="BT24" s="58">
        <v>28.115065000000001</v>
      </c>
      <c r="BU24" s="58">
        <v>16.8410638053954</v>
      </c>
      <c r="BV24" s="58" t="s">
        <v>60</v>
      </c>
      <c r="BW24" s="58">
        <v>6.1152340000000001</v>
      </c>
      <c r="BX24" s="58">
        <v>6.1152340000000001</v>
      </c>
      <c r="BY24" s="58">
        <v>1.0829260000000001</v>
      </c>
      <c r="BZ24" s="58">
        <v>1.0829260000000001</v>
      </c>
      <c r="CM24" s="58" t="s">
        <v>485</v>
      </c>
      <c r="CN24" s="58">
        <v>0.25166044945864702</v>
      </c>
      <c r="CO24" s="58">
        <v>0.96078902482986395</v>
      </c>
      <c r="CP24" s="58">
        <v>0.96030163764953602</v>
      </c>
      <c r="CQ24" s="58">
        <v>27.1300649059271</v>
      </c>
      <c r="CR24" s="58">
        <v>32.013066435290803</v>
      </c>
      <c r="CS24" s="58">
        <v>32.7584794820051</v>
      </c>
      <c r="CT24" s="58">
        <v>0.39943569898605302</v>
      </c>
      <c r="CU24" s="58">
        <v>0.99283313751220703</v>
      </c>
      <c r="CV24" s="58">
        <v>0.25938853621482799</v>
      </c>
      <c r="CW24" s="58">
        <v>0.95529854297637895</v>
      </c>
      <c r="CX24" s="58">
        <v>67.196747999999999</v>
      </c>
      <c r="CY24" s="58">
        <v>24.390844835079001</v>
      </c>
      <c r="CZ24" s="58" t="s">
        <v>60</v>
      </c>
      <c r="DA24" s="84">
        <v>1.986783</v>
      </c>
      <c r="DB24" s="58">
        <v>1.986783</v>
      </c>
      <c r="DC24" s="58">
        <v>816.55613600000004</v>
      </c>
      <c r="DD24" s="58">
        <v>816.55613600000004</v>
      </c>
      <c r="DQ24" s="58" t="s">
        <v>674</v>
      </c>
      <c r="DR24" s="58">
        <v>0.25070512237284998</v>
      </c>
      <c r="DS24" s="58">
        <v>0.96533358097076405</v>
      </c>
      <c r="DT24" s="58">
        <v>0.96490657329559304</v>
      </c>
      <c r="DU24" s="58">
        <v>27.9100911250178</v>
      </c>
      <c r="DV24" s="58">
        <v>35.611378518385401</v>
      </c>
      <c r="DW24" s="58">
        <v>36.606511147834198</v>
      </c>
      <c r="DX24" s="58">
        <v>0.42611071467399497</v>
      </c>
      <c r="DY24" s="58">
        <v>0.99455010890960605</v>
      </c>
      <c r="DZ24" s="58">
        <v>0.24235206842422399</v>
      </c>
      <c r="EA24" s="58">
        <v>0.96137267351150502</v>
      </c>
      <c r="EB24" s="58">
        <v>70.890974999999997</v>
      </c>
      <c r="EC24" s="58">
        <v>25.186082750434601</v>
      </c>
      <c r="ED24" s="58" t="s">
        <v>60</v>
      </c>
      <c r="EE24" s="84">
        <v>4.0929000000000002</v>
      </c>
      <c r="EF24" s="58">
        <v>4.0929000000000002</v>
      </c>
      <c r="EG24" s="58">
        <v>2270.3584660000001</v>
      </c>
      <c r="EH24" s="58">
        <v>2270.3584660000001</v>
      </c>
      <c r="EU24" s="58"/>
      <c r="EV24" s="58"/>
      <c r="EW24" s="58"/>
      <c r="EX24" s="58"/>
      <c r="EY24" s="58"/>
      <c r="EZ24" s="58"/>
      <c r="FA24" s="58"/>
      <c r="FB24" s="58"/>
      <c r="FC24" s="58"/>
      <c r="FD24" s="58"/>
      <c r="FE24" s="58"/>
      <c r="FF24" s="58"/>
      <c r="FG24" s="58"/>
      <c r="FH24" s="58"/>
      <c r="FI24" s="58"/>
      <c r="FJ24" s="58"/>
      <c r="FK24" s="58"/>
      <c r="FL24" s="58"/>
      <c r="FY24" s="58"/>
      <c r="FZ24" s="58"/>
      <c r="GA24" s="58"/>
      <c r="GB24" s="58"/>
      <c r="GC24" s="58"/>
      <c r="GD24" s="58"/>
      <c r="GE24" s="58"/>
      <c r="GF24" s="58"/>
      <c r="GG24" s="58"/>
      <c r="GH24" s="58"/>
      <c r="GI24" s="58"/>
      <c r="GJ24" s="58"/>
      <c r="GK24" s="58"/>
      <c r="GL24" s="58"/>
      <c r="GM24" s="58"/>
      <c r="GN24" s="58"/>
      <c r="GO24" s="58"/>
      <c r="GP24" s="58"/>
      <c r="HC24" s="58"/>
      <c r="HD24" s="58"/>
      <c r="HE24" s="58"/>
      <c r="HF24" s="58"/>
      <c r="HG24" s="58"/>
      <c r="HH24" s="58"/>
      <c r="HI24" s="58"/>
      <c r="HJ24" s="58"/>
      <c r="HK24" s="58"/>
      <c r="HL24" s="58"/>
      <c r="HM24" s="58"/>
      <c r="HN24" s="58"/>
      <c r="HO24" s="58"/>
      <c r="HP24" s="58"/>
      <c r="HQ24" s="84"/>
      <c r="HR24" s="58"/>
      <c r="HS24" s="58"/>
      <c r="HT24" s="58"/>
      <c r="IG24" s="58"/>
      <c r="IH24" s="58"/>
      <c r="II24" s="58"/>
      <c r="IJ24" s="58"/>
      <c r="IK24" s="58"/>
      <c r="IL24" s="58"/>
      <c r="IM24" s="58"/>
      <c r="IN24" s="58"/>
      <c r="IO24" s="58"/>
      <c r="IP24" s="58"/>
      <c r="IQ24" s="58"/>
      <c r="IR24" s="81"/>
      <c r="IS24" s="81"/>
      <c r="IT24" s="58"/>
      <c r="IU24" s="58"/>
      <c r="IV24" s="58"/>
      <c r="IW24" s="58"/>
      <c r="IX24" s="58"/>
      <c r="JK24" s="58"/>
      <c r="JL24" s="58"/>
      <c r="JM24" s="58"/>
      <c r="JN24" s="58"/>
      <c r="JO24" s="58"/>
      <c r="JP24" s="58"/>
      <c r="JQ24" s="58"/>
      <c r="JR24" s="58"/>
      <c r="JS24" s="58"/>
      <c r="JT24" s="58"/>
      <c r="JU24" s="58"/>
      <c r="JV24" s="58"/>
      <c r="JW24" s="58"/>
      <c r="JX24" s="58"/>
      <c r="JY24" s="58"/>
      <c r="JZ24" s="58"/>
      <c r="KA24" s="58"/>
      <c r="KB24" s="58"/>
      <c r="KO24" s="58"/>
      <c r="KP24" s="58"/>
      <c r="KQ24" s="58"/>
      <c r="KR24" s="58"/>
      <c r="KS24" s="58"/>
      <c r="KT24" s="58"/>
      <c r="KU24" s="58"/>
      <c r="KV24" s="58"/>
      <c r="KW24" s="58"/>
      <c r="KX24" s="58"/>
      <c r="KY24" s="58"/>
      <c r="KZ24" s="58"/>
      <c r="LA24" s="58"/>
      <c r="LB24" s="58"/>
      <c r="LC24" s="58"/>
      <c r="LD24" s="58"/>
      <c r="LE24" s="58"/>
      <c r="LF24" s="58"/>
      <c r="LS24" s="58"/>
      <c r="LT24" s="58"/>
      <c r="LU24" s="58"/>
      <c r="LV24" s="58"/>
      <c r="LW24" s="58"/>
      <c r="LX24" s="58"/>
      <c r="LY24" s="58"/>
      <c r="LZ24" s="58"/>
      <c r="MA24" s="58"/>
      <c r="MB24" s="58"/>
      <c r="MC24" s="58"/>
      <c r="MD24" s="58"/>
      <c r="ME24" s="58"/>
      <c r="MF24" s="58"/>
      <c r="MG24" s="58"/>
      <c r="MH24" s="58"/>
      <c r="MI24" s="58"/>
      <c r="MJ24" s="58"/>
      <c r="MW24" s="58"/>
      <c r="MX24" s="58"/>
      <c r="MY24" s="58"/>
      <c r="MZ24" s="58"/>
      <c r="NA24" s="58"/>
      <c r="NB24" s="58"/>
      <c r="NC24" s="58"/>
      <c r="ND24" s="58"/>
      <c r="NE24" s="58"/>
      <c r="NF24" s="58"/>
      <c r="NG24" s="58"/>
      <c r="NH24" s="58"/>
      <c r="NI24" s="58"/>
      <c r="NJ24" s="58"/>
      <c r="NK24" s="58"/>
      <c r="NL24" s="58"/>
      <c r="NM24" s="58"/>
      <c r="NN24" s="58"/>
      <c r="OA24" s="58"/>
      <c r="OB24" s="58"/>
      <c r="OC24" s="58"/>
      <c r="OD24" s="58"/>
      <c r="OE24" s="58"/>
      <c r="OF24" s="58"/>
      <c r="OG24" s="58"/>
      <c r="OH24" s="58"/>
      <c r="OI24" s="58"/>
      <c r="OJ24" s="58"/>
      <c r="OK24" s="58"/>
      <c r="OL24" s="58"/>
      <c r="OM24" s="58"/>
      <c r="ON24" s="58"/>
      <c r="OO24" s="58"/>
      <c r="OP24" s="58"/>
      <c r="OQ24" s="58"/>
      <c r="OR24" s="58"/>
    </row>
    <row r="25" spans="1:408">
      <c r="A25" s="58" t="s">
        <v>102</v>
      </c>
      <c r="B25" s="58">
        <v>0.54654518469656899</v>
      </c>
      <c r="C25" s="58">
        <v>0.96700644493103005</v>
      </c>
      <c r="D25" s="58">
        <v>0.96665644645690896</v>
      </c>
      <c r="E25" s="58">
        <v>26.313347833129601</v>
      </c>
      <c r="F25" s="58">
        <v>32.302273171483598</v>
      </c>
      <c r="G25" s="58">
        <v>32.951159984845901</v>
      </c>
      <c r="H25" s="58">
        <v>0.39710432291030801</v>
      </c>
      <c r="I25" s="58">
        <v>0.99574559926986606</v>
      </c>
      <c r="J25" s="58">
        <v>0.25055125355720498</v>
      </c>
      <c r="K25" s="58">
        <v>0.96412461996078402</v>
      </c>
      <c r="L25" s="58">
        <v>73.541599000000005</v>
      </c>
      <c r="M25" s="58">
        <v>24.744414673793401</v>
      </c>
      <c r="N25" s="58" t="s">
        <v>60</v>
      </c>
      <c r="O25" s="84">
        <v>5.0365320000000002</v>
      </c>
      <c r="P25" s="58">
        <v>5.0365320000000002</v>
      </c>
      <c r="Q25" s="58">
        <v>0.792717</v>
      </c>
      <c r="R25" s="58">
        <v>0.792717</v>
      </c>
      <c r="AE25" s="58" t="s">
        <v>297</v>
      </c>
      <c r="AF25" s="58">
        <v>0.499965881175507</v>
      </c>
      <c r="AG25" s="58">
        <v>0.96394318342208796</v>
      </c>
      <c r="AH25" s="58">
        <v>0.96343547105789096</v>
      </c>
      <c r="AI25" s="58">
        <v>27.353497544824901</v>
      </c>
      <c r="AJ25" s="58">
        <v>34.4077539227277</v>
      </c>
      <c r="AK25" s="58">
        <v>34.026747086942898</v>
      </c>
      <c r="AL25" s="58">
        <v>0.40965864062309199</v>
      </c>
      <c r="AM25" s="58">
        <v>0.99472790956497104</v>
      </c>
      <c r="AN25" s="58">
        <v>0.25044909119606001</v>
      </c>
      <c r="AO25" s="58">
        <v>0.96055305004119795</v>
      </c>
      <c r="AP25" s="58">
        <v>73.622766999999996</v>
      </c>
      <c r="AQ25" s="58">
        <v>24.867662048771699</v>
      </c>
      <c r="AR25" s="58" t="s">
        <v>60</v>
      </c>
      <c r="AS25" s="58">
        <v>2.1748349999999999</v>
      </c>
      <c r="AT25" s="58">
        <v>2.1748349999999999</v>
      </c>
      <c r="AU25" s="58">
        <v>1.9302159999999999</v>
      </c>
      <c r="AV25" s="58">
        <v>1.9302159999999999</v>
      </c>
      <c r="BI25" s="58" t="s">
        <v>868</v>
      </c>
      <c r="BJ25" s="58">
        <v>0.50030706942043401</v>
      </c>
      <c r="BK25" s="58">
        <v>0.97420060634613004</v>
      </c>
      <c r="BL25" s="58">
        <v>0.973990797996521</v>
      </c>
      <c r="BM25" s="58">
        <v>26.487623249151198</v>
      </c>
      <c r="BN25" s="58">
        <v>31.207823345771502</v>
      </c>
      <c r="BO25" s="58">
        <v>34.096577410585802</v>
      </c>
      <c r="BP25" s="58">
        <v>0.41951599717140198</v>
      </c>
      <c r="BQ25" s="58">
        <v>0.99628925323486295</v>
      </c>
      <c r="BR25" s="58">
        <v>0.229413792490959</v>
      </c>
      <c r="BS25" s="58">
        <v>0.96789520978927601</v>
      </c>
      <c r="BT25" s="58">
        <v>69.444483000000005</v>
      </c>
      <c r="BU25" s="58">
        <v>25.068636419658201</v>
      </c>
      <c r="BV25" s="58" t="s">
        <v>60</v>
      </c>
      <c r="BW25" s="58">
        <v>1.963058</v>
      </c>
      <c r="BX25" s="58">
        <v>1.963058</v>
      </c>
      <c r="BY25" s="58">
        <v>28.004562</v>
      </c>
      <c r="BZ25" s="58">
        <v>28.004562</v>
      </c>
      <c r="CM25" s="58" t="s">
        <v>486</v>
      </c>
      <c r="CN25" s="58">
        <v>0.496501398871804</v>
      </c>
      <c r="CO25" s="58">
        <v>0.98105764389037997</v>
      </c>
      <c r="CP25" s="58">
        <v>0.980895936489105</v>
      </c>
      <c r="CQ25" s="58">
        <v>30.021158159434599</v>
      </c>
      <c r="CR25" s="58">
        <v>34.4372122507135</v>
      </c>
      <c r="CS25" s="58">
        <v>34.906193080637003</v>
      </c>
      <c r="CT25" s="58">
        <v>0.50294500589370705</v>
      </c>
      <c r="CU25" s="58">
        <v>0.99744009971618597</v>
      </c>
      <c r="CV25" s="58">
        <v>0.18315778672695099</v>
      </c>
      <c r="CW25" s="58">
        <v>0.97947967052459695</v>
      </c>
      <c r="CX25" s="58">
        <v>81.983360000000005</v>
      </c>
      <c r="CY25" s="58">
        <v>28.468237648082699</v>
      </c>
      <c r="CZ25" s="58" t="s">
        <v>60</v>
      </c>
      <c r="DA25" s="84">
        <v>1.5485979999999999</v>
      </c>
      <c r="DB25" s="58">
        <v>1.5485979999999999</v>
      </c>
      <c r="DC25" s="58">
        <v>905.16716099999996</v>
      </c>
      <c r="DD25" s="58">
        <v>905.16716099999996</v>
      </c>
      <c r="DQ25" s="58" t="s">
        <v>675</v>
      </c>
      <c r="DR25" s="58">
        <v>0.49239008052042499</v>
      </c>
      <c r="DS25" s="58">
        <v>0.98291969299316395</v>
      </c>
      <c r="DT25" s="58">
        <v>0.98278933763503995</v>
      </c>
      <c r="DU25" s="58">
        <v>30.675069567074502</v>
      </c>
      <c r="DV25" s="58">
        <v>38.120934747163602</v>
      </c>
      <c r="DW25" s="58">
        <v>39.171707655957697</v>
      </c>
      <c r="DX25" s="58">
        <v>0.52418720722198398</v>
      </c>
      <c r="DY25" s="58">
        <v>0.99819689989089899</v>
      </c>
      <c r="DZ25" s="58">
        <v>0.17263145744800501</v>
      </c>
      <c r="EA25" s="58">
        <v>0.98186397552490201</v>
      </c>
      <c r="EB25" s="58">
        <v>84.405276000000001</v>
      </c>
      <c r="EC25" s="58">
        <v>29.1044620702136</v>
      </c>
      <c r="ED25" s="58" t="s">
        <v>60</v>
      </c>
      <c r="EE25" s="84">
        <v>3.1644999999999999</v>
      </c>
      <c r="EF25" s="58">
        <v>3.1644999999999999</v>
      </c>
      <c r="EG25" s="58">
        <v>3560.0244029999999</v>
      </c>
      <c r="EH25" s="58">
        <v>3560.0244029999999</v>
      </c>
      <c r="EU25" s="58"/>
      <c r="EV25" s="58"/>
      <c r="EW25" s="58"/>
      <c r="EX25" s="58"/>
      <c r="EY25" s="58"/>
      <c r="EZ25" s="58"/>
      <c r="FA25" s="58"/>
      <c r="FB25" s="58"/>
      <c r="FC25" s="58"/>
      <c r="FD25" s="58"/>
      <c r="FE25" s="58"/>
      <c r="FF25" s="58"/>
      <c r="FG25" s="58"/>
      <c r="FH25" s="58"/>
      <c r="FI25" s="58"/>
      <c r="FJ25" s="58"/>
      <c r="FK25" s="58"/>
      <c r="FL25" s="58"/>
      <c r="FY25" s="58"/>
      <c r="FZ25" s="58"/>
      <c r="GA25" s="58"/>
      <c r="GB25" s="58"/>
      <c r="GC25" s="58"/>
      <c r="GD25" s="58"/>
      <c r="GE25" s="58"/>
      <c r="GF25" s="58"/>
      <c r="GG25" s="58"/>
      <c r="GH25" s="58"/>
      <c r="GI25" s="58"/>
      <c r="GJ25" s="58"/>
      <c r="GK25" s="58"/>
      <c r="GL25" s="58"/>
      <c r="GM25" s="58"/>
      <c r="GN25" s="58"/>
      <c r="GO25" s="58"/>
      <c r="GP25" s="58"/>
      <c r="HC25" s="58"/>
      <c r="HD25" s="58"/>
      <c r="HE25" s="58"/>
      <c r="HF25" s="58"/>
      <c r="HG25" s="58"/>
      <c r="HH25" s="58"/>
      <c r="HI25" s="58"/>
      <c r="HJ25" s="58"/>
      <c r="HK25" s="58"/>
      <c r="HL25" s="58"/>
      <c r="HM25" s="58"/>
      <c r="HN25" s="58"/>
      <c r="HO25" s="58"/>
      <c r="HP25" s="58"/>
      <c r="HQ25" s="84"/>
      <c r="HR25" s="58"/>
      <c r="HS25" s="58"/>
      <c r="HT25" s="58"/>
      <c r="IG25" s="58"/>
      <c r="IH25" s="58"/>
      <c r="II25" s="58"/>
      <c r="IJ25" s="58"/>
      <c r="IK25" s="58"/>
      <c r="IL25" s="58"/>
      <c r="IM25" s="58"/>
      <c r="IN25" s="58"/>
      <c r="IO25" s="58"/>
      <c r="IP25" s="58"/>
      <c r="IQ25" s="58"/>
      <c r="IR25" s="81"/>
      <c r="IS25" s="81"/>
      <c r="IT25" s="58"/>
      <c r="IU25" s="58"/>
      <c r="IV25" s="58"/>
      <c r="IW25" s="58"/>
      <c r="IX25" s="58"/>
      <c r="JK25" s="58"/>
      <c r="JL25" s="58"/>
      <c r="JM25" s="58"/>
      <c r="JN25" s="58"/>
      <c r="JO25" s="58"/>
      <c r="JP25" s="58"/>
      <c r="JQ25" s="58"/>
      <c r="JR25" s="58"/>
      <c r="JS25" s="58"/>
      <c r="JT25" s="58"/>
      <c r="JU25" s="58"/>
      <c r="JV25" s="58"/>
      <c r="JW25" s="58"/>
      <c r="JX25" s="58"/>
      <c r="JY25" s="58"/>
      <c r="JZ25" s="58"/>
      <c r="KA25" s="58"/>
      <c r="KB25" s="58"/>
      <c r="KO25" s="58"/>
      <c r="KP25" s="58"/>
      <c r="KQ25" s="58"/>
      <c r="KR25" s="58"/>
      <c r="KS25" s="58"/>
      <c r="KT25" s="58"/>
      <c r="KU25" s="58"/>
      <c r="KV25" s="58"/>
      <c r="KW25" s="58"/>
      <c r="KX25" s="58"/>
      <c r="KY25" s="58"/>
      <c r="KZ25" s="58"/>
      <c r="LA25" s="58"/>
      <c r="LB25" s="58"/>
      <c r="LC25" s="58"/>
      <c r="LD25" s="58"/>
      <c r="LE25" s="58"/>
      <c r="LF25" s="58"/>
      <c r="LS25" s="58"/>
      <c r="LT25" s="58"/>
      <c r="LU25" s="58"/>
      <c r="LV25" s="58"/>
      <c r="LW25" s="58"/>
      <c r="LX25" s="58"/>
      <c r="LY25" s="58"/>
      <c r="LZ25" s="58"/>
      <c r="MA25" s="58"/>
      <c r="MB25" s="58"/>
      <c r="MC25" s="58"/>
      <c r="MD25" s="58"/>
      <c r="ME25" s="58"/>
      <c r="MF25" s="58"/>
      <c r="MG25" s="58"/>
      <c r="MH25" s="58"/>
      <c r="MI25" s="58"/>
      <c r="MJ25" s="58"/>
      <c r="MW25" s="58"/>
      <c r="MX25" s="58"/>
      <c r="MY25" s="58"/>
      <c r="MZ25" s="58"/>
      <c r="NA25" s="58"/>
      <c r="NB25" s="58"/>
      <c r="NC25" s="58"/>
      <c r="ND25" s="58"/>
      <c r="NE25" s="58"/>
      <c r="NF25" s="58"/>
      <c r="NG25" s="58"/>
      <c r="NH25" s="58"/>
      <c r="NI25" s="58"/>
      <c r="NJ25" s="58"/>
      <c r="NK25" s="58"/>
      <c r="NL25" s="58"/>
      <c r="NM25" s="58"/>
      <c r="NN25" s="58"/>
      <c r="OA25" s="58"/>
      <c r="OB25" s="58"/>
      <c r="OC25" s="58"/>
      <c r="OD25" s="58"/>
      <c r="OE25" s="58"/>
      <c r="OF25" s="58"/>
      <c r="OG25" s="58"/>
      <c r="OH25" s="58"/>
      <c r="OI25" s="58"/>
      <c r="OJ25" s="58"/>
      <c r="OK25" s="58"/>
      <c r="OL25" s="58"/>
      <c r="OM25" s="58"/>
      <c r="ON25" s="58"/>
      <c r="OO25" s="58"/>
      <c r="OP25" s="58"/>
      <c r="OQ25" s="58"/>
      <c r="OR25" s="58"/>
    </row>
    <row r="26" spans="1:408">
      <c r="A26" s="58" t="s">
        <v>103</v>
      </c>
      <c r="B26" s="58">
        <v>0.80302491811482102</v>
      </c>
      <c r="C26" s="58">
        <v>0.98032760620117099</v>
      </c>
      <c r="D26" s="58">
        <v>0.98018157482147195</v>
      </c>
      <c r="E26" s="58">
        <v>28.0456696725543</v>
      </c>
      <c r="F26" s="58">
        <v>33.7448801060034</v>
      </c>
      <c r="G26" s="58">
        <v>34.415997775197397</v>
      </c>
      <c r="H26" s="58">
        <v>0.46173870563507002</v>
      </c>
      <c r="I26" s="58">
        <v>0.99806803464889504</v>
      </c>
      <c r="J26" s="58">
        <v>0.19880199432373</v>
      </c>
      <c r="K26" s="58">
        <v>0.97853010892867998</v>
      </c>
      <c r="L26" s="58">
        <v>82.707407000000003</v>
      </c>
      <c r="M26" s="58">
        <v>27.8130207855557</v>
      </c>
      <c r="N26" s="58" t="s">
        <v>60</v>
      </c>
      <c r="O26" s="84">
        <v>5.0428829999999998</v>
      </c>
      <c r="P26" s="58">
        <v>5.0428829999999998</v>
      </c>
      <c r="Q26" s="58">
        <v>0.79922199999999999</v>
      </c>
      <c r="R26" s="58">
        <v>0.79922199999999999</v>
      </c>
      <c r="AE26" s="58" t="s">
        <v>298</v>
      </c>
      <c r="AF26" s="58">
        <v>0.749977254117004</v>
      </c>
      <c r="AG26" s="58">
        <v>0.97607022523880005</v>
      </c>
      <c r="AH26" s="58">
        <v>0.97590017318725497</v>
      </c>
      <c r="AI26" s="58">
        <v>29.1517539096495</v>
      </c>
      <c r="AJ26" s="58">
        <v>35.7859778255511</v>
      </c>
      <c r="AK26" s="58">
        <v>35.117720146843602</v>
      </c>
      <c r="AL26" s="58">
        <v>0.47767600417137102</v>
      </c>
      <c r="AM26" s="58">
        <v>0.99805355072021396</v>
      </c>
      <c r="AN26" s="58">
        <v>0.19772820174694</v>
      </c>
      <c r="AO26" s="58">
        <v>0.97468465566635099</v>
      </c>
      <c r="AP26" s="58">
        <v>85.026807000000005</v>
      </c>
      <c r="AQ26" s="58">
        <v>27.240298340622399</v>
      </c>
      <c r="AR26" s="58" t="s">
        <v>60</v>
      </c>
      <c r="AS26" s="58">
        <v>2.1056439999999998</v>
      </c>
      <c r="AT26" s="58">
        <v>2.1056439999999998</v>
      </c>
      <c r="AU26" s="58">
        <v>1.9315249999999999</v>
      </c>
      <c r="AV26" s="58">
        <v>1.9315249999999999</v>
      </c>
      <c r="BI26" s="58" t="s">
        <v>869</v>
      </c>
      <c r="BJ26" s="58">
        <v>0.75000852970612297</v>
      </c>
      <c r="BK26" s="58">
        <v>0.98579055070876997</v>
      </c>
      <c r="BL26" s="58">
        <v>0.98569720983505205</v>
      </c>
      <c r="BM26" s="58">
        <v>29.824468658215402</v>
      </c>
      <c r="BN26" s="58">
        <v>30.8649448064083</v>
      </c>
      <c r="BO26" s="58">
        <v>35.447928127585698</v>
      </c>
      <c r="BP26" s="58">
        <v>0.51532506942749001</v>
      </c>
      <c r="BQ26" s="58">
        <v>0.99790489673614502</v>
      </c>
      <c r="BR26" s="58">
        <v>0.167376533150672</v>
      </c>
      <c r="BS26" s="58">
        <v>0.98452991247177102</v>
      </c>
      <c r="BT26" s="58">
        <v>84.477132999999995</v>
      </c>
      <c r="BU26" s="58">
        <v>29.182202331775802</v>
      </c>
      <c r="BV26" s="58" t="s">
        <v>60</v>
      </c>
      <c r="BW26" s="58">
        <v>3.6098490000000001</v>
      </c>
      <c r="BX26" s="58">
        <v>3.6098490000000001</v>
      </c>
      <c r="BY26" s="58">
        <v>5.1336639999999996</v>
      </c>
      <c r="BZ26" s="58">
        <v>5.1336639999999996</v>
      </c>
      <c r="CM26" s="58" t="s">
        <v>487</v>
      </c>
      <c r="CN26" s="58">
        <v>0.73415038440542202</v>
      </c>
      <c r="CO26" s="58">
        <v>0.987621068954467</v>
      </c>
      <c r="CP26" s="58">
        <v>0.98754131793975797</v>
      </c>
      <c r="CQ26" s="58">
        <v>31.7718354255998</v>
      </c>
      <c r="CR26" s="58">
        <v>35.928547300894898</v>
      </c>
      <c r="CS26" s="58">
        <v>36.240912887244498</v>
      </c>
      <c r="CT26" s="58">
        <v>0.56246900558471602</v>
      </c>
      <c r="CU26" s="58">
        <v>0.99861913919448797</v>
      </c>
      <c r="CV26" s="58">
        <v>0.148767545819282</v>
      </c>
      <c r="CW26" s="58">
        <v>0.98701417446136397</v>
      </c>
      <c r="CX26" s="58">
        <v>87.695417000000006</v>
      </c>
      <c r="CY26" s="58">
        <v>30.999407097803001</v>
      </c>
      <c r="CZ26" s="58" t="s">
        <v>60</v>
      </c>
      <c r="DA26" s="84">
        <v>1.608196</v>
      </c>
      <c r="DB26" s="58">
        <v>1.608196</v>
      </c>
      <c r="DC26" s="58">
        <v>936.58920999999998</v>
      </c>
      <c r="DD26" s="58">
        <v>936.58920999999998</v>
      </c>
      <c r="DQ26" s="58" t="s">
        <v>676</v>
      </c>
      <c r="DR26" s="58">
        <v>0.72693140978982795</v>
      </c>
      <c r="DS26" s="58">
        <v>0.98859322071075395</v>
      </c>
      <c r="DT26" s="58">
        <v>0.98852950334548895</v>
      </c>
      <c r="DU26" s="58">
        <v>32.293550621687899</v>
      </c>
      <c r="DV26" s="58">
        <v>39.544296817357001</v>
      </c>
      <c r="DW26" s="58">
        <v>40.455084055027498</v>
      </c>
      <c r="DX26" s="58">
        <v>0.57954674959182695</v>
      </c>
      <c r="DY26" s="58">
        <v>0.99908137321472101</v>
      </c>
      <c r="DZ26" s="58">
        <v>0.14147554337978299</v>
      </c>
      <c r="EA26" s="58">
        <v>0.98824733495712203</v>
      </c>
      <c r="EB26" s="58">
        <v>89.318212000000003</v>
      </c>
      <c r="EC26" s="58">
        <v>31.5197326909542</v>
      </c>
      <c r="ED26" s="58" t="s">
        <v>60</v>
      </c>
      <c r="EE26" s="84">
        <v>2.8805930000000002</v>
      </c>
      <c r="EF26" s="58">
        <v>2.8805930000000002</v>
      </c>
      <c r="EG26" s="58">
        <v>4063.265746</v>
      </c>
      <c r="EH26" s="58">
        <v>4063.265746</v>
      </c>
      <c r="EU26" s="58"/>
      <c r="EV26" s="58"/>
      <c r="EW26" s="58"/>
      <c r="EX26" s="58"/>
      <c r="EY26" s="58"/>
      <c r="EZ26" s="58"/>
      <c r="FA26" s="58"/>
      <c r="FB26" s="58"/>
      <c r="FC26" s="58"/>
      <c r="FD26" s="58"/>
      <c r="FE26" s="58"/>
      <c r="FF26" s="58"/>
      <c r="FG26" s="58"/>
      <c r="FH26" s="58"/>
      <c r="FI26" s="58"/>
      <c r="FJ26" s="58"/>
      <c r="FK26" s="58"/>
      <c r="FL26" s="58"/>
      <c r="FY26" s="58"/>
      <c r="FZ26" s="58"/>
      <c r="GA26" s="58"/>
      <c r="GB26" s="58"/>
      <c r="GC26" s="58"/>
      <c r="GD26" s="58"/>
      <c r="GE26" s="58"/>
      <c r="GF26" s="58"/>
      <c r="GG26" s="58"/>
      <c r="GH26" s="58"/>
      <c r="GI26" s="58"/>
      <c r="GJ26" s="58"/>
      <c r="GK26" s="58"/>
      <c r="GL26" s="58"/>
      <c r="GM26" s="58"/>
      <c r="GN26" s="58"/>
      <c r="GO26" s="58"/>
      <c r="GP26" s="58"/>
      <c r="HC26" s="58"/>
      <c r="HD26" s="58"/>
      <c r="HE26" s="58"/>
      <c r="HF26" s="58"/>
      <c r="HG26" s="58"/>
      <c r="HH26" s="58"/>
      <c r="HI26" s="58"/>
      <c r="HJ26" s="58"/>
      <c r="HK26" s="58"/>
      <c r="HL26" s="58"/>
      <c r="HM26" s="58"/>
      <c r="HN26" s="58"/>
      <c r="HO26" s="58"/>
      <c r="HP26" s="58"/>
      <c r="HQ26" s="84"/>
      <c r="HR26" s="58"/>
      <c r="HS26" s="58"/>
      <c r="HT26" s="58"/>
      <c r="IG26" s="58"/>
      <c r="IH26" s="58"/>
      <c r="II26" s="58"/>
      <c r="IJ26" s="58"/>
      <c r="IK26" s="58"/>
      <c r="IL26" s="58"/>
      <c r="IM26" s="58"/>
      <c r="IN26" s="58"/>
      <c r="IO26" s="58"/>
      <c r="IP26" s="58"/>
      <c r="IQ26" s="58"/>
      <c r="IR26" s="58"/>
      <c r="IS26" s="58"/>
      <c r="IT26" s="58"/>
      <c r="IU26" s="58"/>
      <c r="IV26" s="58"/>
      <c r="IW26" s="58"/>
      <c r="IX26" s="58"/>
      <c r="JK26" s="58"/>
      <c r="JL26" s="58"/>
      <c r="JM26" s="58"/>
      <c r="JN26" s="58"/>
      <c r="JO26" s="58"/>
      <c r="JP26" s="58"/>
      <c r="JQ26" s="58"/>
      <c r="JR26" s="58"/>
      <c r="JS26" s="58"/>
      <c r="JT26" s="58"/>
      <c r="JU26" s="58"/>
      <c r="JV26" s="58"/>
      <c r="JW26" s="58"/>
      <c r="JX26" s="58"/>
      <c r="JY26" s="58"/>
      <c r="JZ26" s="58"/>
      <c r="KA26" s="58"/>
      <c r="KB26" s="58"/>
      <c r="KO26" s="58"/>
      <c r="KP26" s="58"/>
      <c r="KQ26" s="58"/>
      <c r="KR26" s="58"/>
      <c r="KS26" s="58"/>
      <c r="KT26" s="58"/>
      <c r="KU26" s="58"/>
      <c r="KV26" s="58"/>
      <c r="KW26" s="58"/>
      <c r="KX26" s="58"/>
      <c r="KY26" s="58"/>
      <c r="KZ26" s="58"/>
      <c r="LA26" s="58"/>
      <c r="LB26" s="58"/>
      <c r="LC26" s="58"/>
      <c r="LD26" s="58"/>
      <c r="LE26" s="58"/>
      <c r="LF26" s="58"/>
      <c r="LS26" s="58"/>
      <c r="LT26" s="58"/>
      <c r="LU26" s="58"/>
      <c r="LV26" s="58"/>
      <c r="LW26" s="58"/>
      <c r="LX26" s="58"/>
      <c r="LY26" s="58"/>
      <c r="LZ26" s="58"/>
      <c r="MA26" s="58"/>
      <c r="MB26" s="58"/>
      <c r="MC26" s="58"/>
      <c r="MD26" s="58"/>
      <c r="ME26" s="58"/>
      <c r="MF26" s="58"/>
      <c r="MG26" s="58"/>
      <c r="MH26" s="58"/>
      <c r="MI26" s="58"/>
      <c r="MJ26" s="58"/>
      <c r="MW26" s="58"/>
      <c r="MX26" s="58"/>
      <c r="MY26" s="58"/>
      <c r="MZ26" s="58"/>
      <c r="NA26" s="58"/>
      <c r="NB26" s="58"/>
      <c r="NC26" s="58"/>
      <c r="ND26" s="58"/>
      <c r="NE26" s="58"/>
      <c r="NF26" s="58"/>
      <c r="NG26" s="58"/>
      <c r="NH26" s="58"/>
      <c r="NI26" s="58"/>
      <c r="NJ26" s="58"/>
      <c r="NK26" s="58"/>
      <c r="NL26" s="58"/>
      <c r="NM26" s="58"/>
      <c r="NN26" s="58"/>
      <c r="OA26" s="58"/>
      <c r="OB26" s="58"/>
      <c r="OC26" s="58"/>
      <c r="OD26" s="58"/>
      <c r="OE26" s="58"/>
      <c r="OF26" s="58"/>
      <c r="OG26" s="58"/>
      <c r="OH26" s="58"/>
      <c r="OI26" s="58"/>
      <c r="OJ26" s="58"/>
      <c r="OK26" s="58"/>
      <c r="OL26" s="58"/>
      <c r="OM26" s="58"/>
      <c r="ON26" s="58"/>
      <c r="OO26" s="58"/>
      <c r="OP26" s="58"/>
      <c r="OQ26" s="58"/>
      <c r="OR26" s="58"/>
    </row>
    <row r="27" spans="1:408">
      <c r="A27" s="58" t="s">
        <v>104</v>
      </c>
      <c r="B27" s="58">
        <v>1.08876438677099</v>
      </c>
      <c r="C27" s="58">
        <v>0.987079918384552</v>
      </c>
      <c r="D27" s="58">
        <v>0.98701459169387795</v>
      </c>
      <c r="E27" s="58">
        <v>29.492430676319898</v>
      </c>
      <c r="F27" s="58">
        <v>34.9088958490048</v>
      </c>
      <c r="G27" s="58">
        <v>35.590556696479297</v>
      </c>
      <c r="H27" s="58">
        <v>0.51111340522766102</v>
      </c>
      <c r="I27" s="58">
        <v>0.99899327754974299</v>
      </c>
      <c r="J27" s="58">
        <v>0.16406065225601099</v>
      </c>
      <c r="K27" s="58">
        <v>0.98579072952270497</v>
      </c>
      <c r="L27" s="58">
        <v>87.912113000000005</v>
      </c>
      <c r="M27" s="58">
        <v>30.490161230908299</v>
      </c>
      <c r="N27" s="58" t="s">
        <v>60</v>
      </c>
      <c r="O27" s="84">
        <v>5.002243</v>
      </c>
      <c r="P27" s="58">
        <v>5.002243</v>
      </c>
      <c r="Q27" s="58">
        <v>0.81781700000000002</v>
      </c>
      <c r="R27" s="58">
        <v>0.81781700000000002</v>
      </c>
      <c r="AE27" s="58" t="s">
        <v>299</v>
      </c>
      <c r="AF27" s="58">
        <v>0.99993744882176305</v>
      </c>
      <c r="AG27" s="58">
        <v>0.98238390684127797</v>
      </c>
      <c r="AH27" s="58">
        <v>0.98223674297332697</v>
      </c>
      <c r="AI27" s="58">
        <v>30.499945353051501</v>
      </c>
      <c r="AJ27" s="58">
        <v>37.186579903556002</v>
      </c>
      <c r="AK27" s="58">
        <v>36.731486057469802</v>
      </c>
      <c r="AL27" s="58">
        <v>0.51996505260467496</v>
      </c>
      <c r="AM27" s="58">
        <v>0.99837476015090898</v>
      </c>
      <c r="AN27" s="58">
        <v>0.17366255819797499</v>
      </c>
      <c r="AO27" s="58">
        <v>0.98177468776702803</v>
      </c>
      <c r="AP27" s="58">
        <v>86.605412000000001</v>
      </c>
      <c r="AQ27" s="58">
        <v>28.9635990393394</v>
      </c>
      <c r="AR27" s="58" t="s">
        <v>60</v>
      </c>
      <c r="AS27" s="58">
        <v>2.0917140000000001</v>
      </c>
      <c r="AT27" s="58">
        <v>2.0917140000000001</v>
      </c>
      <c r="AU27" s="58">
        <v>1.945843</v>
      </c>
      <c r="AV27" s="58">
        <v>1.945843</v>
      </c>
      <c r="BI27" s="58" t="s">
        <v>870</v>
      </c>
      <c r="BJ27" s="58">
        <v>1.00007108088436</v>
      </c>
      <c r="BK27" s="58">
        <v>0.990165054798126</v>
      </c>
      <c r="BL27" s="58">
        <v>0.99013227224349898</v>
      </c>
      <c r="BM27" s="58">
        <v>31.2618877848147</v>
      </c>
      <c r="BN27" s="58">
        <v>33.5683404704655</v>
      </c>
      <c r="BO27" s="58">
        <v>36.735625315485301</v>
      </c>
      <c r="BP27" s="58">
        <v>0.560172259807586</v>
      </c>
      <c r="BQ27" s="58">
        <v>0.99920439720153797</v>
      </c>
      <c r="BR27" s="58">
        <v>0.139549240469932</v>
      </c>
      <c r="BS27" s="58">
        <v>0.98933780193328802</v>
      </c>
      <c r="BT27" s="58">
        <v>88.501016000000007</v>
      </c>
      <c r="BU27" s="58">
        <v>31.257381119107801</v>
      </c>
      <c r="BV27" s="58" t="s">
        <v>60</v>
      </c>
      <c r="BW27" s="58">
        <v>3.549731</v>
      </c>
      <c r="BX27" s="58">
        <v>3.549731</v>
      </c>
      <c r="BY27" s="58">
        <v>4.509169</v>
      </c>
      <c r="BZ27" s="58">
        <v>4.509169</v>
      </c>
      <c r="CM27" s="58" t="s">
        <v>488</v>
      </c>
      <c r="CN27" s="58">
        <v>0.96814154762987903</v>
      </c>
      <c r="CO27" s="58">
        <v>0.99100887775421098</v>
      </c>
      <c r="CP27" s="58">
        <v>0.99095922708511297</v>
      </c>
      <c r="CQ27" s="58">
        <v>33.082184105429903</v>
      </c>
      <c r="CR27" s="58">
        <v>36.985625270479296</v>
      </c>
      <c r="CS27" s="58">
        <v>37.297441496888801</v>
      </c>
      <c r="CT27" s="58">
        <v>0.60525566339492798</v>
      </c>
      <c r="CU27" s="58">
        <v>0.99910157918929998</v>
      </c>
      <c r="CV27" s="58">
        <v>0.12756182253360701</v>
      </c>
      <c r="CW27" s="58">
        <v>0.99068784713745095</v>
      </c>
      <c r="CX27" s="58">
        <v>90.436868000000004</v>
      </c>
      <c r="CY27" s="58">
        <v>32.824444133972499</v>
      </c>
      <c r="CZ27" s="58" t="s">
        <v>60</v>
      </c>
      <c r="DA27" s="84">
        <v>1.702528</v>
      </c>
      <c r="DB27" s="58">
        <v>1.702528</v>
      </c>
      <c r="DC27" s="58">
        <v>977.919532</v>
      </c>
      <c r="DD27" s="58">
        <v>977.919532</v>
      </c>
      <c r="DQ27" s="58" t="s">
        <v>677</v>
      </c>
      <c r="DR27" s="58">
        <v>0.97195716950232003</v>
      </c>
      <c r="DS27" s="58">
        <v>0.99190193414688099</v>
      </c>
      <c r="DT27" s="58">
        <v>0.99186205863952603</v>
      </c>
      <c r="DU27" s="58">
        <v>33.579260214524297</v>
      </c>
      <c r="DV27" s="58">
        <v>40.483963856179599</v>
      </c>
      <c r="DW27" s="58">
        <v>41.294266508056303</v>
      </c>
      <c r="DX27" s="58">
        <v>0.62102025747299106</v>
      </c>
      <c r="DY27" s="58">
        <v>0.99941498041152899</v>
      </c>
      <c r="DZ27" s="58">
        <v>0.120930828154087</v>
      </c>
      <c r="EA27" s="58">
        <v>0.99164354801177901</v>
      </c>
      <c r="EB27" s="58">
        <v>91.624858000000003</v>
      </c>
      <c r="EC27" s="58">
        <v>33.361394351006801</v>
      </c>
      <c r="ED27" s="58" t="s">
        <v>60</v>
      </c>
      <c r="EE27" s="84">
        <v>3.826136</v>
      </c>
      <c r="EF27" s="58">
        <v>3.826136</v>
      </c>
      <c r="EG27" s="58">
        <v>4007.9016449999999</v>
      </c>
      <c r="EH27" s="58">
        <v>4007.9016449999999</v>
      </c>
      <c r="EU27" s="58"/>
      <c r="EV27" s="58"/>
      <c r="EW27" s="58"/>
      <c r="EX27" s="58"/>
      <c r="EY27" s="58"/>
      <c r="EZ27" s="58"/>
      <c r="FA27" s="58"/>
      <c r="FB27" s="58"/>
      <c r="FC27" s="58"/>
      <c r="FD27" s="58"/>
      <c r="FE27" s="58"/>
      <c r="FF27" s="58"/>
      <c r="FG27" s="58"/>
      <c r="FH27" s="58"/>
      <c r="FI27" s="58"/>
      <c r="FJ27" s="58"/>
      <c r="FK27" s="58"/>
      <c r="FL27" s="58"/>
      <c r="FY27" s="58"/>
      <c r="FZ27" s="58"/>
      <c r="GA27" s="58"/>
      <c r="GB27" s="58"/>
      <c r="GC27" s="58"/>
      <c r="GD27" s="58"/>
      <c r="GE27" s="58"/>
      <c r="GF27" s="58"/>
      <c r="GG27" s="58"/>
      <c r="GH27" s="58"/>
      <c r="GI27" s="58"/>
      <c r="GJ27" s="58"/>
      <c r="GK27" s="58"/>
      <c r="GL27" s="58"/>
      <c r="GM27" s="58"/>
      <c r="GN27" s="58"/>
      <c r="GO27" s="58"/>
      <c r="GP27" s="58"/>
      <c r="HC27" s="58"/>
      <c r="HD27" s="58"/>
      <c r="HE27" s="58"/>
      <c r="HF27" s="58"/>
      <c r="HG27" s="58"/>
      <c r="HH27" s="58"/>
      <c r="HI27" s="58"/>
      <c r="HJ27" s="58"/>
      <c r="HK27" s="58"/>
      <c r="HL27" s="58"/>
      <c r="HM27" s="58"/>
      <c r="HN27" s="58"/>
      <c r="HO27" s="58"/>
      <c r="HP27" s="58"/>
      <c r="HQ27" s="84"/>
      <c r="HR27" s="58"/>
      <c r="HS27" s="58"/>
      <c r="HT27" s="58"/>
      <c r="IG27" s="58"/>
      <c r="IH27" s="58"/>
      <c r="II27" s="58"/>
      <c r="IJ27" s="58"/>
      <c r="IK27" s="58"/>
      <c r="IL27" s="58"/>
      <c r="IM27" s="58"/>
      <c r="IN27" s="58"/>
      <c r="IO27" s="58"/>
      <c r="IP27" s="58"/>
      <c r="IQ27" s="58"/>
      <c r="IR27" s="58"/>
      <c r="IS27" s="58"/>
      <c r="IT27" s="58"/>
      <c r="IU27" s="58"/>
      <c r="IV27" s="58"/>
      <c r="IW27" s="58"/>
      <c r="IX27" s="58"/>
      <c r="JK27" s="58"/>
      <c r="JL27" s="58"/>
      <c r="JM27" s="58"/>
      <c r="JN27" s="58"/>
      <c r="JO27" s="58"/>
      <c r="JP27" s="58"/>
      <c r="JQ27" s="58"/>
      <c r="JR27" s="58"/>
      <c r="JS27" s="58"/>
      <c r="JT27" s="58"/>
      <c r="JU27" s="58"/>
      <c r="JV27" s="58"/>
      <c r="JW27" s="58"/>
      <c r="JX27" s="58"/>
      <c r="JY27" s="58"/>
      <c r="JZ27" s="58"/>
      <c r="KA27" s="58"/>
      <c r="KB27" s="58"/>
      <c r="KO27" s="58"/>
      <c r="KP27" s="58"/>
      <c r="KQ27" s="58"/>
      <c r="KR27" s="58"/>
      <c r="KS27" s="58"/>
      <c r="KT27" s="58"/>
      <c r="KU27" s="58"/>
      <c r="KV27" s="58"/>
      <c r="KW27" s="58"/>
      <c r="KX27" s="58"/>
      <c r="KY27" s="58"/>
      <c r="KZ27" s="58"/>
      <c r="LA27" s="58"/>
      <c r="LB27" s="58"/>
      <c r="LC27" s="58"/>
      <c r="LD27" s="58"/>
      <c r="LE27" s="58"/>
      <c r="LF27" s="58"/>
      <c r="LS27" s="58"/>
      <c r="LT27" s="58"/>
      <c r="LU27" s="58"/>
      <c r="LV27" s="58"/>
      <c r="LW27" s="58"/>
      <c r="LX27" s="58"/>
      <c r="LY27" s="58"/>
      <c r="LZ27" s="58"/>
      <c r="MA27" s="58"/>
      <c r="MB27" s="58"/>
      <c r="MC27" s="58"/>
      <c r="MD27" s="58"/>
      <c r="ME27" s="58"/>
      <c r="MF27" s="58"/>
      <c r="MG27" s="58"/>
      <c r="MH27" s="58"/>
      <c r="MI27" s="58"/>
      <c r="MJ27" s="58"/>
      <c r="MW27" s="58"/>
      <c r="MX27" s="58"/>
      <c r="MY27" s="58"/>
      <c r="MZ27" s="58"/>
      <c r="NA27" s="58"/>
      <c r="NB27" s="58"/>
      <c r="NC27" s="58"/>
      <c r="ND27" s="58"/>
      <c r="NE27" s="58"/>
      <c r="NF27" s="58"/>
      <c r="NG27" s="58"/>
      <c r="NH27" s="58"/>
      <c r="NI27" s="58"/>
      <c r="NJ27" s="58"/>
      <c r="NK27" s="58"/>
      <c r="NL27" s="58"/>
      <c r="NM27" s="58"/>
      <c r="NN27" s="58"/>
      <c r="OA27" s="58"/>
      <c r="OB27" s="58"/>
      <c r="OC27" s="58"/>
      <c r="OD27" s="58"/>
      <c r="OE27" s="58"/>
      <c r="OF27" s="58"/>
      <c r="OG27" s="58"/>
      <c r="OH27" s="58"/>
      <c r="OI27" s="58"/>
      <c r="OJ27" s="58"/>
      <c r="OK27" s="58"/>
      <c r="OL27" s="58"/>
      <c r="OM27" s="58"/>
      <c r="ON27" s="58"/>
      <c r="OO27" s="58"/>
      <c r="OP27" s="58"/>
      <c r="OQ27" s="58"/>
      <c r="OR27" s="58"/>
    </row>
    <row r="28" spans="1:408">
      <c r="A28" s="58" t="s">
        <v>105</v>
      </c>
      <c r="B28" s="58">
        <v>1.6312409016467999</v>
      </c>
      <c r="C28" s="58">
        <v>0.99275916814803999</v>
      </c>
      <c r="D28" s="58">
        <v>0.99273657798767001</v>
      </c>
      <c r="E28" s="58">
        <v>31.590049489957</v>
      </c>
      <c r="F28" s="58">
        <v>36.456964936471003</v>
      </c>
      <c r="G28" s="58">
        <v>37.186069081152702</v>
      </c>
      <c r="H28" s="58">
        <v>0.57605844736099199</v>
      </c>
      <c r="I28" s="58">
        <v>0.99959152936935403</v>
      </c>
      <c r="J28" s="58">
        <v>0.12576968967914501</v>
      </c>
      <c r="K28" s="58">
        <v>0.99187207221984797</v>
      </c>
      <c r="L28" s="58">
        <v>92.186342999999994</v>
      </c>
      <c r="M28" s="58">
        <v>34.438912479417901</v>
      </c>
      <c r="N28" s="58" t="s">
        <v>60</v>
      </c>
      <c r="O28" s="84">
        <v>4.7799509999999996</v>
      </c>
      <c r="P28" s="58">
        <v>4.7799509999999996</v>
      </c>
      <c r="Q28" s="58">
        <v>1.06765</v>
      </c>
      <c r="R28" s="58">
        <v>1.06765</v>
      </c>
      <c r="AE28" s="58" t="s">
        <v>300</v>
      </c>
      <c r="AF28" s="58">
        <v>1.4997412655809299</v>
      </c>
      <c r="AG28" s="58">
        <v>0.98953318595886197</v>
      </c>
      <c r="AH28" s="58">
        <v>0.98948788642883301</v>
      </c>
      <c r="AI28" s="58">
        <v>32.579804829358999</v>
      </c>
      <c r="AJ28" s="58">
        <v>39.0236379053365</v>
      </c>
      <c r="AK28" s="58">
        <v>38.233205289720402</v>
      </c>
      <c r="AL28" s="58">
        <v>0.59342449903488104</v>
      </c>
      <c r="AM28" s="58">
        <v>0.99944680929183904</v>
      </c>
      <c r="AN28" s="58">
        <v>0.131956547498703</v>
      </c>
      <c r="AO28" s="58">
        <v>0.98955726623535101</v>
      </c>
      <c r="AP28" s="58">
        <v>92.658698000000001</v>
      </c>
      <c r="AQ28" s="58">
        <v>32.0406227016773</v>
      </c>
      <c r="AR28" s="58" t="s">
        <v>60</v>
      </c>
      <c r="AS28" s="58">
        <v>2.0014069999999999</v>
      </c>
      <c r="AT28" s="58">
        <v>2.0014069999999999</v>
      </c>
      <c r="AU28" s="58">
        <v>1.9504779999999999</v>
      </c>
      <c r="AV28" s="58">
        <v>1.9504779999999999</v>
      </c>
      <c r="BI28" s="58" t="s">
        <v>871</v>
      </c>
      <c r="BJ28" s="58">
        <v>1.5000326972068001</v>
      </c>
      <c r="BK28" s="58">
        <v>0.99461877346038796</v>
      </c>
      <c r="BL28" s="58">
        <v>0.99460166692733698</v>
      </c>
      <c r="BM28" s="58">
        <v>33.7995646746758</v>
      </c>
      <c r="BN28" s="58">
        <v>34.462595978941899</v>
      </c>
      <c r="BO28" s="58">
        <v>37.919618976059098</v>
      </c>
      <c r="BP28" s="58">
        <v>0.63501650094985895</v>
      </c>
      <c r="BQ28" s="58">
        <v>0.99952656030654896</v>
      </c>
      <c r="BR28" s="58">
        <v>0.10590308904647799</v>
      </c>
      <c r="BS28" s="58">
        <v>0.994115769863128</v>
      </c>
      <c r="BT28" s="58">
        <v>91.629199</v>
      </c>
      <c r="BU28" s="58">
        <v>34.429579258286701</v>
      </c>
      <c r="BV28" s="58" t="s">
        <v>60</v>
      </c>
      <c r="BW28" s="58">
        <v>3.6752099999999999</v>
      </c>
      <c r="BX28" s="58">
        <v>3.6752099999999999</v>
      </c>
      <c r="BY28" s="58">
        <v>4.107494</v>
      </c>
      <c r="BZ28" s="58">
        <v>4.107494</v>
      </c>
      <c r="CM28" s="58" t="s">
        <v>489</v>
      </c>
      <c r="CN28" s="58">
        <v>1.4991754617414199</v>
      </c>
      <c r="CO28" s="58">
        <v>0.99538534879684404</v>
      </c>
      <c r="CP28" s="58">
        <v>0.99536085128784102</v>
      </c>
      <c r="CQ28" s="58">
        <v>35.6767007412273</v>
      </c>
      <c r="CR28" s="58">
        <v>38.516383629356199</v>
      </c>
      <c r="CS28" s="58">
        <v>38.726808814239703</v>
      </c>
      <c r="CT28" s="58">
        <v>0.68367826938629095</v>
      </c>
      <c r="CU28" s="58">
        <v>0.99952208995819003</v>
      </c>
      <c r="CV28" s="58">
        <v>9.4640642404556205E-2</v>
      </c>
      <c r="CW28" s="58">
        <v>0.99517810344696001</v>
      </c>
      <c r="CX28" s="58">
        <v>93.147845000000004</v>
      </c>
      <c r="CY28" s="58">
        <v>35.8306901251932</v>
      </c>
      <c r="CZ28" s="58" t="s">
        <v>60</v>
      </c>
      <c r="DA28" s="84">
        <v>1.8552949999999999</v>
      </c>
      <c r="DB28" s="58">
        <v>1.8552949999999999</v>
      </c>
      <c r="DC28" s="58">
        <v>966.71111299999995</v>
      </c>
      <c r="DD28" s="58">
        <v>966.71111299999995</v>
      </c>
      <c r="DQ28" s="58" t="s">
        <v>678</v>
      </c>
      <c r="DR28" s="58">
        <v>1.54986039714311</v>
      </c>
      <c r="DS28" s="58">
        <v>0.99602884054183904</v>
      </c>
      <c r="DT28" s="58">
        <v>0.99601000547409002</v>
      </c>
      <c r="DU28" s="58">
        <v>36.346402413770797</v>
      </c>
      <c r="DV28" s="58">
        <v>41.951717491226702</v>
      </c>
      <c r="DW28" s="58">
        <v>42.549728498105999</v>
      </c>
      <c r="DX28" s="58">
        <v>0.70288109779357899</v>
      </c>
      <c r="DY28" s="58">
        <v>0.99970495700836104</v>
      </c>
      <c r="DZ28" s="58">
        <v>8.76491144299507E-2</v>
      </c>
      <c r="EA28" s="58">
        <v>0.99586766958236606</v>
      </c>
      <c r="EB28" s="58">
        <v>94.025141000000005</v>
      </c>
      <c r="EC28" s="58">
        <v>36.471122446119999</v>
      </c>
      <c r="ED28" s="58" t="s">
        <v>60</v>
      </c>
      <c r="EE28" s="84">
        <v>3.0246729999999999</v>
      </c>
      <c r="EF28" s="58">
        <v>3.0246729999999999</v>
      </c>
      <c r="EG28" s="58">
        <v>4461.3402649999998</v>
      </c>
      <c r="EH28" s="58">
        <v>4461.3402649999998</v>
      </c>
      <c r="EU28" s="58"/>
      <c r="EV28" s="58"/>
      <c r="EW28" s="58"/>
      <c r="EX28" s="58"/>
      <c r="EY28" s="58"/>
      <c r="EZ28" s="58"/>
      <c r="FA28" s="58"/>
      <c r="FB28" s="58"/>
      <c r="FC28" s="58"/>
      <c r="FD28" s="58"/>
      <c r="FE28" s="58"/>
      <c r="FF28" s="58"/>
      <c r="FG28" s="58"/>
      <c r="FH28" s="58"/>
      <c r="FI28" s="58"/>
      <c r="FJ28" s="58"/>
      <c r="FK28" s="58"/>
      <c r="FL28" s="58"/>
      <c r="FY28" s="58"/>
      <c r="FZ28" s="58"/>
      <c r="GA28" s="58"/>
      <c r="GB28" s="58"/>
      <c r="GC28" s="58"/>
      <c r="GD28" s="58"/>
      <c r="GE28" s="58"/>
      <c r="GF28" s="58"/>
      <c r="GG28" s="58"/>
      <c r="GH28" s="58"/>
      <c r="GI28" s="58"/>
      <c r="GJ28" s="58"/>
      <c r="GK28" s="58"/>
      <c r="GL28" s="58"/>
      <c r="GM28" s="58"/>
      <c r="GN28" s="58"/>
      <c r="GO28" s="58"/>
      <c r="GP28" s="58"/>
      <c r="HC28" s="58"/>
      <c r="HD28" s="58"/>
      <c r="HE28" s="58"/>
      <c r="HF28" s="58"/>
      <c r="HG28" s="58"/>
      <c r="HH28" s="58"/>
      <c r="HI28" s="58"/>
      <c r="HJ28" s="58"/>
      <c r="HK28" s="58"/>
      <c r="HL28" s="58"/>
      <c r="HM28" s="58"/>
      <c r="HN28" s="58"/>
      <c r="HO28" s="58"/>
      <c r="HP28" s="58"/>
      <c r="HQ28" s="84"/>
      <c r="HR28" s="58"/>
      <c r="HS28" s="58"/>
      <c r="HT28" s="58"/>
      <c r="IG28" s="58"/>
      <c r="IH28" s="58"/>
      <c r="II28" s="58"/>
      <c r="IJ28" s="58"/>
      <c r="IK28" s="58"/>
      <c r="IL28" s="58"/>
      <c r="IM28" s="58"/>
      <c r="IN28" s="58"/>
      <c r="IO28" s="58"/>
      <c r="IP28" s="58"/>
      <c r="IQ28" s="58"/>
      <c r="IR28" s="58"/>
      <c r="IS28" s="58"/>
      <c r="IT28" s="58"/>
      <c r="IU28" s="58"/>
      <c r="IV28" s="58"/>
      <c r="IW28" s="58"/>
      <c r="IX28" s="58"/>
      <c r="JK28" s="58"/>
      <c r="JL28" s="58"/>
      <c r="JM28" s="58"/>
      <c r="JN28" s="58"/>
      <c r="JO28" s="58"/>
      <c r="JP28" s="58"/>
      <c r="JQ28" s="58"/>
      <c r="JR28" s="58"/>
      <c r="JS28" s="58"/>
      <c r="JT28" s="58"/>
      <c r="JU28" s="58"/>
      <c r="JV28" s="58"/>
      <c r="JW28" s="58"/>
      <c r="JX28" s="58"/>
      <c r="JY28" s="58"/>
      <c r="JZ28" s="58"/>
      <c r="KA28" s="58"/>
      <c r="KB28" s="58"/>
      <c r="KO28" s="58"/>
      <c r="KP28" s="58"/>
      <c r="KQ28" s="58"/>
      <c r="KR28" s="58"/>
      <c r="KS28" s="58"/>
      <c r="KT28" s="58"/>
      <c r="KU28" s="58"/>
      <c r="KV28" s="58"/>
      <c r="KW28" s="58"/>
      <c r="KX28" s="58"/>
      <c r="KY28" s="58"/>
      <c r="KZ28" s="58"/>
      <c r="LA28" s="58"/>
      <c r="LB28" s="58"/>
      <c r="LC28" s="58"/>
      <c r="LD28" s="58"/>
      <c r="LE28" s="58"/>
      <c r="LF28" s="58"/>
      <c r="LS28" s="58"/>
      <c r="LT28" s="58"/>
      <c r="LU28" s="58"/>
      <c r="LV28" s="58"/>
      <c r="LW28" s="58"/>
      <c r="LX28" s="58"/>
      <c r="LY28" s="58"/>
      <c r="LZ28" s="58"/>
      <c r="MA28" s="58"/>
      <c r="MB28" s="58"/>
      <c r="MC28" s="58"/>
      <c r="MD28" s="58"/>
      <c r="ME28" s="58"/>
      <c r="MF28" s="58"/>
      <c r="MG28" s="58"/>
      <c r="MH28" s="58"/>
      <c r="MI28" s="58"/>
      <c r="MJ28" s="58"/>
      <c r="MW28" s="58"/>
      <c r="MX28" s="58"/>
      <c r="MY28" s="58"/>
      <c r="MZ28" s="58"/>
      <c r="NA28" s="58"/>
      <c r="NB28" s="58"/>
      <c r="NC28" s="58"/>
      <c r="ND28" s="58"/>
      <c r="NE28" s="58"/>
      <c r="NF28" s="58"/>
      <c r="NG28" s="58"/>
      <c r="NH28" s="58"/>
      <c r="NI28" s="58"/>
      <c r="NJ28" s="58"/>
      <c r="NK28" s="58"/>
      <c r="NL28" s="58"/>
      <c r="NM28" s="58"/>
      <c r="NN28" s="58"/>
      <c r="OA28" s="58"/>
      <c r="OB28" s="58"/>
      <c r="OC28" s="58"/>
      <c r="OD28" s="58"/>
      <c r="OE28" s="58"/>
      <c r="OF28" s="58"/>
      <c r="OG28" s="58"/>
      <c r="OH28" s="58"/>
      <c r="OI28" s="58"/>
      <c r="OJ28" s="58"/>
      <c r="OK28" s="58"/>
      <c r="OL28" s="58"/>
      <c r="OM28" s="58"/>
      <c r="ON28" s="58"/>
      <c r="OO28" s="58"/>
      <c r="OP28" s="58"/>
      <c r="OQ28" s="58"/>
      <c r="OR28" s="58"/>
    </row>
    <row r="29" spans="1:408">
      <c r="A29" s="58" t="s">
        <v>106</v>
      </c>
      <c r="B29" s="58">
        <v>2.1871872441088098</v>
      </c>
      <c r="C29" s="58">
        <v>0.99536049365997303</v>
      </c>
      <c r="D29" s="58">
        <v>0.99535000324249201</v>
      </c>
      <c r="E29" s="58">
        <v>33.252679920937297</v>
      </c>
      <c r="F29" s="58">
        <v>37.487126008128001</v>
      </c>
      <c r="G29" s="58">
        <v>38.280563747469401</v>
      </c>
      <c r="H29" s="58">
        <v>0.62471359968185403</v>
      </c>
      <c r="I29" s="58">
        <v>0.99978083372116</v>
      </c>
      <c r="J29" s="58">
        <v>0.102548338472843</v>
      </c>
      <c r="K29" s="58">
        <v>0.99465811252593905</v>
      </c>
      <c r="L29" s="58">
        <v>93.986868999999999</v>
      </c>
      <c r="M29" s="58">
        <v>37.496348510259999</v>
      </c>
      <c r="N29" s="58" t="s">
        <v>60</v>
      </c>
      <c r="O29" s="84">
        <v>8.2823289999999901</v>
      </c>
      <c r="P29" s="58">
        <v>8.2823289999999901</v>
      </c>
      <c r="Q29" s="58">
        <v>1.4883139999999999</v>
      </c>
      <c r="R29" s="58">
        <v>1.4883139999999999</v>
      </c>
      <c r="AE29" s="58" t="s">
        <v>301</v>
      </c>
      <c r="AF29" s="58">
        <v>1.9998720544081501</v>
      </c>
      <c r="AG29" s="58">
        <v>0.99332684278488104</v>
      </c>
      <c r="AH29" s="58">
        <v>0.99328768253326405</v>
      </c>
      <c r="AI29" s="58">
        <v>34.497709015879003</v>
      </c>
      <c r="AJ29" s="58">
        <v>40.134413586332599</v>
      </c>
      <c r="AK29" s="58">
        <v>40.084024428777902</v>
      </c>
      <c r="AL29" s="58">
        <v>0.65028166770935003</v>
      </c>
      <c r="AM29" s="58">
        <v>0.99953877925872803</v>
      </c>
      <c r="AN29" s="58">
        <v>0.109159879386425</v>
      </c>
      <c r="AO29" s="58">
        <v>0.99338454008102395</v>
      </c>
      <c r="AP29" s="58">
        <v>93.242778000000001</v>
      </c>
      <c r="AQ29" s="58">
        <v>34.170415639194601</v>
      </c>
      <c r="AR29" s="58" t="s">
        <v>60</v>
      </c>
      <c r="AS29" s="58">
        <v>2.0096859999999999</v>
      </c>
      <c r="AT29" s="58">
        <v>2.0096859999999999</v>
      </c>
      <c r="AU29" s="58">
        <v>1.933033</v>
      </c>
      <c r="AV29" s="58">
        <v>1.933033</v>
      </c>
      <c r="BI29" s="58" t="s">
        <v>872</v>
      </c>
      <c r="BJ29" s="58">
        <v>1.9998123464652799</v>
      </c>
      <c r="BK29" s="58">
        <v>0.99680906534194902</v>
      </c>
      <c r="BL29" s="58">
        <v>0.99679976701736395</v>
      </c>
      <c r="BM29" s="58">
        <v>35.880695819681399</v>
      </c>
      <c r="BN29" s="58">
        <v>35.245011496937501</v>
      </c>
      <c r="BO29" s="58">
        <v>38.8257480242493</v>
      </c>
      <c r="BP29" s="58">
        <v>0.69550132751464799</v>
      </c>
      <c r="BQ29" s="58">
        <v>0.99968600273132302</v>
      </c>
      <c r="BR29" s="58">
        <v>8.3938501775264698E-2</v>
      </c>
      <c r="BS29" s="58">
        <v>0.99642914533615101</v>
      </c>
      <c r="BT29" s="58">
        <v>93.015017</v>
      </c>
      <c r="BU29" s="58">
        <v>36.596373954439798</v>
      </c>
      <c r="BV29" s="58" t="s">
        <v>60</v>
      </c>
      <c r="BW29" s="58">
        <v>4.033442</v>
      </c>
      <c r="BX29" s="58">
        <v>4.033442</v>
      </c>
      <c r="BY29" s="58">
        <v>4.2657020000000001</v>
      </c>
      <c r="BZ29" s="58">
        <v>4.2657020000000001</v>
      </c>
      <c r="CM29" s="58" t="s">
        <v>490</v>
      </c>
      <c r="CN29" s="58">
        <v>2.1401473364571002</v>
      </c>
      <c r="CO29" s="58">
        <v>0.99780935049056996</v>
      </c>
      <c r="CP29" s="58">
        <v>0.99779748916625899</v>
      </c>
      <c r="CQ29" s="58">
        <v>38.800659383182797</v>
      </c>
      <c r="CR29" s="58">
        <v>40.068856706140899</v>
      </c>
      <c r="CS29" s="58">
        <v>40.212160393763298</v>
      </c>
      <c r="CT29" s="58">
        <v>0.77016717195510798</v>
      </c>
      <c r="CU29" s="58">
        <v>0.99976021051406805</v>
      </c>
      <c r="CV29" s="58">
        <v>6.63635209202766E-2</v>
      </c>
      <c r="CW29" s="58">
        <v>0.99773156642913796</v>
      </c>
      <c r="CX29" s="58">
        <v>94.846125999999998</v>
      </c>
      <c r="CY29" s="58">
        <v>39.001718433673901</v>
      </c>
      <c r="CZ29" s="58" t="s">
        <v>60</v>
      </c>
      <c r="DA29" s="84">
        <v>2.0078369999999999</v>
      </c>
      <c r="DB29" s="58">
        <v>2.0078369999999999</v>
      </c>
      <c r="DC29" s="58">
        <v>1023.3597569999999</v>
      </c>
      <c r="DD29" s="58">
        <v>1023.3597569999999</v>
      </c>
      <c r="DQ29" s="58" t="s">
        <v>679</v>
      </c>
      <c r="DR29" s="58">
        <v>1.99334114275316</v>
      </c>
      <c r="DS29" s="58">
        <v>0.99754029512405396</v>
      </c>
      <c r="DT29" s="58">
        <v>0.99752861261367798</v>
      </c>
      <c r="DU29" s="58">
        <v>38.358509226182001</v>
      </c>
      <c r="DV29" s="58">
        <v>42.9460356665764</v>
      </c>
      <c r="DW29" s="58">
        <v>43.407530503592497</v>
      </c>
      <c r="DX29" s="58">
        <v>0.75834709405899003</v>
      </c>
      <c r="DY29" s="58">
        <v>0.99981033802032404</v>
      </c>
      <c r="DZ29" s="58">
        <v>6.9644451141357394E-2</v>
      </c>
      <c r="EA29" s="58">
        <v>0.997461438179016</v>
      </c>
      <c r="EB29" s="58">
        <v>95.105784</v>
      </c>
      <c r="EC29" s="58">
        <v>38.510000477294398</v>
      </c>
      <c r="ED29" s="58" t="s">
        <v>60</v>
      </c>
      <c r="EE29" s="84">
        <v>3.134099</v>
      </c>
      <c r="EF29" s="58">
        <v>3.134099</v>
      </c>
      <c r="EG29" s="58">
        <v>4793.8859910000001</v>
      </c>
      <c r="EH29" s="58">
        <v>4793.8859910000001</v>
      </c>
      <c r="EU29" s="58"/>
      <c r="EV29" s="58"/>
      <c r="EW29" s="58"/>
      <c r="EX29" s="58"/>
      <c r="EY29" s="58"/>
      <c r="EZ29" s="58"/>
      <c r="FA29" s="58"/>
      <c r="FB29" s="58"/>
      <c r="FC29" s="58"/>
      <c r="FD29" s="58"/>
      <c r="FE29" s="58"/>
      <c r="FF29" s="58"/>
      <c r="FG29" s="58"/>
      <c r="FH29" s="58"/>
      <c r="FI29" s="58"/>
      <c r="FJ29" s="58"/>
      <c r="FK29" s="58"/>
      <c r="FL29" s="58"/>
      <c r="FY29" s="58"/>
      <c r="FZ29" s="58"/>
      <c r="GA29" s="58"/>
      <c r="GB29" s="58"/>
      <c r="GC29" s="58"/>
      <c r="GD29" s="58"/>
      <c r="GE29" s="58"/>
      <c r="GF29" s="58"/>
      <c r="GG29" s="58"/>
      <c r="GH29" s="58"/>
      <c r="GI29" s="58"/>
      <c r="GJ29" s="58"/>
      <c r="GK29" s="58"/>
      <c r="GL29" s="58"/>
      <c r="GM29" s="58"/>
      <c r="GN29" s="58"/>
      <c r="GO29" s="58"/>
      <c r="GP29" s="58"/>
      <c r="HC29" s="58"/>
      <c r="HD29" s="58"/>
      <c r="HE29" s="58"/>
      <c r="HF29" s="58"/>
      <c r="HG29" s="58"/>
      <c r="HH29" s="58"/>
      <c r="HI29" s="58"/>
      <c r="HJ29" s="58"/>
      <c r="HK29" s="58"/>
      <c r="HL29" s="58"/>
      <c r="HM29" s="58"/>
      <c r="HN29" s="58"/>
      <c r="HO29" s="58"/>
      <c r="HP29" s="58"/>
      <c r="HQ29" s="84"/>
      <c r="HR29" s="58"/>
      <c r="HS29" s="58"/>
      <c r="HT29" s="58"/>
      <c r="IG29" s="58"/>
      <c r="IH29" s="58"/>
      <c r="II29" s="58"/>
      <c r="IJ29" s="58"/>
      <c r="IK29" s="58"/>
      <c r="IL29" s="58"/>
      <c r="IM29" s="58"/>
      <c r="IN29" s="58"/>
      <c r="IO29" s="58"/>
      <c r="IP29" s="58"/>
      <c r="IQ29" s="58"/>
      <c r="IR29" s="58"/>
      <c r="IS29" s="58"/>
      <c r="IT29" s="58"/>
      <c r="IU29" s="58"/>
      <c r="IV29" s="58"/>
      <c r="IW29" s="58"/>
      <c r="IX29" s="58"/>
      <c r="JK29" s="58"/>
      <c r="JL29" s="58"/>
      <c r="JM29" s="58"/>
      <c r="JN29" s="58"/>
      <c r="JO29" s="58"/>
      <c r="JP29" s="58"/>
      <c r="JQ29" s="58"/>
      <c r="JR29" s="58"/>
      <c r="JS29" s="58"/>
      <c r="JT29" s="58"/>
      <c r="JU29" s="58"/>
      <c r="JV29" s="58"/>
      <c r="JW29" s="58"/>
      <c r="JX29" s="58"/>
      <c r="JY29" s="58"/>
      <c r="JZ29" s="58"/>
      <c r="KA29" s="58"/>
      <c r="KB29" s="58"/>
      <c r="KO29" s="58"/>
      <c r="KP29" s="58"/>
      <c r="KQ29" s="58"/>
      <c r="KR29" s="58"/>
      <c r="KS29" s="58"/>
      <c r="KT29" s="58"/>
      <c r="KU29" s="58"/>
      <c r="KV29" s="58"/>
      <c r="KW29" s="58"/>
      <c r="KX29" s="58"/>
      <c r="KY29" s="58"/>
      <c r="KZ29" s="58"/>
      <c r="LA29" s="58"/>
      <c r="LB29" s="58"/>
      <c r="LC29" s="58"/>
      <c r="LD29" s="58"/>
      <c r="LE29" s="58"/>
      <c r="LF29" s="58"/>
      <c r="LS29" s="58"/>
      <c r="LT29" s="58"/>
      <c r="LU29" s="58"/>
      <c r="LV29" s="58"/>
      <c r="LW29" s="58"/>
      <c r="LX29" s="58"/>
      <c r="LY29" s="58"/>
      <c r="LZ29" s="58"/>
      <c r="MA29" s="58"/>
      <c r="MB29" s="58"/>
      <c r="MC29" s="58"/>
      <c r="MD29" s="58"/>
      <c r="ME29" s="58"/>
      <c r="MF29" s="58"/>
      <c r="MG29" s="58"/>
      <c r="MH29" s="58"/>
      <c r="MI29" s="58"/>
      <c r="MJ29" s="58"/>
      <c r="MW29" s="58"/>
      <c r="MX29" s="58"/>
      <c r="MY29" s="58"/>
      <c r="MZ29" s="58"/>
      <c r="NA29" s="58"/>
      <c r="NB29" s="58"/>
      <c r="NC29" s="58"/>
      <c r="ND29" s="58"/>
      <c r="NE29" s="58"/>
      <c r="NF29" s="58"/>
      <c r="NG29" s="58"/>
      <c r="NH29" s="58"/>
      <c r="NI29" s="58"/>
      <c r="NJ29" s="58"/>
      <c r="NK29" s="58"/>
      <c r="NL29" s="58"/>
      <c r="NM29" s="58"/>
      <c r="NN29" s="58"/>
      <c r="OA29" s="58"/>
      <c r="OB29" s="58"/>
      <c r="OC29" s="58"/>
      <c r="OD29" s="58"/>
      <c r="OE29" s="58"/>
      <c r="OF29" s="58"/>
      <c r="OG29" s="58"/>
      <c r="OH29" s="58"/>
      <c r="OI29" s="58"/>
      <c r="OJ29" s="58"/>
      <c r="OK29" s="58"/>
      <c r="OL29" s="58"/>
      <c r="OM29" s="58"/>
      <c r="ON29" s="58"/>
      <c r="OO29" s="58"/>
      <c r="OP29" s="58"/>
      <c r="OQ29" s="58"/>
      <c r="OR29" s="58"/>
    </row>
    <row r="30" spans="1:408">
      <c r="A30" s="58" t="s">
        <v>107</v>
      </c>
      <c r="B30" s="58">
        <v>0.106828703703703</v>
      </c>
      <c r="C30" s="58">
        <v>0.830028235912323</v>
      </c>
      <c r="D30" s="58">
        <v>0.82252490520477295</v>
      </c>
      <c r="E30" s="58">
        <v>22.799795802727001</v>
      </c>
      <c r="F30" s="58">
        <v>28.179706411407999</v>
      </c>
      <c r="G30" s="58">
        <v>27.798507423306098</v>
      </c>
      <c r="H30" s="58">
        <v>0.201251551508903</v>
      </c>
      <c r="I30" s="58">
        <v>0.85606282949447599</v>
      </c>
      <c r="J30" s="58">
        <v>0.474583029747009</v>
      </c>
      <c r="K30" s="58">
        <v>0.79170721769332797</v>
      </c>
      <c r="L30" s="58">
        <v>35.827621999999998</v>
      </c>
      <c r="M30" s="58">
        <v>17.228747959702702</v>
      </c>
      <c r="N30" s="58" t="s">
        <v>60</v>
      </c>
      <c r="O30" s="84">
        <v>0.71786300000000003</v>
      </c>
      <c r="P30" s="58">
        <v>0.71786300000000003</v>
      </c>
      <c r="Q30" s="58">
        <v>0.22154499999999999</v>
      </c>
      <c r="R30" s="58">
        <v>0.22154499999999999</v>
      </c>
      <c r="AE30" s="58" t="s">
        <v>302</v>
      </c>
      <c r="AF30" s="58">
        <v>2.98070987654321E-2</v>
      </c>
      <c r="AG30" s="58">
        <v>0.77443915605545</v>
      </c>
      <c r="AH30" s="58">
        <v>0.76833432912826505</v>
      </c>
      <c r="AI30" s="58">
        <v>21.507342090135801</v>
      </c>
      <c r="AJ30" s="58">
        <v>31.828852123120299</v>
      </c>
      <c r="AK30" s="58">
        <v>30.945566169492601</v>
      </c>
      <c r="AL30" s="58">
        <v>0.15701393783092499</v>
      </c>
      <c r="AM30" s="58">
        <v>0.86117148399353005</v>
      </c>
      <c r="AN30" s="58">
        <v>0.53573161363601596</v>
      </c>
      <c r="AO30" s="58">
        <v>0.65377438068389804</v>
      </c>
      <c r="AP30" s="58">
        <v>14.703317999999999</v>
      </c>
      <c r="AQ30" s="58">
        <v>15.826373861106701</v>
      </c>
      <c r="AR30" s="58" t="s">
        <v>60</v>
      </c>
      <c r="AS30" s="58">
        <v>1.0556479999999999</v>
      </c>
      <c r="AT30" s="58">
        <v>1.0556479999999999</v>
      </c>
      <c r="AU30" s="58">
        <v>0.54833399999999999</v>
      </c>
      <c r="AV30" s="58">
        <v>0.54833399999999999</v>
      </c>
      <c r="BI30" s="58" t="s">
        <v>873</v>
      </c>
      <c r="BJ30" s="58">
        <v>3.0030864197530802E-2</v>
      </c>
      <c r="BK30" s="58">
        <v>0.77537286281585605</v>
      </c>
      <c r="BL30" s="58">
        <v>0.77261739969253496</v>
      </c>
      <c r="BM30" s="58">
        <v>20.677026327262901</v>
      </c>
      <c r="BN30" s="58">
        <v>31.1424630667115</v>
      </c>
      <c r="BO30" s="58">
        <v>28.328995257499599</v>
      </c>
      <c r="BP30" s="58">
        <v>0.15440739691257399</v>
      </c>
      <c r="BQ30" s="58">
        <v>0.84849154949188199</v>
      </c>
      <c r="BR30" s="58">
        <v>0.53604590892791704</v>
      </c>
      <c r="BS30" s="58">
        <v>0.59069794416427601</v>
      </c>
      <c r="BT30" s="58">
        <v>0</v>
      </c>
      <c r="BU30" s="58">
        <v>14.5838295093683</v>
      </c>
      <c r="BV30" s="58" t="s">
        <v>60</v>
      </c>
      <c r="BW30" s="58">
        <v>1.932196</v>
      </c>
      <c r="BX30" s="58">
        <v>1.932196</v>
      </c>
      <c r="BY30" s="58">
        <v>0.408941</v>
      </c>
      <c r="BZ30" s="58">
        <v>0.408941</v>
      </c>
      <c r="CM30" s="58" t="s">
        <v>491</v>
      </c>
      <c r="CN30" s="58">
        <v>4.6126543209876497E-2</v>
      </c>
      <c r="CO30" s="58">
        <v>0.863017678260803</v>
      </c>
      <c r="CP30" s="58">
        <v>0.85929906368255604</v>
      </c>
      <c r="CQ30" s="58">
        <v>23.8214233280755</v>
      </c>
      <c r="CR30" s="58">
        <v>32.608396982853797</v>
      </c>
      <c r="CS30" s="58">
        <v>32.376660577880301</v>
      </c>
      <c r="CT30" s="58">
        <v>0.23285497725009899</v>
      </c>
      <c r="CU30" s="58">
        <v>0.91674625873565596</v>
      </c>
      <c r="CV30" s="58">
        <v>0.42424523830413802</v>
      </c>
      <c r="CW30" s="58">
        <v>0.79385602474212602</v>
      </c>
      <c r="CX30" s="58">
        <v>28.362435999999999</v>
      </c>
      <c r="CY30" s="58">
        <v>18.226523162976601</v>
      </c>
      <c r="CZ30" s="58" t="s">
        <v>60</v>
      </c>
      <c r="DA30" s="84">
        <v>1.55163299999999</v>
      </c>
      <c r="DB30" s="58">
        <v>1.55163299999999</v>
      </c>
      <c r="DC30" s="58">
        <v>65.107152999999997</v>
      </c>
      <c r="DD30" s="58">
        <v>65.107152999999997</v>
      </c>
      <c r="DQ30" s="58" t="s">
        <v>680</v>
      </c>
      <c r="DR30" s="58">
        <v>3.0956790123456701E-2</v>
      </c>
      <c r="DS30" s="58">
        <v>0.84225398302078203</v>
      </c>
      <c r="DT30" s="58">
        <v>0.837396740913391</v>
      </c>
      <c r="DU30" s="58">
        <v>23.2272687711123</v>
      </c>
      <c r="DV30" s="58">
        <v>32.656933483140698</v>
      </c>
      <c r="DW30" s="58">
        <v>32.077589323280002</v>
      </c>
      <c r="DX30" s="58">
        <v>0.218520462512969</v>
      </c>
      <c r="DY30" s="58">
        <v>0.90470772981643599</v>
      </c>
      <c r="DZ30" s="58">
        <v>0.45127490162849399</v>
      </c>
      <c r="EA30" s="58">
        <v>0.76424396038055398</v>
      </c>
      <c r="EB30" s="58">
        <v>24.788209999999999</v>
      </c>
      <c r="EC30" s="58">
        <v>17.567274692402101</v>
      </c>
      <c r="ED30" s="58" t="s">
        <v>60</v>
      </c>
      <c r="EE30" s="84">
        <v>1.8034429999999999</v>
      </c>
      <c r="EF30" s="58">
        <v>1.8034429999999999</v>
      </c>
      <c r="EG30" s="58">
        <v>67.836393000000001</v>
      </c>
      <c r="EH30" s="58">
        <v>67.836393000000001</v>
      </c>
      <c r="EU30" s="58"/>
      <c r="EV30" s="58"/>
      <c r="EW30" s="58"/>
      <c r="EX30" s="58"/>
      <c r="EY30" s="58"/>
      <c r="EZ30" s="58"/>
      <c r="FA30" s="58"/>
      <c r="FB30" s="58"/>
      <c r="FC30" s="58"/>
      <c r="FD30" s="58"/>
      <c r="FE30" s="58"/>
      <c r="FF30" s="58"/>
      <c r="FG30" s="58"/>
      <c r="FH30" s="58"/>
      <c r="FI30" s="58"/>
      <c r="FJ30" s="58"/>
      <c r="FK30" s="58"/>
      <c r="FL30" s="58"/>
      <c r="FY30" s="58"/>
      <c r="FZ30" s="58"/>
      <c r="GA30" s="58"/>
      <c r="GB30" s="58"/>
      <c r="GC30" s="58"/>
      <c r="GD30" s="58"/>
      <c r="GE30" s="58"/>
      <c r="GF30" s="58"/>
      <c r="GG30" s="58"/>
      <c r="GH30" s="58"/>
      <c r="GI30" s="58"/>
      <c r="GJ30" s="58"/>
      <c r="GK30" s="58"/>
      <c r="GL30" s="58"/>
      <c r="GM30" s="58"/>
      <c r="GN30" s="58"/>
      <c r="GO30" s="58"/>
      <c r="GP30" s="58"/>
      <c r="HC30" s="58"/>
      <c r="HD30" s="58"/>
      <c r="HE30" s="58"/>
      <c r="HF30" s="58"/>
      <c r="HG30" s="58"/>
      <c r="HH30" s="58"/>
      <c r="HI30" s="58"/>
      <c r="HJ30" s="58"/>
      <c r="HK30" s="58"/>
      <c r="HL30" s="58"/>
      <c r="HM30" s="58"/>
      <c r="HN30" s="58"/>
      <c r="HO30" s="58"/>
      <c r="HP30" s="58"/>
      <c r="HQ30" s="84"/>
      <c r="HR30" s="58"/>
      <c r="HS30" s="58"/>
      <c r="HT30" s="58"/>
      <c r="IG30" s="58"/>
      <c r="IH30" s="58"/>
      <c r="II30" s="58"/>
      <c r="IJ30" s="58"/>
      <c r="IK30" s="58"/>
      <c r="IL30" s="58"/>
      <c r="IM30" s="58"/>
      <c r="IN30" s="58"/>
      <c r="IO30" s="58"/>
      <c r="IP30" s="58"/>
      <c r="IQ30" s="58"/>
      <c r="IR30" s="58"/>
      <c r="IS30" s="58"/>
      <c r="IT30" s="58"/>
      <c r="IU30" s="58"/>
      <c r="IV30" s="58"/>
      <c r="IW30" s="58"/>
      <c r="IX30" s="58"/>
      <c r="JK30" s="58"/>
      <c r="JL30" s="58"/>
      <c r="JM30" s="58"/>
      <c r="JN30" s="58"/>
      <c r="JO30" s="58"/>
      <c r="JP30" s="58"/>
      <c r="JQ30" s="58"/>
      <c r="JR30" s="58"/>
      <c r="JS30" s="58"/>
      <c r="JT30" s="58"/>
      <c r="JU30" s="58"/>
      <c r="JV30" s="58"/>
      <c r="JW30" s="58"/>
      <c r="JX30" s="58"/>
      <c r="JY30" s="58"/>
      <c r="JZ30" s="58"/>
      <c r="KA30" s="58"/>
      <c r="KB30" s="58"/>
      <c r="KO30" s="58"/>
      <c r="KP30" s="58"/>
      <c r="KQ30" s="58"/>
      <c r="KR30" s="58"/>
      <c r="KS30" s="58"/>
      <c r="KT30" s="58"/>
      <c r="KU30" s="58"/>
      <c r="KV30" s="58"/>
      <c r="KW30" s="58"/>
      <c r="KX30" s="58"/>
      <c r="KY30" s="58"/>
      <c r="KZ30" s="58"/>
      <c r="LA30" s="58"/>
      <c r="LB30" s="58"/>
      <c r="LC30" s="58"/>
      <c r="LD30" s="58"/>
      <c r="LE30" s="58"/>
      <c r="LF30" s="58"/>
      <c r="LS30" s="58"/>
      <c r="LT30" s="58"/>
      <c r="LU30" s="58"/>
      <c r="LV30" s="58"/>
      <c r="LW30" s="58"/>
      <c r="LX30" s="58"/>
      <c r="LY30" s="58"/>
      <c r="LZ30" s="58"/>
      <c r="MA30" s="58"/>
      <c r="MB30" s="58"/>
      <c r="MC30" s="58"/>
      <c r="MD30" s="58"/>
      <c r="ME30" s="58"/>
      <c r="MF30" s="58"/>
      <c r="MG30" s="58"/>
      <c r="MH30" s="58"/>
      <c r="MI30" s="58"/>
      <c r="MJ30" s="58"/>
      <c r="MW30" s="58"/>
      <c r="MX30" s="58"/>
      <c r="MY30" s="58"/>
      <c r="MZ30" s="58"/>
      <c r="NA30" s="58"/>
      <c r="NB30" s="58"/>
      <c r="NC30" s="58"/>
      <c r="ND30" s="58"/>
      <c r="NE30" s="58"/>
      <c r="NF30" s="58"/>
      <c r="NG30" s="58"/>
      <c r="NH30" s="58"/>
      <c r="NI30" s="58"/>
      <c r="NJ30" s="58"/>
      <c r="NK30" s="58"/>
      <c r="NL30" s="58"/>
      <c r="NM30" s="58"/>
      <c r="NN30" s="58"/>
      <c r="OA30" s="58"/>
      <c r="OB30" s="58"/>
      <c r="OC30" s="58"/>
      <c r="OD30" s="58"/>
      <c r="OE30" s="58"/>
      <c r="OF30" s="58"/>
      <c r="OG30" s="58"/>
      <c r="OH30" s="58"/>
      <c r="OI30" s="58"/>
      <c r="OJ30" s="58"/>
      <c r="OK30" s="58"/>
      <c r="OL30" s="58"/>
      <c r="OM30" s="58"/>
      <c r="ON30" s="58"/>
      <c r="OO30" s="58"/>
      <c r="OP30" s="58"/>
      <c r="OQ30" s="58"/>
      <c r="OR30" s="58"/>
    </row>
    <row r="31" spans="1:408">
      <c r="A31" s="58" t="s">
        <v>108</v>
      </c>
      <c r="B31" s="58">
        <v>0.106828703703703</v>
      </c>
      <c r="C31" s="58">
        <v>0.830028235912323</v>
      </c>
      <c r="D31" s="58">
        <v>0.82252490520477295</v>
      </c>
      <c r="E31" s="58">
        <v>22.799795802727001</v>
      </c>
      <c r="F31" s="58">
        <v>28.179706411407999</v>
      </c>
      <c r="G31" s="58">
        <v>27.798507423306098</v>
      </c>
      <c r="H31" s="58">
        <v>0.201251551508903</v>
      </c>
      <c r="I31" s="58">
        <v>0.85606282949447599</v>
      </c>
      <c r="J31" s="58">
        <v>0.474583029747009</v>
      </c>
      <c r="K31" s="58">
        <v>0.79170721769332797</v>
      </c>
      <c r="L31" s="58">
        <v>35.827621999999998</v>
      </c>
      <c r="M31" s="58">
        <v>17.228747959702702</v>
      </c>
      <c r="N31" s="58" t="s">
        <v>60</v>
      </c>
      <c r="O31" s="84">
        <v>1.2198260000000001</v>
      </c>
      <c r="P31" s="58">
        <v>1.2198260000000001</v>
      </c>
      <c r="Q31" s="58">
        <v>0.214194</v>
      </c>
      <c r="R31" s="58">
        <v>0.214194</v>
      </c>
      <c r="AE31" s="58" t="s">
        <v>303</v>
      </c>
      <c r="AF31" s="58">
        <v>5.9837962962962898E-2</v>
      </c>
      <c r="AG31" s="58">
        <v>0.86516022682189897</v>
      </c>
      <c r="AH31" s="58">
        <v>0.86224752664565996</v>
      </c>
      <c r="AI31" s="58">
        <v>23.8118986804317</v>
      </c>
      <c r="AJ31" s="58">
        <v>33.045555135470799</v>
      </c>
      <c r="AK31" s="58">
        <v>32.046715649827597</v>
      </c>
      <c r="AL31" s="58">
        <v>0.23280321061611101</v>
      </c>
      <c r="AM31" s="58">
        <v>0.92012280225753695</v>
      </c>
      <c r="AN31" s="58">
        <v>0.41281232237815801</v>
      </c>
      <c r="AO31" s="58">
        <v>0.79614144563674905</v>
      </c>
      <c r="AP31" s="58">
        <v>30.775496</v>
      </c>
      <c r="AQ31" s="58">
        <v>18.2793793683121</v>
      </c>
      <c r="AR31" s="58" t="s">
        <v>60</v>
      </c>
      <c r="AS31" s="58">
        <v>1.0085310000000001</v>
      </c>
      <c r="AT31" s="58">
        <v>1.0085310000000001</v>
      </c>
      <c r="AU31" s="58">
        <v>0.54902200000000001</v>
      </c>
      <c r="AV31" s="58">
        <v>0.54902200000000001</v>
      </c>
      <c r="BI31" s="58" t="s">
        <v>874</v>
      </c>
      <c r="BJ31" s="58">
        <v>5.9286265432098702E-2</v>
      </c>
      <c r="BK31" s="58">
        <v>0.80670565366744995</v>
      </c>
      <c r="BL31" s="58">
        <v>0.80579757690429599</v>
      </c>
      <c r="BM31" s="58">
        <v>21.0965933941348</v>
      </c>
      <c r="BN31" s="58">
        <v>33.031482550457298</v>
      </c>
      <c r="BO31" s="58">
        <v>30.3647433910402</v>
      </c>
      <c r="BP31" s="58">
        <v>0.17545185983181</v>
      </c>
      <c r="BQ31" s="58">
        <v>0.86998641490936202</v>
      </c>
      <c r="BR31" s="58">
        <v>0.491291403770446</v>
      </c>
      <c r="BS31" s="58">
        <v>0.62721467018127397</v>
      </c>
      <c r="BT31" s="58">
        <v>0</v>
      </c>
      <c r="BU31" s="58">
        <v>14.906772491227001</v>
      </c>
      <c r="BV31" s="58" t="s">
        <v>60</v>
      </c>
      <c r="BW31" s="58">
        <v>2.468756</v>
      </c>
      <c r="BX31" s="58">
        <v>2.468756</v>
      </c>
      <c r="BY31" s="58">
        <v>0.44673600000000002</v>
      </c>
      <c r="BZ31" s="58">
        <v>0.44673600000000002</v>
      </c>
      <c r="CM31" s="58" t="s">
        <v>492</v>
      </c>
      <c r="CN31" s="58">
        <v>6.0038580246913498E-2</v>
      </c>
      <c r="CO31" s="58">
        <v>0.89281243085861195</v>
      </c>
      <c r="CP31" s="58">
        <v>0.89036840200424106</v>
      </c>
      <c r="CQ31" s="58">
        <v>24.950664432298399</v>
      </c>
      <c r="CR31" s="58">
        <v>32.517148046601903</v>
      </c>
      <c r="CS31" s="58">
        <v>32.459297040124802</v>
      </c>
      <c r="CT31" s="58">
        <v>0.27231147885322499</v>
      </c>
      <c r="CU31" s="58">
        <v>0.93539470434188798</v>
      </c>
      <c r="CV31" s="58">
        <v>0.37362447381019498</v>
      </c>
      <c r="CW31" s="58">
        <v>0.83989572525024403</v>
      </c>
      <c r="CX31" s="58">
        <v>36.385157999999997</v>
      </c>
      <c r="CY31" s="58">
        <v>19.512717121025702</v>
      </c>
      <c r="CZ31" s="58" t="s">
        <v>60</v>
      </c>
      <c r="DA31" s="84">
        <v>1.84376099999999</v>
      </c>
      <c r="DB31" s="58">
        <v>1.84376099999999</v>
      </c>
      <c r="DC31" s="58">
        <v>70.835594999999998</v>
      </c>
      <c r="DD31" s="58">
        <v>70.835594999999998</v>
      </c>
      <c r="DQ31" s="58" t="s">
        <v>681</v>
      </c>
      <c r="DR31" s="58">
        <v>5.6952160493827099E-2</v>
      </c>
      <c r="DS31" s="58">
        <v>0.90300869941711404</v>
      </c>
      <c r="DT31" s="58">
        <v>0.90071362257003695</v>
      </c>
      <c r="DU31" s="58">
        <v>25.469747908828101</v>
      </c>
      <c r="DV31" s="58">
        <v>34.2858142584587</v>
      </c>
      <c r="DW31" s="58">
        <v>34.304888762860898</v>
      </c>
      <c r="DX31" s="58">
        <v>0.29512098431587203</v>
      </c>
      <c r="DY31" s="58">
        <v>0.94204086065292303</v>
      </c>
      <c r="DZ31" s="58">
        <v>0.35416233539581299</v>
      </c>
      <c r="EA31" s="58">
        <v>0.85652101039886397</v>
      </c>
      <c r="EB31" s="58">
        <v>39.620109999999997</v>
      </c>
      <c r="EC31" s="58">
        <v>20.066782222451</v>
      </c>
      <c r="ED31" s="58" t="s">
        <v>60</v>
      </c>
      <c r="EE31" s="84">
        <v>2.0066280000000001</v>
      </c>
      <c r="EF31" s="58">
        <v>2.0066280000000001</v>
      </c>
      <c r="EG31" s="58">
        <v>157.19903099999999</v>
      </c>
      <c r="EH31" s="58">
        <v>157.19903099999999</v>
      </c>
      <c r="EU31" s="58"/>
      <c r="EV31" s="58"/>
      <c r="EW31" s="58"/>
      <c r="EX31" s="58"/>
      <c r="EY31" s="58"/>
      <c r="EZ31" s="58"/>
      <c r="FA31" s="58"/>
      <c r="FB31" s="58"/>
      <c r="FC31" s="58"/>
      <c r="FD31" s="58"/>
      <c r="FE31" s="58"/>
      <c r="FF31" s="58"/>
      <c r="FG31" s="58"/>
      <c r="FH31" s="58"/>
      <c r="FI31" s="58"/>
      <c r="FJ31" s="58"/>
      <c r="FK31" s="58"/>
      <c r="FL31" s="58"/>
      <c r="FY31" s="58"/>
      <c r="FZ31" s="58"/>
      <c r="GA31" s="58"/>
      <c r="GB31" s="58"/>
      <c r="GC31" s="58"/>
      <c r="GD31" s="58"/>
      <c r="GE31" s="58"/>
      <c r="GF31" s="58"/>
      <c r="GG31" s="58"/>
      <c r="GH31" s="58"/>
      <c r="GI31" s="58"/>
      <c r="GJ31" s="58"/>
      <c r="GK31" s="58"/>
      <c r="GL31" s="58"/>
      <c r="GM31" s="58"/>
      <c r="GN31" s="58"/>
      <c r="GO31" s="58"/>
      <c r="GP31" s="58"/>
      <c r="HC31" s="58"/>
      <c r="HD31" s="58"/>
      <c r="HE31" s="58"/>
      <c r="HF31" s="58"/>
      <c r="HG31" s="58"/>
      <c r="HH31" s="58"/>
      <c r="HI31" s="58"/>
      <c r="HJ31" s="58"/>
      <c r="HK31" s="58"/>
      <c r="HL31" s="58"/>
      <c r="HM31" s="58"/>
      <c r="HN31" s="58"/>
      <c r="HO31" s="58"/>
      <c r="HP31" s="58"/>
      <c r="HQ31" s="84"/>
      <c r="HR31" s="58"/>
      <c r="HS31" s="58"/>
      <c r="HT31" s="58"/>
      <c r="IG31" s="79"/>
      <c r="IH31" s="58"/>
      <c r="II31" s="58"/>
      <c r="IJ31" s="58"/>
      <c r="IK31" s="58"/>
      <c r="IL31" s="58"/>
      <c r="IM31" s="58"/>
      <c r="IN31" s="58"/>
      <c r="IO31" s="58"/>
      <c r="IP31" s="58"/>
      <c r="IQ31" s="58"/>
      <c r="IR31" s="81"/>
      <c r="IS31" s="81"/>
      <c r="IT31" s="58"/>
      <c r="IU31" s="58"/>
      <c r="IV31" s="58"/>
      <c r="IW31" s="58"/>
      <c r="IX31" s="58"/>
      <c r="JK31" s="58"/>
      <c r="JL31" s="58"/>
      <c r="JM31" s="58"/>
      <c r="JN31" s="58"/>
      <c r="JO31" s="58"/>
      <c r="JP31" s="58"/>
      <c r="JQ31" s="58"/>
      <c r="JR31" s="58"/>
      <c r="JS31" s="58"/>
      <c r="JT31" s="58"/>
      <c r="JU31" s="58"/>
      <c r="JV31" s="58"/>
      <c r="JW31" s="58"/>
      <c r="JX31" s="58"/>
      <c r="JY31" s="58"/>
      <c r="JZ31" s="58"/>
      <c r="KA31" s="58"/>
      <c r="KB31" s="58"/>
      <c r="KO31" s="58"/>
      <c r="KP31" s="58"/>
      <c r="KQ31" s="58"/>
      <c r="KR31" s="58"/>
      <c r="KS31" s="58"/>
      <c r="KT31" s="58"/>
      <c r="KU31" s="58"/>
      <c r="KV31" s="58"/>
      <c r="KW31" s="58"/>
      <c r="KX31" s="58"/>
      <c r="KY31" s="58"/>
      <c r="KZ31" s="58"/>
      <c r="LA31" s="58"/>
      <c r="LB31" s="58"/>
      <c r="LC31" s="58"/>
      <c r="LD31" s="58"/>
      <c r="LE31" s="58"/>
      <c r="LF31" s="58"/>
      <c r="LS31" s="58"/>
      <c r="LT31" s="58"/>
      <c r="LU31" s="58"/>
      <c r="LV31" s="58"/>
      <c r="LW31" s="58"/>
      <c r="LX31" s="58"/>
      <c r="LY31" s="58"/>
      <c r="LZ31" s="58"/>
      <c r="MA31" s="58"/>
      <c r="MB31" s="58"/>
      <c r="MC31" s="58"/>
      <c r="MD31" s="58"/>
      <c r="ME31" s="58"/>
      <c r="MF31" s="58"/>
      <c r="MG31" s="58"/>
      <c r="MH31" s="58"/>
      <c r="MI31" s="58"/>
      <c r="MJ31" s="58"/>
      <c r="MW31" s="58"/>
      <c r="MX31" s="58"/>
      <c r="MY31" s="58"/>
      <c r="MZ31" s="58"/>
      <c r="NA31" s="58"/>
      <c r="NB31" s="58"/>
      <c r="NC31" s="58"/>
      <c r="ND31" s="58"/>
      <c r="NE31" s="58"/>
      <c r="NF31" s="58"/>
      <c r="NG31" s="58"/>
      <c r="NH31" s="58"/>
      <c r="NI31" s="58"/>
      <c r="NJ31" s="58"/>
      <c r="NK31" s="58"/>
      <c r="NL31" s="58"/>
      <c r="NM31" s="58"/>
      <c r="NN31" s="58"/>
      <c r="OA31" s="58"/>
      <c r="OB31" s="58"/>
      <c r="OC31" s="58"/>
      <c r="OD31" s="58"/>
      <c r="OE31" s="58"/>
      <c r="OF31" s="58"/>
      <c r="OG31" s="58"/>
      <c r="OH31" s="58"/>
      <c r="OI31" s="58"/>
      <c r="OJ31" s="58"/>
      <c r="OK31" s="58"/>
      <c r="OL31" s="58"/>
      <c r="OM31" s="58"/>
      <c r="ON31" s="58"/>
      <c r="OO31" s="58"/>
      <c r="OP31" s="58"/>
      <c r="OQ31" s="58"/>
      <c r="OR31" s="58"/>
    </row>
    <row r="32" spans="1:408">
      <c r="A32" s="58" t="s">
        <v>109</v>
      </c>
      <c r="B32" s="58">
        <v>0.12702932098765399</v>
      </c>
      <c r="C32" s="58">
        <v>0.86509859561920099</v>
      </c>
      <c r="D32" s="58">
        <v>0.86033630371093694</v>
      </c>
      <c r="E32" s="58">
        <v>23.879437832639901</v>
      </c>
      <c r="F32" s="58">
        <v>29.3071909908424</v>
      </c>
      <c r="G32" s="58">
        <v>29.0756137601829</v>
      </c>
      <c r="H32" s="58">
        <v>0.23914946615695901</v>
      </c>
      <c r="I32" s="58">
        <v>0.89533799886703402</v>
      </c>
      <c r="J32" s="58">
        <v>0.41843506693839999</v>
      </c>
      <c r="K32" s="58">
        <v>0.83464044332504195</v>
      </c>
      <c r="L32" s="58">
        <v>40.752777999999999</v>
      </c>
      <c r="M32" s="58">
        <v>18.422475476047001</v>
      </c>
      <c r="N32" s="58" t="s">
        <v>60</v>
      </c>
      <c r="O32" s="84">
        <v>1.1658249999999999</v>
      </c>
      <c r="P32" s="58">
        <v>1.1658249999999999</v>
      </c>
      <c r="Q32" s="58">
        <v>0.25833499999999998</v>
      </c>
      <c r="R32" s="58">
        <v>0.25833499999999998</v>
      </c>
      <c r="AE32" s="58" t="s">
        <v>304</v>
      </c>
      <c r="AF32" s="58">
        <v>0.11993441358024599</v>
      </c>
      <c r="AG32" s="58">
        <v>0.92255425453186002</v>
      </c>
      <c r="AH32" s="58">
        <v>0.92112070322036699</v>
      </c>
      <c r="AI32" s="58">
        <v>26.368014687530799</v>
      </c>
      <c r="AJ32" s="58">
        <v>35.016879432024098</v>
      </c>
      <c r="AK32" s="58">
        <v>34.572012500351399</v>
      </c>
      <c r="AL32" s="58">
        <v>0.32615032792091297</v>
      </c>
      <c r="AM32" s="58">
        <v>0.95617258548736495</v>
      </c>
      <c r="AN32" s="58">
        <v>0.31528177857398898</v>
      </c>
      <c r="AO32" s="58">
        <v>0.88522261381149203</v>
      </c>
      <c r="AP32" s="58">
        <v>51.385612999999999</v>
      </c>
      <c r="AQ32" s="58">
        <v>21.183932214943301</v>
      </c>
      <c r="AR32" s="58" t="s">
        <v>60</v>
      </c>
      <c r="AS32" s="58">
        <v>1.017304</v>
      </c>
      <c r="AT32" s="58">
        <v>1.017304</v>
      </c>
      <c r="AU32" s="58">
        <v>0.54885499999999998</v>
      </c>
      <c r="AV32" s="58">
        <v>0.54885499999999998</v>
      </c>
      <c r="BI32" s="58" t="s">
        <v>875</v>
      </c>
      <c r="BJ32" s="58">
        <v>0.119930555555555</v>
      </c>
      <c r="BK32" s="58">
        <v>0.92885941267013505</v>
      </c>
      <c r="BL32" s="58">
        <v>0.92832070589065496</v>
      </c>
      <c r="BM32" s="58">
        <v>24.628195875281801</v>
      </c>
      <c r="BN32" s="58">
        <v>33.9271337407272</v>
      </c>
      <c r="BO32" s="58">
        <v>31.936515407284201</v>
      </c>
      <c r="BP32" s="58">
        <v>0.31979939341545099</v>
      </c>
      <c r="BQ32" s="58">
        <v>0.96763372421264604</v>
      </c>
      <c r="BR32" s="58">
        <v>0.31110465526580799</v>
      </c>
      <c r="BS32" s="58">
        <v>0.86394011974334695</v>
      </c>
      <c r="BT32" s="58">
        <v>34.631633999999998</v>
      </c>
      <c r="BU32" s="58">
        <v>18.852537192102201</v>
      </c>
      <c r="BV32" s="58" t="s">
        <v>60</v>
      </c>
      <c r="BW32" s="58">
        <v>2.1180590000000001</v>
      </c>
      <c r="BX32" s="58">
        <v>2.1180590000000001</v>
      </c>
      <c r="BY32" s="58">
        <v>0.52617400000000003</v>
      </c>
      <c r="BZ32" s="58">
        <v>0.52617400000000003</v>
      </c>
      <c r="CM32" s="58" t="s">
        <v>493</v>
      </c>
      <c r="CN32" s="58">
        <v>0.13018904320987601</v>
      </c>
      <c r="CO32" s="58">
        <v>0.95291256904601995</v>
      </c>
      <c r="CP32" s="58">
        <v>0.95223307609558105</v>
      </c>
      <c r="CQ32" s="58">
        <v>28.537726435346102</v>
      </c>
      <c r="CR32" s="58">
        <v>33.131445796982099</v>
      </c>
      <c r="CS32" s="58">
        <v>33.244784390331503</v>
      </c>
      <c r="CT32" s="58">
        <v>0.40464177727699202</v>
      </c>
      <c r="CU32" s="58">
        <v>0.97099506855010898</v>
      </c>
      <c r="CV32" s="58">
        <v>0.249273896217346</v>
      </c>
      <c r="CW32" s="58">
        <v>0.93073987960815396</v>
      </c>
      <c r="CX32" s="58">
        <v>60.319932999999999</v>
      </c>
      <c r="CY32" s="58">
        <v>23.715821361928501</v>
      </c>
      <c r="CZ32" s="58" t="s">
        <v>60</v>
      </c>
      <c r="DA32" s="84">
        <v>2.0193940000000001</v>
      </c>
      <c r="DB32" s="58">
        <v>2.0193940000000001</v>
      </c>
      <c r="DC32" s="58">
        <v>89.300618</v>
      </c>
      <c r="DD32" s="58">
        <v>89.300618</v>
      </c>
      <c r="DQ32" s="58" t="s">
        <v>682</v>
      </c>
      <c r="DR32" s="58">
        <v>0.129560185185185</v>
      </c>
      <c r="DS32" s="58">
        <v>0.95726758241653398</v>
      </c>
      <c r="DT32" s="58">
        <v>0.95663523674011197</v>
      </c>
      <c r="DU32" s="58">
        <v>29.189992278531498</v>
      </c>
      <c r="DV32" s="58">
        <v>36.821686583868001</v>
      </c>
      <c r="DW32" s="58">
        <v>37.440679514646398</v>
      </c>
      <c r="DX32" s="58">
        <v>0.42945396900177002</v>
      </c>
      <c r="DY32" s="58">
        <v>0.97631996870040805</v>
      </c>
      <c r="DZ32" s="58">
        <v>0.234685659408569</v>
      </c>
      <c r="EA32" s="58">
        <v>0.93828308582305897</v>
      </c>
      <c r="EB32" s="58">
        <v>63.00535</v>
      </c>
      <c r="EC32" s="58">
        <v>24.342970634299402</v>
      </c>
      <c r="ED32" s="58" t="s">
        <v>60</v>
      </c>
      <c r="EE32" s="84">
        <v>2.1597379999999999</v>
      </c>
      <c r="EF32" s="58">
        <v>2.1597379999999999</v>
      </c>
      <c r="EG32" s="58">
        <v>404.71536099999997</v>
      </c>
      <c r="EH32" s="58">
        <v>404.71536099999997</v>
      </c>
      <c r="EU32" s="58"/>
      <c r="EV32" s="58"/>
      <c r="EW32" s="58"/>
      <c r="EX32" s="58"/>
      <c r="EY32" s="58"/>
      <c r="EZ32" s="58"/>
      <c r="FA32" s="58"/>
      <c r="FB32" s="58"/>
      <c r="FC32" s="58"/>
      <c r="FD32" s="58"/>
      <c r="FE32" s="58"/>
      <c r="FF32" s="58"/>
      <c r="FG32" s="58"/>
      <c r="FH32" s="58"/>
      <c r="FI32" s="58"/>
      <c r="FJ32" s="58"/>
      <c r="FK32" s="58"/>
      <c r="FL32" s="58"/>
      <c r="FY32" s="58"/>
      <c r="FZ32" s="58"/>
      <c r="GA32" s="58"/>
      <c r="GB32" s="58"/>
      <c r="GC32" s="58"/>
      <c r="GD32" s="58"/>
      <c r="GE32" s="58"/>
      <c r="GF32" s="58"/>
      <c r="GG32" s="58"/>
      <c r="GH32" s="58"/>
      <c r="GI32" s="58"/>
      <c r="GJ32" s="58"/>
      <c r="GK32" s="58"/>
      <c r="GL32" s="58"/>
      <c r="GM32" s="58"/>
      <c r="GN32" s="58"/>
      <c r="GO32" s="58"/>
      <c r="GP32" s="58"/>
      <c r="HC32" s="58"/>
      <c r="HD32" s="58"/>
      <c r="HE32" s="58"/>
      <c r="HF32" s="58"/>
      <c r="HG32" s="58"/>
      <c r="HH32" s="58"/>
      <c r="HI32" s="58"/>
      <c r="HJ32" s="58"/>
      <c r="HK32" s="58"/>
      <c r="HL32" s="58"/>
      <c r="HM32" s="58"/>
      <c r="HN32" s="58"/>
      <c r="HO32" s="58"/>
      <c r="HP32" s="58"/>
      <c r="HQ32" s="84"/>
      <c r="HR32" s="58"/>
      <c r="HS32" s="58"/>
      <c r="HT32" s="58"/>
      <c r="IG32" s="58"/>
      <c r="IH32" s="58"/>
      <c r="II32" s="58"/>
      <c r="IJ32" s="58"/>
      <c r="IK32" s="58"/>
      <c r="IL32" s="58"/>
      <c r="IM32" s="58"/>
      <c r="IN32" s="58"/>
      <c r="IO32" s="58"/>
      <c r="IP32" s="58"/>
      <c r="IQ32" s="58"/>
      <c r="IR32" s="81"/>
      <c r="IS32" s="81"/>
      <c r="IT32" s="58"/>
      <c r="IU32" s="58"/>
      <c r="IV32" s="58"/>
      <c r="IW32" s="58"/>
      <c r="IX32" s="58"/>
      <c r="JK32" s="58"/>
      <c r="JL32" s="58"/>
      <c r="JM32" s="58"/>
      <c r="JN32" s="58"/>
      <c r="JO32" s="58"/>
      <c r="JP32" s="58"/>
      <c r="JQ32" s="58"/>
      <c r="JR32" s="58"/>
      <c r="JS32" s="58"/>
      <c r="JT32" s="58"/>
      <c r="JU32" s="58"/>
      <c r="JV32" s="58"/>
      <c r="JW32" s="58"/>
      <c r="JX32" s="58"/>
      <c r="JY32" s="58"/>
      <c r="JZ32" s="58"/>
      <c r="KA32" s="58"/>
      <c r="KB32" s="58"/>
      <c r="KO32" s="58"/>
      <c r="KP32" s="58"/>
      <c r="KQ32" s="58"/>
      <c r="KR32" s="58"/>
      <c r="KS32" s="58"/>
      <c r="KT32" s="58"/>
      <c r="KU32" s="58"/>
      <c r="KV32" s="58"/>
      <c r="KW32" s="58"/>
      <c r="KX32" s="58"/>
      <c r="KY32" s="58"/>
      <c r="KZ32" s="58"/>
      <c r="LA32" s="58"/>
      <c r="LB32" s="58"/>
      <c r="LC32" s="58"/>
      <c r="LD32" s="58"/>
      <c r="LE32" s="58"/>
      <c r="LF32" s="58"/>
      <c r="LS32" s="58"/>
      <c r="LT32" s="58"/>
      <c r="LU32" s="58"/>
      <c r="LV32" s="58"/>
      <c r="LW32" s="58"/>
      <c r="LX32" s="58"/>
      <c r="LY32" s="58"/>
      <c r="LZ32" s="58"/>
      <c r="MA32" s="58"/>
      <c r="MB32" s="58"/>
      <c r="MC32" s="58"/>
      <c r="MD32" s="58"/>
      <c r="ME32" s="58"/>
      <c r="MF32" s="58"/>
      <c r="MG32" s="58"/>
      <c r="MH32" s="58"/>
      <c r="MI32" s="58"/>
      <c r="MJ32" s="58"/>
      <c r="MW32" s="58"/>
      <c r="MX32" s="58"/>
      <c r="MY32" s="58"/>
      <c r="MZ32" s="58"/>
      <c r="NA32" s="58"/>
      <c r="NB32" s="58"/>
      <c r="NC32" s="58"/>
      <c r="ND32" s="58"/>
      <c r="NE32" s="58"/>
      <c r="NF32" s="58"/>
      <c r="NG32" s="58"/>
      <c r="NH32" s="58"/>
      <c r="NI32" s="58"/>
      <c r="NJ32" s="58"/>
      <c r="NK32" s="58"/>
      <c r="NL32" s="58"/>
      <c r="NM32" s="58"/>
      <c r="NN32" s="58"/>
      <c r="OA32" s="58"/>
      <c r="OB32" s="58"/>
      <c r="OC32" s="58"/>
      <c r="OD32" s="58"/>
      <c r="OE32" s="58"/>
      <c r="OF32" s="58"/>
      <c r="OG32" s="58"/>
      <c r="OH32" s="58"/>
      <c r="OI32" s="58"/>
      <c r="OJ32" s="58"/>
      <c r="OK32" s="58"/>
      <c r="OL32" s="58"/>
      <c r="OM32" s="58"/>
      <c r="ON32" s="58"/>
      <c r="OO32" s="58"/>
      <c r="OP32" s="58"/>
      <c r="OQ32" s="58"/>
      <c r="OR32" s="58"/>
    </row>
    <row r="33" spans="1:408">
      <c r="A33" s="58" t="s">
        <v>110</v>
      </c>
      <c r="B33" s="58">
        <v>0.27036651234567899</v>
      </c>
      <c r="C33" s="58">
        <v>0.95146715641021695</v>
      </c>
      <c r="D33" s="58">
        <v>0.95065146684646595</v>
      </c>
      <c r="E33" s="58">
        <v>28.216591182298199</v>
      </c>
      <c r="F33" s="58">
        <v>33.819131747556497</v>
      </c>
      <c r="G33" s="58">
        <v>33.874313217155901</v>
      </c>
      <c r="H33" s="58">
        <v>0.40467593073844899</v>
      </c>
      <c r="I33" s="58">
        <v>0.97267717123031605</v>
      </c>
      <c r="J33" s="58">
        <v>0.248382523655891</v>
      </c>
      <c r="K33" s="58">
        <v>0.94011789560317904</v>
      </c>
      <c r="L33" s="58">
        <v>66.088899999999995</v>
      </c>
      <c r="M33" s="58">
        <v>23.648335659625499</v>
      </c>
      <c r="N33" s="58" t="s">
        <v>60</v>
      </c>
      <c r="O33" s="84">
        <v>1.195573</v>
      </c>
      <c r="P33" s="58">
        <v>1.195573</v>
      </c>
      <c r="Q33" s="58">
        <v>0.24398</v>
      </c>
      <c r="R33" s="58">
        <v>0.24398</v>
      </c>
      <c r="AE33" s="58" t="s">
        <v>305</v>
      </c>
      <c r="AF33" s="58">
        <v>0.249579475308641</v>
      </c>
      <c r="AG33" s="58">
        <v>0.96504008769989003</v>
      </c>
      <c r="AH33" s="58">
        <v>0.96460503339767401</v>
      </c>
      <c r="AI33" s="58">
        <v>29.860695357650201</v>
      </c>
      <c r="AJ33" s="58">
        <v>37.5007895278221</v>
      </c>
      <c r="AK33" s="58">
        <v>37.666725393769198</v>
      </c>
      <c r="AL33" s="58">
        <v>0.45776203274726801</v>
      </c>
      <c r="AM33" s="58">
        <v>0.98254263401031405</v>
      </c>
      <c r="AN33" s="58">
        <v>0.21125954389572099</v>
      </c>
      <c r="AO33" s="58">
        <v>0.95009285211563099</v>
      </c>
      <c r="AP33" s="58">
        <v>72.039169000000001</v>
      </c>
      <c r="AQ33" s="58">
        <v>25.4258475594599</v>
      </c>
      <c r="AR33" s="58" t="s">
        <v>60</v>
      </c>
      <c r="AS33" s="58">
        <v>1.019584</v>
      </c>
      <c r="AT33" s="58">
        <v>1.019584</v>
      </c>
      <c r="AU33" s="58">
        <v>0.55064800000000003</v>
      </c>
      <c r="AV33" s="58">
        <v>0.55064800000000003</v>
      </c>
      <c r="BI33" s="58" t="s">
        <v>876</v>
      </c>
      <c r="BJ33" s="58">
        <v>0.24711033950617201</v>
      </c>
      <c r="BK33" s="58">
        <v>0.94451093673705999</v>
      </c>
      <c r="BL33" s="58">
        <v>0.94422799348831099</v>
      </c>
      <c r="BM33" s="58">
        <v>25.086954590302799</v>
      </c>
      <c r="BN33" s="58">
        <v>37.130015004652101</v>
      </c>
      <c r="BO33" s="58">
        <v>34.496281569771902</v>
      </c>
      <c r="BP33" s="58">
        <v>0.36321243643760598</v>
      </c>
      <c r="BQ33" s="58">
        <v>0.98124605417251498</v>
      </c>
      <c r="BR33" s="58">
        <v>0.27694931626319802</v>
      </c>
      <c r="BS33" s="58">
        <v>0.88741064071655196</v>
      </c>
      <c r="BT33" s="58">
        <v>43.567020999999997</v>
      </c>
      <c r="BU33" s="58">
        <v>19.363338739079399</v>
      </c>
      <c r="BV33" s="58" t="s">
        <v>60</v>
      </c>
      <c r="BW33" s="58">
        <v>1.8905940000000001</v>
      </c>
      <c r="BX33" s="58">
        <v>1.8905940000000001</v>
      </c>
      <c r="BY33" s="58">
        <v>0.52602000000000004</v>
      </c>
      <c r="BZ33" s="58">
        <v>0.52602000000000004</v>
      </c>
      <c r="CM33" s="58" t="s">
        <v>494</v>
      </c>
      <c r="CN33" s="58">
        <v>0.26945987654320902</v>
      </c>
      <c r="CO33" s="58">
        <v>0.980851650238037</v>
      </c>
      <c r="CP33" s="58">
        <v>0.98066812753677302</v>
      </c>
      <c r="CQ33" s="58">
        <v>32.461649222695698</v>
      </c>
      <c r="CR33" s="58">
        <v>35.971784482338101</v>
      </c>
      <c r="CS33" s="58">
        <v>36.375954965002997</v>
      </c>
      <c r="CT33" s="58">
        <v>0.54859602451324396</v>
      </c>
      <c r="CU33" s="58">
        <v>0.98963862657546997</v>
      </c>
      <c r="CV33" s="58">
        <v>0.15908144414424799</v>
      </c>
      <c r="CW33" s="58">
        <v>0.97274571657180697</v>
      </c>
      <c r="CX33" s="58">
        <v>78.731573999999995</v>
      </c>
      <c r="CY33" s="58">
        <v>28.4374982797729</v>
      </c>
      <c r="CZ33" s="58" t="s">
        <v>60</v>
      </c>
      <c r="DA33" s="84">
        <v>1.0232190000000001</v>
      </c>
      <c r="DB33" s="58">
        <v>1.0232190000000001</v>
      </c>
      <c r="DC33" s="58">
        <v>117.015367</v>
      </c>
      <c r="DD33" s="58">
        <v>117.015367</v>
      </c>
      <c r="DQ33" s="58" t="s">
        <v>683</v>
      </c>
      <c r="DR33" s="58">
        <v>0.26881172839506101</v>
      </c>
      <c r="DS33" s="58">
        <v>0.98252701759338301</v>
      </c>
      <c r="DT33" s="58">
        <v>0.98236054182052601</v>
      </c>
      <c r="DU33" s="58">
        <v>33.109327334127201</v>
      </c>
      <c r="DV33" s="58">
        <v>39.684352261457903</v>
      </c>
      <c r="DW33" s="58">
        <v>40.449534653400697</v>
      </c>
      <c r="DX33" s="58">
        <v>0.56939232349395696</v>
      </c>
      <c r="DY33" s="58">
        <v>0.99172437191009499</v>
      </c>
      <c r="DZ33" s="58">
        <v>0.150041058659553</v>
      </c>
      <c r="EA33" s="58">
        <v>0.97553414106368996</v>
      </c>
      <c r="EB33" s="58">
        <v>81.036500000000004</v>
      </c>
      <c r="EC33" s="58">
        <v>28.962146692194601</v>
      </c>
      <c r="ED33" s="58" t="s">
        <v>60</v>
      </c>
      <c r="EE33" s="84">
        <v>2.2316229999999999</v>
      </c>
      <c r="EF33" s="58">
        <v>2.2316229999999999</v>
      </c>
      <c r="EG33" s="58">
        <v>709.91601000000003</v>
      </c>
      <c r="EH33" s="58">
        <v>709.91601000000003</v>
      </c>
      <c r="EU33" s="58"/>
      <c r="EV33" s="58"/>
      <c r="EW33" s="58"/>
      <c r="EX33" s="58"/>
      <c r="EY33" s="58"/>
      <c r="EZ33" s="58"/>
      <c r="FA33" s="58"/>
      <c r="FB33" s="58"/>
      <c r="FC33" s="58"/>
      <c r="FD33" s="58"/>
      <c r="FE33" s="58"/>
      <c r="FF33" s="58"/>
      <c r="FG33" s="58"/>
      <c r="FH33" s="58"/>
      <c r="FI33" s="58"/>
      <c r="FJ33" s="58"/>
      <c r="FK33" s="58"/>
      <c r="FL33" s="58"/>
      <c r="FY33" s="58"/>
      <c r="FZ33" s="58"/>
      <c r="GA33" s="58"/>
      <c r="GB33" s="58"/>
      <c r="GC33" s="58"/>
      <c r="GD33" s="58"/>
      <c r="GE33" s="58"/>
      <c r="GF33" s="58"/>
      <c r="GG33" s="58"/>
      <c r="GH33" s="58"/>
      <c r="GI33" s="58"/>
      <c r="GJ33" s="58"/>
      <c r="GK33" s="58"/>
      <c r="GL33" s="58"/>
      <c r="GM33" s="58"/>
      <c r="GN33" s="58"/>
      <c r="GO33" s="58"/>
      <c r="GP33" s="58"/>
      <c r="HC33" s="58"/>
      <c r="HD33" s="58"/>
      <c r="HE33" s="58"/>
      <c r="HF33" s="58"/>
      <c r="HG33" s="58"/>
      <c r="HH33" s="58"/>
      <c r="HI33" s="58"/>
      <c r="HJ33" s="58"/>
      <c r="HK33" s="58"/>
      <c r="HL33" s="58"/>
      <c r="HM33" s="58"/>
      <c r="HN33" s="58"/>
      <c r="HO33" s="58"/>
      <c r="HP33" s="58"/>
      <c r="HQ33" s="84"/>
      <c r="HR33" s="58"/>
      <c r="HS33" s="58"/>
      <c r="HT33" s="58"/>
      <c r="IG33" s="58"/>
      <c r="IH33" s="58"/>
      <c r="II33" s="58"/>
      <c r="IJ33" s="58"/>
      <c r="IK33" s="58"/>
      <c r="IL33" s="58"/>
      <c r="IM33" s="58"/>
      <c r="IN33" s="58"/>
      <c r="IO33" s="58"/>
      <c r="IP33" s="58"/>
      <c r="IQ33" s="58"/>
      <c r="IR33" s="81"/>
      <c r="IS33" s="81"/>
      <c r="IT33" s="58"/>
      <c r="IU33" s="58"/>
      <c r="IV33" s="58"/>
      <c r="IW33" s="58"/>
      <c r="IX33" s="58"/>
      <c r="JK33" s="58"/>
      <c r="JL33" s="58"/>
      <c r="JM33" s="58"/>
      <c r="JN33" s="58"/>
      <c r="JO33" s="58"/>
      <c r="JP33" s="58"/>
      <c r="JQ33" s="58"/>
      <c r="JR33" s="58"/>
      <c r="JS33" s="58"/>
      <c r="JT33" s="58"/>
      <c r="JU33" s="58"/>
      <c r="JV33" s="58"/>
      <c r="JW33" s="58"/>
      <c r="JX33" s="58"/>
      <c r="JY33" s="58"/>
      <c r="JZ33" s="58"/>
      <c r="KA33" s="58"/>
      <c r="KB33" s="58"/>
      <c r="KO33" s="58"/>
      <c r="KP33" s="58"/>
      <c r="KQ33" s="58"/>
      <c r="KR33" s="58"/>
      <c r="KS33" s="58"/>
      <c r="KT33" s="58"/>
      <c r="KU33" s="58"/>
      <c r="KV33" s="58"/>
      <c r="KW33" s="58"/>
      <c r="KX33" s="58"/>
      <c r="KY33" s="58"/>
      <c r="KZ33" s="58"/>
      <c r="LA33" s="58"/>
      <c r="LB33" s="58"/>
      <c r="LC33" s="58"/>
      <c r="LD33" s="58"/>
      <c r="LE33" s="58"/>
      <c r="LF33" s="58"/>
      <c r="LS33" s="58"/>
      <c r="LT33" s="58"/>
      <c r="LU33" s="58"/>
      <c r="LV33" s="58"/>
      <c r="LW33" s="58"/>
      <c r="LX33" s="58"/>
      <c r="LY33" s="58"/>
      <c r="LZ33" s="58"/>
      <c r="MA33" s="58"/>
      <c r="MB33" s="58"/>
      <c r="MC33" s="58"/>
      <c r="MD33" s="58"/>
      <c r="ME33" s="58"/>
      <c r="MF33" s="58"/>
      <c r="MG33" s="58"/>
      <c r="MH33" s="58"/>
      <c r="MI33" s="58"/>
      <c r="MJ33" s="58"/>
      <c r="MW33" s="58"/>
      <c r="MX33" s="58"/>
      <c r="MY33" s="58"/>
      <c r="MZ33" s="58"/>
      <c r="NA33" s="58"/>
      <c r="NB33" s="58"/>
      <c r="NC33" s="58"/>
      <c r="ND33" s="58"/>
      <c r="NE33" s="58"/>
      <c r="NF33" s="58"/>
      <c r="NG33" s="58"/>
      <c r="NH33" s="58"/>
      <c r="NI33" s="58"/>
      <c r="NJ33" s="58"/>
      <c r="NK33" s="58"/>
      <c r="NL33" s="58"/>
      <c r="NM33" s="58"/>
      <c r="NN33" s="58"/>
      <c r="OA33" s="58"/>
      <c r="OB33" s="58"/>
      <c r="OC33" s="58"/>
      <c r="OD33" s="58"/>
      <c r="OE33" s="58"/>
      <c r="OF33" s="58"/>
      <c r="OG33" s="58"/>
      <c r="OH33" s="58"/>
      <c r="OI33" s="58"/>
      <c r="OJ33" s="58"/>
      <c r="OK33" s="58"/>
      <c r="OL33" s="58"/>
      <c r="OM33" s="58"/>
      <c r="ON33" s="58"/>
      <c r="OO33" s="58"/>
      <c r="OP33" s="58"/>
      <c r="OQ33" s="58"/>
      <c r="OR33" s="58"/>
    </row>
    <row r="34" spans="1:408">
      <c r="A34" s="58" t="s">
        <v>111</v>
      </c>
      <c r="B34" s="58">
        <v>0.54789351851851797</v>
      </c>
      <c r="C34" s="58">
        <v>0.98519718647003096</v>
      </c>
      <c r="D34" s="58">
        <v>0.98507928848266602</v>
      </c>
      <c r="E34" s="58">
        <v>32.640624207362698</v>
      </c>
      <c r="F34" s="58">
        <v>38.053348162768202</v>
      </c>
      <c r="G34" s="58">
        <v>38.0630708030628</v>
      </c>
      <c r="H34" s="58">
        <v>0.57589936256408603</v>
      </c>
      <c r="I34" s="58">
        <v>0.99441051483154297</v>
      </c>
      <c r="J34" s="58">
        <v>0.14300768077373499</v>
      </c>
      <c r="K34" s="58">
        <v>0.98155611753463701</v>
      </c>
      <c r="L34" s="58">
        <v>85.136809</v>
      </c>
      <c r="M34" s="58">
        <v>29.605747599287501</v>
      </c>
      <c r="N34" s="58" t="s">
        <v>60</v>
      </c>
      <c r="O34" s="84">
        <v>1.5071379999999901</v>
      </c>
      <c r="P34" s="58">
        <v>1.5071379999999901</v>
      </c>
      <c r="Q34" s="58">
        <v>0.24543499999999999</v>
      </c>
      <c r="R34" s="58">
        <v>0.24543499999999999</v>
      </c>
      <c r="AE34" s="58" t="s">
        <v>306</v>
      </c>
      <c r="AF34" s="58">
        <v>0.49988040123456701</v>
      </c>
      <c r="AG34" s="58">
        <v>0.98532468080520597</v>
      </c>
      <c r="AH34" s="58">
        <v>0.985199034214019</v>
      </c>
      <c r="AI34" s="58">
        <v>33.6982269019989</v>
      </c>
      <c r="AJ34" s="58">
        <v>40.4325941253705</v>
      </c>
      <c r="AK34" s="58">
        <v>40.663002779110599</v>
      </c>
      <c r="AL34" s="58">
        <v>0.59413683414459195</v>
      </c>
      <c r="AM34" s="58">
        <v>0.99411994218826205</v>
      </c>
      <c r="AN34" s="58">
        <v>0.13593620061874301</v>
      </c>
      <c r="AO34" s="58">
        <v>0.97997331619262695</v>
      </c>
      <c r="AP34" s="58">
        <v>86.538338999999993</v>
      </c>
      <c r="AQ34" s="58">
        <v>29.990396454874599</v>
      </c>
      <c r="AR34" s="58" t="s">
        <v>60</v>
      </c>
      <c r="AS34" s="58">
        <v>1.0320959999999999</v>
      </c>
      <c r="AT34" s="58">
        <v>1.0320959999999999</v>
      </c>
      <c r="AU34" s="58">
        <v>0.55147100000000004</v>
      </c>
      <c r="AV34" s="58">
        <v>0.55147100000000004</v>
      </c>
      <c r="BI34" s="58" t="s">
        <v>877</v>
      </c>
      <c r="BJ34" s="58">
        <v>0.50064429012345601</v>
      </c>
      <c r="BK34" s="58">
        <v>0.99236869812011697</v>
      </c>
      <c r="BL34" s="58">
        <v>0.99232566356658902</v>
      </c>
      <c r="BM34" s="58">
        <v>34.462051408458898</v>
      </c>
      <c r="BN34" s="58">
        <v>36.529970961358998</v>
      </c>
      <c r="BO34" s="58">
        <v>36.393929906938901</v>
      </c>
      <c r="BP34" s="58">
        <v>0.652155220508575</v>
      </c>
      <c r="BQ34" s="58">
        <v>0.99596422910690297</v>
      </c>
      <c r="BR34" s="58">
        <v>0.10888167470693499</v>
      </c>
      <c r="BS34" s="58">
        <v>0.98881524801254195</v>
      </c>
      <c r="BT34" s="58">
        <v>86.665062000000006</v>
      </c>
      <c r="BU34" s="58">
        <v>31.441188053665801</v>
      </c>
      <c r="BV34" s="58" t="s">
        <v>60</v>
      </c>
      <c r="BW34" s="58">
        <v>2.0501990000000001</v>
      </c>
      <c r="BX34" s="58">
        <v>2.0501990000000001</v>
      </c>
      <c r="BY34" s="58">
        <v>1.994912</v>
      </c>
      <c r="BZ34" s="58">
        <v>1.994912</v>
      </c>
      <c r="CM34" s="58" t="s">
        <v>495</v>
      </c>
      <c r="CN34" s="58">
        <v>0.51257330246913502</v>
      </c>
      <c r="CO34" s="58">
        <v>0.99250757694244296</v>
      </c>
      <c r="CP34" s="58">
        <v>0.99245721101760798</v>
      </c>
      <c r="CQ34" s="58">
        <v>36.544297272813502</v>
      </c>
      <c r="CR34" s="58">
        <v>39.152352794020402</v>
      </c>
      <c r="CS34" s="58">
        <v>39.784229875654198</v>
      </c>
      <c r="CT34" s="58">
        <v>0.68268424272537198</v>
      </c>
      <c r="CU34" s="58">
        <v>0.99652355909347501</v>
      </c>
      <c r="CV34" s="58">
        <v>9.9694490432739202E-2</v>
      </c>
      <c r="CW34" s="58">
        <v>0.98996508121490401</v>
      </c>
      <c r="CX34" s="58">
        <v>89.513459999999995</v>
      </c>
      <c r="CY34" s="58">
        <v>33.408695890942496</v>
      </c>
      <c r="CZ34" s="58" t="s">
        <v>60</v>
      </c>
      <c r="DA34" s="84">
        <v>2.1050360000000001</v>
      </c>
      <c r="DB34" s="58">
        <v>2.1050360000000001</v>
      </c>
      <c r="DC34" s="58">
        <v>139.86598900000001</v>
      </c>
      <c r="DD34" s="58">
        <v>139.86598900000001</v>
      </c>
      <c r="DQ34" s="58" t="s">
        <v>684</v>
      </c>
      <c r="DR34" s="58">
        <v>0.52491512345679003</v>
      </c>
      <c r="DS34" s="58">
        <v>0.99312782287597601</v>
      </c>
      <c r="DT34" s="58">
        <v>0.99308413267135598</v>
      </c>
      <c r="DU34" s="58">
        <v>37.2119000177861</v>
      </c>
      <c r="DV34" s="58">
        <v>42.669437754938102</v>
      </c>
      <c r="DW34" s="58">
        <v>43.452254913587304</v>
      </c>
      <c r="DX34" s="58">
        <v>0.70088273286819402</v>
      </c>
      <c r="DY34" s="58">
        <v>0.99731636047363204</v>
      </c>
      <c r="DZ34" s="58">
        <v>9.3873925507068606E-2</v>
      </c>
      <c r="EA34" s="58">
        <v>0.99094355106353704</v>
      </c>
      <c r="EB34" s="58">
        <v>90.817935000000006</v>
      </c>
      <c r="EC34" s="58">
        <v>33.875705055915397</v>
      </c>
      <c r="ED34" s="58" t="s">
        <v>60</v>
      </c>
      <c r="EE34" s="84">
        <v>2.3207629999999999</v>
      </c>
      <c r="EF34" s="58">
        <v>2.3207629999999999</v>
      </c>
      <c r="EG34" s="58">
        <v>1090.987224</v>
      </c>
      <c r="EH34" s="58">
        <v>1090.987224</v>
      </c>
      <c r="EU34" s="58"/>
      <c r="EV34" s="58"/>
      <c r="EW34" s="58"/>
      <c r="EX34" s="58"/>
      <c r="EY34" s="58"/>
      <c r="EZ34" s="58"/>
      <c r="FA34" s="58"/>
      <c r="FB34" s="58"/>
      <c r="FC34" s="58"/>
      <c r="FD34" s="58"/>
      <c r="FE34" s="58"/>
      <c r="FF34" s="58"/>
      <c r="FG34" s="58"/>
      <c r="FH34" s="58"/>
      <c r="FI34" s="58"/>
      <c r="FJ34" s="58"/>
      <c r="FK34" s="58"/>
      <c r="FL34" s="58"/>
      <c r="FY34" s="58"/>
      <c r="FZ34" s="58"/>
      <c r="GA34" s="58"/>
      <c r="GB34" s="58"/>
      <c r="GC34" s="58"/>
      <c r="GD34" s="58"/>
      <c r="GE34" s="58"/>
      <c r="GF34" s="58"/>
      <c r="GG34" s="58"/>
      <c r="GH34" s="58"/>
      <c r="GI34" s="58"/>
      <c r="GJ34" s="58"/>
      <c r="GK34" s="58"/>
      <c r="GL34" s="58"/>
      <c r="GM34" s="58"/>
      <c r="GN34" s="58"/>
      <c r="GO34" s="58"/>
      <c r="GP34" s="58"/>
      <c r="HC34" s="58"/>
      <c r="HD34" s="58"/>
      <c r="HE34" s="58"/>
      <c r="HF34" s="58"/>
      <c r="HG34" s="58"/>
      <c r="HH34" s="58"/>
      <c r="HI34" s="58"/>
      <c r="HJ34" s="58"/>
      <c r="HK34" s="58"/>
      <c r="HL34" s="58"/>
      <c r="HM34" s="58"/>
      <c r="HN34" s="58"/>
      <c r="HO34" s="58"/>
      <c r="HP34" s="58"/>
      <c r="HQ34" s="84"/>
      <c r="HR34" s="58"/>
      <c r="HS34" s="58"/>
      <c r="HT34" s="58"/>
      <c r="IG34" s="58"/>
      <c r="IH34" s="58"/>
      <c r="II34" s="58"/>
      <c r="IJ34" s="58"/>
      <c r="IK34" s="58"/>
      <c r="IL34" s="58"/>
      <c r="IM34" s="58"/>
      <c r="IN34" s="58"/>
      <c r="IO34" s="58"/>
      <c r="IP34" s="58"/>
      <c r="IQ34" s="58"/>
      <c r="IR34" s="81"/>
      <c r="IS34" s="81"/>
      <c r="IT34" s="58"/>
      <c r="IU34" s="58"/>
      <c r="IV34" s="58"/>
      <c r="IW34" s="58"/>
      <c r="IX34" s="58"/>
      <c r="JK34" s="58"/>
      <c r="JL34" s="58"/>
      <c r="JM34" s="58"/>
      <c r="JN34" s="58"/>
      <c r="JO34" s="58"/>
      <c r="JP34" s="58"/>
      <c r="JQ34" s="58"/>
      <c r="JR34" s="58"/>
      <c r="JS34" s="58"/>
      <c r="JT34" s="58"/>
      <c r="JU34" s="58"/>
      <c r="JV34" s="58"/>
      <c r="JW34" s="58"/>
      <c r="JX34" s="58"/>
      <c r="JY34" s="58"/>
      <c r="JZ34" s="58"/>
      <c r="KA34" s="58"/>
      <c r="KB34" s="58"/>
      <c r="KO34" s="58"/>
      <c r="KP34" s="58"/>
      <c r="KQ34" s="58"/>
      <c r="KR34" s="58"/>
      <c r="KS34" s="58"/>
      <c r="KT34" s="58"/>
      <c r="KU34" s="58"/>
      <c r="KV34" s="58"/>
      <c r="KW34" s="58"/>
      <c r="KX34" s="58"/>
      <c r="KY34" s="58"/>
      <c r="KZ34" s="58"/>
      <c r="LA34" s="58"/>
      <c r="LB34" s="58"/>
      <c r="LC34" s="58"/>
      <c r="LD34" s="58"/>
      <c r="LE34" s="58"/>
      <c r="LF34" s="58"/>
      <c r="LS34" s="58"/>
      <c r="LT34" s="58"/>
      <c r="LU34" s="58"/>
      <c r="LV34" s="58"/>
      <c r="LW34" s="58"/>
      <c r="LX34" s="58"/>
      <c r="LY34" s="58"/>
      <c r="LZ34" s="58"/>
      <c r="MA34" s="58"/>
      <c r="MB34" s="58"/>
      <c r="MC34" s="58"/>
      <c r="MD34" s="58"/>
      <c r="ME34" s="58"/>
      <c r="MF34" s="58"/>
      <c r="MG34" s="58"/>
      <c r="MH34" s="58"/>
      <c r="MI34" s="58"/>
      <c r="MJ34" s="58"/>
      <c r="MW34" s="58"/>
      <c r="MX34" s="58"/>
      <c r="MY34" s="58"/>
      <c r="MZ34" s="58"/>
      <c r="NA34" s="58"/>
      <c r="NB34" s="58"/>
      <c r="NC34" s="58"/>
      <c r="ND34" s="58"/>
      <c r="NE34" s="58"/>
      <c r="NF34" s="58"/>
      <c r="NG34" s="58"/>
      <c r="NH34" s="58"/>
      <c r="NI34" s="58"/>
      <c r="NJ34" s="58"/>
      <c r="NK34" s="58"/>
      <c r="NL34" s="58"/>
      <c r="NM34" s="58"/>
      <c r="NN34" s="58"/>
      <c r="OA34" s="58"/>
      <c r="OB34" s="58"/>
      <c r="OC34" s="58"/>
      <c r="OD34" s="58"/>
      <c r="OE34" s="58"/>
      <c r="OF34" s="58"/>
      <c r="OG34" s="58"/>
      <c r="OH34" s="58"/>
      <c r="OI34" s="58"/>
      <c r="OJ34" s="58"/>
      <c r="OK34" s="58"/>
      <c r="OL34" s="58"/>
      <c r="OM34" s="58"/>
      <c r="ON34" s="58"/>
      <c r="OO34" s="58"/>
      <c r="OP34" s="58"/>
      <c r="OQ34" s="58"/>
      <c r="OR34" s="58"/>
    </row>
    <row r="35" spans="1:408">
      <c r="A35" s="58" t="s">
        <v>112</v>
      </c>
      <c r="B35" s="58">
        <v>0.81598765432098697</v>
      </c>
      <c r="C35" s="58">
        <v>0.99311006069183305</v>
      </c>
      <c r="D35" s="58">
        <v>0.99307322502136197</v>
      </c>
      <c r="E35" s="58">
        <v>35.459471728417498</v>
      </c>
      <c r="F35" s="58">
        <v>40.524571764274498</v>
      </c>
      <c r="G35" s="58">
        <v>40.5279198345781</v>
      </c>
      <c r="H35" s="58">
        <v>0.67127215862274103</v>
      </c>
      <c r="I35" s="58">
        <v>0.99786627292633001</v>
      </c>
      <c r="J35" s="58">
        <v>0.100219629704952</v>
      </c>
      <c r="K35" s="58">
        <v>0.99140542745590199</v>
      </c>
      <c r="L35" s="58">
        <v>91.020081000000005</v>
      </c>
      <c r="M35" s="58">
        <v>33.633641454999498</v>
      </c>
      <c r="N35" s="58" t="s">
        <v>60</v>
      </c>
      <c r="O35" s="84">
        <v>2.770467</v>
      </c>
      <c r="P35" s="58">
        <v>2.770467</v>
      </c>
      <c r="Q35" s="58">
        <v>0.25723299999999999</v>
      </c>
      <c r="R35" s="58">
        <v>0.25723299999999999</v>
      </c>
      <c r="AE35" s="58" t="s">
        <v>307</v>
      </c>
      <c r="AF35" s="58">
        <v>0.74995370370370296</v>
      </c>
      <c r="AG35" s="58">
        <v>0.99172765016555697</v>
      </c>
      <c r="AH35" s="58">
        <v>0.99168276786804199</v>
      </c>
      <c r="AI35" s="58">
        <v>36.480600022801603</v>
      </c>
      <c r="AJ35" s="58">
        <v>42.2160832244898</v>
      </c>
      <c r="AK35" s="58">
        <v>42.019697180283998</v>
      </c>
      <c r="AL35" s="58">
        <v>0.67932075262069702</v>
      </c>
      <c r="AM35" s="58">
        <v>0.99709880352020197</v>
      </c>
      <c r="AN35" s="58">
        <v>0.100257463753223</v>
      </c>
      <c r="AO35" s="58">
        <v>0.98919874429702703</v>
      </c>
      <c r="AP35" s="58">
        <v>91.765938000000006</v>
      </c>
      <c r="AQ35" s="58">
        <v>33.161134566716903</v>
      </c>
      <c r="AR35" s="58" t="s">
        <v>60</v>
      </c>
      <c r="AS35" s="58">
        <v>1.09409</v>
      </c>
      <c r="AT35" s="58">
        <v>1.09409</v>
      </c>
      <c r="AU35" s="58">
        <v>0.55459800000000004</v>
      </c>
      <c r="AV35" s="58">
        <v>0.55459800000000004</v>
      </c>
      <c r="BI35" s="58" t="s">
        <v>878</v>
      </c>
      <c r="BJ35" s="58">
        <v>0.75113811728394997</v>
      </c>
      <c r="BK35" s="58">
        <v>0.99606627225875799</v>
      </c>
      <c r="BL35" s="58">
        <v>0.996038258075714</v>
      </c>
      <c r="BM35" s="58">
        <v>37.284580287921301</v>
      </c>
      <c r="BN35" s="58">
        <v>39.818650576935397</v>
      </c>
      <c r="BO35" s="58">
        <v>38.751435232861397</v>
      </c>
      <c r="BP35" s="58">
        <v>0.73301756381988503</v>
      </c>
      <c r="BQ35" s="58">
        <v>0.99829345941543501</v>
      </c>
      <c r="BR35" s="58">
        <v>7.9882711172103799E-2</v>
      </c>
      <c r="BS35" s="58">
        <v>0.99456995725631703</v>
      </c>
      <c r="BT35" s="58">
        <v>90.731194000000002</v>
      </c>
      <c r="BU35" s="58">
        <v>34.984573704667199</v>
      </c>
      <c r="BV35" s="58" t="s">
        <v>60</v>
      </c>
      <c r="BW35" s="58">
        <v>1.8349169999999999</v>
      </c>
      <c r="BX35" s="58">
        <v>1.8349169999999999</v>
      </c>
      <c r="BY35" s="58">
        <v>1.6175870000000001</v>
      </c>
      <c r="BZ35" s="58">
        <v>1.6175870000000001</v>
      </c>
      <c r="CM35" s="58" t="s">
        <v>496</v>
      </c>
      <c r="CN35" s="58">
        <v>0.75986882716049298</v>
      </c>
      <c r="CO35" s="58">
        <v>0.99605703353881803</v>
      </c>
      <c r="CP35" s="58">
        <v>0.99603706598281805</v>
      </c>
      <c r="CQ35" s="58">
        <v>39.358631133984503</v>
      </c>
      <c r="CR35" s="58">
        <v>41.282126528266303</v>
      </c>
      <c r="CS35" s="58">
        <v>42.043401737459298</v>
      </c>
      <c r="CT35" s="58">
        <v>0.76299691200256303</v>
      </c>
      <c r="CU35" s="58">
        <v>0.99834746122360196</v>
      </c>
      <c r="CV35" s="58">
        <v>7.2304524481296498E-2</v>
      </c>
      <c r="CW35" s="58">
        <v>0.99501365423202504</v>
      </c>
      <c r="CX35" s="58">
        <v>93.169945999999996</v>
      </c>
      <c r="CY35" s="58">
        <v>36.842812469738</v>
      </c>
      <c r="CZ35" s="58" t="s">
        <v>60</v>
      </c>
      <c r="DA35" s="84">
        <v>2.2158600000000002</v>
      </c>
      <c r="DB35" s="58">
        <v>2.2158600000000002</v>
      </c>
      <c r="DC35" s="58">
        <v>156.99115699999999</v>
      </c>
      <c r="DD35" s="58">
        <v>156.99115699999999</v>
      </c>
      <c r="DQ35" s="58" t="s">
        <v>685</v>
      </c>
      <c r="DR35" s="58">
        <v>0.79589120370370303</v>
      </c>
      <c r="DS35" s="58">
        <v>0.99639445543289096</v>
      </c>
      <c r="DT35" s="58">
        <v>0.99637740850448597</v>
      </c>
      <c r="DU35" s="58">
        <v>40.040283472383102</v>
      </c>
      <c r="DV35" s="58">
        <v>44.781856486370003</v>
      </c>
      <c r="DW35" s="58">
        <v>45.497091062878198</v>
      </c>
      <c r="DX35" s="58">
        <v>0.77972584962844804</v>
      </c>
      <c r="DY35" s="58">
        <v>0.99883407354354803</v>
      </c>
      <c r="DZ35" s="58">
        <v>6.7844569683074896E-2</v>
      </c>
      <c r="EA35" s="58">
        <v>0.99553376436233498</v>
      </c>
      <c r="EB35" s="58">
        <v>93.940015000000002</v>
      </c>
      <c r="EC35" s="58">
        <v>37.317712263634398</v>
      </c>
      <c r="ED35" s="58" t="s">
        <v>60</v>
      </c>
      <c r="EE35" s="84">
        <v>2.559482</v>
      </c>
      <c r="EF35" s="58">
        <v>2.559482</v>
      </c>
      <c r="EG35" s="58">
        <v>1397.167191</v>
      </c>
      <c r="EH35" s="58">
        <v>1397.167191</v>
      </c>
      <c r="EU35" s="58"/>
      <c r="EV35" s="58"/>
      <c r="EW35" s="58"/>
      <c r="EX35" s="58"/>
      <c r="EY35" s="58"/>
      <c r="EZ35" s="58"/>
      <c r="FA35" s="58"/>
      <c r="FB35" s="58"/>
      <c r="FC35" s="58"/>
      <c r="FD35" s="58"/>
      <c r="FE35" s="58"/>
      <c r="FF35" s="58"/>
      <c r="FG35" s="58"/>
      <c r="FH35" s="58"/>
      <c r="FI35" s="58"/>
      <c r="FJ35" s="58"/>
      <c r="FK35" s="58"/>
      <c r="FL35" s="58"/>
      <c r="FY35" s="58"/>
      <c r="FZ35" s="58"/>
      <c r="GA35" s="58"/>
      <c r="GB35" s="58"/>
      <c r="GC35" s="58"/>
      <c r="GD35" s="58"/>
      <c r="GE35" s="58"/>
      <c r="GF35" s="58"/>
      <c r="GG35" s="58"/>
      <c r="GH35" s="58"/>
      <c r="GI35" s="58"/>
      <c r="GJ35" s="58"/>
      <c r="GK35" s="58"/>
      <c r="GL35" s="58"/>
      <c r="GM35" s="58"/>
      <c r="GN35" s="58"/>
      <c r="GO35" s="58"/>
      <c r="GP35" s="58"/>
      <c r="HC35" s="58"/>
      <c r="HD35" s="58"/>
      <c r="HE35" s="58"/>
      <c r="HF35" s="58"/>
      <c r="HG35" s="58"/>
      <c r="HH35" s="58"/>
      <c r="HI35" s="58"/>
      <c r="HJ35" s="58"/>
      <c r="HK35" s="58"/>
      <c r="HL35" s="58"/>
      <c r="HM35" s="58"/>
      <c r="HN35" s="58"/>
      <c r="HO35" s="58"/>
      <c r="HP35" s="58"/>
      <c r="HQ35" s="84"/>
      <c r="HR35" s="58"/>
      <c r="HS35" s="58"/>
      <c r="HT35" s="58"/>
      <c r="IG35" s="58"/>
      <c r="IH35" s="58"/>
      <c r="II35" s="58"/>
      <c r="IJ35" s="58"/>
      <c r="IK35" s="58"/>
      <c r="IL35" s="58"/>
      <c r="IM35" s="58"/>
      <c r="IN35" s="58"/>
      <c r="IO35" s="58"/>
      <c r="IP35" s="58"/>
      <c r="IQ35" s="58"/>
      <c r="IR35" s="58"/>
      <c r="IS35" s="58"/>
      <c r="IT35" s="58"/>
      <c r="IU35" s="58"/>
      <c r="IV35" s="58"/>
      <c r="IW35" s="58"/>
      <c r="IX35" s="58"/>
      <c r="JK35" s="58"/>
      <c r="JL35" s="58"/>
      <c r="JM35" s="58"/>
      <c r="JN35" s="58"/>
      <c r="JO35" s="58"/>
      <c r="JP35" s="58"/>
      <c r="JQ35" s="58"/>
      <c r="JR35" s="58"/>
      <c r="JS35" s="58"/>
      <c r="JT35" s="58"/>
      <c r="JU35" s="58"/>
      <c r="JV35" s="58"/>
      <c r="JW35" s="58"/>
      <c r="JX35" s="58"/>
      <c r="JY35" s="58"/>
      <c r="JZ35" s="58"/>
      <c r="KA35" s="58"/>
      <c r="KB35" s="58"/>
      <c r="KO35" s="58"/>
      <c r="KP35" s="58"/>
      <c r="KQ35" s="58"/>
      <c r="KR35" s="58"/>
      <c r="KS35" s="58"/>
      <c r="KT35" s="58"/>
      <c r="KU35" s="58"/>
      <c r="KV35" s="58"/>
      <c r="KW35" s="58"/>
      <c r="KX35" s="58"/>
      <c r="KY35" s="58"/>
      <c r="KZ35" s="58"/>
      <c r="LA35" s="58"/>
      <c r="LB35" s="58"/>
      <c r="LC35" s="58"/>
      <c r="LD35" s="58"/>
      <c r="LE35" s="58"/>
      <c r="LF35" s="58"/>
      <c r="LS35" s="58"/>
      <c r="LT35" s="58"/>
      <c r="LU35" s="58"/>
      <c r="LV35" s="58"/>
      <c r="LW35" s="58"/>
      <c r="LX35" s="58"/>
      <c r="LY35" s="58"/>
      <c r="LZ35" s="58"/>
      <c r="MA35" s="58"/>
      <c r="MB35" s="58"/>
      <c r="MC35" s="58"/>
      <c r="MD35" s="58"/>
      <c r="ME35" s="58"/>
      <c r="MF35" s="58"/>
      <c r="MG35" s="58"/>
      <c r="MH35" s="58"/>
      <c r="MI35" s="58"/>
      <c r="MJ35" s="58"/>
      <c r="MW35" s="58"/>
      <c r="MX35" s="58"/>
      <c r="MY35" s="58"/>
      <c r="MZ35" s="58"/>
      <c r="NA35" s="58"/>
      <c r="NB35" s="58"/>
      <c r="NC35" s="58"/>
      <c r="ND35" s="58"/>
      <c r="NE35" s="58"/>
      <c r="NF35" s="58"/>
      <c r="NG35" s="58"/>
      <c r="NH35" s="58"/>
      <c r="NI35" s="58"/>
      <c r="NJ35" s="58"/>
      <c r="NK35" s="58"/>
      <c r="NL35" s="58"/>
      <c r="NM35" s="58"/>
      <c r="NN35" s="58"/>
      <c r="OA35" s="58"/>
      <c r="OB35" s="58"/>
      <c r="OC35" s="58"/>
      <c r="OD35" s="58"/>
      <c r="OE35" s="58"/>
      <c r="OF35" s="58"/>
      <c r="OG35" s="58"/>
      <c r="OH35" s="58"/>
      <c r="OI35" s="58"/>
      <c r="OJ35" s="58"/>
      <c r="OK35" s="58"/>
      <c r="OL35" s="58"/>
      <c r="OM35" s="58"/>
      <c r="ON35" s="58"/>
      <c r="OO35" s="58"/>
      <c r="OP35" s="58"/>
      <c r="OQ35" s="58"/>
      <c r="OR35" s="58"/>
    </row>
    <row r="36" spans="1:408">
      <c r="A36" s="58" t="s">
        <v>113</v>
      </c>
      <c r="B36" s="58">
        <v>1.07453703703703</v>
      </c>
      <c r="C36" s="58">
        <v>0.99613857269287098</v>
      </c>
      <c r="D36" s="58">
        <v>0.99612313508987405</v>
      </c>
      <c r="E36" s="58">
        <v>37.555178248508</v>
      </c>
      <c r="F36" s="58">
        <v>42.082112684636598</v>
      </c>
      <c r="G36" s="58">
        <v>42.059614573765003</v>
      </c>
      <c r="H36" s="58">
        <v>0.73396414518356301</v>
      </c>
      <c r="I36" s="58">
        <v>0.99896419048309304</v>
      </c>
      <c r="J36" s="58">
        <v>7.6918236911296803E-2</v>
      </c>
      <c r="K36" s="58">
        <v>0.99517196416854803</v>
      </c>
      <c r="L36" s="58">
        <v>93.375756999999993</v>
      </c>
      <c r="M36" s="58">
        <v>36.711712828928903</v>
      </c>
      <c r="N36" s="58" t="s">
        <v>60</v>
      </c>
      <c r="O36" s="84">
        <v>2.7949700000000002</v>
      </c>
      <c r="P36" s="58">
        <v>2.7949700000000002</v>
      </c>
      <c r="Q36" s="58">
        <v>0.26546700000000001</v>
      </c>
      <c r="R36" s="58">
        <v>0.26546700000000001</v>
      </c>
      <c r="AE36" s="58" t="s">
        <v>308</v>
      </c>
      <c r="AF36" s="58">
        <v>0.99998070987654297</v>
      </c>
      <c r="AG36" s="58">
        <v>0.994861841201782</v>
      </c>
      <c r="AH36" s="58">
        <v>0.99482691287994296</v>
      </c>
      <c r="AI36" s="58">
        <v>38.7270048304065</v>
      </c>
      <c r="AJ36" s="58">
        <v>43.797725835079298</v>
      </c>
      <c r="AK36" s="58">
        <v>43.6820283665921</v>
      </c>
      <c r="AL36" s="58">
        <v>0.744340419769287</v>
      </c>
      <c r="AM36" s="58">
        <v>0.99823611974716098</v>
      </c>
      <c r="AN36" s="58">
        <v>8.0059558153152396E-2</v>
      </c>
      <c r="AO36" s="58">
        <v>0.99368858337402299</v>
      </c>
      <c r="AP36" s="58">
        <v>93.462388000000004</v>
      </c>
      <c r="AQ36" s="58">
        <v>35.723680588254702</v>
      </c>
      <c r="AR36" s="58" t="s">
        <v>60</v>
      </c>
      <c r="AS36" s="58">
        <v>1.1067989999999901</v>
      </c>
      <c r="AT36" s="58">
        <v>1.1067989999999901</v>
      </c>
      <c r="AU36" s="58">
        <v>0.54810300000000001</v>
      </c>
      <c r="AV36" s="58">
        <v>0.54810300000000001</v>
      </c>
      <c r="BI36" s="58" t="s">
        <v>879</v>
      </c>
      <c r="BJ36" s="58">
        <v>1.00001543209876</v>
      </c>
      <c r="BK36" s="58">
        <v>0.997763812541961</v>
      </c>
      <c r="BL36" s="58">
        <v>0.99774825572967496</v>
      </c>
      <c r="BM36" s="58">
        <v>39.814197858461597</v>
      </c>
      <c r="BN36" s="58">
        <v>40.891319382457397</v>
      </c>
      <c r="BO36" s="58">
        <v>40.124228341574799</v>
      </c>
      <c r="BP36" s="58">
        <v>0.79634702205657903</v>
      </c>
      <c r="BQ36" s="58">
        <v>0.99899715185165405</v>
      </c>
      <c r="BR36" s="58">
        <v>6.0711581259965897E-2</v>
      </c>
      <c r="BS36" s="58">
        <v>0.99704289436340299</v>
      </c>
      <c r="BT36" s="58">
        <v>93.049541000000005</v>
      </c>
      <c r="BU36" s="58">
        <v>38.015894365388199</v>
      </c>
      <c r="BV36" s="58" t="s">
        <v>60</v>
      </c>
      <c r="BW36" s="58">
        <v>1.8045150000000001</v>
      </c>
      <c r="BX36" s="58">
        <v>1.8045150000000001</v>
      </c>
      <c r="BY36" s="58">
        <v>1.54836</v>
      </c>
      <c r="BZ36" s="58">
        <v>1.54836</v>
      </c>
      <c r="CM36" s="58" t="s">
        <v>497</v>
      </c>
      <c r="CN36" s="58">
        <v>1.0101234567901201</v>
      </c>
      <c r="CO36" s="58">
        <v>0.99763542413711503</v>
      </c>
      <c r="CP36" s="58">
        <v>0.997625112533569</v>
      </c>
      <c r="CQ36" s="58">
        <v>41.602286204139098</v>
      </c>
      <c r="CR36" s="58">
        <v>42.8913648644426</v>
      </c>
      <c r="CS36" s="58">
        <v>43.690175769282497</v>
      </c>
      <c r="CT36" s="58">
        <v>0.81881332397460904</v>
      </c>
      <c r="CU36" s="58">
        <v>0.99911516904830899</v>
      </c>
      <c r="CV36" s="58">
        <v>5.6151706725358901E-2</v>
      </c>
      <c r="CW36" s="58">
        <v>0.99717521667480402</v>
      </c>
      <c r="CX36" s="58">
        <v>94.795032000000006</v>
      </c>
      <c r="CY36" s="58">
        <v>39.553474535425103</v>
      </c>
      <c r="CZ36" s="58" t="s">
        <v>60</v>
      </c>
      <c r="DA36" s="84">
        <v>2.4667110000000001</v>
      </c>
      <c r="DB36" s="58">
        <v>2.4667110000000001</v>
      </c>
      <c r="DC36" s="58">
        <v>164.792813</v>
      </c>
      <c r="DD36" s="58">
        <v>164.792813</v>
      </c>
      <c r="DQ36" s="58" t="s">
        <v>686</v>
      </c>
      <c r="DR36" s="58">
        <v>1.0734336419752999</v>
      </c>
      <c r="DS36" s="58">
        <v>0.99783211946487405</v>
      </c>
      <c r="DT36" s="58">
        <v>0.99782377481460505</v>
      </c>
      <c r="DU36" s="58">
        <v>42.272842045273499</v>
      </c>
      <c r="DV36" s="58">
        <v>46.376401879783401</v>
      </c>
      <c r="DW36" s="58">
        <v>47.036928375740899</v>
      </c>
      <c r="DX36" s="58">
        <v>0.83356237411499001</v>
      </c>
      <c r="DY36" s="58">
        <v>0.99938768148422197</v>
      </c>
      <c r="DZ36" s="58">
        <v>5.2622612565755802E-2</v>
      </c>
      <c r="EA36" s="58">
        <v>0.997469723224639</v>
      </c>
      <c r="EB36" s="58">
        <v>95.283991999999998</v>
      </c>
      <c r="EC36" s="58">
        <v>40.0147103334928</v>
      </c>
      <c r="ED36" s="58" t="s">
        <v>60</v>
      </c>
      <c r="EE36" s="84">
        <v>2.3963260000000002</v>
      </c>
      <c r="EF36" s="58">
        <v>2.3963260000000002</v>
      </c>
      <c r="EG36" s="58">
        <v>1512.2123019999999</v>
      </c>
      <c r="EH36" s="58">
        <v>1512.2123019999999</v>
      </c>
      <c r="EU36" s="58"/>
      <c r="EV36" s="58"/>
      <c r="EW36" s="58"/>
      <c r="EX36" s="58"/>
      <c r="EY36" s="58"/>
      <c r="EZ36" s="58"/>
      <c r="FA36" s="58"/>
      <c r="FB36" s="58"/>
      <c r="FC36" s="58"/>
      <c r="FD36" s="58"/>
      <c r="FE36" s="58"/>
      <c r="FF36" s="58"/>
      <c r="FG36" s="58"/>
      <c r="FH36" s="58"/>
      <c r="FI36" s="58"/>
      <c r="FJ36" s="58"/>
      <c r="FK36" s="58"/>
      <c r="FL36" s="58"/>
      <c r="FY36" s="58"/>
      <c r="FZ36" s="58"/>
      <c r="GA36" s="58"/>
      <c r="GB36" s="58"/>
      <c r="GC36" s="58"/>
      <c r="GD36" s="58"/>
      <c r="GE36" s="58"/>
      <c r="GF36" s="58"/>
      <c r="GG36" s="58"/>
      <c r="GH36" s="58"/>
      <c r="GI36" s="58"/>
      <c r="GJ36" s="58"/>
      <c r="GK36" s="58"/>
      <c r="GL36" s="58"/>
      <c r="GM36" s="58"/>
      <c r="GN36" s="58"/>
      <c r="GO36" s="58"/>
      <c r="GP36" s="58"/>
      <c r="HC36" s="58"/>
      <c r="HD36" s="58"/>
      <c r="HE36" s="58"/>
      <c r="HF36" s="58"/>
      <c r="HG36" s="58"/>
      <c r="HH36" s="58"/>
      <c r="HI36" s="58"/>
      <c r="HJ36" s="58"/>
      <c r="HK36" s="58"/>
      <c r="HL36" s="58"/>
      <c r="HM36" s="58"/>
      <c r="HN36" s="58"/>
      <c r="HO36" s="58"/>
      <c r="HP36" s="58"/>
      <c r="HQ36" s="84"/>
      <c r="HR36" s="58"/>
      <c r="HS36" s="58"/>
      <c r="HT36" s="58"/>
      <c r="IG36" s="58"/>
      <c r="IH36" s="58"/>
      <c r="II36" s="58"/>
      <c r="IJ36" s="58"/>
      <c r="IK36" s="58"/>
      <c r="IL36" s="58"/>
      <c r="IM36" s="58"/>
      <c r="IN36" s="58"/>
      <c r="IO36" s="58"/>
      <c r="IP36" s="58"/>
      <c r="IQ36" s="58"/>
      <c r="IR36" s="58"/>
      <c r="IS36" s="58"/>
      <c r="IT36" s="58"/>
      <c r="IU36" s="58"/>
      <c r="IV36" s="58"/>
      <c r="IW36" s="58"/>
      <c r="IX36" s="58"/>
      <c r="JK36" s="58"/>
      <c r="JL36" s="58"/>
      <c r="JM36" s="58"/>
      <c r="JN36" s="58"/>
      <c r="JO36" s="58"/>
      <c r="JP36" s="58"/>
      <c r="JQ36" s="58"/>
      <c r="JR36" s="58"/>
      <c r="JS36" s="58"/>
      <c r="JT36" s="58"/>
      <c r="JU36" s="58"/>
      <c r="JV36" s="58"/>
      <c r="JW36" s="58"/>
      <c r="JX36" s="58"/>
      <c r="JY36" s="58"/>
      <c r="JZ36" s="58"/>
      <c r="KA36" s="58"/>
      <c r="KB36" s="58"/>
      <c r="KO36" s="58"/>
      <c r="KP36" s="58"/>
      <c r="KQ36" s="58"/>
      <c r="KR36" s="58"/>
      <c r="KS36" s="58"/>
      <c r="KT36" s="58"/>
      <c r="KU36" s="58"/>
      <c r="KV36" s="58"/>
      <c r="KW36" s="58"/>
      <c r="KX36" s="58"/>
      <c r="KY36" s="58"/>
      <c r="KZ36" s="58"/>
      <c r="LA36" s="58"/>
      <c r="LB36" s="58"/>
      <c r="LC36" s="58"/>
      <c r="LD36" s="58"/>
      <c r="LE36" s="58"/>
      <c r="LF36" s="58"/>
      <c r="LS36" s="58"/>
      <c r="LT36" s="58"/>
      <c r="LU36" s="58"/>
      <c r="LV36" s="58"/>
      <c r="LW36" s="58"/>
      <c r="LX36" s="58"/>
      <c r="LY36" s="58"/>
      <c r="LZ36" s="58"/>
      <c r="MA36" s="58"/>
      <c r="MB36" s="58"/>
      <c r="MC36" s="58"/>
      <c r="MD36" s="58"/>
      <c r="ME36" s="58"/>
      <c r="MF36" s="58"/>
      <c r="MG36" s="58"/>
      <c r="MH36" s="58"/>
      <c r="MI36" s="58"/>
      <c r="MJ36" s="58"/>
      <c r="MW36" s="58"/>
      <c r="MX36" s="58"/>
      <c r="MY36" s="58"/>
      <c r="MZ36" s="58"/>
      <c r="NA36" s="58"/>
      <c r="NB36" s="58"/>
      <c r="NC36" s="58"/>
      <c r="ND36" s="58"/>
      <c r="NE36" s="58"/>
      <c r="NF36" s="58"/>
      <c r="NG36" s="58"/>
      <c r="NH36" s="58"/>
      <c r="NI36" s="58"/>
      <c r="NJ36" s="58"/>
      <c r="NK36" s="58"/>
      <c r="NL36" s="58"/>
      <c r="NM36" s="58"/>
      <c r="NN36" s="58"/>
      <c r="OA36" s="58"/>
      <c r="OB36" s="58"/>
      <c r="OC36" s="58"/>
      <c r="OD36" s="58"/>
      <c r="OE36" s="58"/>
      <c r="OF36" s="58"/>
      <c r="OG36" s="58"/>
      <c r="OH36" s="58"/>
      <c r="OI36" s="58"/>
      <c r="OJ36" s="58"/>
      <c r="OK36" s="58"/>
      <c r="OL36" s="58"/>
      <c r="OM36" s="58"/>
      <c r="ON36" s="58"/>
      <c r="OO36" s="58"/>
      <c r="OP36" s="58"/>
      <c r="OQ36" s="58"/>
      <c r="OR36" s="58"/>
    </row>
    <row r="37" spans="1:408">
      <c r="A37" s="58" t="s">
        <v>114</v>
      </c>
      <c r="B37" s="58">
        <v>1.6218209876543199</v>
      </c>
      <c r="C37" s="58">
        <v>0.99846458435058505</v>
      </c>
      <c r="D37" s="58">
        <v>0.99846076965331998</v>
      </c>
      <c r="E37" s="58">
        <v>40.797378371813899</v>
      </c>
      <c r="F37" s="58">
        <v>44.1826649102589</v>
      </c>
      <c r="G37" s="58">
        <v>43.915882923304103</v>
      </c>
      <c r="H37" s="58">
        <v>0.817510366439819</v>
      </c>
      <c r="I37" s="58">
        <v>0.999667167663574</v>
      </c>
      <c r="J37" s="58">
        <v>5.0475310534238801E-2</v>
      </c>
      <c r="K37" s="58">
        <v>0.99803984165191595</v>
      </c>
      <c r="L37" s="58">
        <v>95.223799999999997</v>
      </c>
      <c r="M37" s="58">
        <v>41.6544418106336</v>
      </c>
      <c r="N37" s="58" t="s">
        <v>60</v>
      </c>
      <c r="O37" s="84">
        <v>2.770737</v>
      </c>
      <c r="P37" s="58">
        <v>2.770737</v>
      </c>
      <c r="Q37" s="58">
        <v>0.28652899999999998</v>
      </c>
      <c r="R37" s="58">
        <v>0.28652899999999998</v>
      </c>
      <c r="AE37" s="58" t="s">
        <v>309</v>
      </c>
      <c r="AF37" s="58">
        <v>1.49990354938271</v>
      </c>
      <c r="AG37" s="58">
        <v>0.99783366918563798</v>
      </c>
      <c r="AH37" s="58">
        <v>0.997824907302856</v>
      </c>
      <c r="AI37" s="58">
        <v>42.429541327602998</v>
      </c>
      <c r="AJ37" s="58">
        <v>46.0545205104182</v>
      </c>
      <c r="AK37" s="58">
        <v>45.433516362075402</v>
      </c>
      <c r="AL37" s="58">
        <v>0.83815890550613403</v>
      </c>
      <c r="AM37" s="58">
        <v>0.99942243099212602</v>
      </c>
      <c r="AN37" s="58">
        <v>5.1260765641927698E-2</v>
      </c>
      <c r="AO37" s="58">
        <v>0.99765145778655995</v>
      </c>
      <c r="AP37" s="58">
        <v>95.835913000000005</v>
      </c>
      <c r="AQ37" s="58">
        <v>40.2725463928656</v>
      </c>
      <c r="AR37" s="58" t="s">
        <v>60</v>
      </c>
      <c r="AS37" s="58">
        <v>1.1341859999999999</v>
      </c>
      <c r="AT37" s="58">
        <v>1.1341859999999999</v>
      </c>
      <c r="AU37" s="58">
        <v>0.55246799999999996</v>
      </c>
      <c r="AV37" s="58">
        <v>0.55246799999999996</v>
      </c>
      <c r="BI37" s="58" t="s">
        <v>880</v>
      </c>
      <c r="BJ37" s="58">
        <v>1.49986111111111</v>
      </c>
      <c r="BK37" s="58">
        <v>0.99898344278335505</v>
      </c>
      <c r="BL37" s="58">
        <v>0.99897652864456099</v>
      </c>
      <c r="BM37" s="58">
        <v>43.290634929759101</v>
      </c>
      <c r="BN37" s="58">
        <v>43.053509340716097</v>
      </c>
      <c r="BO37" s="58">
        <v>41.733215786497702</v>
      </c>
      <c r="BP37" s="58">
        <v>0.87080693244934004</v>
      </c>
      <c r="BQ37" s="58">
        <v>0.99954754114151001</v>
      </c>
      <c r="BR37" s="58">
        <v>4.1525159031152697E-2</v>
      </c>
      <c r="BS37" s="58">
        <v>0.99871128797531095</v>
      </c>
      <c r="BT37" s="58">
        <v>94.707762000000002</v>
      </c>
      <c r="BU37" s="58">
        <v>41.8606374462546</v>
      </c>
      <c r="BV37" s="58" t="s">
        <v>60</v>
      </c>
      <c r="BW37" s="58">
        <v>1.9874989999999999</v>
      </c>
      <c r="BX37" s="58">
        <v>1.9874989999999999</v>
      </c>
      <c r="BY37" s="58">
        <v>1.8670850000000001</v>
      </c>
      <c r="BZ37" s="58">
        <v>1.8670850000000001</v>
      </c>
      <c r="CM37" s="58" t="s">
        <v>498</v>
      </c>
      <c r="CN37" s="58">
        <v>1.5679513888888801</v>
      </c>
      <c r="CO37" s="58">
        <v>0.998962461948394</v>
      </c>
      <c r="CP37" s="58">
        <v>0.99895906448364202</v>
      </c>
      <c r="CQ37" s="58">
        <v>45.379918596531397</v>
      </c>
      <c r="CR37" s="58">
        <v>45.5496079572276</v>
      </c>
      <c r="CS37" s="58">
        <v>46.289007479078599</v>
      </c>
      <c r="CT37" s="58">
        <v>0.89474004507064797</v>
      </c>
      <c r="CU37" s="58">
        <v>0.99966263771057096</v>
      </c>
      <c r="CV37" s="58">
        <v>3.6888312548398902E-2</v>
      </c>
      <c r="CW37" s="58">
        <v>0.998890221118927</v>
      </c>
      <c r="CX37" s="58">
        <v>96.229304999999997</v>
      </c>
      <c r="CY37" s="58">
        <v>44.015255784461502</v>
      </c>
      <c r="CZ37" s="58" t="s">
        <v>60</v>
      </c>
      <c r="DA37" s="84">
        <v>2.1593039999999899</v>
      </c>
      <c r="DB37" s="58">
        <v>2.1593039999999899</v>
      </c>
      <c r="DC37" s="58">
        <v>178.808774</v>
      </c>
      <c r="DD37" s="58">
        <v>178.808774</v>
      </c>
      <c r="DQ37" s="58" t="s">
        <v>687</v>
      </c>
      <c r="DR37" s="58">
        <v>1.5602893518518499</v>
      </c>
      <c r="DS37" s="58">
        <v>0.99889391660690297</v>
      </c>
      <c r="DT37" s="58">
        <v>0.998890221118927</v>
      </c>
      <c r="DU37" s="58">
        <v>45.300568200063097</v>
      </c>
      <c r="DV37" s="58">
        <v>48.431733763991097</v>
      </c>
      <c r="DW37" s="58">
        <v>49.010403216430298</v>
      </c>
      <c r="DX37" s="58">
        <v>0.89329051971435502</v>
      </c>
      <c r="DY37" s="58">
        <v>0.99973863363265902</v>
      </c>
      <c r="DZ37" s="58">
        <v>3.7483114749193101E-2</v>
      </c>
      <c r="EA37" s="58">
        <v>0.99882107973098699</v>
      </c>
      <c r="EB37" s="58">
        <v>96.324046999999993</v>
      </c>
      <c r="EC37" s="58">
        <v>43.629282719408202</v>
      </c>
      <c r="ED37" s="58" t="s">
        <v>60</v>
      </c>
      <c r="EE37" s="84">
        <v>2.8315109999999999</v>
      </c>
      <c r="EF37" s="58">
        <v>2.8315109999999999</v>
      </c>
      <c r="EG37" s="58">
        <v>1773.664528</v>
      </c>
      <c r="EH37" s="58">
        <v>1773.664528</v>
      </c>
      <c r="EU37" s="58"/>
      <c r="EV37" s="58"/>
      <c r="EW37" s="58"/>
      <c r="EX37" s="58"/>
      <c r="EY37" s="58"/>
      <c r="EZ37" s="58"/>
      <c r="FA37" s="58"/>
      <c r="FB37" s="58"/>
      <c r="FC37" s="58"/>
      <c r="FD37" s="58"/>
      <c r="FE37" s="58"/>
      <c r="FF37" s="58"/>
      <c r="FG37" s="58"/>
      <c r="FH37" s="58"/>
      <c r="FI37" s="58"/>
      <c r="FJ37" s="58"/>
      <c r="FK37" s="58"/>
      <c r="FL37" s="58"/>
      <c r="FY37" s="58"/>
      <c r="FZ37" s="58"/>
      <c r="GA37" s="58"/>
      <c r="GB37" s="58"/>
      <c r="GC37" s="58"/>
      <c r="GD37" s="58"/>
      <c r="GE37" s="58"/>
      <c r="GF37" s="58"/>
      <c r="GG37" s="58"/>
      <c r="GH37" s="58"/>
      <c r="GI37" s="58"/>
      <c r="GJ37" s="58"/>
      <c r="GK37" s="58"/>
      <c r="GL37" s="58"/>
      <c r="GM37" s="58"/>
      <c r="GN37" s="58"/>
      <c r="GO37" s="58"/>
      <c r="GP37" s="58"/>
      <c r="HC37" s="58"/>
      <c r="HD37" s="58"/>
      <c r="HE37" s="58"/>
      <c r="HF37" s="58"/>
      <c r="HG37" s="58"/>
      <c r="HH37" s="58"/>
      <c r="HI37" s="58"/>
      <c r="HJ37" s="58"/>
      <c r="HK37" s="58"/>
      <c r="HL37" s="58"/>
      <c r="HM37" s="58"/>
      <c r="HN37" s="58"/>
      <c r="HO37" s="58"/>
      <c r="HP37" s="58"/>
      <c r="HQ37" s="84"/>
      <c r="HR37" s="58"/>
      <c r="HS37" s="58"/>
      <c r="HT37" s="58"/>
      <c r="IG37" s="58"/>
      <c r="IH37" s="58"/>
      <c r="II37" s="58"/>
      <c r="IJ37" s="58"/>
      <c r="IK37" s="58"/>
      <c r="IL37" s="58"/>
      <c r="IM37" s="58"/>
      <c r="IN37" s="58"/>
      <c r="IO37" s="58"/>
      <c r="IP37" s="58"/>
      <c r="IQ37" s="58"/>
      <c r="IR37" s="58"/>
      <c r="IS37" s="58"/>
      <c r="IT37" s="58"/>
      <c r="IU37" s="58"/>
      <c r="IV37" s="58"/>
      <c r="IW37" s="58"/>
      <c r="IX37" s="58"/>
      <c r="JK37" s="58"/>
      <c r="JL37" s="58"/>
      <c r="JM37" s="58"/>
      <c r="JN37" s="58"/>
      <c r="JO37" s="58"/>
      <c r="JP37" s="58"/>
      <c r="JQ37" s="58"/>
      <c r="JR37" s="58"/>
      <c r="JS37" s="58"/>
      <c r="JT37" s="58"/>
      <c r="JU37" s="58"/>
      <c r="JV37" s="58"/>
      <c r="JW37" s="58"/>
      <c r="JX37" s="58"/>
      <c r="JY37" s="58"/>
      <c r="JZ37" s="58"/>
      <c r="KA37" s="58"/>
      <c r="KB37" s="58"/>
      <c r="KO37" s="58"/>
      <c r="KP37" s="58"/>
      <c r="KQ37" s="58"/>
      <c r="KR37" s="58"/>
      <c r="KS37" s="58"/>
      <c r="KT37" s="58"/>
      <c r="KU37" s="58"/>
      <c r="KV37" s="58"/>
      <c r="KW37" s="58"/>
      <c r="KX37" s="58"/>
      <c r="KY37" s="58"/>
      <c r="KZ37" s="58"/>
      <c r="LA37" s="58"/>
      <c r="LB37" s="58"/>
      <c r="LC37" s="58"/>
      <c r="LD37" s="58"/>
      <c r="LE37" s="58"/>
      <c r="LF37" s="58"/>
      <c r="LS37" s="58"/>
      <c r="LT37" s="58"/>
      <c r="LU37" s="58"/>
      <c r="LV37" s="58"/>
      <c r="LW37" s="58"/>
      <c r="LX37" s="58"/>
      <c r="LY37" s="58"/>
      <c r="LZ37" s="58"/>
      <c r="MA37" s="58"/>
      <c r="MB37" s="58"/>
      <c r="MC37" s="58"/>
      <c r="MD37" s="58"/>
      <c r="ME37" s="58"/>
      <c r="MF37" s="58"/>
      <c r="MG37" s="58"/>
      <c r="MH37" s="58"/>
      <c r="MI37" s="58"/>
      <c r="MJ37" s="58"/>
      <c r="MW37" s="58"/>
      <c r="MX37" s="58"/>
      <c r="MY37" s="58"/>
      <c r="MZ37" s="58"/>
      <c r="NA37" s="58"/>
      <c r="NB37" s="58"/>
      <c r="NC37" s="58"/>
      <c r="ND37" s="58"/>
      <c r="NE37" s="58"/>
      <c r="NF37" s="58"/>
      <c r="NG37" s="58"/>
      <c r="NH37" s="58"/>
      <c r="NI37" s="58"/>
      <c r="NJ37" s="58"/>
      <c r="NK37" s="58"/>
      <c r="NL37" s="58"/>
      <c r="NM37" s="58"/>
      <c r="NN37" s="58"/>
      <c r="OA37" s="58"/>
      <c r="OB37" s="58"/>
      <c r="OC37" s="58"/>
      <c r="OD37" s="58"/>
      <c r="OE37" s="58"/>
      <c r="OF37" s="58"/>
      <c r="OG37" s="58"/>
      <c r="OH37" s="58"/>
      <c r="OI37" s="58"/>
      <c r="OJ37" s="58"/>
      <c r="OK37" s="58"/>
      <c r="OL37" s="58"/>
      <c r="OM37" s="58"/>
      <c r="ON37" s="58"/>
      <c r="OO37" s="58"/>
      <c r="OP37" s="58"/>
      <c r="OQ37" s="58"/>
      <c r="OR37" s="58"/>
    </row>
    <row r="38" spans="1:408">
      <c r="A38" s="58" t="s">
        <v>115</v>
      </c>
      <c r="B38" s="58">
        <v>2.1541242283950601</v>
      </c>
      <c r="C38" s="58">
        <v>0.99919515848159701</v>
      </c>
      <c r="D38" s="58">
        <v>0.99919337034225397</v>
      </c>
      <c r="E38" s="58">
        <v>43.328457618894099</v>
      </c>
      <c r="F38" s="58">
        <v>45.409610040978002</v>
      </c>
      <c r="G38" s="58">
        <v>44.884872875518397</v>
      </c>
      <c r="H38" s="58">
        <v>0.86980885267257602</v>
      </c>
      <c r="I38" s="58">
        <v>0.99982702732086104</v>
      </c>
      <c r="J38" s="58">
        <v>3.7364289164543103E-2</v>
      </c>
      <c r="K38" s="58">
        <v>0.99896889925002996</v>
      </c>
      <c r="L38" s="58">
        <v>95.851015000000004</v>
      </c>
      <c r="M38" s="58">
        <v>45.004829372055703</v>
      </c>
      <c r="N38" s="58" t="s">
        <v>60</v>
      </c>
      <c r="O38" s="84">
        <v>2.7625639999999998</v>
      </c>
      <c r="P38" s="58">
        <v>2.7625639999999998</v>
      </c>
      <c r="Q38" s="58">
        <v>0.284972</v>
      </c>
      <c r="R38" s="58">
        <v>0.284972</v>
      </c>
      <c r="AE38" s="58" t="s">
        <v>310</v>
      </c>
      <c r="AF38" s="58">
        <v>1.99997299382716</v>
      </c>
      <c r="AG38" s="58">
        <v>0.99866610765457098</v>
      </c>
      <c r="AH38" s="58">
        <v>0.998662829399108</v>
      </c>
      <c r="AI38" s="58">
        <v>44.789419389114997</v>
      </c>
      <c r="AJ38" s="58">
        <v>47.834086024579101</v>
      </c>
      <c r="AK38" s="58">
        <v>48.020378553151502</v>
      </c>
      <c r="AL38" s="58">
        <v>0.88398373126983598</v>
      </c>
      <c r="AM38" s="58">
        <v>0.99972933530807495</v>
      </c>
      <c r="AN38" s="58">
        <v>3.9335262030363E-2</v>
      </c>
      <c r="AO38" s="58">
        <v>0.99864041805267301</v>
      </c>
      <c r="AP38" s="58">
        <v>96.638732000000005</v>
      </c>
      <c r="AQ38" s="58">
        <v>43.183073918653697</v>
      </c>
      <c r="AR38" s="58" t="s">
        <v>60</v>
      </c>
      <c r="AS38" s="58">
        <v>1.155648</v>
      </c>
      <c r="AT38" s="58">
        <v>1.155648</v>
      </c>
      <c r="AU38" s="58">
        <v>0.55285499999999999</v>
      </c>
      <c r="AV38" s="58">
        <v>0.55285499999999999</v>
      </c>
      <c r="BI38" s="58" t="s">
        <v>881</v>
      </c>
      <c r="BJ38" s="58">
        <v>1.99570601851851</v>
      </c>
      <c r="BK38" s="58">
        <v>0.99942970275878895</v>
      </c>
      <c r="BL38" s="58">
        <v>0.99942529201507502</v>
      </c>
      <c r="BM38" s="58">
        <v>45.949487922381401</v>
      </c>
      <c r="BN38" s="58">
        <v>44.829528908926598</v>
      </c>
      <c r="BO38" s="58">
        <v>42.915517873760798</v>
      </c>
      <c r="BP38" s="58">
        <v>0.91498345136642401</v>
      </c>
      <c r="BQ38" s="58">
        <v>0.99974316358566195</v>
      </c>
      <c r="BR38" s="58">
        <v>3.1409487128257703E-2</v>
      </c>
      <c r="BS38" s="58">
        <v>0.99929463863372803</v>
      </c>
      <c r="BT38" s="58">
        <v>95.394947999999999</v>
      </c>
      <c r="BU38" s="58">
        <v>44.517550139586398</v>
      </c>
      <c r="BV38" s="58" t="s">
        <v>60</v>
      </c>
      <c r="BW38" s="58">
        <v>2.172132</v>
      </c>
      <c r="BX38" s="58">
        <v>2.172132</v>
      </c>
      <c r="BY38" s="58">
        <v>1.5331920000000001</v>
      </c>
      <c r="BZ38" s="58">
        <v>1.5331920000000001</v>
      </c>
      <c r="CM38" s="58" t="s">
        <v>499</v>
      </c>
      <c r="CN38" s="58">
        <v>1.7091319444444399</v>
      </c>
      <c r="CO38" s="58">
        <v>0.99911886453628496</v>
      </c>
      <c r="CP38" s="58">
        <v>0.99911588430404596</v>
      </c>
      <c r="CQ38" s="58">
        <v>46.158598660730704</v>
      </c>
      <c r="CR38" s="58">
        <v>46.040495498538398</v>
      </c>
      <c r="CS38" s="58">
        <v>46.761304872897902</v>
      </c>
      <c r="CT38" s="58">
        <v>0.90727412700652998</v>
      </c>
      <c r="CU38" s="58">
        <v>0.99972462654113703</v>
      </c>
      <c r="CV38" s="58">
        <v>3.3877857029437998E-2</v>
      </c>
      <c r="CW38" s="58">
        <v>0.99908119440078702</v>
      </c>
      <c r="CX38" s="58">
        <v>96.399645000000007</v>
      </c>
      <c r="CY38" s="58">
        <v>44.907328828018898</v>
      </c>
      <c r="CZ38" s="58" t="s">
        <v>60</v>
      </c>
      <c r="DA38" s="84">
        <v>2.3267679999999999</v>
      </c>
      <c r="DB38" s="58">
        <v>2.3267679999999999</v>
      </c>
      <c r="DC38" s="58">
        <v>167.40667999999999</v>
      </c>
      <c r="DD38" s="58">
        <v>167.40667999999999</v>
      </c>
      <c r="DQ38" s="58" t="s">
        <v>688</v>
      </c>
      <c r="DR38" s="58">
        <v>2.0625192901234501</v>
      </c>
      <c r="DS38" s="58">
        <v>0.99933445453643799</v>
      </c>
      <c r="DT38" s="58">
        <v>0.99933260679244995</v>
      </c>
      <c r="DU38" s="58">
        <v>47.562410632245196</v>
      </c>
      <c r="DV38" s="58">
        <v>50.103518313187799</v>
      </c>
      <c r="DW38" s="58">
        <v>50.640943534104501</v>
      </c>
      <c r="DX38" s="58">
        <v>0.92739069461822499</v>
      </c>
      <c r="DY38" s="58">
        <v>0.999861180782318</v>
      </c>
      <c r="DZ38" s="58">
        <v>2.9019327834248501E-2</v>
      </c>
      <c r="EA38" s="58">
        <v>0.99933588504791204</v>
      </c>
      <c r="EB38" s="58">
        <v>96.797137000000006</v>
      </c>
      <c r="EC38" s="58">
        <v>46.326457576014597</v>
      </c>
      <c r="ED38" s="58" t="s">
        <v>60</v>
      </c>
      <c r="EE38" s="84">
        <v>3.0006270000000002</v>
      </c>
      <c r="EF38" s="58">
        <v>3.0006270000000002</v>
      </c>
      <c r="EG38" s="58">
        <v>1981.224395</v>
      </c>
      <c r="EH38" s="58">
        <v>1981.224395</v>
      </c>
      <c r="EU38" s="58"/>
      <c r="EV38" s="58"/>
      <c r="EW38" s="58"/>
      <c r="EX38" s="58"/>
      <c r="EY38" s="58"/>
      <c r="EZ38" s="58"/>
      <c r="FA38" s="58"/>
      <c r="FB38" s="58"/>
      <c r="FC38" s="58"/>
      <c r="FD38" s="58"/>
      <c r="FE38" s="58"/>
      <c r="FF38" s="58"/>
      <c r="FG38" s="58"/>
      <c r="FH38" s="58"/>
      <c r="FI38" s="58"/>
      <c r="FJ38" s="58"/>
      <c r="FK38" s="58"/>
      <c r="FL38" s="58"/>
      <c r="FY38" s="58"/>
      <c r="FZ38" s="58"/>
      <c r="GA38" s="58"/>
      <c r="GB38" s="58"/>
      <c r="GC38" s="58"/>
      <c r="GD38" s="58"/>
      <c r="GE38" s="58"/>
      <c r="GF38" s="58"/>
      <c r="GG38" s="58"/>
      <c r="GH38" s="58"/>
      <c r="GI38" s="58"/>
      <c r="GJ38" s="58"/>
      <c r="GK38" s="58"/>
      <c r="GL38" s="58"/>
      <c r="GM38" s="58"/>
      <c r="GN38" s="58"/>
      <c r="GO38" s="58"/>
      <c r="GP38" s="58"/>
      <c r="HC38" s="58"/>
      <c r="HD38" s="58"/>
      <c r="HE38" s="58"/>
      <c r="HF38" s="58"/>
      <c r="HG38" s="58"/>
      <c r="HH38" s="58"/>
      <c r="HI38" s="58"/>
      <c r="HJ38" s="58"/>
      <c r="HK38" s="58"/>
      <c r="HL38" s="58"/>
      <c r="HM38" s="58"/>
      <c r="HN38" s="58"/>
      <c r="HO38" s="58"/>
      <c r="HP38" s="58"/>
      <c r="HQ38" s="84"/>
      <c r="HR38" s="58"/>
      <c r="HS38" s="58"/>
      <c r="HT38" s="58"/>
      <c r="IG38" s="58"/>
      <c r="IH38" s="58"/>
      <c r="II38" s="58"/>
      <c r="IJ38" s="58"/>
      <c r="IK38" s="58"/>
      <c r="IL38" s="58"/>
      <c r="IM38" s="58"/>
      <c r="IN38" s="58"/>
      <c r="IO38" s="58"/>
      <c r="IP38" s="58"/>
      <c r="IQ38" s="58"/>
      <c r="IR38" s="58"/>
      <c r="IS38" s="58"/>
      <c r="IT38" s="58"/>
      <c r="IU38" s="58"/>
      <c r="IV38" s="58"/>
      <c r="IW38" s="58"/>
      <c r="IX38" s="58"/>
      <c r="JK38" s="58"/>
      <c r="JL38" s="58"/>
      <c r="JM38" s="58"/>
      <c r="JN38" s="58"/>
      <c r="JO38" s="58"/>
      <c r="JP38" s="58"/>
      <c r="JQ38" s="58"/>
      <c r="JR38" s="58"/>
      <c r="JS38" s="58"/>
      <c r="JT38" s="58"/>
      <c r="JU38" s="58"/>
      <c r="JV38" s="58"/>
      <c r="JW38" s="58"/>
      <c r="JX38" s="58"/>
      <c r="JY38" s="58"/>
      <c r="JZ38" s="58"/>
      <c r="KA38" s="58"/>
      <c r="KB38" s="58"/>
      <c r="KO38" s="58"/>
      <c r="KP38" s="58"/>
      <c r="KQ38" s="58"/>
      <c r="KR38" s="58"/>
      <c r="KS38" s="58"/>
      <c r="KT38" s="58"/>
      <c r="KU38" s="58"/>
      <c r="KV38" s="58"/>
      <c r="KW38" s="58"/>
      <c r="KX38" s="58"/>
      <c r="KY38" s="58"/>
      <c r="KZ38" s="58"/>
      <c r="LA38" s="58"/>
      <c r="LB38" s="58"/>
      <c r="LC38" s="58"/>
      <c r="LD38" s="58"/>
      <c r="LE38" s="58"/>
      <c r="LF38" s="58"/>
      <c r="LS38" s="58"/>
      <c r="LT38" s="58"/>
      <c r="LU38" s="58"/>
      <c r="LV38" s="58"/>
      <c r="LW38" s="58"/>
      <c r="LX38" s="58"/>
      <c r="LY38" s="58"/>
      <c r="LZ38" s="58"/>
      <c r="MA38" s="58"/>
      <c r="MB38" s="58"/>
      <c r="MC38" s="58"/>
      <c r="MD38" s="58"/>
      <c r="ME38" s="58"/>
      <c r="MF38" s="58"/>
      <c r="MG38" s="58"/>
      <c r="MH38" s="58"/>
      <c r="MI38" s="58"/>
      <c r="MJ38" s="58"/>
      <c r="MW38" s="58"/>
      <c r="MX38" s="58"/>
      <c r="MY38" s="58"/>
      <c r="MZ38" s="58"/>
      <c r="NA38" s="58"/>
      <c r="NB38" s="58"/>
      <c r="NC38" s="58"/>
      <c r="ND38" s="58"/>
      <c r="NE38" s="58"/>
      <c r="NF38" s="58"/>
      <c r="NG38" s="58"/>
      <c r="NH38" s="58"/>
      <c r="NI38" s="58"/>
      <c r="NJ38" s="58"/>
      <c r="NK38" s="58"/>
      <c r="NL38" s="58"/>
      <c r="NM38" s="58"/>
      <c r="NN38" s="58"/>
      <c r="OA38" s="58"/>
      <c r="OB38" s="58"/>
      <c r="OC38" s="58"/>
      <c r="OD38" s="58"/>
      <c r="OE38" s="58"/>
      <c r="OF38" s="58"/>
      <c r="OG38" s="58"/>
      <c r="OH38" s="58"/>
      <c r="OI38" s="58"/>
      <c r="OJ38" s="58"/>
      <c r="OK38" s="58"/>
      <c r="OL38" s="58"/>
      <c r="OM38" s="58"/>
      <c r="ON38" s="58"/>
      <c r="OO38" s="58"/>
      <c r="OP38" s="58"/>
      <c r="OQ38" s="58"/>
      <c r="OR38" s="58"/>
    </row>
    <row r="39" spans="1:408">
      <c r="A39" s="58" t="s">
        <v>116</v>
      </c>
      <c r="B39" s="58">
        <v>7.3291672567624894E-2</v>
      </c>
      <c r="C39" s="58">
        <v>0.730746269226074</v>
      </c>
      <c r="D39" s="58">
        <v>0.70458889007568304</v>
      </c>
      <c r="E39" s="58">
        <v>23.234958419105599</v>
      </c>
      <c r="F39" s="58">
        <v>30.217141036464501</v>
      </c>
      <c r="G39" s="58">
        <v>34.851653439235697</v>
      </c>
      <c r="H39" s="58">
        <v>9.9598333239555303E-2</v>
      </c>
      <c r="I39" s="58">
        <v>0.91810226440429599</v>
      </c>
      <c r="J39" s="58">
        <v>0.52163153886795</v>
      </c>
      <c r="K39" s="58">
        <v>0.66760927438735895</v>
      </c>
      <c r="L39" s="58">
        <v>27.424603000000001</v>
      </c>
      <c r="M39" s="58">
        <v>18.183037110848801</v>
      </c>
      <c r="N39" s="58" t="s">
        <v>60</v>
      </c>
      <c r="O39" s="84">
        <v>7.0120069999999997</v>
      </c>
      <c r="P39" s="58">
        <v>7.0120069999999997</v>
      </c>
      <c r="Q39" s="58">
        <v>1.8597459999999999</v>
      </c>
      <c r="R39" s="58">
        <v>1.8597459999999999</v>
      </c>
      <c r="AE39" s="58" t="s">
        <v>311</v>
      </c>
      <c r="AF39" s="58">
        <v>2.9983359297549899E-2</v>
      </c>
      <c r="AG39" s="58">
        <v>0.76727509498596103</v>
      </c>
      <c r="AH39" s="58">
        <v>0.756930351257324</v>
      </c>
      <c r="AI39" s="58">
        <v>24.2188978715619</v>
      </c>
      <c r="AJ39" s="58">
        <v>34.721081419379303</v>
      </c>
      <c r="AK39" s="58">
        <v>42.638469990215903</v>
      </c>
      <c r="AL39" s="58">
        <v>0.10524840652942601</v>
      </c>
      <c r="AM39" s="58">
        <v>0.96841806173324496</v>
      </c>
      <c r="AN39" s="58">
        <v>0.46493020653724598</v>
      </c>
      <c r="AO39" s="58">
        <v>0.65772420167922896</v>
      </c>
      <c r="AP39" s="58">
        <v>21.142154000000001</v>
      </c>
      <c r="AQ39" s="58">
        <v>19.198016233893298</v>
      </c>
      <c r="AR39" s="58" t="s">
        <v>60</v>
      </c>
      <c r="AS39" s="58">
        <v>3.9995879999999899</v>
      </c>
      <c r="AT39" s="58">
        <v>3.9995879999999899</v>
      </c>
      <c r="AU39" s="58">
        <v>2.3782860000000001</v>
      </c>
      <c r="AV39" s="58">
        <v>2.3782860000000001</v>
      </c>
      <c r="BI39" s="58" t="s">
        <v>882</v>
      </c>
      <c r="BJ39" s="58">
        <v>3.0028501628664401E-2</v>
      </c>
      <c r="BK39" s="58">
        <v>0.76805609464645297</v>
      </c>
      <c r="BL39" s="58">
        <v>0.76507604122161799</v>
      </c>
      <c r="BM39" s="58">
        <v>23.180963178454402</v>
      </c>
      <c r="BN39" s="58">
        <v>35.158173526057801</v>
      </c>
      <c r="BO39" s="58">
        <v>43.188169207279998</v>
      </c>
      <c r="BP39" s="58">
        <v>9.7158439457416507E-2</v>
      </c>
      <c r="BQ39" s="58">
        <v>0.97962886095046997</v>
      </c>
      <c r="BR39" s="58">
        <v>0.45543065667152399</v>
      </c>
      <c r="BS39" s="58">
        <v>0.60412263870239202</v>
      </c>
      <c r="BT39" s="58">
        <v>0</v>
      </c>
      <c r="BU39" s="58">
        <v>17.695998977400698</v>
      </c>
      <c r="BV39" s="58" t="s">
        <v>60</v>
      </c>
      <c r="BW39" s="58">
        <v>5.9881729999999997</v>
      </c>
      <c r="BX39" s="58">
        <v>5.9881729999999997</v>
      </c>
      <c r="BY39" s="58">
        <v>1.483544</v>
      </c>
      <c r="BZ39" s="58">
        <v>1.483544</v>
      </c>
      <c r="CM39" s="58" t="s">
        <v>500</v>
      </c>
      <c r="CN39" s="58">
        <v>3.1126965019119102E-2</v>
      </c>
      <c r="CO39" s="58">
        <v>0.788174629211425</v>
      </c>
      <c r="CP39" s="58">
        <v>0.77798861265182495</v>
      </c>
      <c r="CQ39" s="58">
        <v>24.765084572575901</v>
      </c>
      <c r="CR39" s="58">
        <v>34.771481327594202</v>
      </c>
      <c r="CS39" s="58">
        <v>40.07396909949</v>
      </c>
      <c r="CT39" s="58">
        <v>0.122083500027656</v>
      </c>
      <c r="CU39" s="58">
        <v>0.969016373157501</v>
      </c>
      <c r="CV39" s="58">
        <v>0.44270363450050298</v>
      </c>
      <c r="CW39" s="58">
        <v>0.69205015897750799</v>
      </c>
      <c r="CX39" s="58">
        <v>22.689381000000001</v>
      </c>
      <c r="CY39" s="58">
        <v>19.8134346498002</v>
      </c>
      <c r="CZ39" s="58" t="s">
        <v>60</v>
      </c>
      <c r="DA39" s="84">
        <v>2.3363830000000001</v>
      </c>
      <c r="DB39" s="58">
        <v>2.3363830000000001</v>
      </c>
      <c r="DC39" s="58">
        <v>796.89952800000003</v>
      </c>
      <c r="DD39" s="58">
        <v>796.89952800000003</v>
      </c>
      <c r="DQ39" s="58" t="s">
        <v>689</v>
      </c>
      <c r="DR39" s="58">
        <v>3.01364891658405E-2</v>
      </c>
      <c r="DS39" s="58">
        <v>0.79858702421188299</v>
      </c>
      <c r="DT39" s="58">
        <v>0.78928005695342995</v>
      </c>
      <c r="DU39" s="58">
        <v>25.055379426466398</v>
      </c>
      <c r="DV39" s="58">
        <v>35.6413234242915</v>
      </c>
      <c r="DW39" s="58">
        <v>42.715873520179201</v>
      </c>
      <c r="DX39" s="58">
        <v>0.13158291578292799</v>
      </c>
      <c r="DY39" s="58">
        <v>0.97307717800140303</v>
      </c>
      <c r="DZ39" s="58">
        <v>0.42846107482910101</v>
      </c>
      <c r="EA39" s="58">
        <v>0.71055936813354403</v>
      </c>
      <c r="EB39" s="58">
        <v>25.892050999999999</v>
      </c>
      <c r="EC39" s="58">
        <v>20.161408482227799</v>
      </c>
      <c r="ED39" s="58" t="s">
        <v>60</v>
      </c>
      <c r="EE39" s="84">
        <v>4.1780179999999998</v>
      </c>
      <c r="EF39" s="58">
        <v>4.1780179999999998</v>
      </c>
      <c r="EG39" s="58">
        <v>382.60000500000001</v>
      </c>
      <c r="EH39" s="58">
        <v>382.60000500000001</v>
      </c>
      <c r="EU39" s="58"/>
      <c r="EV39" s="58"/>
      <c r="EW39" s="58"/>
      <c r="EX39" s="58"/>
      <c r="EY39" s="58"/>
      <c r="EZ39" s="58"/>
      <c r="FA39" s="58"/>
      <c r="FB39" s="58"/>
      <c r="FC39" s="58"/>
      <c r="FD39" s="58"/>
      <c r="FE39" s="58"/>
      <c r="FF39" s="58"/>
      <c r="FG39" s="58"/>
      <c r="FH39" s="58"/>
      <c r="FI39" s="58"/>
      <c r="FJ39" s="58"/>
      <c r="FK39" s="58"/>
      <c r="FL39" s="58"/>
      <c r="FY39" s="58"/>
      <c r="FZ39" s="58"/>
      <c r="GA39" s="58"/>
      <c r="GB39" s="58"/>
      <c r="GC39" s="58"/>
      <c r="GD39" s="58"/>
      <c r="GE39" s="58"/>
      <c r="GF39" s="58"/>
      <c r="GG39" s="58"/>
      <c r="GH39" s="58"/>
      <c r="GI39" s="58"/>
      <c r="GJ39" s="58"/>
      <c r="GK39" s="58"/>
      <c r="GL39" s="58"/>
      <c r="GM39" s="58"/>
      <c r="GN39" s="58"/>
      <c r="GO39" s="58"/>
      <c r="GP39" s="58"/>
      <c r="HC39" s="58"/>
      <c r="HD39" s="58"/>
      <c r="HE39" s="58"/>
      <c r="HF39" s="58"/>
      <c r="HG39" s="58"/>
      <c r="HH39" s="58"/>
      <c r="HI39" s="58"/>
      <c r="HJ39" s="58"/>
      <c r="HK39" s="58"/>
      <c r="HL39" s="58"/>
      <c r="HM39" s="58"/>
      <c r="HN39" s="58"/>
      <c r="HO39" s="58"/>
      <c r="HP39" s="58"/>
      <c r="HQ39" s="84"/>
      <c r="HR39" s="58"/>
      <c r="HS39" s="58"/>
      <c r="HT39" s="58"/>
      <c r="IG39" s="58"/>
      <c r="IH39" s="58"/>
      <c r="II39" s="58"/>
      <c r="IJ39" s="58"/>
      <c r="IK39" s="58"/>
      <c r="IL39" s="58"/>
      <c r="IM39" s="58"/>
      <c r="IN39" s="58"/>
      <c r="IO39" s="58"/>
      <c r="IP39" s="58"/>
      <c r="IQ39" s="58"/>
      <c r="IR39" s="58"/>
      <c r="IS39" s="58"/>
      <c r="IT39" s="58"/>
      <c r="IU39" s="58"/>
      <c r="IV39" s="58"/>
      <c r="IW39" s="58"/>
      <c r="IX39" s="58"/>
      <c r="JK39" s="58"/>
      <c r="JL39" s="58"/>
      <c r="JM39" s="58"/>
      <c r="JN39" s="58"/>
      <c r="JO39" s="58"/>
      <c r="JP39" s="58"/>
      <c r="JQ39" s="58"/>
      <c r="JR39" s="58"/>
      <c r="JS39" s="58"/>
      <c r="JT39" s="58"/>
      <c r="JU39" s="58"/>
      <c r="JV39" s="58"/>
      <c r="JW39" s="58"/>
      <c r="JX39" s="58"/>
      <c r="JY39" s="58"/>
      <c r="JZ39" s="58"/>
      <c r="KA39" s="58"/>
      <c r="KB39" s="58"/>
      <c r="KO39" s="58"/>
      <c r="KP39" s="58"/>
      <c r="KQ39" s="58"/>
      <c r="KR39" s="58"/>
      <c r="KS39" s="58"/>
      <c r="KT39" s="58"/>
      <c r="KU39" s="58"/>
      <c r="KV39" s="58"/>
      <c r="KW39" s="58"/>
      <c r="KX39" s="58"/>
      <c r="KY39" s="58"/>
      <c r="KZ39" s="58"/>
      <c r="LA39" s="58"/>
      <c r="LB39" s="58"/>
      <c r="LC39" s="58"/>
      <c r="LD39" s="58"/>
      <c r="LE39" s="58"/>
      <c r="LF39" s="58"/>
      <c r="LS39" s="58"/>
      <c r="LT39" s="58"/>
      <c r="LU39" s="58"/>
      <c r="LV39" s="58"/>
      <c r="LW39" s="58"/>
      <c r="LX39" s="58"/>
      <c r="LY39" s="58"/>
      <c r="LZ39" s="58"/>
      <c r="MA39" s="58"/>
      <c r="MB39" s="58"/>
      <c r="MC39" s="58"/>
      <c r="MD39" s="58"/>
      <c r="ME39" s="58"/>
      <c r="MF39" s="58"/>
      <c r="MG39" s="58"/>
      <c r="MH39" s="58"/>
      <c r="MI39" s="58"/>
      <c r="MJ39" s="58"/>
      <c r="MW39" s="58"/>
      <c r="MX39" s="58"/>
      <c r="MY39" s="58"/>
      <c r="MZ39" s="58"/>
      <c r="NA39" s="58"/>
      <c r="NB39" s="58"/>
      <c r="NC39" s="58"/>
      <c r="ND39" s="58"/>
      <c r="NE39" s="58"/>
      <c r="NF39" s="58"/>
      <c r="NG39" s="58"/>
      <c r="NH39" s="58"/>
      <c r="NI39" s="58"/>
      <c r="NJ39" s="58"/>
      <c r="NK39" s="58"/>
      <c r="NL39" s="58"/>
      <c r="NM39" s="58"/>
      <c r="NN39" s="58"/>
      <c r="OA39" s="58"/>
      <c r="OB39" s="58"/>
      <c r="OC39" s="58"/>
      <c r="OD39" s="58"/>
      <c r="OE39" s="58"/>
      <c r="OF39" s="58"/>
      <c r="OG39" s="58"/>
      <c r="OH39" s="58"/>
      <c r="OI39" s="58"/>
      <c r="OJ39" s="58"/>
      <c r="OK39" s="58"/>
      <c r="OL39" s="58"/>
      <c r="OM39" s="58"/>
      <c r="ON39" s="58"/>
      <c r="OO39" s="58"/>
      <c r="OP39" s="58"/>
      <c r="OQ39" s="58"/>
      <c r="OR39" s="58"/>
    </row>
    <row r="40" spans="1:408">
      <c r="A40" s="58" t="s">
        <v>117</v>
      </c>
      <c r="B40" s="58">
        <v>7.3291672567624894E-2</v>
      </c>
      <c r="C40" s="58">
        <v>0.730746269226074</v>
      </c>
      <c r="D40" s="58">
        <v>0.70458889007568304</v>
      </c>
      <c r="E40" s="58">
        <v>23.234958419105599</v>
      </c>
      <c r="F40" s="58">
        <v>30.217141036464501</v>
      </c>
      <c r="G40" s="58">
        <v>34.851653439235697</v>
      </c>
      <c r="H40" s="58">
        <v>9.9598333239555303E-2</v>
      </c>
      <c r="I40" s="58">
        <v>0.91810226440429599</v>
      </c>
      <c r="J40" s="58">
        <v>0.52163153886795</v>
      </c>
      <c r="K40" s="58">
        <v>0.66760927438735895</v>
      </c>
      <c r="L40" s="58">
        <v>27.424603000000001</v>
      </c>
      <c r="M40" s="58">
        <v>18.183037110848801</v>
      </c>
      <c r="N40" s="58" t="s">
        <v>60</v>
      </c>
      <c r="O40" s="84">
        <v>7.1998290000000003</v>
      </c>
      <c r="P40" s="58">
        <v>7.1998290000000003</v>
      </c>
      <c r="Q40" s="58">
        <v>1.691497</v>
      </c>
      <c r="R40" s="58">
        <v>1.691497</v>
      </c>
      <c r="AE40" s="58" t="s">
        <v>312</v>
      </c>
      <c r="AF40" s="58">
        <v>5.9967603738847103E-2</v>
      </c>
      <c r="AG40" s="58">
        <v>0.830632984638214</v>
      </c>
      <c r="AH40" s="58">
        <v>0.82405883073806696</v>
      </c>
      <c r="AI40" s="58">
        <v>25.6879392225506</v>
      </c>
      <c r="AJ40" s="58">
        <v>35.315295631336902</v>
      </c>
      <c r="AK40" s="58">
        <v>42.8787347781196</v>
      </c>
      <c r="AL40" s="58">
        <v>0.15907202661037401</v>
      </c>
      <c r="AM40" s="58">
        <v>0.98307311534881503</v>
      </c>
      <c r="AN40" s="58">
        <v>0.39220288395881597</v>
      </c>
      <c r="AO40" s="58">
        <v>0.76158243417739802</v>
      </c>
      <c r="AP40" s="58">
        <v>36.638343999999996</v>
      </c>
      <c r="AQ40" s="58">
        <v>21.00774249002</v>
      </c>
      <c r="AR40" s="58" t="s">
        <v>60</v>
      </c>
      <c r="AS40" s="58">
        <v>4.1049179999999996</v>
      </c>
      <c r="AT40" s="58">
        <v>4.1049179999999996</v>
      </c>
      <c r="AU40" s="58">
        <v>2.3726989999999999</v>
      </c>
      <c r="AV40" s="58">
        <v>2.3726989999999999</v>
      </c>
      <c r="BI40" s="58" t="s">
        <v>883</v>
      </c>
      <c r="BJ40" s="58">
        <v>5.93692465656422E-2</v>
      </c>
      <c r="BK40" s="58">
        <v>0.79030489921569802</v>
      </c>
      <c r="BL40" s="58">
        <v>0.78926891088485696</v>
      </c>
      <c r="BM40" s="58">
        <v>23.3479861951195</v>
      </c>
      <c r="BN40" s="58">
        <v>36.020302345555997</v>
      </c>
      <c r="BO40" s="58">
        <v>43.714680671943498</v>
      </c>
      <c r="BP40" s="58">
        <v>0.11094381660223</v>
      </c>
      <c r="BQ40" s="58">
        <v>0.98600387573242099</v>
      </c>
      <c r="BR40" s="58">
        <v>0.430189728736877</v>
      </c>
      <c r="BS40" s="58">
        <v>0.63482505083084095</v>
      </c>
      <c r="BT40" s="58">
        <v>0</v>
      </c>
      <c r="BU40" s="58">
        <v>17.845456010277498</v>
      </c>
      <c r="BV40" s="58" t="s">
        <v>60</v>
      </c>
      <c r="BW40" s="58">
        <v>6.9829230000000004</v>
      </c>
      <c r="BX40" s="58">
        <v>6.9829230000000004</v>
      </c>
      <c r="BY40" s="58">
        <v>1.1887479999999999</v>
      </c>
      <c r="BZ40" s="58">
        <v>1.1887479999999999</v>
      </c>
      <c r="CM40" s="58" t="s">
        <v>501</v>
      </c>
      <c r="CN40" s="58">
        <v>6.5372291460133097E-2</v>
      </c>
      <c r="CO40" s="58">
        <v>0.85981029272079401</v>
      </c>
      <c r="CP40" s="58">
        <v>0.85499387979507402</v>
      </c>
      <c r="CQ40" s="58">
        <v>26.5020987824781</v>
      </c>
      <c r="CR40" s="58">
        <v>34.508584339027699</v>
      </c>
      <c r="CS40" s="58">
        <v>39.611461938735502</v>
      </c>
      <c r="CT40" s="58">
        <v>0.188627853989601</v>
      </c>
      <c r="CU40" s="58">
        <v>0.98405462503433205</v>
      </c>
      <c r="CV40" s="58">
        <v>0.35898831486701899</v>
      </c>
      <c r="CW40" s="58">
        <v>0.805586397647857</v>
      </c>
      <c r="CX40" s="58">
        <v>38.388326999999997</v>
      </c>
      <c r="CY40" s="58">
        <v>22.0308019493175</v>
      </c>
      <c r="CZ40" s="58" t="s">
        <v>60</v>
      </c>
      <c r="DA40" s="84">
        <v>2.0827469999999999</v>
      </c>
      <c r="DB40" s="58">
        <v>2.0827469999999999</v>
      </c>
      <c r="DC40" s="58">
        <v>840.70703600000002</v>
      </c>
      <c r="DD40" s="58">
        <v>840.70703600000002</v>
      </c>
      <c r="DQ40" s="58" t="s">
        <v>690</v>
      </c>
      <c r="DR40" s="58">
        <v>6.4481836850304494E-2</v>
      </c>
      <c r="DS40" s="58">
        <v>0.86818283796310403</v>
      </c>
      <c r="DT40" s="58">
        <v>0.86382144689559903</v>
      </c>
      <c r="DU40" s="58">
        <v>26.884682831927901</v>
      </c>
      <c r="DV40" s="58">
        <v>36.923238250443397</v>
      </c>
      <c r="DW40" s="58">
        <v>43.914076359173201</v>
      </c>
      <c r="DX40" s="58">
        <v>0.201617926359176</v>
      </c>
      <c r="DY40" s="58">
        <v>0.98701947927474898</v>
      </c>
      <c r="DZ40" s="58">
        <v>0.34569635987281799</v>
      </c>
      <c r="EA40" s="58">
        <v>0.81988823413848799</v>
      </c>
      <c r="EB40" s="58">
        <v>41.668464999999998</v>
      </c>
      <c r="EC40" s="58">
        <v>22.469763884031298</v>
      </c>
      <c r="ED40" s="58" t="s">
        <v>60</v>
      </c>
      <c r="EE40" s="84">
        <v>4.4350259999999997</v>
      </c>
      <c r="EF40" s="58">
        <v>4.4350259999999997</v>
      </c>
      <c r="EG40" s="58">
        <v>860.24321899999995</v>
      </c>
      <c r="EH40" s="58">
        <v>860.24321899999995</v>
      </c>
      <c r="EU40" s="58"/>
      <c r="EV40" s="58"/>
      <c r="EW40" s="58"/>
      <c r="EX40" s="58"/>
      <c r="EY40" s="58"/>
      <c r="EZ40" s="58"/>
      <c r="FA40" s="58"/>
      <c r="FB40" s="58"/>
      <c r="FC40" s="58"/>
      <c r="FD40" s="58"/>
      <c r="FE40" s="58"/>
      <c r="FF40" s="58"/>
      <c r="FG40" s="58"/>
      <c r="FH40" s="58"/>
      <c r="FI40" s="58"/>
      <c r="FJ40" s="58"/>
      <c r="FK40" s="58"/>
      <c r="FL40" s="58"/>
      <c r="FY40" s="58"/>
      <c r="FZ40" s="58"/>
      <c r="GA40" s="58"/>
      <c r="GB40" s="58"/>
      <c r="GC40" s="58"/>
      <c r="GD40" s="58"/>
      <c r="GE40" s="58"/>
      <c r="GF40" s="58"/>
      <c r="GG40" s="58"/>
      <c r="GH40" s="58"/>
      <c r="GI40" s="58"/>
      <c r="GJ40" s="58"/>
      <c r="GK40" s="58"/>
      <c r="GL40" s="58"/>
      <c r="GM40" s="58"/>
      <c r="GN40" s="58"/>
      <c r="GO40" s="58"/>
      <c r="GP40" s="58"/>
      <c r="HC40" s="58"/>
      <c r="HD40" s="58"/>
      <c r="HE40" s="58"/>
      <c r="HF40" s="58"/>
      <c r="HG40" s="58"/>
      <c r="HH40" s="58"/>
      <c r="HI40" s="58"/>
      <c r="HJ40" s="58"/>
      <c r="HK40" s="58"/>
      <c r="HL40" s="58"/>
      <c r="HM40" s="58"/>
      <c r="HN40" s="58"/>
      <c r="HO40" s="58"/>
      <c r="HP40" s="58"/>
      <c r="HQ40" s="84"/>
      <c r="HR40" s="58"/>
      <c r="HS40" s="58"/>
      <c r="HT40" s="58"/>
      <c r="IG40" s="58"/>
      <c r="IH40" s="58"/>
      <c r="II40" s="58"/>
      <c r="IJ40" s="58"/>
      <c r="IK40" s="58"/>
      <c r="IL40" s="58"/>
      <c r="IM40" s="58"/>
      <c r="IN40" s="58"/>
      <c r="IO40" s="58"/>
      <c r="IP40" s="58"/>
      <c r="IQ40" s="58"/>
      <c r="IR40" s="81"/>
      <c r="IS40" s="81"/>
      <c r="IT40" s="58"/>
      <c r="IU40" s="58"/>
      <c r="IV40" s="58"/>
      <c r="IW40" s="58"/>
      <c r="IX40" s="58"/>
      <c r="JK40" s="58"/>
      <c r="JL40" s="58"/>
      <c r="JM40" s="58"/>
      <c r="JN40" s="58"/>
      <c r="JO40" s="58"/>
      <c r="JP40" s="58"/>
      <c r="JQ40" s="58"/>
      <c r="JR40" s="58"/>
      <c r="JS40" s="58"/>
      <c r="JT40" s="58"/>
      <c r="JU40" s="58"/>
      <c r="JV40" s="58"/>
      <c r="JW40" s="58"/>
      <c r="JX40" s="58"/>
      <c r="JY40" s="58"/>
      <c r="JZ40" s="58"/>
      <c r="KA40" s="58"/>
      <c r="KB40" s="58"/>
      <c r="KO40" s="58"/>
      <c r="KP40" s="58"/>
      <c r="KQ40" s="58"/>
      <c r="KR40" s="58"/>
      <c r="KS40" s="58"/>
      <c r="KT40" s="58"/>
      <c r="KU40" s="58"/>
      <c r="KV40" s="58"/>
      <c r="KW40" s="58"/>
      <c r="KX40" s="58"/>
      <c r="KY40" s="58"/>
      <c r="KZ40" s="58"/>
      <c r="LA40" s="58"/>
      <c r="LB40" s="58"/>
      <c r="LC40" s="58"/>
      <c r="LD40" s="58"/>
      <c r="LE40" s="58"/>
      <c r="LF40" s="58"/>
      <c r="LS40" s="58"/>
      <c r="LT40" s="58"/>
      <c r="LU40" s="58"/>
      <c r="LV40" s="58"/>
      <c r="LW40" s="58"/>
      <c r="LX40" s="58"/>
      <c r="LY40" s="58"/>
      <c r="LZ40" s="58"/>
      <c r="MA40" s="58"/>
      <c r="MB40" s="58"/>
      <c r="MC40" s="58"/>
      <c r="MD40" s="58"/>
      <c r="ME40" s="58"/>
      <c r="MF40" s="58"/>
      <c r="MG40" s="58"/>
      <c r="MH40" s="58"/>
      <c r="MI40" s="58"/>
      <c r="MJ40" s="58"/>
      <c r="MW40" s="58"/>
      <c r="MX40" s="58"/>
      <c r="MY40" s="58"/>
      <c r="MZ40" s="58"/>
      <c r="NA40" s="58"/>
      <c r="NB40" s="58"/>
      <c r="NC40" s="58"/>
      <c r="ND40" s="58"/>
      <c r="NE40" s="58"/>
      <c r="NF40" s="58"/>
      <c r="NG40" s="58"/>
      <c r="NH40" s="58"/>
      <c r="NI40" s="58"/>
      <c r="NJ40" s="58"/>
      <c r="NK40" s="58"/>
      <c r="NL40" s="58"/>
      <c r="NM40" s="58"/>
      <c r="NN40" s="58"/>
      <c r="OA40" s="58"/>
      <c r="OB40" s="58"/>
      <c r="OC40" s="58"/>
      <c r="OD40" s="58"/>
      <c r="OE40" s="58"/>
      <c r="OF40" s="58"/>
      <c r="OG40" s="58"/>
      <c r="OH40" s="58"/>
      <c r="OI40" s="58"/>
      <c r="OJ40" s="58"/>
      <c r="OK40" s="58"/>
      <c r="OL40" s="58"/>
      <c r="OM40" s="58"/>
      <c r="ON40" s="58"/>
      <c r="OO40" s="58"/>
      <c r="OP40" s="58"/>
      <c r="OQ40" s="58"/>
      <c r="OR40" s="58"/>
    </row>
    <row r="41" spans="1:408">
      <c r="A41" s="58" t="s">
        <v>118</v>
      </c>
      <c r="B41" s="58">
        <v>0.116442430250672</v>
      </c>
      <c r="C41" s="58">
        <v>0.840920090675354</v>
      </c>
      <c r="D41" s="58">
        <v>0.83235228061676003</v>
      </c>
      <c r="E41" s="58">
        <v>25.5934602301387</v>
      </c>
      <c r="F41" s="58">
        <v>32.551608891272501</v>
      </c>
      <c r="G41" s="58">
        <v>35.293150199932498</v>
      </c>
      <c r="H41" s="58">
        <v>0.177251607179641</v>
      </c>
      <c r="I41" s="58">
        <v>0.97265708446502597</v>
      </c>
      <c r="J41" s="58">
        <v>0.39066481590270902</v>
      </c>
      <c r="K41" s="58">
        <v>0.80936199426651001</v>
      </c>
      <c r="L41" s="58">
        <v>41.289219000000003</v>
      </c>
      <c r="M41" s="58">
        <v>20.9956241035716</v>
      </c>
      <c r="N41" s="58" t="s">
        <v>60</v>
      </c>
      <c r="O41" s="84">
        <v>7.3219979999999998</v>
      </c>
      <c r="P41" s="58">
        <v>7.3219979999999998</v>
      </c>
      <c r="Q41" s="58">
        <v>1.69276</v>
      </c>
      <c r="R41" s="58">
        <v>1.69276</v>
      </c>
      <c r="AE41" s="58" t="s">
        <v>313</v>
      </c>
      <c r="AF41" s="58">
        <v>0.119990971533777</v>
      </c>
      <c r="AG41" s="58">
        <v>0.89451003074645996</v>
      </c>
      <c r="AH41" s="58">
        <v>0.89229094982147195</v>
      </c>
      <c r="AI41" s="58">
        <v>27.418058002627401</v>
      </c>
      <c r="AJ41" s="58">
        <v>36.510245398757903</v>
      </c>
      <c r="AK41" s="58">
        <v>44.003395525766798</v>
      </c>
      <c r="AL41" s="58">
        <v>0.234433874487876</v>
      </c>
      <c r="AM41" s="58">
        <v>0.994026958942413</v>
      </c>
      <c r="AN41" s="58">
        <v>0.30675491690635598</v>
      </c>
      <c r="AO41" s="58">
        <v>0.86113059520721402</v>
      </c>
      <c r="AP41" s="58">
        <v>57.659661</v>
      </c>
      <c r="AQ41" s="58">
        <v>23.247400879628501</v>
      </c>
      <c r="AR41" s="58" t="s">
        <v>60</v>
      </c>
      <c r="AS41" s="58">
        <v>4.2165460000000001</v>
      </c>
      <c r="AT41" s="58">
        <v>4.2165460000000001</v>
      </c>
      <c r="AU41" s="58">
        <v>2.3784450000000001</v>
      </c>
      <c r="AV41" s="58">
        <v>2.3784450000000001</v>
      </c>
      <c r="BI41" s="58" t="s">
        <v>884</v>
      </c>
      <c r="BJ41" s="58">
        <v>0.12017596657697199</v>
      </c>
      <c r="BK41" s="58">
        <v>0.90298449993133501</v>
      </c>
      <c r="BL41" s="58">
        <v>0.90238058567047097</v>
      </c>
      <c r="BM41" s="58">
        <v>25.6985637245064</v>
      </c>
      <c r="BN41" s="58">
        <v>36.998401222486201</v>
      </c>
      <c r="BO41" s="58">
        <v>44.260762525218297</v>
      </c>
      <c r="BP41" s="58">
        <v>0.22726957499980899</v>
      </c>
      <c r="BQ41" s="58">
        <v>0.99631601572036699</v>
      </c>
      <c r="BR41" s="58">
        <v>0.302265465259552</v>
      </c>
      <c r="BS41" s="58">
        <v>0.84698307514190596</v>
      </c>
      <c r="BT41" s="58">
        <v>31.728679</v>
      </c>
      <c r="BU41" s="58">
        <v>20.9766194811038</v>
      </c>
      <c r="BV41" s="58" t="s">
        <v>60</v>
      </c>
      <c r="BW41" s="58">
        <v>7.8704130000000001</v>
      </c>
      <c r="BX41" s="58">
        <v>7.8704130000000001</v>
      </c>
      <c r="BY41" s="58">
        <v>1.505236</v>
      </c>
      <c r="BZ41" s="58">
        <v>1.505236</v>
      </c>
      <c r="CM41" s="58" t="s">
        <v>502</v>
      </c>
      <c r="CN41" s="58">
        <v>0.13034184251522399</v>
      </c>
      <c r="CO41" s="58">
        <v>0.91361188888549805</v>
      </c>
      <c r="CP41" s="58">
        <v>0.91142559051513605</v>
      </c>
      <c r="CQ41" s="58">
        <v>28.4921568257936</v>
      </c>
      <c r="CR41" s="58">
        <v>35.856851222489901</v>
      </c>
      <c r="CS41" s="58">
        <v>41.417343230343697</v>
      </c>
      <c r="CT41" s="58">
        <v>0.27211770415306002</v>
      </c>
      <c r="CU41" s="58">
        <v>0.99237459897994995</v>
      </c>
      <c r="CV41" s="58">
        <v>0.28264725208282399</v>
      </c>
      <c r="CW41" s="58">
        <v>0.88729739189147905</v>
      </c>
      <c r="CX41" s="58">
        <v>55.777698000000001</v>
      </c>
      <c r="CY41" s="58">
        <v>24.685944251305099</v>
      </c>
      <c r="CZ41" s="58" t="s">
        <v>60</v>
      </c>
      <c r="DA41" s="84">
        <v>2.2713479999999899</v>
      </c>
      <c r="DB41" s="58">
        <v>2.2713479999999899</v>
      </c>
      <c r="DC41" s="58">
        <v>863.72341200000005</v>
      </c>
      <c r="DD41" s="58">
        <v>863.72341200000005</v>
      </c>
      <c r="DQ41" s="58" t="s">
        <v>691</v>
      </c>
      <c r="DR41" s="58">
        <v>0.12839187083982401</v>
      </c>
      <c r="DS41" s="58">
        <v>0.92010807991027799</v>
      </c>
      <c r="DT41" s="58">
        <v>0.91821640729904097</v>
      </c>
      <c r="DU41" s="58">
        <v>28.960057081988001</v>
      </c>
      <c r="DV41" s="58">
        <v>38.387659574762203</v>
      </c>
      <c r="DW41" s="58">
        <v>44.865396365651101</v>
      </c>
      <c r="DX41" s="58">
        <v>0.28902715444564803</v>
      </c>
      <c r="DY41" s="58">
        <v>0.99435883760452204</v>
      </c>
      <c r="DZ41" s="58">
        <v>0.270238667726516</v>
      </c>
      <c r="EA41" s="58">
        <v>0.89759534597396795</v>
      </c>
      <c r="EB41" s="58">
        <v>59.016598000000002</v>
      </c>
      <c r="EC41" s="58">
        <v>25.173039508266601</v>
      </c>
      <c r="ED41" s="58" t="s">
        <v>60</v>
      </c>
      <c r="EE41" s="84">
        <v>4.7314049999999996</v>
      </c>
      <c r="EF41" s="58">
        <v>4.7314049999999996</v>
      </c>
      <c r="EG41" s="58">
        <v>1650.418336</v>
      </c>
      <c r="EH41" s="58">
        <v>1650.418336</v>
      </c>
      <c r="EU41" s="58"/>
      <c r="EV41" s="58"/>
      <c r="EW41" s="58"/>
      <c r="EX41" s="58"/>
      <c r="EY41" s="58"/>
      <c r="EZ41" s="58"/>
      <c r="FA41" s="58"/>
      <c r="FB41" s="58"/>
      <c r="FC41" s="58"/>
      <c r="FD41" s="58"/>
      <c r="FE41" s="58"/>
      <c r="FF41" s="58"/>
      <c r="FG41" s="58"/>
      <c r="FH41" s="58"/>
      <c r="FI41" s="58"/>
      <c r="FJ41" s="58"/>
      <c r="FK41" s="58"/>
      <c r="FL41" s="58"/>
      <c r="FY41" s="58"/>
      <c r="FZ41" s="58"/>
      <c r="GA41" s="58"/>
      <c r="GB41" s="58"/>
      <c r="GC41" s="58"/>
      <c r="GD41" s="58"/>
      <c r="GE41" s="58"/>
      <c r="GF41" s="58"/>
      <c r="GG41" s="58"/>
      <c r="GH41" s="58"/>
      <c r="GI41" s="58"/>
      <c r="GJ41" s="58"/>
      <c r="GK41" s="58"/>
      <c r="GL41" s="58"/>
      <c r="GM41" s="58"/>
      <c r="GN41" s="58"/>
      <c r="GO41" s="58"/>
      <c r="GP41" s="58"/>
      <c r="HC41" s="58"/>
      <c r="HD41" s="58"/>
      <c r="HE41" s="58"/>
      <c r="HF41" s="58"/>
      <c r="HG41" s="58"/>
      <c r="HH41" s="58"/>
      <c r="HI41" s="58"/>
      <c r="HJ41" s="58"/>
      <c r="HK41" s="58"/>
      <c r="HL41" s="58"/>
      <c r="HM41" s="58"/>
      <c r="HN41" s="58"/>
      <c r="HO41" s="58"/>
      <c r="HP41" s="58"/>
      <c r="HQ41" s="84"/>
      <c r="HR41" s="58"/>
      <c r="HS41" s="58"/>
      <c r="HT41" s="58"/>
      <c r="IG41" s="58"/>
      <c r="IH41" s="58"/>
      <c r="II41" s="58"/>
      <c r="IJ41" s="58"/>
      <c r="IK41" s="58"/>
      <c r="IL41" s="58"/>
      <c r="IM41" s="58"/>
      <c r="IN41" s="58"/>
      <c r="IO41" s="58"/>
      <c r="IP41" s="58"/>
      <c r="IQ41" s="58"/>
      <c r="IR41" s="81"/>
      <c r="IS41" s="81"/>
      <c r="IT41" s="58"/>
      <c r="IU41" s="58"/>
      <c r="IV41" s="58"/>
      <c r="IW41" s="58"/>
      <c r="IX41" s="58"/>
      <c r="JK41" s="58"/>
      <c r="JL41" s="58"/>
      <c r="JM41" s="58"/>
      <c r="JN41" s="58"/>
      <c r="JO41" s="58"/>
      <c r="JP41" s="58"/>
      <c r="JQ41" s="58"/>
      <c r="JR41" s="58"/>
      <c r="JS41" s="58"/>
      <c r="JT41" s="58"/>
      <c r="JU41" s="58"/>
      <c r="JV41" s="58"/>
      <c r="JW41" s="58"/>
      <c r="JX41" s="58"/>
      <c r="JY41" s="58"/>
      <c r="JZ41" s="58"/>
      <c r="KA41" s="58"/>
      <c r="KB41" s="58"/>
      <c r="KO41" s="58"/>
      <c r="KP41" s="58"/>
      <c r="KQ41" s="58"/>
      <c r="KR41" s="58"/>
      <c r="KS41" s="58"/>
      <c r="KT41" s="58"/>
      <c r="KU41" s="58"/>
      <c r="KV41" s="58"/>
      <c r="KW41" s="58"/>
      <c r="KX41" s="58"/>
      <c r="KY41" s="58"/>
      <c r="KZ41" s="58"/>
      <c r="LA41" s="58"/>
      <c r="LB41" s="58"/>
      <c r="LC41" s="58"/>
      <c r="LD41" s="58"/>
      <c r="LE41" s="58"/>
      <c r="LF41" s="58"/>
      <c r="LS41" s="58"/>
      <c r="LT41" s="58"/>
      <c r="LU41" s="58"/>
      <c r="LV41" s="58"/>
      <c r="LW41" s="58"/>
      <c r="LX41" s="58"/>
      <c r="LY41" s="58"/>
      <c r="LZ41" s="58"/>
      <c r="MA41" s="58"/>
      <c r="MB41" s="58"/>
      <c r="MC41" s="58"/>
      <c r="MD41" s="58"/>
      <c r="ME41" s="58"/>
      <c r="MF41" s="58"/>
      <c r="MG41" s="58"/>
      <c r="MH41" s="58"/>
      <c r="MI41" s="58"/>
      <c r="MJ41" s="58"/>
      <c r="MW41" s="58"/>
      <c r="MX41" s="58"/>
      <c r="MY41" s="58"/>
      <c r="MZ41" s="58"/>
      <c r="NA41" s="58"/>
      <c r="NB41" s="58"/>
      <c r="NC41" s="58"/>
      <c r="ND41" s="58"/>
      <c r="NE41" s="58"/>
      <c r="NF41" s="58"/>
      <c r="NG41" s="58"/>
      <c r="NH41" s="58"/>
      <c r="NI41" s="58"/>
      <c r="NJ41" s="58"/>
      <c r="NK41" s="58"/>
      <c r="NL41" s="58"/>
      <c r="NM41" s="58"/>
      <c r="NN41" s="58"/>
      <c r="OA41" s="58"/>
      <c r="OB41" s="58"/>
      <c r="OC41" s="58"/>
      <c r="OD41" s="58"/>
      <c r="OE41" s="58"/>
      <c r="OF41" s="58"/>
      <c r="OG41" s="58"/>
      <c r="OH41" s="58"/>
      <c r="OI41" s="58"/>
      <c r="OJ41" s="58"/>
      <c r="OK41" s="58"/>
      <c r="OL41" s="58"/>
      <c r="OM41" s="58"/>
      <c r="ON41" s="58"/>
      <c r="OO41" s="58"/>
      <c r="OP41" s="58"/>
      <c r="OQ41" s="58"/>
      <c r="OR41" s="58"/>
    </row>
    <row r="42" spans="1:408">
      <c r="A42" s="58" t="s">
        <v>119</v>
      </c>
      <c r="B42" s="58">
        <v>0.27482916725676199</v>
      </c>
      <c r="C42" s="58">
        <v>0.93827760219573897</v>
      </c>
      <c r="D42" s="58">
        <v>0.93680673837661699</v>
      </c>
      <c r="E42" s="58">
        <v>28.803652648422101</v>
      </c>
      <c r="F42" s="58">
        <v>35.962548473995199</v>
      </c>
      <c r="G42" s="58">
        <v>40.272640766669802</v>
      </c>
      <c r="H42" s="58">
        <v>0.32131171226501398</v>
      </c>
      <c r="I42" s="58">
        <v>0.99546176195144598</v>
      </c>
      <c r="J42" s="58">
        <v>0.24858973920345301</v>
      </c>
      <c r="K42" s="58">
        <v>0.93012911081313998</v>
      </c>
      <c r="L42" s="58">
        <v>68.212663000000006</v>
      </c>
      <c r="M42" s="58">
        <v>25.752881135433601</v>
      </c>
      <c r="N42" s="58" t="s">
        <v>60</v>
      </c>
      <c r="O42" s="84">
        <v>10.344896</v>
      </c>
      <c r="P42" s="58">
        <v>10.344896</v>
      </c>
      <c r="Q42" s="58">
        <v>1.3894660000000001</v>
      </c>
      <c r="R42" s="58">
        <v>1.3894660000000001</v>
      </c>
      <c r="AE42" s="58" t="s">
        <v>314</v>
      </c>
      <c r="AF42" s="58">
        <v>0.24994512108766401</v>
      </c>
      <c r="AG42" s="58">
        <v>0.93868577480316095</v>
      </c>
      <c r="AH42" s="58">
        <v>0.93757718801498402</v>
      </c>
      <c r="AI42" s="58">
        <v>29.866851631776701</v>
      </c>
      <c r="AJ42" s="58">
        <v>38.1739972360471</v>
      </c>
      <c r="AK42" s="58">
        <v>44.496442677911503</v>
      </c>
      <c r="AL42" s="58">
        <v>0.33467835187911898</v>
      </c>
      <c r="AM42" s="58">
        <v>0.99698680639266901</v>
      </c>
      <c r="AN42" s="58">
        <v>0.23546694219112299</v>
      </c>
      <c r="AO42" s="58">
        <v>0.92589324712753296</v>
      </c>
      <c r="AP42" s="58">
        <v>72.291343999999995</v>
      </c>
      <c r="AQ42" s="58">
        <v>26.499261018612302</v>
      </c>
      <c r="AR42" s="58" t="s">
        <v>60</v>
      </c>
      <c r="AS42" s="58">
        <v>4.343483</v>
      </c>
      <c r="AT42" s="58">
        <v>4.343483</v>
      </c>
      <c r="AU42" s="58">
        <v>2.3795600000000001</v>
      </c>
      <c r="AV42" s="58">
        <v>2.3795600000000001</v>
      </c>
      <c r="BI42" s="58" t="s">
        <v>885</v>
      </c>
      <c r="BJ42" s="58">
        <v>0.247269331539442</v>
      </c>
      <c r="BK42" s="58">
        <v>0.91938966512679998</v>
      </c>
      <c r="BL42" s="58">
        <v>0.91912096738815297</v>
      </c>
      <c r="BM42" s="58">
        <v>25.925443069641201</v>
      </c>
      <c r="BN42" s="58">
        <v>38.681554630013999</v>
      </c>
      <c r="BO42" s="58">
        <v>45.077043060843003</v>
      </c>
      <c r="BP42" s="58">
        <v>0.25872647762298501</v>
      </c>
      <c r="BQ42" s="58">
        <v>0.99781894683837802</v>
      </c>
      <c r="BR42" s="58">
        <v>0.27745077013969399</v>
      </c>
      <c r="BS42" s="58">
        <v>0.87014585733413696</v>
      </c>
      <c r="BT42" s="58">
        <v>38.012822999999997</v>
      </c>
      <c r="BU42" s="58">
        <v>21.305072936753199</v>
      </c>
      <c r="BV42" s="58" t="s">
        <v>60</v>
      </c>
      <c r="BW42" s="58">
        <v>7.2245290000000004</v>
      </c>
      <c r="BX42" s="58">
        <v>7.2245290000000004</v>
      </c>
      <c r="BY42" s="58">
        <v>1.5184569999999999</v>
      </c>
      <c r="BZ42" s="58">
        <v>1.5184569999999999</v>
      </c>
      <c r="CM42" s="58" t="s">
        <v>503</v>
      </c>
      <c r="CN42" s="58">
        <v>0.24467674550346899</v>
      </c>
      <c r="CO42" s="58">
        <v>0.95046269893646196</v>
      </c>
      <c r="CP42" s="58">
        <v>0.94957864284515303</v>
      </c>
      <c r="CQ42" s="58">
        <v>30.7427495859869</v>
      </c>
      <c r="CR42" s="58">
        <v>37.167363145702801</v>
      </c>
      <c r="CS42" s="58">
        <v>42.647135619296598</v>
      </c>
      <c r="CT42" s="58">
        <v>0.36896008253097501</v>
      </c>
      <c r="CU42" s="58">
        <v>0.99654275178909302</v>
      </c>
      <c r="CV42" s="58">
        <v>0.215631023049354</v>
      </c>
      <c r="CW42" s="58">
        <v>0.94000446796417203</v>
      </c>
      <c r="CX42" s="58">
        <v>71.456051000000002</v>
      </c>
      <c r="CY42" s="58">
        <v>27.7073918969927</v>
      </c>
      <c r="CZ42" s="58" t="s">
        <v>60</v>
      </c>
      <c r="DA42" s="84">
        <v>2.2130299999999998</v>
      </c>
      <c r="DB42" s="58">
        <v>2.2130299999999998</v>
      </c>
      <c r="DC42" s="58">
        <v>893.16321900000003</v>
      </c>
      <c r="DD42" s="58">
        <v>893.16321900000003</v>
      </c>
      <c r="DQ42" s="58" t="s">
        <v>692</v>
      </c>
      <c r="DR42" s="58">
        <v>0.23902244724543201</v>
      </c>
      <c r="DS42" s="58">
        <v>0.95409405231475797</v>
      </c>
      <c r="DT42" s="58">
        <v>0.953308045864105</v>
      </c>
      <c r="DU42" s="58">
        <v>31.233920641478999</v>
      </c>
      <c r="DV42" s="58">
        <v>40.0800336229808</v>
      </c>
      <c r="DW42" s="58">
        <v>45.705024895585296</v>
      </c>
      <c r="DX42" s="58">
        <v>0.386657834053039</v>
      </c>
      <c r="DY42" s="58">
        <v>0.99756491184234597</v>
      </c>
      <c r="DZ42" s="58">
        <v>0.20639859139919201</v>
      </c>
      <c r="EA42" s="58">
        <v>0.94552379846572798</v>
      </c>
      <c r="EB42" s="58">
        <v>73.955366999999995</v>
      </c>
      <c r="EC42" s="58">
        <v>28.1611866193258</v>
      </c>
      <c r="ED42" s="58" t="s">
        <v>60</v>
      </c>
      <c r="EE42" s="84">
        <v>5.053763</v>
      </c>
      <c r="EF42" s="58">
        <v>5.053763</v>
      </c>
      <c r="EG42" s="58">
        <v>2638.3079739999998</v>
      </c>
      <c r="EH42" s="58">
        <v>2638.3079739999998</v>
      </c>
      <c r="EU42" s="58"/>
      <c r="EV42" s="58"/>
      <c r="EW42" s="58"/>
      <c r="EX42" s="58"/>
      <c r="EY42" s="58"/>
      <c r="EZ42" s="58"/>
      <c r="FA42" s="58"/>
      <c r="FB42" s="58"/>
      <c r="FC42" s="58"/>
      <c r="FD42" s="58"/>
      <c r="FE42" s="58"/>
      <c r="FF42" s="58"/>
      <c r="FG42" s="58"/>
      <c r="FH42" s="58"/>
      <c r="FI42" s="58"/>
      <c r="FJ42" s="58"/>
      <c r="FK42" s="58"/>
      <c r="FL42" s="58"/>
      <c r="FY42" s="58"/>
      <c r="FZ42" s="58"/>
      <c r="GA42" s="58"/>
      <c r="GB42" s="58"/>
      <c r="GC42" s="58"/>
      <c r="GD42" s="58"/>
      <c r="GE42" s="58"/>
      <c r="GF42" s="58"/>
      <c r="GG42" s="58"/>
      <c r="GH42" s="58"/>
      <c r="GI42" s="58"/>
      <c r="GJ42" s="58"/>
      <c r="GK42" s="58"/>
      <c r="GL42" s="58"/>
      <c r="GM42" s="58"/>
      <c r="GN42" s="58"/>
      <c r="GO42" s="58"/>
      <c r="GP42" s="58"/>
      <c r="HC42" s="58"/>
      <c r="HD42" s="58"/>
      <c r="HE42" s="58"/>
      <c r="HF42" s="58"/>
      <c r="HG42" s="58"/>
      <c r="HH42" s="58"/>
      <c r="HI42" s="58"/>
      <c r="HJ42" s="58"/>
      <c r="HK42" s="58"/>
      <c r="HL42" s="58"/>
      <c r="HM42" s="58"/>
      <c r="HN42" s="58"/>
      <c r="HO42" s="58"/>
      <c r="HP42" s="58"/>
      <c r="HQ42" s="84"/>
      <c r="HR42" s="58"/>
      <c r="HS42" s="58"/>
      <c r="HT42" s="58"/>
      <c r="IG42" s="58"/>
      <c r="IH42" s="58"/>
      <c r="II42" s="58"/>
      <c r="IJ42" s="58"/>
      <c r="IK42" s="58"/>
      <c r="IL42" s="58"/>
      <c r="IM42" s="58"/>
      <c r="IN42" s="58"/>
      <c r="IO42" s="58"/>
      <c r="IP42" s="58"/>
      <c r="IQ42" s="58"/>
      <c r="IR42" s="81"/>
      <c r="IS42" s="81"/>
      <c r="IT42" s="58"/>
      <c r="IU42" s="58"/>
      <c r="IV42" s="58"/>
      <c r="IW42" s="58"/>
      <c r="IX42" s="58"/>
      <c r="JK42" s="58"/>
      <c r="JL42" s="58"/>
      <c r="JM42" s="58"/>
      <c r="JN42" s="58"/>
      <c r="JO42" s="58"/>
      <c r="JP42" s="58"/>
      <c r="JQ42" s="58"/>
      <c r="JR42" s="58"/>
      <c r="JS42" s="58"/>
      <c r="JT42" s="58"/>
      <c r="JU42" s="58"/>
      <c r="JV42" s="58"/>
      <c r="JW42" s="58"/>
      <c r="JX42" s="58"/>
      <c r="JY42" s="58"/>
      <c r="JZ42" s="58"/>
      <c r="KA42" s="58"/>
      <c r="KB42" s="58"/>
      <c r="KO42" s="58"/>
      <c r="KP42" s="58"/>
      <c r="KQ42" s="58"/>
      <c r="KR42" s="58"/>
      <c r="KS42" s="58"/>
      <c r="KT42" s="58"/>
      <c r="KU42" s="58"/>
      <c r="KV42" s="58"/>
      <c r="KW42" s="58"/>
      <c r="KX42" s="58"/>
      <c r="KY42" s="58"/>
      <c r="KZ42" s="58"/>
      <c r="LA42" s="58"/>
      <c r="LB42" s="58"/>
      <c r="LC42" s="58"/>
      <c r="LD42" s="58"/>
      <c r="LE42" s="58"/>
      <c r="LF42" s="58"/>
      <c r="LS42" s="58"/>
      <c r="LT42" s="58"/>
      <c r="LU42" s="58"/>
      <c r="LV42" s="58"/>
      <c r="LW42" s="58"/>
      <c r="LX42" s="58"/>
      <c r="LY42" s="58"/>
      <c r="LZ42" s="58"/>
      <c r="MA42" s="58"/>
      <c r="MB42" s="58"/>
      <c r="MC42" s="58"/>
      <c r="MD42" s="58"/>
      <c r="ME42" s="58"/>
      <c r="MF42" s="58"/>
      <c r="MG42" s="58"/>
      <c r="MH42" s="58"/>
      <c r="MI42" s="58"/>
      <c r="MJ42" s="58"/>
      <c r="MW42" s="58"/>
      <c r="MX42" s="58"/>
      <c r="MY42" s="58"/>
      <c r="MZ42" s="58"/>
      <c r="NA42" s="58"/>
      <c r="NB42" s="58"/>
      <c r="NC42" s="58"/>
      <c r="ND42" s="58"/>
      <c r="NE42" s="58"/>
      <c r="NF42" s="58"/>
      <c r="NG42" s="58"/>
      <c r="NH42" s="58"/>
      <c r="NI42" s="58"/>
      <c r="NJ42" s="58"/>
      <c r="NK42" s="58"/>
      <c r="NL42" s="58"/>
      <c r="NM42" s="58"/>
      <c r="NN42" s="58"/>
      <c r="OA42" s="58"/>
      <c r="OB42" s="58"/>
      <c r="OC42" s="58"/>
      <c r="OD42" s="58"/>
      <c r="OE42" s="58"/>
      <c r="OF42" s="58"/>
      <c r="OG42" s="58"/>
      <c r="OH42" s="58"/>
      <c r="OI42" s="58"/>
      <c r="OJ42" s="58"/>
      <c r="OK42" s="58"/>
      <c r="OL42" s="58"/>
      <c r="OM42" s="58"/>
      <c r="ON42" s="58"/>
      <c r="OO42" s="58"/>
      <c r="OP42" s="58"/>
      <c r="OQ42" s="58"/>
      <c r="OR42" s="58"/>
    </row>
    <row r="43" spans="1:408">
      <c r="A43" s="58" t="s">
        <v>120</v>
      </c>
      <c r="B43" s="58">
        <v>0.54493609262144105</v>
      </c>
      <c r="C43" s="58">
        <v>0.97497200965881303</v>
      </c>
      <c r="D43" s="58">
        <v>0.97466593980789096</v>
      </c>
      <c r="E43" s="58">
        <v>31.586445007105802</v>
      </c>
      <c r="F43" s="58">
        <v>38.487512907938701</v>
      </c>
      <c r="G43" s="58">
        <v>44.325312889714603</v>
      </c>
      <c r="H43" s="58">
        <v>0.44751736521720797</v>
      </c>
      <c r="I43" s="58">
        <v>0.99899238348007202</v>
      </c>
      <c r="J43" s="58">
        <v>0.16643227636814101</v>
      </c>
      <c r="K43" s="58">
        <v>0.97347271442413297</v>
      </c>
      <c r="L43" s="58">
        <v>84.583704999999995</v>
      </c>
      <c r="M43" s="58">
        <v>30.556546946095999</v>
      </c>
      <c r="N43" s="58" t="s">
        <v>60</v>
      </c>
      <c r="O43" s="84">
        <v>9.7054200000000002</v>
      </c>
      <c r="P43" s="58">
        <v>9.7054200000000002</v>
      </c>
      <c r="Q43" s="58">
        <v>2.0765410000000002</v>
      </c>
      <c r="R43" s="58">
        <v>2.0765410000000002</v>
      </c>
      <c r="AE43" s="58" t="s">
        <v>315</v>
      </c>
      <c r="AF43" s="58">
        <v>0.5</v>
      </c>
      <c r="AG43" s="58">
        <v>0.96884131431579501</v>
      </c>
      <c r="AH43" s="58">
        <v>0.96833074092864901</v>
      </c>
      <c r="AI43" s="58">
        <v>32.6606677294875</v>
      </c>
      <c r="AJ43" s="58">
        <v>40.283148753248803</v>
      </c>
      <c r="AK43" s="58">
        <v>45.382991362272001</v>
      </c>
      <c r="AL43" s="58">
        <v>0.45376893877982999</v>
      </c>
      <c r="AM43" s="58">
        <v>0.99856948852538996</v>
      </c>
      <c r="AN43" s="58">
        <v>0.17073774337768499</v>
      </c>
      <c r="AO43" s="58">
        <v>0.96620833873748702</v>
      </c>
      <c r="AP43" s="58">
        <v>84.448443999999995</v>
      </c>
      <c r="AQ43" s="58">
        <v>30.181153588367302</v>
      </c>
      <c r="AR43" s="58" t="s">
        <v>60</v>
      </c>
      <c r="AS43" s="58">
        <v>4.4527080000000003</v>
      </c>
      <c r="AT43" s="58">
        <v>4.4527080000000003</v>
      </c>
      <c r="AU43" s="58">
        <v>2.3784879999999999</v>
      </c>
      <c r="AV43" s="58">
        <v>2.3784879999999999</v>
      </c>
      <c r="BI43" s="58" t="s">
        <v>886</v>
      </c>
      <c r="BJ43" s="58">
        <v>0.50009028466222905</v>
      </c>
      <c r="BK43" s="58">
        <v>0.97985768318176203</v>
      </c>
      <c r="BL43" s="58">
        <v>0.97971814870834295</v>
      </c>
      <c r="BM43" s="58">
        <v>31.342028804071798</v>
      </c>
      <c r="BN43" s="58">
        <v>38.795936083118299</v>
      </c>
      <c r="BO43" s="58">
        <v>45.191172750001599</v>
      </c>
      <c r="BP43" s="58">
        <v>0.46027565002441401</v>
      </c>
      <c r="BQ43" s="58">
        <v>0.99927055835723799</v>
      </c>
      <c r="BR43" s="58">
        <v>0.155720874667167</v>
      </c>
      <c r="BS43" s="58">
        <v>0.97489923238754195</v>
      </c>
      <c r="BT43" s="58">
        <v>77.669522000000001</v>
      </c>
      <c r="BU43" s="58">
        <v>30.073974055953698</v>
      </c>
      <c r="BV43" s="58" t="s">
        <v>60</v>
      </c>
      <c r="BW43" s="58">
        <v>3.5680670000000001</v>
      </c>
      <c r="BX43" s="58">
        <v>3.5680670000000001</v>
      </c>
      <c r="BY43" s="58">
        <v>41.002248000000002</v>
      </c>
      <c r="BZ43" s="58">
        <v>41.002248000000002</v>
      </c>
      <c r="CM43" s="58" t="s">
        <v>504</v>
      </c>
      <c r="CN43" s="58">
        <v>0.48623601472879102</v>
      </c>
      <c r="CO43" s="58">
        <v>0.97682458162307695</v>
      </c>
      <c r="CP43" s="58">
        <v>0.976521015167236</v>
      </c>
      <c r="CQ43" s="58">
        <v>33.810328595520502</v>
      </c>
      <c r="CR43" s="58">
        <v>39.061287201009897</v>
      </c>
      <c r="CS43" s="58">
        <v>44.023057498214698</v>
      </c>
      <c r="CT43" s="58">
        <v>0.49552679061889598</v>
      </c>
      <c r="CU43" s="58">
        <v>0.998662710189819</v>
      </c>
      <c r="CV43" s="58">
        <v>0.15001718699932001</v>
      </c>
      <c r="CW43" s="58">
        <v>0.97469145059585505</v>
      </c>
      <c r="CX43" s="58">
        <v>84.939171000000002</v>
      </c>
      <c r="CY43" s="58">
        <v>31.801833090709199</v>
      </c>
      <c r="CZ43" s="58" t="s">
        <v>60</v>
      </c>
      <c r="DA43" s="84">
        <v>2.3786770000000002</v>
      </c>
      <c r="DB43" s="58">
        <v>2.3786770000000002</v>
      </c>
      <c r="DC43" s="58">
        <v>1022.807608</v>
      </c>
      <c r="DD43" s="58">
        <v>1022.807608</v>
      </c>
      <c r="DQ43" s="58" t="s">
        <v>693</v>
      </c>
      <c r="DR43" s="58">
        <v>0.54660193315394401</v>
      </c>
      <c r="DS43" s="58">
        <v>0.98213505744934004</v>
      </c>
      <c r="DT43" s="58">
        <v>0.98193442821502597</v>
      </c>
      <c r="DU43" s="58">
        <v>34.991833435382702</v>
      </c>
      <c r="DV43" s="58">
        <v>43.025969274029499</v>
      </c>
      <c r="DW43" s="58">
        <v>47.189243480589603</v>
      </c>
      <c r="DX43" s="58">
        <v>0.54026472568511896</v>
      </c>
      <c r="DY43" s="58">
        <v>0.999320387840271</v>
      </c>
      <c r="DZ43" s="58">
        <v>0.13182574510574299</v>
      </c>
      <c r="EA43" s="58">
        <v>0.98127222061157204</v>
      </c>
      <c r="EB43" s="58">
        <v>88.090958999999998</v>
      </c>
      <c r="EC43" s="58">
        <v>33.142702620263698</v>
      </c>
      <c r="ED43" s="58" t="s">
        <v>60</v>
      </c>
      <c r="EE43" s="84">
        <v>3.269304</v>
      </c>
      <c r="EF43" s="58">
        <v>3.269304</v>
      </c>
      <c r="EG43" s="58">
        <v>4141.6661949999998</v>
      </c>
      <c r="EH43" s="58">
        <v>4141.6661949999998</v>
      </c>
      <c r="EU43" s="58"/>
      <c r="EV43" s="58"/>
      <c r="EW43" s="58"/>
      <c r="EX43" s="58"/>
      <c r="EY43" s="58"/>
      <c r="EZ43" s="58"/>
      <c r="FA43" s="58"/>
      <c r="FB43" s="58"/>
      <c r="FC43" s="58"/>
      <c r="FD43" s="58"/>
      <c r="FE43" s="58"/>
      <c r="FF43" s="58"/>
      <c r="FG43" s="58"/>
      <c r="FH43" s="58"/>
      <c r="FI43" s="58"/>
      <c r="FJ43" s="58"/>
      <c r="FK43" s="58"/>
      <c r="FL43" s="58"/>
      <c r="FY43" s="58"/>
      <c r="FZ43" s="58"/>
      <c r="GA43" s="58"/>
      <c r="GB43" s="58"/>
      <c r="GC43" s="58"/>
      <c r="GD43" s="58"/>
      <c r="GE43" s="58"/>
      <c r="GF43" s="58"/>
      <c r="GG43" s="58"/>
      <c r="GH43" s="58"/>
      <c r="GI43" s="58"/>
      <c r="GJ43" s="58"/>
      <c r="GK43" s="58"/>
      <c r="GL43" s="58"/>
      <c r="GM43" s="58"/>
      <c r="GN43" s="58"/>
      <c r="GO43" s="58"/>
      <c r="GP43" s="58"/>
      <c r="HC43" s="58"/>
      <c r="HD43" s="58"/>
      <c r="HE43" s="58"/>
      <c r="HF43" s="58"/>
      <c r="HG43" s="58"/>
      <c r="HH43" s="58"/>
      <c r="HI43" s="58"/>
      <c r="HJ43" s="58"/>
      <c r="HK43" s="58"/>
      <c r="HL43" s="58"/>
      <c r="HM43" s="58"/>
      <c r="HN43" s="58"/>
      <c r="HO43" s="58"/>
      <c r="HP43" s="58"/>
      <c r="HQ43" s="84"/>
      <c r="HR43" s="58"/>
      <c r="HS43" s="58"/>
      <c r="HT43" s="58"/>
      <c r="IG43" s="58"/>
      <c r="IH43" s="58"/>
      <c r="II43" s="58"/>
      <c r="IJ43" s="58"/>
      <c r="IK43" s="58"/>
      <c r="IL43" s="58"/>
      <c r="IM43" s="58"/>
      <c r="IN43" s="58"/>
      <c r="IO43" s="58"/>
      <c r="IP43" s="58"/>
      <c r="IQ43" s="58"/>
      <c r="IR43" s="81"/>
      <c r="IS43" s="81"/>
      <c r="IT43" s="58"/>
      <c r="IU43" s="58"/>
      <c r="IV43" s="58"/>
      <c r="IW43" s="58"/>
      <c r="IX43" s="58"/>
      <c r="JK43" s="58"/>
      <c r="JL43" s="58"/>
      <c r="JM43" s="58"/>
      <c r="JN43" s="58"/>
      <c r="JO43" s="58"/>
      <c r="JP43" s="58"/>
      <c r="JQ43" s="58"/>
      <c r="JR43" s="58"/>
      <c r="JS43" s="58"/>
      <c r="JT43" s="58"/>
      <c r="JU43" s="58"/>
      <c r="JV43" s="58"/>
      <c r="JW43" s="58"/>
      <c r="JX43" s="58"/>
      <c r="JY43" s="58"/>
      <c r="JZ43" s="58"/>
      <c r="KA43" s="58"/>
      <c r="KB43" s="58"/>
      <c r="KO43" s="58"/>
      <c r="KP43" s="58"/>
      <c r="KQ43" s="58"/>
      <c r="KR43" s="58"/>
      <c r="KS43" s="58"/>
      <c r="KT43" s="58"/>
      <c r="KU43" s="58"/>
      <c r="KV43" s="58"/>
      <c r="KW43" s="58"/>
      <c r="KX43" s="58"/>
      <c r="KY43" s="58"/>
      <c r="KZ43" s="58"/>
      <c r="LA43" s="58"/>
      <c r="LB43" s="58"/>
      <c r="LC43" s="58"/>
      <c r="LD43" s="58"/>
      <c r="LE43" s="58"/>
      <c r="LF43" s="58"/>
      <c r="LS43" s="58"/>
      <c r="LT43" s="58"/>
      <c r="LU43" s="58"/>
      <c r="LV43" s="58"/>
      <c r="LW43" s="58"/>
      <c r="LX43" s="58"/>
      <c r="LY43" s="58"/>
      <c r="LZ43" s="58"/>
      <c r="MA43" s="58"/>
      <c r="MB43" s="58"/>
      <c r="MC43" s="58"/>
      <c r="MD43" s="58"/>
      <c r="ME43" s="58"/>
      <c r="MF43" s="58"/>
      <c r="MG43" s="58"/>
      <c r="MH43" s="58"/>
      <c r="MI43" s="58"/>
      <c r="MJ43" s="58"/>
      <c r="MW43" s="58"/>
      <c r="MX43" s="58"/>
      <c r="MY43" s="58"/>
      <c r="MZ43" s="58"/>
      <c r="NA43" s="58"/>
      <c r="NB43" s="58"/>
      <c r="NC43" s="58"/>
      <c r="ND43" s="58"/>
      <c r="NE43" s="58"/>
      <c r="NF43" s="58"/>
      <c r="NG43" s="58"/>
      <c r="NH43" s="58"/>
      <c r="NI43" s="58"/>
      <c r="NJ43" s="58"/>
      <c r="NK43" s="58"/>
      <c r="NL43" s="58"/>
      <c r="NM43" s="58"/>
      <c r="NN43" s="58"/>
      <c r="OA43" s="58"/>
      <c r="OB43" s="58"/>
      <c r="OC43" s="58"/>
      <c r="OD43" s="58"/>
      <c r="OE43" s="58"/>
      <c r="OF43" s="58"/>
      <c r="OG43" s="58"/>
      <c r="OH43" s="58"/>
      <c r="OI43" s="58"/>
      <c r="OJ43" s="58"/>
      <c r="OK43" s="58"/>
      <c r="OL43" s="58"/>
      <c r="OM43" s="58"/>
      <c r="ON43" s="58"/>
      <c r="OO43" s="58"/>
      <c r="OP43" s="58"/>
      <c r="OQ43" s="58"/>
      <c r="OR43" s="58"/>
    </row>
    <row r="44" spans="1:408">
      <c r="A44" s="58" t="s">
        <v>121</v>
      </c>
      <c r="B44" s="58">
        <v>0.81963071802860699</v>
      </c>
      <c r="C44" s="58">
        <v>0.98628592491149902</v>
      </c>
      <c r="D44" s="58">
        <v>0.98617851734161299</v>
      </c>
      <c r="E44" s="58">
        <v>33.435453576681397</v>
      </c>
      <c r="F44" s="58">
        <v>40.0642782365816</v>
      </c>
      <c r="G44" s="58">
        <v>46.016352121192298</v>
      </c>
      <c r="H44" s="58">
        <v>0.52151465415954501</v>
      </c>
      <c r="I44" s="58">
        <v>0.99961841106414795</v>
      </c>
      <c r="J44" s="58">
        <v>0.12806116044521301</v>
      </c>
      <c r="K44" s="58">
        <v>0.98594665527343694</v>
      </c>
      <c r="L44" s="58">
        <v>90.171237000000005</v>
      </c>
      <c r="M44" s="58">
        <v>33.982589376480703</v>
      </c>
      <c r="N44" s="58" t="s">
        <v>60</v>
      </c>
      <c r="O44" s="84">
        <v>10.537428999999999</v>
      </c>
      <c r="P44" s="58">
        <v>10.537428999999999</v>
      </c>
      <c r="Q44" s="58">
        <v>1.70099</v>
      </c>
      <c r="R44" s="58">
        <v>1.70099</v>
      </c>
      <c r="AE44" s="58" t="s">
        <v>316</v>
      </c>
      <c r="AF44" s="58">
        <v>0.74996459425010598</v>
      </c>
      <c r="AG44" s="58">
        <v>0.98129349946975697</v>
      </c>
      <c r="AH44" s="58">
        <v>0.98113083839416504</v>
      </c>
      <c r="AI44" s="58">
        <v>34.593814875376403</v>
      </c>
      <c r="AJ44" s="58">
        <v>41.723612510091399</v>
      </c>
      <c r="AK44" s="58">
        <v>46.196543295583901</v>
      </c>
      <c r="AL44" s="58">
        <v>0.53438848257064797</v>
      </c>
      <c r="AM44" s="58">
        <v>0.99953442811965898</v>
      </c>
      <c r="AN44" s="58">
        <v>0.130006939172744</v>
      </c>
      <c r="AO44" s="58">
        <v>0.981880903244018</v>
      </c>
      <c r="AP44" s="58">
        <v>91.746831</v>
      </c>
      <c r="AQ44" s="58">
        <v>32.903298835941797</v>
      </c>
      <c r="AR44" s="58" t="s">
        <v>60</v>
      </c>
      <c r="AS44" s="58">
        <v>4.5964799999999997</v>
      </c>
      <c r="AT44" s="58">
        <v>4.5964799999999997</v>
      </c>
      <c r="AU44" s="58">
        <v>2.4341750000000002</v>
      </c>
      <c r="AV44" s="58">
        <v>2.4341750000000002</v>
      </c>
      <c r="BI44" s="58" t="s">
        <v>887</v>
      </c>
      <c r="BJ44" s="58">
        <v>0.75024961053675099</v>
      </c>
      <c r="BK44" s="58">
        <v>0.98875582218170099</v>
      </c>
      <c r="BL44" s="58">
        <v>0.98868030309677102</v>
      </c>
      <c r="BM44" s="58">
        <v>34.870142234189501</v>
      </c>
      <c r="BN44" s="58">
        <v>40.502977929328601</v>
      </c>
      <c r="BO44" s="58">
        <v>46.699134098876002</v>
      </c>
      <c r="BP44" s="58">
        <v>0.56211060285568204</v>
      </c>
      <c r="BQ44" s="58">
        <v>0.99971032142639105</v>
      </c>
      <c r="BR44" s="58">
        <v>0.112682245671749</v>
      </c>
      <c r="BS44" s="58">
        <v>0.98871499300002996</v>
      </c>
      <c r="BT44" s="58">
        <v>89.491343000000001</v>
      </c>
      <c r="BU44" s="58">
        <v>34.643163263563302</v>
      </c>
      <c r="BV44" s="58" t="s">
        <v>60</v>
      </c>
      <c r="BW44" s="58">
        <v>6.4299160000000004</v>
      </c>
      <c r="BX44" s="58">
        <v>6.4299160000000004</v>
      </c>
      <c r="BY44" s="58">
        <v>6.7991640000000002</v>
      </c>
      <c r="BZ44" s="58">
        <v>6.7991640000000002</v>
      </c>
      <c r="CM44" s="58" t="s">
        <v>505</v>
      </c>
      <c r="CN44" s="58">
        <v>0.79853243166690202</v>
      </c>
      <c r="CO44" s="58">
        <v>0.98831897974014205</v>
      </c>
      <c r="CP44" s="58">
        <v>0.98820048570632901</v>
      </c>
      <c r="CQ44" s="58">
        <v>36.5224872813966</v>
      </c>
      <c r="CR44" s="58">
        <v>40.898236619020302</v>
      </c>
      <c r="CS44" s="58">
        <v>45.211950127273397</v>
      </c>
      <c r="CT44" s="58">
        <v>0.59899652004241899</v>
      </c>
      <c r="CU44" s="58">
        <v>0.99940007925033503</v>
      </c>
      <c r="CV44" s="58">
        <v>0.108939550817012</v>
      </c>
      <c r="CW44" s="58">
        <v>0.98821789026260298</v>
      </c>
      <c r="CX44" s="58">
        <v>90.993922999999995</v>
      </c>
      <c r="CY44" s="58">
        <v>35.3766418395359</v>
      </c>
      <c r="CZ44" s="58" t="s">
        <v>60</v>
      </c>
      <c r="DA44" s="84">
        <v>2.4749789999999998</v>
      </c>
      <c r="DB44" s="58">
        <v>2.4749789999999998</v>
      </c>
      <c r="DC44" s="58">
        <v>1058.485533</v>
      </c>
      <c r="DD44" s="58">
        <v>1058.485533</v>
      </c>
      <c r="DQ44" s="58" t="s">
        <v>694</v>
      </c>
      <c r="DR44" s="58">
        <v>0.79283918708398204</v>
      </c>
      <c r="DS44" s="58">
        <v>0.98934876918792702</v>
      </c>
      <c r="DT44" s="58">
        <v>0.98924815654754605</v>
      </c>
      <c r="DU44" s="58">
        <v>37.022411452226301</v>
      </c>
      <c r="DV44" s="58">
        <v>44.550988723071598</v>
      </c>
      <c r="DW44" s="58">
        <v>47.981316172724398</v>
      </c>
      <c r="DX44" s="58">
        <v>0.61668270826339699</v>
      </c>
      <c r="DY44" s="58">
        <v>0.99965232610702504</v>
      </c>
      <c r="DZ44" s="58">
        <v>0.103477574884891</v>
      </c>
      <c r="EA44" s="58">
        <v>0.98946475982666005</v>
      </c>
      <c r="EB44" s="58">
        <v>91.757868999999999</v>
      </c>
      <c r="EC44" s="58">
        <v>35.816418992384797</v>
      </c>
      <c r="ED44" s="58" t="s">
        <v>60</v>
      </c>
      <c r="EE44" s="84">
        <v>3.623907</v>
      </c>
      <c r="EF44" s="58">
        <v>3.623907</v>
      </c>
      <c r="EG44" s="58">
        <v>4301.4297999999999</v>
      </c>
      <c r="EH44" s="58">
        <v>4301.4297999999999</v>
      </c>
      <c r="EU44" s="58"/>
      <c r="EV44" s="58"/>
      <c r="EW44" s="58"/>
      <c r="EX44" s="58"/>
      <c r="EY44" s="58"/>
      <c r="EZ44" s="58"/>
      <c r="FA44" s="58"/>
      <c r="FB44" s="58"/>
      <c r="FC44" s="58"/>
      <c r="FD44" s="58"/>
      <c r="FE44" s="58"/>
      <c r="FF44" s="58"/>
      <c r="FG44" s="58"/>
      <c r="FH44" s="58"/>
      <c r="FI44" s="58"/>
      <c r="FJ44" s="58"/>
      <c r="FK44" s="58"/>
      <c r="FL44" s="58"/>
      <c r="FY44" s="58"/>
      <c r="FZ44" s="58"/>
      <c r="GA44" s="58"/>
      <c r="GB44" s="58"/>
      <c r="GC44" s="58"/>
      <c r="GD44" s="58"/>
      <c r="GE44" s="58"/>
      <c r="GF44" s="58"/>
      <c r="GG44" s="58"/>
      <c r="GH44" s="58"/>
      <c r="GI44" s="58"/>
      <c r="GJ44" s="58"/>
      <c r="GK44" s="58"/>
      <c r="GL44" s="58"/>
      <c r="GM44" s="58"/>
      <c r="GN44" s="58"/>
      <c r="GO44" s="58"/>
      <c r="GP44" s="58"/>
      <c r="HC44" s="58"/>
      <c r="HD44" s="58"/>
      <c r="HE44" s="58"/>
      <c r="HF44" s="58"/>
      <c r="HG44" s="58"/>
      <c r="HH44" s="58"/>
      <c r="HI44" s="58"/>
      <c r="HJ44" s="58"/>
      <c r="HK44" s="58"/>
      <c r="HL44" s="58"/>
      <c r="HM44" s="58"/>
      <c r="HN44" s="58"/>
      <c r="HO44" s="58"/>
      <c r="HP44" s="58"/>
      <c r="HQ44" s="84"/>
      <c r="HR44" s="58"/>
      <c r="HS44" s="58"/>
      <c r="HT44" s="58"/>
      <c r="IG44" s="58"/>
      <c r="IH44" s="58"/>
      <c r="II44" s="58"/>
      <c r="IJ44" s="58"/>
      <c r="IK44" s="58"/>
      <c r="IL44" s="58"/>
      <c r="IM44" s="58"/>
      <c r="IN44" s="58"/>
      <c r="IO44" s="58"/>
      <c r="IP44" s="58"/>
      <c r="IQ44" s="58"/>
      <c r="IR44" s="58"/>
      <c r="IS44" s="58"/>
      <c r="IT44" s="58"/>
      <c r="IU44" s="58"/>
      <c r="IV44" s="58"/>
      <c r="IW44" s="58"/>
      <c r="IX44" s="58"/>
      <c r="JK44" s="58"/>
      <c r="JL44" s="58"/>
      <c r="JM44" s="58"/>
      <c r="JN44" s="58"/>
      <c r="JO44" s="58"/>
      <c r="JP44" s="58"/>
      <c r="JQ44" s="58"/>
      <c r="JR44" s="58"/>
      <c r="JS44" s="58"/>
      <c r="JT44" s="58"/>
      <c r="JU44" s="58"/>
      <c r="JV44" s="58"/>
      <c r="JW44" s="58"/>
      <c r="JX44" s="58"/>
      <c r="JY44" s="58"/>
      <c r="JZ44" s="58"/>
      <c r="KA44" s="58"/>
      <c r="KB44" s="58"/>
      <c r="KO44" s="58"/>
      <c r="KP44" s="58"/>
      <c r="KQ44" s="58"/>
      <c r="KR44" s="58"/>
      <c r="KS44" s="58"/>
      <c r="KT44" s="58"/>
      <c r="KU44" s="58"/>
      <c r="KV44" s="58"/>
      <c r="KW44" s="58"/>
      <c r="KX44" s="58"/>
      <c r="KY44" s="58"/>
      <c r="KZ44" s="58"/>
      <c r="LA44" s="58"/>
      <c r="LB44" s="58"/>
      <c r="LC44" s="58"/>
      <c r="LD44" s="58"/>
      <c r="LE44" s="58"/>
      <c r="LF44" s="58"/>
      <c r="LS44" s="58"/>
      <c r="LT44" s="58"/>
      <c r="LU44" s="58"/>
      <c r="LV44" s="58"/>
      <c r="LW44" s="58"/>
      <c r="LX44" s="58"/>
      <c r="LY44" s="58"/>
      <c r="LZ44" s="58"/>
      <c r="MA44" s="58"/>
      <c r="MB44" s="58"/>
      <c r="MC44" s="58"/>
      <c r="MD44" s="58"/>
      <c r="ME44" s="58"/>
      <c r="MF44" s="58"/>
      <c r="MG44" s="58"/>
      <c r="MH44" s="58"/>
      <c r="MI44" s="58"/>
      <c r="MJ44" s="58"/>
      <c r="MW44" s="58"/>
      <c r="MX44" s="58"/>
      <c r="MY44" s="58"/>
      <c r="MZ44" s="58"/>
      <c r="NA44" s="58"/>
      <c r="NB44" s="58"/>
      <c r="NC44" s="58"/>
      <c r="ND44" s="58"/>
      <c r="NE44" s="58"/>
      <c r="NF44" s="58"/>
      <c r="NG44" s="58"/>
      <c r="NH44" s="58"/>
      <c r="NI44" s="58"/>
      <c r="NJ44" s="58"/>
      <c r="NK44" s="58"/>
      <c r="NL44" s="58"/>
      <c r="NM44" s="58"/>
      <c r="NN44" s="58"/>
      <c r="OA44" s="58"/>
      <c r="OB44" s="58"/>
      <c r="OC44" s="58"/>
      <c r="OD44" s="58"/>
      <c r="OE44" s="58"/>
      <c r="OF44" s="58"/>
      <c r="OG44" s="58"/>
      <c r="OH44" s="58"/>
      <c r="OI44" s="58"/>
      <c r="OJ44" s="58"/>
      <c r="OK44" s="58"/>
      <c r="OL44" s="58"/>
      <c r="OM44" s="58"/>
      <c r="ON44" s="58"/>
      <c r="OO44" s="58"/>
      <c r="OP44" s="58"/>
      <c r="OQ44" s="58"/>
      <c r="OR44" s="58"/>
    </row>
    <row r="45" spans="1:408">
      <c r="A45" s="58" t="s">
        <v>122</v>
      </c>
      <c r="B45" s="58">
        <v>1.0864696926780899</v>
      </c>
      <c r="C45" s="58">
        <v>0.99107909202575595</v>
      </c>
      <c r="D45" s="58">
        <v>0.99102377891540505</v>
      </c>
      <c r="E45" s="58">
        <v>34.916190815875197</v>
      </c>
      <c r="F45" s="58">
        <v>41.149701027242401</v>
      </c>
      <c r="G45" s="58">
        <v>46.925190404943102</v>
      </c>
      <c r="H45" s="58">
        <v>0.57453608512878396</v>
      </c>
      <c r="I45" s="58">
        <v>0.99979019165038996</v>
      </c>
      <c r="J45" s="58">
        <v>0.105839245021343</v>
      </c>
      <c r="K45" s="58">
        <v>0.991069376468658</v>
      </c>
      <c r="L45" s="58">
        <v>92.530330000000006</v>
      </c>
      <c r="M45" s="58">
        <v>36.621969433674302</v>
      </c>
      <c r="N45" s="58" t="s">
        <v>60</v>
      </c>
      <c r="O45" s="84">
        <v>12.240673999999901</v>
      </c>
      <c r="P45" s="58">
        <v>12.240673999999901</v>
      </c>
      <c r="Q45" s="58">
        <v>1.530716</v>
      </c>
      <c r="R45" s="58">
        <v>1.530716</v>
      </c>
      <c r="AE45" s="58" t="s">
        <v>317</v>
      </c>
      <c r="AF45" s="58">
        <v>0.99995220223764303</v>
      </c>
      <c r="AG45" s="58">
        <v>0.98690676689147905</v>
      </c>
      <c r="AH45" s="58">
        <v>0.98676317930221502</v>
      </c>
      <c r="AI45" s="58">
        <v>36.339921950652197</v>
      </c>
      <c r="AJ45" s="58">
        <v>43.024631421030897</v>
      </c>
      <c r="AK45" s="58">
        <v>46.960918489875297</v>
      </c>
      <c r="AL45" s="58">
        <v>0.59499543905258101</v>
      </c>
      <c r="AM45" s="58">
        <v>0.99959182739257801</v>
      </c>
      <c r="AN45" s="58">
        <v>0.111257672309875</v>
      </c>
      <c r="AO45" s="58">
        <v>0.98758989572525002</v>
      </c>
      <c r="AP45" s="58">
        <v>92.458168999999998</v>
      </c>
      <c r="AQ45" s="58">
        <v>34.819619798586103</v>
      </c>
      <c r="AR45" s="58" t="s">
        <v>60</v>
      </c>
      <c r="AS45" s="58">
        <v>4.5997479999999999</v>
      </c>
      <c r="AT45" s="58">
        <v>4.5997479999999999</v>
      </c>
      <c r="AU45" s="58">
        <v>2.425427</v>
      </c>
      <c r="AV45" s="58">
        <v>2.425427</v>
      </c>
      <c r="BI45" s="58" t="s">
        <v>888</v>
      </c>
      <c r="BJ45" s="58">
        <v>0.99990794505027603</v>
      </c>
      <c r="BK45" s="58">
        <v>0.99293613433837802</v>
      </c>
      <c r="BL45" s="58">
        <v>0.99289643764495805</v>
      </c>
      <c r="BM45" s="58">
        <v>36.8541807341309</v>
      </c>
      <c r="BN45" s="58">
        <v>40.986883179991899</v>
      </c>
      <c r="BO45" s="58">
        <v>46.390566758681302</v>
      </c>
      <c r="BP45" s="58">
        <v>0.62856155633926303</v>
      </c>
      <c r="BQ45" s="58">
        <v>0.99980509281158403</v>
      </c>
      <c r="BR45" s="58">
        <v>9.05052796006202E-2</v>
      </c>
      <c r="BS45" s="58">
        <v>0.99317860603332497</v>
      </c>
      <c r="BT45" s="58">
        <v>92.069490999999999</v>
      </c>
      <c r="BU45" s="58">
        <v>37.2528808915472</v>
      </c>
      <c r="BV45" s="58" t="s">
        <v>60</v>
      </c>
      <c r="BW45" s="58">
        <v>6.9601360000000003</v>
      </c>
      <c r="BX45" s="58">
        <v>6.9601360000000003</v>
      </c>
      <c r="BY45" s="58">
        <v>5.4008750000000001</v>
      </c>
      <c r="BZ45" s="58">
        <v>5.4008750000000001</v>
      </c>
      <c r="CM45" s="58" t="s">
        <v>506</v>
      </c>
      <c r="CN45" s="58">
        <v>1.0028218382665299</v>
      </c>
      <c r="CO45" s="58">
        <v>0.99170923233032204</v>
      </c>
      <c r="CP45" s="58">
        <v>0.99163228273391701</v>
      </c>
      <c r="CQ45" s="58">
        <v>37.937440890845401</v>
      </c>
      <c r="CR45" s="58">
        <v>41.899997532614996</v>
      </c>
      <c r="CS45" s="58">
        <v>45.843896549496399</v>
      </c>
      <c r="CT45" s="58">
        <v>0.64989376068115201</v>
      </c>
      <c r="CU45" s="58">
        <v>0.99960076808929399</v>
      </c>
      <c r="CV45" s="58">
        <v>9.2435471713542897E-2</v>
      </c>
      <c r="CW45" s="58">
        <v>0.99198603630065896</v>
      </c>
      <c r="CX45" s="58">
        <v>92.760658000000006</v>
      </c>
      <c r="CY45" s="58">
        <v>37.161714454577201</v>
      </c>
      <c r="CZ45" s="58" t="s">
        <v>60</v>
      </c>
      <c r="DA45" s="84">
        <v>2.591342</v>
      </c>
      <c r="DB45" s="58">
        <v>2.591342</v>
      </c>
      <c r="DC45" s="58">
        <v>1062.680652</v>
      </c>
      <c r="DD45" s="58">
        <v>1062.680652</v>
      </c>
      <c r="DQ45" s="58" t="s">
        <v>695</v>
      </c>
      <c r="DR45" s="58">
        <v>1.0052506727092401</v>
      </c>
      <c r="DS45" s="58">
        <v>0.99257147312164296</v>
      </c>
      <c r="DT45" s="58">
        <v>0.99250787496566695</v>
      </c>
      <c r="DU45" s="58">
        <v>38.465670004015898</v>
      </c>
      <c r="DV45" s="58">
        <v>45.575284868182401</v>
      </c>
      <c r="DW45" s="58">
        <v>48.5873682930347</v>
      </c>
      <c r="DX45" s="58">
        <v>0.66814637184143</v>
      </c>
      <c r="DY45" s="58">
        <v>0.99977475404739302</v>
      </c>
      <c r="DZ45" s="58">
        <v>8.7344534695148399E-2</v>
      </c>
      <c r="EA45" s="58">
        <v>0.99292838573455799</v>
      </c>
      <c r="EB45" s="58">
        <v>93.513229999999993</v>
      </c>
      <c r="EC45" s="58">
        <v>37.679834790244399</v>
      </c>
      <c r="ED45" s="58" t="s">
        <v>60</v>
      </c>
      <c r="EE45" s="84">
        <v>3.8001269999999998</v>
      </c>
      <c r="EF45" s="58">
        <v>3.8001269999999998</v>
      </c>
      <c r="EG45" s="58">
        <v>4999.3874669999996</v>
      </c>
      <c r="EH45" s="58">
        <v>4999.3874669999996</v>
      </c>
      <c r="EU45" s="58"/>
      <c r="EV45" s="58"/>
      <c r="EW45" s="58"/>
      <c r="EX45" s="58"/>
      <c r="EY45" s="58"/>
      <c r="EZ45" s="58"/>
      <c r="FA45" s="58"/>
      <c r="FB45" s="58"/>
      <c r="FC45" s="58"/>
      <c r="FD45" s="58"/>
      <c r="FE45" s="58"/>
      <c r="FF45" s="58"/>
      <c r="FG45" s="58"/>
      <c r="FH45" s="58"/>
      <c r="FI45" s="58"/>
      <c r="FJ45" s="58"/>
      <c r="FK45" s="58"/>
      <c r="FL45" s="58"/>
      <c r="FY45" s="58"/>
      <c r="FZ45" s="58"/>
      <c r="GA45" s="58"/>
      <c r="GB45" s="58"/>
      <c r="GC45" s="58"/>
      <c r="GD45" s="58"/>
      <c r="GE45" s="58"/>
      <c r="GF45" s="58"/>
      <c r="GG45" s="58"/>
      <c r="GH45" s="58"/>
      <c r="GI45" s="58"/>
      <c r="GJ45" s="58"/>
      <c r="GK45" s="58"/>
      <c r="GL45" s="58"/>
      <c r="GM45" s="58"/>
      <c r="GN45" s="58"/>
      <c r="GO45" s="58"/>
      <c r="GP45" s="58"/>
      <c r="HC45" s="58"/>
      <c r="HD45" s="58"/>
      <c r="HE45" s="58"/>
      <c r="HF45" s="58"/>
      <c r="HG45" s="58"/>
      <c r="HH45" s="58"/>
      <c r="HI45" s="58"/>
      <c r="HJ45" s="58"/>
      <c r="HK45" s="58"/>
      <c r="HL45" s="58"/>
      <c r="HM45" s="58"/>
      <c r="HN45" s="58"/>
      <c r="HO45" s="58"/>
      <c r="HP45" s="58"/>
      <c r="HQ45" s="84"/>
      <c r="HR45" s="58"/>
      <c r="HS45" s="58"/>
      <c r="HT45" s="58"/>
      <c r="IG45" s="58"/>
      <c r="IH45" s="58"/>
      <c r="II45" s="58"/>
      <c r="IJ45" s="58"/>
      <c r="IK45" s="58"/>
      <c r="IL45" s="58"/>
      <c r="IM45" s="58"/>
      <c r="IN45" s="58"/>
      <c r="IO45" s="58"/>
      <c r="IP45" s="58"/>
      <c r="IQ45" s="58"/>
      <c r="IR45" s="58"/>
      <c r="IS45" s="58"/>
      <c r="IT45" s="58"/>
      <c r="IU45" s="58"/>
      <c r="IV45" s="58"/>
      <c r="IW45" s="58"/>
      <c r="IX45" s="58"/>
      <c r="JK45" s="58"/>
      <c r="JL45" s="58"/>
      <c r="JM45" s="58"/>
      <c r="JN45" s="58"/>
      <c r="JO45" s="58"/>
      <c r="JP45" s="58"/>
      <c r="JQ45" s="58"/>
      <c r="JR45" s="58"/>
      <c r="JS45" s="58"/>
      <c r="JT45" s="58"/>
      <c r="JU45" s="58"/>
      <c r="JV45" s="58"/>
      <c r="JW45" s="58"/>
      <c r="JX45" s="58"/>
      <c r="JY45" s="58"/>
      <c r="JZ45" s="58"/>
      <c r="KA45" s="58"/>
      <c r="KB45" s="58"/>
      <c r="KO45" s="58"/>
      <c r="KP45" s="58"/>
      <c r="KQ45" s="58"/>
      <c r="KR45" s="58"/>
      <c r="KS45" s="58"/>
      <c r="KT45" s="58"/>
      <c r="KU45" s="58"/>
      <c r="KV45" s="58"/>
      <c r="KW45" s="58"/>
      <c r="KX45" s="58"/>
      <c r="KY45" s="58"/>
      <c r="KZ45" s="58"/>
      <c r="LA45" s="58"/>
      <c r="LB45" s="58"/>
      <c r="LC45" s="58"/>
      <c r="LD45" s="58"/>
      <c r="LE45" s="58"/>
      <c r="LF45" s="58"/>
      <c r="LS45" s="58"/>
      <c r="LT45" s="58"/>
      <c r="LU45" s="58"/>
      <c r="LV45" s="58"/>
      <c r="LW45" s="58"/>
      <c r="LX45" s="58"/>
      <c r="LY45" s="58"/>
      <c r="LZ45" s="58"/>
      <c r="MA45" s="58"/>
      <c r="MB45" s="58"/>
      <c r="MC45" s="58"/>
      <c r="MD45" s="58"/>
      <c r="ME45" s="58"/>
      <c r="MF45" s="58"/>
      <c r="MG45" s="58"/>
      <c r="MH45" s="58"/>
      <c r="MI45" s="58"/>
      <c r="MJ45" s="58"/>
      <c r="MW45" s="58"/>
      <c r="MX45" s="58"/>
      <c r="MY45" s="58"/>
      <c r="MZ45" s="58"/>
      <c r="NA45" s="58"/>
      <c r="NB45" s="58"/>
      <c r="NC45" s="58"/>
      <c r="ND45" s="58"/>
      <c r="NE45" s="58"/>
      <c r="NF45" s="58"/>
      <c r="NG45" s="58"/>
      <c r="NH45" s="58"/>
      <c r="NI45" s="58"/>
      <c r="NJ45" s="58"/>
      <c r="NK45" s="58"/>
      <c r="NL45" s="58"/>
      <c r="NM45" s="58"/>
      <c r="NN45" s="58"/>
      <c r="OA45" s="58"/>
      <c r="OB45" s="58"/>
      <c r="OC45" s="58"/>
      <c r="OD45" s="58"/>
      <c r="OE45" s="58"/>
      <c r="OF45" s="58"/>
      <c r="OG45" s="58"/>
      <c r="OH45" s="58"/>
      <c r="OI45" s="58"/>
      <c r="OJ45" s="58"/>
      <c r="OK45" s="58"/>
      <c r="OL45" s="58"/>
      <c r="OM45" s="58"/>
      <c r="ON45" s="58"/>
      <c r="OO45" s="58"/>
      <c r="OP45" s="58"/>
      <c r="OQ45" s="58"/>
      <c r="OR45" s="58"/>
    </row>
    <row r="46" spans="1:408">
      <c r="A46" s="58" t="s">
        <v>123</v>
      </c>
      <c r="B46" s="58">
        <v>1.5993414530519701</v>
      </c>
      <c r="C46" s="58">
        <v>0.99527382850646895</v>
      </c>
      <c r="D46" s="58">
        <v>0.99525928497314398</v>
      </c>
      <c r="E46" s="58">
        <v>37.068459987629403</v>
      </c>
      <c r="F46" s="58">
        <v>42.632102021807</v>
      </c>
      <c r="G46" s="58">
        <v>48.4951873559124</v>
      </c>
      <c r="H46" s="58">
        <v>0.64721816778182895</v>
      </c>
      <c r="I46" s="58">
        <v>0.99993640184402399</v>
      </c>
      <c r="J46" s="58">
        <v>7.9279862344264901E-2</v>
      </c>
      <c r="K46" s="58">
        <v>0.99536049365997303</v>
      </c>
      <c r="L46" s="58">
        <v>94.714489</v>
      </c>
      <c r="M46" s="58">
        <v>40.584907648213502</v>
      </c>
      <c r="N46" s="58" t="s">
        <v>60</v>
      </c>
      <c r="O46" s="84">
        <v>11.617896999999999</v>
      </c>
      <c r="P46" s="58">
        <v>11.617896999999999</v>
      </c>
      <c r="Q46" s="58">
        <v>2.1216629999999999</v>
      </c>
      <c r="R46" s="58">
        <v>2.1216629999999999</v>
      </c>
      <c r="AE46" s="58" t="s">
        <v>318</v>
      </c>
      <c r="AF46" s="58">
        <v>1.49994246565642</v>
      </c>
      <c r="AG46" s="58">
        <v>0.99333691596984797</v>
      </c>
      <c r="AH46" s="58">
        <v>0.99329310655593805</v>
      </c>
      <c r="AI46" s="58">
        <v>38.914249983413498</v>
      </c>
      <c r="AJ46" s="58">
        <v>44.919013218307001</v>
      </c>
      <c r="AK46" s="58">
        <v>47.974442342868997</v>
      </c>
      <c r="AL46" s="58">
        <v>0.68836259841918901</v>
      </c>
      <c r="AM46" s="58">
        <v>0.999872505664825</v>
      </c>
      <c r="AN46" s="58">
        <v>7.9315908253192902E-2</v>
      </c>
      <c r="AO46" s="58">
        <v>0.99439108371734597</v>
      </c>
      <c r="AP46" s="58">
        <v>95.447833000000003</v>
      </c>
      <c r="AQ46" s="58">
        <v>38.468365432666403</v>
      </c>
      <c r="AR46" s="58" t="s">
        <v>60</v>
      </c>
      <c r="AS46" s="58">
        <v>4.7515619999999998</v>
      </c>
      <c r="AT46" s="58">
        <v>4.7515619999999998</v>
      </c>
      <c r="AU46" s="58">
        <v>2.3806259999999999</v>
      </c>
      <c r="AV46" s="58">
        <v>2.3806259999999999</v>
      </c>
      <c r="BI46" s="58" t="s">
        <v>889</v>
      </c>
      <c r="BJ46" s="58">
        <v>1.4995565429825799</v>
      </c>
      <c r="BK46" s="58">
        <v>0.99650818109512296</v>
      </c>
      <c r="BL46" s="58">
        <v>0.99649518728256203</v>
      </c>
      <c r="BM46" s="58">
        <v>39.8382041035889</v>
      </c>
      <c r="BN46" s="58">
        <v>42.2624625948838</v>
      </c>
      <c r="BO46" s="58">
        <v>47.0113462006452</v>
      </c>
      <c r="BP46" s="58">
        <v>0.72451913356780995</v>
      </c>
      <c r="BQ46" s="58">
        <v>0.99991476535797097</v>
      </c>
      <c r="BR46" s="58">
        <v>6.5026558935642201E-2</v>
      </c>
      <c r="BS46" s="58">
        <v>0.99669551849365201</v>
      </c>
      <c r="BT46" s="58">
        <v>94.108142999999998</v>
      </c>
      <c r="BU46" s="58">
        <v>40.938561547573201</v>
      </c>
      <c r="BV46" s="58" t="s">
        <v>60</v>
      </c>
      <c r="BW46" s="58">
        <v>6.7063930000000003</v>
      </c>
      <c r="BX46" s="58">
        <v>6.7063930000000003</v>
      </c>
      <c r="BY46" s="58">
        <v>5.7641260000000001</v>
      </c>
      <c r="BZ46" s="58">
        <v>5.7641260000000001</v>
      </c>
      <c r="CM46" s="58" t="s">
        <v>507</v>
      </c>
      <c r="CN46" s="58">
        <v>1.5526333026483501</v>
      </c>
      <c r="CO46" s="58">
        <v>0.99614053964614802</v>
      </c>
      <c r="CP46" s="58">
        <v>0.99611020088195801</v>
      </c>
      <c r="CQ46" s="58">
        <v>41.137599196381601</v>
      </c>
      <c r="CR46" s="58">
        <v>44.003608834250997</v>
      </c>
      <c r="CS46" s="58">
        <v>47.199421116617103</v>
      </c>
      <c r="CT46" s="58">
        <v>0.75660228729248002</v>
      </c>
      <c r="CU46" s="58">
        <v>0.99983119964599598</v>
      </c>
      <c r="CV46" s="58">
        <v>6.4195819199085194E-2</v>
      </c>
      <c r="CW46" s="58">
        <v>0.99651604890823298</v>
      </c>
      <c r="CX46" s="58">
        <v>95.063630000000003</v>
      </c>
      <c r="CY46" s="58">
        <v>41.025355588045002</v>
      </c>
      <c r="CZ46" s="58" t="s">
        <v>60</v>
      </c>
      <c r="DA46" s="84">
        <v>2.8032789999999999</v>
      </c>
      <c r="DB46" s="58">
        <v>2.8032789999999999</v>
      </c>
      <c r="DC46" s="58">
        <v>1138.9611050000001</v>
      </c>
      <c r="DD46" s="58">
        <v>1138.9611050000001</v>
      </c>
      <c r="DQ46" s="58" t="s">
        <v>696</v>
      </c>
      <c r="DR46" s="58">
        <v>1.5695855756974899</v>
      </c>
      <c r="DS46" s="58">
        <v>0.99647641181945801</v>
      </c>
      <c r="DT46" s="58">
        <v>0.99645084142684903</v>
      </c>
      <c r="DU46" s="58">
        <v>41.591563081401603</v>
      </c>
      <c r="DV46" s="58">
        <v>47.638338639163798</v>
      </c>
      <c r="DW46" s="58">
        <v>49.856712254394999</v>
      </c>
      <c r="DX46" s="58">
        <v>0.77026039361953702</v>
      </c>
      <c r="DY46" s="58">
        <v>0.99990934133529596</v>
      </c>
      <c r="DZ46" s="58">
        <v>6.0934375971555703E-2</v>
      </c>
      <c r="EA46" s="58">
        <v>0.99688088893890303</v>
      </c>
      <c r="EB46" s="58">
        <v>95.396342000000004</v>
      </c>
      <c r="EC46" s="58">
        <v>41.425497573893701</v>
      </c>
      <c r="ED46" s="58" t="s">
        <v>60</v>
      </c>
      <c r="EE46" s="84">
        <v>4.2604420000000003</v>
      </c>
      <c r="EF46" s="58">
        <v>4.2604420000000003</v>
      </c>
      <c r="EG46" s="58">
        <v>5564.8594190000003</v>
      </c>
      <c r="EH46" s="58">
        <v>5564.8594190000003</v>
      </c>
      <c r="EU46" s="58"/>
      <c r="EV46" s="58"/>
      <c r="EW46" s="58"/>
      <c r="EX46" s="58"/>
      <c r="EY46" s="58"/>
      <c r="EZ46" s="58"/>
      <c r="FA46" s="58"/>
      <c r="FB46" s="58"/>
      <c r="FC46" s="58"/>
      <c r="FD46" s="58"/>
      <c r="FE46" s="58"/>
      <c r="FF46" s="58"/>
      <c r="FG46" s="58"/>
      <c r="FH46" s="58"/>
      <c r="FI46" s="58"/>
      <c r="FJ46" s="58"/>
      <c r="FK46" s="58"/>
      <c r="FL46" s="58"/>
      <c r="FY46" s="58"/>
      <c r="FZ46" s="58"/>
      <c r="GA46" s="58"/>
      <c r="GB46" s="58"/>
      <c r="GC46" s="58"/>
      <c r="GD46" s="58"/>
      <c r="GE46" s="58"/>
      <c r="GF46" s="58"/>
      <c r="GG46" s="58"/>
      <c r="GH46" s="58"/>
      <c r="GI46" s="58"/>
      <c r="GJ46" s="58"/>
      <c r="GK46" s="58"/>
      <c r="GL46" s="58"/>
      <c r="GM46" s="58"/>
      <c r="GN46" s="58"/>
      <c r="GO46" s="58"/>
      <c r="GP46" s="58"/>
      <c r="HC46" s="58"/>
      <c r="HD46" s="58"/>
      <c r="HE46" s="58"/>
      <c r="HF46" s="58"/>
      <c r="HG46" s="58"/>
      <c r="HH46" s="58"/>
      <c r="HI46" s="58"/>
      <c r="HJ46" s="58"/>
      <c r="HK46" s="58"/>
      <c r="HL46" s="58"/>
      <c r="HM46" s="58"/>
      <c r="HN46" s="58"/>
      <c r="HO46" s="58"/>
      <c r="HP46" s="58"/>
      <c r="HQ46" s="84"/>
      <c r="HR46" s="58"/>
      <c r="HS46" s="58"/>
      <c r="HT46" s="58"/>
      <c r="IG46" s="58"/>
      <c r="IH46" s="58"/>
      <c r="II46" s="58"/>
      <c r="IJ46" s="58"/>
      <c r="IK46" s="58"/>
      <c r="IL46" s="58"/>
      <c r="IM46" s="58"/>
      <c r="IN46" s="58"/>
      <c r="IO46" s="58"/>
      <c r="IP46" s="58"/>
      <c r="IQ46" s="58"/>
      <c r="IR46" s="58"/>
      <c r="IS46" s="58"/>
      <c r="IT46" s="58"/>
      <c r="IU46" s="58"/>
      <c r="IV46" s="58"/>
      <c r="IW46" s="58"/>
      <c r="IX46" s="58"/>
      <c r="JK46" s="58"/>
      <c r="JL46" s="58"/>
      <c r="JM46" s="58"/>
      <c r="JN46" s="58"/>
      <c r="JO46" s="58"/>
      <c r="JP46" s="58"/>
      <c r="JQ46" s="58"/>
      <c r="JR46" s="58"/>
      <c r="JS46" s="58"/>
      <c r="JT46" s="58"/>
      <c r="JU46" s="58"/>
      <c r="JV46" s="58"/>
      <c r="JW46" s="58"/>
      <c r="JX46" s="58"/>
      <c r="JY46" s="58"/>
      <c r="JZ46" s="58"/>
      <c r="KA46" s="58"/>
      <c r="KB46" s="58"/>
      <c r="KO46" s="58"/>
      <c r="KP46" s="58"/>
      <c r="KQ46" s="58"/>
      <c r="KR46" s="58"/>
      <c r="KS46" s="58"/>
      <c r="KT46" s="58"/>
      <c r="KU46" s="58"/>
      <c r="KV46" s="58"/>
      <c r="KW46" s="58"/>
      <c r="KX46" s="58"/>
      <c r="KY46" s="58"/>
      <c r="KZ46" s="58"/>
      <c r="LA46" s="58"/>
      <c r="LB46" s="58"/>
      <c r="LC46" s="58"/>
      <c r="LD46" s="58"/>
      <c r="LE46" s="58"/>
      <c r="LF46" s="58"/>
      <c r="LS46" s="58"/>
      <c r="LT46" s="58"/>
      <c r="LU46" s="58"/>
      <c r="LV46" s="58"/>
      <c r="LW46" s="58"/>
      <c r="LX46" s="58"/>
      <c r="LY46" s="58"/>
      <c r="LZ46" s="58"/>
      <c r="MA46" s="58"/>
      <c r="MB46" s="58"/>
      <c r="MC46" s="58"/>
      <c r="MD46" s="58"/>
      <c r="ME46" s="58"/>
      <c r="MF46" s="58"/>
      <c r="MG46" s="58"/>
      <c r="MH46" s="58"/>
      <c r="MI46" s="58"/>
      <c r="MJ46" s="58"/>
      <c r="MW46" s="58"/>
      <c r="MX46" s="58"/>
      <c r="MY46" s="58"/>
      <c r="MZ46" s="58"/>
      <c r="NA46" s="58"/>
      <c r="NB46" s="58"/>
      <c r="NC46" s="58"/>
      <c r="ND46" s="58"/>
      <c r="NE46" s="58"/>
      <c r="NF46" s="58"/>
      <c r="NG46" s="58"/>
      <c r="NH46" s="58"/>
      <c r="NI46" s="58"/>
      <c r="NJ46" s="58"/>
      <c r="NK46" s="58"/>
      <c r="NL46" s="58"/>
      <c r="NM46" s="58"/>
      <c r="NN46" s="58"/>
      <c r="OA46" s="58"/>
      <c r="OB46" s="58"/>
      <c r="OC46" s="58"/>
      <c r="OD46" s="58"/>
      <c r="OE46" s="58"/>
      <c r="OF46" s="58"/>
      <c r="OG46" s="58"/>
      <c r="OH46" s="58"/>
      <c r="OI46" s="58"/>
      <c r="OJ46" s="58"/>
      <c r="OK46" s="58"/>
      <c r="OL46" s="58"/>
      <c r="OM46" s="58"/>
      <c r="ON46" s="58"/>
      <c r="OO46" s="58"/>
      <c r="OP46" s="58"/>
      <c r="OQ46" s="58"/>
      <c r="OR46" s="58"/>
    </row>
    <row r="47" spans="1:408">
      <c r="A47" s="58" t="s">
        <v>124</v>
      </c>
      <c r="B47" s="58">
        <v>2.0547744653731699</v>
      </c>
      <c r="C47" s="58">
        <v>0.99694687128067005</v>
      </c>
      <c r="D47" s="58">
        <v>0.99693781137466397</v>
      </c>
      <c r="E47" s="58">
        <v>38.836361932548797</v>
      </c>
      <c r="F47" s="58">
        <v>43.598937555462399</v>
      </c>
      <c r="G47" s="58">
        <v>49.309195831469502</v>
      </c>
      <c r="H47" s="58">
        <v>0.70303559303283603</v>
      </c>
      <c r="I47" s="58">
        <v>0.99995958805084195</v>
      </c>
      <c r="J47" s="58">
        <v>6.4963847398757907E-2</v>
      </c>
      <c r="K47" s="58">
        <v>0.99701130390167203</v>
      </c>
      <c r="L47" s="58">
        <v>95.558944999999994</v>
      </c>
      <c r="M47" s="58">
        <v>43.380311898410099</v>
      </c>
      <c r="N47" s="58" t="s">
        <v>60</v>
      </c>
      <c r="O47" s="84">
        <v>12.100709999999999</v>
      </c>
      <c r="P47" s="58">
        <v>12.100709999999999</v>
      </c>
      <c r="Q47" s="58">
        <v>1.7263360000000001</v>
      </c>
      <c r="R47" s="58">
        <v>1.7263360000000001</v>
      </c>
      <c r="AE47" s="58" t="s">
        <v>319</v>
      </c>
      <c r="AF47" s="58">
        <v>1.9999938039937599</v>
      </c>
      <c r="AG47" s="58">
        <v>0.99585682153701705</v>
      </c>
      <c r="AH47" s="58">
        <v>0.995819091796875</v>
      </c>
      <c r="AI47" s="58">
        <v>41.389667555964799</v>
      </c>
      <c r="AJ47" s="58">
        <v>46.406602608098503</v>
      </c>
      <c r="AK47" s="58">
        <v>48.989235145527601</v>
      </c>
      <c r="AL47" s="58">
        <v>0.76765525341033902</v>
      </c>
      <c r="AM47" s="58">
        <v>0.99989295005798295</v>
      </c>
      <c r="AN47" s="58">
        <v>6.3840590417385101E-2</v>
      </c>
      <c r="AO47" s="58">
        <v>0.99647146463394098</v>
      </c>
      <c r="AP47" s="58">
        <v>95.631393000000003</v>
      </c>
      <c r="AQ47" s="58">
        <v>40.570423090053701</v>
      </c>
      <c r="AR47" s="58" t="s">
        <v>60</v>
      </c>
      <c r="AS47" s="58">
        <v>4.6424940000000001</v>
      </c>
      <c r="AT47" s="58">
        <v>4.6424940000000001</v>
      </c>
      <c r="AU47" s="58">
        <v>2.426139</v>
      </c>
      <c r="AV47" s="58">
        <v>2.426139</v>
      </c>
      <c r="BI47" s="58" t="s">
        <v>890</v>
      </c>
      <c r="BJ47" s="58">
        <v>1.99927418212717</v>
      </c>
      <c r="BK47" s="58">
        <v>0.99804735183715798</v>
      </c>
      <c r="BL47" s="58">
        <v>0.99804204702377297</v>
      </c>
      <c r="BM47" s="58">
        <v>42.370101655758198</v>
      </c>
      <c r="BN47" s="58">
        <v>43.448052053714903</v>
      </c>
      <c r="BO47" s="58">
        <v>47.547261900375602</v>
      </c>
      <c r="BP47" s="58">
        <v>0.79842108488082797</v>
      </c>
      <c r="BQ47" s="58">
        <v>0.999952733516693</v>
      </c>
      <c r="BR47" s="58">
        <v>4.91091720759868E-2</v>
      </c>
      <c r="BS47" s="58">
        <v>0.99817711114883401</v>
      </c>
      <c r="BT47" s="58">
        <v>95.093948999999995</v>
      </c>
      <c r="BU47" s="58">
        <v>43.832777301709598</v>
      </c>
      <c r="BV47" s="58" t="s">
        <v>60</v>
      </c>
      <c r="BW47" s="58">
        <v>7.0010289999999999</v>
      </c>
      <c r="BX47" s="58">
        <v>7.0010289999999999</v>
      </c>
      <c r="BY47" s="58">
        <v>6.046017</v>
      </c>
      <c r="BZ47" s="58">
        <v>6.046017</v>
      </c>
      <c r="CM47" s="58" t="s">
        <v>508</v>
      </c>
      <c r="CN47" s="58">
        <v>1.90044611244866</v>
      </c>
      <c r="CO47" s="58">
        <v>0.99742728471755904</v>
      </c>
      <c r="CP47" s="58">
        <v>0.99740779399871804</v>
      </c>
      <c r="CQ47" s="58">
        <v>42.918975397790398</v>
      </c>
      <c r="CR47" s="58">
        <v>45.016110494924199</v>
      </c>
      <c r="CS47" s="58">
        <v>47.935910187374503</v>
      </c>
      <c r="CT47" s="58">
        <v>0.808724164962768</v>
      </c>
      <c r="CU47" s="58">
        <v>0.99988853931427002</v>
      </c>
      <c r="CV47" s="58">
        <v>5.2520394325256299E-2</v>
      </c>
      <c r="CW47" s="58">
        <v>0.99774974584579401</v>
      </c>
      <c r="CX47" s="58">
        <v>95.771618000000004</v>
      </c>
      <c r="CY47" s="58">
        <v>42.954123726747397</v>
      </c>
      <c r="CZ47" s="58" t="s">
        <v>60</v>
      </c>
      <c r="DA47" s="84">
        <v>2.9402010000000001</v>
      </c>
      <c r="DB47" s="58">
        <v>2.9402010000000001</v>
      </c>
      <c r="DC47" s="58">
        <v>1127.4861169999999</v>
      </c>
      <c r="DD47" s="58">
        <v>1127.4861169999999</v>
      </c>
      <c r="DQ47" s="58" t="s">
        <v>697</v>
      </c>
      <c r="DR47" s="58">
        <v>2.14159290468772</v>
      </c>
      <c r="DS47" s="58">
        <v>0.99813383817672696</v>
      </c>
      <c r="DT47" s="58">
        <v>0.99812120199203402</v>
      </c>
      <c r="DU47" s="58">
        <v>44.325202319389</v>
      </c>
      <c r="DV47" s="58">
        <v>49.192816141889402</v>
      </c>
      <c r="DW47" s="58">
        <v>50.927988528192003</v>
      </c>
      <c r="DX47" s="58">
        <v>0.84472084045410101</v>
      </c>
      <c r="DY47" s="58">
        <v>0.99995428323745705</v>
      </c>
      <c r="DZ47" s="58">
        <v>4.4598836451768799E-2</v>
      </c>
      <c r="EA47" s="58">
        <v>0.99840784072875899</v>
      </c>
      <c r="EB47" s="58">
        <v>96.206207000000006</v>
      </c>
      <c r="EC47" s="58">
        <v>44.3591481046032</v>
      </c>
      <c r="ED47" s="58" t="s">
        <v>60</v>
      </c>
      <c r="EE47" s="84">
        <v>4.5618809999999996</v>
      </c>
      <c r="EF47" s="58">
        <v>4.5618809999999996</v>
      </c>
      <c r="EG47" s="58">
        <v>6254.4887710000003</v>
      </c>
      <c r="EH47" s="58">
        <v>6254.4887710000003</v>
      </c>
      <c r="EU47" s="58"/>
      <c r="EV47" s="58"/>
      <c r="EW47" s="58"/>
      <c r="EX47" s="58"/>
      <c r="EY47" s="58"/>
      <c r="EZ47" s="58"/>
      <c r="FA47" s="58"/>
      <c r="FB47" s="58"/>
      <c r="FC47" s="58"/>
      <c r="FD47" s="58"/>
      <c r="FE47" s="58"/>
      <c r="FF47" s="58"/>
      <c r="FG47" s="58"/>
      <c r="FH47" s="58"/>
      <c r="FI47" s="58"/>
      <c r="FJ47" s="58"/>
      <c r="FK47" s="58"/>
      <c r="FL47" s="58"/>
      <c r="FY47" s="58"/>
      <c r="FZ47" s="58"/>
      <c r="GA47" s="58"/>
      <c r="GB47" s="58"/>
      <c r="GC47" s="58"/>
      <c r="GD47" s="58"/>
      <c r="GE47" s="58"/>
      <c r="GF47" s="58"/>
      <c r="GG47" s="58"/>
      <c r="GH47" s="58"/>
      <c r="GI47" s="58"/>
      <c r="GJ47" s="58"/>
      <c r="GK47" s="58"/>
      <c r="GL47" s="58"/>
      <c r="GM47" s="58"/>
      <c r="GN47" s="58"/>
      <c r="GO47" s="58"/>
      <c r="GP47" s="58"/>
      <c r="HC47" s="58"/>
      <c r="HD47" s="58"/>
      <c r="HE47" s="58"/>
      <c r="HF47" s="58"/>
      <c r="HG47" s="58"/>
      <c r="HH47" s="58"/>
      <c r="HI47" s="58"/>
      <c r="HJ47" s="58"/>
      <c r="HK47" s="58"/>
      <c r="HL47" s="58"/>
      <c r="HM47" s="58"/>
      <c r="HN47" s="58"/>
      <c r="HO47" s="58"/>
      <c r="HP47" s="58"/>
      <c r="HQ47" s="84"/>
      <c r="HR47" s="58"/>
      <c r="HS47" s="58"/>
      <c r="HT47" s="58"/>
      <c r="IG47" s="58"/>
      <c r="IH47" s="58"/>
      <c r="II47" s="58"/>
      <c r="IJ47" s="58"/>
      <c r="IK47" s="58"/>
      <c r="IL47" s="58"/>
      <c r="IM47" s="58"/>
      <c r="IN47" s="58"/>
      <c r="IO47" s="58"/>
      <c r="IP47" s="58"/>
      <c r="IQ47" s="58"/>
      <c r="IR47" s="58"/>
      <c r="IS47" s="58"/>
      <c r="IT47" s="58"/>
      <c r="IU47" s="58"/>
      <c r="IV47" s="58"/>
      <c r="IW47" s="58"/>
      <c r="IX47" s="58"/>
      <c r="JK47" s="58"/>
      <c r="JL47" s="58"/>
      <c r="JM47" s="58"/>
      <c r="JN47" s="58"/>
      <c r="JO47" s="58"/>
      <c r="JP47" s="58"/>
      <c r="JQ47" s="58"/>
      <c r="JR47" s="58"/>
      <c r="JS47" s="58"/>
      <c r="JT47" s="58"/>
      <c r="JU47" s="58"/>
      <c r="JV47" s="58"/>
      <c r="JW47" s="58"/>
      <c r="JX47" s="58"/>
      <c r="JY47" s="58"/>
      <c r="JZ47" s="58"/>
      <c r="KA47" s="58"/>
      <c r="KB47" s="58"/>
      <c r="KO47" s="58"/>
      <c r="KP47" s="58"/>
      <c r="KQ47" s="58"/>
      <c r="KR47" s="58"/>
      <c r="KS47" s="58"/>
      <c r="KT47" s="58"/>
      <c r="KU47" s="58"/>
      <c r="KV47" s="58"/>
      <c r="KW47" s="58"/>
      <c r="KX47" s="58"/>
      <c r="KY47" s="58"/>
      <c r="KZ47" s="58"/>
      <c r="LA47" s="58"/>
      <c r="LB47" s="58"/>
      <c r="LC47" s="58"/>
      <c r="LD47" s="58"/>
      <c r="LE47" s="58"/>
      <c r="LF47" s="58"/>
      <c r="LS47" s="58"/>
      <c r="LT47" s="58"/>
      <c r="LU47" s="58"/>
      <c r="LV47" s="58"/>
      <c r="LW47" s="58"/>
      <c r="LX47" s="58"/>
      <c r="LY47" s="58"/>
      <c r="LZ47" s="58"/>
      <c r="MA47" s="58"/>
      <c r="MB47" s="58"/>
      <c r="MC47" s="58"/>
      <c r="MD47" s="58"/>
      <c r="ME47" s="58"/>
      <c r="MF47" s="58"/>
      <c r="MG47" s="58"/>
      <c r="MH47" s="58"/>
      <c r="MI47" s="58"/>
      <c r="MJ47" s="58"/>
      <c r="MW47" s="58"/>
      <c r="MX47" s="58"/>
      <c r="MY47" s="58"/>
      <c r="MZ47" s="58"/>
      <c r="NA47" s="58"/>
      <c r="NB47" s="58"/>
      <c r="NC47" s="58"/>
      <c r="ND47" s="58"/>
      <c r="NE47" s="58"/>
      <c r="NF47" s="58"/>
      <c r="NG47" s="58"/>
      <c r="NH47" s="58"/>
      <c r="NI47" s="58"/>
      <c r="NJ47" s="58"/>
      <c r="NK47" s="58"/>
      <c r="NL47" s="58"/>
      <c r="NM47" s="58"/>
      <c r="NN47" s="58"/>
      <c r="OA47" s="58"/>
      <c r="OB47" s="58"/>
      <c r="OC47" s="58"/>
      <c r="OD47" s="58"/>
      <c r="OE47" s="58"/>
      <c r="OF47" s="58"/>
      <c r="OG47" s="58"/>
      <c r="OH47" s="58"/>
      <c r="OI47" s="58"/>
      <c r="OJ47" s="58"/>
      <c r="OK47" s="58"/>
      <c r="OL47" s="58"/>
      <c r="OM47" s="58"/>
      <c r="ON47" s="58"/>
      <c r="OO47" s="58"/>
      <c r="OP47" s="58"/>
      <c r="OQ47" s="58"/>
      <c r="OR47" s="58"/>
    </row>
    <row r="48" spans="1:408">
      <c r="A48" s="58" t="s">
        <v>125</v>
      </c>
      <c r="B48" s="58">
        <v>8.7783326930464797E-2</v>
      </c>
      <c r="C48" s="58">
        <v>0.74192798137664795</v>
      </c>
      <c r="D48" s="58">
        <v>0.73332101106643599</v>
      </c>
      <c r="E48" s="58">
        <v>21.811242180574698</v>
      </c>
      <c r="F48" s="58">
        <v>27.527370921930299</v>
      </c>
      <c r="G48" s="58">
        <v>30.414639263823201</v>
      </c>
      <c r="H48" s="58">
        <v>0.133311852812767</v>
      </c>
      <c r="I48" s="58">
        <v>0.91289615631103505</v>
      </c>
      <c r="J48" s="58">
        <v>0.56790238618850697</v>
      </c>
      <c r="K48" s="58">
        <v>0.69605708122253396</v>
      </c>
      <c r="L48" s="58">
        <v>25.878824000000002</v>
      </c>
      <c r="M48" s="58">
        <v>16.888282740880701</v>
      </c>
      <c r="N48" s="58" t="s">
        <v>60</v>
      </c>
      <c r="O48" s="84">
        <v>1.0764</v>
      </c>
      <c r="P48" s="58">
        <v>1.0764</v>
      </c>
      <c r="Q48" s="58">
        <v>0.35394399999999998</v>
      </c>
      <c r="R48" s="58">
        <v>0.35394399999999998</v>
      </c>
      <c r="AE48" s="58" t="s">
        <v>320</v>
      </c>
      <c r="AF48" s="58">
        <v>2.9972627737226198E-2</v>
      </c>
      <c r="AG48" s="58">
        <v>0.72854703664779596</v>
      </c>
      <c r="AH48" s="58">
        <v>0.72092741727828902</v>
      </c>
      <c r="AI48" s="58">
        <v>21.982140390827102</v>
      </c>
      <c r="AJ48" s="58">
        <v>32.714737404000303</v>
      </c>
      <c r="AK48" s="58">
        <v>36.137545912964903</v>
      </c>
      <c r="AL48" s="58">
        <v>0.13650916516780801</v>
      </c>
      <c r="AM48" s="58">
        <v>0.93414694070815996</v>
      </c>
      <c r="AN48" s="58">
        <v>0.56149643659591597</v>
      </c>
      <c r="AO48" s="58">
        <v>0.62368834018707198</v>
      </c>
      <c r="AP48" s="58">
        <v>13.455823000000001</v>
      </c>
      <c r="AQ48" s="58">
        <v>17.168843742187899</v>
      </c>
      <c r="AR48" s="58" t="s">
        <v>60</v>
      </c>
      <c r="AS48" s="58">
        <v>1.72345399999999</v>
      </c>
      <c r="AT48" s="58">
        <v>1.72345399999999</v>
      </c>
      <c r="AU48" s="58">
        <v>0.98149699999999995</v>
      </c>
      <c r="AV48" s="58">
        <v>0.98149699999999995</v>
      </c>
      <c r="BI48" s="58" t="s">
        <v>891</v>
      </c>
      <c r="BJ48" s="58">
        <v>2.99966384940453E-2</v>
      </c>
      <c r="BK48" s="58">
        <v>0.71234285831451405</v>
      </c>
      <c r="BL48" s="58">
        <v>0.70953571796417203</v>
      </c>
      <c r="BM48" s="58">
        <v>21.364832460539901</v>
      </c>
      <c r="BN48" s="58">
        <v>31.302838835745</v>
      </c>
      <c r="BO48" s="58">
        <v>35.8702476652469</v>
      </c>
      <c r="BP48" s="58">
        <v>0.122057139873504</v>
      </c>
      <c r="BQ48" s="58">
        <v>0.927062928676605</v>
      </c>
      <c r="BR48" s="58">
        <v>0.56408196687698298</v>
      </c>
      <c r="BS48" s="58">
        <v>0.55935877561569203</v>
      </c>
      <c r="BT48" s="58">
        <v>0</v>
      </c>
      <c r="BU48" s="58">
        <v>16.173114071403202</v>
      </c>
      <c r="BV48" s="58" t="s">
        <v>60</v>
      </c>
      <c r="BW48" s="58">
        <v>3.9692270000000001</v>
      </c>
      <c r="BX48" s="58">
        <v>3.9692270000000001</v>
      </c>
      <c r="BY48" s="58">
        <v>0.53860699999999995</v>
      </c>
      <c r="BZ48" s="58">
        <v>0.53860699999999995</v>
      </c>
      <c r="CM48" s="58" t="s">
        <v>509</v>
      </c>
      <c r="CN48" s="58">
        <v>3.3579043411448302E-2</v>
      </c>
      <c r="CO48" s="58">
        <v>0.75180196762084905</v>
      </c>
      <c r="CP48" s="58">
        <v>0.74666196107864302</v>
      </c>
      <c r="CQ48" s="58">
        <v>22.477960882502298</v>
      </c>
      <c r="CR48" s="58">
        <v>33.202286209926903</v>
      </c>
      <c r="CS48" s="58">
        <v>36.187048792883601</v>
      </c>
      <c r="CT48" s="58">
        <v>0.15439772605895899</v>
      </c>
      <c r="CU48" s="58">
        <v>0.93725526332855202</v>
      </c>
      <c r="CV48" s="58">
        <v>0.53475147485732999</v>
      </c>
      <c r="CW48" s="58">
        <v>0.66350471973419101</v>
      </c>
      <c r="CX48" s="58">
        <v>15.370837999999999</v>
      </c>
      <c r="CY48" s="58">
        <v>17.701780155158001</v>
      </c>
      <c r="CZ48" s="58" t="s">
        <v>60</v>
      </c>
      <c r="DA48" s="84">
        <v>2.114522</v>
      </c>
      <c r="DB48" s="58">
        <v>2.114522</v>
      </c>
      <c r="DC48" s="58">
        <v>277.798497</v>
      </c>
      <c r="DD48" s="58">
        <v>277.798497</v>
      </c>
      <c r="DQ48" s="58" t="s">
        <v>698</v>
      </c>
      <c r="DR48" s="58">
        <v>3.1420476373415197E-2</v>
      </c>
      <c r="DS48" s="58">
        <v>0.764407098293304</v>
      </c>
      <c r="DT48" s="58">
        <v>0.75975888967514005</v>
      </c>
      <c r="DU48" s="58">
        <v>22.736532063904999</v>
      </c>
      <c r="DV48" s="58">
        <v>33.702861802619097</v>
      </c>
      <c r="DW48" s="58">
        <v>36.756172761497602</v>
      </c>
      <c r="DX48" s="58">
        <v>0.16658668220043099</v>
      </c>
      <c r="DY48" s="58">
        <v>0.94223630428314198</v>
      </c>
      <c r="DZ48" s="58">
        <v>0.51676672697067205</v>
      </c>
      <c r="EA48" s="58">
        <v>0.68386787176132202</v>
      </c>
      <c r="EB48" s="58">
        <v>19.341888999999998</v>
      </c>
      <c r="EC48" s="58">
        <v>18.034975978069301</v>
      </c>
      <c r="ED48" s="58" t="s">
        <v>60</v>
      </c>
      <c r="EE48" s="84">
        <v>2.5608309999999999</v>
      </c>
      <c r="EF48" s="58">
        <v>2.5608309999999999</v>
      </c>
      <c r="EG48" s="58">
        <v>129.406463</v>
      </c>
      <c r="EH48" s="58">
        <v>129.406463</v>
      </c>
      <c r="EU48" s="58"/>
      <c r="EV48" s="58"/>
      <c r="EW48" s="58"/>
      <c r="EX48" s="58"/>
      <c r="EY48" s="58"/>
      <c r="EZ48" s="58"/>
      <c r="FA48" s="58"/>
      <c r="FB48" s="58"/>
      <c r="FC48" s="58"/>
      <c r="FD48" s="58"/>
      <c r="FE48" s="58"/>
      <c r="FF48" s="58"/>
      <c r="FG48" s="58"/>
      <c r="FH48" s="58"/>
      <c r="FI48" s="58"/>
      <c r="FJ48" s="58"/>
      <c r="FK48" s="58"/>
      <c r="FL48" s="58"/>
      <c r="FY48" s="58"/>
      <c r="FZ48" s="58"/>
      <c r="GA48" s="58"/>
      <c r="GB48" s="58"/>
      <c r="GC48" s="58"/>
      <c r="GD48" s="58"/>
      <c r="GE48" s="58"/>
      <c r="GF48" s="58"/>
      <c r="GG48" s="58"/>
      <c r="GH48" s="58"/>
      <c r="GI48" s="58"/>
      <c r="GJ48" s="58"/>
      <c r="GK48" s="58"/>
      <c r="GL48" s="58"/>
      <c r="GM48" s="58"/>
      <c r="GN48" s="58"/>
      <c r="GO48" s="58"/>
      <c r="GP48" s="58"/>
      <c r="HC48" s="58"/>
      <c r="HD48" s="58"/>
      <c r="HE48" s="58"/>
      <c r="HF48" s="58"/>
      <c r="HG48" s="58"/>
      <c r="HH48" s="58"/>
      <c r="HI48" s="58"/>
      <c r="HJ48" s="58"/>
      <c r="HK48" s="58"/>
      <c r="HL48" s="58"/>
      <c r="HM48" s="58"/>
      <c r="HN48" s="58"/>
      <c r="HO48" s="58"/>
      <c r="HP48" s="58"/>
      <c r="HQ48" s="84"/>
      <c r="HR48" s="58"/>
      <c r="HS48" s="58"/>
      <c r="HT48" s="58"/>
      <c r="IG48" s="58"/>
      <c r="IH48" s="58"/>
      <c r="II48" s="58"/>
      <c r="IJ48" s="58"/>
      <c r="IK48" s="58"/>
      <c r="IL48" s="58"/>
      <c r="IM48" s="58"/>
      <c r="IN48" s="58"/>
      <c r="IO48" s="58"/>
      <c r="IP48" s="58"/>
      <c r="IQ48" s="58"/>
      <c r="IR48" s="58"/>
      <c r="IS48" s="58"/>
      <c r="IT48" s="58"/>
      <c r="IU48" s="58"/>
      <c r="IV48" s="58"/>
      <c r="IW48" s="58"/>
      <c r="IX48" s="58"/>
      <c r="JK48" s="58"/>
      <c r="JL48" s="58"/>
      <c r="JM48" s="58"/>
      <c r="JN48" s="58"/>
      <c r="JO48" s="58"/>
      <c r="JP48" s="58"/>
      <c r="JQ48" s="58"/>
      <c r="JR48" s="58"/>
      <c r="JS48" s="58"/>
      <c r="JT48" s="58"/>
      <c r="JU48" s="58"/>
      <c r="JV48" s="58"/>
      <c r="JW48" s="58"/>
      <c r="JX48" s="58"/>
      <c r="JY48" s="58"/>
      <c r="JZ48" s="58"/>
      <c r="KA48" s="58"/>
      <c r="KB48" s="58"/>
      <c r="KO48" s="58"/>
      <c r="KP48" s="58"/>
      <c r="KQ48" s="58"/>
      <c r="KR48" s="58"/>
      <c r="KS48" s="58"/>
      <c r="KT48" s="58"/>
      <c r="KU48" s="58"/>
      <c r="KV48" s="58"/>
      <c r="KW48" s="58"/>
      <c r="KX48" s="58"/>
      <c r="KY48" s="58"/>
      <c r="KZ48" s="58"/>
      <c r="LA48" s="58"/>
      <c r="LB48" s="58"/>
      <c r="LC48" s="58"/>
      <c r="LD48" s="58"/>
      <c r="LE48" s="58"/>
      <c r="LF48" s="58"/>
      <c r="LS48" s="58"/>
      <c r="LT48" s="58"/>
      <c r="LU48" s="58"/>
      <c r="LV48" s="58"/>
      <c r="LW48" s="58"/>
      <c r="LX48" s="58"/>
      <c r="LY48" s="58"/>
      <c r="LZ48" s="58"/>
      <c r="MA48" s="58"/>
      <c r="MB48" s="58"/>
      <c r="MC48" s="58"/>
      <c r="MD48" s="58"/>
      <c r="ME48" s="58"/>
      <c r="MF48" s="58"/>
      <c r="MG48" s="58"/>
      <c r="MH48" s="58"/>
      <c r="MI48" s="58"/>
      <c r="MJ48" s="58"/>
      <c r="MW48" s="58"/>
      <c r="MX48" s="58"/>
      <c r="MY48" s="58"/>
      <c r="MZ48" s="58"/>
      <c r="NA48" s="58"/>
      <c r="NB48" s="58"/>
      <c r="NC48" s="58"/>
      <c r="ND48" s="58"/>
      <c r="NE48" s="58"/>
      <c r="NF48" s="58"/>
      <c r="NG48" s="58"/>
      <c r="NH48" s="58"/>
      <c r="NI48" s="58"/>
      <c r="NJ48" s="58"/>
      <c r="NK48" s="58"/>
      <c r="NL48" s="58"/>
      <c r="NM48" s="58"/>
      <c r="NN48" s="58"/>
      <c r="OA48" s="58"/>
      <c r="OB48" s="58"/>
      <c r="OC48" s="58"/>
      <c r="OD48" s="58"/>
      <c r="OE48" s="58"/>
      <c r="OF48" s="58"/>
      <c r="OG48" s="58"/>
      <c r="OH48" s="58"/>
      <c r="OI48" s="58"/>
      <c r="OJ48" s="58"/>
      <c r="OK48" s="58"/>
      <c r="OL48" s="58"/>
      <c r="OM48" s="58"/>
      <c r="ON48" s="58"/>
      <c r="OO48" s="58"/>
      <c r="OP48" s="58"/>
      <c r="OQ48" s="58"/>
      <c r="OR48" s="58"/>
    </row>
    <row r="49" spans="1:408">
      <c r="A49" s="58" t="s">
        <v>126</v>
      </c>
      <c r="B49" s="58">
        <v>8.7783326930464797E-2</v>
      </c>
      <c r="C49" s="58">
        <v>0.74192798137664795</v>
      </c>
      <c r="D49" s="58">
        <v>0.73332101106643599</v>
      </c>
      <c r="E49" s="58">
        <v>21.811242180574698</v>
      </c>
      <c r="F49" s="58">
        <v>27.527370921930299</v>
      </c>
      <c r="G49" s="58">
        <v>30.414639263823201</v>
      </c>
      <c r="H49" s="58">
        <v>0.133311852812767</v>
      </c>
      <c r="I49" s="58">
        <v>0.91289615631103505</v>
      </c>
      <c r="J49" s="58">
        <v>0.56790238618850697</v>
      </c>
      <c r="K49" s="58">
        <v>0.69605708122253396</v>
      </c>
      <c r="L49" s="58">
        <v>25.878824000000002</v>
      </c>
      <c r="M49" s="58">
        <v>16.888282740880701</v>
      </c>
      <c r="N49" s="58" t="s">
        <v>60</v>
      </c>
      <c r="O49" s="84">
        <v>1.075798</v>
      </c>
      <c r="P49" s="58">
        <v>1.075798</v>
      </c>
      <c r="Q49" s="58">
        <v>0.348472</v>
      </c>
      <c r="R49" s="58">
        <v>0.348472</v>
      </c>
      <c r="AE49" s="58" t="s">
        <v>321</v>
      </c>
      <c r="AF49" s="58">
        <v>5.9923645793315397E-2</v>
      </c>
      <c r="AG49" s="58">
        <v>0.80902278423309304</v>
      </c>
      <c r="AH49" s="58">
        <v>0.805963575839996</v>
      </c>
      <c r="AI49" s="58">
        <v>23.212650667819702</v>
      </c>
      <c r="AJ49" s="58">
        <v>34.624652846804899</v>
      </c>
      <c r="AK49" s="58">
        <v>37.5233241150179</v>
      </c>
      <c r="AL49" s="58">
        <v>0.18900901079177801</v>
      </c>
      <c r="AM49" s="58">
        <v>0.96568048000335605</v>
      </c>
      <c r="AN49" s="58">
        <v>0.46473714709281899</v>
      </c>
      <c r="AO49" s="58">
        <v>0.74294430017471302</v>
      </c>
      <c r="AP49" s="58">
        <v>29.317181999999999</v>
      </c>
      <c r="AQ49" s="58">
        <v>18.722693389685698</v>
      </c>
      <c r="AR49" s="58" t="s">
        <v>60</v>
      </c>
      <c r="AS49" s="58">
        <v>1.7759480000000001</v>
      </c>
      <c r="AT49" s="58">
        <v>1.7759480000000001</v>
      </c>
      <c r="AU49" s="58">
        <v>0.98175000000000001</v>
      </c>
      <c r="AV49" s="58">
        <v>0.98175000000000001</v>
      </c>
      <c r="BI49" s="58" t="s">
        <v>892</v>
      </c>
      <c r="BJ49" s="58">
        <v>5.9558682289665703E-2</v>
      </c>
      <c r="BK49" s="58">
        <v>0.74931818246841397</v>
      </c>
      <c r="BL49" s="58">
        <v>0.74830907583236606</v>
      </c>
      <c r="BM49" s="58">
        <v>21.744702903118799</v>
      </c>
      <c r="BN49" s="58">
        <v>32.8187449080012</v>
      </c>
      <c r="BO49" s="58">
        <v>37.201556579483999</v>
      </c>
      <c r="BP49" s="58">
        <v>0.143142819404602</v>
      </c>
      <c r="BQ49" s="58">
        <v>0.94745743274688698</v>
      </c>
      <c r="BR49" s="58">
        <v>0.51570433378219604</v>
      </c>
      <c r="BS49" s="58">
        <v>0.60803723335266102</v>
      </c>
      <c r="BT49" s="58">
        <v>0</v>
      </c>
      <c r="BU49" s="58">
        <v>16.5417102298663</v>
      </c>
      <c r="BV49" s="58" t="s">
        <v>60</v>
      </c>
      <c r="BW49" s="58">
        <v>3.718798</v>
      </c>
      <c r="BX49" s="58">
        <v>3.718798</v>
      </c>
      <c r="BY49" s="58">
        <v>0.57032899999999997</v>
      </c>
      <c r="BZ49" s="58">
        <v>0.57032899999999997</v>
      </c>
      <c r="CM49" s="58" t="s">
        <v>510</v>
      </c>
      <c r="CN49" s="58">
        <v>6.4867460622358805E-2</v>
      </c>
      <c r="CO49" s="58">
        <v>0.83777427673339799</v>
      </c>
      <c r="CP49" s="58">
        <v>0.83546227216720503</v>
      </c>
      <c r="CQ49" s="58">
        <v>23.9329631368938</v>
      </c>
      <c r="CR49" s="58">
        <v>33.019068772685003</v>
      </c>
      <c r="CS49" s="58">
        <v>35.6989411656795</v>
      </c>
      <c r="CT49" s="58">
        <v>0.22087545692920599</v>
      </c>
      <c r="CU49" s="58">
        <v>0.96698707342147805</v>
      </c>
      <c r="CV49" s="58">
        <v>0.43659234046936002</v>
      </c>
      <c r="CW49" s="58">
        <v>0.78754800558090199</v>
      </c>
      <c r="CX49" s="58">
        <v>31.342741</v>
      </c>
      <c r="CY49" s="58">
        <v>19.666651184410998</v>
      </c>
      <c r="CZ49" s="58" t="s">
        <v>60</v>
      </c>
      <c r="DA49" s="84">
        <v>2.1900309999999998</v>
      </c>
      <c r="DB49" s="58">
        <v>2.1900309999999998</v>
      </c>
      <c r="DC49" s="58">
        <v>272.84455700000001</v>
      </c>
      <c r="DD49" s="58">
        <v>272.84455700000001</v>
      </c>
      <c r="DQ49" s="58" t="s">
        <v>699</v>
      </c>
      <c r="DR49" s="58">
        <v>6.5991164041490594E-2</v>
      </c>
      <c r="DS49" s="58">
        <v>0.849667727947235</v>
      </c>
      <c r="DT49" s="58">
        <v>0.84760892391204801</v>
      </c>
      <c r="DU49" s="58">
        <v>24.281230882690402</v>
      </c>
      <c r="DV49" s="58">
        <v>35.5672495443823</v>
      </c>
      <c r="DW49" s="58">
        <v>38.110097416112303</v>
      </c>
      <c r="DX49" s="58">
        <v>0.23650397360324801</v>
      </c>
      <c r="DY49" s="58">
        <v>0.97081506252288796</v>
      </c>
      <c r="DZ49" s="58">
        <v>0.418691545724868</v>
      </c>
      <c r="EA49" s="58">
        <v>0.805824995040893</v>
      </c>
      <c r="EB49" s="58">
        <v>35.462882999999998</v>
      </c>
      <c r="EC49" s="58">
        <v>20.118531560155802</v>
      </c>
      <c r="ED49" s="58" t="s">
        <v>60</v>
      </c>
      <c r="EE49" s="84">
        <v>2.624412</v>
      </c>
      <c r="EF49" s="58">
        <v>2.624412</v>
      </c>
      <c r="EG49" s="58">
        <v>354.73521499999998</v>
      </c>
      <c r="EH49" s="58">
        <v>354.73521499999998</v>
      </c>
      <c r="EU49" s="58"/>
      <c r="EV49" s="58"/>
      <c r="EW49" s="58"/>
      <c r="EX49" s="58"/>
      <c r="EY49" s="58"/>
      <c r="EZ49" s="58"/>
      <c r="FA49" s="58"/>
      <c r="FB49" s="58"/>
      <c r="FC49" s="58"/>
      <c r="FD49" s="58"/>
      <c r="FE49" s="58"/>
      <c r="FF49" s="58"/>
      <c r="FG49" s="58"/>
      <c r="FH49" s="58"/>
      <c r="FI49" s="58"/>
      <c r="FJ49" s="58"/>
      <c r="FK49" s="58"/>
      <c r="FL49" s="58"/>
      <c r="FY49" s="58"/>
      <c r="FZ49" s="58"/>
      <c r="GA49" s="58"/>
      <c r="GB49" s="58"/>
      <c r="GC49" s="58"/>
      <c r="GD49" s="58"/>
      <c r="GE49" s="58"/>
      <c r="GF49" s="58"/>
      <c r="GG49" s="58"/>
      <c r="GH49" s="58"/>
      <c r="GI49" s="58"/>
      <c r="GJ49" s="58"/>
      <c r="GK49" s="58"/>
      <c r="GL49" s="58"/>
      <c r="GM49" s="58"/>
      <c r="GN49" s="58"/>
      <c r="GO49" s="58"/>
      <c r="GP49" s="58"/>
      <c r="HC49" s="58"/>
      <c r="HD49" s="58"/>
      <c r="HE49" s="58"/>
      <c r="HF49" s="58"/>
      <c r="HG49" s="58"/>
      <c r="HH49" s="58"/>
      <c r="HI49" s="58"/>
      <c r="HJ49" s="58"/>
      <c r="HK49" s="58"/>
      <c r="HL49" s="58"/>
      <c r="HM49" s="58"/>
      <c r="HN49" s="58"/>
      <c r="HO49" s="58"/>
      <c r="HP49" s="58"/>
      <c r="HQ49" s="84"/>
      <c r="HR49" s="58"/>
      <c r="HS49" s="58"/>
      <c r="HT49" s="58"/>
      <c r="IG49" s="58"/>
      <c r="IH49" s="58"/>
      <c r="II49" s="58"/>
      <c r="IJ49" s="58"/>
      <c r="IK49" s="58"/>
      <c r="IL49" s="58"/>
      <c r="IM49" s="58"/>
      <c r="IN49" s="58"/>
      <c r="IO49" s="58"/>
      <c r="IP49" s="58"/>
      <c r="IQ49" s="58"/>
      <c r="IR49" s="81"/>
      <c r="IS49" s="81"/>
      <c r="IT49" s="58"/>
      <c r="IU49" s="58"/>
      <c r="IV49" s="58"/>
      <c r="IW49" s="58"/>
      <c r="IX49" s="58"/>
      <c r="JK49" s="58"/>
      <c r="JL49" s="58"/>
      <c r="JM49" s="58"/>
      <c r="JN49" s="58"/>
      <c r="JO49" s="58"/>
      <c r="JP49" s="58"/>
      <c r="JQ49" s="58"/>
      <c r="JR49" s="58"/>
      <c r="JS49" s="58"/>
      <c r="JT49" s="58"/>
      <c r="JU49" s="58"/>
      <c r="JV49" s="58"/>
      <c r="JW49" s="58"/>
      <c r="JX49" s="58"/>
      <c r="JY49" s="58"/>
      <c r="JZ49" s="58"/>
      <c r="KA49" s="58"/>
      <c r="KB49" s="58"/>
      <c r="KO49" s="58"/>
      <c r="KP49" s="58"/>
      <c r="KQ49" s="58"/>
      <c r="KR49" s="58"/>
      <c r="KS49" s="58"/>
      <c r="KT49" s="58"/>
      <c r="KU49" s="58"/>
      <c r="KV49" s="58"/>
      <c r="KW49" s="58"/>
      <c r="KX49" s="58"/>
      <c r="KY49" s="58"/>
      <c r="KZ49" s="58"/>
      <c r="LA49" s="58"/>
      <c r="LB49" s="58"/>
      <c r="LC49" s="58"/>
      <c r="LD49" s="58"/>
      <c r="LE49" s="58"/>
      <c r="LF49" s="58"/>
      <c r="LS49" s="58"/>
      <c r="LT49" s="58"/>
      <c r="LU49" s="58"/>
      <c r="LV49" s="58"/>
      <c r="LW49" s="58"/>
      <c r="LX49" s="58"/>
      <c r="LY49" s="58"/>
      <c r="LZ49" s="58"/>
      <c r="MA49" s="58"/>
      <c r="MB49" s="58"/>
      <c r="MC49" s="58"/>
      <c r="MD49" s="58"/>
      <c r="ME49" s="58"/>
      <c r="MF49" s="58"/>
      <c r="MG49" s="58"/>
      <c r="MH49" s="58"/>
      <c r="MI49" s="58"/>
      <c r="MJ49" s="58"/>
      <c r="MW49" s="58"/>
      <c r="MX49" s="58"/>
      <c r="MY49" s="58"/>
      <c r="MZ49" s="58"/>
      <c r="NA49" s="58"/>
      <c r="NB49" s="58"/>
      <c r="NC49" s="58"/>
      <c r="ND49" s="58"/>
      <c r="NE49" s="58"/>
      <c r="NF49" s="58"/>
      <c r="NG49" s="58"/>
      <c r="NH49" s="58"/>
      <c r="NI49" s="58"/>
      <c r="NJ49" s="58"/>
      <c r="NK49" s="58"/>
      <c r="NL49" s="58"/>
      <c r="NM49" s="58"/>
      <c r="NN49" s="58"/>
      <c r="OA49" s="58"/>
      <c r="OB49" s="58"/>
      <c r="OC49" s="58"/>
      <c r="OD49" s="58"/>
      <c r="OE49" s="58"/>
      <c r="OF49" s="58"/>
      <c r="OG49" s="58"/>
      <c r="OH49" s="58"/>
      <c r="OI49" s="58"/>
      <c r="OJ49" s="58"/>
      <c r="OK49" s="58"/>
      <c r="OL49" s="58"/>
      <c r="OM49" s="58"/>
      <c r="ON49" s="58"/>
      <c r="OO49" s="58"/>
      <c r="OP49" s="58"/>
      <c r="OQ49" s="58"/>
      <c r="OR49" s="58"/>
    </row>
    <row r="50" spans="1:408">
      <c r="A50" s="58" t="s">
        <v>127</v>
      </c>
      <c r="B50" s="58">
        <v>0.12641183250096</v>
      </c>
      <c r="C50" s="58">
        <v>0.83041220903396595</v>
      </c>
      <c r="D50" s="58">
        <v>0.82667899131774902</v>
      </c>
      <c r="E50" s="58">
        <v>23.2366043752289</v>
      </c>
      <c r="F50" s="58">
        <v>31.142305896610601</v>
      </c>
      <c r="G50" s="58">
        <v>32.430715379793398</v>
      </c>
      <c r="H50" s="58">
        <v>0.19554305076599099</v>
      </c>
      <c r="I50" s="58">
        <v>0.95924919843673695</v>
      </c>
      <c r="J50" s="58">
        <v>0.46324253082275302</v>
      </c>
      <c r="K50" s="58">
        <v>0.80126595497131303</v>
      </c>
      <c r="L50" s="58">
        <v>35.770868</v>
      </c>
      <c r="M50" s="58">
        <v>18.7510916022581</v>
      </c>
      <c r="N50" s="58" t="s">
        <v>60</v>
      </c>
      <c r="O50" s="84">
        <v>2.5663529999999999</v>
      </c>
      <c r="P50" s="58">
        <v>2.5663529999999999</v>
      </c>
      <c r="Q50" s="58">
        <v>0.35704399999999997</v>
      </c>
      <c r="R50" s="58">
        <v>0.35704399999999997</v>
      </c>
      <c r="AE50" s="58" t="s">
        <v>322</v>
      </c>
      <c r="AF50" s="58">
        <v>0.119996158278908</v>
      </c>
      <c r="AG50" s="58">
        <v>0.87998586893081598</v>
      </c>
      <c r="AH50" s="58">
        <v>0.87838518619537298</v>
      </c>
      <c r="AI50" s="58">
        <v>24.767756942214699</v>
      </c>
      <c r="AJ50" s="58">
        <v>36.2859031494447</v>
      </c>
      <c r="AK50" s="58">
        <v>38.0348466544771</v>
      </c>
      <c r="AL50" s="58">
        <v>0.262802064418792</v>
      </c>
      <c r="AM50" s="58">
        <v>0.98091679811477595</v>
      </c>
      <c r="AN50" s="58">
        <v>0.37775924801826399</v>
      </c>
      <c r="AO50" s="58">
        <v>0.84958010911941495</v>
      </c>
      <c r="AP50" s="58">
        <v>47.166088999999999</v>
      </c>
      <c r="AQ50" s="58">
        <v>20.949970128695298</v>
      </c>
      <c r="AR50" s="58" t="s">
        <v>60</v>
      </c>
      <c r="AS50" s="58">
        <v>1.78035899999999</v>
      </c>
      <c r="AT50" s="58">
        <v>1.78035899999999</v>
      </c>
      <c r="AU50" s="58">
        <v>0.98523099999999997</v>
      </c>
      <c r="AV50" s="58">
        <v>0.98523099999999997</v>
      </c>
      <c r="BI50" s="58" t="s">
        <v>893</v>
      </c>
      <c r="BJ50" s="58">
        <v>0.120233864771417</v>
      </c>
      <c r="BK50" s="58">
        <v>0.87617933750152499</v>
      </c>
      <c r="BL50" s="58">
        <v>0.87568420171737604</v>
      </c>
      <c r="BM50" s="58">
        <v>23.856664569639999</v>
      </c>
      <c r="BN50" s="58">
        <v>33.732126325700399</v>
      </c>
      <c r="BO50" s="58">
        <v>37.948516603671997</v>
      </c>
      <c r="BP50" s="58">
        <v>0.27013951539993197</v>
      </c>
      <c r="BQ50" s="58">
        <v>0.98576587438583296</v>
      </c>
      <c r="BR50" s="58">
        <v>0.37275752425193698</v>
      </c>
      <c r="BS50" s="58">
        <v>0.82422667741775502</v>
      </c>
      <c r="BT50" s="58">
        <v>26.983035000000001</v>
      </c>
      <c r="BU50" s="58">
        <v>19.566915426313301</v>
      </c>
      <c r="BV50" s="58" t="s">
        <v>60</v>
      </c>
      <c r="BW50" s="58">
        <v>3.6544300000000001</v>
      </c>
      <c r="BX50" s="58">
        <v>3.6544300000000001</v>
      </c>
      <c r="BY50" s="58">
        <v>0.68337000000000003</v>
      </c>
      <c r="BZ50" s="58">
        <v>0.68337000000000003</v>
      </c>
      <c r="CM50" s="58" t="s">
        <v>511</v>
      </c>
      <c r="CN50" s="58">
        <v>0.11124423741836301</v>
      </c>
      <c r="CO50" s="58">
        <v>0.89222788810729903</v>
      </c>
      <c r="CP50" s="58">
        <v>0.89096701145172097</v>
      </c>
      <c r="CQ50" s="58">
        <v>25.229967036685</v>
      </c>
      <c r="CR50" s="58">
        <v>33.3918579964296</v>
      </c>
      <c r="CS50" s="58">
        <v>35.785145700919401</v>
      </c>
      <c r="CT50" s="58">
        <v>0.280578732490539</v>
      </c>
      <c r="CU50" s="58">
        <v>0.97956115007400502</v>
      </c>
      <c r="CV50" s="58">
        <v>0.36581662297248801</v>
      </c>
      <c r="CW50" s="58">
        <v>0.86288213729858398</v>
      </c>
      <c r="CX50" s="58">
        <v>44.896011000000001</v>
      </c>
      <c r="CY50" s="58">
        <v>21.516235982053999</v>
      </c>
      <c r="CZ50" s="58" t="s">
        <v>60</v>
      </c>
      <c r="DA50" s="84">
        <v>2.359502</v>
      </c>
      <c r="DB50" s="58">
        <v>2.359502</v>
      </c>
      <c r="DC50" s="58">
        <v>303.34268300000002</v>
      </c>
      <c r="DD50" s="58">
        <v>303.34268300000002</v>
      </c>
      <c r="DQ50" s="58" t="s">
        <v>700</v>
      </c>
      <c r="DR50" s="58">
        <v>0.11496110257395301</v>
      </c>
      <c r="DS50" s="58">
        <v>0.90155190229415805</v>
      </c>
      <c r="DT50" s="58">
        <v>0.90040826797485296</v>
      </c>
      <c r="DU50" s="58">
        <v>25.678168662049899</v>
      </c>
      <c r="DV50" s="58">
        <v>37.022987928230499</v>
      </c>
      <c r="DW50" s="58">
        <v>39.191818058499202</v>
      </c>
      <c r="DX50" s="58">
        <v>0.298654824495315</v>
      </c>
      <c r="DY50" s="58">
        <v>0.98322683572769098</v>
      </c>
      <c r="DZ50" s="58">
        <v>0.34769070148468001</v>
      </c>
      <c r="EA50" s="58">
        <v>0.87697213888168302</v>
      </c>
      <c r="EB50" s="58">
        <v>48.931373000000001</v>
      </c>
      <c r="EC50" s="58">
        <v>22.062051589945799</v>
      </c>
      <c r="ED50" s="58" t="s">
        <v>60</v>
      </c>
      <c r="EE50" s="84">
        <v>2.5587659999999999</v>
      </c>
      <c r="EF50" s="58">
        <v>2.5587659999999999</v>
      </c>
      <c r="EG50" s="58">
        <v>641.80145400000004</v>
      </c>
      <c r="EH50" s="58">
        <v>641.80145400000004</v>
      </c>
      <c r="EU50" s="58"/>
      <c r="EV50" s="58"/>
      <c r="EW50" s="58"/>
      <c r="EX50" s="58"/>
      <c r="EY50" s="58"/>
      <c r="EZ50" s="58"/>
      <c r="FA50" s="58"/>
      <c r="FB50" s="58"/>
      <c r="FC50" s="58"/>
      <c r="FD50" s="58"/>
      <c r="FE50" s="58"/>
      <c r="FF50" s="58"/>
      <c r="FG50" s="58"/>
      <c r="FH50" s="58"/>
      <c r="FI50" s="58"/>
      <c r="FJ50" s="58"/>
      <c r="FK50" s="58"/>
      <c r="FL50" s="58"/>
      <c r="FY50" s="58"/>
      <c r="FZ50" s="58"/>
      <c r="GA50" s="58"/>
      <c r="GB50" s="58"/>
      <c r="GC50" s="58"/>
      <c r="GD50" s="58"/>
      <c r="GE50" s="58"/>
      <c r="GF50" s="58"/>
      <c r="GG50" s="58"/>
      <c r="GH50" s="58"/>
      <c r="GI50" s="58"/>
      <c r="GJ50" s="58"/>
      <c r="GK50" s="58"/>
      <c r="GL50" s="58"/>
      <c r="GM50" s="58"/>
      <c r="GN50" s="58"/>
      <c r="GO50" s="58"/>
      <c r="GP50" s="58"/>
      <c r="HC50" s="58"/>
      <c r="HD50" s="58"/>
      <c r="HE50" s="58"/>
      <c r="HF50" s="58"/>
      <c r="HG50" s="58"/>
      <c r="HH50" s="58"/>
      <c r="HI50" s="58"/>
      <c r="HJ50" s="58"/>
      <c r="HK50" s="58"/>
      <c r="HL50" s="58"/>
      <c r="HM50" s="58"/>
      <c r="HN50" s="58"/>
      <c r="HO50" s="58"/>
      <c r="HP50" s="58"/>
      <c r="HQ50" s="84"/>
      <c r="HR50" s="58"/>
      <c r="HS50" s="58"/>
      <c r="HT50" s="58"/>
      <c r="IG50" s="58"/>
      <c r="IH50" s="58"/>
      <c r="II50" s="58"/>
      <c r="IJ50" s="58"/>
      <c r="IK50" s="58"/>
      <c r="IL50" s="58"/>
      <c r="IM50" s="58"/>
      <c r="IN50" s="58"/>
      <c r="IO50" s="58"/>
      <c r="IP50" s="58"/>
      <c r="IQ50" s="58"/>
      <c r="IR50" s="81"/>
      <c r="IS50" s="81"/>
      <c r="IT50" s="58"/>
      <c r="IU50" s="58"/>
      <c r="IV50" s="58"/>
      <c r="IW50" s="58"/>
      <c r="IX50" s="58"/>
      <c r="JK50" s="58"/>
      <c r="JL50" s="58"/>
      <c r="JM50" s="58"/>
      <c r="JN50" s="58"/>
      <c r="JO50" s="58"/>
      <c r="JP50" s="58"/>
      <c r="JQ50" s="58"/>
      <c r="JR50" s="58"/>
      <c r="JS50" s="58"/>
      <c r="JT50" s="58"/>
      <c r="JU50" s="58"/>
      <c r="JV50" s="58"/>
      <c r="JW50" s="58"/>
      <c r="JX50" s="58"/>
      <c r="JY50" s="58"/>
      <c r="JZ50" s="58"/>
      <c r="KA50" s="58"/>
      <c r="KB50" s="58"/>
      <c r="KO50" s="58"/>
      <c r="KP50" s="58"/>
      <c r="KQ50" s="58"/>
      <c r="KR50" s="58"/>
      <c r="KS50" s="58"/>
      <c r="KT50" s="58"/>
      <c r="KU50" s="58"/>
      <c r="KV50" s="58"/>
      <c r="KW50" s="58"/>
      <c r="KX50" s="58"/>
      <c r="KY50" s="58"/>
      <c r="KZ50" s="58"/>
      <c r="LA50" s="58"/>
      <c r="LB50" s="58"/>
      <c r="LC50" s="58"/>
      <c r="LD50" s="58"/>
      <c r="LE50" s="58"/>
      <c r="LF50" s="58"/>
      <c r="LS50" s="58"/>
      <c r="LT50" s="58"/>
      <c r="LU50" s="58"/>
      <c r="LV50" s="58"/>
      <c r="LW50" s="58"/>
      <c r="LX50" s="58"/>
      <c r="LY50" s="58"/>
      <c r="LZ50" s="58"/>
      <c r="MA50" s="58"/>
      <c r="MB50" s="58"/>
      <c r="MC50" s="58"/>
      <c r="MD50" s="58"/>
      <c r="ME50" s="58"/>
      <c r="MF50" s="58"/>
      <c r="MG50" s="58"/>
      <c r="MH50" s="58"/>
      <c r="MI50" s="58"/>
      <c r="MJ50" s="58"/>
      <c r="MW50" s="58"/>
      <c r="MX50" s="58"/>
      <c r="MY50" s="58"/>
      <c r="MZ50" s="58"/>
      <c r="NA50" s="58"/>
      <c r="NB50" s="58"/>
      <c r="NC50" s="58"/>
      <c r="ND50" s="58"/>
      <c r="NE50" s="58"/>
      <c r="NF50" s="58"/>
      <c r="NG50" s="58"/>
      <c r="NH50" s="58"/>
      <c r="NI50" s="58"/>
      <c r="NJ50" s="58"/>
      <c r="NK50" s="58"/>
      <c r="NL50" s="58"/>
      <c r="NM50" s="58"/>
      <c r="NN50" s="58"/>
      <c r="OA50" s="58"/>
      <c r="OB50" s="58"/>
      <c r="OC50" s="58"/>
      <c r="OD50" s="58"/>
      <c r="OE50" s="58"/>
      <c r="OF50" s="58"/>
      <c r="OG50" s="58"/>
      <c r="OH50" s="58"/>
      <c r="OI50" s="58"/>
      <c r="OJ50" s="58"/>
      <c r="OK50" s="58"/>
      <c r="OL50" s="58"/>
      <c r="OM50" s="58"/>
      <c r="ON50" s="58"/>
      <c r="OO50" s="58"/>
      <c r="OP50" s="58"/>
      <c r="OQ50" s="58"/>
      <c r="OR50" s="58"/>
    </row>
    <row r="51" spans="1:408">
      <c r="A51" s="58" t="s">
        <v>128</v>
      </c>
      <c r="B51" s="58">
        <v>0.25691269688820501</v>
      </c>
      <c r="C51" s="58">
        <v>0.92188441753387396</v>
      </c>
      <c r="D51" s="58">
        <v>0.92080384492874101</v>
      </c>
      <c r="E51" s="58">
        <v>25.444209593166399</v>
      </c>
      <c r="F51" s="58">
        <v>34.292225048765303</v>
      </c>
      <c r="G51" s="58">
        <v>35.909176110432597</v>
      </c>
      <c r="H51" s="58">
        <v>0.30750054121017401</v>
      </c>
      <c r="I51" s="58">
        <v>0.98686063289642301</v>
      </c>
      <c r="J51" s="58">
        <v>0.33137574791908198</v>
      </c>
      <c r="K51" s="58">
        <v>0.90986168384552002</v>
      </c>
      <c r="L51" s="58">
        <v>56.417901000000001</v>
      </c>
      <c r="M51" s="58">
        <v>22.2559743432987</v>
      </c>
      <c r="N51" s="58" t="s">
        <v>60</v>
      </c>
      <c r="O51" s="84">
        <v>2.686372</v>
      </c>
      <c r="P51" s="58">
        <v>2.686372</v>
      </c>
      <c r="Q51" s="58">
        <v>0.36611500000000002</v>
      </c>
      <c r="R51" s="58">
        <v>0.36611500000000002</v>
      </c>
      <c r="AE51" s="58" t="s">
        <v>323</v>
      </c>
      <c r="AF51" s="58">
        <v>0.24980071071840099</v>
      </c>
      <c r="AG51" s="58">
        <v>0.933546543121337</v>
      </c>
      <c r="AH51" s="58">
        <v>0.932808518409729</v>
      </c>
      <c r="AI51" s="58">
        <v>26.8230248728043</v>
      </c>
      <c r="AJ51" s="58">
        <v>37.841857582076003</v>
      </c>
      <c r="AK51" s="58">
        <v>39.605990390905703</v>
      </c>
      <c r="AL51" s="58">
        <v>0.35384058952331499</v>
      </c>
      <c r="AM51" s="58">
        <v>0.99107670783996504</v>
      </c>
      <c r="AN51" s="58">
        <v>0.29142364859580899</v>
      </c>
      <c r="AO51" s="58">
        <v>0.92175734043121305</v>
      </c>
      <c r="AP51" s="58">
        <v>66.616676999999996</v>
      </c>
      <c r="AQ51" s="58">
        <v>23.7860586554321</v>
      </c>
      <c r="AR51" s="58" t="s">
        <v>60</v>
      </c>
      <c r="AS51" s="58">
        <v>1.7411300000000001</v>
      </c>
      <c r="AT51" s="58">
        <v>1.7411300000000001</v>
      </c>
      <c r="AU51" s="58">
        <v>0.97787900000000005</v>
      </c>
      <c r="AV51" s="58">
        <v>0.97787900000000005</v>
      </c>
      <c r="BI51" s="58" t="s">
        <v>894</v>
      </c>
      <c r="BJ51" s="58">
        <v>0.24749807913945401</v>
      </c>
      <c r="BK51" s="58">
        <v>0.89802193641662598</v>
      </c>
      <c r="BL51" s="58">
        <v>0.89776682853698697</v>
      </c>
      <c r="BM51" s="58">
        <v>24.196628461622598</v>
      </c>
      <c r="BN51" s="58">
        <v>36.595812167830502</v>
      </c>
      <c r="BO51" s="58">
        <v>39.421790882332203</v>
      </c>
      <c r="BP51" s="58">
        <v>0.31070762872695901</v>
      </c>
      <c r="BQ51" s="58">
        <v>0.99200350046157804</v>
      </c>
      <c r="BR51" s="58">
        <v>0.33669114112853998</v>
      </c>
      <c r="BS51" s="58">
        <v>0.85516279935836703</v>
      </c>
      <c r="BT51" s="58">
        <v>36.289757000000002</v>
      </c>
      <c r="BU51" s="58">
        <v>20.115384790632199</v>
      </c>
      <c r="BV51" s="58" t="s">
        <v>60</v>
      </c>
      <c r="BW51" s="58">
        <v>4.2557999999999998</v>
      </c>
      <c r="BX51" s="58">
        <v>4.2557999999999998</v>
      </c>
      <c r="BY51" s="58">
        <v>0.71064799999999995</v>
      </c>
      <c r="BZ51" s="58">
        <v>0.71064799999999995</v>
      </c>
      <c r="CM51" s="58" t="s">
        <v>512</v>
      </c>
      <c r="CN51" s="58">
        <v>0.27182097579715703</v>
      </c>
      <c r="CO51" s="58">
        <v>0.95352113246917702</v>
      </c>
      <c r="CP51" s="58">
        <v>0.95306694507598799</v>
      </c>
      <c r="CQ51" s="58">
        <v>28.056076775584199</v>
      </c>
      <c r="CR51" s="58">
        <v>35.6193019380636</v>
      </c>
      <c r="CS51" s="58">
        <v>37.7222383585624</v>
      </c>
      <c r="CT51" s="58">
        <v>0.39810773730277998</v>
      </c>
      <c r="CU51" s="58">
        <v>0.99184864759445102</v>
      </c>
      <c r="CV51" s="58">
        <v>0.25461021065711897</v>
      </c>
      <c r="CW51" s="58">
        <v>0.94366979598999001</v>
      </c>
      <c r="CX51" s="58">
        <v>67.155967000000004</v>
      </c>
      <c r="CY51" s="58">
        <v>25.405293699652699</v>
      </c>
      <c r="CZ51" s="58" t="s">
        <v>60</v>
      </c>
      <c r="DA51" s="84">
        <v>2.1026370000000001</v>
      </c>
      <c r="DB51" s="58">
        <v>2.1026370000000001</v>
      </c>
      <c r="DC51" s="58">
        <v>382.60584</v>
      </c>
      <c r="DD51" s="58">
        <v>382.60584</v>
      </c>
      <c r="DQ51" s="58" t="s">
        <v>701</v>
      </c>
      <c r="DR51" s="58">
        <v>0.27201786400307298</v>
      </c>
      <c r="DS51" s="58">
        <v>0.95816618204116799</v>
      </c>
      <c r="DT51" s="58">
        <v>0.95779466629028298</v>
      </c>
      <c r="DU51" s="58">
        <v>28.569331656448298</v>
      </c>
      <c r="DV51" s="58">
        <v>39.589115501221997</v>
      </c>
      <c r="DW51" s="58">
        <v>41.273371237953903</v>
      </c>
      <c r="DX51" s="58">
        <v>0.417330682277679</v>
      </c>
      <c r="DY51" s="58">
        <v>0.99377614259719804</v>
      </c>
      <c r="DZ51" s="58">
        <v>0.24119736254215199</v>
      </c>
      <c r="EA51" s="58">
        <v>0.94994223117828303</v>
      </c>
      <c r="EB51" s="58">
        <v>69.878692999999998</v>
      </c>
      <c r="EC51" s="58">
        <v>25.963860771976599</v>
      </c>
      <c r="ED51" s="58" t="s">
        <v>60</v>
      </c>
      <c r="EE51" s="84">
        <v>2.8178169999999998</v>
      </c>
      <c r="EF51" s="58">
        <v>2.8178169999999998</v>
      </c>
      <c r="EG51" s="58">
        <v>1237.408146</v>
      </c>
      <c r="EH51" s="58">
        <v>1237.408146</v>
      </c>
      <c r="EU51" s="58"/>
      <c r="EV51" s="58"/>
      <c r="EW51" s="58"/>
      <c r="EX51" s="58"/>
      <c r="EY51" s="58"/>
      <c r="EZ51" s="58"/>
      <c r="FA51" s="58"/>
      <c r="FB51" s="58"/>
      <c r="FC51" s="58"/>
      <c r="FD51" s="58"/>
      <c r="FE51" s="58"/>
      <c r="FF51" s="58"/>
      <c r="FG51" s="58"/>
      <c r="FH51" s="58"/>
      <c r="FI51" s="58"/>
      <c r="FJ51" s="58"/>
      <c r="FK51" s="58"/>
      <c r="FL51" s="58"/>
      <c r="FY51" s="58"/>
      <c r="FZ51" s="58"/>
      <c r="GA51" s="58"/>
      <c r="GB51" s="58"/>
      <c r="GC51" s="58"/>
      <c r="GD51" s="58"/>
      <c r="GE51" s="58"/>
      <c r="GF51" s="58"/>
      <c r="GG51" s="58"/>
      <c r="GH51" s="58"/>
      <c r="GI51" s="58"/>
      <c r="GJ51" s="58"/>
      <c r="GK51" s="58"/>
      <c r="GL51" s="58"/>
      <c r="GM51" s="58"/>
      <c r="GN51" s="58"/>
      <c r="GO51" s="58"/>
      <c r="GP51" s="58"/>
      <c r="HC51" s="58"/>
      <c r="HD51" s="58"/>
      <c r="HE51" s="58"/>
      <c r="HF51" s="58"/>
      <c r="HG51" s="58"/>
      <c r="HH51" s="58"/>
      <c r="HI51" s="58"/>
      <c r="HJ51" s="58"/>
      <c r="HK51" s="58"/>
      <c r="HL51" s="58"/>
      <c r="HM51" s="58"/>
      <c r="HN51" s="58"/>
      <c r="HO51" s="58"/>
      <c r="HP51" s="58"/>
      <c r="HQ51" s="84"/>
      <c r="HR51" s="58"/>
      <c r="HS51" s="58"/>
      <c r="HT51" s="58"/>
      <c r="IG51" s="58"/>
      <c r="IH51" s="58"/>
      <c r="II51" s="58"/>
      <c r="IJ51" s="58"/>
      <c r="IK51" s="58"/>
      <c r="IL51" s="58"/>
      <c r="IM51" s="58"/>
      <c r="IN51" s="58"/>
      <c r="IO51" s="58"/>
      <c r="IP51" s="58"/>
      <c r="IQ51" s="58"/>
      <c r="IR51" s="81"/>
      <c r="IS51" s="81"/>
      <c r="IT51" s="58"/>
      <c r="IU51" s="58"/>
      <c r="IV51" s="58"/>
      <c r="IW51" s="58"/>
      <c r="IX51" s="58"/>
      <c r="JK51" s="58"/>
      <c r="JL51" s="58"/>
      <c r="JM51" s="58"/>
      <c r="JN51" s="58"/>
      <c r="JO51" s="58"/>
      <c r="JP51" s="58"/>
      <c r="JQ51" s="58"/>
      <c r="JR51" s="58"/>
      <c r="JS51" s="58"/>
      <c r="JT51" s="58"/>
      <c r="JU51" s="58"/>
      <c r="JV51" s="58"/>
      <c r="JW51" s="58"/>
      <c r="JX51" s="58"/>
      <c r="JY51" s="58"/>
      <c r="JZ51" s="58"/>
      <c r="KA51" s="58"/>
      <c r="KB51" s="58"/>
      <c r="KO51" s="58"/>
      <c r="KP51" s="58"/>
      <c r="KQ51" s="58"/>
      <c r="KR51" s="58"/>
      <c r="KS51" s="58"/>
      <c r="KT51" s="58"/>
      <c r="KU51" s="58"/>
      <c r="KV51" s="58"/>
      <c r="KW51" s="58"/>
      <c r="KX51" s="58"/>
      <c r="KY51" s="58"/>
      <c r="KZ51" s="58"/>
      <c r="LA51" s="58"/>
      <c r="LB51" s="58"/>
      <c r="LC51" s="58"/>
      <c r="LD51" s="58"/>
      <c r="LE51" s="58"/>
      <c r="LF51" s="58"/>
      <c r="LS51" s="58"/>
      <c r="LT51" s="58"/>
      <c r="LU51" s="58"/>
      <c r="LV51" s="58"/>
      <c r="LW51" s="58"/>
      <c r="LX51" s="58"/>
      <c r="LY51" s="58"/>
      <c r="LZ51" s="58"/>
      <c r="MA51" s="58"/>
      <c r="MB51" s="58"/>
      <c r="MC51" s="58"/>
      <c r="MD51" s="58"/>
      <c r="ME51" s="58"/>
      <c r="MF51" s="58"/>
      <c r="MG51" s="58"/>
      <c r="MH51" s="58"/>
      <c r="MI51" s="58"/>
      <c r="MJ51" s="58"/>
      <c r="MW51" s="58"/>
      <c r="MX51" s="58"/>
      <c r="MY51" s="58"/>
      <c r="MZ51" s="58"/>
      <c r="NA51" s="58"/>
      <c r="NB51" s="58"/>
      <c r="NC51" s="58"/>
      <c r="ND51" s="58"/>
      <c r="NE51" s="58"/>
      <c r="NF51" s="58"/>
      <c r="NG51" s="58"/>
      <c r="NH51" s="58"/>
      <c r="NI51" s="58"/>
      <c r="NJ51" s="58"/>
      <c r="NK51" s="58"/>
      <c r="NL51" s="58"/>
      <c r="NM51" s="58"/>
      <c r="NN51" s="58"/>
      <c r="OA51" s="58"/>
      <c r="OB51" s="58"/>
      <c r="OC51" s="58"/>
      <c r="OD51" s="58"/>
      <c r="OE51" s="58"/>
      <c r="OF51" s="58"/>
      <c r="OG51" s="58"/>
      <c r="OH51" s="58"/>
      <c r="OI51" s="58"/>
      <c r="OJ51" s="58"/>
      <c r="OK51" s="58"/>
      <c r="OL51" s="58"/>
      <c r="OM51" s="58"/>
      <c r="ON51" s="58"/>
      <c r="OO51" s="58"/>
      <c r="OP51" s="58"/>
      <c r="OQ51" s="58"/>
      <c r="OR51" s="58"/>
    </row>
    <row r="52" spans="1:408">
      <c r="A52" s="58" t="s">
        <v>129</v>
      </c>
      <c r="B52" s="58">
        <v>0.54601421436803599</v>
      </c>
      <c r="C52" s="58">
        <v>0.971227467060089</v>
      </c>
      <c r="D52" s="58">
        <v>0.97101557254791204</v>
      </c>
      <c r="E52" s="58">
        <v>28.2101292159787</v>
      </c>
      <c r="F52" s="58">
        <v>37.786979127234602</v>
      </c>
      <c r="G52" s="58">
        <v>39.7481143933813</v>
      </c>
      <c r="H52" s="58">
        <v>0.44103398919105502</v>
      </c>
      <c r="I52" s="58">
        <v>0.99683564901351895</v>
      </c>
      <c r="J52" s="58">
        <v>0.217297002673149</v>
      </c>
      <c r="K52" s="58">
        <v>0.96723628044128396</v>
      </c>
      <c r="L52" s="58">
        <v>78.279927999999998</v>
      </c>
      <c r="M52" s="58">
        <v>27.336612958837001</v>
      </c>
      <c r="N52" s="58" t="s">
        <v>60</v>
      </c>
      <c r="O52" s="84">
        <v>5.2143990000000002</v>
      </c>
      <c r="P52" s="58">
        <v>5.2143990000000002</v>
      </c>
      <c r="Q52" s="58">
        <v>0.57786800000000005</v>
      </c>
      <c r="R52" s="58">
        <v>0.57786800000000005</v>
      </c>
      <c r="AE52" s="58" t="s">
        <v>324</v>
      </c>
      <c r="AF52" s="58">
        <v>0.49990155589704099</v>
      </c>
      <c r="AG52" s="58">
        <v>0.96975362300872803</v>
      </c>
      <c r="AH52" s="58">
        <v>0.96954005956649703</v>
      </c>
      <c r="AI52" s="58">
        <v>29.421570781804601</v>
      </c>
      <c r="AJ52" s="58">
        <v>39.655077473752797</v>
      </c>
      <c r="AK52" s="58">
        <v>40.757938991022201</v>
      </c>
      <c r="AL52" s="58">
        <v>0.46285521984100297</v>
      </c>
      <c r="AM52" s="58">
        <v>0.99710726737975997</v>
      </c>
      <c r="AN52" s="58">
        <v>0.20340830087661699</v>
      </c>
      <c r="AO52" s="58">
        <v>0.966666400432586</v>
      </c>
      <c r="AP52" s="58">
        <v>82.666685000000001</v>
      </c>
      <c r="AQ52" s="58">
        <v>27.3748103075092</v>
      </c>
      <c r="AR52" s="58" t="s">
        <v>60</v>
      </c>
      <c r="AS52" s="58">
        <v>1.667708</v>
      </c>
      <c r="AT52" s="58">
        <v>1.667708</v>
      </c>
      <c r="AU52" s="58">
        <v>0.97994099999999995</v>
      </c>
      <c r="AV52" s="58">
        <v>0.97994099999999995</v>
      </c>
      <c r="BI52" s="58" t="s">
        <v>895</v>
      </c>
      <c r="BJ52" s="58">
        <v>0.49986073761044902</v>
      </c>
      <c r="BK52" s="58">
        <v>0.97499799728393499</v>
      </c>
      <c r="BL52" s="58">
        <v>0.97491246461868197</v>
      </c>
      <c r="BM52" s="58">
        <v>28.193728144393901</v>
      </c>
      <c r="BN52" s="58">
        <v>36.521564204300098</v>
      </c>
      <c r="BO52" s="58">
        <v>40.080388707348199</v>
      </c>
      <c r="BP52" s="58">
        <v>0.46822929382324202</v>
      </c>
      <c r="BQ52" s="58">
        <v>0.99718582630157404</v>
      </c>
      <c r="BR52" s="58">
        <v>0.20449256896972601</v>
      </c>
      <c r="BS52" s="58">
        <v>0.96776926517486495</v>
      </c>
      <c r="BT52" s="58">
        <v>71.778279999999995</v>
      </c>
      <c r="BU52" s="58">
        <v>27.449660116854002</v>
      </c>
      <c r="BV52" s="58" t="s">
        <v>60</v>
      </c>
      <c r="BW52" s="58">
        <v>2.0518239999999999</v>
      </c>
      <c r="BX52" s="58">
        <v>2.0518239999999999</v>
      </c>
      <c r="BY52" s="58">
        <v>18.342779</v>
      </c>
      <c r="BZ52" s="58">
        <v>18.342779</v>
      </c>
      <c r="CM52" s="58" t="s">
        <v>513</v>
      </c>
      <c r="CN52" s="58">
        <v>0.49474644640798998</v>
      </c>
      <c r="CO52" s="58">
        <v>0.97733175754547097</v>
      </c>
      <c r="CP52" s="58">
        <v>0.97714704275131203</v>
      </c>
      <c r="CQ52" s="58">
        <v>30.675216919324502</v>
      </c>
      <c r="CR52" s="58">
        <v>37.565693816131997</v>
      </c>
      <c r="CS52" s="58">
        <v>39.277890477589096</v>
      </c>
      <c r="CT52" s="58">
        <v>0.494212836027145</v>
      </c>
      <c r="CU52" s="58">
        <v>0.99634313583374001</v>
      </c>
      <c r="CV52" s="58">
        <v>0.18520878255367201</v>
      </c>
      <c r="CW52" s="58">
        <v>0.97307544946670499</v>
      </c>
      <c r="CX52" s="58">
        <v>79.945842999999996</v>
      </c>
      <c r="CY52" s="58">
        <v>28.815067842670601</v>
      </c>
      <c r="CZ52" s="58" t="s">
        <v>60</v>
      </c>
      <c r="DA52" s="84">
        <v>2.6863320000000002</v>
      </c>
      <c r="DB52" s="58">
        <v>2.6863320000000002</v>
      </c>
      <c r="DC52" s="58">
        <v>441.80278600000003</v>
      </c>
      <c r="DD52" s="58">
        <v>441.80278600000003</v>
      </c>
      <c r="DQ52" s="58" t="s">
        <v>702</v>
      </c>
      <c r="DR52" s="58">
        <v>0.491670668459469</v>
      </c>
      <c r="DS52" s="58">
        <v>0.97975444793701105</v>
      </c>
      <c r="DT52" s="58">
        <v>0.97960406541824296</v>
      </c>
      <c r="DU52" s="58">
        <v>31.252435767478801</v>
      </c>
      <c r="DV52" s="58">
        <v>41.650035395316202</v>
      </c>
      <c r="DW52" s="58">
        <v>43.018365742782201</v>
      </c>
      <c r="DX52" s="58">
        <v>0.51362293958663896</v>
      </c>
      <c r="DY52" s="58">
        <v>0.99740588665008501</v>
      </c>
      <c r="DZ52" s="58">
        <v>0.17483627796173001</v>
      </c>
      <c r="EA52" s="58">
        <v>0.97615063190460205</v>
      </c>
      <c r="EB52" s="58">
        <v>81.931686999999997</v>
      </c>
      <c r="EC52" s="58">
        <v>29.372145825064798</v>
      </c>
      <c r="ED52" s="58" t="s">
        <v>60</v>
      </c>
      <c r="EE52" s="84">
        <v>3.5955219999999999</v>
      </c>
      <c r="EF52" s="58">
        <v>3.5955219999999999</v>
      </c>
      <c r="EG52" s="58">
        <v>1726.780248</v>
      </c>
      <c r="EH52" s="58">
        <v>1726.780248</v>
      </c>
      <c r="EU52" s="58"/>
      <c r="EV52" s="58"/>
      <c r="EW52" s="58"/>
      <c r="EX52" s="58"/>
      <c r="EY52" s="58"/>
      <c r="EZ52" s="58"/>
      <c r="FA52" s="58"/>
      <c r="FB52" s="58"/>
      <c r="FC52" s="58"/>
      <c r="FD52" s="58"/>
      <c r="FE52" s="58"/>
      <c r="FF52" s="58"/>
      <c r="FG52" s="58"/>
      <c r="FH52" s="58"/>
      <c r="FI52" s="58"/>
      <c r="FJ52" s="58"/>
      <c r="FK52" s="58"/>
      <c r="FL52" s="58"/>
      <c r="FY52" s="58"/>
      <c r="FZ52" s="58"/>
      <c r="GA52" s="58"/>
      <c r="GB52" s="58"/>
      <c r="GC52" s="58"/>
      <c r="GD52" s="58"/>
      <c r="GE52" s="58"/>
      <c r="GF52" s="58"/>
      <c r="GG52" s="58"/>
      <c r="GH52" s="58"/>
      <c r="GI52" s="58"/>
      <c r="GJ52" s="58"/>
      <c r="GK52" s="58"/>
      <c r="GL52" s="58"/>
      <c r="GM52" s="58"/>
      <c r="GN52" s="58"/>
      <c r="GO52" s="58"/>
      <c r="GP52" s="58"/>
      <c r="HC52" s="58"/>
      <c r="HD52" s="58"/>
      <c r="HE52" s="58"/>
      <c r="HF52" s="58"/>
      <c r="HG52" s="58"/>
      <c r="HH52" s="58"/>
      <c r="HI52" s="58"/>
      <c r="HJ52" s="58"/>
      <c r="HK52" s="58"/>
      <c r="HL52" s="58"/>
      <c r="HM52" s="58"/>
      <c r="HN52" s="58"/>
      <c r="HO52" s="58"/>
      <c r="HP52" s="58"/>
      <c r="HQ52" s="84"/>
      <c r="HR52" s="58"/>
      <c r="HS52" s="58"/>
      <c r="HT52" s="58"/>
      <c r="IG52" s="58"/>
      <c r="IH52" s="58"/>
      <c r="II52" s="58"/>
      <c r="IJ52" s="58"/>
      <c r="IK52" s="58"/>
      <c r="IL52" s="58"/>
      <c r="IM52" s="58"/>
      <c r="IN52" s="58"/>
      <c r="IO52" s="58"/>
      <c r="IP52" s="58"/>
      <c r="IQ52" s="58"/>
      <c r="IR52" s="81"/>
      <c r="IS52" s="81"/>
      <c r="IT52" s="58"/>
      <c r="IU52" s="58"/>
      <c r="IV52" s="58"/>
      <c r="IW52" s="58"/>
      <c r="IX52" s="58"/>
      <c r="JK52" s="58"/>
      <c r="JL52" s="58"/>
      <c r="JM52" s="58"/>
      <c r="JN52" s="58"/>
      <c r="JO52" s="58"/>
      <c r="JP52" s="58"/>
      <c r="JQ52" s="58"/>
      <c r="JR52" s="58"/>
      <c r="JS52" s="58"/>
      <c r="JT52" s="58"/>
      <c r="JU52" s="58"/>
      <c r="JV52" s="58"/>
      <c r="JW52" s="58"/>
      <c r="JX52" s="58"/>
      <c r="JY52" s="58"/>
      <c r="JZ52" s="58"/>
      <c r="KA52" s="58"/>
      <c r="KB52" s="58"/>
      <c r="KO52" s="58"/>
      <c r="KP52" s="58"/>
      <c r="KQ52" s="58"/>
      <c r="KR52" s="58"/>
      <c r="KS52" s="58"/>
      <c r="KT52" s="58"/>
      <c r="KU52" s="58"/>
      <c r="KV52" s="58"/>
      <c r="KW52" s="58"/>
      <c r="KX52" s="58"/>
      <c r="KY52" s="58"/>
      <c r="KZ52" s="58"/>
      <c r="LA52" s="58"/>
      <c r="LB52" s="58"/>
      <c r="LC52" s="58"/>
      <c r="LD52" s="58"/>
      <c r="LE52" s="58"/>
      <c r="LF52" s="58"/>
      <c r="LS52" s="58"/>
      <c r="LT52" s="58"/>
      <c r="LU52" s="58"/>
      <c r="LV52" s="58"/>
      <c r="LW52" s="58"/>
      <c r="LX52" s="58"/>
      <c r="LY52" s="58"/>
      <c r="LZ52" s="58"/>
      <c r="MA52" s="58"/>
      <c r="MB52" s="58"/>
      <c r="MC52" s="58"/>
      <c r="MD52" s="58"/>
      <c r="ME52" s="58"/>
      <c r="MF52" s="58"/>
      <c r="MG52" s="58"/>
      <c r="MH52" s="58"/>
      <c r="MI52" s="58"/>
      <c r="MJ52" s="58"/>
      <c r="MW52" s="58"/>
      <c r="MX52" s="58"/>
      <c r="MY52" s="58"/>
      <c r="MZ52" s="58"/>
      <c r="NA52" s="58"/>
      <c r="NB52" s="58"/>
      <c r="NC52" s="58"/>
      <c r="ND52" s="58"/>
      <c r="NE52" s="58"/>
      <c r="NF52" s="58"/>
      <c r="NG52" s="58"/>
      <c r="NH52" s="58"/>
      <c r="NI52" s="58"/>
      <c r="NJ52" s="58"/>
      <c r="NK52" s="58"/>
      <c r="NL52" s="58"/>
      <c r="NM52" s="58"/>
      <c r="NN52" s="58"/>
      <c r="OA52" s="58"/>
      <c r="OB52" s="58"/>
      <c r="OC52" s="58"/>
      <c r="OD52" s="58"/>
      <c r="OE52" s="58"/>
      <c r="OF52" s="58"/>
      <c r="OG52" s="58"/>
      <c r="OH52" s="58"/>
      <c r="OI52" s="58"/>
      <c r="OJ52" s="58"/>
      <c r="OK52" s="58"/>
      <c r="OL52" s="58"/>
      <c r="OM52" s="58"/>
      <c r="ON52" s="58"/>
      <c r="OO52" s="58"/>
      <c r="OP52" s="58"/>
      <c r="OQ52" s="58"/>
      <c r="OR52" s="58"/>
    </row>
    <row r="53" spans="1:408">
      <c r="A53" s="58" t="s">
        <v>130</v>
      </c>
      <c r="B53" s="58">
        <v>0.81539089512101404</v>
      </c>
      <c r="C53" s="58">
        <v>0.98429381847381503</v>
      </c>
      <c r="D53" s="58">
        <v>0.98421591520309404</v>
      </c>
      <c r="E53" s="58">
        <v>29.966088707163301</v>
      </c>
      <c r="F53" s="58">
        <v>39.5854631146061</v>
      </c>
      <c r="G53" s="58">
        <v>41.3289858541089</v>
      </c>
      <c r="H53" s="58">
        <v>0.51120787858963002</v>
      </c>
      <c r="I53" s="58">
        <v>0.99868834018707198</v>
      </c>
      <c r="J53" s="58">
        <v>0.16808845102787001</v>
      </c>
      <c r="K53" s="58">
        <v>0.98215526342391901</v>
      </c>
      <c r="L53" s="58">
        <v>86.003572000000005</v>
      </c>
      <c r="M53" s="58">
        <v>30.693194534734801</v>
      </c>
      <c r="N53" s="58" t="s">
        <v>60</v>
      </c>
      <c r="O53" s="84">
        <v>5.3539359999999903</v>
      </c>
      <c r="P53" s="58">
        <v>5.3539359999999903</v>
      </c>
      <c r="Q53" s="58">
        <v>0.43620599999999998</v>
      </c>
      <c r="R53" s="58">
        <v>0.43620599999999998</v>
      </c>
      <c r="AE53" s="58" t="s">
        <v>325</v>
      </c>
      <c r="AF53" s="58">
        <v>0.74995437956204303</v>
      </c>
      <c r="AG53" s="58">
        <v>0.98149424791336004</v>
      </c>
      <c r="AH53" s="58">
        <v>0.98130142688751198</v>
      </c>
      <c r="AI53" s="58">
        <v>31.625911021848101</v>
      </c>
      <c r="AJ53" s="58">
        <v>40.870611480168201</v>
      </c>
      <c r="AK53" s="58">
        <v>41.733383312191599</v>
      </c>
      <c r="AL53" s="58">
        <v>0.52616846561431796</v>
      </c>
      <c r="AM53" s="58">
        <v>0.997552990913391</v>
      </c>
      <c r="AN53" s="58">
        <v>0.16781385242938901</v>
      </c>
      <c r="AO53" s="58">
        <v>0.97892534732818604</v>
      </c>
      <c r="AP53" s="58">
        <v>85.052372000000005</v>
      </c>
      <c r="AQ53" s="58">
        <v>29.7799171904744</v>
      </c>
      <c r="AR53" s="58" t="s">
        <v>60</v>
      </c>
      <c r="AS53" s="58">
        <v>1.630895</v>
      </c>
      <c r="AT53" s="58">
        <v>1.630895</v>
      </c>
      <c r="AU53" s="58">
        <v>0.98121999999999998</v>
      </c>
      <c r="AV53" s="58">
        <v>0.98121999999999998</v>
      </c>
      <c r="BI53" s="58" t="s">
        <v>896</v>
      </c>
      <c r="BJ53" s="58">
        <v>0.74979830964271998</v>
      </c>
      <c r="BK53" s="58">
        <v>0.98700964450836104</v>
      </c>
      <c r="BL53" s="58">
        <v>0.986974477767944</v>
      </c>
      <c r="BM53" s="58">
        <v>31.192909566742799</v>
      </c>
      <c r="BN53" s="58">
        <v>38.778047437108803</v>
      </c>
      <c r="BO53" s="58">
        <v>42.511062459026398</v>
      </c>
      <c r="BP53" s="58">
        <v>0.55258792638778598</v>
      </c>
      <c r="BQ53" s="58">
        <v>0.99902468919753995</v>
      </c>
      <c r="BR53" s="58">
        <v>0.14695337414741499</v>
      </c>
      <c r="BS53" s="58">
        <v>0.98578363656997603</v>
      </c>
      <c r="BT53" s="58">
        <v>86.674982</v>
      </c>
      <c r="BU53" s="58">
        <v>31.4119985145466</v>
      </c>
      <c r="BV53" s="58" t="s">
        <v>60</v>
      </c>
      <c r="BW53" s="58">
        <v>3.6854140000000002</v>
      </c>
      <c r="BX53" s="58">
        <v>3.6854140000000002</v>
      </c>
      <c r="BY53" s="58">
        <v>1.5459179999999999</v>
      </c>
      <c r="BZ53" s="58">
        <v>1.5459179999999999</v>
      </c>
      <c r="CM53" s="58" t="s">
        <v>514</v>
      </c>
      <c r="CN53" s="58">
        <v>0.73007107184018405</v>
      </c>
      <c r="CO53" s="58">
        <v>0.98692697286605802</v>
      </c>
      <c r="CP53" s="58">
        <v>0.98683482408523504</v>
      </c>
      <c r="CQ53" s="58">
        <v>32.809400912645401</v>
      </c>
      <c r="CR53" s="58">
        <v>38.995666347998203</v>
      </c>
      <c r="CS53" s="58">
        <v>40.5580410178544</v>
      </c>
      <c r="CT53" s="58">
        <v>0.56592112779617298</v>
      </c>
      <c r="CU53" s="58">
        <v>0.99800604581832797</v>
      </c>
      <c r="CV53" s="58">
        <v>0.14428175985813099</v>
      </c>
      <c r="CW53" s="58">
        <v>0.98468649387359597</v>
      </c>
      <c r="CX53" s="58">
        <v>86.409847999999997</v>
      </c>
      <c r="CY53" s="58">
        <v>31.485211041833601</v>
      </c>
      <c r="CZ53" s="58" t="s">
        <v>60</v>
      </c>
      <c r="DA53" s="84">
        <v>2.6941139999999999</v>
      </c>
      <c r="DB53" s="58">
        <v>2.6941139999999999</v>
      </c>
      <c r="DC53" s="58">
        <v>471.573014</v>
      </c>
      <c r="DD53" s="58">
        <v>471.573014</v>
      </c>
      <c r="DQ53" s="58" t="s">
        <v>703</v>
      </c>
      <c r="DR53" s="58">
        <v>0.81263926238954998</v>
      </c>
      <c r="DS53" s="58">
        <v>0.99031877517700195</v>
      </c>
      <c r="DT53" s="58">
        <v>0.99025988578796298</v>
      </c>
      <c r="DU53" s="58">
        <v>34.110233100553202</v>
      </c>
      <c r="DV53" s="58">
        <v>43.544852784941398</v>
      </c>
      <c r="DW53" s="58">
        <v>44.748878828224598</v>
      </c>
      <c r="DX53" s="58">
        <v>0.607141733169555</v>
      </c>
      <c r="DY53" s="58">
        <v>0.99890053272247303</v>
      </c>
      <c r="DZ53" s="58">
        <v>0.12506403028964899</v>
      </c>
      <c r="EA53" s="58">
        <v>0.98877251148223799</v>
      </c>
      <c r="EB53" s="58">
        <v>89.002093000000002</v>
      </c>
      <c r="EC53" s="58">
        <v>32.926302886115401</v>
      </c>
      <c r="ED53" s="58" t="s">
        <v>60</v>
      </c>
      <c r="EE53" s="84">
        <v>3.1920510000000002</v>
      </c>
      <c r="EF53" s="58">
        <v>3.1920510000000002</v>
      </c>
      <c r="EG53" s="58">
        <v>2142.6126199999999</v>
      </c>
      <c r="EH53" s="58">
        <v>2142.6126199999999</v>
      </c>
      <c r="EU53" s="58"/>
      <c r="EV53" s="58"/>
      <c r="EW53" s="58"/>
      <c r="EX53" s="58"/>
      <c r="EY53" s="58"/>
      <c r="EZ53" s="58"/>
      <c r="FA53" s="58"/>
      <c r="FB53" s="58"/>
      <c r="FC53" s="58"/>
      <c r="FD53" s="58"/>
      <c r="FE53" s="58"/>
      <c r="FF53" s="58"/>
      <c r="FG53" s="58"/>
      <c r="FH53" s="58"/>
      <c r="FI53" s="58"/>
      <c r="FJ53" s="58"/>
      <c r="FK53" s="58"/>
      <c r="FL53" s="58"/>
      <c r="FY53" s="58"/>
      <c r="FZ53" s="58"/>
      <c r="GA53" s="58"/>
      <c r="GB53" s="58"/>
      <c r="GC53" s="58"/>
      <c r="GD53" s="58"/>
      <c r="GE53" s="58"/>
      <c r="GF53" s="58"/>
      <c r="GG53" s="58"/>
      <c r="GH53" s="58"/>
      <c r="GI53" s="58"/>
      <c r="GJ53" s="58"/>
      <c r="GK53" s="58"/>
      <c r="GL53" s="58"/>
      <c r="GM53" s="58"/>
      <c r="GN53" s="58"/>
      <c r="GO53" s="58"/>
      <c r="GP53" s="58"/>
      <c r="HC53" s="58"/>
      <c r="HD53" s="58"/>
      <c r="HE53" s="58"/>
      <c r="HF53" s="58"/>
      <c r="HG53" s="58"/>
      <c r="HH53" s="58"/>
      <c r="HI53" s="58"/>
      <c r="HJ53" s="58"/>
      <c r="HK53" s="58"/>
      <c r="HL53" s="58"/>
      <c r="HM53" s="58"/>
      <c r="HN53" s="58"/>
      <c r="HO53" s="58"/>
      <c r="HP53" s="58"/>
      <c r="HQ53" s="84"/>
      <c r="HR53" s="58"/>
      <c r="HS53" s="58"/>
      <c r="HT53" s="58"/>
      <c r="IG53" s="58"/>
      <c r="IH53" s="58"/>
      <c r="II53" s="58"/>
      <c r="IJ53" s="58"/>
      <c r="IK53" s="58"/>
      <c r="IL53" s="58"/>
      <c r="IM53" s="58"/>
      <c r="IN53" s="58"/>
      <c r="IO53" s="58"/>
      <c r="IP53" s="58"/>
      <c r="IQ53" s="58"/>
      <c r="IR53" s="58"/>
      <c r="IS53" s="58"/>
      <c r="IT53" s="58"/>
      <c r="IU53" s="58"/>
      <c r="IV53" s="58"/>
      <c r="IW53" s="58"/>
      <c r="IX53" s="58"/>
      <c r="JK53" s="58"/>
      <c r="JL53" s="58"/>
      <c r="JM53" s="58"/>
      <c r="JN53" s="58"/>
      <c r="JO53" s="58"/>
      <c r="JP53" s="58"/>
      <c r="JQ53" s="58"/>
      <c r="JR53" s="58"/>
      <c r="JS53" s="58"/>
      <c r="JT53" s="58"/>
      <c r="JU53" s="58"/>
      <c r="JV53" s="58"/>
      <c r="JW53" s="58"/>
      <c r="JX53" s="58"/>
      <c r="JY53" s="58"/>
      <c r="JZ53" s="58"/>
      <c r="KA53" s="58"/>
      <c r="KB53" s="58"/>
      <c r="KO53" s="58"/>
      <c r="KP53" s="58"/>
      <c r="KQ53" s="58"/>
      <c r="KR53" s="58"/>
      <c r="KS53" s="58"/>
      <c r="KT53" s="58"/>
      <c r="KU53" s="58"/>
      <c r="KV53" s="58"/>
      <c r="KW53" s="58"/>
      <c r="KX53" s="58"/>
      <c r="KY53" s="58"/>
      <c r="KZ53" s="58"/>
      <c r="LA53" s="58"/>
      <c r="LB53" s="58"/>
      <c r="LC53" s="58"/>
      <c r="LD53" s="58"/>
      <c r="LE53" s="58"/>
      <c r="LF53" s="58"/>
      <c r="LS53" s="58"/>
      <c r="LT53" s="58"/>
      <c r="LU53" s="58"/>
      <c r="LV53" s="58"/>
      <c r="LW53" s="58"/>
      <c r="LX53" s="58"/>
      <c r="LY53" s="58"/>
      <c r="LZ53" s="58"/>
      <c r="MA53" s="58"/>
      <c r="MB53" s="58"/>
      <c r="MC53" s="58"/>
      <c r="MD53" s="58"/>
      <c r="ME53" s="58"/>
      <c r="MF53" s="58"/>
      <c r="MG53" s="58"/>
      <c r="MH53" s="58"/>
      <c r="MI53" s="58"/>
      <c r="MJ53" s="58"/>
      <c r="MW53" s="58"/>
      <c r="MX53" s="58"/>
      <c r="MY53" s="58"/>
      <c r="MZ53" s="58"/>
      <c r="NA53" s="58"/>
      <c r="NB53" s="58"/>
      <c r="NC53" s="58"/>
      <c r="ND53" s="58"/>
      <c r="NE53" s="58"/>
      <c r="NF53" s="58"/>
      <c r="NG53" s="58"/>
      <c r="NH53" s="58"/>
      <c r="NI53" s="58"/>
      <c r="NJ53" s="58"/>
      <c r="NK53" s="58"/>
      <c r="NL53" s="58"/>
      <c r="NM53" s="58"/>
      <c r="NN53" s="58"/>
      <c r="OA53" s="58"/>
      <c r="OB53" s="58"/>
      <c r="OC53" s="58"/>
      <c r="OD53" s="58"/>
      <c r="OE53" s="58"/>
      <c r="OF53" s="58"/>
      <c r="OG53" s="58"/>
      <c r="OH53" s="58"/>
      <c r="OI53" s="58"/>
      <c r="OJ53" s="58"/>
      <c r="OK53" s="58"/>
      <c r="OL53" s="58"/>
      <c r="OM53" s="58"/>
      <c r="ON53" s="58"/>
      <c r="OO53" s="58"/>
      <c r="OP53" s="58"/>
      <c r="OQ53" s="58"/>
      <c r="OR53" s="58"/>
    </row>
    <row r="54" spans="1:408">
      <c r="A54" s="58" t="s">
        <v>131</v>
      </c>
      <c r="B54" s="58">
        <v>1.0868805224740601</v>
      </c>
      <c r="C54" s="58">
        <v>0.99004054069518999</v>
      </c>
      <c r="D54" s="58">
        <v>0.99000465869903498</v>
      </c>
      <c r="E54" s="58">
        <v>31.388919177017399</v>
      </c>
      <c r="F54" s="58">
        <v>40.870645526367703</v>
      </c>
      <c r="G54" s="58">
        <v>42.430306965769802</v>
      </c>
      <c r="H54" s="58">
        <v>0.55993610620498602</v>
      </c>
      <c r="I54" s="58">
        <v>0.99933373928070002</v>
      </c>
      <c r="J54" s="58">
        <v>0.13798134028911499</v>
      </c>
      <c r="K54" s="58">
        <v>0.98863691091537398</v>
      </c>
      <c r="L54" s="58">
        <v>89.770302000000001</v>
      </c>
      <c r="M54" s="58">
        <v>33.3723514491789</v>
      </c>
      <c r="N54" s="58" t="s">
        <v>60</v>
      </c>
      <c r="O54" s="84">
        <v>3.504429</v>
      </c>
      <c r="P54" s="58">
        <v>3.504429</v>
      </c>
      <c r="Q54" s="58">
        <v>0.54456800000000005</v>
      </c>
      <c r="R54" s="58">
        <v>0.54456800000000005</v>
      </c>
      <c r="AE54" s="58" t="s">
        <v>326</v>
      </c>
      <c r="AF54" s="58">
        <v>0.999738282750672</v>
      </c>
      <c r="AG54" s="58">
        <v>0.98854231834411599</v>
      </c>
      <c r="AH54" s="58">
        <v>0.98848217725753695</v>
      </c>
      <c r="AI54" s="58">
        <v>33.287561348379597</v>
      </c>
      <c r="AJ54" s="58">
        <v>41.927780280456503</v>
      </c>
      <c r="AK54" s="58">
        <v>42.617257659697103</v>
      </c>
      <c r="AL54" s="58">
        <v>0.58643448352813698</v>
      </c>
      <c r="AM54" s="58">
        <v>0.999103903770446</v>
      </c>
      <c r="AN54" s="58">
        <v>0.13050605356693201</v>
      </c>
      <c r="AO54" s="58">
        <v>0.98754674196243197</v>
      </c>
      <c r="AP54" s="58">
        <v>91.192639</v>
      </c>
      <c r="AQ54" s="58">
        <v>32.231154520782098</v>
      </c>
      <c r="AR54" s="58" t="s">
        <v>60</v>
      </c>
      <c r="AS54" s="58">
        <v>1.5456909999999999</v>
      </c>
      <c r="AT54" s="58">
        <v>1.5456909999999999</v>
      </c>
      <c r="AU54" s="58">
        <v>0.99038300000000001</v>
      </c>
      <c r="AV54" s="58">
        <v>0.99038300000000001</v>
      </c>
      <c r="BI54" s="58" t="s">
        <v>897</v>
      </c>
      <c r="BJ54" s="58">
        <v>1.0001368613138599</v>
      </c>
      <c r="BK54" s="58">
        <v>0.99195688962936401</v>
      </c>
      <c r="BL54" s="58">
        <v>0.99193483591079701</v>
      </c>
      <c r="BM54" s="58">
        <v>33.083805718801997</v>
      </c>
      <c r="BN54" s="58">
        <v>39.526200077114197</v>
      </c>
      <c r="BO54" s="58">
        <v>42.925855863780797</v>
      </c>
      <c r="BP54" s="58">
        <v>0.60532218217849698</v>
      </c>
      <c r="BQ54" s="58">
        <v>0.99936234951019198</v>
      </c>
      <c r="BR54" s="58">
        <v>0.118844836950302</v>
      </c>
      <c r="BS54" s="58">
        <v>0.991199791431427</v>
      </c>
      <c r="BT54" s="58">
        <v>89.881209999999996</v>
      </c>
      <c r="BU54" s="58">
        <v>33.892352154652301</v>
      </c>
      <c r="BV54" s="58" t="s">
        <v>60</v>
      </c>
      <c r="BW54" s="58">
        <v>3.3657550000000001</v>
      </c>
      <c r="BX54" s="58">
        <v>3.3657550000000001</v>
      </c>
      <c r="BY54" s="58">
        <v>1.312268</v>
      </c>
      <c r="BZ54" s="58">
        <v>1.312268</v>
      </c>
      <c r="CM54" s="58" t="s">
        <v>515</v>
      </c>
      <c r="CN54" s="58">
        <v>1.02971571263926</v>
      </c>
      <c r="CO54" s="58">
        <v>0.99246430397033603</v>
      </c>
      <c r="CP54" s="58">
        <v>0.99241477251052801</v>
      </c>
      <c r="CQ54" s="58">
        <v>35.040206510299498</v>
      </c>
      <c r="CR54" s="58">
        <v>40.505373490308301</v>
      </c>
      <c r="CS54" s="58">
        <v>41.897657632574401</v>
      </c>
      <c r="CT54" s="58">
        <v>0.63590329885482699</v>
      </c>
      <c r="CU54" s="58">
        <v>0.99893003702163696</v>
      </c>
      <c r="CV54" s="58">
        <v>0.111867405474185</v>
      </c>
      <c r="CW54" s="58">
        <v>0.99126106500625599</v>
      </c>
      <c r="CX54" s="58">
        <v>90.603831999999997</v>
      </c>
      <c r="CY54" s="58">
        <v>34.1929307385751</v>
      </c>
      <c r="CZ54" s="58" t="s">
        <v>60</v>
      </c>
      <c r="DA54" s="84">
        <v>2.512521</v>
      </c>
      <c r="DB54" s="58">
        <v>2.512521</v>
      </c>
      <c r="DC54" s="58">
        <v>466.13430699999998</v>
      </c>
      <c r="DD54" s="58">
        <v>466.13430699999998</v>
      </c>
      <c r="DQ54" s="58" t="s">
        <v>704</v>
      </c>
      <c r="DR54" s="58">
        <v>1.02101181329235</v>
      </c>
      <c r="DS54" s="58">
        <v>0.99333757162094105</v>
      </c>
      <c r="DT54" s="58">
        <v>0.99329948425292902</v>
      </c>
      <c r="DU54" s="58">
        <v>35.620050682751597</v>
      </c>
      <c r="DV54" s="58">
        <v>44.456682253238696</v>
      </c>
      <c r="DW54" s="58">
        <v>45.525822488826201</v>
      </c>
      <c r="DX54" s="58">
        <v>0.65354168415069502</v>
      </c>
      <c r="DY54" s="58">
        <v>0.99929565191268899</v>
      </c>
      <c r="DZ54" s="58">
        <v>0.10509854555129999</v>
      </c>
      <c r="EA54" s="58">
        <v>0.992323458194732</v>
      </c>
      <c r="EB54" s="58">
        <v>91.471542999999997</v>
      </c>
      <c r="EC54" s="58">
        <v>34.758300716957898</v>
      </c>
      <c r="ED54" s="58" t="s">
        <v>60</v>
      </c>
      <c r="EE54" s="84">
        <v>3.2707920000000001</v>
      </c>
      <c r="EF54" s="58">
        <v>3.2707920000000001</v>
      </c>
      <c r="EG54" s="58">
        <v>2338.8770850000001</v>
      </c>
      <c r="EH54" s="58">
        <v>2338.8770850000001</v>
      </c>
      <c r="EU54" s="58"/>
      <c r="EV54" s="58"/>
      <c r="EW54" s="58"/>
      <c r="EX54" s="58"/>
      <c r="EY54" s="58"/>
      <c r="EZ54" s="58"/>
      <c r="FA54" s="58"/>
      <c r="FB54" s="58"/>
      <c r="FC54" s="58"/>
      <c r="FD54" s="58"/>
      <c r="FE54" s="58"/>
      <c r="FF54" s="58"/>
      <c r="FG54" s="58"/>
      <c r="FH54" s="58"/>
      <c r="FI54" s="58"/>
      <c r="FJ54" s="58"/>
      <c r="FK54" s="58"/>
      <c r="FL54" s="58"/>
      <c r="FY54" s="58"/>
      <c r="FZ54" s="58"/>
      <c r="GA54" s="58"/>
      <c r="GB54" s="58"/>
      <c r="GC54" s="58"/>
      <c r="GD54" s="58"/>
      <c r="GE54" s="58"/>
      <c r="GF54" s="58"/>
      <c r="GG54" s="58"/>
      <c r="GH54" s="58"/>
      <c r="GI54" s="58"/>
      <c r="GJ54" s="58"/>
      <c r="GK54" s="58"/>
      <c r="GL54" s="58"/>
      <c r="GM54" s="58"/>
      <c r="GN54" s="58"/>
      <c r="GO54" s="58"/>
      <c r="GP54" s="58"/>
      <c r="HC54" s="58"/>
      <c r="HD54" s="58"/>
      <c r="HE54" s="58"/>
      <c r="HF54" s="58"/>
      <c r="HG54" s="58"/>
      <c r="HH54" s="58"/>
      <c r="HI54" s="58"/>
      <c r="HJ54" s="58"/>
      <c r="HK54" s="58"/>
      <c r="HL54" s="58"/>
      <c r="HM54" s="58"/>
      <c r="HN54" s="58"/>
      <c r="HO54" s="58"/>
      <c r="HP54" s="58"/>
      <c r="HQ54" s="84"/>
      <c r="HR54" s="58"/>
      <c r="HS54" s="58"/>
      <c r="HT54" s="58"/>
      <c r="IG54" s="58"/>
      <c r="IH54" s="58"/>
      <c r="II54" s="58"/>
      <c r="IJ54" s="58"/>
      <c r="IK54" s="58"/>
      <c r="IL54" s="58"/>
      <c r="IM54" s="58"/>
      <c r="IN54" s="58"/>
      <c r="IO54" s="58"/>
      <c r="IP54" s="58"/>
      <c r="IQ54" s="58"/>
      <c r="IR54" s="58"/>
      <c r="IS54" s="58"/>
      <c r="IT54" s="58"/>
      <c r="IU54" s="58"/>
      <c r="IV54" s="58"/>
      <c r="IW54" s="58"/>
      <c r="IX54" s="58"/>
      <c r="JK54" s="58"/>
      <c r="JL54" s="58"/>
      <c r="JM54" s="58"/>
      <c r="JN54" s="58"/>
      <c r="JO54" s="58"/>
      <c r="JP54" s="58"/>
      <c r="JQ54" s="58"/>
      <c r="JR54" s="58"/>
      <c r="JS54" s="58"/>
      <c r="JT54" s="58"/>
      <c r="JU54" s="58"/>
      <c r="JV54" s="58"/>
      <c r="JW54" s="58"/>
      <c r="JX54" s="58"/>
      <c r="JY54" s="58"/>
      <c r="JZ54" s="58"/>
      <c r="KA54" s="58"/>
      <c r="KB54" s="58"/>
      <c r="KO54" s="58"/>
      <c r="KP54" s="58"/>
      <c r="KQ54" s="58"/>
      <c r="KR54" s="58"/>
      <c r="KS54" s="58"/>
      <c r="KT54" s="58"/>
      <c r="KU54" s="58"/>
      <c r="KV54" s="58"/>
      <c r="KW54" s="58"/>
      <c r="KX54" s="58"/>
      <c r="KY54" s="58"/>
      <c r="KZ54" s="58"/>
      <c r="LA54" s="58"/>
      <c r="LB54" s="58"/>
      <c r="LC54" s="58"/>
      <c r="LD54" s="58"/>
      <c r="LE54" s="58"/>
      <c r="LF54" s="58"/>
      <c r="LS54" s="58"/>
      <c r="LT54" s="58"/>
      <c r="LU54" s="58"/>
      <c r="LV54" s="58"/>
      <c r="LW54" s="58"/>
      <c r="LX54" s="58"/>
      <c r="LY54" s="58"/>
      <c r="LZ54" s="58"/>
      <c r="MA54" s="58"/>
      <c r="MB54" s="58"/>
      <c r="MC54" s="58"/>
      <c r="MD54" s="58"/>
      <c r="ME54" s="58"/>
      <c r="MF54" s="58"/>
      <c r="MG54" s="58"/>
      <c r="MH54" s="58"/>
      <c r="MI54" s="58"/>
      <c r="MJ54" s="58"/>
      <c r="MW54" s="58"/>
      <c r="MX54" s="58"/>
      <c r="MY54" s="58"/>
      <c r="MZ54" s="58"/>
      <c r="NA54" s="58"/>
      <c r="NB54" s="58"/>
      <c r="NC54" s="58"/>
      <c r="ND54" s="58"/>
      <c r="NE54" s="58"/>
      <c r="NF54" s="58"/>
      <c r="NG54" s="58"/>
      <c r="NH54" s="58"/>
      <c r="NI54" s="58"/>
      <c r="NJ54" s="58"/>
      <c r="NK54" s="58"/>
      <c r="NL54" s="58"/>
      <c r="NM54" s="58"/>
      <c r="NN54" s="58"/>
      <c r="OA54" s="58"/>
      <c r="OB54" s="58"/>
      <c r="OC54" s="58"/>
      <c r="OD54" s="58"/>
      <c r="OE54" s="58"/>
      <c r="OF54" s="58"/>
      <c r="OG54" s="58"/>
      <c r="OH54" s="58"/>
      <c r="OI54" s="58"/>
      <c r="OJ54" s="58"/>
      <c r="OK54" s="58"/>
      <c r="OL54" s="58"/>
      <c r="OM54" s="58"/>
      <c r="ON54" s="58"/>
      <c r="OO54" s="58"/>
      <c r="OP54" s="58"/>
      <c r="OQ54" s="58"/>
      <c r="OR54" s="58"/>
    </row>
    <row r="55" spans="1:408">
      <c r="A55" s="58" t="s">
        <v>132</v>
      </c>
      <c r="B55" s="58">
        <v>1.5987970610833599</v>
      </c>
      <c r="C55" s="58">
        <v>0.99493306875228804</v>
      </c>
      <c r="D55" s="58">
        <v>0.99492102861404397</v>
      </c>
      <c r="E55" s="58">
        <v>33.721613633479201</v>
      </c>
      <c r="F55" s="58">
        <v>42.457298128596797</v>
      </c>
      <c r="G55" s="58">
        <v>43.810738727334702</v>
      </c>
      <c r="H55" s="58">
        <v>0.62932604551315297</v>
      </c>
      <c r="I55" s="58">
        <v>0.99974316358566195</v>
      </c>
      <c r="J55" s="58">
        <v>0.102498523890972</v>
      </c>
      <c r="K55" s="58">
        <v>0.99408298730850198</v>
      </c>
      <c r="L55" s="58">
        <v>93.116283999999993</v>
      </c>
      <c r="M55" s="58">
        <v>37.443629243265498</v>
      </c>
      <c r="N55" s="58" t="s">
        <v>60</v>
      </c>
      <c r="O55" s="84">
        <v>3.3892739999999999</v>
      </c>
      <c r="P55" s="58">
        <v>3.3892739999999999</v>
      </c>
      <c r="Q55" s="58">
        <v>0.65950699999999995</v>
      </c>
      <c r="R55" s="58">
        <v>0.65950699999999995</v>
      </c>
      <c r="AE55" s="58" t="s">
        <v>327</v>
      </c>
      <c r="AF55" s="58">
        <v>1.49988955051863</v>
      </c>
      <c r="AG55" s="58">
        <v>0.99388569593429499</v>
      </c>
      <c r="AH55" s="58">
        <v>0.99383395910262995</v>
      </c>
      <c r="AI55" s="58">
        <v>36.448151744837602</v>
      </c>
      <c r="AJ55" s="58">
        <v>43.529140106840003</v>
      </c>
      <c r="AK55" s="58">
        <v>43.6829449953321</v>
      </c>
      <c r="AL55" s="58">
        <v>0.67878550291061401</v>
      </c>
      <c r="AM55" s="58">
        <v>0.99932628870010298</v>
      </c>
      <c r="AN55" s="58">
        <v>9.9061988294124603E-2</v>
      </c>
      <c r="AO55" s="58">
        <v>0.99314647912979104</v>
      </c>
      <c r="AP55" s="58">
        <v>92.495231000000004</v>
      </c>
      <c r="AQ55" s="58">
        <v>35.132483589219099</v>
      </c>
      <c r="AR55" s="58" t="s">
        <v>60</v>
      </c>
      <c r="AS55" s="58">
        <v>1.5323279999999999</v>
      </c>
      <c r="AT55" s="58">
        <v>1.5323279999999999</v>
      </c>
      <c r="AU55" s="58">
        <v>0.97949600000000003</v>
      </c>
      <c r="AV55" s="58">
        <v>0.97949600000000003</v>
      </c>
      <c r="BI55" s="58" t="s">
        <v>898</v>
      </c>
      <c r="BJ55" s="58">
        <v>1.5001368613138599</v>
      </c>
      <c r="BK55" s="58">
        <v>0.99622637033462502</v>
      </c>
      <c r="BL55" s="58">
        <v>0.99621725082397405</v>
      </c>
      <c r="BM55" s="58">
        <v>36.3606213035496</v>
      </c>
      <c r="BN55" s="58">
        <v>40.550639546809101</v>
      </c>
      <c r="BO55" s="58">
        <v>43.572062660417203</v>
      </c>
      <c r="BP55" s="58">
        <v>0.69202041625976496</v>
      </c>
      <c r="BQ55" s="58">
        <v>0.99966466426849299</v>
      </c>
      <c r="BR55" s="58">
        <v>8.4256790578365298E-2</v>
      </c>
      <c r="BS55" s="58">
        <v>0.99572867155074996</v>
      </c>
      <c r="BT55" s="58">
        <v>92.909948</v>
      </c>
      <c r="BU55" s="58">
        <v>37.644098261442799</v>
      </c>
      <c r="BV55" s="58" t="s">
        <v>60</v>
      </c>
      <c r="BW55" s="58">
        <v>2.2288869999999998</v>
      </c>
      <c r="BX55" s="58">
        <v>2.2288869999999998</v>
      </c>
      <c r="BY55" s="58">
        <v>1.475112</v>
      </c>
      <c r="BZ55" s="58">
        <v>1.475112</v>
      </c>
      <c r="CM55" s="58" t="s">
        <v>516</v>
      </c>
      <c r="CN55" s="58">
        <v>1.54580051863234</v>
      </c>
      <c r="CO55" s="58">
        <v>0.99643254280090299</v>
      </c>
      <c r="CP55" s="58">
        <v>0.99641299247741699</v>
      </c>
      <c r="CQ55" s="58">
        <v>38.170731009769803</v>
      </c>
      <c r="CR55" s="58">
        <v>42.559116357455501</v>
      </c>
      <c r="CS55" s="58">
        <v>43.800987749103598</v>
      </c>
      <c r="CT55" s="58">
        <v>0.72888565063476496</v>
      </c>
      <c r="CU55" s="58">
        <v>0.99953770637512196</v>
      </c>
      <c r="CV55" s="58">
        <v>7.8687526285648304E-2</v>
      </c>
      <c r="CW55" s="58">
        <v>0.99586880207061701</v>
      </c>
      <c r="CX55" s="58">
        <v>93.901615000000007</v>
      </c>
      <c r="CY55" s="58">
        <v>37.9392095078925</v>
      </c>
      <c r="CZ55" s="58" t="s">
        <v>60</v>
      </c>
      <c r="DA55" s="84">
        <v>2.6352150000000001</v>
      </c>
      <c r="DB55" s="58">
        <v>2.6352150000000001</v>
      </c>
      <c r="DC55" s="58">
        <v>506.96997399999998</v>
      </c>
      <c r="DD55" s="58">
        <v>506.96997399999998</v>
      </c>
      <c r="DQ55" s="58" t="s">
        <v>705</v>
      </c>
      <c r="DR55" s="58">
        <v>1.53145649250864</v>
      </c>
      <c r="DS55" s="58">
        <v>0.99677985906600897</v>
      </c>
      <c r="DT55" s="58">
        <v>0.99676448106765703</v>
      </c>
      <c r="DU55" s="58">
        <v>38.640578074999702</v>
      </c>
      <c r="DV55" s="58">
        <v>46.210457092201104</v>
      </c>
      <c r="DW55" s="58">
        <v>47.185172140241299</v>
      </c>
      <c r="DX55" s="58">
        <v>0.74229431152343694</v>
      </c>
      <c r="DY55" s="58">
        <v>0.99971467256545998</v>
      </c>
      <c r="DZ55" s="58">
        <v>7.4654228985309601E-2</v>
      </c>
      <c r="EA55" s="58">
        <v>0.99630117416381803</v>
      </c>
      <c r="EB55" s="58">
        <v>94.370994999999994</v>
      </c>
      <c r="EC55" s="58">
        <v>38.402579839124598</v>
      </c>
      <c r="ED55" s="58" t="s">
        <v>60</v>
      </c>
      <c r="EE55" s="84">
        <v>3.93566799999999</v>
      </c>
      <c r="EF55" s="58">
        <v>3.93566799999999</v>
      </c>
      <c r="EG55" s="58">
        <v>2681.9662750000002</v>
      </c>
      <c r="EH55" s="58">
        <v>2681.9662750000002</v>
      </c>
      <c r="EU55" s="58"/>
      <c r="EV55" s="58"/>
      <c r="EW55" s="58"/>
      <c r="EX55" s="58"/>
      <c r="EY55" s="58"/>
      <c r="EZ55" s="58"/>
      <c r="FA55" s="58"/>
      <c r="FB55" s="58"/>
      <c r="FC55" s="58"/>
      <c r="FD55" s="58"/>
      <c r="FE55" s="58"/>
      <c r="FF55" s="58"/>
      <c r="FG55" s="58"/>
      <c r="FH55" s="58"/>
      <c r="FI55" s="58"/>
      <c r="FJ55" s="58"/>
      <c r="FK55" s="58"/>
      <c r="FL55" s="58"/>
      <c r="FY55" s="58"/>
      <c r="FZ55" s="58"/>
      <c r="GA55" s="58"/>
      <c r="GB55" s="58"/>
      <c r="GC55" s="58"/>
      <c r="GD55" s="58"/>
      <c r="GE55" s="58"/>
      <c r="GF55" s="58"/>
      <c r="GG55" s="58"/>
      <c r="GH55" s="58"/>
      <c r="GI55" s="58"/>
      <c r="GJ55" s="58"/>
      <c r="GK55" s="58"/>
      <c r="GL55" s="58"/>
      <c r="GM55" s="58"/>
      <c r="GN55" s="58"/>
      <c r="GO55" s="58"/>
      <c r="GP55" s="58"/>
      <c r="HC55" s="58"/>
      <c r="HD55" s="58"/>
      <c r="HE55" s="58"/>
      <c r="HF55" s="58"/>
      <c r="HG55" s="58"/>
      <c r="HH55" s="58"/>
      <c r="HI55" s="58"/>
      <c r="HJ55" s="58"/>
      <c r="HK55" s="58"/>
      <c r="HL55" s="58"/>
      <c r="HM55" s="58"/>
      <c r="HN55" s="58"/>
      <c r="HO55" s="58"/>
      <c r="HP55" s="58"/>
      <c r="HQ55" s="84"/>
      <c r="HR55" s="58"/>
      <c r="HS55" s="58"/>
      <c r="HT55" s="58"/>
      <c r="IG55" s="58"/>
      <c r="IH55" s="58"/>
      <c r="II55" s="58"/>
      <c r="IJ55" s="58"/>
      <c r="IK55" s="58"/>
      <c r="IL55" s="58"/>
      <c r="IM55" s="58"/>
      <c r="IN55" s="58"/>
      <c r="IO55" s="58"/>
      <c r="IP55" s="58"/>
      <c r="IQ55" s="58"/>
      <c r="IR55" s="58"/>
      <c r="IS55" s="58"/>
      <c r="IT55" s="58"/>
      <c r="IU55" s="58"/>
      <c r="IV55" s="58"/>
      <c r="IW55" s="58"/>
      <c r="IX55" s="58"/>
      <c r="JK55" s="58"/>
      <c r="JL55" s="58"/>
      <c r="JM55" s="58"/>
      <c r="JN55" s="58"/>
      <c r="JO55" s="58"/>
      <c r="JP55" s="58"/>
      <c r="JQ55" s="58"/>
      <c r="JR55" s="58"/>
      <c r="JS55" s="58"/>
      <c r="JT55" s="58"/>
      <c r="JU55" s="58"/>
      <c r="JV55" s="58"/>
      <c r="JW55" s="58"/>
      <c r="JX55" s="58"/>
      <c r="JY55" s="58"/>
      <c r="JZ55" s="58"/>
      <c r="KA55" s="58"/>
      <c r="KB55" s="58"/>
      <c r="KO55" s="58"/>
      <c r="KP55" s="58"/>
      <c r="KQ55" s="58"/>
      <c r="KR55" s="58"/>
      <c r="KS55" s="58"/>
      <c r="KT55" s="58"/>
      <c r="KU55" s="58"/>
      <c r="KV55" s="58"/>
      <c r="KW55" s="58"/>
      <c r="KX55" s="58"/>
      <c r="KY55" s="58"/>
      <c r="KZ55" s="58"/>
      <c r="LA55" s="58"/>
      <c r="LB55" s="58"/>
      <c r="LC55" s="58"/>
      <c r="LD55" s="58"/>
      <c r="LE55" s="58"/>
      <c r="LF55" s="58"/>
      <c r="LS55" s="58"/>
      <c r="LT55" s="58"/>
      <c r="LU55" s="58"/>
      <c r="LV55" s="58"/>
      <c r="LW55" s="58"/>
      <c r="LX55" s="58"/>
      <c r="LY55" s="58"/>
      <c r="LZ55" s="58"/>
      <c r="MA55" s="58"/>
      <c r="MB55" s="58"/>
      <c r="MC55" s="58"/>
      <c r="MD55" s="58"/>
      <c r="ME55" s="58"/>
      <c r="MF55" s="58"/>
      <c r="MG55" s="58"/>
      <c r="MH55" s="58"/>
      <c r="MI55" s="58"/>
      <c r="MJ55" s="58"/>
      <c r="MW55" s="58"/>
      <c r="MX55" s="58"/>
      <c r="MY55" s="58"/>
      <c r="MZ55" s="58"/>
      <c r="NA55" s="58"/>
      <c r="NB55" s="58"/>
      <c r="NC55" s="58"/>
      <c r="ND55" s="58"/>
      <c r="NE55" s="58"/>
      <c r="NF55" s="58"/>
      <c r="NG55" s="58"/>
      <c r="NH55" s="58"/>
      <c r="NI55" s="58"/>
      <c r="NJ55" s="58"/>
      <c r="NK55" s="58"/>
      <c r="NL55" s="58"/>
      <c r="NM55" s="58"/>
      <c r="NN55" s="58"/>
      <c r="OA55" s="58"/>
      <c r="OB55" s="58"/>
      <c r="OC55" s="58"/>
      <c r="OD55" s="58"/>
      <c r="OE55" s="58"/>
      <c r="OF55" s="58"/>
      <c r="OG55" s="58"/>
      <c r="OH55" s="58"/>
      <c r="OI55" s="58"/>
      <c r="OJ55" s="58"/>
      <c r="OK55" s="58"/>
      <c r="OL55" s="58"/>
      <c r="OM55" s="58"/>
      <c r="ON55" s="58"/>
      <c r="OO55" s="58"/>
      <c r="OP55" s="58"/>
      <c r="OQ55" s="58"/>
      <c r="OR55" s="58"/>
    </row>
    <row r="56" spans="1:408">
      <c r="A56" s="58" t="s">
        <v>133</v>
      </c>
      <c r="B56" s="58">
        <v>2.1402060122935</v>
      </c>
      <c r="C56" s="58">
        <v>0.99704074859619096</v>
      </c>
      <c r="D56" s="58">
        <v>0.99703580141067505</v>
      </c>
      <c r="E56" s="58">
        <v>35.690453376977302</v>
      </c>
      <c r="F56" s="58">
        <v>43.594170256854603</v>
      </c>
      <c r="G56" s="58">
        <v>44.831307318638402</v>
      </c>
      <c r="H56" s="58">
        <v>0.68315422534942605</v>
      </c>
      <c r="I56" s="58">
        <v>0.999880731105804</v>
      </c>
      <c r="J56" s="58">
        <v>8.0488190054893494E-2</v>
      </c>
      <c r="K56" s="58">
        <v>0.99640989303588801</v>
      </c>
      <c r="L56" s="58">
        <v>94.696714999999998</v>
      </c>
      <c r="M56" s="58">
        <v>40.7433490559186</v>
      </c>
      <c r="N56" s="58" t="s">
        <v>60</v>
      </c>
      <c r="O56" s="84">
        <v>3.4089770000000001</v>
      </c>
      <c r="P56" s="58">
        <v>3.4089770000000001</v>
      </c>
      <c r="Q56" s="58">
        <v>0.65776199999999996</v>
      </c>
      <c r="R56" s="58">
        <v>0.65776199999999996</v>
      </c>
      <c r="AE56" s="58" t="s">
        <v>328</v>
      </c>
      <c r="AF56" s="58">
        <v>1.99982952362658</v>
      </c>
      <c r="AG56" s="58">
        <v>0.99673706293106001</v>
      </c>
      <c r="AH56" s="58">
        <v>0.99672156572341897</v>
      </c>
      <c r="AI56" s="58">
        <v>38.779316029796</v>
      </c>
      <c r="AJ56" s="58">
        <v>44.718624476290003</v>
      </c>
      <c r="AK56" s="58">
        <v>44.780459895981998</v>
      </c>
      <c r="AL56" s="58">
        <v>0.75078761577606201</v>
      </c>
      <c r="AM56" s="58">
        <v>0.99976795911788896</v>
      </c>
      <c r="AN56" s="58">
        <v>7.2464190423488603E-2</v>
      </c>
      <c r="AO56" s="58">
        <v>0.99633485078811601</v>
      </c>
      <c r="AP56" s="58">
        <v>95.313238999999996</v>
      </c>
      <c r="AQ56" s="58">
        <v>38.468665199621597</v>
      </c>
      <c r="AR56" s="58" t="s">
        <v>60</v>
      </c>
      <c r="AS56" s="58">
        <v>1.5231669999999999</v>
      </c>
      <c r="AT56" s="58">
        <v>1.5231669999999999</v>
      </c>
      <c r="AU56" s="58">
        <v>0.99176200000000003</v>
      </c>
      <c r="AV56" s="58">
        <v>0.99176200000000003</v>
      </c>
      <c r="BI56" s="58" t="s">
        <v>899</v>
      </c>
      <c r="BJ56" s="58">
        <v>2.0001848828275</v>
      </c>
      <c r="BK56" s="58">
        <v>0.99789810180663996</v>
      </c>
      <c r="BL56" s="58">
        <v>0.99789357185363703</v>
      </c>
      <c r="BM56" s="58">
        <v>38.954327622675599</v>
      </c>
      <c r="BN56" s="58">
        <v>41.501982216357099</v>
      </c>
      <c r="BO56" s="58">
        <v>43.997583719153901</v>
      </c>
      <c r="BP56" s="58">
        <v>0.760878086090087</v>
      </c>
      <c r="BQ56" s="58">
        <v>0.99979174137115401</v>
      </c>
      <c r="BR56" s="58">
        <v>6.4003825187683105E-2</v>
      </c>
      <c r="BS56" s="58">
        <v>0.99755996465682895</v>
      </c>
      <c r="BT56" s="58">
        <v>94.179248000000001</v>
      </c>
      <c r="BU56" s="58">
        <v>40.379669613284001</v>
      </c>
      <c r="BV56" s="58" t="s">
        <v>60</v>
      </c>
      <c r="BW56" s="58">
        <v>3.0991710000000001</v>
      </c>
      <c r="BX56" s="58">
        <v>3.0991710000000001</v>
      </c>
      <c r="BY56" s="58">
        <v>1.585107</v>
      </c>
      <c r="BZ56" s="58">
        <v>1.585107</v>
      </c>
      <c r="CM56" s="58" t="s">
        <v>517</v>
      </c>
      <c r="CN56" s="58">
        <v>2.0431641375336098</v>
      </c>
      <c r="CO56" s="58">
        <v>0.99802732467651301</v>
      </c>
      <c r="CP56" s="58">
        <v>0.99801814556121804</v>
      </c>
      <c r="CQ56" s="58">
        <v>40.6989499133865</v>
      </c>
      <c r="CR56" s="58">
        <v>44.079064822294399</v>
      </c>
      <c r="CS56" s="58">
        <v>45.2426744341291</v>
      </c>
      <c r="CT56" s="58">
        <v>0.79841017723083496</v>
      </c>
      <c r="CU56" s="58">
        <v>0.99974930286407404</v>
      </c>
      <c r="CV56" s="58">
        <v>5.9326861053705202E-2</v>
      </c>
      <c r="CW56" s="58">
        <v>0.99770838022232</v>
      </c>
      <c r="CX56" s="58">
        <v>95.273518999999993</v>
      </c>
      <c r="CY56" s="58">
        <v>40.863583556918599</v>
      </c>
      <c r="CZ56" s="58" t="s">
        <v>60</v>
      </c>
      <c r="DA56" s="84">
        <v>3.055653</v>
      </c>
      <c r="DB56" s="58">
        <v>3.055653</v>
      </c>
      <c r="DC56" s="58">
        <v>527.48961499999996</v>
      </c>
      <c r="DD56" s="58">
        <v>527.48961499999996</v>
      </c>
      <c r="DQ56" s="58" t="s">
        <v>706</v>
      </c>
      <c r="DR56" s="58">
        <v>2.0632371302343402</v>
      </c>
      <c r="DS56" s="58">
        <v>0.99825990200042702</v>
      </c>
      <c r="DT56" s="58">
        <v>0.99825280904769897</v>
      </c>
      <c r="DU56" s="58">
        <v>41.266225007602003</v>
      </c>
      <c r="DV56" s="58">
        <v>47.566982706610702</v>
      </c>
      <c r="DW56" s="58">
        <v>48.412499387385097</v>
      </c>
      <c r="DX56" s="58">
        <v>0.81236577033996504</v>
      </c>
      <c r="DY56" s="58">
        <v>0.99985402822494496</v>
      </c>
      <c r="DZ56" s="58">
        <v>5.5479560047388E-2</v>
      </c>
      <c r="EA56" s="58">
        <v>0.99800759553909302</v>
      </c>
      <c r="EB56" s="58">
        <v>95.629279999999994</v>
      </c>
      <c r="EC56" s="58">
        <v>41.369553714808198</v>
      </c>
      <c r="ED56" s="58" t="s">
        <v>60</v>
      </c>
      <c r="EE56" s="84">
        <v>2.7153390000000002</v>
      </c>
      <c r="EF56" s="58">
        <v>2.7153390000000002</v>
      </c>
      <c r="EG56" s="58">
        <v>3156.051269</v>
      </c>
      <c r="EH56" s="58">
        <v>3156.051269</v>
      </c>
      <c r="EU56" s="58"/>
      <c r="EV56" s="58"/>
      <c r="EW56" s="58"/>
      <c r="EX56" s="58"/>
      <c r="EY56" s="58"/>
      <c r="EZ56" s="58"/>
      <c r="FA56" s="58"/>
      <c r="FB56" s="58"/>
      <c r="FC56" s="58"/>
      <c r="FD56" s="58"/>
      <c r="FE56" s="58"/>
      <c r="FF56" s="58"/>
      <c r="FG56" s="58"/>
      <c r="FH56" s="58"/>
      <c r="FI56" s="58"/>
      <c r="FJ56" s="58"/>
      <c r="FK56" s="58"/>
      <c r="FL56" s="58"/>
      <c r="FY56" s="58"/>
      <c r="FZ56" s="58"/>
      <c r="GA56" s="58"/>
      <c r="GB56" s="58"/>
      <c r="GC56" s="58"/>
      <c r="GD56" s="58"/>
      <c r="GE56" s="58"/>
      <c r="GF56" s="58"/>
      <c r="GG56" s="58"/>
      <c r="GH56" s="58"/>
      <c r="GI56" s="58"/>
      <c r="GJ56" s="58"/>
      <c r="GK56" s="58"/>
      <c r="GL56" s="58"/>
      <c r="GM56" s="58"/>
      <c r="GN56" s="58"/>
      <c r="GO56" s="58"/>
      <c r="GP56" s="58"/>
      <c r="HC56" s="58"/>
      <c r="HD56" s="58"/>
      <c r="HE56" s="58"/>
      <c r="HF56" s="58"/>
      <c r="HG56" s="58"/>
      <c r="HH56" s="58"/>
      <c r="HI56" s="58"/>
      <c r="HJ56" s="58"/>
      <c r="HK56" s="58"/>
      <c r="HL56" s="58"/>
      <c r="HM56" s="58"/>
      <c r="HN56" s="58"/>
      <c r="HO56" s="58"/>
      <c r="HP56" s="58"/>
      <c r="HQ56" s="84"/>
      <c r="HR56" s="58"/>
      <c r="HS56" s="58"/>
      <c r="HT56" s="58"/>
      <c r="IG56" s="58"/>
      <c r="IH56" s="58"/>
      <c r="II56" s="58"/>
      <c r="IJ56" s="58"/>
      <c r="IK56" s="58"/>
      <c r="IL56" s="58"/>
      <c r="IM56" s="58"/>
      <c r="IN56" s="58"/>
      <c r="IO56" s="58"/>
      <c r="IP56" s="58"/>
      <c r="IQ56" s="58"/>
      <c r="IR56" s="58"/>
      <c r="IS56" s="58"/>
      <c r="IT56" s="58"/>
      <c r="IU56" s="58"/>
      <c r="IV56" s="58"/>
      <c r="IW56" s="58"/>
      <c r="IX56" s="58"/>
      <c r="JK56" s="58"/>
      <c r="JL56" s="58"/>
      <c r="JM56" s="58"/>
      <c r="JN56" s="58"/>
      <c r="JO56" s="58"/>
      <c r="JP56" s="58"/>
      <c r="JQ56" s="58"/>
      <c r="JR56" s="58"/>
      <c r="JS56" s="58"/>
      <c r="JT56" s="58"/>
      <c r="JU56" s="58"/>
      <c r="JV56" s="58"/>
      <c r="JW56" s="58"/>
      <c r="JX56" s="58"/>
      <c r="JY56" s="58"/>
      <c r="JZ56" s="58"/>
      <c r="KA56" s="58"/>
      <c r="KB56" s="58"/>
      <c r="KO56" s="58"/>
      <c r="KP56" s="58"/>
      <c r="KQ56" s="58"/>
      <c r="KR56" s="58"/>
      <c r="KS56" s="58"/>
      <c r="KT56" s="58"/>
      <c r="KU56" s="58"/>
      <c r="KV56" s="58"/>
      <c r="KW56" s="58"/>
      <c r="KX56" s="58"/>
      <c r="KY56" s="58"/>
      <c r="KZ56" s="58"/>
      <c r="LA56" s="58"/>
      <c r="LB56" s="58"/>
      <c r="LC56" s="58"/>
      <c r="LD56" s="58"/>
      <c r="LE56" s="58"/>
      <c r="LF56" s="58"/>
      <c r="LS56" s="58"/>
      <c r="LT56" s="58"/>
      <c r="LU56" s="58"/>
      <c r="LV56" s="58"/>
      <c r="LW56" s="58"/>
      <c r="LX56" s="58"/>
      <c r="LY56" s="58"/>
      <c r="LZ56" s="58"/>
      <c r="MA56" s="58"/>
      <c r="MB56" s="58"/>
      <c r="MC56" s="58"/>
      <c r="MD56" s="58"/>
      <c r="ME56" s="58"/>
      <c r="MF56" s="58"/>
      <c r="MG56" s="58"/>
      <c r="MH56" s="58"/>
      <c r="MI56" s="58"/>
      <c r="MJ56" s="58"/>
      <c r="MW56" s="58"/>
      <c r="MX56" s="58"/>
      <c r="MY56" s="58"/>
      <c r="MZ56" s="58"/>
      <c r="NA56" s="58"/>
      <c r="NB56" s="58"/>
      <c r="NC56" s="58"/>
      <c r="ND56" s="58"/>
      <c r="NE56" s="58"/>
      <c r="NF56" s="58"/>
      <c r="NG56" s="58"/>
      <c r="NH56" s="58"/>
      <c r="NI56" s="58"/>
      <c r="NJ56" s="58"/>
      <c r="NK56" s="58"/>
      <c r="NL56" s="58"/>
      <c r="NM56" s="58"/>
      <c r="NN56" s="58"/>
      <c r="OA56" s="58"/>
      <c r="OB56" s="58"/>
      <c r="OC56" s="58"/>
      <c r="OD56" s="58"/>
      <c r="OE56" s="58"/>
      <c r="OF56" s="58"/>
      <c r="OG56" s="58"/>
      <c r="OH56" s="58"/>
      <c r="OI56" s="58"/>
      <c r="OJ56" s="58"/>
      <c r="OK56" s="58"/>
      <c r="OL56" s="58"/>
      <c r="OM56" s="58"/>
      <c r="ON56" s="58"/>
      <c r="OO56" s="58"/>
      <c r="OP56" s="58"/>
      <c r="OQ56" s="58"/>
      <c r="OR56" s="58"/>
    </row>
    <row r="57" spans="1:408">
      <c r="A57" s="58" t="s">
        <v>134</v>
      </c>
      <c r="B57" s="58">
        <v>0.111524593195266</v>
      </c>
      <c r="C57" s="58">
        <v>0.80093920230865401</v>
      </c>
      <c r="D57" s="58">
        <v>0.79382693767547596</v>
      </c>
      <c r="E57" s="58">
        <v>21.8618354430549</v>
      </c>
      <c r="F57" s="58">
        <v>27.482418512200599</v>
      </c>
      <c r="G57" s="58">
        <v>27.398874014772101</v>
      </c>
      <c r="H57" s="58">
        <v>0.16298840939998599</v>
      </c>
      <c r="I57" s="58">
        <v>0.82650661468505804</v>
      </c>
      <c r="J57" s="58">
        <v>0.49942600727081299</v>
      </c>
      <c r="K57" s="58">
        <v>0.77473163604736295</v>
      </c>
      <c r="L57" s="58">
        <v>39.672248000000003</v>
      </c>
      <c r="M57" s="58">
        <v>17.555425103368101</v>
      </c>
      <c r="N57" s="58" t="s">
        <v>60</v>
      </c>
      <c r="O57" s="84">
        <v>0.32486099999999901</v>
      </c>
      <c r="P57" s="58">
        <v>0.32486099999999901</v>
      </c>
      <c r="Q57" s="58">
        <v>0.12027400000000001</v>
      </c>
      <c r="R57" s="58">
        <v>0.12027400000000001</v>
      </c>
      <c r="AE57" s="58" t="s">
        <v>329</v>
      </c>
      <c r="AF57" s="58">
        <v>2.9146634615384599E-2</v>
      </c>
      <c r="AG57" s="58">
        <v>0.750000119209289</v>
      </c>
      <c r="AH57" s="58">
        <v>0.74230206012725797</v>
      </c>
      <c r="AI57" s="58">
        <v>20.832576512727702</v>
      </c>
      <c r="AJ57" s="58">
        <v>30.561219937875201</v>
      </c>
      <c r="AK57" s="58">
        <v>32.641455202589</v>
      </c>
      <c r="AL57" s="58">
        <v>0.121149480342864</v>
      </c>
      <c r="AM57" s="58">
        <v>0.82523548603057795</v>
      </c>
      <c r="AN57" s="58">
        <v>0.54472243785858099</v>
      </c>
      <c r="AO57" s="58">
        <v>0.66602468490600497</v>
      </c>
      <c r="AP57" s="58">
        <v>23.077567999999999</v>
      </c>
      <c r="AQ57" s="58">
        <v>16.251319167075799</v>
      </c>
      <c r="AR57" s="58" t="s">
        <v>60</v>
      </c>
      <c r="AS57" s="58">
        <v>0.49186099999999999</v>
      </c>
      <c r="AT57" s="58">
        <v>0.49186099999999999</v>
      </c>
      <c r="AU57" s="58">
        <v>0.33138800000000002</v>
      </c>
      <c r="AV57" s="58">
        <v>0.33138800000000002</v>
      </c>
      <c r="BI57" s="58" t="s">
        <v>900</v>
      </c>
      <c r="BJ57" s="58">
        <v>2.9893984220907201E-2</v>
      </c>
      <c r="BK57" s="58">
        <v>0.74884271621704102</v>
      </c>
      <c r="BL57" s="58">
        <v>0.74662619829177801</v>
      </c>
      <c r="BM57" s="58">
        <v>19.920344073210501</v>
      </c>
      <c r="BN57" s="58">
        <v>28.532410068669201</v>
      </c>
      <c r="BO57" s="58">
        <v>32.415619366542202</v>
      </c>
      <c r="BP57" s="58">
        <v>0.109992705285549</v>
      </c>
      <c r="BQ57" s="58">
        <v>0.79505759477615301</v>
      </c>
      <c r="BR57" s="58">
        <v>0.53557223081588701</v>
      </c>
      <c r="BS57" s="58">
        <v>0.58111619949340798</v>
      </c>
      <c r="BT57" s="58">
        <v>0</v>
      </c>
      <c r="BU57" s="58">
        <v>14.7065851703018</v>
      </c>
      <c r="BV57" s="58" t="s">
        <v>60</v>
      </c>
      <c r="BW57" s="58">
        <v>1.111391</v>
      </c>
      <c r="BX57" s="58">
        <v>1.111391</v>
      </c>
      <c r="BY57" s="58">
        <v>0.41292200000000001</v>
      </c>
      <c r="BZ57" s="58">
        <v>0.41292200000000001</v>
      </c>
      <c r="CM57" s="58" t="s">
        <v>518</v>
      </c>
      <c r="CN57" s="58">
        <v>3.5572300295857902E-2</v>
      </c>
      <c r="CO57" s="58">
        <v>0.85074251890182495</v>
      </c>
      <c r="CP57" s="58">
        <v>0.847176194190979</v>
      </c>
      <c r="CQ57" s="58">
        <v>22.8677242586684</v>
      </c>
      <c r="CR57" s="58">
        <v>30.835417897140999</v>
      </c>
      <c r="CS57" s="58">
        <v>33.348692134350301</v>
      </c>
      <c r="CT57" s="58">
        <v>0.19416926801204601</v>
      </c>
      <c r="CU57" s="58">
        <v>0.87678891420364302</v>
      </c>
      <c r="CV57" s="58">
        <v>0.427479147911071</v>
      </c>
      <c r="CW57" s="58">
        <v>0.80751019716262795</v>
      </c>
      <c r="CX57" s="58">
        <v>35.067827000000001</v>
      </c>
      <c r="CY57" s="58">
        <v>18.780817244921099</v>
      </c>
      <c r="CZ57" s="58" t="s">
        <v>60</v>
      </c>
      <c r="DA57" s="84">
        <v>1.595804</v>
      </c>
      <c r="DB57" s="58">
        <v>1.595804</v>
      </c>
      <c r="DC57" s="58">
        <v>29.797757000000001</v>
      </c>
      <c r="DD57" s="58">
        <v>29.797757000000001</v>
      </c>
      <c r="DQ57" s="58" t="s">
        <v>707</v>
      </c>
      <c r="DR57" s="58">
        <v>2.8453217455621301E-2</v>
      </c>
      <c r="DS57" s="58">
        <v>0.85417395830154397</v>
      </c>
      <c r="DT57" s="58">
        <v>0.85001426935195901</v>
      </c>
      <c r="DU57" s="58">
        <v>23.031734232601799</v>
      </c>
      <c r="DV57" s="58">
        <v>31.617925475633299</v>
      </c>
      <c r="DW57" s="58">
        <v>34.476177459124102</v>
      </c>
      <c r="DX57" s="58">
        <v>0.20438267290592099</v>
      </c>
      <c r="DY57" s="58">
        <v>0.88217073678970304</v>
      </c>
      <c r="DZ57" s="58">
        <v>0.42353567481040899</v>
      </c>
      <c r="EA57" s="58">
        <v>0.81535166501998901</v>
      </c>
      <c r="EB57" s="58">
        <v>37.258333</v>
      </c>
      <c r="EC57" s="58">
        <v>18.990923010232802</v>
      </c>
      <c r="ED57" s="58" t="s">
        <v>60</v>
      </c>
      <c r="EE57" s="84">
        <v>1.4841359999999999</v>
      </c>
      <c r="EF57" s="58">
        <v>1.4841359999999999</v>
      </c>
      <c r="EG57" s="58">
        <v>51.911355</v>
      </c>
      <c r="EH57" s="58">
        <v>51.911355</v>
      </c>
      <c r="EU57" s="58"/>
      <c r="EV57" s="58"/>
      <c r="EW57" s="58"/>
      <c r="EX57" s="58"/>
      <c r="EY57" s="58"/>
      <c r="EZ57" s="58"/>
      <c r="FA57" s="58"/>
      <c r="FB57" s="58"/>
      <c r="FC57" s="58"/>
      <c r="FD57" s="58"/>
      <c r="FE57" s="58"/>
      <c r="FF57" s="58"/>
      <c r="FG57" s="58"/>
      <c r="FH57" s="58"/>
      <c r="FI57" s="58"/>
      <c r="FJ57" s="58"/>
      <c r="FK57" s="58"/>
      <c r="FL57" s="58"/>
      <c r="FY57" s="58"/>
      <c r="FZ57" s="58"/>
      <c r="GA57" s="58"/>
      <c r="GB57" s="58"/>
      <c r="GC57" s="58"/>
      <c r="GD57" s="58"/>
      <c r="GE57" s="58"/>
      <c r="GF57" s="58"/>
      <c r="GG57" s="58"/>
      <c r="GH57" s="58"/>
      <c r="GI57" s="58"/>
      <c r="GJ57" s="58"/>
      <c r="GK57" s="58"/>
      <c r="GL57" s="58"/>
      <c r="GM57" s="58"/>
      <c r="GN57" s="58"/>
      <c r="GO57" s="58"/>
      <c r="GP57" s="58"/>
      <c r="HC57" s="58"/>
      <c r="HD57" s="58"/>
      <c r="HE57" s="58"/>
      <c r="HF57" s="58"/>
      <c r="HG57" s="58"/>
      <c r="HH57" s="58"/>
      <c r="HI57" s="58"/>
      <c r="HJ57" s="58"/>
      <c r="HK57" s="58"/>
      <c r="HL57" s="58"/>
      <c r="HM57" s="58"/>
      <c r="HN57" s="58"/>
      <c r="HO57" s="58"/>
      <c r="HP57" s="58"/>
      <c r="HQ57" s="84"/>
      <c r="HR57" s="58"/>
      <c r="HS57" s="58"/>
      <c r="HT57" s="58"/>
      <c r="IG57" s="58"/>
      <c r="IH57" s="58"/>
      <c r="II57" s="58"/>
      <c r="IJ57" s="58"/>
      <c r="IK57" s="58"/>
      <c r="IL57" s="58"/>
      <c r="IM57" s="58"/>
      <c r="IN57" s="58"/>
      <c r="IO57" s="58"/>
      <c r="IP57" s="58"/>
      <c r="IQ57" s="58"/>
      <c r="IR57" s="58"/>
      <c r="IS57" s="58"/>
      <c r="IT57" s="58"/>
      <c r="IU57" s="58"/>
      <c r="IV57" s="58"/>
      <c r="IW57" s="58"/>
      <c r="IX57" s="58"/>
      <c r="JK57" s="58"/>
      <c r="JL57" s="58"/>
      <c r="JM57" s="58"/>
      <c r="JN57" s="58"/>
      <c r="JO57" s="58"/>
      <c r="JP57" s="58"/>
      <c r="JQ57" s="58"/>
      <c r="JR57" s="58"/>
      <c r="JS57" s="58"/>
      <c r="JT57" s="58"/>
      <c r="JU57" s="58"/>
      <c r="JV57" s="58"/>
      <c r="JW57" s="58"/>
      <c r="JX57" s="58"/>
      <c r="JY57" s="58"/>
      <c r="JZ57" s="58"/>
      <c r="KA57" s="58"/>
      <c r="KB57" s="58"/>
      <c r="KO57" s="58"/>
      <c r="KP57" s="58"/>
      <c r="KQ57" s="58"/>
      <c r="KR57" s="58"/>
      <c r="KS57" s="58"/>
      <c r="KT57" s="58"/>
      <c r="KU57" s="58"/>
      <c r="KV57" s="58"/>
      <c r="KW57" s="58"/>
      <c r="KX57" s="58"/>
      <c r="KY57" s="58"/>
      <c r="KZ57" s="58"/>
      <c r="LA57" s="58"/>
      <c r="LB57" s="58"/>
      <c r="LC57" s="58"/>
      <c r="LD57" s="58"/>
      <c r="LE57" s="58"/>
      <c r="LF57" s="58"/>
      <c r="LS57" s="58"/>
      <c r="LT57" s="58"/>
      <c r="LU57" s="58"/>
      <c r="LV57" s="58"/>
      <c r="LW57" s="58"/>
      <c r="LX57" s="58"/>
      <c r="LY57" s="58"/>
      <c r="LZ57" s="58"/>
      <c r="MA57" s="58"/>
      <c r="MB57" s="58"/>
      <c r="MC57" s="58"/>
      <c r="MD57" s="58"/>
      <c r="ME57" s="58"/>
      <c r="MF57" s="58"/>
      <c r="MG57" s="58"/>
      <c r="MH57" s="58"/>
      <c r="MI57" s="58"/>
      <c r="MJ57" s="58"/>
      <c r="MW57" s="58"/>
      <c r="MX57" s="58"/>
      <c r="MY57" s="58"/>
      <c r="MZ57" s="58"/>
      <c r="NA57" s="58"/>
      <c r="NB57" s="58"/>
      <c r="NC57" s="58"/>
      <c r="ND57" s="58"/>
      <c r="NE57" s="58"/>
      <c r="NF57" s="58"/>
      <c r="NG57" s="58"/>
      <c r="NH57" s="58"/>
      <c r="NI57" s="58"/>
      <c r="NJ57" s="58"/>
      <c r="NK57" s="58"/>
      <c r="NL57" s="58"/>
      <c r="NM57" s="58"/>
      <c r="NN57" s="58"/>
      <c r="OA57" s="58"/>
      <c r="OB57" s="58"/>
      <c r="OC57" s="58"/>
      <c r="OD57" s="58"/>
      <c r="OE57" s="58"/>
      <c r="OF57" s="58"/>
      <c r="OG57" s="58"/>
      <c r="OH57" s="58"/>
      <c r="OI57" s="58"/>
      <c r="OJ57" s="58"/>
      <c r="OK57" s="58"/>
      <c r="OL57" s="58"/>
      <c r="OM57" s="58"/>
      <c r="ON57" s="58"/>
      <c r="OO57" s="58"/>
      <c r="OP57" s="58"/>
      <c r="OQ57" s="58"/>
      <c r="OR57" s="58"/>
    </row>
    <row r="58" spans="1:408">
      <c r="A58" s="58" t="s">
        <v>135</v>
      </c>
      <c r="B58" s="58">
        <v>0.111524593195266</v>
      </c>
      <c r="C58" s="58">
        <v>0.80093920230865401</v>
      </c>
      <c r="D58" s="58">
        <v>0.79382693767547596</v>
      </c>
      <c r="E58" s="58">
        <v>21.8618354430549</v>
      </c>
      <c r="F58" s="58">
        <v>27.482418512200599</v>
      </c>
      <c r="G58" s="58">
        <v>27.398874014772101</v>
      </c>
      <c r="H58" s="58">
        <v>0.16298840939998599</v>
      </c>
      <c r="I58" s="58">
        <v>0.82650661468505804</v>
      </c>
      <c r="J58" s="58">
        <v>0.49942600727081299</v>
      </c>
      <c r="K58" s="58">
        <v>0.77473163604736295</v>
      </c>
      <c r="L58" s="58">
        <v>39.672248000000003</v>
      </c>
      <c r="M58" s="58">
        <v>17.555425103368101</v>
      </c>
      <c r="N58" s="58" t="s">
        <v>60</v>
      </c>
      <c r="O58" s="84">
        <v>0.37438399999999999</v>
      </c>
      <c r="P58" s="58">
        <v>0.37438399999999999</v>
      </c>
      <c r="Q58" s="58">
        <v>0.121641</v>
      </c>
      <c r="R58" s="58">
        <v>0.121641</v>
      </c>
      <c r="AE58" s="58" t="s">
        <v>330</v>
      </c>
      <c r="AF58" s="58">
        <v>5.9564534023668597E-2</v>
      </c>
      <c r="AG58" s="58">
        <v>0.83062058687210005</v>
      </c>
      <c r="AH58" s="58">
        <v>0.82757341861724798</v>
      </c>
      <c r="AI58" s="58">
        <v>22.4179232539833</v>
      </c>
      <c r="AJ58" s="58">
        <v>31.497498369024701</v>
      </c>
      <c r="AK58" s="58">
        <v>33.479094771436003</v>
      </c>
      <c r="AL58" s="58">
        <v>0.17836846411228099</v>
      </c>
      <c r="AM58" s="58">
        <v>0.88646119832992498</v>
      </c>
      <c r="AN58" s="58">
        <v>0.438035398721694</v>
      </c>
      <c r="AO58" s="58">
        <v>0.78423434495925903</v>
      </c>
      <c r="AP58" s="58">
        <v>39.058148000000003</v>
      </c>
      <c r="AQ58" s="58">
        <v>18.297029586295402</v>
      </c>
      <c r="AR58" s="58" t="s">
        <v>60</v>
      </c>
      <c r="AS58" s="58">
        <v>0.49209799999999998</v>
      </c>
      <c r="AT58" s="58">
        <v>0.49209799999999998</v>
      </c>
      <c r="AU58" s="58">
        <v>0.33205200000000001</v>
      </c>
      <c r="AV58" s="58">
        <v>0.33205200000000001</v>
      </c>
      <c r="BI58" s="58" t="s">
        <v>901</v>
      </c>
      <c r="BJ58" s="58">
        <v>5.9202416173569999E-2</v>
      </c>
      <c r="BK58" s="58">
        <v>0.77090543508529596</v>
      </c>
      <c r="BL58" s="58">
        <v>0.77007889747619596</v>
      </c>
      <c r="BM58" s="58">
        <v>20.103094599143901</v>
      </c>
      <c r="BN58" s="58">
        <v>30.205388748449799</v>
      </c>
      <c r="BO58" s="58">
        <v>34.0126598957238</v>
      </c>
      <c r="BP58" s="58">
        <v>0.12252427637577</v>
      </c>
      <c r="BQ58" s="58">
        <v>0.811362504959106</v>
      </c>
      <c r="BR58" s="58">
        <v>0.50325477123260498</v>
      </c>
      <c r="BS58" s="58">
        <v>0.60739111900329501</v>
      </c>
      <c r="BT58" s="58">
        <v>0</v>
      </c>
      <c r="BU58" s="58">
        <v>14.8761320368264</v>
      </c>
      <c r="BV58" s="58" t="s">
        <v>60</v>
      </c>
      <c r="BW58" s="58">
        <v>1.3457319999999999</v>
      </c>
      <c r="BX58" s="58">
        <v>1.3457319999999999</v>
      </c>
      <c r="BY58" s="58">
        <v>0.408113</v>
      </c>
      <c r="BZ58" s="58">
        <v>0.408113</v>
      </c>
      <c r="CM58" s="58" t="s">
        <v>519</v>
      </c>
      <c r="CN58" s="58">
        <v>6.5034824950690295E-2</v>
      </c>
      <c r="CO58" s="58">
        <v>0.90616726875305098</v>
      </c>
      <c r="CP58" s="58">
        <v>0.90447008609771695</v>
      </c>
      <c r="CQ58" s="58">
        <v>24.8614622585192</v>
      </c>
      <c r="CR58" s="58">
        <v>30.944068143821401</v>
      </c>
      <c r="CS58" s="58">
        <v>33.051195939573397</v>
      </c>
      <c r="CT58" s="58">
        <v>0.26749721169471702</v>
      </c>
      <c r="CU58" s="58">
        <v>0.92168229818344105</v>
      </c>
      <c r="CV58" s="58">
        <v>0.33928796648979098</v>
      </c>
      <c r="CW58" s="58">
        <v>0.88415837287902799</v>
      </c>
      <c r="CX58" s="58">
        <v>48.00573</v>
      </c>
      <c r="CY58" s="58">
        <v>21.357735843380802</v>
      </c>
      <c r="CZ58" s="58" t="s">
        <v>60</v>
      </c>
      <c r="DA58" s="84">
        <v>0.932114</v>
      </c>
      <c r="DB58" s="58">
        <v>0.932114</v>
      </c>
      <c r="DC58" s="58">
        <v>35.319397000000002</v>
      </c>
      <c r="DD58" s="58">
        <v>35.319397000000002</v>
      </c>
      <c r="DQ58" s="58" t="s">
        <v>708</v>
      </c>
      <c r="DR58" s="58">
        <v>6.4117973372780995E-2</v>
      </c>
      <c r="DS58" s="58">
        <v>0.91877418756484897</v>
      </c>
      <c r="DT58" s="58">
        <v>0.91727137565612704</v>
      </c>
      <c r="DU58" s="58">
        <v>25.650263296659102</v>
      </c>
      <c r="DV58" s="58">
        <v>33.532727353062398</v>
      </c>
      <c r="DW58" s="58">
        <v>36.417020931791299</v>
      </c>
      <c r="DX58" s="58">
        <v>0.30251899361610401</v>
      </c>
      <c r="DY58" s="58">
        <v>0.93388986587524403</v>
      </c>
      <c r="DZ58" s="58">
        <v>0.31432119011878901</v>
      </c>
      <c r="EA58" s="58">
        <v>0.90229183435439997</v>
      </c>
      <c r="EB58" s="58">
        <v>52.749715999999999</v>
      </c>
      <c r="EC58" s="58">
        <v>22.287162887310199</v>
      </c>
      <c r="ED58" s="58" t="s">
        <v>60</v>
      </c>
      <c r="EE58" s="84">
        <v>1.5088599999999901</v>
      </c>
      <c r="EF58" s="58">
        <v>1.5088599999999901</v>
      </c>
      <c r="EG58" s="58">
        <v>112.419391</v>
      </c>
      <c r="EH58" s="58">
        <v>112.419391</v>
      </c>
      <c r="EU58" s="58"/>
      <c r="EV58" s="58"/>
      <c r="EW58" s="58"/>
      <c r="EX58" s="58"/>
      <c r="EY58" s="58"/>
      <c r="EZ58" s="58"/>
      <c r="FA58" s="58"/>
      <c r="FB58" s="58"/>
      <c r="FC58" s="58"/>
      <c r="FD58" s="58"/>
      <c r="FE58" s="58"/>
      <c r="FF58" s="58"/>
      <c r="FG58" s="58"/>
      <c r="FH58" s="58"/>
      <c r="FI58" s="58"/>
      <c r="FJ58" s="58"/>
      <c r="FK58" s="58"/>
      <c r="FL58" s="58"/>
      <c r="FY58" s="58"/>
      <c r="FZ58" s="58"/>
      <c r="GA58" s="58"/>
      <c r="GB58" s="58"/>
      <c r="GC58" s="58"/>
      <c r="GD58" s="58"/>
      <c r="GE58" s="58"/>
      <c r="GF58" s="58"/>
      <c r="GG58" s="58"/>
      <c r="GH58" s="58"/>
      <c r="GI58" s="58"/>
      <c r="GJ58" s="58"/>
      <c r="GK58" s="58"/>
      <c r="GL58" s="58"/>
      <c r="GM58" s="58"/>
      <c r="GN58" s="58"/>
      <c r="GO58" s="58"/>
      <c r="GP58" s="58"/>
      <c r="HC58" s="58"/>
      <c r="HD58" s="58"/>
      <c r="HE58" s="58"/>
      <c r="HF58" s="58"/>
      <c r="HG58" s="58"/>
      <c r="HH58" s="58"/>
      <c r="HI58" s="58"/>
      <c r="HJ58" s="58"/>
      <c r="HK58" s="58"/>
      <c r="HL58" s="58"/>
      <c r="HM58" s="58"/>
      <c r="HN58" s="58"/>
      <c r="HO58" s="58"/>
      <c r="HP58" s="58"/>
      <c r="HQ58" s="84"/>
      <c r="HR58" s="58"/>
      <c r="HS58" s="58"/>
      <c r="HT58" s="58"/>
      <c r="IG58" s="79"/>
      <c r="IH58" s="58"/>
      <c r="II58" s="58"/>
      <c r="IJ58" s="58"/>
      <c r="IK58" s="58"/>
      <c r="IL58" s="58"/>
      <c r="IM58" s="58"/>
      <c r="IN58" s="58"/>
      <c r="IO58" s="58"/>
      <c r="IP58" s="58"/>
      <c r="IQ58" s="58"/>
      <c r="IR58" s="81"/>
      <c r="IS58" s="81"/>
      <c r="IT58" s="58"/>
      <c r="IU58" s="58"/>
      <c r="IV58" s="58"/>
      <c r="IW58" s="58"/>
      <c r="IX58" s="58"/>
      <c r="JK58" s="58"/>
      <c r="JL58" s="58"/>
      <c r="JM58" s="58"/>
      <c r="JN58" s="58"/>
      <c r="JO58" s="58"/>
      <c r="JP58" s="58"/>
      <c r="JQ58" s="58"/>
      <c r="JR58" s="58"/>
      <c r="JS58" s="58"/>
      <c r="JT58" s="58"/>
      <c r="JU58" s="58"/>
      <c r="JV58" s="58"/>
      <c r="JW58" s="58"/>
      <c r="JX58" s="58"/>
      <c r="JY58" s="58"/>
      <c r="JZ58" s="58"/>
      <c r="KA58" s="58"/>
      <c r="KB58" s="58"/>
      <c r="KO58" s="58"/>
      <c r="KP58" s="58"/>
      <c r="KQ58" s="58"/>
      <c r="KR58" s="58"/>
      <c r="KS58" s="58"/>
      <c r="KT58" s="58"/>
      <c r="KU58" s="58"/>
      <c r="KV58" s="58"/>
      <c r="KW58" s="58"/>
      <c r="KX58" s="58"/>
      <c r="KY58" s="58"/>
      <c r="KZ58" s="58"/>
      <c r="LA58" s="58"/>
      <c r="LB58" s="58"/>
      <c r="LC58" s="58"/>
      <c r="LD58" s="58"/>
      <c r="LE58" s="58"/>
      <c r="LF58" s="58"/>
      <c r="LS58" s="58"/>
      <c r="LT58" s="58"/>
      <c r="LU58" s="58"/>
      <c r="LV58" s="58"/>
      <c r="LW58" s="58"/>
      <c r="LX58" s="58"/>
      <c r="LY58" s="58"/>
      <c r="LZ58" s="58"/>
      <c r="MA58" s="58"/>
      <c r="MB58" s="58"/>
      <c r="MC58" s="58"/>
      <c r="MD58" s="58"/>
      <c r="ME58" s="58"/>
      <c r="MF58" s="58"/>
      <c r="MG58" s="58"/>
      <c r="MH58" s="58"/>
      <c r="MI58" s="58"/>
      <c r="MJ58" s="58"/>
      <c r="MW58" s="58"/>
      <c r="MX58" s="58"/>
      <c r="MY58" s="58"/>
      <c r="MZ58" s="58"/>
      <c r="NA58" s="58"/>
      <c r="NB58" s="58"/>
      <c r="NC58" s="58"/>
      <c r="ND58" s="58"/>
      <c r="NE58" s="58"/>
      <c r="NF58" s="58"/>
      <c r="NG58" s="58"/>
      <c r="NH58" s="58"/>
      <c r="NI58" s="58"/>
      <c r="NJ58" s="58"/>
      <c r="NK58" s="58"/>
      <c r="NL58" s="58"/>
      <c r="NM58" s="58"/>
      <c r="NN58" s="58"/>
      <c r="OA58" s="58"/>
      <c r="OB58" s="58"/>
      <c r="OC58" s="58"/>
      <c r="OD58" s="58"/>
      <c r="OE58" s="58"/>
      <c r="OF58" s="58"/>
      <c r="OG58" s="58"/>
      <c r="OH58" s="58"/>
      <c r="OI58" s="58"/>
      <c r="OJ58" s="58"/>
      <c r="OK58" s="58"/>
      <c r="OL58" s="58"/>
      <c r="OM58" s="58"/>
      <c r="ON58" s="58"/>
      <c r="OO58" s="58"/>
      <c r="OP58" s="58"/>
      <c r="OQ58" s="58"/>
      <c r="OR58" s="58"/>
    </row>
    <row r="59" spans="1:408">
      <c r="A59" s="58" t="s">
        <v>136</v>
      </c>
      <c r="B59" s="58">
        <v>0.129283777120315</v>
      </c>
      <c r="C59" s="58">
        <v>0.83276587724685602</v>
      </c>
      <c r="D59" s="58">
        <v>0.82794725894927901</v>
      </c>
      <c r="E59" s="58">
        <v>22.589864970324701</v>
      </c>
      <c r="F59" s="58">
        <v>28.8286731489011</v>
      </c>
      <c r="G59" s="58">
        <v>28.770472659916901</v>
      </c>
      <c r="H59" s="58">
        <v>0.19082762300968101</v>
      </c>
      <c r="I59" s="58">
        <v>0.86226224899291903</v>
      </c>
      <c r="J59" s="58">
        <v>0.44989919662475503</v>
      </c>
      <c r="K59" s="58">
        <v>0.813873410224914</v>
      </c>
      <c r="L59" s="58">
        <v>43.750185999999999</v>
      </c>
      <c r="M59" s="58">
        <v>18.614623649138501</v>
      </c>
      <c r="N59" s="58" t="s">
        <v>60</v>
      </c>
      <c r="O59" s="84">
        <v>0.31011899999999998</v>
      </c>
      <c r="P59" s="58">
        <v>0.31011899999999998</v>
      </c>
      <c r="Q59" s="58">
        <v>0.129859</v>
      </c>
      <c r="R59" s="58">
        <v>0.129859</v>
      </c>
      <c r="AE59" s="58" t="s">
        <v>331</v>
      </c>
      <c r="AF59" s="58">
        <v>0.118659085305719</v>
      </c>
      <c r="AG59" s="58">
        <v>0.89255791902542103</v>
      </c>
      <c r="AH59" s="58">
        <v>0.89078652858734098</v>
      </c>
      <c r="AI59" s="58">
        <v>24.330775275640999</v>
      </c>
      <c r="AJ59" s="58">
        <v>32.570499968866002</v>
      </c>
      <c r="AK59" s="58">
        <v>34.566588026741499</v>
      </c>
      <c r="AL59" s="58">
        <v>0.24921363592147799</v>
      </c>
      <c r="AM59" s="58">
        <v>0.92519247531890803</v>
      </c>
      <c r="AN59" s="58">
        <v>0.35125991702079701</v>
      </c>
      <c r="AO59" s="58">
        <v>0.86869293451309204</v>
      </c>
      <c r="AP59" s="58">
        <v>55.383555999999999</v>
      </c>
      <c r="AQ59" s="58">
        <v>20.837712513564298</v>
      </c>
      <c r="AR59" s="58" t="s">
        <v>60</v>
      </c>
      <c r="AS59" s="58">
        <v>0.49418299999999998</v>
      </c>
      <c r="AT59" s="58">
        <v>0.49418299999999998</v>
      </c>
      <c r="AU59" s="58">
        <v>0.33136900000000002</v>
      </c>
      <c r="AV59" s="58">
        <v>0.33136900000000002</v>
      </c>
      <c r="BI59" s="58" t="s">
        <v>902</v>
      </c>
      <c r="BJ59" s="58">
        <v>0.1198224852071</v>
      </c>
      <c r="BK59" s="58">
        <v>0.88710248470306396</v>
      </c>
      <c r="BL59" s="58">
        <v>0.88660526275634699</v>
      </c>
      <c r="BM59" s="58">
        <v>21.900098392850399</v>
      </c>
      <c r="BN59" s="58">
        <v>30.757616686042098</v>
      </c>
      <c r="BO59" s="58">
        <v>34.989788499862399</v>
      </c>
      <c r="BP59" s="58">
        <v>0.220293968915939</v>
      </c>
      <c r="BQ59" s="58">
        <v>0.91676765680313099</v>
      </c>
      <c r="BR59" s="58">
        <v>0.36506494879722501</v>
      </c>
      <c r="BS59" s="58">
        <v>0.81699901819229104</v>
      </c>
      <c r="BT59" s="58">
        <v>28.561800999999999</v>
      </c>
      <c r="BU59" s="58">
        <v>17.513930390994599</v>
      </c>
      <c r="BV59" s="58" t="s">
        <v>60</v>
      </c>
      <c r="BW59" s="58">
        <v>0.91478599999999999</v>
      </c>
      <c r="BX59" s="58">
        <v>0.91478599999999999</v>
      </c>
      <c r="BY59" s="58">
        <v>0.419848</v>
      </c>
      <c r="BZ59" s="58">
        <v>0.419848</v>
      </c>
      <c r="CM59" s="58" t="s">
        <v>520</v>
      </c>
      <c r="CN59" s="58">
        <v>0.11740322978303699</v>
      </c>
      <c r="CO59" s="58">
        <v>0.94261604547500599</v>
      </c>
      <c r="CP59" s="58">
        <v>0.94184297323226895</v>
      </c>
      <c r="CQ59" s="58">
        <v>27.1126394660016</v>
      </c>
      <c r="CR59" s="58">
        <v>31.499747361069598</v>
      </c>
      <c r="CS59" s="58">
        <v>33.540445713165397</v>
      </c>
      <c r="CT59" s="58">
        <v>0.350121140480041</v>
      </c>
      <c r="CU59" s="58">
        <v>0.95005398988723699</v>
      </c>
      <c r="CV59" s="58">
        <v>0.26425525546073902</v>
      </c>
      <c r="CW59" s="58">
        <v>0.93138378858566195</v>
      </c>
      <c r="CX59" s="58">
        <v>62.369224000000003</v>
      </c>
      <c r="CY59" s="58">
        <v>24.141307112847802</v>
      </c>
      <c r="CZ59" s="58" t="s">
        <v>60</v>
      </c>
      <c r="DA59" s="84">
        <v>1.434269</v>
      </c>
      <c r="DB59" s="58">
        <v>1.434269</v>
      </c>
      <c r="DC59" s="58">
        <v>40.572696999999998</v>
      </c>
      <c r="DD59" s="58">
        <v>40.572696999999998</v>
      </c>
      <c r="DQ59" s="58" t="s">
        <v>709</v>
      </c>
      <c r="DR59" s="58">
        <v>0.121255547337278</v>
      </c>
      <c r="DS59" s="58">
        <v>0.95173949003219604</v>
      </c>
      <c r="DT59" s="58">
        <v>0.95109754800796498</v>
      </c>
      <c r="DU59" s="58">
        <v>28.112660844083699</v>
      </c>
      <c r="DV59" s="58">
        <v>35.2463909414056</v>
      </c>
      <c r="DW59" s="58">
        <v>38.200699535643899</v>
      </c>
      <c r="DX59" s="58">
        <v>0.389633297920227</v>
      </c>
      <c r="DY59" s="58">
        <v>0.96078145503997803</v>
      </c>
      <c r="DZ59" s="58">
        <v>0.24185009300708701</v>
      </c>
      <c r="EA59" s="58">
        <v>0.94375520944595304</v>
      </c>
      <c r="EB59" s="58">
        <v>65.960311000000004</v>
      </c>
      <c r="EC59" s="58">
        <v>25.152467267878698</v>
      </c>
      <c r="ED59" s="58" t="s">
        <v>60</v>
      </c>
      <c r="EE59" s="84">
        <v>1.4868889999999999</v>
      </c>
      <c r="EF59" s="58">
        <v>1.4868889999999999</v>
      </c>
      <c r="EG59" s="58">
        <v>206.38659200000001</v>
      </c>
      <c r="EH59" s="58">
        <v>206.38659200000001</v>
      </c>
      <c r="EU59" s="58"/>
      <c r="EV59" s="58"/>
      <c r="EW59" s="58"/>
      <c r="EX59" s="58"/>
      <c r="EY59" s="58"/>
      <c r="EZ59" s="58"/>
      <c r="FA59" s="58"/>
      <c r="FB59" s="58"/>
      <c r="FC59" s="58"/>
      <c r="FD59" s="58"/>
      <c r="FE59" s="58"/>
      <c r="FF59" s="58"/>
      <c r="FG59" s="58"/>
      <c r="FH59" s="58"/>
      <c r="FI59" s="58"/>
      <c r="FJ59" s="58"/>
      <c r="FK59" s="58"/>
      <c r="FL59" s="58"/>
      <c r="FY59" s="58"/>
      <c r="FZ59" s="58"/>
      <c r="GA59" s="58"/>
      <c r="GB59" s="58"/>
      <c r="GC59" s="58"/>
      <c r="GD59" s="58"/>
      <c r="GE59" s="58"/>
      <c r="GF59" s="58"/>
      <c r="GG59" s="58"/>
      <c r="GH59" s="58"/>
      <c r="GI59" s="58"/>
      <c r="GJ59" s="58"/>
      <c r="GK59" s="58"/>
      <c r="GL59" s="58"/>
      <c r="GM59" s="58"/>
      <c r="GN59" s="58"/>
      <c r="GO59" s="58"/>
      <c r="GP59" s="58"/>
      <c r="HC59" s="58"/>
      <c r="HD59" s="58"/>
      <c r="HE59" s="58"/>
      <c r="HF59" s="58"/>
      <c r="HG59" s="58"/>
      <c r="HH59" s="58"/>
      <c r="HI59" s="58"/>
      <c r="HJ59" s="58"/>
      <c r="HK59" s="58"/>
      <c r="HL59" s="58"/>
      <c r="HM59" s="58"/>
      <c r="HN59" s="58"/>
      <c r="HO59" s="58"/>
      <c r="HP59" s="58"/>
      <c r="HQ59" s="84"/>
      <c r="HR59" s="58"/>
      <c r="HS59" s="58"/>
      <c r="HT59" s="58"/>
      <c r="IG59" s="58"/>
      <c r="IH59" s="58"/>
      <c r="II59" s="58"/>
      <c r="IJ59" s="58"/>
      <c r="IK59" s="58"/>
      <c r="IL59" s="58"/>
      <c r="IM59" s="58"/>
      <c r="IN59" s="58"/>
      <c r="IO59" s="58"/>
      <c r="IP59" s="58"/>
      <c r="IQ59" s="58"/>
      <c r="IR59" s="81"/>
      <c r="IS59" s="81"/>
      <c r="IT59" s="58"/>
      <c r="IU59" s="58"/>
      <c r="IV59" s="58"/>
      <c r="IW59" s="58"/>
      <c r="IX59" s="58"/>
      <c r="JK59" s="58"/>
      <c r="JL59" s="58"/>
      <c r="JM59" s="58"/>
      <c r="JN59" s="58"/>
      <c r="JO59" s="58"/>
      <c r="JP59" s="58"/>
      <c r="JQ59" s="58"/>
      <c r="JR59" s="58"/>
      <c r="JS59" s="58"/>
      <c r="JT59" s="58"/>
      <c r="JU59" s="58"/>
      <c r="JV59" s="58"/>
      <c r="JW59" s="58"/>
      <c r="JX59" s="58"/>
      <c r="JY59" s="58"/>
      <c r="JZ59" s="58"/>
      <c r="KA59" s="58"/>
      <c r="KB59" s="58"/>
      <c r="KO59" s="58"/>
      <c r="KP59" s="58"/>
      <c r="KQ59" s="58"/>
      <c r="KR59" s="58"/>
      <c r="KS59" s="58"/>
      <c r="KT59" s="58"/>
      <c r="KU59" s="58"/>
      <c r="KV59" s="58"/>
      <c r="KW59" s="58"/>
      <c r="KX59" s="58"/>
      <c r="KY59" s="58"/>
      <c r="KZ59" s="58"/>
      <c r="LA59" s="58"/>
      <c r="LB59" s="58"/>
      <c r="LC59" s="58"/>
      <c r="LD59" s="58"/>
      <c r="LE59" s="58"/>
      <c r="LF59" s="58"/>
      <c r="LS59" s="58"/>
      <c r="LT59" s="58"/>
      <c r="LU59" s="58"/>
      <c r="LV59" s="58"/>
      <c r="LW59" s="58"/>
      <c r="LX59" s="58"/>
      <c r="LY59" s="58"/>
      <c r="LZ59" s="58"/>
      <c r="MA59" s="58"/>
      <c r="MB59" s="58"/>
      <c r="MC59" s="58"/>
      <c r="MD59" s="58"/>
      <c r="ME59" s="58"/>
      <c r="MF59" s="58"/>
      <c r="MG59" s="58"/>
      <c r="MH59" s="58"/>
      <c r="MI59" s="58"/>
      <c r="MJ59" s="58"/>
      <c r="MW59" s="58"/>
      <c r="MX59" s="58"/>
      <c r="MY59" s="58"/>
      <c r="MZ59" s="58"/>
      <c r="NA59" s="58"/>
      <c r="NB59" s="58"/>
      <c r="NC59" s="58"/>
      <c r="ND59" s="58"/>
      <c r="NE59" s="58"/>
      <c r="NF59" s="58"/>
      <c r="NG59" s="58"/>
      <c r="NH59" s="58"/>
      <c r="NI59" s="58"/>
      <c r="NJ59" s="58"/>
      <c r="NK59" s="58"/>
      <c r="NL59" s="58"/>
      <c r="NM59" s="58"/>
      <c r="NN59" s="58"/>
      <c r="OA59" s="58"/>
      <c r="OB59" s="58"/>
      <c r="OC59" s="58"/>
      <c r="OD59" s="58"/>
      <c r="OE59" s="58"/>
      <c r="OF59" s="58"/>
      <c r="OG59" s="58"/>
      <c r="OH59" s="58"/>
      <c r="OI59" s="58"/>
      <c r="OJ59" s="58"/>
      <c r="OK59" s="58"/>
      <c r="OL59" s="58"/>
      <c r="OM59" s="58"/>
      <c r="ON59" s="58"/>
      <c r="OO59" s="58"/>
      <c r="OP59" s="58"/>
      <c r="OQ59" s="58"/>
      <c r="OR59" s="58"/>
    </row>
    <row r="60" spans="1:408">
      <c r="A60" s="58" t="s">
        <v>137</v>
      </c>
      <c r="B60" s="58">
        <v>0.27323717948717902</v>
      </c>
      <c r="C60" s="58">
        <v>0.93642175197601296</v>
      </c>
      <c r="D60" s="58">
        <v>0.93555754423141402</v>
      </c>
      <c r="E60" s="58">
        <v>25.6239077694208</v>
      </c>
      <c r="F60" s="58">
        <v>32.252239509920997</v>
      </c>
      <c r="G60" s="58">
        <v>34.0061202946356</v>
      </c>
      <c r="H60" s="58">
        <v>0.32024967670440602</v>
      </c>
      <c r="I60" s="58">
        <v>0.95558434724807695</v>
      </c>
      <c r="J60" s="58">
        <v>0.28337016701698298</v>
      </c>
      <c r="K60" s="58">
        <v>0.93039357662200906</v>
      </c>
      <c r="L60" s="58">
        <v>65.663432999999998</v>
      </c>
      <c r="M60" s="58">
        <v>23.6040287711043</v>
      </c>
      <c r="N60" s="58" t="s">
        <v>60</v>
      </c>
      <c r="O60" s="84">
        <v>1.0258319999999901</v>
      </c>
      <c r="P60" s="58">
        <v>1.0258319999999901</v>
      </c>
      <c r="Q60" s="58">
        <v>0.131582</v>
      </c>
      <c r="R60" s="58">
        <v>0.131582</v>
      </c>
      <c r="AE60" s="58" t="s">
        <v>332</v>
      </c>
      <c r="AF60" s="58">
        <v>0.24999229536489101</v>
      </c>
      <c r="AG60" s="58">
        <v>0.94047927856445301</v>
      </c>
      <c r="AH60" s="58">
        <v>0.939905285835266</v>
      </c>
      <c r="AI60" s="58">
        <v>26.931724081779201</v>
      </c>
      <c r="AJ60" s="58">
        <v>34.302100626117301</v>
      </c>
      <c r="AK60" s="58">
        <v>35.639620567924503</v>
      </c>
      <c r="AL60" s="58">
        <v>0.34403696656227101</v>
      </c>
      <c r="AM60" s="58">
        <v>0.95868825912475497</v>
      </c>
      <c r="AN60" s="58">
        <v>0.26024249196052501</v>
      </c>
      <c r="AO60" s="58">
        <v>0.931601762771606</v>
      </c>
      <c r="AP60" s="58">
        <v>71.860816</v>
      </c>
      <c r="AQ60" s="58">
        <v>24.0606225991258</v>
      </c>
      <c r="AR60" s="58" t="s">
        <v>60</v>
      </c>
      <c r="AS60" s="58">
        <v>0.49863800000000003</v>
      </c>
      <c r="AT60" s="58">
        <v>0.49863800000000003</v>
      </c>
      <c r="AU60" s="58">
        <v>0.33193800000000001</v>
      </c>
      <c r="AV60" s="58">
        <v>0.33193800000000001</v>
      </c>
      <c r="BI60" s="58" t="s">
        <v>903</v>
      </c>
      <c r="BJ60" s="58">
        <v>0.246956669132149</v>
      </c>
      <c r="BK60" s="58">
        <v>0.89822280406951904</v>
      </c>
      <c r="BL60" s="58">
        <v>0.89788138866424505</v>
      </c>
      <c r="BM60" s="58">
        <v>22.005041536354501</v>
      </c>
      <c r="BN60" s="58">
        <v>32.362313841045903</v>
      </c>
      <c r="BO60" s="58">
        <v>36.480714348763797</v>
      </c>
      <c r="BP60" s="58">
        <v>0.24016106128692599</v>
      </c>
      <c r="BQ60" s="58">
        <v>0.92645144462585405</v>
      </c>
      <c r="BR60" s="58">
        <v>0.34710252285003601</v>
      </c>
      <c r="BS60" s="58">
        <v>0.83123207092285101</v>
      </c>
      <c r="BT60" s="58">
        <v>33.674810999999998</v>
      </c>
      <c r="BU60" s="58">
        <v>17.674620376503501</v>
      </c>
      <c r="BV60" s="58" t="s">
        <v>60</v>
      </c>
      <c r="BW60" s="58">
        <v>1.329034</v>
      </c>
      <c r="BX60" s="58">
        <v>1.329034</v>
      </c>
      <c r="BY60" s="58">
        <v>0.43620199999999998</v>
      </c>
      <c r="BZ60" s="58">
        <v>0.43620199999999998</v>
      </c>
      <c r="CM60" s="58" t="s">
        <v>521</v>
      </c>
      <c r="CN60" s="58">
        <v>0.26819064349112398</v>
      </c>
      <c r="CO60" s="58">
        <v>0.97420513629913297</v>
      </c>
      <c r="CP60" s="58">
        <v>0.97397518157958896</v>
      </c>
      <c r="CQ60" s="58">
        <v>31.0242740404484</v>
      </c>
      <c r="CR60" s="58">
        <v>34.091642652580198</v>
      </c>
      <c r="CS60" s="58">
        <v>35.914927081955597</v>
      </c>
      <c r="CT60" s="58">
        <v>0.48859000205993602</v>
      </c>
      <c r="CU60" s="58">
        <v>0.97900885343551602</v>
      </c>
      <c r="CV60" s="58">
        <v>0.17582438886165599</v>
      </c>
      <c r="CW60" s="58">
        <v>0.97130167484283403</v>
      </c>
      <c r="CX60" s="58">
        <v>79.201640999999995</v>
      </c>
      <c r="CY60" s="58">
        <v>28.686810598173398</v>
      </c>
      <c r="CZ60" s="58" t="s">
        <v>60</v>
      </c>
      <c r="DA60" s="84">
        <v>1.3993279999999999</v>
      </c>
      <c r="DB60" s="58">
        <v>1.3993279999999999</v>
      </c>
      <c r="DC60" s="58">
        <v>60.951562000000003</v>
      </c>
      <c r="DD60" s="58">
        <v>60.951562000000003</v>
      </c>
      <c r="DQ60" s="58" t="s">
        <v>710</v>
      </c>
      <c r="DR60" s="58">
        <v>0.27366093441814499</v>
      </c>
      <c r="DS60" s="58">
        <v>0.97760963439941395</v>
      </c>
      <c r="DT60" s="58">
        <v>0.97742342948913497</v>
      </c>
      <c r="DU60" s="58">
        <v>31.972971718241499</v>
      </c>
      <c r="DV60" s="58">
        <v>38.070858607120002</v>
      </c>
      <c r="DW60" s="58">
        <v>40.815750658222903</v>
      </c>
      <c r="DX60" s="58">
        <v>0.52232712507247903</v>
      </c>
      <c r="DY60" s="58">
        <v>0.983653783798217</v>
      </c>
      <c r="DZ60" s="58">
        <v>0.161889508366584</v>
      </c>
      <c r="EA60" s="58">
        <v>0.97542303800582797</v>
      </c>
      <c r="EB60" s="58">
        <v>81.940725</v>
      </c>
      <c r="EC60" s="58">
        <v>29.549119624784499</v>
      </c>
      <c r="ED60" s="58" t="s">
        <v>60</v>
      </c>
      <c r="EE60" s="84">
        <v>1.663516</v>
      </c>
      <c r="EF60" s="58">
        <v>1.663516</v>
      </c>
      <c r="EG60" s="58">
        <v>359.59244999999999</v>
      </c>
      <c r="EH60" s="58">
        <v>359.59244999999999</v>
      </c>
      <c r="EU60" s="58"/>
      <c r="EV60" s="58"/>
      <c r="EW60" s="58"/>
      <c r="EX60" s="58"/>
      <c r="EY60" s="58"/>
      <c r="EZ60" s="58"/>
      <c r="FA60" s="58"/>
      <c r="FB60" s="58"/>
      <c r="FC60" s="58"/>
      <c r="FD60" s="58"/>
      <c r="FE60" s="58"/>
      <c r="FF60" s="58"/>
      <c r="FG60" s="58"/>
      <c r="FH60" s="58"/>
      <c r="FI60" s="58"/>
      <c r="FJ60" s="58"/>
      <c r="FK60" s="58"/>
      <c r="FL60" s="58"/>
      <c r="FY60" s="58"/>
      <c r="FZ60" s="58"/>
      <c r="GA60" s="58"/>
      <c r="GB60" s="58"/>
      <c r="GC60" s="58"/>
      <c r="GD60" s="58"/>
      <c r="GE60" s="58"/>
      <c r="GF60" s="58"/>
      <c r="GG60" s="58"/>
      <c r="GH60" s="58"/>
      <c r="GI60" s="58"/>
      <c r="GJ60" s="58"/>
      <c r="GK60" s="58"/>
      <c r="GL60" s="58"/>
      <c r="GM60" s="58"/>
      <c r="GN60" s="58"/>
      <c r="GO60" s="58"/>
      <c r="GP60" s="58"/>
      <c r="HC60" s="58"/>
      <c r="HD60" s="58"/>
      <c r="HE60" s="58"/>
      <c r="HF60" s="58"/>
      <c r="HG60" s="58"/>
      <c r="HH60" s="58"/>
      <c r="HI60" s="58"/>
      <c r="HJ60" s="58"/>
      <c r="HK60" s="58"/>
      <c r="HL60" s="58"/>
      <c r="HM60" s="58"/>
      <c r="HN60" s="58"/>
      <c r="HO60" s="58"/>
      <c r="HP60" s="58"/>
      <c r="HQ60" s="84"/>
      <c r="HR60" s="58"/>
      <c r="HS60" s="58"/>
      <c r="HT60" s="58"/>
      <c r="IG60" s="58"/>
      <c r="IH60" s="58"/>
      <c r="II60" s="58"/>
      <c r="IJ60" s="58"/>
      <c r="IK60" s="58"/>
      <c r="IL60" s="58"/>
      <c r="IM60" s="58"/>
      <c r="IN60" s="58"/>
      <c r="IO60" s="58"/>
      <c r="IP60" s="58"/>
      <c r="IQ60" s="58"/>
      <c r="IR60" s="81"/>
      <c r="IS60" s="81"/>
      <c r="IT60" s="58"/>
      <c r="IU60" s="58"/>
      <c r="IV60" s="58"/>
      <c r="IW60" s="58"/>
      <c r="IX60" s="58"/>
      <c r="JK60" s="58"/>
      <c r="JL60" s="58"/>
      <c r="JM60" s="58"/>
      <c r="JN60" s="58"/>
      <c r="JO60" s="58"/>
      <c r="JP60" s="58"/>
      <c r="JQ60" s="58"/>
      <c r="JR60" s="58"/>
      <c r="JS60" s="58"/>
      <c r="JT60" s="58"/>
      <c r="JU60" s="58"/>
      <c r="JV60" s="58"/>
      <c r="JW60" s="58"/>
      <c r="JX60" s="58"/>
      <c r="JY60" s="58"/>
      <c r="JZ60" s="58"/>
      <c r="KA60" s="58"/>
      <c r="KB60" s="58"/>
      <c r="KO60" s="58"/>
      <c r="KP60" s="58"/>
      <c r="KQ60" s="58"/>
      <c r="KR60" s="58"/>
      <c r="KS60" s="58"/>
      <c r="KT60" s="58"/>
      <c r="KU60" s="58"/>
      <c r="KV60" s="58"/>
      <c r="KW60" s="58"/>
      <c r="KX60" s="58"/>
      <c r="KY60" s="58"/>
      <c r="KZ60" s="58"/>
      <c r="LA60" s="58"/>
      <c r="LB60" s="58"/>
      <c r="LC60" s="58"/>
      <c r="LD60" s="58"/>
      <c r="LE60" s="58"/>
      <c r="LF60" s="58"/>
      <c r="LS60" s="58"/>
      <c r="LT60" s="58"/>
      <c r="LU60" s="58"/>
      <c r="LV60" s="58"/>
      <c r="LW60" s="58"/>
      <c r="LX60" s="58"/>
      <c r="LY60" s="58"/>
      <c r="LZ60" s="58"/>
      <c r="MA60" s="58"/>
      <c r="MB60" s="58"/>
      <c r="MC60" s="58"/>
      <c r="MD60" s="58"/>
      <c r="ME60" s="58"/>
      <c r="MF60" s="58"/>
      <c r="MG60" s="58"/>
      <c r="MH60" s="58"/>
      <c r="MI60" s="58"/>
      <c r="MJ60" s="58"/>
      <c r="MW60" s="58"/>
      <c r="MX60" s="58"/>
      <c r="MY60" s="58"/>
      <c r="MZ60" s="58"/>
      <c r="NA60" s="58"/>
      <c r="NB60" s="58"/>
      <c r="NC60" s="58"/>
      <c r="ND60" s="58"/>
      <c r="NE60" s="58"/>
      <c r="NF60" s="58"/>
      <c r="NG60" s="58"/>
      <c r="NH60" s="58"/>
      <c r="NI60" s="58"/>
      <c r="NJ60" s="58"/>
      <c r="NK60" s="58"/>
      <c r="NL60" s="58"/>
      <c r="NM60" s="58"/>
      <c r="NN60" s="58"/>
      <c r="OA60" s="58"/>
      <c r="OB60" s="58"/>
      <c r="OC60" s="58"/>
      <c r="OD60" s="58"/>
      <c r="OE60" s="58"/>
      <c r="OF60" s="58"/>
      <c r="OG60" s="58"/>
      <c r="OH60" s="58"/>
      <c r="OI60" s="58"/>
      <c r="OJ60" s="58"/>
      <c r="OK60" s="58"/>
      <c r="OL60" s="58"/>
      <c r="OM60" s="58"/>
      <c r="ON60" s="58"/>
      <c r="OO60" s="58"/>
      <c r="OP60" s="58"/>
      <c r="OQ60" s="58"/>
      <c r="OR60" s="58"/>
    </row>
    <row r="61" spans="1:408">
      <c r="A61" s="58" t="s">
        <v>138</v>
      </c>
      <c r="B61" s="58">
        <v>0.537960737179487</v>
      </c>
      <c r="C61" s="58">
        <v>0.97435206174850397</v>
      </c>
      <c r="D61" s="58">
        <v>0.97417885065078702</v>
      </c>
      <c r="E61" s="58">
        <v>28.537811087075301</v>
      </c>
      <c r="F61" s="58">
        <v>34.433352533984703</v>
      </c>
      <c r="G61" s="58">
        <v>36.686104949325198</v>
      </c>
      <c r="H61" s="58">
        <v>0.446960508823394</v>
      </c>
      <c r="I61" s="58">
        <v>0.98485988378524703</v>
      </c>
      <c r="J61" s="58">
        <v>0.18701224029064101</v>
      </c>
      <c r="K61" s="58">
        <v>0.97305399179458596</v>
      </c>
      <c r="L61" s="58">
        <v>82.648083</v>
      </c>
      <c r="M61" s="58">
        <v>28.5557619077194</v>
      </c>
      <c r="N61" s="58" t="s">
        <v>60</v>
      </c>
      <c r="O61" s="84">
        <v>0.48768400000000001</v>
      </c>
      <c r="P61" s="58">
        <v>0.48768400000000001</v>
      </c>
      <c r="Q61" s="58">
        <v>0.12050900000000001</v>
      </c>
      <c r="R61" s="58">
        <v>0.12050900000000001</v>
      </c>
      <c r="AE61" s="58" t="s">
        <v>333</v>
      </c>
      <c r="AF61" s="58">
        <v>0.49962247287968398</v>
      </c>
      <c r="AG61" s="58">
        <v>0.96807348728179898</v>
      </c>
      <c r="AH61" s="58">
        <v>0.96784120798110895</v>
      </c>
      <c r="AI61" s="58">
        <v>30.297202820764799</v>
      </c>
      <c r="AJ61" s="58">
        <v>36.173655549826698</v>
      </c>
      <c r="AK61" s="58">
        <v>37.447402796790399</v>
      </c>
      <c r="AL61" s="58">
        <v>0.45921349525451599</v>
      </c>
      <c r="AM61" s="58">
        <v>0.97883486747741699</v>
      </c>
      <c r="AN61" s="58">
        <v>0.19033090770244501</v>
      </c>
      <c r="AO61" s="58">
        <v>0.96525764465331998</v>
      </c>
      <c r="AP61" s="58">
        <v>81.984842999999998</v>
      </c>
      <c r="AQ61" s="58">
        <v>27.896036022865498</v>
      </c>
      <c r="AR61" s="58" t="s">
        <v>60</v>
      </c>
      <c r="AS61" s="58">
        <v>0.55579699999999999</v>
      </c>
      <c r="AT61" s="58">
        <v>0.55579699999999999</v>
      </c>
      <c r="AU61" s="58">
        <v>0.334262</v>
      </c>
      <c r="AV61" s="58">
        <v>0.334262</v>
      </c>
      <c r="BI61" s="58" t="s">
        <v>904</v>
      </c>
      <c r="BJ61" s="58">
        <v>0.49966099605522601</v>
      </c>
      <c r="BK61" s="58">
        <v>0.979361772537231</v>
      </c>
      <c r="BL61" s="58">
        <v>0.97921347618103005</v>
      </c>
      <c r="BM61" s="58">
        <v>26.3032412743778</v>
      </c>
      <c r="BN61" s="58">
        <v>32.643993840048701</v>
      </c>
      <c r="BO61" s="58">
        <v>37.163137118805402</v>
      </c>
      <c r="BP61" s="58">
        <v>0.422962576150894</v>
      </c>
      <c r="BQ61" s="58">
        <v>0.98266154527664096</v>
      </c>
      <c r="BR61" s="58">
        <v>0.18684858083724901</v>
      </c>
      <c r="BS61" s="58">
        <v>0.97218769788741999</v>
      </c>
      <c r="BT61" s="58">
        <v>74.371138999999999</v>
      </c>
      <c r="BU61" s="58">
        <v>26.005941577609601</v>
      </c>
      <c r="BV61" s="58" t="s">
        <v>60</v>
      </c>
      <c r="BW61" s="58">
        <v>0.71643000000000001</v>
      </c>
      <c r="BX61" s="58">
        <v>0.71643000000000001</v>
      </c>
      <c r="BY61" s="58">
        <v>6.6064489999999996</v>
      </c>
      <c r="BZ61" s="58">
        <v>6.6064489999999996</v>
      </c>
      <c r="CM61" s="58" t="s">
        <v>522</v>
      </c>
      <c r="CN61" s="58">
        <v>0.54836199457593604</v>
      </c>
      <c r="CO61" s="58">
        <v>0.98908489942550604</v>
      </c>
      <c r="CP61" s="58">
        <v>0.98902612924575795</v>
      </c>
      <c r="CQ61" s="58">
        <v>35.350982433676798</v>
      </c>
      <c r="CR61" s="58">
        <v>36.853768918229903</v>
      </c>
      <c r="CS61" s="58">
        <v>38.618295435889003</v>
      </c>
      <c r="CT61" s="58">
        <v>0.62804931402206399</v>
      </c>
      <c r="CU61" s="58">
        <v>0.99267739057540805</v>
      </c>
      <c r="CV61" s="58">
        <v>0.11213705688714901</v>
      </c>
      <c r="CW61" s="58">
        <v>0.98892074823379505</v>
      </c>
      <c r="CX61" s="58">
        <v>90.104242999999997</v>
      </c>
      <c r="CY61" s="58">
        <v>33.474501656203799</v>
      </c>
      <c r="CZ61" s="58" t="s">
        <v>60</v>
      </c>
      <c r="DA61" s="84">
        <v>1.4200139999999899</v>
      </c>
      <c r="DB61" s="58">
        <v>1.4200139999999899</v>
      </c>
      <c r="DC61" s="58">
        <v>76.040332000000006</v>
      </c>
      <c r="DD61" s="58">
        <v>76.040332000000006</v>
      </c>
      <c r="DQ61" s="58" t="s">
        <v>711</v>
      </c>
      <c r="DR61" s="58">
        <v>0.50308955867850103</v>
      </c>
      <c r="DS61" s="58">
        <v>0.98883450031280495</v>
      </c>
      <c r="DT61" s="58">
        <v>0.98877304792404097</v>
      </c>
      <c r="DU61" s="58">
        <v>35.428533493676198</v>
      </c>
      <c r="DV61" s="58">
        <v>40.536731925267901</v>
      </c>
      <c r="DW61" s="58">
        <v>43.079111307732397</v>
      </c>
      <c r="DX61" s="58">
        <v>0.63263958692550604</v>
      </c>
      <c r="DY61" s="58">
        <v>0.99319505691528298</v>
      </c>
      <c r="DZ61" s="58">
        <v>0.112475760281085</v>
      </c>
      <c r="EA61" s="58">
        <v>0.98864054679870605</v>
      </c>
      <c r="EB61" s="58">
        <v>90.166218999999998</v>
      </c>
      <c r="EC61" s="58">
        <v>33.407442206519598</v>
      </c>
      <c r="ED61" s="58" t="s">
        <v>60</v>
      </c>
      <c r="EE61" s="84">
        <v>1.7422690000000001</v>
      </c>
      <c r="EF61" s="58">
        <v>1.7422690000000001</v>
      </c>
      <c r="EG61" s="58">
        <v>560.36068599999999</v>
      </c>
      <c r="EH61" s="58">
        <v>560.36068599999999</v>
      </c>
      <c r="EU61" s="58"/>
      <c r="EV61" s="58"/>
      <c r="EW61" s="58"/>
      <c r="EX61" s="58"/>
      <c r="EY61" s="58"/>
      <c r="EZ61" s="58"/>
      <c r="FA61" s="58"/>
      <c r="FB61" s="58"/>
      <c r="FC61" s="58"/>
      <c r="FD61" s="58"/>
      <c r="FE61" s="58"/>
      <c r="FF61" s="58"/>
      <c r="FG61" s="58"/>
      <c r="FH61" s="58"/>
      <c r="FI61" s="58"/>
      <c r="FJ61" s="58"/>
      <c r="FK61" s="58"/>
      <c r="FL61" s="58"/>
      <c r="FY61" s="58"/>
      <c r="FZ61" s="58"/>
      <c r="GA61" s="58"/>
      <c r="GB61" s="58"/>
      <c r="GC61" s="58"/>
      <c r="GD61" s="58"/>
      <c r="GE61" s="58"/>
      <c r="GF61" s="58"/>
      <c r="GG61" s="58"/>
      <c r="GH61" s="58"/>
      <c r="GI61" s="58"/>
      <c r="GJ61" s="58"/>
      <c r="GK61" s="58"/>
      <c r="GL61" s="58"/>
      <c r="GM61" s="58"/>
      <c r="GN61" s="58"/>
      <c r="GO61" s="58"/>
      <c r="GP61" s="58"/>
      <c r="HC61" s="58"/>
      <c r="HD61" s="58"/>
      <c r="HE61" s="58"/>
      <c r="HF61" s="58"/>
      <c r="HG61" s="58"/>
      <c r="HH61" s="58"/>
      <c r="HI61" s="58"/>
      <c r="HJ61" s="58"/>
      <c r="HK61" s="58"/>
      <c r="HL61" s="58"/>
      <c r="HM61" s="58"/>
      <c r="HN61" s="58"/>
      <c r="HO61" s="58"/>
      <c r="HP61" s="58"/>
      <c r="HQ61" s="84"/>
      <c r="HR61" s="58"/>
      <c r="HS61" s="58"/>
      <c r="HT61" s="58"/>
      <c r="IG61" s="58"/>
      <c r="IH61" s="58"/>
      <c r="II61" s="58"/>
      <c r="IJ61" s="58"/>
      <c r="IK61" s="58"/>
      <c r="IL61" s="58"/>
      <c r="IM61" s="58"/>
      <c r="IN61" s="58"/>
      <c r="IO61" s="58"/>
      <c r="IP61" s="58"/>
      <c r="IQ61" s="58"/>
      <c r="IR61" s="81"/>
      <c r="IS61" s="81"/>
      <c r="IT61" s="58"/>
      <c r="IU61" s="58"/>
      <c r="IV61" s="58"/>
      <c r="IW61" s="58"/>
      <c r="IX61" s="58"/>
      <c r="JK61" s="58"/>
      <c r="JL61" s="58"/>
      <c r="JM61" s="58"/>
      <c r="JN61" s="58"/>
      <c r="JO61" s="58"/>
      <c r="JP61" s="58"/>
      <c r="JQ61" s="58"/>
      <c r="JR61" s="58"/>
      <c r="JS61" s="58"/>
      <c r="JT61" s="58"/>
      <c r="JU61" s="58"/>
      <c r="JV61" s="58"/>
      <c r="JW61" s="58"/>
      <c r="JX61" s="58"/>
      <c r="JY61" s="58"/>
      <c r="JZ61" s="58"/>
      <c r="KA61" s="58"/>
      <c r="KB61" s="58"/>
      <c r="KO61" s="58"/>
      <c r="KP61" s="58"/>
      <c r="KQ61" s="58"/>
      <c r="KR61" s="58"/>
      <c r="KS61" s="58"/>
      <c r="KT61" s="58"/>
      <c r="KU61" s="58"/>
      <c r="KV61" s="58"/>
      <c r="KW61" s="58"/>
      <c r="KX61" s="58"/>
      <c r="KY61" s="58"/>
      <c r="KZ61" s="58"/>
      <c r="LA61" s="58"/>
      <c r="LB61" s="58"/>
      <c r="LC61" s="58"/>
      <c r="LD61" s="58"/>
      <c r="LE61" s="58"/>
      <c r="LF61" s="58"/>
      <c r="LS61" s="58"/>
      <c r="LT61" s="58"/>
      <c r="LU61" s="58"/>
      <c r="LV61" s="58"/>
      <c r="LW61" s="58"/>
      <c r="LX61" s="58"/>
      <c r="LY61" s="58"/>
      <c r="LZ61" s="58"/>
      <c r="MA61" s="58"/>
      <c r="MB61" s="58"/>
      <c r="MC61" s="58"/>
      <c r="MD61" s="58"/>
      <c r="ME61" s="58"/>
      <c r="MF61" s="58"/>
      <c r="MG61" s="58"/>
      <c r="MH61" s="58"/>
      <c r="MI61" s="58"/>
      <c r="MJ61" s="58"/>
      <c r="MW61" s="58"/>
      <c r="MX61" s="58"/>
      <c r="MY61" s="58"/>
      <c r="MZ61" s="58"/>
      <c r="NA61" s="58"/>
      <c r="NB61" s="58"/>
      <c r="NC61" s="58"/>
      <c r="ND61" s="58"/>
      <c r="NE61" s="58"/>
      <c r="NF61" s="58"/>
      <c r="NG61" s="58"/>
      <c r="NH61" s="58"/>
      <c r="NI61" s="58"/>
      <c r="NJ61" s="58"/>
      <c r="NK61" s="58"/>
      <c r="NL61" s="58"/>
      <c r="NM61" s="58"/>
      <c r="NN61" s="58"/>
      <c r="OA61" s="58"/>
      <c r="OB61" s="58"/>
      <c r="OC61" s="58"/>
      <c r="OD61" s="58"/>
      <c r="OE61" s="58"/>
      <c r="OF61" s="58"/>
      <c r="OG61" s="58"/>
      <c r="OH61" s="58"/>
      <c r="OI61" s="58"/>
      <c r="OJ61" s="58"/>
      <c r="OK61" s="58"/>
      <c r="OL61" s="58"/>
      <c r="OM61" s="58"/>
      <c r="ON61" s="58"/>
      <c r="OO61" s="58"/>
      <c r="OP61" s="58"/>
      <c r="OQ61" s="58"/>
      <c r="OR61" s="58"/>
    </row>
    <row r="62" spans="1:408">
      <c r="A62" s="58" t="s">
        <v>139</v>
      </c>
      <c r="B62" s="58">
        <v>0.80727625739644904</v>
      </c>
      <c r="C62" s="58">
        <v>0.98621737957000699</v>
      </c>
      <c r="D62" s="58">
        <v>0.98614984750747603</v>
      </c>
      <c r="E62" s="58">
        <v>30.620428146004599</v>
      </c>
      <c r="F62" s="58">
        <v>35.635734207959501</v>
      </c>
      <c r="G62" s="58">
        <v>38.025872949805297</v>
      </c>
      <c r="H62" s="58">
        <v>0.52645927667617798</v>
      </c>
      <c r="I62" s="58">
        <v>0.99310398101806596</v>
      </c>
      <c r="J62" s="58">
        <v>0.14200857281684801</v>
      </c>
      <c r="K62" s="58">
        <v>0.98595118522643999</v>
      </c>
      <c r="L62" s="58">
        <v>89.270836000000003</v>
      </c>
      <c r="M62" s="58">
        <v>31.962119430199099</v>
      </c>
      <c r="N62" s="58" t="s">
        <v>60</v>
      </c>
      <c r="O62" s="84">
        <v>0.68871799999999905</v>
      </c>
      <c r="P62" s="58">
        <v>0.68871799999999905</v>
      </c>
      <c r="Q62" s="58">
        <v>0.12937399999999999</v>
      </c>
      <c r="R62" s="58">
        <v>0.12937399999999999</v>
      </c>
      <c r="AE62" s="58" t="s">
        <v>334</v>
      </c>
      <c r="AF62" s="58">
        <v>0.749815088757396</v>
      </c>
      <c r="AG62" s="58">
        <v>0.97958290576934803</v>
      </c>
      <c r="AH62" s="58">
        <v>0.97944951057434004</v>
      </c>
      <c r="AI62" s="58">
        <v>32.8229203215948</v>
      </c>
      <c r="AJ62" s="58">
        <v>37.692271101425803</v>
      </c>
      <c r="AK62" s="58">
        <v>38.632944760723902</v>
      </c>
      <c r="AL62" s="58">
        <v>0.54142683744430498</v>
      </c>
      <c r="AM62" s="58">
        <v>0.98799198865890503</v>
      </c>
      <c r="AN62" s="58">
        <v>0.14957194030284801</v>
      </c>
      <c r="AO62" s="58">
        <v>0.97938364744186401</v>
      </c>
      <c r="AP62" s="58">
        <v>87.694271999999998</v>
      </c>
      <c r="AQ62" s="58">
        <v>30.515409747375799</v>
      </c>
      <c r="AR62" s="58" t="s">
        <v>60</v>
      </c>
      <c r="AS62" s="58">
        <v>0.56176099999999995</v>
      </c>
      <c r="AT62" s="58">
        <v>0.56176099999999995</v>
      </c>
      <c r="AU62" s="58">
        <v>0.331119</v>
      </c>
      <c r="AV62" s="58">
        <v>0.331119</v>
      </c>
      <c r="BI62" s="58" t="s">
        <v>905</v>
      </c>
      <c r="BJ62" s="58">
        <v>0.74977656558185402</v>
      </c>
      <c r="BK62" s="58">
        <v>0.991172075271606</v>
      </c>
      <c r="BL62" s="58">
        <v>0.99112731218338002</v>
      </c>
      <c r="BM62" s="58">
        <v>33.209698234474601</v>
      </c>
      <c r="BN62" s="58">
        <v>33.809441314583097</v>
      </c>
      <c r="BO62" s="58">
        <v>38.349735667357798</v>
      </c>
      <c r="BP62" s="58">
        <v>0.603579521179199</v>
      </c>
      <c r="BQ62" s="58">
        <v>0.99400562047958296</v>
      </c>
      <c r="BR62" s="58">
        <v>0.11239676922559701</v>
      </c>
      <c r="BS62" s="58">
        <v>0.99075037240982</v>
      </c>
      <c r="BT62" s="58">
        <v>89.586571000000006</v>
      </c>
      <c r="BU62" s="58">
        <v>32.787161704959303</v>
      </c>
      <c r="BV62" s="58" t="s">
        <v>60</v>
      </c>
      <c r="BW62" s="58">
        <v>0.80620999999999998</v>
      </c>
      <c r="BX62" s="58">
        <v>0.80620999999999998</v>
      </c>
      <c r="BY62" s="58">
        <v>1.260448</v>
      </c>
      <c r="BZ62" s="58">
        <v>1.260448</v>
      </c>
      <c r="CM62" s="58" t="s">
        <v>523</v>
      </c>
      <c r="CN62" s="58">
        <v>0.75454573471400399</v>
      </c>
      <c r="CO62" s="58">
        <v>0.99307996034622104</v>
      </c>
      <c r="CP62" s="58">
        <v>0.99304956197738603</v>
      </c>
      <c r="CQ62" s="58">
        <v>37.574305244745602</v>
      </c>
      <c r="CR62" s="58">
        <v>38.422605190962798</v>
      </c>
      <c r="CS62" s="58">
        <v>40.247830474783001</v>
      </c>
      <c r="CT62" s="58">
        <v>0.69541567564010598</v>
      </c>
      <c r="CU62" s="58">
        <v>0.99582225084304798</v>
      </c>
      <c r="CV62" s="58">
        <v>8.8809393346309606E-2</v>
      </c>
      <c r="CW62" s="58">
        <v>0.99335372447967496</v>
      </c>
      <c r="CX62" s="58">
        <v>92.979900000000001</v>
      </c>
      <c r="CY62" s="58">
        <v>35.975183444529101</v>
      </c>
      <c r="CZ62" s="58" t="s">
        <v>60</v>
      </c>
      <c r="DA62" s="84">
        <v>0.97415499999999999</v>
      </c>
      <c r="DB62" s="58">
        <v>0.97415499999999999</v>
      </c>
      <c r="DC62" s="58">
        <v>78.524388999999999</v>
      </c>
      <c r="DD62" s="58">
        <v>78.524388999999999</v>
      </c>
      <c r="DQ62" s="58" t="s">
        <v>712</v>
      </c>
      <c r="DR62" s="58">
        <v>0.77915433925049304</v>
      </c>
      <c r="DS62" s="58">
        <v>0.99382919073104803</v>
      </c>
      <c r="DT62" s="58">
        <v>0.99380570650100697</v>
      </c>
      <c r="DU62" s="58">
        <v>38.234587850348497</v>
      </c>
      <c r="DV62" s="58">
        <v>42.528485115316798</v>
      </c>
      <c r="DW62" s="58">
        <v>44.859991267571402</v>
      </c>
      <c r="DX62" s="58">
        <v>0.71596771478652899</v>
      </c>
      <c r="DY62" s="58">
        <v>0.99695783853530795</v>
      </c>
      <c r="DZ62" s="58">
        <v>8.2869082689285195E-2</v>
      </c>
      <c r="EA62" s="58">
        <v>0.99421119689941395</v>
      </c>
      <c r="EB62" s="58">
        <v>93.899415000000005</v>
      </c>
      <c r="EC62" s="58">
        <v>36.637425704248102</v>
      </c>
      <c r="ED62" s="58" t="s">
        <v>60</v>
      </c>
      <c r="EE62" s="84">
        <v>1.846287</v>
      </c>
      <c r="EF62" s="58">
        <v>1.846287</v>
      </c>
      <c r="EG62" s="58">
        <v>682.33866599999999</v>
      </c>
      <c r="EH62" s="58">
        <v>682.33866599999999</v>
      </c>
      <c r="EU62" s="58"/>
      <c r="EV62" s="58"/>
      <c r="EW62" s="58"/>
      <c r="EX62" s="58"/>
      <c r="EY62" s="58"/>
      <c r="EZ62" s="58"/>
      <c r="FA62" s="58"/>
      <c r="FB62" s="58"/>
      <c r="FC62" s="58"/>
      <c r="FD62" s="58"/>
      <c r="FE62" s="58"/>
      <c r="FF62" s="58"/>
      <c r="FG62" s="58"/>
      <c r="FH62" s="58"/>
      <c r="FI62" s="58"/>
      <c r="FJ62" s="58"/>
      <c r="FK62" s="58"/>
      <c r="FL62" s="58"/>
      <c r="FY62" s="58"/>
      <c r="FZ62" s="58"/>
      <c r="GA62" s="58"/>
      <c r="GB62" s="58"/>
      <c r="GC62" s="58"/>
      <c r="GD62" s="58"/>
      <c r="GE62" s="58"/>
      <c r="GF62" s="58"/>
      <c r="GG62" s="58"/>
      <c r="GH62" s="58"/>
      <c r="GI62" s="58"/>
      <c r="GJ62" s="58"/>
      <c r="GK62" s="58"/>
      <c r="GL62" s="58"/>
      <c r="GM62" s="58"/>
      <c r="GN62" s="58"/>
      <c r="GO62" s="58"/>
      <c r="GP62" s="58"/>
      <c r="HC62" s="58"/>
      <c r="HD62" s="58"/>
      <c r="HE62" s="58"/>
      <c r="HF62" s="58"/>
      <c r="HG62" s="58"/>
      <c r="HH62" s="58"/>
      <c r="HI62" s="58"/>
      <c r="HJ62" s="58"/>
      <c r="HK62" s="58"/>
      <c r="HL62" s="58"/>
      <c r="HM62" s="58"/>
      <c r="HN62" s="58"/>
      <c r="HO62" s="58"/>
      <c r="HP62" s="58"/>
      <c r="HQ62" s="84"/>
      <c r="HR62" s="58"/>
      <c r="HS62" s="58"/>
      <c r="HT62" s="58"/>
      <c r="IG62" s="58"/>
      <c r="IH62" s="58"/>
      <c r="II62" s="58"/>
      <c r="IJ62" s="58"/>
      <c r="IK62" s="58"/>
      <c r="IL62" s="58"/>
      <c r="IM62" s="58"/>
      <c r="IN62" s="58"/>
      <c r="IO62" s="58"/>
      <c r="IP62" s="58"/>
      <c r="IQ62" s="58"/>
      <c r="IR62" s="58"/>
      <c r="IS62" s="58"/>
      <c r="IT62" s="58"/>
      <c r="IU62" s="58"/>
      <c r="IV62" s="58"/>
      <c r="IW62" s="58"/>
      <c r="IX62" s="58"/>
      <c r="JK62" s="58"/>
      <c r="JL62" s="58"/>
      <c r="JM62" s="58"/>
      <c r="JN62" s="58"/>
      <c r="JO62" s="58"/>
      <c r="JP62" s="58"/>
      <c r="JQ62" s="58"/>
      <c r="JR62" s="58"/>
      <c r="JS62" s="58"/>
      <c r="JT62" s="58"/>
      <c r="JU62" s="58"/>
      <c r="JV62" s="58"/>
      <c r="JW62" s="58"/>
      <c r="JX62" s="58"/>
      <c r="JY62" s="58"/>
      <c r="JZ62" s="58"/>
      <c r="KA62" s="58"/>
      <c r="KB62" s="58"/>
      <c r="KO62" s="58"/>
      <c r="KP62" s="58"/>
      <c r="KQ62" s="58"/>
      <c r="KR62" s="58"/>
      <c r="KS62" s="58"/>
      <c r="KT62" s="58"/>
      <c r="KU62" s="58"/>
      <c r="KV62" s="58"/>
      <c r="KW62" s="58"/>
      <c r="KX62" s="58"/>
      <c r="KY62" s="58"/>
      <c r="KZ62" s="58"/>
      <c r="LA62" s="58"/>
      <c r="LB62" s="58"/>
      <c r="LC62" s="58"/>
      <c r="LD62" s="58"/>
      <c r="LE62" s="58"/>
      <c r="LF62" s="58"/>
      <c r="LS62" s="58"/>
      <c r="LT62" s="58"/>
      <c r="LU62" s="58"/>
      <c r="LV62" s="58"/>
      <c r="LW62" s="58"/>
      <c r="LX62" s="58"/>
      <c r="LY62" s="58"/>
      <c r="LZ62" s="58"/>
      <c r="MA62" s="58"/>
      <c r="MB62" s="58"/>
      <c r="MC62" s="58"/>
      <c r="MD62" s="58"/>
      <c r="ME62" s="58"/>
      <c r="MF62" s="58"/>
      <c r="MG62" s="58"/>
      <c r="MH62" s="58"/>
      <c r="MI62" s="58"/>
      <c r="MJ62" s="58"/>
      <c r="MW62" s="58"/>
      <c r="MX62" s="58"/>
      <c r="MY62" s="58"/>
      <c r="MZ62" s="58"/>
      <c r="NA62" s="58"/>
      <c r="NB62" s="58"/>
      <c r="NC62" s="58"/>
      <c r="ND62" s="58"/>
      <c r="NE62" s="58"/>
      <c r="NF62" s="58"/>
      <c r="NG62" s="58"/>
      <c r="NH62" s="58"/>
      <c r="NI62" s="58"/>
      <c r="NJ62" s="58"/>
      <c r="NK62" s="58"/>
      <c r="NL62" s="58"/>
      <c r="NM62" s="58"/>
      <c r="NN62" s="58"/>
      <c r="OA62" s="58"/>
      <c r="OB62" s="58"/>
      <c r="OC62" s="58"/>
      <c r="OD62" s="58"/>
      <c r="OE62" s="58"/>
      <c r="OF62" s="58"/>
      <c r="OG62" s="58"/>
      <c r="OH62" s="58"/>
      <c r="OI62" s="58"/>
      <c r="OJ62" s="58"/>
      <c r="OK62" s="58"/>
      <c r="OL62" s="58"/>
      <c r="OM62" s="58"/>
      <c r="ON62" s="58"/>
      <c r="OO62" s="58"/>
      <c r="OP62" s="58"/>
      <c r="OQ62" s="58"/>
      <c r="OR62" s="58"/>
    </row>
    <row r="63" spans="1:408">
      <c r="A63" s="58" t="s">
        <v>140</v>
      </c>
      <c r="B63" s="58">
        <v>1.0931644477317499</v>
      </c>
      <c r="C63" s="58">
        <v>0.991554856300354</v>
      </c>
      <c r="D63" s="58">
        <v>0.99152427911758401</v>
      </c>
      <c r="E63" s="58">
        <v>32.416649204287999</v>
      </c>
      <c r="F63" s="58">
        <v>36.493805405853898</v>
      </c>
      <c r="G63" s="58">
        <v>38.973997733240999</v>
      </c>
      <c r="H63" s="58">
        <v>0.58665412664413397</v>
      </c>
      <c r="I63" s="58">
        <v>0.99619323015213002</v>
      </c>
      <c r="J63" s="58">
        <v>0.113822303712368</v>
      </c>
      <c r="K63" s="58">
        <v>0.99160063266754095</v>
      </c>
      <c r="L63" s="58">
        <v>92.246520000000004</v>
      </c>
      <c r="M63" s="58">
        <v>34.748267072416503</v>
      </c>
      <c r="N63" s="58" t="s">
        <v>60</v>
      </c>
      <c r="O63" s="84">
        <v>0.802929</v>
      </c>
      <c r="P63" s="58">
        <v>0.802929</v>
      </c>
      <c r="Q63" s="58">
        <v>0.13598099999999999</v>
      </c>
      <c r="R63" s="58">
        <v>0.13598099999999999</v>
      </c>
      <c r="AE63" s="58" t="s">
        <v>335</v>
      </c>
      <c r="AF63" s="58">
        <v>0.99983049802761303</v>
      </c>
      <c r="AG63" s="58">
        <v>0.98651099205017001</v>
      </c>
      <c r="AH63" s="58">
        <v>0.98644822835922197</v>
      </c>
      <c r="AI63" s="58">
        <v>34.741976885481598</v>
      </c>
      <c r="AJ63" s="58">
        <v>38.914315079562598</v>
      </c>
      <c r="AK63" s="58">
        <v>39.767689826341098</v>
      </c>
      <c r="AL63" s="58">
        <v>0.60634207725524902</v>
      </c>
      <c r="AM63" s="58">
        <v>0.99263948202133101</v>
      </c>
      <c r="AN63" s="58">
        <v>0.121428072452545</v>
      </c>
      <c r="AO63" s="58">
        <v>0.98665916919708196</v>
      </c>
      <c r="AP63" s="58">
        <v>91.360973999999999</v>
      </c>
      <c r="AQ63" s="58">
        <v>32.758718535395303</v>
      </c>
      <c r="AR63" s="58" t="s">
        <v>60</v>
      </c>
      <c r="AS63" s="58">
        <v>0.56945199999999996</v>
      </c>
      <c r="AT63" s="58">
        <v>0.56945199999999996</v>
      </c>
      <c r="AU63" s="58">
        <v>0.33249000000000001</v>
      </c>
      <c r="AV63" s="58">
        <v>0.33249000000000001</v>
      </c>
      <c r="BI63" s="58" t="s">
        <v>906</v>
      </c>
      <c r="BJ63" s="58">
        <v>1.00026195759368</v>
      </c>
      <c r="BK63" s="58">
        <v>0.994387447834014</v>
      </c>
      <c r="BL63" s="58">
        <v>0.99435871839523304</v>
      </c>
      <c r="BM63" s="58">
        <v>35.378347855059197</v>
      </c>
      <c r="BN63" s="58">
        <v>34.643864775576603</v>
      </c>
      <c r="BO63" s="58">
        <v>39.228001966554103</v>
      </c>
      <c r="BP63" s="58">
        <v>0.66526246070861805</v>
      </c>
      <c r="BQ63" s="58">
        <v>0.99627935886383001</v>
      </c>
      <c r="BR63" s="58">
        <v>8.9929640293121296E-2</v>
      </c>
      <c r="BS63" s="58">
        <v>0.99438077211380005</v>
      </c>
      <c r="BT63" s="58">
        <v>92.062578000000002</v>
      </c>
      <c r="BU63" s="58">
        <v>35.2479800625349</v>
      </c>
      <c r="BV63" s="58" t="s">
        <v>60</v>
      </c>
      <c r="BW63" s="58">
        <v>1.2488300000000001</v>
      </c>
      <c r="BX63" s="58">
        <v>1.2488300000000001</v>
      </c>
      <c r="BY63" s="58">
        <v>1.131526</v>
      </c>
      <c r="BZ63" s="58">
        <v>1.131526</v>
      </c>
      <c r="CM63" s="58" t="s">
        <v>524</v>
      </c>
      <c r="CN63" s="58">
        <v>1.0247472879684401</v>
      </c>
      <c r="CO63" s="58">
        <v>0.99569737911224299</v>
      </c>
      <c r="CP63" s="58">
        <v>0.99568122625350897</v>
      </c>
      <c r="CQ63" s="58">
        <v>39.8613899563017</v>
      </c>
      <c r="CR63" s="58">
        <v>40.006023514787202</v>
      </c>
      <c r="CS63" s="58">
        <v>41.723826282135498</v>
      </c>
      <c r="CT63" s="58">
        <v>0.760051488876342</v>
      </c>
      <c r="CU63" s="58">
        <v>0.99777793884277299</v>
      </c>
      <c r="CV63" s="58">
        <v>6.9289050996303503E-2</v>
      </c>
      <c r="CW63" s="58">
        <v>0.99615567922592096</v>
      </c>
      <c r="CX63" s="58">
        <v>94.787762999999998</v>
      </c>
      <c r="CY63" s="58">
        <v>38.5510460862683</v>
      </c>
      <c r="CZ63" s="58" t="s">
        <v>60</v>
      </c>
      <c r="DA63" s="84">
        <v>1.55745</v>
      </c>
      <c r="DB63" s="58">
        <v>1.55745</v>
      </c>
      <c r="DC63" s="58">
        <v>95.638399000000007</v>
      </c>
      <c r="DD63" s="58">
        <v>95.638399000000007</v>
      </c>
      <c r="DQ63" s="58" t="s">
        <v>713</v>
      </c>
      <c r="DR63" s="58">
        <v>1.0694958086785</v>
      </c>
      <c r="DS63" s="58">
        <v>0.996135354042053</v>
      </c>
      <c r="DT63" s="58">
        <v>0.996124267578125</v>
      </c>
      <c r="DU63" s="58">
        <v>40.438178293905104</v>
      </c>
      <c r="DV63" s="58">
        <v>44.207296267047496</v>
      </c>
      <c r="DW63" s="58">
        <v>46.293101450763302</v>
      </c>
      <c r="DX63" s="58">
        <v>0.77576404809951705</v>
      </c>
      <c r="DY63" s="58">
        <v>0.99829703569412198</v>
      </c>
      <c r="DZ63" s="58">
        <v>6.5118759870529105E-2</v>
      </c>
      <c r="EA63" s="58">
        <v>0.99659472703933705</v>
      </c>
      <c r="EB63" s="58">
        <v>95.359154000000004</v>
      </c>
      <c r="EC63" s="58">
        <v>39.149102849270697</v>
      </c>
      <c r="ED63" s="58" t="s">
        <v>60</v>
      </c>
      <c r="EE63" s="84">
        <v>1.805132</v>
      </c>
      <c r="EF63" s="58">
        <v>1.805132</v>
      </c>
      <c r="EG63" s="58">
        <v>814.32692999999995</v>
      </c>
      <c r="EH63" s="58">
        <v>814.32692999999995</v>
      </c>
      <c r="EU63" s="58"/>
      <c r="EV63" s="58"/>
      <c r="EW63" s="58"/>
      <c r="EX63" s="58"/>
      <c r="EY63" s="58"/>
      <c r="EZ63" s="58"/>
      <c r="FA63" s="58"/>
      <c r="FB63" s="58"/>
      <c r="FC63" s="58"/>
      <c r="FD63" s="58"/>
      <c r="FE63" s="58"/>
      <c r="FF63" s="58"/>
      <c r="FG63" s="58"/>
      <c r="FH63" s="58"/>
      <c r="FI63" s="58"/>
      <c r="FJ63" s="58"/>
      <c r="FK63" s="58"/>
      <c r="FL63" s="58"/>
      <c r="FY63" s="58"/>
      <c r="FZ63" s="58"/>
      <c r="GA63" s="58"/>
      <c r="GB63" s="58"/>
      <c r="GC63" s="58"/>
      <c r="GD63" s="58"/>
      <c r="GE63" s="58"/>
      <c r="GF63" s="58"/>
      <c r="GG63" s="58"/>
      <c r="GH63" s="58"/>
      <c r="GI63" s="58"/>
      <c r="GJ63" s="58"/>
      <c r="GK63" s="58"/>
      <c r="GL63" s="58"/>
      <c r="GM63" s="58"/>
      <c r="GN63" s="58"/>
      <c r="GO63" s="58"/>
      <c r="GP63" s="58"/>
      <c r="HC63" s="58"/>
      <c r="HD63" s="58"/>
      <c r="HE63" s="58"/>
      <c r="HF63" s="58"/>
      <c r="HG63" s="58"/>
      <c r="HH63" s="58"/>
      <c r="HI63" s="58"/>
      <c r="HJ63" s="58"/>
      <c r="HK63" s="58"/>
      <c r="HL63" s="58"/>
      <c r="HM63" s="58"/>
      <c r="HN63" s="58"/>
      <c r="HO63" s="58"/>
      <c r="HP63" s="58"/>
      <c r="HQ63" s="84"/>
      <c r="HR63" s="58"/>
      <c r="HS63" s="58"/>
      <c r="HT63" s="58"/>
      <c r="IG63" s="58"/>
      <c r="IH63" s="58"/>
      <c r="II63" s="58"/>
      <c r="IJ63" s="58"/>
      <c r="IK63" s="58"/>
      <c r="IL63" s="58"/>
      <c r="IM63" s="58"/>
      <c r="IN63" s="58"/>
      <c r="IO63" s="58"/>
      <c r="IP63" s="58"/>
      <c r="IQ63" s="58"/>
      <c r="IR63" s="58"/>
      <c r="IS63" s="58"/>
      <c r="IT63" s="58"/>
      <c r="IU63" s="58"/>
      <c r="IV63" s="58"/>
      <c r="IW63" s="58"/>
      <c r="IX63" s="58"/>
      <c r="JK63" s="58"/>
      <c r="JL63" s="58"/>
      <c r="JM63" s="58"/>
      <c r="JN63" s="58"/>
      <c r="JO63" s="58"/>
      <c r="JP63" s="58"/>
      <c r="JQ63" s="58"/>
      <c r="JR63" s="58"/>
      <c r="JS63" s="58"/>
      <c r="JT63" s="58"/>
      <c r="JU63" s="58"/>
      <c r="JV63" s="58"/>
      <c r="JW63" s="58"/>
      <c r="JX63" s="58"/>
      <c r="JY63" s="58"/>
      <c r="JZ63" s="58"/>
      <c r="KA63" s="58"/>
      <c r="KB63" s="58"/>
      <c r="KO63" s="58"/>
      <c r="KP63" s="58"/>
      <c r="KQ63" s="58"/>
      <c r="KR63" s="58"/>
      <c r="KS63" s="58"/>
      <c r="KT63" s="58"/>
      <c r="KU63" s="58"/>
      <c r="KV63" s="58"/>
      <c r="KW63" s="58"/>
      <c r="KX63" s="58"/>
      <c r="KY63" s="58"/>
      <c r="KZ63" s="58"/>
      <c r="LA63" s="58"/>
      <c r="LB63" s="58"/>
      <c r="LC63" s="58"/>
      <c r="LD63" s="58"/>
      <c r="LE63" s="58"/>
      <c r="LF63" s="58"/>
      <c r="LS63" s="58"/>
      <c r="LT63" s="58"/>
      <c r="LU63" s="58"/>
      <c r="LV63" s="58"/>
      <c r="LW63" s="58"/>
      <c r="LX63" s="58"/>
      <c r="LY63" s="58"/>
      <c r="LZ63" s="58"/>
      <c r="MA63" s="58"/>
      <c r="MB63" s="58"/>
      <c r="MC63" s="58"/>
      <c r="MD63" s="58"/>
      <c r="ME63" s="58"/>
      <c r="MF63" s="58"/>
      <c r="MG63" s="58"/>
      <c r="MH63" s="58"/>
      <c r="MI63" s="58"/>
      <c r="MJ63" s="58"/>
      <c r="MW63" s="58"/>
      <c r="MX63" s="58"/>
      <c r="MY63" s="58"/>
      <c r="MZ63" s="58"/>
      <c r="NA63" s="58"/>
      <c r="NB63" s="58"/>
      <c r="NC63" s="58"/>
      <c r="ND63" s="58"/>
      <c r="NE63" s="58"/>
      <c r="NF63" s="58"/>
      <c r="NG63" s="58"/>
      <c r="NH63" s="58"/>
      <c r="NI63" s="58"/>
      <c r="NJ63" s="58"/>
      <c r="NK63" s="58"/>
      <c r="NL63" s="58"/>
      <c r="NM63" s="58"/>
      <c r="NN63" s="58"/>
      <c r="OA63" s="58"/>
      <c r="OB63" s="58"/>
      <c r="OC63" s="58"/>
      <c r="OD63" s="58"/>
      <c r="OE63" s="58"/>
      <c r="OF63" s="58"/>
      <c r="OG63" s="58"/>
      <c r="OH63" s="58"/>
      <c r="OI63" s="58"/>
      <c r="OJ63" s="58"/>
      <c r="OK63" s="58"/>
      <c r="OL63" s="58"/>
      <c r="OM63" s="58"/>
      <c r="ON63" s="58"/>
      <c r="OO63" s="58"/>
      <c r="OP63" s="58"/>
      <c r="OQ63" s="58"/>
      <c r="OR63" s="58"/>
    </row>
    <row r="64" spans="1:408">
      <c r="A64" s="58" t="s">
        <v>141</v>
      </c>
      <c r="B64" s="58">
        <v>1.61994575936883</v>
      </c>
      <c r="C64" s="58">
        <v>0.99585115909576405</v>
      </c>
      <c r="D64" s="58">
        <v>0.99583822488784701</v>
      </c>
      <c r="E64" s="58">
        <v>35.2454894852278</v>
      </c>
      <c r="F64" s="58">
        <v>37.428562020521703</v>
      </c>
      <c r="G64" s="58">
        <v>40.135358103791098</v>
      </c>
      <c r="H64" s="58">
        <v>0.671356320381164</v>
      </c>
      <c r="I64" s="58">
        <v>0.99841934442520097</v>
      </c>
      <c r="J64" s="58">
        <v>8.2250289618968894E-2</v>
      </c>
      <c r="K64" s="58">
        <v>0.99598401784896795</v>
      </c>
      <c r="L64" s="58">
        <v>94.656159000000002</v>
      </c>
      <c r="M64" s="58">
        <v>38.837718194301097</v>
      </c>
      <c r="N64" s="58" t="s">
        <v>60</v>
      </c>
      <c r="O64" s="84">
        <v>1.566584</v>
      </c>
      <c r="P64" s="58">
        <v>1.566584</v>
      </c>
      <c r="Q64" s="58">
        <v>0.19438</v>
      </c>
      <c r="R64" s="58">
        <v>0.19438</v>
      </c>
      <c r="AE64" s="58" t="s">
        <v>336</v>
      </c>
      <c r="AF64" s="58">
        <v>1.4996918145956599</v>
      </c>
      <c r="AG64" s="58">
        <v>0.99228346347808805</v>
      </c>
      <c r="AH64" s="58">
        <v>0.992245852947235</v>
      </c>
      <c r="AI64" s="58">
        <v>37.631502438039398</v>
      </c>
      <c r="AJ64" s="58">
        <v>41.418676042273702</v>
      </c>
      <c r="AK64" s="58">
        <v>41.763888438211303</v>
      </c>
      <c r="AL64" s="58">
        <v>0.69471150636672896</v>
      </c>
      <c r="AM64" s="58">
        <v>0.99637645483016901</v>
      </c>
      <c r="AN64" s="58">
        <v>9.0614892542362199E-2</v>
      </c>
      <c r="AO64" s="58">
        <v>0.99301815032958896</v>
      </c>
      <c r="AP64" s="58">
        <v>93.722498999999999</v>
      </c>
      <c r="AQ64" s="58">
        <v>35.6850466306743</v>
      </c>
      <c r="AR64" s="58" t="s">
        <v>60</v>
      </c>
      <c r="AS64" s="58">
        <v>0.58217399999999997</v>
      </c>
      <c r="AT64" s="58">
        <v>0.58217399999999997</v>
      </c>
      <c r="AU64" s="58">
        <v>0.33312399999999998</v>
      </c>
      <c r="AV64" s="58">
        <v>0.33312399999999998</v>
      </c>
      <c r="BI64" s="58" t="s">
        <v>907</v>
      </c>
      <c r="BJ64" s="58">
        <v>1.4996532914201099</v>
      </c>
      <c r="BK64" s="58">
        <v>0.997200727462768</v>
      </c>
      <c r="BL64" s="58">
        <v>0.99718427658080999</v>
      </c>
      <c r="BM64" s="58">
        <v>38.833743176490302</v>
      </c>
      <c r="BN64" s="58">
        <v>35.797162663674797</v>
      </c>
      <c r="BO64" s="58">
        <v>40.822110774595501</v>
      </c>
      <c r="BP64" s="58">
        <v>0.75644826889037997</v>
      </c>
      <c r="BQ64" s="58">
        <v>0.99807500839233398</v>
      </c>
      <c r="BR64" s="58">
        <v>6.3545383512973702E-2</v>
      </c>
      <c r="BS64" s="58">
        <v>0.99733436107635498</v>
      </c>
      <c r="BT64" s="58">
        <v>94.286929000000001</v>
      </c>
      <c r="BU64" s="58">
        <v>38.953857559835697</v>
      </c>
      <c r="BV64" s="58" t="s">
        <v>60</v>
      </c>
      <c r="BW64" s="58">
        <v>1.4130769999999999</v>
      </c>
      <c r="BX64" s="58">
        <v>1.4130769999999999</v>
      </c>
      <c r="BY64" s="58">
        <v>1.077164</v>
      </c>
      <c r="BZ64" s="58">
        <v>1.077164</v>
      </c>
      <c r="CM64" s="58" t="s">
        <v>525</v>
      </c>
      <c r="CN64" s="58">
        <v>1.63638745069033</v>
      </c>
      <c r="CO64" s="58">
        <v>0.998219013214111</v>
      </c>
      <c r="CP64" s="58">
        <v>0.99821388721465998</v>
      </c>
      <c r="CQ64" s="58">
        <v>43.828463808615702</v>
      </c>
      <c r="CR64" s="58">
        <v>43.001499208301098</v>
      </c>
      <c r="CS64" s="58">
        <v>44.444876173731103</v>
      </c>
      <c r="CT64" s="58">
        <v>0.85644823312759399</v>
      </c>
      <c r="CU64" s="58">
        <v>0.99920129776000899</v>
      </c>
      <c r="CV64" s="58">
        <v>4.4609814882278401E-2</v>
      </c>
      <c r="CW64" s="58">
        <v>0.99856185913085904</v>
      </c>
      <c r="CX64" s="58">
        <v>96.302728999999999</v>
      </c>
      <c r="CY64" s="58">
        <v>43.0311225968413</v>
      </c>
      <c r="CZ64" s="58" t="s">
        <v>60</v>
      </c>
      <c r="DA64" s="84">
        <v>1.221671</v>
      </c>
      <c r="DB64" s="58">
        <v>1.221671</v>
      </c>
      <c r="DC64" s="58">
        <v>98.358106000000006</v>
      </c>
      <c r="DD64" s="58">
        <v>98.358106000000006</v>
      </c>
      <c r="DQ64" s="58" t="s">
        <v>714</v>
      </c>
      <c r="DR64" s="58">
        <v>1.5829866247534501</v>
      </c>
      <c r="DS64" s="58">
        <v>0.99807351827621404</v>
      </c>
      <c r="DT64" s="58">
        <v>0.998068988323211</v>
      </c>
      <c r="DU64" s="58">
        <v>43.552128229792999</v>
      </c>
      <c r="DV64" s="58">
        <v>46.507904754060299</v>
      </c>
      <c r="DW64" s="58">
        <v>48.158720910222002</v>
      </c>
      <c r="DX64" s="58">
        <v>0.850486159324646</v>
      </c>
      <c r="DY64" s="58">
        <v>0.99928259849548295</v>
      </c>
      <c r="DZ64" s="58">
        <v>4.5853216201066901E-2</v>
      </c>
      <c r="EA64" s="58">
        <v>0.99845594167709295</v>
      </c>
      <c r="EB64" s="58">
        <v>96.378449000000003</v>
      </c>
      <c r="EC64" s="58">
        <v>42.716728495442297</v>
      </c>
      <c r="ED64" s="58" t="s">
        <v>60</v>
      </c>
      <c r="EE64" s="84">
        <v>1.887052</v>
      </c>
      <c r="EF64" s="58">
        <v>1.887052</v>
      </c>
      <c r="EG64" s="58">
        <v>951.58203900000001</v>
      </c>
      <c r="EH64" s="58">
        <v>951.58203900000001</v>
      </c>
      <c r="EU64" s="58"/>
      <c r="EV64" s="58"/>
      <c r="EW64" s="58"/>
      <c r="EX64" s="58"/>
      <c r="EY64" s="58"/>
      <c r="EZ64" s="58"/>
      <c r="FA64" s="58"/>
      <c r="FB64" s="58"/>
      <c r="FC64" s="58"/>
      <c r="FD64" s="58"/>
      <c r="FE64" s="58"/>
      <c r="FF64" s="58"/>
      <c r="FG64" s="58"/>
      <c r="FH64" s="58"/>
      <c r="FI64" s="58"/>
      <c r="FJ64" s="58"/>
      <c r="FK64" s="58"/>
      <c r="FL64" s="58"/>
      <c r="FY64" s="58"/>
      <c r="FZ64" s="58"/>
      <c r="GA64" s="58"/>
      <c r="GB64" s="58"/>
      <c r="GC64" s="58"/>
      <c r="GD64" s="58"/>
      <c r="GE64" s="58"/>
      <c r="GF64" s="58"/>
      <c r="GG64" s="58"/>
      <c r="GH64" s="58"/>
      <c r="GI64" s="58"/>
      <c r="GJ64" s="58"/>
      <c r="GK64" s="58"/>
      <c r="GL64" s="58"/>
      <c r="GM64" s="58"/>
      <c r="GN64" s="58"/>
      <c r="GO64" s="58"/>
      <c r="GP64" s="58"/>
      <c r="HC64" s="58"/>
      <c r="HD64" s="58"/>
      <c r="HE64" s="58"/>
      <c r="HF64" s="58"/>
      <c r="HG64" s="58"/>
      <c r="HH64" s="58"/>
      <c r="HI64" s="58"/>
      <c r="HJ64" s="58"/>
      <c r="HK64" s="58"/>
      <c r="HL64" s="58"/>
      <c r="HM64" s="58"/>
      <c r="HN64" s="58"/>
      <c r="HO64" s="58"/>
      <c r="HP64" s="58"/>
      <c r="HQ64" s="84"/>
      <c r="HR64" s="58"/>
      <c r="HS64" s="58"/>
      <c r="HT64" s="58"/>
      <c r="IG64" s="58"/>
      <c r="IH64" s="58"/>
      <c r="II64" s="58"/>
      <c r="IJ64" s="58"/>
      <c r="IK64" s="58"/>
      <c r="IL64" s="58"/>
      <c r="IM64" s="58"/>
      <c r="IN64" s="58"/>
      <c r="IO64" s="58"/>
      <c r="IP64" s="58"/>
      <c r="IQ64" s="58"/>
      <c r="IR64" s="58"/>
      <c r="IS64" s="58"/>
      <c r="IT64" s="58"/>
      <c r="IU64" s="58"/>
      <c r="IV64" s="58"/>
      <c r="IW64" s="58"/>
      <c r="IX64" s="58"/>
      <c r="JK64" s="58"/>
      <c r="JL64" s="58"/>
      <c r="JM64" s="58"/>
      <c r="JN64" s="58"/>
      <c r="JO64" s="58"/>
      <c r="JP64" s="58"/>
      <c r="JQ64" s="58"/>
      <c r="JR64" s="58"/>
      <c r="JS64" s="58"/>
      <c r="JT64" s="58"/>
      <c r="JU64" s="58"/>
      <c r="JV64" s="58"/>
      <c r="JW64" s="58"/>
      <c r="JX64" s="58"/>
      <c r="JY64" s="58"/>
      <c r="JZ64" s="58"/>
      <c r="KA64" s="58"/>
      <c r="KB64" s="58"/>
      <c r="KO64" s="58"/>
      <c r="KP64" s="58"/>
      <c r="KQ64" s="58"/>
      <c r="KR64" s="58"/>
      <c r="KS64" s="58"/>
      <c r="KT64" s="58"/>
      <c r="KU64" s="58"/>
      <c r="KV64" s="58"/>
      <c r="KW64" s="58"/>
      <c r="KX64" s="58"/>
      <c r="KY64" s="58"/>
      <c r="KZ64" s="58"/>
      <c r="LA64" s="58"/>
      <c r="LB64" s="58"/>
      <c r="LC64" s="58"/>
      <c r="LD64" s="58"/>
      <c r="LE64" s="58"/>
      <c r="LF64" s="58"/>
      <c r="LS64" s="58"/>
      <c r="LT64" s="58"/>
      <c r="LU64" s="58"/>
      <c r="LV64" s="58"/>
      <c r="LW64" s="58"/>
      <c r="LX64" s="58"/>
      <c r="LY64" s="58"/>
      <c r="LZ64" s="58"/>
      <c r="MA64" s="58"/>
      <c r="MB64" s="58"/>
      <c r="MC64" s="58"/>
      <c r="MD64" s="58"/>
      <c r="ME64" s="58"/>
      <c r="MF64" s="58"/>
      <c r="MG64" s="58"/>
      <c r="MH64" s="58"/>
      <c r="MI64" s="58"/>
      <c r="MJ64" s="58"/>
      <c r="MW64" s="58"/>
      <c r="MX64" s="58"/>
      <c r="MY64" s="58"/>
      <c r="MZ64" s="58"/>
      <c r="NA64" s="58"/>
      <c r="NB64" s="58"/>
      <c r="NC64" s="58"/>
      <c r="ND64" s="58"/>
      <c r="NE64" s="58"/>
      <c r="NF64" s="58"/>
      <c r="NG64" s="58"/>
      <c r="NH64" s="58"/>
      <c r="NI64" s="58"/>
      <c r="NJ64" s="58"/>
      <c r="NK64" s="58"/>
      <c r="NL64" s="58"/>
      <c r="NM64" s="58"/>
      <c r="NN64" s="58"/>
      <c r="OA64" s="58"/>
      <c r="OB64" s="58"/>
      <c r="OC64" s="58"/>
      <c r="OD64" s="58"/>
      <c r="OE64" s="58"/>
      <c r="OF64" s="58"/>
      <c r="OG64" s="58"/>
      <c r="OH64" s="58"/>
      <c r="OI64" s="58"/>
      <c r="OJ64" s="58"/>
      <c r="OK64" s="58"/>
      <c r="OL64" s="58"/>
      <c r="OM64" s="58"/>
      <c r="ON64" s="58"/>
      <c r="OO64" s="58"/>
      <c r="OP64" s="58"/>
      <c r="OQ64" s="58"/>
      <c r="OR64" s="58"/>
    </row>
    <row r="65" spans="1:408">
      <c r="A65" s="58" t="s">
        <v>142</v>
      </c>
      <c r="B65" s="58">
        <v>2.1443232248520698</v>
      </c>
      <c r="C65" s="58">
        <v>0.99761468172073298</v>
      </c>
      <c r="D65" s="58">
        <v>0.99760836362838701</v>
      </c>
      <c r="E65" s="58">
        <v>37.545448695813597</v>
      </c>
      <c r="F65" s="58">
        <v>37.979505383126799</v>
      </c>
      <c r="G65" s="58">
        <v>40.843734204522001</v>
      </c>
      <c r="H65" s="58">
        <v>0.73301160335540705</v>
      </c>
      <c r="I65" s="58">
        <v>0.99915575981140103</v>
      </c>
      <c r="J65" s="58">
        <v>6.3405372202396296E-2</v>
      </c>
      <c r="K65" s="58">
        <v>0.99771249294280995</v>
      </c>
      <c r="L65" s="58">
        <v>95.525077999999993</v>
      </c>
      <c r="M65" s="58">
        <v>41.957670823735498</v>
      </c>
      <c r="N65" s="58" t="s">
        <v>60</v>
      </c>
      <c r="O65" s="84">
        <v>1.6210719999999901</v>
      </c>
      <c r="P65" s="58">
        <v>1.6210719999999901</v>
      </c>
      <c r="Q65" s="58">
        <v>0.15859999999999999</v>
      </c>
      <c r="R65" s="58">
        <v>0.15859999999999999</v>
      </c>
      <c r="AE65" s="58" t="s">
        <v>337</v>
      </c>
      <c r="AF65" s="58">
        <v>1.99983049802761</v>
      </c>
      <c r="AG65" s="58">
        <v>0.99543505907058705</v>
      </c>
      <c r="AH65" s="58">
        <v>0.99542117118835405</v>
      </c>
      <c r="AI65" s="58">
        <v>39.844583012154096</v>
      </c>
      <c r="AJ65" s="58">
        <v>43.293009073828202</v>
      </c>
      <c r="AK65" s="58">
        <v>43.212653892039299</v>
      </c>
      <c r="AL65" s="58">
        <v>0.76104116439819303</v>
      </c>
      <c r="AM65" s="58">
        <v>0.99825173616409302</v>
      </c>
      <c r="AN65" s="58">
        <v>6.9356426596641499E-2</v>
      </c>
      <c r="AO65" s="58">
        <v>0.99613302946090698</v>
      </c>
      <c r="AP65" s="58">
        <v>95.515827999999999</v>
      </c>
      <c r="AQ65" s="58">
        <v>38.488548927766097</v>
      </c>
      <c r="AR65" s="58" t="s">
        <v>60</v>
      </c>
      <c r="AS65" s="58">
        <v>0.59424600000000005</v>
      </c>
      <c r="AT65" s="58">
        <v>0.59424600000000005</v>
      </c>
      <c r="AU65" s="58">
        <v>0.33214500000000002</v>
      </c>
      <c r="AV65" s="58">
        <v>0.33214500000000002</v>
      </c>
      <c r="BI65" s="58" t="s">
        <v>908</v>
      </c>
      <c r="BJ65" s="58">
        <v>1.99981508875739</v>
      </c>
      <c r="BK65" s="58">
        <v>0.99836969375610296</v>
      </c>
      <c r="BL65" s="58">
        <v>0.99835789203643799</v>
      </c>
      <c r="BM65" s="58">
        <v>41.428801116159498</v>
      </c>
      <c r="BN65" s="58">
        <v>36.970764135485197</v>
      </c>
      <c r="BO65" s="58">
        <v>41.661786861673903</v>
      </c>
      <c r="BP65" s="58">
        <v>0.82020586729049605</v>
      </c>
      <c r="BQ65" s="58">
        <v>0.99886697530746404</v>
      </c>
      <c r="BR65" s="58">
        <v>4.8477873206138597E-2</v>
      </c>
      <c r="BS65" s="58">
        <v>0.99848097562789895</v>
      </c>
      <c r="BT65" s="58">
        <v>95.190213999999997</v>
      </c>
      <c r="BU65" s="58">
        <v>41.499681779082501</v>
      </c>
      <c r="BV65" s="58" t="s">
        <v>60</v>
      </c>
      <c r="BW65" s="58">
        <v>1.3578269999999999</v>
      </c>
      <c r="BX65" s="58">
        <v>1.3578269999999999</v>
      </c>
      <c r="BY65" s="58">
        <v>1.262947</v>
      </c>
      <c r="BZ65" s="58">
        <v>1.262947</v>
      </c>
      <c r="CM65" s="58" t="s">
        <v>526</v>
      </c>
      <c r="CN65" s="58">
        <v>2.1208317924063098</v>
      </c>
      <c r="CO65" s="58">
        <v>0.99896740913391102</v>
      </c>
      <c r="CP65" s="58">
        <v>0.99896407127380304</v>
      </c>
      <c r="CQ65" s="58">
        <v>46.289063050383803</v>
      </c>
      <c r="CR65" s="58">
        <v>44.967080593492199</v>
      </c>
      <c r="CS65" s="58">
        <v>46.2723959576741</v>
      </c>
      <c r="CT65" s="58">
        <v>0.90305018424987704</v>
      </c>
      <c r="CU65" s="58">
        <v>0.99957776069641102</v>
      </c>
      <c r="CV65" s="58">
        <v>3.3853899687528603E-2</v>
      </c>
      <c r="CW65" s="58">
        <v>0.99921911954879705</v>
      </c>
      <c r="CX65" s="58">
        <v>96.753122000000005</v>
      </c>
      <c r="CY65" s="58">
        <v>45.777266917482898</v>
      </c>
      <c r="CZ65" s="58" t="s">
        <v>60</v>
      </c>
      <c r="DA65" s="84">
        <v>1.5798430000000001</v>
      </c>
      <c r="DB65" s="58">
        <v>1.5798430000000001</v>
      </c>
      <c r="DC65" s="58">
        <v>91.485732999999996</v>
      </c>
      <c r="DD65" s="58">
        <v>91.485732999999996</v>
      </c>
      <c r="DQ65" s="58" t="s">
        <v>715</v>
      </c>
      <c r="DR65" s="58">
        <v>2.1056151380670598</v>
      </c>
      <c r="DS65" s="58">
        <v>0.99887424707412698</v>
      </c>
      <c r="DT65" s="58">
        <v>0.99887156486511197</v>
      </c>
      <c r="DU65" s="58">
        <v>45.936179108900298</v>
      </c>
      <c r="DV65" s="58">
        <v>48.4575248565774</v>
      </c>
      <c r="DW65" s="58">
        <v>49.6145296971996</v>
      </c>
      <c r="DX65" s="58">
        <v>0.89683985710143999</v>
      </c>
      <c r="DY65" s="58">
        <v>0.99961578845977705</v>
      </c>
      <c r="DZ65" s="58">
        <v>3.5067737102508503E-2</v>
      </c>
      <c r="EA65" s="58">
        <v>0.99915450811386097</v>
      </c>
      <c r="EB65" s="58">
        <v>96.845602</v>
      </c>
      <c r="EC65" s="58">
        <v>45.436696952161803</v>
      </c>
      <c r="ED65" s="58" t="s">
        <v>60</v>
      </c>
      <c r="EE65" s="84">
        <v>1.3454010000000001</v>
      </c>
      <c r="EF65" s="58">
        <v>1.3454010000000001</v>
      </c>
      <c r="EG65" s="58">
        <v>1108.822966</v>
      </c>
      <c r="EH65" s="58">
        <v>1108.822966</v>
      </c>
      <c r="EU65" s="58"/>
      <c r="EV65" s="58"/>
      <c r="EW65" s="58"/>
      <c r="EX65" s="58"/>
      <c r="EY65" s="58"/>
      <c r="EZ65" s="58"/>
      <c r="FA65" s="58"/>
      <c r="FB65" s="58"/>
      <c r="FC65" s="58"/>
      <c r="FD65" s="58"/>
      <c r="FE65" s="58"/>
      <c r="FF65" s="58"/>
      <c r="FG65" s="58"/>
      <c r="FH65" s="58"/>
      <c r="FI65" s="58"/>
      <c r="FJ65" s="58"/>
      <c r="FK65" s="58"/>
      <c r="FL65" s="58"/>
      <c r="FY65" s="58"/>
      <c r="FZ65" s="58"/>
      <c r="GA65" s="58"/>
      <c r="GB65" s="58"/>
      <c r="GC65" s="58"/>
      <c r="GD65" s="58"/>
      <c r="GE65" s="58"/>
      <c r="GF65" s="58"/>
      <c r="GG65" s="58"/>
      <c r="GH65" s="58"/>
      <c r="GI65" s="58"/>
      <c r="GJ65" s="58"/>
      <c r="GK65" s="58"/>
      <c r="GL65" s="58"/>
      <c r="GM65" s="58"/>
      <c r="GN65" s="58"/>
      <c r="GO65" s="58"/>
      <c r="GP65" s="58"/>
      <c r="HC65" s="58"/>
      <c r="HD65" s="58"/>
      <c r="HE65" s="58"/>
      <c r="HF65" s="58"/>
      <c r="HG65" s="58"/>
      <c r="HH65" s="58"/>
      <c r="HI65" s="58"/>
      <c r="HJ65" s="58"/>
      <c r="HK65" s="58"/>
      <c r="HL65" s="58"/>
      <c r="HM65" s="58"/>
      <c r="HN65" s="58"/>
      <c r="HO65" s="58"/>
      <c r="HP65" s="58"/>
      <c r="HQ65" s="84"/>
      <c r="HR65" s="58"/>
      <c r="HS65" s="58"/>
      <c r="HT65" s="58"/>
      <c r="IG65" s="58"/>
      <c r="IH65" s="58"/>
      <c r="II65" s="58"/>
      <c r="IJ65" s="58"/>
      <c r="IK65" s="58"/>
      <c r="IL65" s="58"/>
      <c r="IM65" s="58"/>
      <c r="IN65" s="58"/>
      <c r="IO65" s="58"/>
      <c r="IP65" s="58"/>
      <c r="IQ65" s="58"/>
      <c r="IR65" s="58"/>
      <c r="IS65" s="58"/>
      <c r="IT65" s="58"/>
      <c r="IU65" s="58"/>
      <c r="IV65" s="58"/>
      <c r="IW65" s="58"/>
      <c r="IX65" s="58"/>
      <c r="JK65" s="58"/>
      <c r="JL65" s="58"/>
      <c r="JM65" s="58"/>
      <c r="JN65" s="58"/>
      <c r="JO65" s="58"/>
      <c r="JP65" s="58"/>
      <c r="JQ65" s="58"/>
      <c r="JR65" s="58"/>
      <c r="JS65" s="58"/>
      <c r="JT65" s="58"/>
      <c r="JU65" s="58"/>
      <c r="JV65" s="58"/>
      <c r="JW65" s="58"/>
      <c r="JX65" s="58"/>
      <c r="JY65" s="58"/>
      <c r="JZ65" s="58"/>
      <c r="KA65" s="58"/>
      <c r="KB65" s="58"/>
      <c r="KO65" s="58"/>
      <c r="KP65" s="58"/>
      <c r="KQ65" s="58"/>
      <c r="KR65" s="58"/>
      <c r="KS65" s="58"/>
      <c r="KT65" s="58"/>
      <c r="KU65" s="58"/>
      <c r="KV65" s="58"/>
      <c r="KW65" s="58"/>
      <c r="KX65" s="58"/>
      <c r="KY65" s="58"/>
      <c r="KZ65" s="58"/>
      <c r="LA65" s="58"/>
      <c r="LB65" s="58"/>
      <c r="LC65" s="58"/>
      <c r="LD65" s="58"/>
      <c r="LE65" s="58"/>
      <c r="LF65" s="58"/>
      <c r="LS65" s="58"/>
      <c r="LT65" s="58"/>
      <c r="LU65" s="58"/>
      <c r="LV65" s="58"/>
      <c r="LW65" s="58"/>
      <c r="LX65" s="58"/>
      <c r="LY65" s="58"/>
      <c r="LZ65" s="58"/>
      <c r="MA65" s="58"/>
      <c r="MB65" s="58"/>
      <c r="MC65" s="58"/>
      <c r="MD65" s="58"/>
      <c r="ME65" s="58"/>
      <c r="MF65" s="58"/>
      <c r="MG65" s="58"/>
      <c r="MH65" s="58"/>
      <c r="MI65" s="58"/>
      <c r="MJ65" s="58"/>
      <c r="MW65" s="58"/>
      <c r="MX65" s="58"/>
      <c r="MY65" s="58"/>
      <c r="MZ65" s="58"/>
      <c r="NA65" s="58"/>
      <c r="NB65" s="58"/>
      <c r="NC65" s="58"/>
      <c r="ND65" s="58"/>
      <c r="NE65" s="58"/>
      <c r="NF65" s="58"/>
      <c r="NG65" s="58"/>
      <c r="NH65" s="58"/>
      <c r="NI65" s="58"/>
      <c r="NJ65" s="58"/>
      <c r="NK65" s="58"/>
      <c r="NL65" s="58"/>
      <c r="NM65" s="58"/>
      <c r="NN65" s="58"/>
      <c r="OA65" s="58"/>
      <c r="OB65" s="58"/>
      <c r="OC65" s="58"/>
      <c r="OD65" s="58"/>
      <c r="OE65" s="58"/>
      <c r="OF65" s="58"/>
      <c r="OG65" s="58"/>
      <c r="OH65" s="58"/>
      <c r="OI65" s="58"/>
      <c r="OJ65" s="58"/>
      <c r="OK65" s="58"/>
      <c r="OL65" s="58"/>
      <c r="OM65" s="58"/>
      <c r="ON65" s="58"/>
      <c r="OO65" s="58"/>
      <c r="OP65" s="58"/>
      <c r="OQ65" s="58"/>
      <c r="OR65" s="58"/>
    </row>
    <row r="66" spans="1:408">
      <c r="A66" s="58" t="s">
        <v>143</v>
      </c>
      <c r="B66" s="58">
        <v>6.9537931580614498E-2</v>
      </c>
      <c r="C66" s="58">
        <v>0.78198122978210405</v>
      </c>
      <c r="D66" s="58">
        <v>0.77234405279159501</v>
      </c>
      <c r="E66" s="58">
        <v>24.380809166820899</v>
      </c>
      <c r="F66" s="58">
        <v>29.747700081226899</v>
      </c>
      <c r="G66" s="58">
        <v>29.208202180219299</v>
      </c>
      <c r="H66" s="58">
        <v>0.12611958384513799</v>
      </c>
      <c r="I66" s="58">
        <v>0.89582771062850897</v>
      </c>
      <c r="J66" s="58">
        <v>0.47070208191871599</v>
      </c>
      <c r="K66" s="58">
        <v>0.68591469526290805</v>
      </c>
      <c r="L66" s="58">
        <v>26.761748999999998</v>
      </c>
      <c r="M66" s="58">
        <v>19.4100854983744</v>
      </c>
      <c r="N66" s="58" t="s">
        <v>60</v>
      </c>
      <c r="O66" s="84">
        <v>4.8373439999999999</v>
      </c>
      <c r="P66" s="58">
        <v>4.8373439999999999</v>
      </c>
      <c r="Q66" s="58">
        <v>0.40729900000000002</v>
      </c>
      <c r="R66" s="58">
        <v>0.40729900000000002</v>
      </c>
      <c r="AE66" s="58" t="s">
        <v>338</v>
      </c>
      <c r="AF66" s="58">
        <v>2.9990893253088301E-2</v>
      </c>
      <c r="AG66" s="58">
        <v>0.84308546781539895</v>
      </c>
      <c r="AH66" s="58">
        <v>0.83957314491271895</v>
      </c>
      <c r="AI66" s="58">
        <v>26.153636022035698</v>
      </c>
      <c r="AJ66" s="58">
        <v>36.877442265674198</v>
      </c>
      <c r="AK66" s="58">
        <v>37.388320281090401</v>
      </c>
      <c r="AL66" s="58">
        <v>0.16041760146617801</v>
      </c>
      <c r="AM66" s="58">
        <v>0.94405990839004505</v>
      </c>
      <c r="AN66" s="58">
        <v>0.39785885810852001</v>
      </c>
      <c r="AO66" s="58">
        <v>0.72099244594573897</v>
      </c>
      <c r="AP66" s="58">
        <v>16.175660000000001</v>
      </c>
      <c r="AQ66" s="58">
        <v>21.3299402678545</v>
      </c>
      <c r="AR66" s="58" t="s">
        <v>60</v>
      </c>
      <c r="AS66" s="58">
        <v>1.982634</v>
      </c>
      <c r="AT66" s="58">
        <v>1.982634</v>
      </c>
      <c r="AU66" s="58">
        <v>1.1016550000000001</v>
      </c>
      <c r="AV66" s="58">
        <v>1.1016550000000001</v>
      </c>
      <c r="BI66" s="58" t="s">
        <v>909</v>
      </c>
      <c r="BJ66" s="58">
        <v>2.9917643332277401E-2</v>
      </c>
      <c r="BK66" s="58">
        <v>0.84458303451537997</v>
      </c>
      <c r="BL66" s="58">
        <v>0.84283894300460804</v>
      </c>
      <c r="BM66" s="58">
        <v>25.546606021479199</v>
      </c>
      <c r="BN66" s="58">
        <v>36.927184632230798</v>
      </c>
      <c r="BO66" s="58">
        <v>37.2560664458926</v>
      </c>
      <c r="BP66" s="58">
        <v>0.15317592024803101</v>
      </c>
      <c r="BQ66" s="58">
        <v>0.94797343015670699</v>
      </c>
      <c r="BR66" s="58">
        <v>0.390158802270889</v>
      </c>
      <c r="BS66" s="58">
        <v>0.680744528770446</v>
      </c>
      <c r="BT66" s="58">
        <v>0</v>
      </c>
      <c r="BU66" s="58">
        <v>20.393215795647901</v>
      </c>
      <c r="BV66" s="58" t="s">
        <v>60</v>
      </c>
      <c r="BW66" s="58">
        <v>3.7393879999999999</v>
      </c>
      <c r="BX66" s="58">
        <v>3.7393879999999999</v>
      </c>
      <c r="BY66" s="58">
        <v>0.65236099999999997</v>
      </c>
      <c r="BZ66" s="58">
        <v>0.65236099999999997</v>
      </c>
      <c r="CM66" s="58" t="s">
        <v>527</v>
      </c>
      <c r="CN66" s="58">
        <v>2.9458346531517202E-2</v>
      </c>
      <c r="CO66" s="58">
        <v>0.865045607089996</v>
      </c>
      <c r="CP66" s="58">
        <v>0.86241132020950295</v>
      </c>
      <c r="CQ66" s="58">
        <v>26.8325816261985</v>
      </c>
      <c r="CR66" s="58">
        <v>35.7584122161092</v>
      </c>
      <c r="CS66" s="58">
        <v>36.197839535258602</v>
      </c>
      <c r="CT66" s="58">
        <v>0.18194693326950001</v>
      </c>
      <c r="CU66" s="58">
        <v>0.956393063068389</v>
      </c>
      <c r="CV66" s="58">
        <v>0.36662828922271701</v>
      </c>
      <c r="CW66" s="58">
        <v>0.76084005832672097</v>
      </c>
      <c r="CX66" s="58">
        <v>24.042210000000001</v>
      </c>
      <c r="CY66" s="58">
        <v>22.101792444268401</v>
      </c>
      <c r="CZ66" s="58" t="s">
        <v>60</v>
      </c>
      <c r="DA66" s="84">
        <v>2.307178</v>
      </c>
      <c r="DB66" s="58">
        <v>2.307178</v>
      </c>
      <c r="DC66" s="58">
        <v>176.545559</v>
      </c>
      <c r="DD66" s="58">
        <v>176.545559</v>
      </c>
      <c r="DQ66" s="58" t="s">
        <v>716</v>
      </c>
      <c r="DR66" s="58">
        <v>3.07392302819132E-2</v>
      </c>
      <c r="DS66" s="58">
        <v>0.88145744800567605</v>
      </c>
      <c r="DT66" s="58">
        <v>0.87934768199920599</v>
      </c>
      <c r="DU66" s="58">
        <v>27.4940474445437</v>
      </c>
      <c r="DV66" s="58">
        <v>39.609891031336197</v>
      </c>
      <c r="DW66" s="58">
        <v>40.081635441400998</v>
      </c>
      <c r="DX66" s="58">
        <v>0.20647312700748399</v>
      </c>
      <c r="DY66" s="58">
        <v>0.96593058109283403</v>
      </c>
      <c r="DZ66" s="58">
        <v>0.34012198448181102</v>
      </c>
      <c r="EA66" s="58">
        <v>0.79437845945358199</v>
      </c>
      <c r="EB66" s="58">
        <v>32.210129999999999</v>
      </c>
      <c r="EC66" s="58">
        <v>22.939727973774101</v>
      </c>
      <c r="ED66" s="58" t="s">
        <v>60</v>
      </c>
      <c r="EE66" s="84">
        <v>2.3769089999999999</v>
      </c>
      <c r="EF66" s="58">
        <v>2.3769089999999999</v>
      </c>
      <c r="EG66" s="58">
        <v>174.85399000000001</v>
      </c>
      <c r="EH66" s="58">
        <v>174.85399000000001</v>
      </c>
      <c r="EU66" s="58"/>
      <c r="EV66" s="58"/>
      <c r="EW66" s="58"/>
      <c r="EX66" s="58"/>
      <c r="EY66" s="58"/>
      <c r="EZ66" s="58"/>
      <c r="FA66" s="58"/>
      <c r="FB66" s="58"/>
      <c r="FC66" s="58"/>
      <c r="FD66" s="58"/>
      <c r="FE66" s="58"/>
      <c r="FF66" s="58"/>
      <c r="FG66" s="58"/>
      <c r="FH66" s="58"/>
      <c r="FI66" s="58"/>
      <c r="FJ66" s="58"/>
      <c r="FK66" s="58"/>
      <c r="FL66" s="58"/>
      <c r="FY66" s="58"/>
      <c r="FZ66" s="58"/>
      <c r="GA66" s="58"/>
      <c r="GB66" s="58"/>
      <c r="GC66" s="58"/>
      <c r="GD66" s="58"/>
      <c r="GE66" s="58"/>
      <c r="GF66" s="58"/>
      <c r="GG66" s="58"/>
      <c r="GH66" s="58"/>
      <c r="GI66" s="58"/>
      <c r="GJ66" s="58"/>
      <c r="GK66" s="58"/>
      <c r="GL66" s="58"/>
      <c r="GM66" s="58"/>
      <c r="GN66" s="58"/>
      <c r="GO66" s="58"/>
      <c r="GP66" s="58"/>
      <c r="HC66" s="58"/>
      <c r="HD66" s="58"/>
      <c r="HE66" s="58"/>
      <c r="HF66" s="58"/>
      <c r="HG66" s="58"/>
      <c r="HH66" s="58"/>
      <c r="HI66" s="58"/>
      <c r="HJ66" s="58"/>
      <c r="HK66" s="58"/>
      <c r="HL66" s="58"/>
      <c r="HM66" s="58"/>
      <c r="HN66" s="58"/>
      <c r="HO66" s="58"/>
      <c r="HP66" s="58"/>
      <c r="HQ66" s="84"/>
      <c r="HR66" s="58"/>
      <c r="HS66" s="58"/>
      <c r="HT66" s="58"/>
      <c r="IG66" s="58"/>
      <c r="IH66" s="58"/>
      <c r="II66" s="58"/>
      <c r="IJ66" s="58"/>
      <c r="IK66" s="58"/>
      <c r="IL66" s="58"/>
      <c r="IM66" s="58"/>
      <c r="IN66" s="58"/>
      <c r="IO66" s="58"/>
      <c r="IP66" s="58"/>
      <c r="IQ66" s="58"/>
      <c r="IR66" s="58"/>
      <c r="IS66" s="58"/>
      <c r="IT66" s="58"/>
      <c r="IU66" s="58"/>
      <c r="IV66" s="58"/>
      <c r="IW66" s="58"/>
      <c r="IX66" s="58"/>
      <c r="JK66" s="58"/>
      <c r="JL66" s="58"/>
      <c r="JM66" s="58"/>
      <c r="JN66" s="58"/>
      <c r="JO66" s="58"/>
      <c r="JP66" s="58"/>
      <c r="JQ66" s="58"/>
      <c r="JR66" s="58"/>
      <c r="JS66" s="58"/>
      <c r="JT66" s="58"/>
      <c r="JU66" s="58"/>
      <c r="JV66" s="58"/>
      <c r="JW66" s="58"/>
      <c r="JX66" s="58"/>
      <c r="JY66" s="58"/>
      <c r="JZ66" s="58"/>
      <c r="KA66" s="58"/>
      <c r="KB66" s="58"/>
      <c r="KO66" s="58"/>
      <c r="KP66" s="58"/>
      <c r="KQ66" s="58"/>
      <c r="KR66" s="58"/>
      <c r="KS66" s="58"/>
      <c r="KT66" s="58"/>
      <c r="KU66" s="58"/>
      <c r="KV66" s="58"/>
      <c r="KW66" s="58"/>
      <c r="KX66" s="58"/>
      <c r="KY66" s="58"/>
      <c r="KZ66" s="58"/>
      <c r="LA66" s="58"/>
      <c r="LB66" s="58"/>
      <c r="LC66" s="58"/>
      <c r="LD66" s="58"/>
      <c r="LE66" s="58"/>
      <c r="LF66" s="58"/>
      <c r="LS66" s="58"/>
      <c r="LT66" s="58"/>
      <c r="LU66" s="58"/>
      <c r="LV66" s="58"/>
      <c r="LW66" s="58"/>
      <c r="LX66" s="58"/>
      <c r="LY66" s="58"/>
      <c r="LZ66" s="58"/>
      <c r="MA66" s="58"/>
      <c r="MB66" s="58"/>
      <c r="MC66" s="58"/>
      <c r="MD66" s="58"/>
      <c r="ME66" s="58"/>
      <c r="MF66" s="58"/>
      <c r="MG66" s="58"/>
      <c r="MH66" s="58"/>
      <c r="MI66" s="58"/>
      <c r="MJ66" s="58"/>
      <c r="MW66" s="58"/>
      <c r="MX66" s="58"/>
      <c r="MY66" s="58"/>
      <c r="MZ66" s="58"/>
      <c r="NA66" s="58"/>
      <c r="NB66" s="58"/>
      <c r="NC66" s="58"/>
      <c r="ND66" s="58"/>
      <c r="NE66" s="58"/>
      <c r="NF66" s="58"/>
      <c r="NG66" s="58"/>
      <c r="NH66" s="58"/>
      <c r="NI66" s="58"/>
      <c r="NJ66" s="58"/>
      <c r="NK66" s="58"/>
      <c r="NL66" s="58"/>
      <c r="NM66" s="58"/>
      <c r="NN66" s="58"/>
      <c r="OA66" s="58"/>
      <c r="OB66" s="58"/>
      <c r="OC66" s="58"/>
      <c r="OD66" s="58"/>
      <c r="OE66" s="58"/>
      <c r="OF66" s="58"/>
      <c r="OG66" s="58"/>
      <c r="OH66" s="58"/>
      <c r="OI66" s="58"/>
      <c r="OJ66" s="58"/>
      <c r="OK66" s="58"/>
      <c r="OL66" s="58"/>
      <c r="OM66" s="58"/>
      <c r="ON66" s="58"/>
      <c r="OO66" s="58"/>
      <c r="OP66" s="58"/>
      <c r="OQ66" s="58"/>
      <c r="OR66" s="58"/>
    </row>
    <row r="67" spans="1:408">
      <c r="A67" s="58" t="s">
        <v>144</v>
      </c>
      <c r="B67" s="58">
        <v>6.9537931580614498E-2</v>
      </c>
      <c r="C67" s="58">
        <v>0.78198122978210405</v>
      </c>
      <c r="D67" s="58">
        <v>0.77234405279159501</v>
      </c>
      <c r="E67" s="58">
        <v>24.380809166820899</v>
      </c>
      <c r="F67" s="58">
        <v>29.747700081226899</v>
      </c>
      <c r="G67" s="58">
        <v>29.208202180219299</v>
      </c>
      <c r="H67" s="58">
        <v>0.12611958384513799</v>
      </c>
      <c r="I67" s="58">
        <v>0.89582771062850897</v>
      </c>
      <c r="J67" s="58">
        <v>0.47070208191871599</v>
      </c>
      <c r="K67" s="58">
        <v>0.68591469526290805</v>
      </c>
      <c r="L67" s="58">
        <v>26.761748999999998</v>
      </c>
      <c r="M67" s="58">
        <v>19.4100854983744</v>
      </c>
      <c r="N67" s="58" t="s">
        <v>60</v>
      </c>
      <c r="O67" s="84">
        <v>4.9332890000000003</v>
      </c>
      <c r="P67" s="58">
        <v>4.9332890000000003</v>
      </c>
      <c r="Q67" s="58">
        <v>0.412582</v>
      </c>
      <c r="R67" s="58">
        <v>0.412582</v>
      </c>
      <c r="AE67" s="58" t="s">
        <v>339</v>
      </c>
      <c r="AF67" s="58">
        <v>5.9714523281596397E-2</v>
      </c>
      <c r="AG67" s="58">
        <v>0.89539790153503396</v>
      </c>
      <c r="AH67" s="58">
        <v>0.89368331432342496</v>
      </c>
      <c r="AI67" s="58">
        <v>27.734992558310701</v>
      </c>
      <c r="AJ67" s="58">
        <v>38.438820631916201</v>
      </c>
      <c r="AK67" s="58">
        <v>38.25600896121</v>
      </c>
      <c r="AL67" s="58">
        <v>0.223612755537033</v>
      </c>
      <c r="AM67" s="58">
        <v>0.97430646419525102</v>
      </c>
      <c r="AN67" s="58">
        <v>0.323359996080398</v>
      </c>
      <c r="AO67" s="58">
        <v>0.82095515727996804</v>
      </c>
      <c r="AP67" s="58">
        <v>39.760976999999997</v>
      </c>
      <c r="AQ67" s="58">
        <v>23.346495857173899</v>
      </c>
      <c r="AR67" s="58" t="s">
        <v>60</v>
      </c>
      <c r="AS67" s="58">
        <v>2.0360550000000002</v>
      </c>
      <c r="AT67" s="58">
        <v>2.0360550000000002</v>
      </c>
      <c r="AU67" s="58">
        <v>1.1119920000000001</v>
      </c>
      <c r="AV67" s="58">
        <v>1.1119920000000001</v>
      </c>
      <c r="BI67" s="58" t="s">
        <v>910</v>
      </c>
      <c r="BJ67" s="58">
        <v>5.8934510611339801E-2</v>
      </c>
      <c r="BK67" s="58">
        <v>0.86817085742950395</v>
      </c>
      <c r="BL67" s="58">
        <v>0.86752456426620395</v>
      </c>
      <c r="BM67" s="58">
        <v>25.984428762316</v>
      </c>
      <c r="BN67" s="58">
        <v>39.136936896151397</v>
      </c>
      <c r="BO67" s="58">
        <v>38.842399607869098</v>
      </c>
      <c r="BP67" s="58">
        <v>0.175243064761161</v>
      </c>
      <c r="BQ67" s="58">
        <v>0.96552848815917902</v>
      </c>
      <c r="BR67" s="58">
        <v>0.35349640250205899</v>
      </c>
      <c r="BS67" s="58">
        <v>0.71941459178924505</v>
      </c>
      <c r="BT67" s="58">
        <v>0</v>
      </c>
      <c r="BU67" s="58">
        <v>20.8246813008939</v>
      </c>
      <c r="BV67" s="58" t="s">
        <v>60</v>
      </c>
      <c r="BW67" s="58">
        <v>2.9581940000000002</v>
      </c>
      <c r="BX67" s="58">
        <v>2.9581940000000002</v>
      </c>
      <c r="BY67" s="58">
        <v>0.57777800000000001</v>
      </c>
      <c r="BZ67" s="58">
        <v>0.57777800000000001</v>
      </c>
      <c r="CM67" s="58" t="s">
        <v>528</v>
      </c>
      <c r="CN67" s="58">
        <v>6.2123851757998103E-2</v>
      </c>
      <c r="CO67" s="58">
        <v>0.91309452056884699</v>
      </c>
      <c r="CP67" s="58">
        <v>0.91202425956725997</v>
      </c>
      <c r="CQ67" s="58">
        <v>28.671356633975201</v>
      </c>
      <c r="CR67" s="58">
        <v>36.443844126047502</v>
      </c>
      <c r="CS67" s="58">
        <v>36.949986889387901</v>
      </c>
      <c r="CT67" s="58">
        <v>0.25496828556060702</v>
      </c>
      <c r="CU67" s="58">
        <v>0.97899502515792802</v>
      </c>
      <c r="CV67" s="58">
        <v>0.29151114821433999</v>
      </c>
      <c r="CW67" s="58">
        <v>0.85513633489608698</v>
      </c>
      <c r="CX67" s="58">
        <v>46.789873999999998</v>
      </c>
      <c r="CY67" s="58">
        <v>24.545052844286602</v>
      </c>
      <c r="CZ67" s="58" t="s">
        <v>60</v>
      </c>
      <c r="DA67" s="84">
        <v>2.691913</v>
      </c>
      <c r="DB67" s="58">
        <v>2.691913</v>
      </c>
      <c r="DC67" s="58">
        <v>193.11498499999999</v>
      </c>
      <c r="DD67" s="58">
        <v>193.11498499999999</v>
      </c>
      <c r="DQ67" s="58" t="s">
        <v>717</v>
      </c>
      <c r="DR67" s="58">
        <v>5.7936727906240097E-2</v>
      </c>
      <c r="DS67" s="58">
        <v>0.91782945394515902</v>
      </c>
      <c r="DT67" s="58">
        <v>0.91685247421264604</v>
      </c>
      <c r="DU67" s="58">
        <v>29.0285139366704</v>
      </c>
      <c r="DV67" s="58">
        <v>41.300713602915103</v>
      </c>
      <c r="DW67" s="58">
        <v>41.563810690576702</v>
      </c>
      <c r="DX67" s="58">
        <v>0.26874440908432001</v>
      </c>
      <c r="DY67" s="58">
        <v>0.98235362768173196</v>
      </c>
      <c r="DZ67" s="58">
        <v>0.28112086653709401</v>
      </c>
      <c r="EA67" s="58">
        <v>0.86543548107147195</v>
      </c>
      <c r="EB67" s="58">
        <v>50.369194999999998</v>
      </c>
      <c r="EC67" s="58">
        <v>24.9759780354109</v>
      </c>
      <c r="ED67" s="58" t="s">
        <v>60</v>
      </c>
      <c r="EE67" s="84">
        <v>2.55518</v>
      </c>
      <c r="EF67" s="58">
        <v>2.55518</v>
      </c>
      <c r="EG67" s="58">
        <v>419.98218300000002</v>
      </c>
      <c r="EH67" s="58">
        <v>419.98218300000002</v>
      </c>
      <c r="EU67" s="58"/>
      <c r="EV67" s="58"/>
      <c r="EW67" s="58"/>
      <c r="EX67" s="58"/>
      <c r="EY67" s="58"/>
      <c r="EZ67" s="58"/>
      <c r="FA67" s="58"/>
      <c r="FB67" s="58"/>
      <c r="FC67" s="58"/>
      <c r="FD67" s="58"/>
      <c r="FE67" s="58"/>
      <c r="FF67" s="58"/>
      <c r="FG67" s="58"/>
      <c r="FH67" s="58"/>
      <c r="FI67" s="58"/>
      <c r="FJ67" s="58"/>
      <c r="FK67" s="58"/>
      <c r="FL67" s="58"/>
      <c r="FY67" s="58"/>
      <c r="FZ67" s="58"/>
      <c r="GA67" s="58"/>
      <c r="GB67" s="58"/>
      <c r="GC67" s="58"/>
      <c r="GD67" s="58"/>
      <c r="GE67" s="58"/>
      <c r="GF67" s="58"/>
      <c r="GG67" s="58"/>
      <c r="GH67" s="58"/>
      <c r="GI67" s="58"/>
      <c r="GJ67" s="58"/>
      <c r="GK67" s="58"/>
      <c r="GL67" s="58"/>
      <c r="GM67" s="58"/>
      <c r="GN67" s="58"/>
      <c r="GO67" s="58"/>
      <c r="GP67" s="58"/>
      <c r="HC67" s="58"/>
      <c r="HD67" s="58"/>
      <c r="HE67" s="58"/>
      <c r="HF67" s="58"/>
      <c r="HG67" s="58"/>
      <c r="HH67" s="58"/>
      <c r="HI67" s="58"/>
      <c r="HJ67" s="58"/>
      <c r="HK67" s="58"/>
      <c r="HL67" s="58"/>
      <c r="HM67" s="58"/>
      <c r="HN67" s="58"/>
      <c r="HO67" s="58"/>
      <c r="HP67" s="58"/>
      <c r="HQ67" s="84"/>
      <c r="HR67" s="58"/>
      <c r="HS67" s="58"/>
      <c r="HT67" s="58"/>
      <c r="IG67" s="58"/>
      <c r="IH67" s="58"/>
      <c r="II67" s="58"/>
      <c r="IJ67" s="58"/>
      <c r="IK67" s="58"/>
      <c r="IL67" s="58"/>
      <c r="IM67" s="58"/>
      <c r="IN67" s="58"/>
      <c r="IO67" s="58"/>
      <c r="IP67" s="58"/>
      <c r="IQ67" s="58"/>
      <c r="IR67" s="81"/>
      <c r="IS67" s="81"/>
      <c r="IT67" s="58"/>
      <c r="IU67" s="58"/>
      <c r="IV67" s="58"/>
      <c r="IW67" s="58"/>
      <c r="IX67" s="58"/>
      <c r="JK67" s="58"/>
      <c r="JL67" s="58"/>
      <c r="JM67" s="58"/>
      <c r="JN67" s="58"/>
      <c r="JO67" s="58"/>
      <c r="JP67" s="58"/>
      <c r="JQ67" s="58"/>
      <c r="JR67" s="58"/>
      <c r="JS67" s="58"/>
      <c r="JT67" s="58"/>
      <c r="JU67" s="58"/>
      <c r="JV67" s="58"/>
      <c r="JW67" s="58"/>
      <c r="JX67" s="58"/>
      <c r="JY67" s="58"/>
      <c r="JZ67" s="58"/>
      <c r="KA67" s="58"/>
      <c r="KB67" s="58"/>
      <c r="KO67" s="58"/>
      <c r="KP67" s="58"/>
      <c r="KQ67" s="58"/>
      <c r="KR67" s="58"/>
      <c r="KS67" s="58"/>
      <c r="KT67" s="58"/>
      <c r="KU67" s="58"/>
      <c r="KV67" s="58"/>
      <c r="KW67" s="58"/>
      <c r="KX67" s="58"/>
      <c r="KY67" s="58"/>
      <c r="KZ67" s="58"/>
      <c r="LA67" s="58"/>
      <c r="LB67" s="58"/>
      <c r="LC67" s="58"/>
      <c r="LD67" s="58"/>
      <c r="LE67" s="58"/>
      <c r="LF67" s="58"/>
      <c r="LS67" s="58"/>
      <c r="LT67" s="58"/>
      <c r="LU67" s="58"/>
      <c r="LV67" s="58"/>
      <c r="LW67" s="58"/>
      <c r="LX67" s="58"/>
      <c r="LY67" s="58"/>
      <c r="LZ67" s="58"/>
      <c r="MA67" s="58"/>
      <c r="MB67" s="58"/>
      <c r="MC67" s="58"/>
      <c r="MD67" s="58"/>
      <c r="ME67" s="58"/>
      <c r="MF67" s="58"/>
      <c r="MG67" s="58"/>
      <c r="MH67" s="58"/>
      <c r="MI67" s="58"/>
      <c r="MJ67" s="58"/>
      <c r="MW67" s="58"/>
      <c r="MX67" s="58"/>
      <c r="MY67" s="58"/>
      <c r="MZ67" s="58"/>
      <c r="NA67" s="58"/>
      <c r="NB67" s="58"/>
      <c r="NC67" s="58"/>
      <c r="ND67" s="58"/>
      <c r="NE67" s="58"/>
      <c r="NF67" s="58"/>
      <c r="NG67" s="58"/>
      <c r="NH67" s="58"/>
      <c r="NI67" s="58"/>
      <c r="NJ67" s="58"/>
      <c r="NK67" s="58"/>
      <c r="NL67" s="58"/>
      <c r="NM67" s="58"/>
      <c r="NN67" s="58"/>
      <c r="OA67" s="58"/>
      <c r="OB67" s="58"/>
      <c r="OC67" s="58"/>
      <c r="OD67" s="58"/>
      <c r="OE67" s="58"/>
      <c r="OF67" s="58"/>
      <c r="OG67" s="58"/>
      <c r="OH67" s="58"/>
      <c r="OI67" s="58"/>
      <c r="OJ67" s="58"/>
      <c r="OK67" s="58"/>
      <c r="OL67" s="58"/>
      <c r="OM67" s="58"/>
      <c r="ON67" s="58"/>
      <c r="OO67" s="58"/>
      <c r="OP67" s="58"/>
      <c r="OQ67" s="58"/>
      <c r="OR67" s="58"/>
    </row>
    <row r="68" spans="1:408">
      <c r="A68" s="58" t="s">
        <v>145</v>
      </c>
      <c r="B68" s="58">
        <v>0.12669662654418701</v>
      </c>
      <c r="C68" s="58">
        <v>0.89614284038543701</v>
      </c>
      <c r="D68" s="58">
        <v>0.89403033256530695</v>
      </c>
      <c r="E68" s="58">
        <v>27.863144925547498</v>
      </c>
      <c r="F68" s="58">
        <v>34.542603625391301</v>
      </c>
      <c r="G68" s="58">
        <v>35.536264391720302</v>
      </c>
      <c r="H68" s="58">
        <v>0.23989923298358901</v>
      </c>
      <c r="I68" s="58">
        <v>0.96951419115066495</v>
      </c>
      <c r="J68" s="58">
        <v>0.31488969922065702</v>
      </c>
      <c r="K68" s="58">
        <v>0.85649704933166504</v>
      </c>
      <c r="L68" s="58">
        <v>50.453406000000001</v>
      </c>
      <c r="M68" s="58">
        <v>23.552589132296202</v>
      </c>
      <c r="N68" s="58" t="s">
        <v>60</v>
      </c>
      <c r="O68" s="84">
        <v>4.2174560000000003</v>
      </c>
      <c r="P68" s="58">
        <v>4.2174560000000003</v>
      </c>
      <c r="Q68" s="58">
        <v>1.275649</v>
      </c>
      <c r="R68" s="58">
        <v>1.275649</v>
      </c>
      <c r="AE68" s="58" t="s">
        <v>340</v>
      </c>
      <c r="AF68" s="58">
        <v>0.119945755464048</v>
      </c>
      <c r="AG68" s="58">
        <v>0.93093842267990101</v>
      </c>
      <c r="AH68" s="58">
        <v>0.93031144142150801</v>
      </c>
      <c r="AI68" s="58">
        <v>29.481467761474399</v>
      </c>
      <c r="AJ68" s="58">
        <v>39.803642917752903</v>
      </c>
      <c r="AK68" s="58">
        <v>39.986789946136902</v>
      </c>
      <c r="AL68" s="58">
        <v>0.29580852389335599</v>
      </c>
      <c r="AM68" s="58">
        <v>0.98834425210952703</v>
      </c>
      <c r="AN68" s="58">
        <v>0.25850030779838501</v>
      </c>
      <c r="AO68" s="58">
        <v>0.89124178886413497</v>
      </c>
      <c r="AP68" s="58">
        <v>63.312671999999999</v>
      </c>
      <c r="AQ68" s="58">
        <v>25.740397786045801</v>
      </c>
      <c r="AR68" s="58" t="s">
        <v>60</v>
      </c>
      <c r="AS68" s="58">
        <v>2.050783</v>
      </c>
      <c r="AT68" s="58">
        <v>2.050783</v>
      </c>
      <c r="AU68" s="58">
        <v>1.100503</v>
      </c>
      <c r="AV68" s="58">
        <v>1.100503</v>
      </c>
      <c r="BI68" s="58" t="s">
        <v>911</v>
      </c>
      <c r="BJ68" s="58">
        <v>0.119854687994931</v>
      </c>
      <c r="BK68" s="58">
        <v>0.93344986438751198</v>
      </c>
      <c r="BL68" s="58">
        <v>0.93324553966522195</v>
      </c>
      <c r="BM68" s="58">
        <v>28.261347288938801</v>
      </c>
      <c r="BN68" s="58">
        <v>40.401246423092601</v>
      </c>
      <c r="BO68" s="58">
        <v>40.581634126071599</v>
      </c>
      <c r="BP68" s="58">
        <v>0.28584861755370999</v>
      </c>
      <c r="BQ68" s="58">
        <v>0.99261242151260298</v>
      </c>
      <c r="BR68" s="58">
        <v>0.253950655460357</v>
      </c>
      <c r="BS68" s="58">
        <v>0.875879347324371</v>
      </c>
      <c r="BT68" s="58">
        <v>41.426748000000003</v>
      </c>
      <c r="BU68" s="58">
        <v>24.027436316544598</v>
      </c>
      <c r="BV68" s="58" t="s">
        <v>60</v>
      </c>
      <c r="BW68" s="58">
        <v>3.8013870000000001</v>
      </c>
      <c r="BX68" s="58">
        <v>3.8013870000000001</v>
      </c>
      <c r="BY68" s="58">
        <v>1.035739</v>
      </c>
      <c r="BZ68" s="58">
        <v>1.035739</v>
      </c>
      <c r="CM68" s="58" t="s">
        <v>529</v>
      </c>
      <c r="CN68" s="58">
        <v>0.11908061450744301</v>
      </c>
      <c r="CO68" s="58">
        <v>0.943217813968658</v>
      </c>
      <c r="CP68" s="58">
        <v>0.94270640611648504</v>
      </c>
      <c r="CQ68" s="58">
        <v>30.370122680768901</v>
      </c>
      <c r="CR68" s="58">
        <v>38.365440896196702</v>
      </c>
      <c r="CS68" s="58">
        <v>38.799313941474402</v>
      </c>
      <c r="CT68" s="58">
        <v>0.32764104008674599</v>
      </c>
      <c r="CU68" s="58">
        <v>0.98907494544982899</v>
      </c>
      <c r="CV68" s="58">
        <v>0.23626609146595001</v>
      </c>
      <c r="CW68" s="58">
        <v>0.91269820928573597</v>
      </c>
      <c r="CX68" s="58">
        <v>64.099085000000002</v>
      </c>
      <c r="CY68" s="58">
        <v>26.927759883816599</v>
      </c>
      <c r="CZ68" s="58" t="s">
        <v>60</v>
      </c>
      <c r="DA68" s="84">
        <v>2.111828</v>
      </c>
      <c r="DB68" s="58">
        <v>2.111828</v>
      </c>
      <c r="DC68" s="58">
        <v>230.280947</v>
      </c>
      <c r="DD68" s="58">
        <v>230.280947</v>
      </c>
      <c r="DQ68" s="58" t="s">
        <v>718</v>
      </c>
      <c r="DR68" s="58">
        <v>0.113002850807728</v>
      </c>
      <c r="DS68" s="58">
        <v>0.94705426692962602</v>
      </c>
      <c r="DT68" s="58">
        <v>0.94660711288452104</v>
      </c>
      <c r="DU68" s="58">
        <v>30.763971598926201</v>
      </c>
      <c r="DV68" s="58">
        <v>42.774304397006397</v>
      </c>
      <c r="DW68" s="58">
        <v>43.0875625969841</v>
      </c>
      <c r="DX68" s="58">
        <v>0.34304514527320801</v>
      </c>
      <c r="DY68" s="58">
        <v>0.99106478691100997</v>
      </c>
      <c r="DZ68" s="58">
        <v>0.22653301060199699</v>
      </c>
      <c r="EA68" s="58">
        <v>0.92041397094726496</v>
      </c>
      <c r="EB68" s="58">
        <v>66.640918999999997</v>
      </c>
      <c r="EC68" s="58">
        <v>27.390035412219</v>
      </c>
      <c r="ED68" s="58" t="s">
        <v>60</v>
      </c>
      <c r="EE68" s="84">
        <v>2.6395620000000002</v>
      </c>
      <c r="EF68" s="58">
        <v>2.6395620000000002</v>
      </c>
      <c r="EG68" s="58">
        <v>755.45282999999995</v>
      </c>
      <c r="EH68" s="58">
        <v>755.45282999999995</v>
      </c>
      <c r="EU68" s="58"/>
      <c r="EV68" s="58"/>
      <c r="EW68" s="58"/>
      <c r="EX68" s="58"/>
      <c r="EY68" s="58"/>
      <c r="EZ68" s="58"/>
      <c r="FA68" s="58"/>
      <c r="FB68" s="58"/>
      <c r="FC68" s="58"/>
      <c r="FD68" s="58"/>
      <c r="FE68" s="58"/>
      <c r="FF68" s="58"/>
      <c r="FG68" s="58"/>
      <c r="FH68" s="58"/>
      <c r="FI68" s="58"/>
      <c r="FJ68" s="58"/>
      <c r="FK68" s="58"/>
      <c r="FL68" s="58"/>
      <c r="FY68" s="58"/>
      <c r="FZ68" s="58"/>
      <c r="GA68" s="58"/>
      <c r="GB68" s="58"/>
      <c r="GC68" s="58"/>
      <c r="GD68" s="58"/>
      <c r="GE68" s="58"/>
      <c r="GF68" s="58"/>
      <c r="GG68" s="58"/>
      <c r="GH68" s="58"/>
      <c r="GI68" s="58"/>
      <c r="GJ68" s="58"/>
      <c r="GK68" s="58"/>
      <c r="GL68" s="58"/>
      <c r="GM68" s="58"/>
      <c r="GN68" s="58"/>
      <c r="GO68" s="58"/>
      <c r="GP68" s="58"/>
      <c r="HC68" s="58"/>
      <c r="HD68" s="58"/>
      <c r="HE68" s="58"/>
      <c r="HF68" s="58"/>
      <c r="HG68" s="58"/>
      <c r="HH68" s="58"/>
      <c r="HI68" s="58"/>
      <c r="HJ68" s="58"/>
      <c r="HK68" s="58"/>
      <c r="HL68" s="58"/>
      <c r="HM68" s="58"/>
      <c r="HN68" s="58"/>
      <c r="HO68" s="58"/>
      <c r="HP68" s="58"/>
      <c r="HQ68" s="84"/>
      <c r="HR68" s="58"/>
      <c r="HS68" s="58"/>
      <c r="HT68" s="58"/>
      <c r="IG68" s="58"/>
      <c r="IH68" s="58"/>
      <c r="II68" s="58"/>
      <c r="IJ68" s="58"/>
      <c r="IK68" s="58"/>
      <c r="IL68" s="58"/>
      <c r="IM68" s="58"/>
      <c r="IN68" s="58"/>
      <c r="IO68" s="58"/>
      <c r="IP68" s="58"/>
      <c r="IQ68" s="58"/>
      <c r="IR68" s="81"/>
      <c r="IS68" s="81"/>
      <c r="IT68" s="58"/>
      <c r="IU68" s="58"/>
      <c r="IV68" s="58"/>
      <c r="IW68" s="58"/>
      <c r="IX68" s="58"/>
      <c r="JK68" s="58"/>
      <c r="JL68" s="58"/>
      <c r="JM68" s="58"/>
      <c r="JN68" s="58"/>
      <c r="JO68" s="58"/>
      <c r="JP68" s="58"/>
      <c r="JQ68" s="58"/>
      <c r="JR68" s="58"/>
      <c r="JS68" s="58"/>
      <c r="JT68" s="58"/>
      <c r="JU68" s="58"/>
      <c r="JV68" s="58"/>
      <c r="JW68" s="58"/>
      <c r="JX68" s="58"/>
      <c r="JY68" s="58"/>
      <c r="JZ68" s="58"/>
      <c r="KA68" s="58"/>
      <c r="KB68" s="58"/>
      <c r="KO68" s="58"/>
      <c r="KP68" s="58"/>
      <c r="KQ68" s="58"/>
      <c r="KR68" s="58"/>
      <c r="KS68" s="58"/>
      <c r="KT68" s="58"/>
      <c r="KU68" s="58"/>
      <c r="KV68" s="58"/>
      <c r="KW68" s="58"/>
      <c r="KX68" s="58"/>
      <c r="KY68" s="58"/>
      <c r="KZ68" s="58"/>
      <c r="LA68" s="58"/>
      <c r="LB68" s="58"/>
      <c r="LC68" s="58"/>
      <c r="LD68" s="58"/>
      <c r="LE68" s="58"/>
      <c r="LF68" s="58"/>
      <c r="LS68" s="58"/>
      <c r="LT68" s="58"/>
      <c r="LU68" s="58"/>
      <c r="LV68" s="58"/>
      <c r="LW68" s="58"/>
      <c r="LX68" s="58"/>
      <c r="LY68" s="58"/>
      <c r="LZ68" s="58"/>
      <c r="MA68" s="58"/>
      <c r="MB68" s="58"/>
      <c r="MC68" s="58"/>
      <c r="MD68" s="58"/>
      <c r="ME68" s="58"/>
      <c r="MF68" s="58"/>
      <c r="MG68" s="58"/>
      <c r="MH68" s="58"/>
      <c r="MI68" s="58"/>
      <c r="MJ68" s="58"/>
      <c r="MW68" s="58"/>
      <c r="MX68" s="58"/>
      <c r="MY68" s="58"/>
      <c r="MZ68" s="58"/>
      <c r="NA68" s="58"/>
      <c r="NB68" s="58"/>
      <c r="NC68" s="58"/>
      <c r="ND68" s="58"/>
      <c r="NE68" s="58"/>
      <c r="NF68" s="58"/>
      <c r="NG68" s="58"/>
      <c r="NH68" s="58"/>
      <c r="NI68" s="58"/>
      <c r="NJ68" s="58"/>
      <c r="NK68" s="58"/>
      <c r="NL68" s="58"/>
      <c r="NM68" s="58"/>
      <c r="NN68" s="58"/>
      <c r="OA68" s="58"/>
      <c r="OB68" s="58"/>
      <c r="OC68" s="58"/>
      <c r="OD68" s="58"/>
      <c r="OE68" s="58"/>
      <c r="OF68" s="58"/>
      <c r="OG68" s="58"/>
      <c r="OH68" s="58"/>
      <c r="OI68" s="58"/>
      <c r="OJ68" s="58"/>
      <c r="OK68" s="58"/>
      <c r="OL68" s="58"/>
      <c r="OM68" s="58"/>
      <c r="ON68" s="58"/>
      <c r="OO68" s="58"/>
      <c r="OP68" s="58"/>
      <c r="OQ68" s="58"/>
      <c r="OR68" s="58"/>
    </row>
    <row r="69" spans="1:408">
      <c r="A69" s="58" t="s">
        <v>146</v>
      </c>
      <c r="B69" s="58">
        <v>0.26816004117833298</v>
      </c>
      <c r="C69" s="58">
        <v>0.95393270254135099</v>
      </c>
      <c r="D69" s="58">
        <v>0.95350641012191695</v>
      </c>
      <c r="E69" s="58">
        <v>30.470772064767001</v>
      </c>
      <c r="F69" s="58">
        <v>38.448441973211899</v>
      </c>
      <c r="G69" s="58">
        <v>39.069454934368899</v>
      </c>
      <c r="H69" s="58">
        <v>0.361493110656738</v>
      </c>
      <c r="I69" s="58">
        <v>0.99237465858459395</v>
      </c>
      <c r="J69" s="58">
        <v>0.216121420264244</v>
      </c>
      <c r="K69" s="58">
        <v>0.94042879343032804</v>
      </c>
      <c r="L69" s="58">
        <v>73.273204000000007</v>
      </c>
      <c r="M69" s="58">
        <v>27.711703810448601</v>
      </c>
      <c r="N69" s="58" t="s">
        <v>60</v>
      </c>
      <c r="O69" s="84">
        <v>5.0647469999999997</v>
      </c>
      <c r="P69" s="58">
        <v>5.0647469999999997</v>
      </c>
      <c r="Q69" s="58">
        <v>1.269469</v>
      </c>
      <c r="R69" s="58">
        <v>1.269469</v>
      </c>
      <c r="AE69" s="58" t="s">
        <v>341</v>
      </c>
      <c r="AF69" s="58">
        <v>0.249901013620525</v>
      </c>
      <c r="AG69" s="58">
        <v>0.96037954092025701</v>
      </c>
      <c r="AH69" s="58">
        <v>0.96018344163894598</v>
      </c>
      <c r="AI69" s="58">
        <v>31.536216659938798</v>
      </c>
      <c r="AJ69" s="58">
        <v>41.593790313118703</v>
      </c>
      <c r="AK69" s="58">
        <v>41.601970278383803</v>
      </c>
      <c r="AL69" s="58">
        <v>0.38788580894470198</v>
      </c>
      <c r="AM69" s="58">
        <v>0.99581706523895197</v>
      </c>
      <c r="AN69" s="58">
        <v>0.194996118545532</v>
      </c>
      <c r="AO69" s="58">
        <v>0.94474947452545099</v>
      </c>
      <c r="AP69" s="58">
        <v>80.499864000000002</v>
      </c>
      <c r="AQ69" s="58">
        <v>28.606315209759899</v>
      </c>
      <c r="AR69" s="58" t="s">
        <v>60</v>
      </c>
      <c r="AS69" s="58">
        <v>2.013007</v>
      </c>
      <c r="AT69" s="58">
        <v>2.013007</v>
      </c>
      <c r="AU69" s="58">
        <v>1.101907</v>
      </c>
      <c r="AV69" s="58">
        <v>1.101907</v>
      </c>
      <c r="BI69" s="58" t="s">
        <v>912</v>
      </c>
      <c r="BJ69" s="58">
        <v>0.25003959455178898</v>
      </c>
      <c r="BK69" s="58">
        <v>0.96205484867095903</v>
      </c>
      <c r="BL69" s="58">
        <v>0.96192938089370705</v>
      </c>
      <c r="BM69" s="58">
        <v>30.9918614509325</v>
      </c>
      <c r="BN69" s="58">
        <v>41.023900330980403</v>
      </c>
      <c r="BO69" s="58">
        <v>41.620738078078901</v>
      </c>
      <c r="BP69" s="58">
        <v>0.379852414131164</v>
      </c>
      <c r="BQ69" s="58">
        <v>0.99569237232208196</v>
      </c>
      <c r="BR69" s="58">
        <v>0.19906252622604301</v>
      </c>
      <c r="BS69" s="58">
        <v>0.94255065917968694</v>
      </c>
      <c r="BT69" s="58">
        <v>68.312999000000005</v>
      </c>
      <c r="BU69" s="58">
        <v>28.137360971035999</v>
      </c>
      <c r="BV69" s="58" t="s">
        <v>60</v>
      </c>
      <c r="BW69" s="58">
        <v>1.6085210000000001</v>
      </c>
      <c r="BX69" s="58">
        <v>1.6085210000000001</v>
      </c>
      <c r="BY69" s="58">
        <v>21.364660000000001</v>
      </c>
      <c r="BZ69" s="58">
        <v>21.364660000000001</v>
      </c>
      <c r="CM69" s="58" t="s">
        <v>530</v>
      </c>
      <c r="CN69" s="58">
        <v>0.26860350015837797</v>
      </c>
      <c r="CO69" s="58">
        <v>0.97009295225143399</v>
      </c>
      <c r="CP69" s="58">
        <v>0.96991461515426602</v>
      </c>
      <c r="CQ69" s="58">
        <v>32.925968208558203</v>
      </c>
      <c r="CR69" s="58">
        <v>40.565261106771999</v>
      </c>
      <c r="CS69" s="58">
        <v>40.9646801163966</v>
      </c>
      <c r="CT69" s="58">
        <v>0.43373081088066101</v>
      </c>
      <c r="CU69" s="58">
        <v>0.99548941850662198</v>
      </c>
      <c r="CV69" s="58">
        <v>0.17269086837768499</v>
      </c>
      <c r="CW69" s="58">
        <v>0.959827840328216</v>
      </c>
      <c r="CX69" s="58">
        <v>80.090789999999998</v>
      </c>
      <c r="CY69" s="58">
        <v>30.551580786408099</v>
      </c>
      <c r="CZ69" s="58" t="s">
        <v>60</v>
      </c>
      <c r="DA69" s="84">
        <v>2.5803929999999999</v>
      </c>
      <c r="DB69" s="58">
        <v>2.5803929999999999</v>
      </c>
      <c r="DC69" s="58">
        <v>299.594424</v>
      </c>
      <c r="DD69" s="58">
        <v>299.594424</v>
      </c>
      <c r="DQ69" s="58" t="s">
        <v>719</v>
      </c>
      <c r="DR69" s="58">
        <v>0.25731905289832102</v>
      </c>
      <c r="DS69" s="58">
        <v>0.97230851650238004</v>
      </c>
      <c r="DT69" s="58">
        <v>0.972148537635803</v>
      </c>
      <c r="DU69" s="58">
        <v>33.357466806983602</v>
      </c>
      <c r="DV69" s="58">
        <v>44.711648425216502</v>
      </c>
      <c r="DW69" s="58">
        <v>45.243311314752901</v>
      </c>
      <c r="DX69" s="58">
        <v>0.44969567656517001</v>
      </c>
      <c r="DY69" s="58">
        <v>0.99637603759765603</v>
      </c>
      <c r="DZ69" s="58">
        <v>0.16553378105163499</v>
      </c>
      <c r="EA69" s="58">
        <v>0.96358865499496404</v>
      </c>
      <c r="EB69" s="58">
        <v>81.466808999999998</v>
      </c>
      <c r="EC69" s="58">
        <v>31.0004174859051</v>
      </c>
      <c r="ED69" s="58" t="s">
        <v>60</v>
      </c>
      <c r="EE69" s="84">
        <v>2.232129</v>
      </c>
      <c r="EF69" s="58">
        <v>2.232129</v>
      </c>
      <c r="EG69" s="58">
        <v>1424.7578659999999</v>
      </c>
      <c r="EH69" s="58">
        <v>1424.7578659999999</v>
      </c>
      <c r="EU69" s="58"/>
      <c r="EV69" s="58"/>
      <c r="EW69" s="58"/>
      <c r="EX69" s="58"/>
      <c r="EY69" s="58"/>
      <c r="EZ69" s="58"/>
      <c r="FA69" s="58"/>
      <c r="FB69" s="58"/>
      <c r="FC69" s="58"/>
      <c r="FD69" s="58"/>
      <c r="FE69" s="58"/>
      <c r="FF69" s="58"/>
      <c r="FG69" s="58"/>
      <c r="FH69" s="58"/>
      <c r="FI69" s="58"/>
      <c r="FJ69" s="58"/>
      <c r="FK69" s="58"/>
      <c r="FL69" s="58"/>
      <c r="FY69" s="58"/>
      <c r="FZ69" s="58"/>
      <c r="GA69" s="58"/>
      <c r="GB69" s="58"/>
      <c r="GC69" s="58"/>
      <c r="GD69" s="58"/>
      <c r="GE69" s="58"/>
      <c r="GF69" s="58"/>
      <c r="GG69" s="58"/>
      <c r="GH69" s="58"/>
      <c r="GI69" s="58"/>
      <c r="GJ69" s="58"/>
      <c r="GK69" s="58"/>
      <c r="GL69" s="58"/>
      <c r="GM69" s="58"/>
      <c r="GN69" s="58"/>
      <c r="GO69" s="58"/>
      <c r="GP69" s="58"/>
      <c r="HC69" s="58"/>
      <c r="HD69" s="58"/>
      <c r="HE69" s="58"/>
      <c r="HF69" s="58"/>
      <c r="HG69" s="58"/>
      <c r="HH69" s="58"/>
      <c r="HI69" s="58"/>
      <c r="HJ69" s="58"/>
      <c r="HK69" s="58"/>
      <c r="HL69" s="58"/>
      <c r="HM69" s="58"/>
      <c r="HN69" s="58"/>
      <c r="HO69" s="58"/>
      <c r="HP69" s="58"/>
      <c r="HQ69" s="84"/>
      <c r="HR69" s="58"/>
      <c r="HS69" s="58"/>
      <c r="HT69" s="58"/>
      <c r="IG69" s="58"/>
      <c r="IH69" s="58"/>
      <c r="II69" s="58"/>
      <c r="IJ69" s="58"/>
      <c r="IK69" s="58"/>
      <c r="IL69" s="58"/>
      <c r="IM69" s="58"/>
      <c r="IN69" s="58"/>
      <c r="IO69" s="58"/>
      <c r="IP69" s="58"/>
      <c r="IQ69" s="58"/>
      <c r="IR69" s="81"/>
      <c r="IS69" s="81"/>
      <c r="IT69" s="58"/>
      <c r="IU69" s="58"/>
      <c r="IV69" s="58"/>
      <c r="IW69" s="58"/>
      <c r="IX69" s="58"/>
      <c r="JK69" s="58"/>
      <c r="JL69" s="58"/>
      <c r="JM69" s="58"/>
      <c r="JN69" s="58"/>
      <c r="JO69" s="58"/>
      <c r="JP69" s="58"/>
      <c r="JQ69" s="58"/>
      <c r="JR69" s="58"/>
      <c r="JS69" s="58"/>
      <c r="JT69" s="58"/>
      <c r="JU69" s="58"/>
      <c r="JV69" s="58"/>
      <c r="JW69" s="58"/>
      <c r="JX69" s="58"/>
      <c r="JY69" s="58"/>
      <c r="JZ69" s="58"/>
      <c r="KA69" s="58"/>
      <c r="KB69" s="58"/>
      <c r="KO69" s="58"/>
      <c r="KP69" s="58"/>
      <c r="KQ69" s="58"/>
      <c r="KR69" s="58"/>
      <c r="KS69" s="58"/>
      <c r="KT69" s="58"/>
      <c r="KU69" s="58"/>
      <c r="KV69" s="58"/>
      <c r="KW69" s="58"/>
      <c r="KX69" s="58"/>
      <c r="KY69" s="58"/>
      <c r="KZ69" s="58"/>
      <c r="LA69" s="58"/>
      <c r="LB69" s="58"/>
      <c r="LC69" s="58"/>
      <c r="LD69" s="58"/>
      <c r="LE69" s="58"/>
      <c r="LF69" s="58"/>
      <c r="LS69" s="58"/>
      <c r="LT69" s="58"/>
      <c r="LU69" s="58"/>
      <c r="LV69" s="58"/>
      <c r="LW69" s="58"/>
      <c r="LX69" s="58"/>
      <c r="LY69" s="58"/>
      <c r="LZ69" s="58"/>
      <c r="MA69" s="58"/>
      <c r="MB69" s="58"/>
      <c r="MC69" s="58"/>
      <c r="MD69" s="58"/>
      <c r="ME69" s="58"/>
      <c r="MF69" s="58"/>
      <c r="MG69" s="58"/>
      <c r="MH69" s="58"/>
      <c r="MI69" s="58"/>
      <c r="MJ69" s="58"/>
      <c r="MW69" s="58"/>
      <c r="MX69" s="58"/>
      <c r="MY69" s="58"/>
      <c r="MZ69" s="58"/>
      <c r="NA69" s="58"/>
      <c r="NB69" s="58"/>
      <c r="NC69" s="58"/>
      <c r="ND69" s="58"/>
      <c r="NE69" s="58"/>
      <c r="NF69" s="58"/>
      <c r="NG69" s="58"/>
      <c r="NH69" s="58"/>
      <c r="NI69" s="58"/>
      <c r="NJ69" s="58"/>
      <c r="NK69" s="58"/>
      <c r="NL69" s="58"/>
      <c r="NM69" s="58"/>
      <c r="NN69" s="58"/>
      <c r="OA69" s="58"/>
      <c r="OB69" s="58"/>
      <c r="OC69" s="58"/>
      <c r="OD69" s="58"/>
      <c r="OE69" s="58"/>
      <c r="OF69" s="58"/>
      <c r="OG69" s="58"/>
      <c r="OH69" s="58"/>
      <c r="OI69" s="58"/>
      <c r="OJ69" s="58"/>
      <c r="OK69" s="58"/>
      <c r="OL69" s="58"/>
      <c r="OM69" s="58"/>
      <c r="ON69" s="58"/>
      <c r="OO69" s="58"/>
      <c r="OP69" s="58"/>
      <c r="OQ69" s="58"/>
      <c r="OR69" s="58"/>
    </row>
    <row r="70" spans="1:408">
      <c r="A70" s="58" t="s">
        <v>147</v>
      </c>
      <c r="B70" s="58">
        <v>0.53661110231232101</v>
      </c>
      <c r="C70" s="58">
        <v>0.979392409324646</v>
      </c>
      <c r="D70" s="58">
        <v>0.97930663824081399</v>
      </c>
      <c r="E70" s="58">
        <v>32.918497310216502</v>
      </c>
      <c r="F70" s="58">
        <v>41.646223814520503</v>
      </c>
      <c r="G70" s="58">
        <v>42.340706791831003</v>
      </c>
      <c r="H70" s="58">
        <v>0.46959272027015603</v>
      </c>
      <c r="I70" s="58">
        <v>0.99807506799697798</v>
      </c>
      <c r="J70" s="58">
        <v>0.150658294558525</v>
      </c>
      <c r="K70" s="58">
        <v>0.97568637132644598</v>
      </c>
      <c r="L70" s="58">
        <v>86.547467999999995</v>
      </c>
      <c r="M70" s="58">
        <v>32.290422842522403</v>
      </c>
      <c r="N70" s="58" t="s">
        <v>60</v>
      </c>
      <c r="O70" s="84">
        <v>6.1875660000000003</v>
      </c>
      <c r="P70" s="58">
        <v>6.1875660000000003</v>
      </c>
      <c r="Q70" s="58">
        <v>1.2807310000000001</v>
      </c>
      <c r="R70" s="58">
        <v>1.2807310000000001</v>
      </c>
      <c r="AE70" s="58" t="s">
        <v>342</v>
      </c>
      <c r="AF70" s="58">
        <v>0.499966344630978</v>
      </c>
      <c r="AG70" s="58">
        <v>0.97724545001983598</v>
      </c>
      <c r="AH70" s="58">
        <v>0.97715693712234497</v>
      </c>
      <c r="AI70" s="58">
        <v>34.123681142061002</v>
      </c>
      <c r="AJ70" s="58">
        <v>43.350486178171899</v>
      </c>
      <c r="AK70" s="58">
        <v>43.778625061662702</v>
      </c>
      <c r="AL70" s="58">
        <v>0.48287197947502097</v>
      </c>
      <c r="AM70" s="58">
        <v>0.99776631593704201</v>
      </c>
      <c r="AN70" s="58">
        <v>0.14836703240871399</v>
      </c>
      <c r="AO70" s="58">
        <v>0.97173172235488803</v>
      </c>
      <c r="AP70" s="58">
        <v>87.925230999999997</v>
      </c>
      <c r="AQ70" s="58">
        <v>32.010865745741697</v>
      </c>
      <c r="AR70" s="58" t="s">
        <v>60</v>
      </c>
      <c r="AS70" s="58">
        <v>2.0268790000000001</v>
      </c>
      <c r="AT70" s="58">
        <v>2.0268790000000001</v>
      </c>
      <c r="AU70" s="58">
        <v>1.101167</v>
      </c>
      <c r="AV70" s="58">
        <v>1.101167</v>
      </c>
      <c r="BI70" s="58" t="s">
        <v>913</v>
      </c>
      <c r="BJ70" s="58">
        <v>0.49953476401647101</v>
      </c>
      <c r="BK70" s="58">
        <v>0.98308235406875599</v>
      </c>
      <c r="BL70" s="58">
        <v>0.98304414749145497</v>
      </c>
      <c r="BM70" s="58">
        <v>32.712029861972098</v>
      </c>
      <c r="BN70" s="58">
        <v>42.083228635130297</v>
      </c>
      <c r="BO70" s="58">
        <v>42.408155045302799</v>
      </c>
      <c r="BP70" s="58">
        <v>0.48019641637802102</v>
      </c>
      <c r="BQ70" s="58">
        <v>0.99846321344375599</v>
      </c>
      <c r="BR70" s="58">
        <v>0.14349325001239699</v>
      </c>
      <c r="BS70" s="58">
        <v>0.97616559267044001</v>
      </c>
      <c r="BT70" s="58">
        <v>78.896158</v>
      </c>
      <c r="BU70" s="58">
        <v>31.962225942361599</v>
      </c>
      <c r="BV70" s="58" t="s">
        <v>60</v>
      </c>
      <c r="BW70" s="58">
        <v>1.6994309999999999</v>
      </c>
      <c r="BX70" s="58">
        <v>1.6994309999999999</v>
      </c>
      <c r="BY70" s="58">
        <v>21.265678999999999</v>
      </c>
      <c r="BZ70" s="58">
        <v>21.265678999999999</v>
      </c>
      <c r="CM70" s="58" t="s">
        <v>531</v>
      </c>
      <c r="CN70" s="58">
        <v>0.4917544345898</v>
      </c>
      <c r="CO70" s="58">
        <v>0.98340576887130704</v>
      </c>
      <c r="CP70" s="58">
        <v>0.983331799507141</v>
      </c>
      <c r="CQ70" s="58">
        <v>35.371724587953999</v>
      </c>
      <c r="CR70" s="58">
        <v>42.1855295849981</v>
      </c>
      <c r="CS70" s="58">
        <v>42.680308825059498</v>
      </c>
      <c r="CT70" s="58">
        <v>0.52855908870696999</v>
      </c>
      <c r="CU70" s="58">
        <v>0.997897028923034</v>
      </c>
      <c r="CV70" s="58">
        <v>0.129445120692253</v>
      </c>
      <c r="CW70" s="58">
        <v>0.98027807474136297</v>
      </c>
      <c r="CX70" s="58">
        <v>88.056450999999996</v>
      </c>
      <c r="CY70" s="58">
        <v>33.872155824068599</v>
      </c>
      <c r="CZ70" s="58" t="s">
        <v>60</v>
      </c>
      <c r="DA70" s="84">
        <v>2.7432650000000001</v>
      </c>
      <c r="DB70" s="58">
        <v>2.7432650000000001</v>
      </c>
      <c r="DC70" s="58">
        <v>344.53106300000002</v>
      </c>
      <c r="DD70" s="58">
        <v>344.53106300000002</v>
      </c>
      <c r="DQ70" s="58" t="s">
        <v>720</v>
      </c>
      <c r="DR70" s="58">
        <v>0.54871713652201404</v>
      </c>
      <c r="DS70" s="58">
        <v>0.986819088459014</v>
      </c>
      <c r="DT70" s="58">
        <v>0.98676711320876997</v>
      </c>
      <c r="DU70" s="58">
        <v>36.482656942124898</v>
      </c>
      <c r="DV70" s="58">
        <v>46.052242794807498</v>
      </c>
      <c r="DW70" s="58">
        <v>46.899238202730302</v>
      </c>
      <c r="DX70" s="58">
        <v>0.56935721635818404</v>
      </c>
      <c r="DY70" s="58">
        <v>0.99866968393325795</v>
      </c>
      <c r="DZ70" s="58">
        <v>0.114457003772258</v>
      </c>
      <c r="EA70" s="58">
        <v>0.98511600494384699</v>
      </c>
      <c r="EB70" s="58">
        <v>90.145110000000003</v>
      </c>
      <c r="EC70" s="58">
        <v>35.165472490432698</v>
      </c>
      <c r="ED70" s="58" t="s">
        <v>60</v>
      </c>
      <c r="EE70" s="84">
        <v>3.7415289999999999</v>
      </c>
      <c r="EF70" s="58">
        <v>3.7415289999999999</v>
      </c>
      <c r="EG70" s="58">
        <v>2203.2356989999998</v>
      </c>
      <c r="EH70" s="58">
        <v>2203.2356989999998</v>
      </c>
      <c r="EU70" s="58"/>
      <c r="EV70" s="58"/>
      <c r="EW70" s="58"/>
      <c r="EX70" s="58"/>
      <c r="EY70" s="58"/>
      <c r="EZ70" s="58"/>
      <c r="FA70" s="58"/>
      <c r="FB70" s="58"/>
      <c r="FC70" s="58"/>
      <c r="FD70" s="58"/>
      <c r="FE70" s="58"/>
      <c r="FF70" s="58"/>
      <c r="FG70" s="58"/>
      <c r="FH70" s="58"/>
      <c r="FI70" s="58"/>
      <c r="FJ70" s="58"/>
      <c r="FK70" s="58"/>
      <c r="FL70" s="58"/>
      <c r="FY70" s="58"/>
      <c r="FZ70" s="58"/>
      <c r="GA70" s="58"/>
      <c r="GB70" s="58"/>
      <c r="GC70" s="58"/>
      <c r="GD70" s="58"/>
      <c r="GE70" s="58"/>
      <c r="GF70" s="58"/>
      <c r="GG70" s="58"/>
      <c r="GH70" s="58"/>
      <c r="GI70" s="58"/>
      <c r="GJ70" s="58"/>
      <c r="GK70" s="58"/>
      <c r="GL70" s="58"/>
      <c r="GM70" s="58"/>
      <c r="GN70" s="58"/>
      <c r="GO70" s="58"/>
      <c r="GP70" s="58"/>
      <c r="HC70" s="58"/>
      <c r="HD70" s="58"/>
      <c r="HE70" s="58"/>
      <c r="HF70" s="58"/>
      <c r="HG70" s="58"/>
      <c r="HH70" s="58"/>
      <c r="HI70" s="58"/>
      <c r="HJ70" s="58"/>
      <c r="HK70" s="58"/>
      <c r="HL70" s="58"/>
      <c r="HM70" s="58"/>
      <c r="HN70" s="58"/>
      <c r="HO70" s="58"/>
      <c r="HP70" s="58"/>
      <c r="HQ70" s="84"/>
      <c r="HR70" s="58"/>
      <c r="HS70" s="58"/>
      <c r="HT70" s="58"/>
      <c r="IG70" s="58"/>
      <c r="IH70" s="58"/>
      <c r="II70" s="58"/>
      <c r="IJ70" s="58"/>
      <c r="IK70" s="58"/>
      <c r="IL70" s="58"/>
      <c r="IM70" s="58"/>
      <c r="IN70" s="58"/>
      <c r="IO70" s="58"/>
      <c r="IP70" s="58"/>
      <c r="IQ70" s="58"/>
      <c r="IR70" s="81"/>
      <c r="IS70" s="81"/>
      <c r="IT70" s="58"/>
      <c r="IU70" s="58"/>
      <c r="IV70" s="58"/>
      <c r="IW70" s="58"/>
      <c r="IX70" s="58"/>
      <c r="JK70" s="58"/>
      <c r="JL70" s="58"/>
      <c r="JM70" s="58"/>
      <c r="JN70" s="58"/>
      <c r="JO70" s="58"/>
      <c r="JP70" s="58"/>
      <c r="JQ70" s="58"/>
      <c r="JR70" s="58"/>
      <c r="JS70" s="58"/>
      <c r="JT70" s="58"/>
      <c r="JU70" s="58"/>
      <c r="JV70" s="58"/>
      <c r="JW70" s="58"/>
      <c r="JX70" s="58"/>
      <c r="JY70" s="58"/>
      <c r="JZ70" s="58"/>
      <c r="KA70" s="58"/>
      <c r="KB70" s="58"/>
      <c r="KO70" s="58"/>
      <c r="KP70" s="58"/>
      <c r="KQ70" s="58"/>
      <c r="KR70" s="58"/>
      <c r="KS70" s="58"/>
      <c r="KT70" s="58"/>
      <c r="KU70" s="58"/>
      <c r="KV70" s="58"/>
      <c r="KW70" s="58"/>
      <c r="KX70" s="58"/>
      <c r="KY70" s="58"/>
      <c r="KZ70" s="58"/>
      <c r="LA70" s="58"/>
      <c r="LB70" s="58"/>
      <c r="LC70" s="58"/>
      <c r="LD70" s="58"/>
      <c r="LE70" s="58"/>
      <c r="LF70" s="58"/>
      <c r="LS70" s="58"/>
      <c r="LT70" s="58"/>
      <c r="LU70" s="58"/>
      <c r="LV70" s="58"/>
      <c r="LW70" s="58"/>
      <c r="LX70" s="58"/>
      <c r="LY70" s="58"/>
      <c r="LZ70" s="58"/>
      <c r="MA70" s="58"/>
      <c r="MB70" s="58"/>
      <c r="MC70" s="58"/>
      <c r="MD70" s="58"/>
      <c r="ME70" s="58"/>
      <c r="MF70" s="58"/>
      <c r="MG70" s="58"/>
      <c r="MH70" s="58"/>
      <c r="MI70" s="58"/>
      <c r="MJ70" s="58"/>
      <c r="MW70" s="58"/>
      <c r="MX70" s="58"/>
      <c r="MY70" s="58"/>
      <c r="MZ70" s="58"/>
      <c r="NA70" s="58"/>
      <c r="NB70" s="58"/>
      <c r="NC70" s="58"/>
      <c r="ND70" s="58"/>
      <c r="NE70" s="58"/>
      <c r="NF70" s="58"/>
      <c r="NG70" s="58"/>
      <c r="NH70" s="58"/>
      <c r="NI70" s="58"/>
      <c r="NJ70" s="58"/>
      <c r="NK70" s="58"/>
      <c r="NL70" s="58"/>
      <c r="NM70" s="58"/>
      <c r="NN70" s="58"/>
      <c r="OA70" s="58"/>
      <c r="OB70" s="58"/>
      <c r="OC70" s="58"/>
      <c r="OD70" s="58"/>
      <c r="OE70" s="58"/>
      <c r="OF70" s="58"/>
      <c r="OG70" s="58"/>
      <c r="OH70" s="58"/>
      <c r="OI70" s="58"/>
      <c r="OJ70" s="58"/>
      <c r="OK70" s="58"/>
      <c r="OL70" s="58"/>
      <c r="OM70" s="58"/>
      <c r="ON70" s="58"/>
      <c r="OO70" s="58"/>
      <c r="OP70" s="58"/>
      <c r="OQ70" s="58"/>
      <c r="OR70" s="58"/>
    </row>
    <row r="71" spans="1:408">
      <c r="A71" s="58" t="s">
        <v>148</v>
      </c>
      <c r="B71" s="58">
        <v>0.81528547671840301</v>
      </c>
      <c r="C71" s="58">
        <v>0.98785579204559304</v>
      </c>
      <c r="D71" s="58">
        <v>0.98782312870025601</v>
      </c>
      <c r="E71" s="58">
        <v>34.618625950535098</v>
      </c>
      <c r="F71" s="58">
        <v>43.225559316336799</v>
      </c>
      <c r="G71" s="58">
        <v>43.910123101420197</v>
      </c>
      <c r="H71" s="58">
        <v>0.53513759374618497</v>
      </c>
      <c r="I71" s="58">
        <v>0.99921184778213501</v>
      </c>
      <c r="J71" s="58">
        <v>0.11861541867256099</v>
      </c>
      <c r="K71" s="58">
        <v>0.986522436141967</v>
      </c>
      <c r="L71" s="58">
        <v>90.989108000000002</v>
      </c>
      <c r="M71" s="58">
        <v>35.543030070824102</v>
      </c>
      <c r="N71" s="58" t="s">
        <v>60</v>
      </c>
      <c r="O71" s="84">
        <v>7.0486870000000001</v>
      </c>
      <c r="P71" s="58">
        <v>7.0486870000000001</v>
      </c>
      <c r="Q71" s="58">
        <v>0.49643700000000002</v>
      </c>
      <c r="R71" s="58">
        <v>0.49643700000000002</v>
      </c>
      <c r="AE71" s="58" t="s">
        <v>343</v>
      </c>
      <c r="AF71" s="58">
        <v>0.74999208108964199</v>
      </c>
      <c r="AG71" s="58">
        <v>0.98567467927932695</v>
      </c>
      <c r="AH71" s="58">
        <v>0.98562175035476596</v>
      </c>
      <c r="AI71" s="58">
        <v>36.024613616547903</v>
      </c>
      <c r="AJ71" s="58">
        <v>44.364837738773097</v>
      </c>
      <c r="AK71" s="58">
        <v>44.0331491516854</v>
      </c>
      <c r="AL71" s="58">
        <v>0.55912405252456598</v>
      </c>
      <c r="AM71" s="58">
        <v>0.99876660108566195</v>
      </c>
      <c r="AN71" s="58">
        <v>0.11731842905282901</v>
      </c>
      <c r="AO71" s="58">
        <v>0.98455280065536499</v>
      </c>
      <c r="AP71" s="58">
        <v>91.773116000000002</v>
      </c>
      <c r="AQ71" s="58">
        <v>34.665707699332899</v>
      </c>
      <c r="AR71" s="58" t="s">
        <v>60</v>
      </c>
      <c r="AS71" s="58">
        <v>2.101426</v>
      </c>
      <c r="AT71" s="58">
        <v>2.101426</v>
      </c>
      <c r="AU71" s="58">
        <v>1.1001860000000001</v>
      </c>
      <c r="AV71" s="58">
        <v>1.1001860000000001</v>
      </c>
      <c r="BI71" s="58" t="s">
        <v>914</v>
      </c>
      <c r="BJ71" s="58">
        <v>0.75017817548305299</v>
      </c>
      <c r="BK71" s="58">
        <v>0.99029791355133001</v>
      </c>
      <c r="BL71" s="58">
        <v>0.99027812480926503</v>
      </c>
      <c r="BM71" s="58">
        <v>36.013046153507801</v>
      </c>
      <c r="BN71" s="58">
        <v>43.516241506393399</v>
      </c>
      <c r="BO71" s="58">
        <v>44.4065133661734</v>
      </c>
      <c r="BP71" s="58">
        <v>0.57647490501403797</v>
      </c>
      <c r="BQ71" s="58">
        <v>0.99936771392822199</v>
      </c>
      <c r="BR71" s="58">
        <v>0.104295939207077</v>
      </c>
      <c r="BS71" s="58">
        <v>0.98930549621581998</v>
      </c>
      <c r="BT71" s="58">
        <v>90.000292999999999</v>
      </c>
      <c r="BU71" s="58">
        <v>36.140808775145103</v>
      </c>
      <c r="BV71" s="58" t="s">
        <v>60</v>
      </c>
      <c r="BW71" s="58">
        <v>3.5377429999999999</v>
      </c>
      <c r="BX71" s="58">
        <v>3.5377429999999999</v>
      </c>
      <c r="BY71" s="58">
        <v>1.479989</v>
      </c>
      <c r="BZ71" s="58">
        <v>1.479989</v>
      </c>
      <c r="CM71" s="58" t="s">
        <v>532</v>
      </c>
      <c r="CN71" s="58">
        <v>0.73652795375356295</v>
      </c>
      <c r="CO71" s="58">
        <v>0.98958289623260498</v>
      </c>
      <c r="CP71" s="58">
        <v>0.98954552412033003</v>
      </c>
      <c r="CQ71" s="58">
        <v>37.396105562913696</v>
      </c>
      <c r="CR71" s="58">
        <v>43.384974323935197</v>
      </c>
      <c r="CS71" s="58">
        <v>43.950519854457497</v>
      </c>
      <c r="CT71" s="58">
        <v>0.603940188884735</v>
      </c>
      <c r="CU71" s="58">
        <v>0.99884402751922596</v>
      </c>
      <c r="CV71" s="58">
        <v>0.10243588685989299</v>
      </c>
      <c r="CW71" s="58">
        <v>0.988722383975982</v>
      </c>
      <c r="CX71" s="58">
        <v>91.606463000000005</v>
      </c>
      <c r="CY71" s="58">
        <v>36.469874177165899</v>
      </c>
      <c r="CZ71" s="58" t="s">
        <v>60</v>
      </c>
      <c r="DA71" s="84">
        <v>2.6188180000000001</v>
      </c>
      <c r="DB71" s="58">
        <v>2.6188180000000001</v>
      </c>
      <c r="DC71" s="58">
        <v>390.72806300000002</v>
      </c>
      <c r="DD71" s="58">
        <v>390.72806300000002</v>
      </c>
      <c r="DQ71" s="58" t="s">
        <v>721</v>
      </c>
      <c r="DR71" s="58">
        <v>0.72337266392144395</v>
      </c>
      <c r="DS71" s="58">
        <v>0.99042117595672596</v>
      </c>
      <c r="DT71" s="58">
        <v>0.99038904905319203</v>
      </c>
      <c r="DU71" s="58">
        <v>37.879319426168301</v>
      </c>
      <c r="DV71" s="58">
        <v>46.563185782546299</v>
      </c>
      <c r="DW71" s="58">
        <v>47.509802773182003</v>
      </c>
      <c r="DX71" s="58">
        <v>0.620791256427764</v>
      </c>
      <c r="DY71" s="58">
        <v>0.99911850690841597</v>
      </c>
      <c r="DZ71" s="58">
        <v>9.7478307783603599E-2</v>
      </c>
      <c r="EA71" s="58">
        <v>0.989854216575622</v>
      </c>
      <c r="EB71" s="58">
        <v>92.142257000000001</v>
      </c>
      <c r="EC71" s="58">
        <v>36.921510546484598</v>
      </c>
      <c r="ED71" s="58" t="s">
        <v>60</v>
      </c>
      <c r="EE71" s="84">
        <v>3.7710689999999998</v>
      </c>
      <c r="EF71" s="58">
        <v>3.7710689999999998</v>
      </c>
      <c r="EG71" s="58">
        <v>2421.8436830000001</v>
      </c>
      <c r="EH71" s="58">
        <v>2421.8436830000001</v>
      </c>
      <c r="EU71" s="58"/>
      <c r="EV71" s="58"/>
      <c r="EW71" s="58"/>
      <c r="EX71" s="58"/>
      <c r="EY71" s="58"/>
      <c r="EZ71" s="58"/>
      <c r="FA71" s="58"/>
      <c r="FB71" s="58"/>
      <c r="FC71" s="58"/>
      <c r="FD71" s="58"/>
      <c r="FE71" s="58"/>
      <c r="FF71" s="58"/>
      <c r="FG71" s="58"/>
      <c r="FH71" s="58"/>
      <c r="FI71" s="58"/>
      <c r="FJ71" s="58"/>
      <c r="FK71" s="58"/>
      <c r="FL71" s="58"/>
      <c r="FY71" s="58"/>
      <c r="FZ71" s="58"/>
      <c r="GA71" s="58"/>
      <c r="GB71" s="58"/>
      <c r="GC71" s="58"/>
      <c r="GD71" s="58"/>
      <c r="GE71" s="58"/>
      <c r="GF71" s="58"/>
      <c r="GG71" s="58"/>
      <c r="GH71" s="58"/>
      <c r="GI71" s="58"/>
      <c r="GJ71" s="58"/>
      <c r="GK71" s="58"/>
      <c r="GL71" s="58"/>
      <c r="GM71" s="58"/>
      <c r="GN71" s="58"/>
      <c r="GO71" s="58"/>
      <c r="GP71" s="58"/>
      <c r="HC71" s="58"/>
      <c r="HD71" s="58"/>
      <c r="HE71" s="58"/>
      <c r="HF71" s="58"/>
      <c r="HG71" s="58"/>
      <c r="HH71" s="58"/>
      <c r="HI71" s="58"/>
      <c r="HJ71" s="58"/>
      <c r="HK71" s="58"/>
      <c r="HL71" s="58"/>
      <c r="HM71" s="58"/>
      <c r="HN71" s="58"/>
      <c r="HO71" s="58"/>
      <c r="HP71" s="58"/>
      <c r="HQ71" s="84"/>
      <c r="HR71" s="58"/>
      <c r="HS71" s="58"/>
      <c r="HT71" s="58"/>
      <c r="IG71" s="58"/>
      <c r="IH71" s="58"/>
      <c r="II71" s="58"/>
      <c r="IJ71" s="58"/>
      <c r="IK71" s="58"/>
      <c r="IL71" s="58"/>
      <c r="IM71" s="58"/>
      <c r="IN71" s="58"/>
      <c r="IO71" s="58"/>
      <c r="IP71" s="58"/>
      <c r="IQ71" s="58"/>
      <c r="IR71" s="58"/>
      <c r="IS71" s="58"/>
      <c r="IT71" s="58"/>
      <c r="IU71" s="58"/>
      <c r="IV71" s="58"/>
      <c r="IW71" s="58"/>
      <c r="IX71" s="58"/>
      <c r="JK71" s="58"/>
      <c r="JL71" s="58"/>
      <c r="JM71" s="58"/>
      <c r="JN71" s="58"/>
      <c r="JO71" s="58"/>
      <c r="JP71" s="58"/>
      <c r="JQ71" s="58"/>
      <c r="JR71" s="58"/>
      <c r="JS71" s="58"/>
      <c r="JT71" s="58"/>
      <c r="JU71" s="58"/>
      <c r="JV71" s="58"/>
      <c r="JW71" s="58"/>
      <c r="JX71" s="58"/>
      <c r="JY71" s="58"/>
      <c r="JZ71" s="58"/>
      <c r="KA71" s="58"/>
      <c r="KB71" s="58"/>
      <c r="KO71" s="58"/>
      <c r="KP71" s="58"/>
      <c r="KQ71" s="58"/>
      <c r="KR71" s="58"/>
      <c r="KS71" s="58"/>
      <c r="KT71" s="58"/>
      <c r="KU71" s="58"/>
      <c r="KV71" s="58"/>
      <c r="KW71" s="58"/>
      <c r="KX71" s="58"/>
      <c r="KY71" s="58"/>
      <c r="KZ71" s="58"/>
      <c r="LA71" s="58"/>
      <c r="LB71" s="58"/>
      <c r="LC71" s="58"/>
      <c r="LD71" s="58"/>
      <c r="LE71" s="58"/>
      <c r="LF71" s="58"/>
      <c r="LS71" s="58"/>
      <c r="LT71" s="58"/>
      <c r="LU71" s="58"/>
      <c r="LV71" s="58"/>
      <c r="LW71" s="58"/>
      <c r="LX71" s="58"/>
      <c r="LY71" s="58"/>
      <c r="LZ71" s="58"/>
      <c r="MA71" s="58"/>
      <c r="MB71" s="58"/>
      <c r="MC71" s="58"/>
      <c r="MD71" s="58"/>
      <c r="ME71" s="58"/>
      <c r="MF71" s="58"/>
      <c r="MG71" s="58"/>
      <c r="MH71" s="58"/>
      <c r="MI71" s="58"/>
      <c r="MJ71" s="58"/>
      <c r="MW71" s="58"/>
      <c r="MX71" s="58"/>
      <c r="MY71" s="58"/>
      <c r="MZ71" s="58"/>
      <c r="NA71" s="58"/>
      <c r="NB71" s="58"/>
      <c r="NC71" s="58"/>
      <c r="ND71" s="58"/>
      <c r="NE71" s="58"/>
      <c r="NF71" s="58"/>
      <c r="NG71" s="58"/>
      <c r="NH71" s="58"/>
      <c r="NI71" s="58"/>
      <c r="NJ71" s="58"/>
      <c r="NK71" s="58"/>
      <c r="NL71" s="58"/>
      <c r="NM71" s="58"/>
      <c r="NN71" s="58"/>
      <c r="OA71" s="58"/>
      <c r="OB71" s="58"/>
      <c r="OC71" s="58"/>
      <c r="OD71" s="58"/>
      <c r="OE71" s="58"/>
      <c r="OF71" s="58"/>
      <c r="OG71" s="58"/>
      <c r="OH71" s="58"/>
      <c r="OI71" s="58"/>
      <c r="OJ71" s="58"/>
      <c r="OK71" s="58"/>
      <c r="OL71" s="58"/>
      <c r="OM71" s="58"/>
      <c r="ON71" s="58"/>
      <c r="OO71" s="58"/>
      <c r="OP71" s="58"/>
      <c r="OQ71" s="58"/>
      <c r="OR71" s="58"/>
    </row>
    <row r="72" spans="1:408">
      <c r="A72" s="58" t="s">
        <v>149</v>
      </c>
      <c r="B72" s="58">
        <v>1.08952922077922</v>
      </c>
      <c r="C72" s="58">
        <v>0.99181771278381303</v>
      </c>
      <c r="D72" s="58">
        <v>0.99180376529693604</v>
      </c>
      <c r="E72" s="58">
        <v>35.940875250829002</v>
      </c>
      <c r="F72" s="58">
        <v>44.294270297872501</v>
      </c>
      <c r="G72" s="58">
        <v>45.006147035196697</v>
      </c>
      <c r="H72" s="58">
        <v>0.58320540189742998</v>
      </c>
      <c r="I72" s="58">
        <v>0.99960070848464899</v>
      </c>
      <c r="J72" s="58">
        <v>9.8831675946712494E-2</v>
      </c>
      <c r="K72" s="58">
        <v>0.99130553007125799</v>
      </c>
      <c r="L72" s="58">
        <v>93.038520000000005</v>
      </c>
      <c r="M72" s="58">
        <v>38.077772441520302</v>
      </c>
      <c r="N72" s="58" t="s">
        <v>60</v>
      </c>
      <c r="O72" s="84">
        <v>7.0317229999999897</v>
      </c>
      <c r="P72" s="58">
        <v>7.0317229999999897</v>
      </c>
      <c r="Q72" s="58">
        <v>0.53739499999999996</v>
      </c>
      <c r="R72" s="58">
        <v>0.53739499999999996</v>
      </c>
      <c r="AE72" s="58" t="s">
        <v>344</v>
      </c>
      <c r="AF72" s="58">
        <v>0.99992477035159899</v>
      </c>
      <c r="AG72" s="58">
        <v>0.98930203914642301</v>
      </c>
      <c r="AH72" s="58">
        <v>0.98925167322158802</v>
      </c>
      <c r="AI72" s="58">
        <v>37.539117417425402</v>
      </c>
      <c r="AJ72" s="58">
        <v>45.415027383078602</v>
      </c>
      <c r="AK72" s="58">
        <v>45.214615675427602</v>
      </c>
      <c r="AL72" s="58">
        <v>0.61221760511398304</v>
      </c>
      <c r="AM72" s="58">
        <v>0.99889945983886697</v>
      </c>
      <c r="AN72" s="58">
        <v>0.103289134800434</v>
      </c>
      <c r="AO72" s="58">
        <v>0.98854511976241999</v>
      </c>
      <c r="AP72" s="58">
        <v>92.415785999999997</v>
      </c>
      <c r="AQ72" s="58">
        <v>36.242600594145003</v>
      </c>
      <c r="AR72" s="58" t="s">
        <v>60</v>
      </c>
      <c r="AS72" s="58">
        <v>2.1241119999999998</v>
      </c>
      <c r="AT72" s="58">
        <v>2.1241119999999998</v>
      </c>
      <c r="AU72" s="58">
        <v>1.1005849999999999</v>
      </c>
      <c r="AV72" s="58">
        <v>1.1005849999999999</v>
      </c>
      <c r="BI72" s="58" t="s">
        <v>915</v>
      </c>
      <c r="BJ72" s="58">
        <v>1.00013858093126</v>
      </c>
      <c r="BK72" s="58">
        <v>0.99364143610000599</v>
      </c>
      <c r="BL72" s="58">
        <v>0.99362921714782704</v>
      </c>
      <c r="BM72" s="58">
        <v>37.865970337570602</v>
      </c>
      <c r="BN72" s="58">
        <v>43.550749686546702</v>
      </c>
      <c r="BO72" s="58">
        <v>44.564078730727701</v>
      </c>
      <c r="BP72" s="58">
        <v>0.63940614461898804</v>
      </c>
      <c r="BQ72" s="58">
        <v>0.99959009885787897</v>
      </c>
      <c r="BR72" s="58">
        <v>8.5113801062107003E-2</v>
      </c>
      <c r="BS72" s="58">
        <v>0.99327242374420099</v>
      </c>
      <c r="BT72" s="58">
        <v>91.956311999999997</v>
      </c>
      <c r="BU72" s="58">
        <v>38.454468112402097</v>
      </c>
      <c r="BV72" s="58" t="s">
        <v>60</v>
      </c>
      <c r="BW72" s="58">
        <v>3.514478</v>
      </c>
      <c r="BX72" s="58">
        <v>3.514478</v>
      </c>
      <c r="BY72" s="58">
        <v>1.4853229999999999</v>
      </c>
      <c r="BZ72" s="58">
        <v>1.4853229999999999</v>
      </c>
      <c r="CM72" s="58" t="s">
        <v>533</v>
      </c>
      <c r="CN72" s="58">
        <v>1.07611854608805</v>
      </c>
      <c r="CO72" s="58">
        <v>0.99367898702621404</v>
      </c>
      <c r="CP72" s="58">
        <v>0.99365925788879395</v>
      </c>
      <c r="CQ72" s="58">
        <v>39.686933566460198</v>
      </c>
      <c r="CR72" s="58">
        <v>44.553324155341599</v>
      </c>
      <c r="CS72" s="58">
        <v>45.2710390041998</v>
      </c>
      <c r="CT72" s="58">
        <v>0.68590575456619196</v>
      </c>
      <c r="CU72" s="58">
        <v>0.99937272071838301</v>
      </c>
      <c r="CV72" s="58">
        <v>7.9316325485706302E-2</v>
      </c>
      <c r="CW72" s="58">
        <v>0.99377489089965798</v>
      </c>
      <c r="CX72" s="58">
        <v>93.863097999999994</v>
      </c>
      <c r="CY72" s="58">
        <v>39.183306714451398</v>
      </c>
      <c r="CZ72" s="58" t="s">
        <v>60</v>
      </c>
      <c r="DA72" s="84">
        <v>3.0809639999999998</v>
      </c>
      <c r="DB72" s="58">
        <v>3.0809639999999998</v>
      </c>
      <c r="DC72" s="58">
        <v>386.86094400000002</v>
      </c>
      <c r="DD72" s="58">
        <v>386.86094400000002</v>
      </c>
      <c r="DQ72" s="58" t="s">
        <v>722</v>
      </c>
      <c r="DR72" s="58">
        <v>1.0716404022806401</v>
      </c>
      <c r="DS72" s="58">
        <v>0.99413967132568304</v>
      </c>
      <c r="DT72" s="58">
        <v>0.99412357807159402</v>
      </c>
      <c r="DU72" s="58">
        <v>40.162768507964202</v>
      </c>
      <c r="DV72" s="58">
        <v>47.429890904986401</v>
      </c>
      <c r="DW72" s="58">
        <v>48.444650829199901</v>
      </c>
      <c r="DX72" s="58">
        <v>0.70149052143096902</v>
      </c>
      <c r="DY72" s="58">
        <v>0.99953180551528897</v>
      </c>
      <c r="DZ72" s="58">
        <v>7.5425110757350894E-2</v>
      </c>
      <c r="EA72" s="58">
        <v>0.99437868595123202</v>
      </c>
      <c r="EB72" s="58">
        <v>94.205701000000005</v>
      </c>
      <c r="EC72" s="58">
        <v>39.593835650550702</v>
      </c>
      <c r="ED72" s="58" t="s">
        <v>60</v>
      </c>
      <c r="EE72" s="84">
        <v>2.7385579999999998</v>
      </c>
      <c r="EF72" s="58">
        <v>2.7385579999999998</v>
      </c>
      <c r="EG72" s="58">
        <v>2961.7166560000001</v>
      </c>
      <c r="EH72" s="58">
        <v>2961.7166560000001</v>
      </c>
      <c r="EU72" s="58"/>
      <c r="EV72" s="58"/>
      <c r="EW72" s="58"/>
      <c r="EX72" s="58"/>
      <c r="EY72" s="58"/>
      <c r="EZ72" s="58"/>
      <c r="FA72" s="58"/>
      <c r="FB72" s="58"/>
      <c r="FC72" s="58"/>
      <c r="FD72" s="58"/>
      <c r="FE72" s="58"/>
      <c r="FF72" s="58"/>
      <c r="FG72" s="58"/>
      <c r="FH72" s="58"/>
      <c r="FI72" s="58"/>
      <c r="FJ72" s="58"/>
      <c r="FK72" s="58"/>
      <c r="FL72" s="58"/>
      <c r="FY72" s="58"/>
      <c r="FZ72" s="58"/>
      <c r="GA72" s="58"/>
      <c r="GB72" s="58"/>
      <c r="GC72" s="58"/>
      <c r="GD72" s="58"/>
      <c r="GE72" s="58"/>
      <c r="GF72" s="58"/>
      <c r="GG72" s="58"/>
      <c r="GH72" s="58"/>
      <c r="GI72" s="58"/>
      <c r="GJ72" s="58"/>
      <c r="GK72" s="58"/>
      <c r="GL72" s="58"/>
      <c r="GM72" s="58"/>
      <c r="GN72" s="58"/>
      <c r="GO72" s="58"/>
      <c r="GP72" s="58"/>
      <c r="HC72" s="58"/>
      <c r="HD72" s="58"/>
      <c r="HE72" s="58"/>
      <c r="HF72" s="58"/>
      <c r="HG72" s="58"/>
      <c r="HH72" s="58"/>
      <c r="HI72" s="58"/>
      <c r="HJ72" s="58"/>
      <c r="HK72" s="58"/>
      <c r="HL72" s="58"/>
      <c r="HM72" s="58"/>
      <c r="HN72" s="58"/>
      <c r="HO72" s="58"/>
      <c r="HP72" s="58"/>
      <c r="HQ72" s="84"/>
      <c r="HR72" s="58"/>
      <c r="HS72" s="58"/>
      <c r="HT72" s="58"/>
      <c r="IG72" s="58"/>
      <c r="IH72" s="58"/>
      <c r="II72" s="58"/>
      <c r="IJ72" s="58"/>
      <c r="IK72" s="58"/>
      <c r="IL72" s="58"/>
      <c r="IM72" s="58"/>
      <c r="IN72" s="58"/>
      <c r="IO72" s="58"/>
      <c r="IP72" s="58"/>
      <c r="IQ72" s="58"/>
      <c r="IR72" s="58"/>
      <c r="IS72" s="58"/>
      <c r="IT72" s="58"/>
      <c r="IU72" s="58"/>
      <c r="IV72" s="58"/>
      <c r="IW72" s="58"/>
      <c r="IX72" s="58"/>
      <c r="JK72" s="58"/>
      <c r="JL72" s="58"/>
      <c r="JM72" s="58"/>
      <c r="JN72" s="58"/>
      <c r="JO72" s="58"/>
      <c r="JP72" s="58"/>
      <c r="JQ72" s="58"/>
      <c r="JR72" s="58"/>
      <c r="JS72" s="58"/>
      <c r="JT72" s="58"/>
      <c r="JU72" s="58"/>
      <c r="JV72" s="58"/>
      <c r="JW72" s="58"/>
      <c r="JX72" s="58"/>
      <c r="JY72" s="58"/>
      <c r="JZ72" s="58"/>
      <c r="KA72" s="58"/>
      <c r="KB72" s="58"/>
      <c r="KO72" s="58"/>
      <c r="KP72" s="58"/>
      <c r="KQ72" s="58"/>
      <c r="KR72" s="58"/>
      <c r="KS72" s="58"/>
      <c r="KT72" s="58"/>
      <c r="KU72" s="58"/>
      <c r="KV72" s="58"/>
      <c r="KW72" s="58"/>
      <c r="KX72" s="58"/>
      <c r="KY72" s="58"/>
      <c r="KZ72" s="58"/>
      <c r="LA72" s="58"/>
      <c r="LB72" s="58"/>
      <c r="LC72" s="58"/>
      <c r="LD72" s="58"/>
      <c r="LE72" s="58"/>
      <c r="LF72" s="58"/>
      <c r="LS72" s="58"/>
      <c r="LT72" s="58"/>
      <c r="LU72" s="58"/>
      <c r="LV72" s="58"/>
      <c r="LW72" s="58"/>
      <c r="LX72" s="58"/>
      <c r="LY72" s="58"/>
      <c r="LZ72" s="58"/>
      <c r="MA72" s="58"/>
      <c r="MB72" s="58"/>
      <c r="MC72" s="58"/>
      <c r="MD72" s="58"/>
      <c r="ME72" s="58"/>
      <c r="MF72" s="58"/>
      <c r="MG72" s="58"/>
      <c r="MH72" s="58"/>
      <c r="MI72" s="58"/>
      <c r="MJ72" s="58"/>
      <c r="MW72" s="58"/>
      <c r="MX72" s="58"/>
      <c r="MY72" s="58"/>
      <c r="MZ72" s="58"/>
      <c r="NA72" s="58"/>
      <c r="NB72" s="58"/>
      <c r="NC72" s="58"/>
      <c r="ND72" s="58"/>
      <c r="NE72" s="58"/>
      <c r="NF72" s="58"/>
      <c r="NG72" s="58"/>
      <c r="NH72" s="58"/>
      <c r="NI72" s="58"/>
      <c r="NJ72" s="58"/>
      <c r="NK72" s="58"/>
      <c r="NL72" s="58"/>
      <c r="NM72" s="58"/>
      <c r="NN72" s="58"/>
      <c r="OA72" s="58"/>
      <c r="OB72" s="58"/>
      <c r="OC72" s="58"/>
      <c r="OD72" s="58"/>
      <c r="OE72" s="58"/>
      <c r="OF72" s="58"/>
      <c r="OG72" s="58"/>
      <c r="OH72" s="58"/>
      <c r="OI72" s="58"/>
      <c r="OJ72" s="58"/>
      <c r="OK72" s="58"/>
      <c r="OL72" s="58"/>
      <c r="OM72" s="58"/>
      <c r="ON72" s="58"/>
      <c r="OO72" s="58"/>
      <c r="OP72" s="58"/>
      <c r="OQ72" s="58"/>
      <c r="OR72" s="58"/>
    </row>
    <row r="73" spans="1:408">
      <c r="A73" s="58" t="s">
        <v>150</v>
      </c>
      <c r="B73" s="58">
        <v>1.57218284764016</v>
      </c>
      <c r="C73" s="58">
        <v>0.995219767093658</v>
      </c>
      <c r="D73" s="58">
        <v>0.995214402675628</v>
      </c>
      <c r="E73" s="58">
        <v>37.8728151265462</v>
      </c>
      <c r="F73" s="58">
        <v>45.497584481770502</v>
      </c>
      <c r="G73" s="58">
        <v>46.258702676768699</v>
      </c>
      <c r="H73" s="58">
        <v>0.65015912055969205</v>
      </c>
      <c r="I73" s="58">
        <v>0.99981981515884399</v>
      </c>
      <c r="J73" s="58">
        <v>7.6991751790046595E-2</v>
      </c>
      <c r="K73" s="58">
        <v>0.99512416124343805</v>
      </c>
      <c r="L73" s="58">
        <v>94.714346000000006</v>
      </c>
      <c r="M73" s="58">
        <v>41.554947445516497</v>
      </c>
      <c r="N73" s="58" t="s">
        <v>60</v>
      </c>
      <c r="O73" s="84">
        <v>7.048508</v>
      </c>
      <c r="P73" s="58">
        <v>7.048508</v>
      </c>
      <c r="Q73" s="58">
        <v>0.57363900000000001</v>
      </c>
      <c r="R73" s="58">
        <v>0.57363900000000001</v>
      </c>
      <c r="AE73" s="58" t="s">
        <v>345</v>
      </c>
      <c r="AF73" s="58">
        <v>1.49995842572062</v>
      </c>
      <c r="AG73" s="58">
        <v>0.99424254894256503</v>
      </c>
      <c r="AH73" s="58">
        <v>0.9942267537117</v>
      </c>
      <c r="AI73" s="58">
        <v>40.1570594525761</v>
      </c>
      <c r="AJ73" s="58">
        <v>46.409940039369097</v>
      </c>
      <c r="AK73" s="58">
        <v>46.386246278416301</v>
      </c>
      <c r="AL73" s="58">
        <v>0.70877337455749501</v>
      </c>
      <c r="AM73" s="58">
        <v>0.99963086843490601</v>
      </c>
      <c r="AN73" s="58">
        <v>7.3366805911064106E-2</v>
      </c>
      <c r="AO73" s="58">
        <v>0.99486172199249201</v>
      </c>
      <c r="AP73" s="58">
        <v>95.190228000000005</v>
      </c>
      <c r="AQ73" s="58">
        <v>39.718743494420998</v>
      </c>
      <c r="AR73" s="58" t="s">
        <v>60</v>
      </c>
      <c r="AS73" s="58">
        <v>2.179049</v>
      </c>
      <c r="AT73" s="58">
        <v>2.179049</v>
      </c>
      <c r="AU73" s="58">
        <v>1.1038380000000001</v>
      </c>
      <c r="AV73" s="58">
        <v>1.1038380000000001</v>
      </c>
      <c r="BI73" s="58" t="s">
        <v>916</v>
      </c>
      <c r="BJ73" s="58">
        <v>1.49989111498257</v>
      </c>
      <c r="BK73" s="58">
        <v>0.99670904874801602</v>
      </c>
      <c r="BL73" s="58">
        <v>0.99670463800430298</v>
      </c>
      <c r="BM73" s="58">
        <v>40.659427361358297</v>
      </c>
      <c r="BN73" s="58">
        <v>44.485468544064801</v>
      </c>
      <c r="BO73" s="58">
        <v>45.022921695919997</v>
      </c>
      <c r="BP73" s="58">
        <v>0.73250639438629095</v>
      </c>
      <c r="BQ73" s="58">
        <v>0.99979233741760198</v>
      </c>
      <c r="BR73" s="58">
        <v>6.22327663004398E-2</v>
      </c>
      <c r="BS73" s="58">
        <v>0.99657225608825595</v>
      </c>
      <c r="BT73" s="58">
        <v>93.735595000000004</v>
      </c>
      <c r="BU73" s="58">
        <v>41.653590483682599</v>
      </c>
      <c r="BV73" s="58" t="s">
        <v>60</v>
      </c>
      <c r="BW73" s="58">
        <v>3.5100760000000002</v>
      </c>
      <c r="BX73" s="58">
        <v>3.5100760000000002</v>
      </c>
      <c r="BY73" s="58">
        <v>1.6337839999999999</v>
      </c>
      <c r="BZ73" s="58">
        <v>1.6337839999999999</v>
      </c>
      <c r="CM73" s="58" t="s">
        <v>534</v>
      </c>
      <c r="CN73" s="58">
        <v>1.5215810104529599</v>
      </c>
      <c r="CO73" s="58">
        <v>0.99625915288925104</v>
      </c>
      <c r="CP73" s="58">
        <v>0.99624949693679798</v>
      </c>
      <c r="CQ73" s="58">
        <v>42.265600204534799</v>
      </c>
      <c r="CR73" s="58">
        <v>45.634094135488802</v>
      </c>
      <c r="CS73" s="58">
        <v>46.428772289030903</v>
      </c>
      <c r="CT73" s="58">
        <v>0.77145141363143899</v>
      </c>
      <c r="CU73" s="58">
        <v>0.99966174364089899</v>
      </c>
      <c r="CV73" s="58">
        <v>5.9695493429899202E-2</v>
      </c>
      <c r="CW73" s="58">
        <v>0.99670016765594405</v>
      </c>
      <c r="CX73" s="58">
        <v>95.258033999999995</v>
      </c>
      <c r="CY73" s="58">
        <v>41.900470850180099</v>
      </c>
      <c r="CZ73" s="58" t="s">
        <v>60</v>
      </c>
      <c r="DA73" s="84">
        <v>3.0443349999999998</v>
      </c>
      <c r="DB73" s="58">
        <v>3.0443349999999998</v>
      </c>
      <c r="DC73" s="58">
        <v>421.69208600000002</v>
      </c>
      <c r="DD73" s="58">
        <v>421.69208600000002</v>
      </c>
      <c r="DQ73" s="58" t="s">
        <v>723</v>
      </c>
      <c r="DR73" s="58">
        <v>1.5551591700981899</v>
      </c>
      <c r="DS73" s="58">
        <v>0.99654126167297297</v>
      </c>
      <c r="DT73" s="58">
        <v>0.99653321504592896</v>
      </c>
      <c r="DU73" s="58">
        <v>42.673566043014503</v>
      </c>
      <c r="DV73" s="58">
        <v>48.606669671464402</v>
      </c>
      <c r="DW73" s="58">
        <v>49.565343843682399</v>
      </c>
      <c r="DX73" s="58">
        <v>0.783197700977325</v>
      </c>
      <c r="DY73" s="58">
        <v>0.99976283311843805</v>
      </c>
      <c r="DZ73" s="58">
        <v>5.67885600030422E-2</v>
      </c>
      <c r="EA73" s="58">
        <v>0.99703824520110995</v>
      </c>
      <c r="EB73" s="58">
        <v>95.387771000000001</v>
      </c>
      <c r="EC73" s="58">
        <v>42.324189352973001</v>
      </c>
      <c r="ED73" s="58" t="s">
        <v>60</v>
      </c>
      <c r="EE73" s="84">
        <v>2.4215770000000001</v>
      </c>
      <c r="EF73" s="58">
        <v>2.4215770000000001</v>
      </c>
      <c r="EG73" s="58">
        <v>3526.2967560000002</v>
      </c>
      <c r="EH73" s="58">
        <v>3526.2967560000002</v>
      </c>
      <c r="EU73" s="58"/>
      <c r="EV73" s="58"/>
      <c r="EW73" s="58"/>
      <c r="EX73" s="58"/>
      <c r="EY73" s="58"/>
      <c r="EZ73" s="58"/>
      <c r="FA73" s="58"/>
      <c r="FB73" s="58"/>
      <c r="FC73" s="58"/>
      <c r="FD73" s="58"/>
      <c r="FE73" s="58"/>
      <c r="FF73" s="58"/>
      <c r="FG73" s="58"/>
      <c r="FH73" s="58"/>
      <c r="FI73" s="58"/>
      <c r="FJ73" s="58"/>
      <c r="FK73" s="58"/>
      <c r="FL73" s="58"/>
      <c r="FY73" s="58"/>
      <c r="FZ73" s="58"/>
      <c r="GA73" s="58"/>
      <c r="GB73" s="58"/>
      <c r="GC73" s="58"/>
      <c r="GD73" s="58"/>
      <c r="GE73" s="58"/>
      <c r="GF73" s="58"/>
      <c r="GG73" s="58"/>
      <c r="GH73" s="58"/>
      <c r="GI73" s="58"/>
      <c r="GJ73" s="58"/>
      <c r="GK73" s="58"/>
      <c r="GL73" s="58"/>
      <c r="GM73" s="58"/>
      <c r="GN73" s="58"/>
      <c r="GO73" s="58"/>
      <c r="GP73" s="58"/>
      <c r="HC73" s="58"/>
      <c r="HD73" s="58"/>
      <c r="HE73" s="58"/>
      <c r="HF73" s="58"/>
      <c r="HG73" s="58"/>
      <c r="HH73" s="58"/>
      <c r="HI73" s="58"/>
      <c r="HJ73" s="58"/>
      <c r="HK73" s="58"/>
      <c r="HL73" s="58"/>
      <c r="HM73" s="58"/>
      <c r="HN73" s="58"/>
      <c r="HO73" s="58"/>
      <c r="HP73" s="58"/>
      <c r="HQ73" s="84"/>
      <c r="HR73" s="58"/>
      <c r="HS73" s="58"/>
      <c r="HT73" s="58"/>
      <c r="IG73" s="58"/>
      <c r="IH73" s="58"/>
      <c r="II73" s="58"/>
      <c r="IJ73" s="58"/>
      <c r="IK73" s="58"/>
      <c r="IL73" s="58"/>
      <c r="IM73" s="58"/>
      <c r="IN73" s="58"/>
      <c r="IO73" s="58"/>
      <c r="IP73" s="58"/>
      <c r="IQ73" s="58"/>
      <c r="IR73" s="58"/>
      <c r="IS73" s="58"/>
      <c r="IT73" s="58"/>
      <c r="IU73" s="58"/>
      <c r="IV73" s="58"/>
      <c r="IW73" s="58"/>
      <c r="IX73" s="58"/>
      <c r="JK73" s="58"/>
      <c r="JL73" s="58"/>
      <c r="JM73" s="58"/>
      <c r="JN73" s="58"/>
      <c r="JO73" s="58"/>
      <c r="JP73" s="58"/>
      <c r="JQ73" s="58"/>
      <c r="JR73" s="58"/>
      <c r="JS73" s="58"/>
      <c r="JT73" s="58"/>
      <c r="JU73" s="58"/>
      <c r="JV73" s="58"/>
      <c r="JW73" s="58"/>
      <c r="JX73" s="58"/>
      <c r="JY73" s="58"/>
      <c r="JZ73" s="58"/>
      <c r="KA73" s="58"/>
      <c r="KB73" s="58"/>
      <c r="KO73" s="58"/>
      <c r="KP73" s="58"/>
      <c r="KQ73" s="58"/>
      <c r="KR73" s="58"/>
      <c r="KS73" s="58"/>
      <c r="KT73" s="58"/>
      <c r="KU73" s="58"/>
      <c r="KV73" s="58"/>
      <c r="KW73" s="58"/>
      <c r="KX73" s="58"/>
      <c r="KY73" s="58"/>
      <c r="KZ73" s="58"/>
      <c r="LA73" s="58"/>
      <c r="LB73" s="58"/>
      <c r="LC73" s="58"/>
      <c r="LD73" s="58"/>
      <c r="LE73" s="58"/>
      <c r="LF73" s="58"/>
      <c r="LS73" s="58"/>
      <c r="LT73" s="58"/>
      <c r="LU73" s="58"/>
      <c r="LV73" s="58"/>
      <c r="LW73" s="58"/>
      <c r="LX73" s="58"/>
      <c r="LY73" s="58"/>
      <c r="LZ73" s="58"/>
      <c r="MA73" s="58"/>
      <c r="MB73" s="58"/>
      <c r="MC73" s="58"/>
      <c r="MD73" s="58"/>
      <c r="ME73" s="58"/>
      <c r="MF73" s="58"/>
      <c r="MG73" s="58"/>
      <c r="MH73" s="58"/>
      <c r="MI73" s="58"/>
      <c r="MJ73" s="58"/>
      <c r="MW73" s="58"/>
      <c r="MX73" s="58"/>
      <c r="MY73" s="58"/>
      <c r="MZ73" s="58"/>
      <c r="NA73" s="58"/>
      <c r="NB73" s="58"/>
      <c r="NC73" s="58"/>
      <c r="ND73" s="58"/>
      <c r="NE73" s="58"/>
      <c r="NF73" s="58"/>
      <c r="NG73" s="58"/>
      <c r="NH73" s="58"/>
      <c r="NI73" s="58"/>
      <c r="NJ73" s="58"/>
      <c r="NK73" s="58"/>
      <c r="NL73" s="58"/>
      <c r="NM73" s="58"/>
      <c r="NN73" s="58"/>
      <c r="OA73" s="58"/>
      <c r="OB73" s="58"/>
      <c r="OC73" s="58"/>
      <c r="OD73" s="58"/>
      <c r="OE73" s="58"/>
      <c r="OF73" s="58"/>
      <c r="OG73" s="58"/>
      <c r="OH73" s="58"/>
      <c r="OI73" s="58"/>
      <c r="OJ73" s="58"/>
      <c r="OK73" s="58"/>
      <c r="OL73" s="58"/>
      <c r="OM73" s="58"/>
      <c r="ON73" s="58"/>
      <c r="OO73" s="58"/>
      <c r="OP73" s="58"/>
      <c r="OQ73" s="58"/>
      <c r="OR73" s="58"/>
    </row>
    <row r="74" spans="1:408">
      <c r="A74" s="58" t="s">
        <v>151</v>
      </c>
      <c r="B74" s="58">
        <v>2.1616685144124101</v>
      </c>
      <c r="C74" s="58">
        <v>0.99719530344009399</v>
      </c>
      <c r="D74" s="58">
        <v>0.99719309806823697</v>
      </c>
      <c r="E74" s="58">
        <v>39.969038600361401</v>
      </c>
      <c r="F74" s="58">
        <v>46.491514464561099</v>
      </c>
      <c r="G74" s="58">
        <v>47.264999831452201</v>
      </c>
      <c r="H74" s="58">
        <v>0.71912163496017401</v>
      </c>
      <c r="I74" s="58">
        <v>0.99992036819457997</v>
      </c>
      <c r="J74" s="58">
        <v>5.9618037194013498E-2</v>
      </c>
      <c r="K74" s="58">
        <v>0.99720811843872004</v>
      </c>
      <c r="L74" s="58">
        <v>95.689773000000002</v>
      </c>
      <c r="M74" s="58">
        <v>44.841917300871103</v>
      </c>
      <c r="N74" s="58" t="s">
        <v>60</v>
      </c>
      <c r="O74" s="84">
        <v>5.1188039999999999</v>
      </c>
      <c r="P74" s="58">
        <v>5.1188039999999999</v>
      </c>
      <c r="Q74" s="58">
        <v>0.719692</v>
      </c>
      <c r="R74" s="58">
        <v>0.719692</v>
      </c>
      <c r="AE74" s="58" t="s">
        <v>346</v>
      </c>
      <c r="AF74" s="58">
        <v>1.9999703040861501</v>
      </c>
      <c r="AG74" s="58">
        <v>0.99610304832458496</v>
      </c>
      <c r="AH74" s="58">
        <v>0.99608933925628595</v>
      </c>
      <c r="AI74" s="58">
        <v>42.523580905336203</v>
      </c>
      <c r="AJ74" s="58">
        <v>47.641482840098497</v>
      </c>
      <c r="AK74" s="58">
        <v>47.721740397564801</v>
      </c>
      <c r="AL74" s="58">
        <v>0.78291279077529896</v>
      </c>
      <c r="AM74" s="58">
        <v>0.99968671798705999</v>
      </c>
      <c r="AN74" s="58">
        <v>6.0184061527252197E-2</v>
      </c>
      <c r="AO74" s="58">
        <v>0.99650537967681796</v>
      </c>
      <c r="AP74" s="58">
        <v>95.458078</v>
      </c>
      <c r="AQ74" s="58">
        <v>41.483069457490799</v>
      </c>
      <c r="AR74" s="58" t="s">
        <v>60</v>
      </c>
      <c r="AS74" s="58">
        <v>2.1626750000000001</v>
      </c>
      <c r="AT74" s="58">
        <v>2.1626750000000001</v>
      </c>
      <c r="AU74" s="58">
        <v>1.100568</v>
      </c>
      <c r="AV74" s="58">
        <v>1.100568</v>
      </c>
      <c r="BI74" s="58" t="s">
        <v>917</v>
      </c>
      <c r="BJ74" s="58">
        <v>2.0003345739626202</v>
      </c>
      <c r="BK74" s="58">
        <v>0.998146831989288</v>
      </c>
      <c r="BL74" s="58">
        <v>0.99814444780349698</v>
      </c>
      <c r="BM74" s="58">
        <v>43.104511115161301</v>
      </c>
      <c r="BN74" s="58">
        <v>45.327883543179503</v>
      </c>
      <c r="BO74" s="58">
        <v>45.652035528036301</v>
      </c>
      <c r="BP74" s="58">
        <v>0.80582600831985396</v>
      </c>
      <c r="BQ74" s="58">
        <v>0.99988240003585804</v>
      </c>
      <c r="BR74" s="58">
        <v>4.7283526510000201E-2</v>
      </c>
      <c r="BS74" s="58">
        <v>0.998066186904907</v>
      </c>
      <c r="BT74" s="58">
        <v>94.673374999999993</v>
      </c>
      <c r="BU74" s="58">
        <v>44.192920834606198</v>
      </c>
      <c r="BV74" s="58" t="s">
        <v>60</v>
      </c>
      <c r="BW74" s="58">
        <v>3.1395900000000001</v>
      </c>
      <c r="BX74" s="58">
        <v>3.1395900000000001</v>
      </c>
      <c r="BY74" s="58">
        <v>1.76623</v>
      </c>
      <c r="BZ74" s="58">
        <v>1.76623</v>
      </c>
      <c r="CM74" s="58" t="s">
        <v>535</v>
      </c>
      <c r="CN74" s="58">
        <v>1.5215810104529599</v>
      </c>
      <c r="CO74" s="58">
        <v>0.99625915288925104</v>
      </c>
      <c r="CP74" s="58">
        <v>0.99624949693679798</v>
      </c>
      <c r="CQ74" s="58">
        <v>42.265600204534799</v>
      </c>
      <c r="CR74" s="58">
        <v>45.634094135488802</v>
      </c>
      <c r="CS74" s="58">
        <v>46.428772289030903</v>
      </c>
      <c r="CT74" s="58">
        <v>0.77145141363143899</v>
      </c>
      <c r="CU74" s="58">
        <v>0.99966174364089899</v>
      </c>
      <c r="CV74" s="58">
        <v>5.9695493429899202E-2</v>
      </c>
      <c r="CW74" s="58">
        <v>0.99670016765594405</v>
      </c>
      <c r="CX74" s="58">
        <v>95.258033999999995</v>
      </c>
      <c r="CY74" s="58">
        <v>41.900470850180099</v>
      </c>
      <c r="CZ74" s="58" t="s">
        <v>60</v>
      </c>
      <c r="DA74" s="84">
        <v>3.14461999999999</v>
      </c>
      <c r="DB74" s="58">
        <v>3.14461999999999</v>
      </c>
      <c r="DC74" s="58">
        <v>415.858317</v>
      </c>
      <c r="DD74" s="58">
        <v>415.858317</v>
      </c>
      <c r="DQ74" s="58" t="s">
        <v>724</v>
      </c>
      <c r="DR74" s="58">
        <v>1.9764867754197</v>
      </c>
      <c r="DS74" s="58">
        <v>0.99774587154388406</v>
      </c>
      <c r="DT74" s="58">
        <v>0.99774080514907804</v>
      </c>
      <c r="DU74" s="58">
        <v>44.530016272108199</v>
      </c>
      <c r="DV74" s="58">
        <v>49.787470643163999</v>
      </c>
      <c r="DW74" s="58">
        <v>50.542610622505499</v>
      </c>
      <c r="DX74" s="58">
        <v>0.83573681116104104</v>
      </c>
      <c r="DY74" s="58">
        <v>0.99984943866729703</v>
      </c>
      <c r="DZ74" s="58">
        <v>4.5856658369302701E-2</v>
      </c>
      <c r="EA74" s="58">
        <v>0.99814510345458896</v>
      </c>
      <c r="EB74" s="58">
        <v>96.070387999999994</v>
      </c>
      <c r="EC74" s="58">
        <v>44.319408506499101</v>
      </c>
      <c r="ED74" s="58" t="s">
        <v>60</v>
      </c>
      <c r="EE74" s="84">
        <v>3.14472</v>
      </c>
      <c r="EF74" s="58">
        <v>3.14472</v>
      </c>
      <c r="EG74" s="58">
        <v>3621.9155780000001</v>
      </c>
      <c r="EH74" s="58">
        <v>3621.9155780000001</v>
      </c>
      <c r="EU74" s="58"/>
      <c r="EV74" s="58"/>
      <c r="EW74" s="58"/>
      <c r="EX74" s="58"/>
      <c r="EY74" s="58"/>
      <c r="EZ74" s="58"/>
      <c r="FA74" s="58"/>
      <c r="FB74" s="58"/>
      <c r="FC74" s="58"/>
      <c r="FD74" s="58"/>
      <c r="FE74" s="58"/>
      <c r="FF74" s="58"/>
      <c r="FG74" s="58"/>
      <c r="FH74" s="58"/>
      <c r="FI74" s="58"/>
      <c r="FJ74" s="58"/>
      <c r="FK74" s="58"/>
      <c r="FL74" s="58"/>
      <c r="FY74" s="58"/>
      <c r="FZ74" s="58"/>
      <c r="GA74" s="58"/>
      <c r="GB74" s="58"/>
      <c r="GC74" s="58"/>
      <c r="GD74" s="58"/>
      <c r="GE74" s="58"/>
      <c r="GF74" s="58"/>
      <c r="GG74" s="58"/>
      <c r="GH74" s="58"/>
      <c r="GI74" s="58"/>
      <c r="GJ74" s="58"/>
      <c r="GK74" s="58"/>
      <c r="GL74" s="58"/>
      <c r="GM74" s="58"/>
      <c r="GN74" s="58"/>
      <c r="GO74" s="58"/>
      <c r="GP74" s="58"/>
      <c r="HC74" s="58"/>
      <c r="HD74" s="58"/>
      <c r="HE74" s="58"/>
      <c r="HF74" s="58"/>
      <c r="HG74" s="58"/>
      <c r="HH74" s="58"/>
      <c r="HI74" s="58"/>
      <c r="HJ74" s="58"/>
      <c r="HK74" s="58"/>
      <c r="HL74" s="58"/>
      <c r="HM74" s="58"/>
      <c r="HN74" s="58"/>
      <c r="HO74" s="58"/>
      <c r="HP74" s="58"/>
      <c r="HQ74" s="84"/>
      <c r="HR74" s="58"/>
      <c r="HS74" s="58"/>
      <c r="HT74" s="58"/>
      <c r="IG74" s="58"/>
      <c r="IH74" s="58"/>
      <c r="II74" s="58"/>
      <c r="IJ74" s="58"/>
      <c r="IK74" s="58"/>
      <c r="IL74" s="58"/>
      <c r="IM74" s="58"/>
      <c r="IN74" s="58"/>
      <c r="IO74" s="58"/>
      <c r="IP74" s="58"/>
      <c r="IQ74" s="58"/>
      <c r="IR74" s="58"/>
      <c r="IS74" s="58"/>
      <c r="IT74" s="58"/>
      <c r="IU74" s="58"/>
      <c r="IV74" s="58"/>
      <c r="IW74" s="58"/>
      <c r="IX74" s="58"/>
      <c r="JK74" s="58"/>
      <c r="JL74" s="58"/>
      <c r="JM74" s="58"/>
      <c r="JN74" s="58"/>
      <c r="JO74" s="58"/>
      <c r="JP74" s="58"/>
      <c r="JQ74" s="58"/>
      <c r="JR74" s="58"/>
      <c r="JS74" s="58"/>
      <c r="JT74" s="58"/>
      <c r="JU74" s="58"/>
      <c r="JV74" s="58"/>
      <c r="JW74" s="58"/>
      <c r="JX74" s="58"/>
      <c r="JY74" s="58"/>
      <c r="JZ74" s="58"/>
      <c r="KA74" s="58"/>
      <c r="KB74" s="58"/>
      <c r="KO74" s="58"/>
      <c r="KP74" s="58"/>
      <c r="KQ74" s="58"/>
      <c r="KR74" s="58"/>
      <c r="KS74" s="58"/>
      <c r="KT74" s="58"/>
      <c r="KU74" s="58"/>
      <c r="KV74" s="58"/>
      <c r="KW74" s="58"/>
      <c r="KX74" s="58"/>
      <c r="KY74" s="58"/>
      <c r="KZ74" s="58"/>
      <c r="LA74" s="58"/>
      <c r="LB74" s="58"/>
      <c r="LC74" s="58"/>
      <c r="LD74" s="58"/>
      <c r="LE74" s="58"/>
      <c r="LF74" s="58"/>
      <c r="LS74" s="58"/>
      <c r="LT74" s="58"/>
      <c r="LU74" s="58"/>
      <c r="LV74" s="58"/>
      <c r="LW74" s="58"/>
      <c r="LX74" s="58"/>
      <c r="LY74" s="58"/>
      <c r="LZ74" s="58"/>
      <c r="MA74" s="58"/>
      <c r="MB74" s="58"/>
      <c r="MC74" s="58"/>
      <c r="MD74" s="58"/>
      <c r="ME74" s="58"/>
      <c r="MF74" s="58"/>
      <c r="MG74" s="58"/>
      <c r="MH74" s="58"/>
      <c r="MI74" s="58"/>
      <c r="MJ74" s="58"/>
      <c r="MW74" s="58"/>
      <c r="MX74" s="58"/>
      <c r="MY74" s="58"/>
      <c r="MZ74" s="58"/>
      <c r="NA74" s="58"/>
      <c r="NB74" s="58"/>
      <c r="NC74" s="58"/>
      <c r="ND74" s="58"/>
      <c r="NE74" s="58"/>
      <c r="NF74" s="58"/>
      <c r="NG74" s="58"/>
      <c r="NH74" s="58"/>
      <c r="NI74" s="58"/>
      <c r="NJ74" s="58"/>
      <c r="NK74" s="58"/>
      <c r="NL74" s="58"/>
      <c r="NM74" s="58"/>
      <c r="NN74" s="58"/>
      <c r="OA74" s="58"/>
      <c r="OB74" s="58"/>
      <c r="OC74" s="58"/>
      <c r="OD74" s="58"/>
      <c r="OE74" s="58"/>
      <c r="OF74" s="58"/>
      <c r="OG74" s="58"/>
      <c r="OH74" s="58"/>
      <c r="OI74" s="58"/>
      <c r="OJ74" s="58"/>
      <c r="OK74" s="58"/>
      <c r="OL74" s="58"/>
      <c r="OM74" s="58"/>
      <c r="ON74" s="58"/>
      <c r="OO74" s="58"/>
      <c r="OP74" s="58"/>
      <c r="OQ74" s="58"/>
      <c r="OR74" s="58"/>
    </row>
    <row r="75" spans="1:408">
      <c r="A75" s="58" t="s">
        <v>152</v>
      </c>
      <c r="B75" s="58">
        <v>0.116836547851562</v>
      </c>
      <c r="C75" s="58">
        <v>0.83073782920837402</v>
      </c>
      <c r="D75" s="58">
        <v>0.81049603223800604</v>
      </c>
      <c r="E75" s="58">
        <v>20.342486170876398</v>
      </c>
      <c r="F75" s="58">
        <v>25.905302846388601</v>
      </c>
      <c r="G75" s="58">
        <v>26.229831858190799</v>
      </c>
      <c r="H75" s="58">
        <v>0.14771112799644401</v>
      </c>
      <c r="I75" s="58">
        <v>0.86551952362060502</v>
      </c>
      <c r="J75" s="58">
        <v>0.53118455410003595</v>
      </c>
      <c r="K75" s="58">
        <v>0.77036023139953602</v>
      </c>
      <c r="L75" s="58">
        <v>31.872517999999999</v>
      </c>
      <c r="M75" s="58">
        <v>16.212292234454999</v>
      </c>
      <c r="N75" s="58" t="s">
        <v>60</v>
      </c>
      <c r="O75" s="84">
        <v>1.998345</v>
      </c>
      <c r="P75" s="58">
        <v>1.998345</v>
      </c>
      <c r="Q75" s="58">
        <v>0.32247700000000001</v>
      </c>
      <c r="R75" s="58">
        <v>0.32247700000000001</v>
      </c>
      <c r="AE75" s="58" t="s">
        <v>347</v>
      </c>
      <c r="AF75" s="58">
        <v>2.98004150390625E-2</v>
      </c>
      <c r="AG75" s="58">
        <v>0.76068592071533203</v>
      </c>
      <c r="AH75" s="58">
        <v>0.75253772735595703</v>
      </c>
      <c r="AI75" s="58">
        <v>19.524809011424701</v>
      </c>
      <c r="AJ75" s="58">
        <v>28.521588855465399</v>
      </c>
      <c r="AK75" s="58">
        <v>30.9766438405908</v>
      </c>
      <c r="AL75" s="58">
        <v>0.102228924632072</v>
      </c>
      <c r="AM75" s="58">
        <v>0.85703563690185502</v>
      </c>
      <c r="AN75" s="58">
        <v>0.58629506826400701</v>
      </c>
      <c r="AO75" s="58">
        <v>0.61762231588363603</v>
      </c>
      <c r="AP75" s="58">
        <v>14.170693999999999</v>
      </c>
      <c r="AQ75" s="58">
        <v>15.0144826915084</v>
      </c>
      <c r="AR75" s="58" t="s">
        <v>60</v>
      </c>
      <c r="AS75" s="58">
        <v>0.69899299999999998</v>
      </c>
      <c r="AT75" s="58">
        <v>0.69899299999999998</v>
      </c>
      <c r="AU75" s="58">
        <v>0.52296399999999998</v>
      </c>
      <c r="AV75" s="58">
        <v>0.52296399999999998</v>
      </c>
      <c r="BI75" s="58" t="s">
        <v>918</v>
      </c>
      <c r="BJ75" s="58">
        <v>3.00445556640625E-2</v>
      </c>
      <c r="BK75" s="58">
        <v>0.73268377780914296</v>
      </c>
      <c r="BL75" s="58">
        <v>0.73101913928985596</v>
      </c>
      <c r="BM75" s="58">
        <v>18.838947740479</v>
      </c>
      <c r="BN75" s="58">
        <v>27.993082635367099</v>
      </c>
      <c r="BO75" s="58">
        <v>31.000776498773199</v>
      </c>
      <c r="BP75" s="58">
        <v>7.8136608004569993E-2</v>
      </c>
      <c r="BQ75" s="58">
        <v>0.82789051532745295</v>
      </c>
      <c r="BR75" s="58">
        <v>0.59431797266006403</v>
      </c>
      <c r="BS75" s="58">
        <v>0.48017698526382402</v>
      </c>
      <c r="BT75" s="58">
        <v>0</v>
      </c>
      <c r="BU75" s="58">
        <v>13.8209804769124</v>
      </c>
      <c r="BV75" s="58" t="s">
        <v>60</v>
      </c>
      <c r="BW75" s="58">
        <v>1.8354969999999999</v>
      </c>
      <c r="BX75" s="58">
        <v>1.8354969999999999</v>
      </c>
      <c r="BY75" s="58">
        <v>0.33010099999999998</v>
      </c>
      <c r="BZ75" s="58">
        <v>0.33010099999999998</v>
      </c>
      <c r="CM75" s="58" t="s">
        <v>536</v>
      </c>
      <c r="CN75" s="58">
        <v>4.3304443359375E-2</v>
      </c>
      <c r="CO75" s="58">
        <v>0.82778972387313798</v>
      </c>
      <c r="CP75" s="58">
        <v>0.82202237844467096</v>
      </c>
      <c r="CQ75" s="58">
        <v>20.641297931819899</v>
      </c>
      <c r="CR75" s="58">
        <v>29.434743004171501</v>
      </c>
      <c r="CS75" s="58">
        <v>31.222557591729899</v>
      </c>
      <c r="CT75" s="58">
        <v>0.145752549171447</v>
      </c>
      <c r="CU75" s="58">
        <v>0.90088677406311002</v>
      </c>
      <c r="CV75" s="58">
        <v>0.50799912214279097</v>
      </c>
      <c r="CW75" s="58">
        <v>0.73784756660461404</v>
      </c>
      <c r="CX75" s="58">
        <v>23.252723</v>
      </c>
      <c r="CY75" s="58">
        <v>16.569667932159799</v>
      </c>
      <c r="CZ75" s="58" t="s">
        <v>60</v>
      </c>
      <c r="DA75" s="84">
        <v>1.6489689999999999</v>
      </c>
      <c r="DB75" s="58">
        <v>1.6489689999999999</v>
      </c>
      <c r="DC75" s="58">
        <v>72.536109999999994</v>
      </c>
      <c r="DD75" s="58">
        <v>72.536109999999994</v>
      </c>
      <c r="DQ75" s="58" t="s">
        <v>725</v>
      </c>
      <c r="DR75" s="58">
        <v>2.7623494466145801E-2</v>
      </c>
      <c r="DS75" s="58">
        <v>0.80102491378784102</v>
      </c>
      <c r="DT75" s="58">
        <v>0.79485124349594105</v>
      </c>
      <c r="DU75" s="58">
        <v>20.237849176243799</v>
      </c>
      <c r="DV75" s="58">
        <v>29.245429553034501</v>
      </c>
      <c r="DW75" s="58">
        <v>31.443545520670799</v>
      </c>
      <c r="DX75" s="58">
        <v>0.131025254726409</v>
      </c>
      <c r="DY75" s="58">
        <v>0.88080513477325395</v>
      </c>
      <c r="DZ75" s="58">
        <v>0.53867483139037997</v>
      </c>
      <c r="EA75" s="58">
        <v>0.69062727689742998</v>
      </c>
      <c r="EB75" s="58">
        <v>20.589856999999999</v>
      </c>
      <c r="EC75" s="58">
        <v>15.940712533684</v>
      </c>
      <c r="ED75" s="58" t="s">
        <v>60</v>
      </c>
      <c r="EE75" s="84">
        <v>1.6771509999999901</v>
      </c>
      <c r="EF75" s="58">
        <v>1.6771509999999901</v>
      </c>
      <c r="EG75" s="58">
        <v>82.000538000000006</v>
      </c>
      <c r="EH75" s="58">
        <v>82.000538000000006</v>
      </c>
      <c r="EU75" s="58"/>
      <c r="EV75" s="58"/>
      <c r="EW75" s="58"/>
      <c r="EX75" s="58"/>
      <c r="EY75" s="58"/>
      <c r="EZ75" s="58"/>
      <c r="FA75" s="58"/>
      <c r="FB75" s="58"/>
      <c r="FC75" s="58"/>
      <c r="FD75" s="58"/>
      <c r="FE75" s="58"/>
      <c r="FF75" s="58"/>
      <c r="FG75" s="58"/>
      <c r="FH75" s="58"/>
      <c r="FI75" s="58"/>
      <c r="FJ75" s="58"/>
      <c r="FK75" s="58"/>
      <c r="FL75" s="58"/>
      <c r="FY75" s="58"/>
      <c r="FZ75" s="58"/>
      <c r="GA75" s="58"/>
      <c r="GB75" s="58"/>
      <c r="GC75" s="58"/>
      <c r="GD75" s="58"/>
      <c r="GE75" s="58"/>
      <c r="GF75" s="58"/>
      <c r="GG75" s="58"/>
      <c r="GH75" s="58"/>
      <c r="GI75" s="58"/>
      <c r="GJ75" s="58"/>
      <c r="GK75" s="58"/>
      <c r="GL75" s="58"/>
      <c r="GM75" s="84"/>
      <c r="GN75" s="58"/>
      <c r="GO75" s="58"/>
      <c r="GP75" s="58"/>
      <c r="HC75" s="58"/>
      <c r="HD75" s="58"/>
      <c r="HE75" s="58"/>
      <c r="HF75" s="58"/>
      <c r="HG75" s="58"/>
      <c r="HH75" s="58"/>
      <c r="HI75" s="58"/>
      <c r="HJ75" s="58"/>
      <c r="HK75" s="58"/>
      <c r="HL75" s="58"/>
      <c r="HM75" s="58"/>
      <c r="HN75" s="58"/>
      <c r="HO75" s="58"/>
      <c r="HP75" s="58"/>
      <c r="HQ75" s="84"/>
      <c r="HR75" s="58"/>
      <c r="HS75" s="58"/>
      <c r="HT75" s="58"/>
      <c r="IG75" s="58"/>
      <c r="IH75" s="58"/>
      <c r="II75" s="58"/>
      <c r="IJ75" s="58"/>
      <c r="IK75" s="58"/>
      <c r="IL75" s="58"/>
      <c r="IM75" s="58"/>
      <c r="IN75" s="58"/>
      <c r="IO75" s="58"/>
      <c r="IP75" s="58"/>
      <c r="IQ75" s="58"/>
      <c r="IR75" s="58"/>
      <c r="IS75" s="58"/>
      <c r="IT75" s="58"/>
      <c r="IU75" s="58"/>
      <c r="IV75" s="58"/>
      <c r="IW75" s="58"/>
      <c r="IX75" s="58"/>
      <c r="JK75" s="58"/>
      <c r="JL75" s="58"/>
      <c r="JM75" s="58"/>
      <c r="JN75" s="58"/>
      <c r="JO75" s="58"/>
      <c r="JP75" s="58"/>
      <c r="JQ75" s="58"/>
      <c r="JR75" s="58"/>
      <c r="JS75" s="58"/>
      <c r="JT75" s="58"/>
      <c r="JU75" s="58"/>
      <c r="JV75" s="58"/>
      <c r="JW75" s="58"/>
      <c r="JX75" s="58"/>
      <c r="JY75" s="58"/>
      <c r="JZ75" s="58"/>
      <c r="KA75" s="58"/>
      <c r="KB75" s="58"/>
      <c r="KO75" s="58"/>
      <c r="KP75" s="58"/>
      <c r="KQ75" s="58"/>
      <c r="KR75" s="58"/>
      <c r="KS75" s="58"/>
      <c r="KT75" s="58"/>
      <c r="KU75" s="58"/>
      <c r="KV75" s="58"/>
      <c r="KW75" s="58"/>
      <c r="KX75" s="58"/>
      <c r="KY75" s="58"/>
      <c r="KZ75" s="58"/>
      <c r="LA75" s="58"/>
      <c r="LB75" s="58"/>
      <c r="LC75" s="58"/>
      <c r="LD75" s="58"/>
      <c r="LE75" s="58"/>
      <c r="LF75" s="58"/>
      <c r="LS75" s="58"/>
      <c r="LT75" s="58"/>
      <c r="LU75" s="58"/>
      <c r="LV75" s="58"/>
      <c r="LW75" s="58"/>
      <c r="LX75" s="58"/>
      <c r="LY75" s="58"/>
      <c r="LZ75" s="58"/>
      <c r="MA75" s="58"/>
      <c r="MB75" s="58"/>
      <c r="MC75" s="58"/>
      <c r="MD75" s="58"/>
      <c r="ME75" s="58"/>
      <c r="MF75" s="58"/>
      <c r="MG75" s="58"/>
      <c r="MH75" s="58"/>
      <c r="MI75" s="58"/>
      <c r="MJ75" s="58"/>
      <c r="MW75" s="58"/>
      <c r="MX75" s="58"/>
      <c r="MY75" s="58"/>
      <c r="MZ75" s="58"/>
      <c r="NA75" s="58"/>
      <c r="NB75" s="58"/>
      <c r="NC75" s="58"/>
      <c r="ND75" s="58"/>
      <c r="NE75" s="58"/>
      <c r="NF75" s="58"/>
      <c r="NG75" s="58"/>
      <c r="NH75" s="58"/>
      <c r="NI75" s="58"/>
      <c r="NJ75" s="58"/>
      <c r="NK75" s="58"/>
      <c r="NL75" s="58"/>
      <c r="NM75" s="58"/>
      <c r="NN75" s="58"/>
      <c r="OA75" s="58"/>
      <c r="OB75" s="58"/>
      <c r="OC75" s="58"/>
      <c r="OD75" s="58"/>
      <c r="OE75" s="58"/>
      <c r="OF75" s="58"/>
      <c r="OG75" s="58"/>
      <c r="OH75" s="58"/>
      <c r="OI75" s="58"/>
      <c r="OJ75" s="58"/>
      <c r="OK75" s="58"/>
      <c r="OL75" s="58"/>
      <c r="OM75" s="58"/>
      <c r="ON75" s="58"/>
      <c r="OO75" s="58"/>
      <c r="OP75" s="58"/>
      <c r="OQ75" s="58"/>
      <c r="OR75" s="58"/>
    </row>
    <row r="76" spans="1:408">
      <c r="A76" s="58" t="s">
        <v>153</v>
      </c>
      <c r="B76" s="58">
        <v>0.116836547851562</v>
      </c>
      <c r="C76" s="58">
        <v>0.83073782920837402</v>
      </c>
      <c r="D76" s="58">
        <v>0.81049603223800604</v>
      </c>
      <c r="E76" s="58">
        <v>20.342486170876398</v>
      </c>
      <c r="F76" s="58">
        <v>25.905302846388601</v>
      </c>
      <c r="G76" s="58">
        <v>26.229831858190799</v>
      </c>
      <c r="H76" s="58">
        <v>0.14771112799644401</v>
      </c>
      <c r="I76" s="58">
        <v>0.86551952362060502</v>
      </c>
      <c r="J76" s="58">
        <v>0.53118455410003595</v>
      </c>
      <c r="K76" s="58">
        <v>0.77036023139953602</v>
      </c>
      <c r="L76" s="58">
        <v>31.872517999999999</v>
      </c>
      <c r="M76" s="58">
        <v>16.212292234454999</v>
      </c>
      <c r="N76" s="58" t="s">
        <v>60</v>
      </c>
      <c r="O76" s="84">
        <v>0.96655199999999997</v>
      </c>
      <c r="P76" s="58">
        <v>0.96655199999999997</v>
      </c>
      <c r="Q76" s="58">
        <v>0.187529</v>
      </c>
      <c r="R76" s="58">
        <v>0.187529</v>
      </c>
      <c r="AE76" s="58" t="s">
        <v>348</v>
      </c>
      <c r="AF76" s="58">
        <v>5.99212646484375E-2</v>
      </c>
      <c r="AG76" s="58">
        <v>0.82849341630935602</v>
      </c>
      <c r="AH76" s="58">
        <v>0.82192587852478005</v>
      </c>
      <c r="AI76" s="58">
        <v>20.611312589850002</v>
      </c>
      <c r="AJ76" s="58">
        <v>29.363375390247899</v>
      </c>
      <c r="AK76" s="58">
        <v>31.363313751100701</v>
      </c>
      <c r="AL76" s="58">
        <v>0.147178769111633</v>
      </c>
      <c r="AM76" s="58">
        <v>0.90466547012329102</v>
      </c>
      <c r="AN76" s="58">
        <v>0.50885581970214799</v>
      </c>
      <c r="AO76" s="58">
        <v>0.74799740314483598</v>
      </c>
      <c r="AP76" s="58">
        <v>27.771823000000001</v>
      </c>
      <c r="AQ76" s="58">
        <v>16.578606239666801</v>
      </c>
      <c r="AR76" s="58" t="s">
        <v>60</v>
      </c>
      <c r="AS76" s="58">
        <v>0.64970399999999995</v>
      </c>
      <c r="AT76" s="58">
        <v>0.64970399999999995</v>
      </c>
      <c r="AU76" s="58">
        <v>0.51854800000000001</v>
      </c>
      <c r="AV76" s="58">
        <v>0.51854800000000001</v>
      </c>
      <c r="BI76" s="58" t="s">
        <v>919</v>
      </c>
      <c r="BJ76" s="58">
        <v>5.9427897135416602E-2</v>
      </c>
      <c r="BK76" s="58">
        <v>0.751722812652587</v>
      </c>
      <c r="BL76" s="58">
        <v>0.75125145912170399</v>
      </c>
      <c r="BM76" s="58">
        <v>18.9840513652012</v>
      </c>
      <c r="BN76" s="58">
        <v>28.9023909655706</v>
      </c>
      <c r="BO76" s="58">
        <v>31.7739411008438</v>
      </c>
      <c r="BP76" s="58">
        <v>8.5756726562976796E-2</v>
      </c>
      <c r="BQ76" s="58">
        <v>0.84400838613510099</v>
      </c>
      <c r="BR76" s="58">
        <v>0.565856873989105</v>
      </c>
      <c r="BS76" s="58">
        <v>0.50727051496505704</v>
      </c>
      <c r="BT76" s="58">
        <v>0</v>
      </c>
      <c r="BU76" s="58">
        <v>13.9636528236469</v>
      </c>
      <c r="BV76" s="58" t="s">
        <v>60</v>
      </c>
      <c r="BW76" s="58">
        <v>1.8549929999999999</v>
      </c>
      <c r="BX76" s="58">
        <v>1.8549929999999999</v>
      </c>
      <c r="BY76" s="58">
        <v>0.44559799999999999</v>
      </c>
      <c r="BZ76" s="58">
        <v>0.44559799999999999</v>
      </c>
      <c r="CM76" s="58" t="s">
        <v>537</v>
      </c>
      <c r="CN76" s="58">
        <v>6.4961751302083301E-2</v>
      </c>
      <c r="CO76" s="58">
        <v>0.86693406105041504</v>
      </c>
      <c r="CP76" s="58">
        <v>0.86319690942764205</v>
      </c>
      <c r="CQ76" s="58">
        <v>21.457627855617901</v>
      </c>
      <c r="CR76" s="58">
        <v>29.529141103930201</v>
      </c>
      <c r="CS76" s="58">
        <v>31.166229460406299</v>
      </c>
      <c r="CT76" s="58">
        <v>0.180054366588592</v>
      </c>
      <c r="CU76" s="58">
        <v>0.926006019115448</v>
      </c>
      <c r="CV76" s="58">
        <v>0.45096364617347701</v>
      </c>
      <c r="CW76" s="58">
        <v>0.80460184812545699</v>
      </c>
      <c r="CX76" s="58">
        <v>31.446577999999999</v>
      </c>
      <c r="CY76" s="58">
        <v>17.815785244128399</v>
      </c>
      <c r="CZ76" s="58" t="s">
        <v>60</v>
      </c>
      <c r="DA76" s="84">
        <v>1.732869</v>
      </c>
      <c r="DB76" s="58">
        <v>1.732869</v>
      </c>
      <c r="DC76" s="58">
        <v>72.185141999999999</v>
      </c>
      <c r="DD76" s="58">
        <v>72.185141999999999</v>
      </c>
      <c r="DQ76" s="58" t="s">
        <v>726</v>
      </c>
      <c r="DR76" s="58">
        <v>5.4005940755208301E-2</v>
      </c>
      <c r="DS76" s="58">
        <v>0.86204075813293402</v>
      </c>
      <c r="DT76" s="58">
        <v>0.85828894376754705</v>
      </c>
      <c r="DU76" s="58">
        <v>21.4677350000681</v>
      </c>
      <c r="DV76" s="58">
        <v>30.1409768047752</v>
      </c>
      <c r="DW76" s="58">
        <v>32.007838450270398</v>
      </c>
      <c r="DX76" s="58">
        <v>0.18190328776836301</v>
      </c>
      <c r="DY76" s="58">
        <v>0.92243242263793901</v>
      </c>
      <c r="DZ76" s="58">
        <v>0.455082416534423</v>
      </c>
      <c r="EA76" s="58">
        <v>0.79901903867721502</v>
      </c>
      <c r="EB76" s="58">
        <v>32.608319000000002</v>
      </c>
      <c r="EC76" s="58">
        <v>17.759159048524101</v>
      </c>
      <c r="ED76" s="58" t="s">
        <v>60</v>
      </c>
      <c r="EE76" s="84">
        <v>1.6742109999999999</v>
      </c>
      <c r="EF76" s="58">
        <v>1.6742109999999999</v>
      </c>
      <c r="EG76" s="58">
        <v>173.904008</v>
      </c>
      <c r="EH76" s="58">
        <v>173.904008</v>
      </c>
      <c r="EU76" s="58"/>
      <c r="EV76" s="58"/>
      <c r="EW76" s="58"/>
      <c r="EX76" s="58"/>
      <c r="EY76" s="58"/>
      <c r="EZ76" s="58"/>
      <c r="FA76" s="58"/>
      <c r="FB76" s="58"/>
      <c r="FC76" s="58"/>
      <c r="FD76" s="58"/>
      <c r="FE76" s="58"/>
      <c r="FF76" s="58"/>
      <c r="FG76" s="58"/>
      <c r="FH76" s="58"/>
      <c r="FI76" s="58"/>
      <c r="FJ76" s="58"/>
      <c r="FK76" s="58"/>
      <c r="FL76" s="58"/>
      <c r="FY76" s="58"/>
      <c r="FZ76" s="58"/>
      <c r="GA76" s="58"/>
      <c r="GB76" s="58"/>
      <c r="GC76" s="58"/>
      <c r="GD76" s="58"/>
      <c r="GE76" s="58"/>
      <c r="GF76" s="58"/>
      <c r="GG76" s="58"/>
      <c r="GH76" s="58"/>
      <c r="GI76" s="58"/>
      <c r="GJ76" s="58"/>
      <c r="GK76" s="58"/>
      <c r="GL76" s="58"/>
      <c r="GM76" s="84"/>
      <c r="GN76" s="58"/>
      <c r="GO76" s="58"/>
      <c r="GP76" s="58"/>
      <c r="HC76" s="58"/>
      <c r="HD76" s="58"/>
      <c r="HE76" s="58"/>
      <c r="HF76" s="58"/>
      <c r="HG76" s="58"/>
      <c r="HH76" s="58"/>
      <c r="HI76" s="58"/>
      <c r="HJ76" s="58"/>
      <c r="HK76" s="58"/>
      <c r="HL76" s="58"/>
      <c r="HM76" s="58"/>
      <c r="HN76" s="58"/>
      <c r="HO76" s="58"/>
      <c r="HP76" s="58"/>
      <c r="HQ76" s="84"/>
      <c r="HR76" s="58"/>
      <c r="HS76" s="58"/>
      <c r="HT76" s="58"/>
      <c r="IG76" s="79"/>
      <c r="IH76" s="58"/>
      <c r="II76" s="58"/>
      <c r="IJ76" s="58"/>
      <c r="IK76" s="58"/>
      <c r="IL76" s="58"/>
      <c r="IM76" s="58"/>
      <c r="IN76" s="58"/>
      <c r="IO76" s="58"/>
      <c r="IP76" s="58"/>
      <c r="IQ76" s="58"/>
      <c r="IR76" s="81"/>
      <c r="IS76" s="81"/>
      <c r="IT76" s="58"/>
      <c r="IU76" s="58"/>
      <c r="IV76" s="58"/>
      <c r="IW76" s="58"/>
      <c r="IX76" s="58"/>
      <c r="JK76" s="58"/>
      <c r="JL76" s="58"/>
      <c r="JM76" s="58"/>
      <c r="JN76" s="58"/>
      <c r="JO76" s="58"/>
      <c r="JP76" s="58"/>
      <c r="JQ76" s="58"/>
      <c r="JR76" s="58"/>
      <c r="JS76" s="58"/>
      <c r="JT76" s="58"/>
      <c r="JU76" s="58"/>
      <c r="JV76" s="58"/>
      <c r="JW76" s="58"/>
      <c r="JX76" s="58"/>
      <c r="JY76" s="58"/>
      <c r="JZ76" s="58"/>
      <c r="KA76" s="58"/>
      <c r="KB76" s="58"/>
      <c r="KO76" s="58"/>
      <c r="KP76" s="58"/>
      <c r="KQ76" s="58"/>
      <c r="KR76" s="58"/>
      <c r="KS76" s="58"/>
      <c r="KT76" s="58"/>
      <c r="KU76" s="58"/>
      <c r="KV76" s="58"/>
      <c r="KW76" s="58"/>
      <c r="KX76" s="58"/>
      <c r="KY76" s="58"/>
      <c r="KZ76" s="58"/>
      <c r="LA76" s="58"/>
      <c r="LB76" s="58"/>
      <c r="LC76" s="58"/>
      <c r="LD76" s="58"/>
      <c r="LE76" s="58"/>
      <c r="LF76" s="58"/>
      <c r="LS76" s="58"/>
      <c r="LT76" s="58"/>
      <c r="LU76" s="58"/>
      <c r="LV76" s="58"/>
      <c r="LW76" s="58"/>
      <c r="LX76" s="58"/>
      <c r="LY76" s="58"/>
      <c r="LZ76" s="58"/>
      <c r="MA76" s="58"/>
      <c r="MB76" s="58"/>
      <c r="MC76" s="58"/>
      <c r="MD76" s="58"/>
      <c r="ME76" s="58"/>
      <c r="MF76" s="58"/>
      <c r="MG76" s="58"/>
      <c r="MH76" s="58"/>
      <c r="MI76" s="58"/>
      <c r="MJ76" s="58"/>
      <c r="MW76" s="58"/>
      <c r="MX76" s="58"/>
      <c r="MY76" s="58"/>
      <c r="MZ76" s="58"/>
      <c r="NA76" s="58"/>
      <c r="NB76" s="58"/>
      <c r="NC76" s="58"/>
      <c r="ND76" s="58"/>
      <c r="NE76" s="58"/>
      <c r="NF76" s="58"/>
      <c r="NG76" s="58"/>
      <c r="NH76" s="58"/>
      <c r="NI76" s="58"/>
      <c r="NJ76" s="58"/>
      <c r="NK76" s="58"/>
      <c r="NL76" s="58"/>
      <c r="NM76" s="58"/>
      <c r="NN76" s="58"/>
      <c r="OA76" s="58"/>
      <c r="OB76" s="58"/>
      <c r="OC76" s="58"/>
      <c r="OD76" s="58"/>
      <c r="OE76" s="58"/>
      <c r="OF76" s="58"/>
      <c r="OG76" s="58"/>
      <c r="OH76" s="58"/>
      <c r="OI76" s="58"/>
      <c r="OJ76" s="58"/>
      <c r="OK76" s="58"/>
      <c r="OL76" s="58"/>
      <c r="OM76" s="58"/>
      <c r="ON76" s="58"/>
      <c r="OO76" s="58"/>
      <c r="OP76" s="58"/>
      <c r="OQ76" s="58"/>
      <c r="OR76" s="58"/>
    </row>
    <row r="77" spans="1:408">
      <c r="A77" s="58" t="s">
        <v>154</v>
      </c>
      <c r="B77" s="58">
        <v>0.116836547851562</v>
      </c>
      <c r="C77" s="58">
        <v>0.83073782920837402</v>
      </c>
      <c r="D77" s="58">
        <v>0.81049603223800604</v>
      </c>
      <c r="E77" s="58">
        <v>20.342486170876398</v>
      </c>
      <c r="F77" s="58">
        <v>25.905302846388601</v>
      </c>
      <c r="G77" s="58">
        <v>26.229831858190799</v>
      </c>
      <c r="H77" s="58">
        <v>0.14771112799644401</v>
      </c>
      <c r="I77" s="58">
        <v>0.86551952362060502</v>
      </c>
      <c r="J77" s="58">
        <v>0.53118455410003595</v>
      </c>
      <c r="K77" s="58">
        <v>0.77036023139953602</v>
      </c>
      <c r="L77" s="58">
        <v>31.872517999999999</v>
      </c>
      <c r="M77" s="58">
        <v>16.212292234454999</v>
      </c>
      <c r="N77" s="58" t="s">
        <v>60</v>
      </c>
      <c r="O77" s="84">
        <v>0.98838999999999999</v>
      </c>
      <c r="P77" s="58">
        <v>0.98838999999999999</v>
      </c>
      <c r="Q77" s="58">
        <v>0.18281500000000001</v>
      </c>
      <c r="R77" s="58">
        <v>0.18281500000000001</v>
      </c>
      <c r="AE77" s="58" t="s">
        <v>349</v>
      </c>
      <c r="AF77" s="58">
        <v>0.118982950846354</v>
      </c>
      <c r="AG77" s="58">
        <v>0.88958591222762995</v>
      </c>
      <c r="AH77" s="58">
        <v>0.88733029365539495</v>
      </c>
      <c r="AI77" s="58">
        <v>21.968722267960199</v>
      </c>
      <c r="AJ77" s="58">
        <v>30.3178098481132</v>
      </c>
      <c r="AK77" s="58">
        <v>31.604423381455</v>
      </c>
      <c r="AL77" s="58">
        <v>0.204711303114891</v>
      </c>
      <c r="AM77" s="58">
        <v>0.94285392761230402</v>
      </c>
      <c r="AN77" s="58">
        <v>0.40564772486686701</v>
      </c>
      <c r="AO77" s="58">
        <v>0.84728777408599798</v>
      </c>
      <c r="AP77" s="58">
        <v>46.003892</v>
      </c>
      <c r="AQ77" s="58">
        <v>18.652786750227101</v>
      </c>
      <c r="AR77" s="58" t="s">
        <v>60</v>
      </c>
      <c r="AS77" s="58">
        <v>0.60306099999999996</v>
      </c>
      <c r="AT77" s="58">
        <v>0.60306099999999996</v>
      </c>
      <c r="AU77" s="58">
        <v>0.51846199999999998</v>
      </c>
      <c r="AV77" s="58">
        <v>0.51846199999999998</v>
      </c>
      <c r="BI77" s="58" t="s">
        <v>920</v>
      </c>
      <c r="BJ77" s="58">
        <v>0.119720458984375</v>
      </c>
      <c r="BK77" s="58">
        <v>0.87942492961883501</v>
      </c>
      <c r="BL77" s="58">
        <v>0.87896639108657804</v>
      </c>
      <c r="BM77" s="58">
        <v>20.6586553867966</v>
      </c>
      <c r="BN77" s="58">
        <v>29.3383446377083</v>
      </c>
      <c r="BO77" s="58">
        <v>31.986603410981999</v>
      </c>
      <c r="BP77" s="58">
        <v>0.172766327857971</v>
      </c>
      <c r="BQ77" s="58">
        <v>0.96115106344223</v>
      </c>
      <c r="BR77" s="58">
        <v>0.410007923841476</v>
      </c>
      <c r="BS77" s="58">
        <v>0.77853995561599698</v>
      </c>
      <c r="BT77" s="58">
        <v>22.287649999999999</v>
      </c>
      <c r="BU77" s="58">
        <v>16.564792862007</v>
      </c>
      <c r="BV77" s="58" t="s">
        <v>60</v>
      </c>
      <c r="BW77" s="58">
        <v>1.347815</v>
      </c>
      <c r="BX77" s="58">
        <v>1.347815</v>
      </c>
      <c r="BY77" s="58">
        <v>0.42929299999999998</v>
      </c>
      <c r="BZ77" s="58">
        <v>0.42929299999999998</v>
      </c>
      <c r="CM77" s="58" t="s">
        <v>538</v>
      </c>
      <c r="CN77" s="58">
        <v>0.117574055989583</v>
      </c>
      <c r="CO77" s="58">
        <v>0.91175395250320401</v>
      </c>
      <c r="CP77" s="58">
        <v>0.90984904766082697</v>
      </c>
      <c r="CQ77" s="58">
        <v>22.888099774831598</v>
      </c>
      <c r="CR77" s="58">
        <v>29.5308222605405</v>
      </c>
      <c r="CS77" s="58">
        <v>31.076916913536301</v>
      </c>
      <c r="CT77" s="58">
        <v>0.23752208054065699</v>
      </c>
      <c r="CU77" s="58">
        <v>0.95096868276596003</v>
      </c>
      <c r="CV77" s="58">
        <v>0.37394353747367798</v>
      </c>
      <c r="CW77" s="58">
        <v>0.87644290924072199</v>
      </c>
      <c r="CX77" s="58">
        <v>45.729427000000001</v>
      </c>
      <c r="CY77" s="58">
        <v>19.981243548284201</v>
      </c>
      <c r="CZ77" s="58" t="s">
        <v>60</v>
      </c>
      <c r="DA77" s="84">
        <v>1.56046</v>
      </c>
      <c r="DB77" s="58">
        <v>1.56046</v>
      </c>
      <c r="DC77" s="58">
        <v>89.224225000000004</v>
      </c>
      <c r="DD77" s="58">
        <v>89.224225000000004</v>
      </c>
      <c r="DQ77" s="58" t="s">
        <v>727</v>
      </c>
      <c r="DR77" s="58">
        <v>0.121877034505208</v>
      </c>
      <c r="DS77" s="58">
        <v>0.91978543996810902</v>
      </c>
      <c r="DT77" s="58">
        <v>0.91825413703918402</v>
      </c>
      <c r="DU77" s="58">
        <v>23.393724591783499</v>
      </c>
      <c r="DV77" s="58">
        <v>31.415548683810499</v>
      </c>
      <c r="DW77" s="58">
        <v>32.732941995131597</v>
      </c>
      <c r="DX77" s="58">
        <v>0.25740724802017201</v>
      </c>
      <c r="DY77" s="58">
        <v>0.95841383934020996</v>
      </c>
      <c r="DZ77" s="58">
        <v>0.35347351431846602</v>
      </c>
      <c r="EA77" s="58">
        <v>0.89018052816390902</v>
      </c>
      <c r="EB77" s="58">
        <v>49.731141000000001</v>
      </c>
      <c r="EC77" s="58">
        <v>20.586676649527998</v>
      </c>
      <c r="ED77" s="58" t="s">
        <v>60</v>
      </c>
      <c r="EE77" s="84">
        <v>1.946625</v>
      </c>
      <c r="EF77" s="58">
        <v>1.946625</v>
      </c>
      <c r="EG77" s="58">
        <v>356.947249</v>
      </c>
      <c r="EH77" s="58">
        <v>356.947249</v>
      </c>
      <c r="EU77" s="58"/>
      <c r="EV77" s="58"/>
      <c r="EW77" s="58"/>
      <c r="EX77" s="58"/>
      <c r="EY77" s="58"/>
      <c r="EZ77" s="58"/>
      <c r="FA77" s="58"/>
      <c r="FB77" s="58"/>
      <c r="FC77" s="58"/>
      <c r="FD77" s="58"/>
      <c r="FE77" s="58"/>
      <c r="FF77" s="58"/>
      <c r="FG77" s="58"/>
      <c r="FH77" s="58"/>
      <c r="FI77" s="58"/>
      <c r="FJ77" s="58"/>
      <c r="FK77" s="58"/>
      <c r="FL77" s="58"/>
      <c r="FY77" s="58"/>
      <c r="FZ77" s="58"/>
      <c r="GA77" s="58"/>
      <c r="GB77" s="58"/>
      <c r="GC77" s="58"/>
      <c r="GD77" s="58"/>
      <c r="GE77" s="58"/>
      <c r="GF77" s="58"/>
      <c r="GG77" s="58"/>
      <c r="GH77" s="58"/>
      <c r="GI77" s="58"/>
      <c r="GJ77" s="58"/>
      <c r="GK77" s="58"/>
      <c r="GL77" s="58"/>
      <c r="GM77" s="84"/>
      <c r="GN77" s="58"/>
      <c r="GO77" s="58"/>
      <c r="GP77" s="58"/>
      <c r="HC77" s="58"/>
      <c r="HD77" s="58"/>
      <c r="HE77" s="58"/>
      <c r="HF77" s="58"/>
      <c r="HG77" s="58"/>
      <c r="HH77" s="58"/>
      <c r="HI77" s="58"/>
      <c r="HJ77" s="58"/>
      <c r="HK77" s="58"/>
      <c r="HL77" s="58"/>
      <c r="HM77" s="58"/>
      <c r="HN77" s="58"/>
      <c r="HO77" s="58"/>
      <c r="HP77" s="58"/>
      <c r="HQ77" s="84"/>
      <c r="HR77" s="58"/>
      <c r="HS77" s="58"/>
      <c r="HT77" s="58"/>
      <c r="IG77" s="80"/>
      <c r="IH77" s="58"/>
      <c r="II77" s="58"/>
      <c r="IJ77" s="58"/>
      <c r="IK77" s="58"/>
      <c r="IL77" s="58"/>
      <c r="IM77" s="58"/>
      <c r="IN77" s="58"/>
      <c r="IO77" s="58"/>
      <c r="IP77" s="58"/>
      <c r="IQ77" s="58"/>
      <c r="IR77" s="81"/>
      <c r="IS77" s="81"/>
      <c r="IT77" s="58"/>
      <c r="IU77" s="58"/>
      <c r="IV77" s="58"/>
      <c r="IW77" s="58"/>
      <c r="IX77" s="58"/>
      <c r="JK77" s="58"/>
      <c r="JL77" s="58"/>
      <c r="JM77" s="58"/>
      <c r="JN77" s="58"/>
      <c r="JO77" s="58"/>
      <c r="JP77" s="58"/>
      <c r="JQ77" s="58"/>
      <c r="JR77" s="58"/>
      <c r="JS77" s="58"/>
      <c r="JT77" s="58"/>
      <c r="JU77" s="58"/>
      <c r="JV77" s="58"/>
      <c r="JW77" s="58"/>
      <c r="JX77" s="58"/>
      <c r="JY77" s="58"/>
      <c r="JZ77" s="58"/>
      <c r="KA77" s="58"/>
      <c r="KB77" s="58"/>
      <c r="KO77" s="58"/>
      <c r="KP77" s="58"/>
      <c r="KQ77" s="58"/>
      <c r="KR77" s="58"/>
      <c r="KS77" s="58"/>
      <c r="KT77" s="58"/>
      <c r="KU77" s="58"/>
      <c r="KV77" s="58"/>
      <c r="KW77" s="58"/>
      <c r="KX77" s="58"/>
      <c r="KY77" s="58"/>
      <c r="KZ77" s="58"/>
      <c r="LA77" s="58"/>
      <c r="LB77" s="58"/>
      <c r="LC77" s="58"/>
      <c r="LD77" s="58"/>
      <c r="LE77" s="58"/>
      <c r="LF77" s="58"/>
      <c r="LS77" s="58"/>
      <c r="LT77" s="58"/>
      <c r="LU77" s="58"/>
      <c r="LV77" s="58"/>
      <c r="LW77" s="58"/>
      <c r="LX77" s="58"/>
      <c r="LY77" s="58"/>
      <c r="LZ77" s="58"/>
      <c r="MA77" s="58"/>
      <c r="MB77" s="58"/>
      <c r="MC77" s="58"/>
      <c r="MD77" s="58"/>
      <c r="ME77" s="58"/>
      <c r="MF77" s="58"/>
      <c r="MG77" s="58"/>
      <c r="MH77" s="58"/>
      <c r="MI77" s="58"/>
      <c r="MJ77" s="58"/>
      <c r="MW77" s="58"/>
      <c r="MX77" s="58"/>
      <c r="MY77" s="58"/>
      <c r="MZ77" s="58"/>
      <c r="NA77" s="58"/>
      <c r="NB77" s="58"/>
      <c r="NC77" s="58"/>
      <c r="ND77" s="58"/>
      <c r="NE77" s="58"/>
      <c r="NF77" s="58"/>
      <c r="NG77" s="58"/>
      <c r="NH77" s="58"/>
      <c r="NI77" s="58"/>
      <c r="NJ77" s="58"/>
      <c r="NK77" s="58"/>
      <c r="NL77" s="58"/>
      <c r="NM77" s="58"/>
      <c r="NN77" s="58"/>
      <c r="OA77" s="58"/>
      <c r="OB77" s="58"/>
      <c r="OC77" s="58"/>
      <c r="OD77" s="58"/>
      <c r="OE77" s="58"/>
      <c r="OF77" s="58"/>
      <c r="OG77" s="58"/>
      <c r="OH77" s="58"/>
      <c r="OI77" s="58"/>
      <c r="OJ77" s="58"/>
      <c r="OK77" s="58"/>
      <c r="OL77" s="58"/>
      <c r="OM77" s="58"/>
      <c r="ON77" s="58"/>
      <c r="OO77" s="58"/>
      <c r="OP77" s="58"/>
      <c r="OQ77" s="58"/>
      <c r="OR77" s="58"/>
    </row>
    <row r="78" spans="1:408">
      <c r="A78" s="58" t="s">
        <v>155</v>
      </c>
      <c r="B78" s="58">
        <v>0.25681559244791602</v>
      </c>
      <c r="C78" s="58">
        <v>0.92571622133255005</v>
      </c>
      <c r="D78" s="58">
        <v>0.91816699504852295</v>
      </c>
      <c r="E78" s="58">
        <v>23.0097978530703</v>
      </c>
      <c r="F78" s="58">
        <v>29.722528459103302</v>
      </c>
      <c r="G78" s="58">
        <v>30.9669173148841</v>
      </c>
      <c r="H78" s="58">
        <v>0.26113486289978</v>
      </c>
      <c r="I78" s="58">
        <v>0.96313136816024703</v>
      </c>
      <c r="J78" s="58">
        <v>0.36048173904418901</v>
      </c>
      <c r="K78" s="58">
        <v>0.90547293424606301</v>
      </c>
      <c r="L78" s="58">
        <v>55.816085000000001</v>
      </c>
      <c r="M78" s="58">
        <v>20.7944297221946</v>
      </c>
      <c r="N78" s="58" t="s">
        <v>60</v>
      </c>
      <c r="O78" s="84">
        <v>1.09629</v>
      </c>
      <c r="P78" s="58">
        <v>1.09629</v>
      </c>
      <c r="Q78" s="58">
        <v>0.13920299999999999</v>
      </c>
      <c r="R78" s="58">
        <v>0.13920299999999999</v>
      </c>
      <c r="AE78" s="58" t="s">
        <v>350</v>
      </c>
      <c r="AF78" s="58">
        <v>0.24995930989583301</v>
      </c>
      <c r="AG78" s="58">
        <v>0.93160265684127797</v>
      </c>
      <c r="AH78" s="58">
        <v>0.93032515048980702</v>
      </c>
      <c r="AI78" s="58">
        <v>23.861599343067201</v>
      </c>
      <c r="AJ78" s="58">
        <v>31.5637931723309</v>
      </c>
      <c r="AK78" s="58">
        <v>32.431513369053803</v>
      </c>
      <c r="AL78" s="58">
        <v>0.26974144577980003</v>
      </c>
      <c r="AM78" s="58">
        <v>0.96257531642913796</v>
      </c>
      <c r="AN78" s="58">
        <v>0.330187678337097</v>
      </c>
      <c r="AO78" s="58">
        <v>0.91062039136886597</v>
      </c>
      <c r="AP78" s="58">
        <v>59.519264</v>
      </c>
      <c r="AQ78" s="58">
        <v>21.200941192355401</v>
      </c>
      <c r="AR78" s="58" t="s">
        <v>60</v>
      </c>
      <c r="AS78" s="58">
        <v>0.60802299999999998</v>
      </c>
      <c r="AT78" s="58">
        <v>0.60802299999999998</v>
      </c>
      <c r="AU78" s="58">
        <v>0.51846199999999998</v>
      </c>
      <c r="AV78" s="58">
        <v>0.51846199999999998</v>
      </c>
      <c r="BI78" s="58" t="s">
        <v>921</v>
      </c>
      <c r="BJ78" s="58">
        <v>0.246658325195312</v>
      </c>
      <c r="BK78" s="58">
        <v>0.891327023506164</v>
      </c>
      <c r="BL78" s="58">
        <v>0.89105355739593495</v>
      </c>
      <c r="BM78" s="58">
        <v>20.801233670285299</v>
      </c>
      <c r="BN78" s="58">
        <v>30.784349524280501</v>
      </c>
      <c r="BO78" s="58">
        <v>32.753507403471197</v>
      </c>
      <c r="BP78" s="58">
        <v>0.187467381358146</v>
      </c>
      <c r="BQ78" s="58">
        <v>0.97314590215682895</v>
      </c>
      <c r="BR78" s="58">
        <v>0.38694024085998502</v>
      </c>
      <c r="BS78" s="58">
        <v>0.79793560504913297</v>
      </c>
      <c r="BT78" s="58">
        <v>27.306557999999999</v>
      </c>
      <c r="BU78" s="58">
        <v>16.806346818887398</v>
      </c>
      <c r="BV78" s="58" t="s">
        <v>60</v>
      </c>
      <c r="BW78" s="58">
        <v>1.1140110000000001</v>
      </c>
      <c r="BX78" s="58">
        <v>1.1140110000000001</v>
      </c>
      <c r="BY78" s="58">
        <v>0.325405</v>
      </c>
      <c r="BZ78" s="58">
        <v>0.325405</v>
      </c>
      <c r="CM78" s="58" t="s">
        <v>539</v>
      </c>
      <c r="CN78" s="58">
        <v>0.25004069010416602</v>
      </c>
      <c r="CO78" s="58">
        <v>0.95424646139144897</v>
      </c>
      <c r="CP78" s="58">
        <v>0.95318865776062001</v>
      </c>
      <c r="CQ78" s="58">
        <v>25.281425964314199</v>
      </c>
      <c r="CR78" s="58">
        <v>30.374738217967899</v>
      </c>
      <c r="CS78" s="58">
        <v>31.536753163444299</v>
      </c>
      <c r="CT78" s="58">
        <v>0.32961043715476901</v>
      </c>
      <c r="CU78" s="58">
        <v>0.97382605075836104</v>
      </c>
      <c r="CV78" s="58">
        <v>0.27985286712646401</v>
      </c>
      <c r="CW78" s="58">
        <v>0.93852835893630904</v>
      </c>
      <c r="CX78" s="58">
        <v>62.603408000000002</v>
      </c>
      <c r="CY78" s="58">
        <v>23.327781893558601</v>
      </c>
      <c r="CZ78" s="58" t="s">
        <v>60</v>
      </c>
      <c r="DA78" s="84">
        <v>1.780343</v>
      </c>
      <c r="DB78" s="58">
        <v>1.780343</v>
      </c>
      <c r="DC78" s="58">
        <v>104.014731</v>
      </c>
      <c r="DD78" s="58">
        <v>104.014731</v>
      </c>
      <c r="DQ78" s="58" t="s">
        <v>728</v>
      </c>
      <c r="DR78" s="58">
        <v>0.26084391276041602</v>
      </c>
      <c r="DS78" s="58">
        <v>0.95996069908142001</v>
      </c>
      <c r="DT78" s="58">
        <v>0.95925921201705899</v>
      </c>
      <c r="DU78" s="58">
        <v>25.8980955623238</v>
      </c>
      <c r="DV78" s="58">
        <v>33.036799788361598</v>
      </c>
      <c r="DW78" s="58">
        <v>33.559352721958199</v>
      </c>
      <c r="DX78" s="58">
        <v>0.35333079099655101</v>
      </c>
      <c r="DY78" s="58">
        <v>0.97938555479049605</v>
      </c>
      <c r="DZ78" s="58">
        <v>0.26186224818229598</v>
      </c>
      <c r="EA78" s="58">
        <v>0.94752717018127397</v>
      </c>
      <c r="EB78" s="58">
        <v>66.176843000000005</v>
      </c>
      <c r="EC78" s="58">
        <v>23.992853002544798</v>
      </c>
      <c r="ED78" s="58" t="s">
        <v>60</v>
      </c>
      <c r="EE78" s="84">
        <v>1.83378</v>
      </c>
      <c r="EF78" s="58">
        <v>1.83378</v>
      </c>
      <c r="EG78" s="58">
        <v>589.22836400000006</v>
      </c>
      <c r="EH78" s="58">
        <v>589.22836400000006</v>
      </c>
      <c r="EU78" s="58"/>
      <c r="EV78" s="58"/>
      <c r="EW78" s="58"/>
      <c r="EX78" s="58"/>
      <c r="EY78" s="58"/>
      <c r="EZ78" s="58"/>
      <c r="FA78" s="58"/>
      <c r="FB78" s="58"/>
      <c r="FC78" s="58"/>
      <c r="FD78" s="58"/>
      <c r="FE78" s="58"/>
      <c r="FF78" s="58"/>
      <c r="FG78" s="58"/>
      <c r="FH78" s="58"/>
      <c r="FI78" s="58"/>
      <c r="FJ78" s="58"/>
      <c r="FK78" s="58"/>
      <c r="FL78" s="58"/>
      <c r="FY78" s="58"/>
      <c r="FZ78" s="58"/>
      <c r="GA78" s="58"/>
      <c r="GB78" s="58"/>
      <c r="GC78" s="58"/>
      <c r="GD78" s="58"/>
      <c r="GE78" s="58"/>
      <c r="GF78" s="58"/>
      <c r="GG78" s="58"/>
      <c r="GH78" s="58"/>
      <c r="GI78" s="58"/>
      <c r="GJ78" s="58"/>
      <c r="GK78" s="58"/>
      <c r="GL78" s="58"/>
      <c r="GM78" s="84"/>
      <c r="GN78" s="58"/>
      <c r="GO78" s="58"/>
      <c r="GP78" s="58"/>
      <c r="HC78" s="58"/>
      <c r="HD78" s="58"/>
      <c r="HE78" s="58"/>
      <c r="HF78" s="58"/>
      <c r="HG78" s="58"/>
      <c r="HH78" s="58"/>
      <c r="HI78" s="58"/>
      <c r="HJ78" s="58"/>
      <c r="HK78" s="58"/>
      <c r="HL78" s="58"/>
      <c r="HM78" s="58"/>
      <c r="HN78" s="58"/>
      <c r="HO78" s="58"/>
      <c r="HP78" s="58"/>
      <c r="HQ78" s="84"/>
      <c r="HR78" s="58"/>
      <c r="HS78" s="58"/>
      <c r="HT78" s="58"/>
      <c r="IG78" s="58"/>
      <c r="IH78" s="58"/>
      <c r="II78" s="58"/>
      <c r="IJ78" s="58"/>
      <c r="IK78" s="58"/>
      <c r="IL78" s="58"/>
      <c r="IM78" s="58"/>
      <c r="IN78" s="58"/>
      <c r="IO78" s="58"/>
      <c r="IP78" s="58"/>
      <c r="IQ78" s="58"/>
      <c r="IR78" s="81"/>
      <c r="IS78" s="81"/>
      <c r="IT78" s="58"/>
      <c r="IU78" s="58"/>
      <c r="IV78" s="58"/>
      <c r="IW78" s="58"/>
      <c r="IX78" s="58"/>
      <c r="JK78" s="58"/>
      <c r="JL78" s="58"/>
      <c r="JM78" s="58"/>
      <c r="JN78" s="58"/>
      <c r="JO78" s="58"/>
      <c r="JP78" s="58"/>
      <c r="JQ78" s="58"/>
      <c r="JR78" s="58"/>
      <c r="JS78" s="58"/>
      <c r="JT78" s="58"/>
      <c r="JU78" s="58"/>
      <c r="JV78" s="58"/>
      <c r="JW78" s="58"/>
      <c r="JX78" s="58"/>
      <c r="JY78" s="58"/>
      <c r="JZ78" s="58"/>
      <c r="KA78" s="58"/>
      <c r="KB78" s="58"/>
      <c r="KO78" s="58"/>
      <c r="KP78" s="58"/>
      <c r="KQ78" s="58"/>
      <c r="KR78" s="58"/>
      <c r="KS78" s="58"/>
      <c r="KT78" s="58"/>
      <c r="KU78" s="58"/>
      <c r="KV78" s="58"/>
      <c r="KW78" s="58"/>
      <c r="KX78" s="58"/>
      <c r="KY78" s="58"/>
      <c r="KZ78" s="58"/>
      <c r="LA78" s="58"/>
      <c r="LB78" s="58"/>
      <c r="LC78" s="58"/>
      <c r="LD78" s="58"/>
      <c r="LE78" s="58"/>
      <c r="LF78" s="58"/>
      <c r="LS78" s="58"/>
      <c r="LT78" s="58"/>
      <c r="LU78" s="58"/>
      <c r="LV78" s="58"/>
      <c r="LW78" s="58"/>
      <c r="LX78" s="58"/>
      <c r="LY78" s="58"/>
      <c r="LZ78" s="58"/>
      <c r="MA78" s="58"/>
      <c r="MB78" s="58"/>
      <c r="MC78" s="58"/>
      <c r="MD78" s="58"/>
      <c r="ME78" s="58"/>
      <c r="MF78" s="58"/>
      <c r="MG78" s="58"/>
      <c r="MH78" s="58"/>
      <c r="MI78" s="58"/>
      <c r="MJ78" s="58"/>
      <c r="MW78" s="58"/>
      <c r="MX78" s="58"/>
      <c r="MY78" s="58"/>
      <c r="MZ78" s="58"/>
      <c r="NA78" s="58"/>
      <c r="NB78" s="58"/>
      <c r="NC78" s="58"/>
      <c r="ND78" s="58"/>
      <c r="NE78" s="58"/>
      <c r="NF78" s="58"/>
      <c r="NG78" s="58"/>
      <c r="NH78" s="58"/>
      <c r="NI78" s="58"/>
      <c r="NJ78" s="58"/>
      <c r="NK78" s="58"/>
      <c r="NL78" s="58"/>
      <c r="NM78" s="58"/>
      <c r="NN78" s="58"/>
      <c r="OA78" s="58"/>
      <c r="OB78" s="58"/>
      <c r="OC78" s="58"/>
      <c r="OD78" s="58"/>
      <c r="OE78" s="58"/>
      <c r="OF78" s="58"/>
      <c r="OG78" s="58"/>
      <c r="OH78" s="58"/>
      <c r="OI78" s="58"/>
      <c r="OJ78" s="58"/>
      <c r="OK78" s="58"/>
      <c r="OL78" s="58"/>
      <c r="OM78" s="58"/>
      <c r="ON78" s="58"/>
      <c r="OO78" s="58"/>
      <c r="OP78" s="58"/>
      <c r="OQ78" s="58"/>
      <c r="OR78" s="58"/>
    </row>
    <row r="79" spans="1:408">
      <c r="A79" s="58" t="s">
        <v>156</v>
      </c>
      <c r="B79" s="58">
        <v>0.53318786621093694</v>
      </c>
      <c r="C79" s="58">
        <v>0.96995520591735795</v>
      </c>
      <c r="D79" s="58">
        <v>0.96873962879180897</v>
      </c>
      <c r="E79" s="58">
        <v>25.5542825444386</v>
      </c>
      <c r="F79" s="58">
        <v>31.667838441453899</v>
      </c>
      <c r="G79" s="58">
        <v>32.782255053533703</v>
      </c>
      <c r="H79" s="58">
        <v>0.37248349189758301</v>
      </c>
      <c r="I79" s="58">
        <v>0.98895651102065996</v>
      </c>
      <c r="J79" s="58">
        <v>0.23982618749141599</v>
      </c>
      <c r="K79" s="58">
        <v>0.96032226085662797</v>
      </c>
      <c r="L79" s="58">
        <v>76.586753999999999</v>
      </c>
      <c r="M79" s="58">
        <v>25.756752077564801</v>
      </c>
      <c r="N79" s="58" t="s">
        <v>60</v>
      </c>
      <c r="O79" s="84">
        <v>3.8153600000000001</v>
      </c>
      <c r="P79" s="58">
        <v>3.8153600000000001</v>
      </c>
      <c r="Q79" s="58">
        <v>0.29175000000000001</v>
      </c>
      <c r="R79" s="58">
        <v>0.29175000000000001</v>
      </c>
      <c r="AE79" s="58" t="s">
        <v>351</v>
      </c>
      <c r="AF79" s="58">
        <v>0.499542236328125</v>
      </c>
      <c r="AG79" s="58">
        <v>0.96610021591186501</v>
      </c>
      <c r="AH79" s="58">
        <v>0.965373694896698</v>
      </c>
      <c r="AI79" s="58">
        <v>26.488550705800101</v>
      </c>
      <c r="AJ79" s="58">
        <v>32.898410085658497</v>
      </c>
      <c r="AK79" s="58">
        <v>33.053569842504601</v>
      </c>
      <c r="AL79" s="58">
        <v>0.36999624967575001</v>
      </c>
      <c r="AM79" s="58">
        <v>0.98168587684631303</v>
      </c>
      <c r="AN79" s="58">
        <v>0.244171187281608</v>
      </c>
      <c r="AO79" s="58">
        <v>0.95807319879531805</v>
      </c>
      <c r="AP79" s="58">
        <v>73.824557999999996</v>
      </c>
      <c r="AQ79" s="58">
        <v>24.643415186053701</v>
      </c>
      <c r="AR79" s="58" t="s">
        <v>60</v>
      </c>
      <c r="AS79" s="58">
        <v>0.51724199999999998</v>
      </c>
      <c r="AT79" s="58">
        <v>0.51724199999999998</v>
      </c>
      <c r="AU79" s="58">
        <v>0.51732599999999995</v>
      </c>
      <c r="AV79" s="58">
        <v>0.51732599999999995</v>
      </c>
      <c r="BI79" s="58" t="s">
        <v>922</v>
      </c>
      <c r="BJ79" s="58">
        <v>0.48030598958333298</v>
      </c>
      <c r="BK79" s="58">
        <v>0.89237201213836603</v>
      </c>
      <c r="BL79" s="58">
        <v>0.89212787151336603</v>
      </c>
      <c r="BM79" s="58">
        <v>20.8115278504416</v>
      </c>
      <c r="BN79" s="58">
        <v>31.873393898213799</v>
      </c>
      <c r="BO79" s="58">
        <v>33.701094553029698</v>
      </c>
      <c r="BP79" s="58">
        <v>0.18904902040958399</v>
      </c>
      <c r="BQ79" s="58">
        <v>0.97519671916961603</v>
      </c>
      <c r="BR79" s="58">
        <v>0.38438478112220698</v>
      </c>
      <c r="BS79" s="58">
        <v>0.79930061101913397</v>
      </c>
      <c r="BT79" s="58">
        <v>27.989332999999998</v>
      </c>
      <c r="BU79" s="58">
        <v>16.8236377162082</v>
      </c>
      <c r="BV79" s="58" t="s">
        <v>60</v>
      </c>
      <c r="BW79" s="58">
        <v>1.777425</v>
      </c>
      <c r="BX79" s="58">
        <v>1.777425</v>
      </c>
      <c r="BY79" s="58">
        <v>0.69581599999999999</v>
      </c>
      <c r="BZ79" s="58">
        <v>0.69581599999999999</v>
      </c>
      <c r="CM79" s="58" t="s">
        <v>540</v>
      </c>
      <c r="CN79" s="58">
        <v>0.54917907714843694</v>
      </c>
      <c r="CO79" s="58">
        <v>0.98256105184554998</v>
      </c>
      <c r="CP79" s="58">
        <v>0.98223173618316595</v>
      </c>
      <c r="CQ79" s="58">
        <v>28.9890708672086</v>
      </c>
      <c r="CR79" s="58">
        <v>32.2989502771471</v>
      </c>
      <c r="CS79" s="58">
        <v>32.634731310838802</v>
      </c>
      <c r="CT79" s="58">
        <v>0.45921096205711298</v>
      </c>
      <c r="CU79" s="58">
        <v>0.98960214853286699</v>
      </c>
      <c r="CV79" s="58">
        <v>0.182757973670959</v>
      </c>
      <c r="CW79" s="58">
        <v>0.97767907381057695</v>
      </c>
      <c r="CX79" s="58">
        <v>79.299419999999998</v>
      </c>
      <c r="CY79" s="58">
        <v>27.928779634895101</v>
      </c>
      <c r="CZ79" s="58" t="s">
        <v>60</v>
      </c>
      <c r="DA79" s="84">
        <v>1.8807339999999999</v>
      </c>
      <c r="DB79" s="58">
        <v>1.8807339999999999</v>
      </c>
      <c r="DC79" s="58">
        <v>128.88147000000001</v>
      </c>
      <c r="DD79" s="58">
        <v>128.88147000000001</v>
      </c>
      <c r="DQ79" s="58" t="s">
        <v>729</v>
      </c>
      <c r="DR79" s="58">
        <v>0.494522094726562</v>
      </c>
      <c r="DS79" s="58">
        <v>0.98151594400405795</v>
      </c>
      <c r="DT79" s="58">
        <v>0.98118710517883301</v>
      </c>
      <c r="DU79" s="58">
        <v>28.855676595912499</v>
      </c>
      <c r="DV79" s="58">
        <v>34.714432532421696</v>
      </c>
      <c r="DW79" s="58">
        <v>34.473205539456401</v>
      </c>
      <c r="DX79" s="58">
        <v>0.45662155747413602</v>
      </c>
      <c r="DY79" s="58">
        <v>0.99059158563613803</v>
      </c>
      <c r="DZ79" s="58">
        <v>0.18624991178512501</v>
      </c>
      <c r="EA79" s="58">
        <v>0.97659415006637496</v>
      </c>
      <c r="EB79" s="58">
        <v>79.267280999999997</v>
      </c>
      <c r="EC79" s="58">
        <v>27.659355807177601</v>
      </c>
      <c r="ED79" s="58" t="s">
        <v>60</v>
      </c>
      <c r="EE79" s="84">
        <v>1.218818</v>
      </c>
      <c r="EF79" s="58">
        <v>1.218818</v>
      </c>
      <c r="EG79" s="58">
        <v>809.21409100000005</v>
      </c>
      <c r="EH79" s="58">
        <v>809.21409100000005</v>
      </c>
      <c r="EU79" s="58"/>
      <c r="EV79" s="58"/>
      <c r="EW79" s="58"/>
      <c r="EX79" s="58"/>
      <c r="EY79" s="58"/>
      <c r="EZ79" s="58"/>
      <c r="FA79" s="58"/>
      <c r="FB79" s="58"/>
      <c r="FC79" s="58"/>
      <c r="FD79" s="58"/>
      <c r="FE79" s="58"/>
      <c r="FF79" s="58"/>
      <c r="FG79" s="58"/>
      <c r="FH79" s="58"/>
      <c r="FI79" s="58"/>
      <c r="FJ79" s="58"/>
      <c r="FK79" s="58"/>
      <c r="FL79" s="58"/>
      <c r="FY79" s="58"/>
      <c r="FZ79" s="58"/>
      <c r="GA79" s="58"/>
      <c r="GB79" s="58"/>
      <c r="GC79" s="58"/>
      <c r="GD79" s="58"/>
      <c r="GE79" s="58"/>
      <c r="GF79" s="58"/>
      <c r="GG79" s="58"/>
      <c r="GH79" s="58"/>
      <c r="GI79" s="58"/>
      <c r="GJ79" s="58"/>
      <c r="GK79" s="58"/>
      <c r="GL79" s="58"/>
      <c r="GM79" s="84"/>
      <c r="GN79" s="58"/>
      <c r="GO79" s="58"/>
      <c r="GP79" s="58"/>
      <c r="HC79" s="58"/>
      <c r="HD79" s="58"/>
      <c r="HE79" s="58"/>
      <c r="HF79" s="58"/>
      <c r="HG79" s="58"/>
      <c r="HH79" s="58"/>
      <c r="HI79" s="58"/>
      <c r="HJ79" s="58"/>
      <c r="HK79" s="58"/>
      <c r="HL79" s="58"/>
      <c r="HM79" s="58"/>
      <c r="HN79" s="58"/>
      <c r="HO79" s="58"/>
      <c r="HP79" s="58"/>
      <c r="HQ79" s="84"/>
      <c r="HR79" s="58"/>
      <c r="HS79" s="58"/>
      <c r="HT79" s="58"/>
      <c r="IG79" s="58"/>
      <c r="IH79" s="58"/>
      <c r="II79" s="58"/>
      <c r="IJ79" s="58"/>
      <c r="IK79" s="58"/>
      <c r="IL79" s="58"/>
      <c r="IM79" s="58"/>
      <c r="IN79" s="58"/>
      <c r="IO79" s="58"/>
      <c r="IP79" s="58"/>
      <c r="IQ79" s="58"/>
      <c r="IR79" s="81"/>
      <c r="IS79" s="81"/>
      <c r="IT79" s="58"/>
      <c r="IU79" s="58"/>
      <c r="IV79" s="58"/>
      <c r="IW79" s="58"/>
      <c r="IX79" s="58"/>
      <c r="JK79" s="58"/>
      <c r="JL79" s="58"/>
      <c r="JM79" s="58"/>
      <c r="JN79" s="58"/>
      <c r="JO79" s="58"/>
      <c r="JP79" s="58"/>
      <c r="JQ79" s="58"/>
      <c r="JR79" s="58"/>
      <c r="JS79" s="58"/>
      <c r="JT79" s="58"/>
      <c r="JU79" s="58"/>
      <c r="JV79" s="58"/>
      <c r="JW79" s="58"/>
      <c r="JX79" s="58"/>
      <c r="JY79" s="58"/>
      <c r="JZ79" s="58"/>
      <c r="KA79" s="58"/>
      <c r="KB79" s="58"/>
      <c r="KO79" s="58"/>
      <c r="KP79" s="58"/>
      <c r="KQ79" s="58"/>
      <c r="KR79" s="58"/>
      <c r="KS79" s="58"/>
      <c r="KT79" s="58"/>
      <c r="KU79" s="58"/>
      <c r="KV79" s="58"/>
      <c r="KW79" s="58"/>
      <c r="KX79" s="58"/>
      <c r="KY79" s="58"/>
      <c r="KZ79" s="58"/>
      <c r="LA79" s="58"/>
      <c r="LB79" s="58"/>
      <c r="LC79" s="58"/>
      <c r="LD79" s="58"/>
      <c r="LE79" s="58"/>
      <c r="LF79" s="58"/>
      <c r="LS79" s="58"/>
      <c r="LT79" s="58"/>
      <c r="LU79" s="58"/>
      <c r="LV79" s="58"/>
      <c r="LW79" s="58"/>
      <c r="LX79" s="58"/>
      <c r="LY79" s="58"/>
      <c r="LZ79" s="58"/>
      <c r="MA79" s="58"/>
      <c r="MB79" s="58"/>
      <c r="MC79" s="58"/>
      <c r="MD79" s="58"/>
      <c r="ME79" s="58"/>
      <c r="MF79" s="58"/>
      <c r="MG79" s="58"/>
      <c r="MH79" s="58"/>
      <c r="MI79" s="58"/>
      <c r="MJ79" s="58"/>
      <c r="MW79" s="58"/>
      <c r="MX79" s="58"/>
      <c r="MY79" s="58"/>
      <c r="MZ79" s="58"/>
      <c r="NA79" s="58"/>
      <c r="NB79" s="58"/>
      <c r="NC79" s="58"/>
      <c r="ND79" s="58"/>
      <c r="NE79" s="58"/>
      <c r="NF79" s="58"/>
      <c r="NG79" s="58"/>
      <c r="NH79" s="58"/>
      <c r="NI79" s="58"/>
      <c r="NJ79" s="58"/>
      <c r="NK79" s="58"/>
      <c r="NL79" s="58"/>
      <c r="NM79" s="58"/>
      <c r="NN79" s="58"/>
      <c r="OA79" s="58"/>
      <c r="OB79" s="58"/>
      <c r="OC79" s="58"/>
      <c r="OD79" s="58"/>
      <c r="OE79" s="58"/>
      <c r="OF79" s="58"/>
      <c r="OG79" s="58"/>
      <c r="OH79" s="58"/>
      <c r="OI79" s="58"/>
      <c r="OJ79" s="58"/>
      <c r="OK79" s="58"/>
      <c r="OL79" s="58"/>
      <c r="OM79" s="58"/>
      <c r="ON79" s="58"/>
      <c r="OO79" s="58"/>
      <c r="OP79" s="58"/>
      <c r="OQ79" s="58"/>
      <c r="OR79" s="58"/>
    </row>
    <row r="80" spans="1:408">
      <c r="A80" s="58" t="s">
        <v>157</v>
      </c>
      <c r="B80" s="58">
        <v>0.81719970703125</v>
      </c>
      <c r="C80" s="58">
        <v>0.98414385318756104</v>
      </c>
      <c r="D80" s="58">
        <v>0.98379129171371404</v>
      </c>
      <c r="E80" s="58">
        <v>27.418723366360801</v>
      </c>
      <c r="F80" s="58">
        <v>32.748940231086301</v>
      </c>
      <c r="G80" s="58">
        <v>33.554674305596897</v>
      </c>
      <c r="H80" s="58">
        <v>0.44191291928291299</v>
      </c>
      <c r="I80" s="58">
        <v>0.99493443965911799</v>
      </c>
      <c r="J80" s="58">
        <v>0.18260280787944699</v>
      </c>
      <c r="K80" s="58">
        <v>0.98065447807312001</v>
      </c>
      <c r="L80" s="58">
        <v>85.046865999999994</v>
      </c>
      <c r="M80" s="58">
        <v>29.289150842130201</v>
      </c>
      <c r="N80" s="58" t="s">
        <v>60</v>
      </c>
      <c r="O80" s="84">
        <v>2.2485369999999998</v>
      </c>
      <c r="P80" s="58">
        <v>2.2485369999999998</v>
      </c>
      <c r="Q80" s="58">
        <v>0.20230699999999999</v>
      </c>
      <c r="R80" s="58">
        <v>0.20230699999999999</v>
      </c>
      <c r="AE80" s="58" t="s">
        <v>352</v>
      </c>
      <c r="AF80" s="58">
        <v>0.74981689453125</v>
      </c>
      <c r="AG80" s="58">
        <v>0.97960692644119196</v>
      </c>
      <c r="AH80" s="58">
        <v>0.97934275865554798</v>
      </c>
      <c r="AI80" s="58">
        <v>28.4718870461388</v>
      </c>
      <c r="AJ80" s="58">
        <v>34.065587451555402</v>
      </c>
      <c r="AK80" s="58">
        <v>33.899369372299198</v>
      </c>
      <c r="AL80" s="58">
        <v>0.44451028108596802</v>
      </c>
      <c r="AM80" s="58">
        <v>0.99024879932403498</v>
      </c>
      <c r="AN80" s="58">
        <v>0.190386041998863</v>
      </c>
      <c r="AO80" s="58">
        <v>0.97584640979766801</v>
      </c>
      <c r="AP80" s="58">
        <v>83.449904000000004</v>
      </c>
      <c r="AQ80" s="58">
        <v>27.086280281466301</v>
      </c>
      <c r="AR80" s="58" t="s">
        <v>60</v>
      </c>
      <c r="AS80" s="58">
        <v>0.52732199999999996</v>
      </c>
      <c r="AT80" s="58">
        <v>0.52732199999999996</v>
      </c>
      <c r="AU80" s="58">
        <v>0.51974200000000004</v>
      </c>
      <c r="AV80" s="58">
        <v>0.51974200000000004</v>
      </c>
      <c r="BI80" s="58" t="s">
        <v>923</v>
      </c>
      <c r="BJ80" s="58">
        <v>0.765533447265625</v>
      </c>
      <c r="BK80" s="58">
        <v>0.98923802375793402</v>
      </c>
      <c r="BL80" s="58">
        <v>0.98916745185851995</v>
      </c>
      <c r="BM80" s="58">
        <v>28.7861743731908</v>
      </c>
      <c r="BN80" s="58">
        <v>32.195202731905098</v>
      </c>
      <c r="BO80" s="58">
        <v>33.5247703284452</v>
      </c>
      <c r="BP80" s="58">
        <v>0.48721122741699202</v>
      </c>
      <c r="BQ80" s="58">
        <v>0.99592584371566695</v>
      </c>
      <c r="BR80" s="58">
        <v>0.154540225863456</v>
      </c>
      <c r="BS80" s="58">
        <v>0.98660540580749501</v>
      </c>
      <c r="BT80" s="58">
        <v>84.627852000000004</v>
      </c>
      <c r="BU80" s="58">
        <v>29.3710596223073</v>
      </c>
      <c r="BV80" s="58" t="s">
        <v>60</v>
      </c>
      <c r="BW80" s="58">
        <v>0.96593099999999998</v>
      </c>
      <c r="BX80" s="58">
        <v>0.96593099999999998</v>
      </c>
      <c r="BY80" s="58">
        <v>2.235328</v>
      </c>
      <c r="BZ80" s="58">
        <v>2.235328</v>
      </c>
      <c r="CM80" s="58" t="s">
        <v>541</v>
      </c>
      <c r="CN80" s="58">
        <v>0.80537414550781194</v>
      </c>
      <c r="CO80" s="58">
        <v>0.99042361974716098</v>
      </c>
      <c r="CP80" s="58">
        <v>0.99024111032485895</v>
      </c>
      <c r="CQ80" s="58">
        <v>31.530339667455699</v>
      </c>
      <c r="CR80" s="58">
        <v>33.556851443247801</v>
      </c>
      <c r="CS80" s="58">
        <v>33.430993180046102</v>
      </c>
      <c r="CT80" s="58">
        <v>0.54023158550262396</v>
      </c>
      <c r="CU80" s="58">
        <v>0.99399143457412698</v>
      </c>
      <c r="CV80" s="58">
        <v>0.138452693819999</v>
      </c>
      <c r="CW80" s="58">
        <v>0.988109171390533</v>
      </c>
      <c r="CX80" s="58">
        <v>85.816625000000002</v>
      </c>
      <c r="CY80" s="58">
        <v>30.761676169309201</v>
      </c>
      <c r="CZ80" s="58" t="s">
        <v>60</v>
      </c>
      <c r="DA80" s="84">
        <v>1.6889129999999899</v>
      </c>
      <c r="DB80" s="58">
        <v>1.6889129999999899</v>
      </c>
      <c r="DC80" s="58">
        <v>143.46499</v>
      </c>
      <c r="DD80" s="58">
        <v>143.46499</v>
      </c>
      <c r="DQ80" s="58" t="s">
        <v>730</v>
      </c>
      <c r="DR80" s="58">
        <v>0.75048319498697902</v>
      </c>
      <c r="DS80" s="58">
        <v>0.98981350660324097</v>
      </c>
      <c r="DT80" s="58">
        <v>0.989654600620269</v>
      </c>
      <c r="DU80" s="58">
        <v>31.318585783592098</v>
      </c>
      <c r="DV80" s="58">
        <v>36.1964519699577</v>
      </c>
      <c r="DW80" s="58">
        <v>36.686942013054399</v>
      </c>
      <c r="DX80" s="58">
        <v>0.53555631637573198</v>
      </c>
      <c r="DY80" s="58">
        <v>0.99491977691650302</v>
      </c>
      <c r="DZ80" s="58">
        <v>0.14162264764308899</v>
      </c>
      <c r="EA80" s="58">
        <v>0.98737376928329401</v>
      </c>
      <c r="EB80" s="58">
        <v>85.837340999999995</v>
      </c>
      <c r="EC80" s="58">
        <v>30.469995074921201</v>
      </c>
      <c r="ED80" s="58" t="s">
        <v>60</v>
      </c>
      <c r="EE80" s="84">
        <v>2.1171899999999999</v>
      </c>
      <c r="EF80" s="58">
        <v>2.1171899999999999</v>
      </c>
      <c r="EG80" s="58">
        <v>910.14210600000001</v>
      </c>
      <c r="EH80" s="58">
        <v>910.14210600000001</v>
      </c>
      <c r="EU80" s="58"/>
      <c r="EV80" s="58"/>
      <c r="EW80" s="58"/>
      <c r="EX80" s="58"/>
      <c r="EY80" s="58"/>
      <c r="EZ80" s="58"/>
      <c r="FA80" s="58"/>
      <c r="FB80" s="58"/>
      <c r="FC80" s="58"/>
      <c r="FD80" s="58"/>
      <c r="FE80" s="58"/>
      <c r="FF80" s="58"/>
      <c r="FG80" s="58"/>
      <c r="FH80" s="58"/>
      <c r="FI80" s="58"/>
      <c r="FJ80" s="58"/>
      <c r="FK80" s="58"/>
      <c r="FL80" s="58"/>
      <c r="FY80" s="58"/>
      <c r="FZ80" s="58"/>
      <c r="GA80" s="58"/>
      <c r="GB80" s="58"/>
      <c r="GC80" s="58"/>
      <c r="GD80" s="58"/>
      <c r="GE80" s="58"/>
      <c r="GF80" s="58"/>
      <c r="GG80" s="58"/>
      <c r="GH80" s="58"/>
      <c r="GI80" s="58"/>
      <c r="GJ80" s="58"/>
      <c r="GK80" s="58"/>
      <c r="GL80" s="58"/>
      <c r="GM80" s="84"/>
      <c r="GN80" s="58"/>
      <c r="GO80" s="58"/>
      <c r="GP80" s="58"/>
      <c r="HC80" s="58"/>
      <c r="HD80" s="58"/>
      <c r="HE80" s="58"/>
      <c r="HF80" s="58"/>
      <c r="HG80" s="58"/>
      <c r="HH80" s="58"/>
      <c r="HI80" s="58"/>
      <c r="HJ80" s="58"/>
      <c r="HK80" s="58"/>
      <c r="HL80" s="58"/>
      <c r="HM80" s="58"/>
      <c r="HN80" s="58"/>
      <c r="HO80" s="58"/>
      <c r="HP80" s="58"/>
      <c r="HQ80" s="84"/>
      <c r="HR80" s="58"/>
      <c r="HS80" s="58"/>
      <c r="HT80" s="58"/>
      <c r="IG80" s="58"/>
      <c r="IH80" s="58"/>
      <c r="II80" s="58"/>
      <c r="IJ80" s="58"/>
      <c r="IK80" s="58"/>
      <c r="IL80" s="58"/>
      <c r="IM80" s="58"/>
      <c r="IN80" s="58"/>
      <c r="IO80" s="58"/>
      <c r="IP80" s="58"/>
      <c r="IQ80" s="58"/>
      <c r="IR80" s="58"/>
      <c r="IS80" s="58"/>
      <c r="IT80" s="58"/>
      <c r="IU80" s="58"/>
      <c r="IV80" s="58"/>
      <c r="IW80" s="58"/>
      <c r="IX80" s="58"/>
      <c r="JK80" s="58"/>
      <c r="JL80" s="58"/>
      <c r="JM80" s="58"/>
      <c r="JN80" s="58"/>
      <c r="JO80" s="58"/>
      <c r="JP80" s="58"/>
      <c r="JQ80" s="58"/>
      <c r="JR80" s="58"/>
      <c r="JS80" s="58"/>
      <c r="JT80" s="58"/>
      <c r="JU80" s="58"/>
      <c r="JV80" s="58"/>
      <c r="JW80" s="58"/>
      <c r="JX80" s="58"/>
      <c r="JY80" s="58"/>
      <c r="JZ80" s="58"/>
      <c r="KA80" s="58"/>
      <c r="KB80" s="58"/>
      <c r="KO80" s="58"/>
      <c r="KP80" s="58"/>
      <c r="KQ80" s="58"/>
      <c r="KR80" s="58"/>
      <c r="KS80" s="58"/>
      <c r="KT80" s="58"/>
      <c r="KU80" s="58"/>
      <c r="KV80" s="58"/>
      <c r="KW80" s="58"/>
      <c r="KX80" s="58"/>
      <c r="KY80" s="58"/>
      <c r="KZ80" s="58"/>
      <c r="LA80" s="58"/>
      <c r="LB80" s="58"/>
      <c r="LC80" s="58"/>
      <c r="LD80" s="58"/>
      <c r="LE80" s="58"/>
      <c r="LF80" s="58"/>
      <c r="LS80" s="58"/>
      <c r="LT80" s="58"/>
      <c r="LU80" s="58"/>
      <c r="LV80" s="58"/>
      <c r="LW80" s="58"/>
      <c r="LX80" s="58"/>
      <c r="LY80" s="58"/>
      <c r="LZ80" s="58"/>
      <c r="MA80" s="58"/>
      <c r="MB80" s="58"/>
      <c r="MC80" s="58"/>
      <c r="MD80" s="58"/>
      <c r="ME80" s="58"/>
      <c r="MF80" s="58"/>
      <c r="MG80" s="58"/>
      <c r="MH80" s="58"/>
      <c r="MI80" s="58"/>
      <c r="MJ80" s="58"/>
      <c r="MW80" s="58"/>
      <c r="MX80" s="58"/>
      <c r="MY80" s="58"/>
      <c r="MZ80" s="58"/>
      <c r="NA80" s="58"/>
      <c r="NB80" s="58"/>
      <c r="NC80" s="58"/>
      <c r="ND80" s="58"/>
      <c r="NE80" s="58"/>
      <c r="NF80" s="58"/>
      <c r="NG80" s="58"/>
      <c r="NH80" s="58"/>
      <c r="NI80" s="58"/>
      <c r="NJ80" s="58"/>
      <c r="NK80" s="58"/>
      <c r="NL80" s="58"/>
      <c r="NM80" s="58"/>
      <c r="NN80" s="58"/>
      <c r="OA80" s="58"/>
      <c r="OB80" s="58"/>
      <c r="OC80" s="58"/>
      <c r="OD80" s="58"/>
      <c r="OE80" s="58"/>
      <c r="OF80" s="58"/>
      <c r="OG80" s="58"/>
      <c r="OH80" s="58"/>
      <c r="OI80" s="58"/>
      <c r="OJ80" s="58"/>
      <c r="OK80" s="58"/>
      <c r="OL80" s="58"/>
      <c r="OM80" s="58"/>
      <c r="ON80" s="58"/>
      <c r="OO80" s="58"/>
      <c r="OP80" s="58"/>
      <c r="OQ80" s="58"/>
      <c r="OR80" s="58"/>
    </row>
    <row r="81" spans="1:408">
      <c r="A81" s="58" t="s">
        <v>158</v>
      </c>
      <c r="B81" s="58">
        <v>1.09427388509114</v>
      </c>
      <c r="C81" s="58">
        <v>0.99028038978576605</v>
      </c>
      <c r="D81" s="58">
        <v>0.99014115333557096</v>
      </c>
      <c r="E81" s="58">
        <v>28.920063364391801</v>
      </c>
      <c r="F81" s="58">
        <v>33.497519789264999</v>
      </c>
      <c r="G81" s="58">
        <v>34.0735070627128</v>
      </c>
      <c r="H81" s="58">
        <v>0.49242794513702298</v>
      </c>
      <c r="I81" s="58">
        <v>0.99725383520126298</v>
      </c>
      <c r="J81" s="58">
        <v>0.14813067018985701</v>
      </c>
      <c r="K81" s="58">
        <v>0.98873835802078203</v>
      </c>
      <c r="L81" s="58">
        <v>89.122073999999998</v>
      </c>
      <c r="M81" s="58">
        <v>31.9715936477822</v>
      </c>
      <c r="N81" s="58" t="s">
        <v>60</v>
      </c>
      <c r="O81" s="84">
        <v>1.1251279999999999</v>
      </c>
      <c r="P81" s="58">
        <v>1.1251279999999999</v>
      </c>
      <c r="Q81" s="58">
        <v>0.202735</v>
      </c>
      <c r="R81" s="58">
        <v>0.202735</v>
      </c>
      <c r="AE81" s="58" t="s">
        <v>353</v>
      </c>
      <c r="AF81" s="58">
        <v>0.99882507324218694</v>
      </c>
      <c r="AG81" s="58">
        <v>0.986957788467407</v>
      </c>
      <c r="AH81" s="58">
        <v>0.98674559593200595</v>
      </c>
      <c r="AI81" s="58">
        <v>30.415144227887001</v>
      </c>
      <c r="AJ81" s="58">
        <v>34.978102861736701</v>
      </c>
      <c r="AK81" s="58">
        <v>34.084071329375199</v>
      </c>
      <c r="AL81" s="58">
        <v>0.50802034139633101</v>
      </c>
      <c r="AM81" s="58">
        <v>0.99371933937072698</v>
      </c>
      <c r="AN81" s="58">
        <v>0.15450875461101499</v>
      </c>
      <c r="AO81" s="58">
        <v>0.98561531305313099</v>
      </c>
      <c r="AP81" s="58">
        <v>86.706379999999996</v>
      </c>
      <c r="AQ81" s="58">
        <v>29.5466922780383</v>
      </c>
      <c r="AR81" s="58" t="s">
        <v>60</v>
      </c>
      <c r="AS81" s="58">
        <v>0.48734100000000002</v>
      </c>
      <c r="AT81" s="58">
        <v>0.48734100000000002</v>
      </c>
      <c r="AU81" s="58">
        <v>0.52019099999999996</v>
      </c>
      <c r="AV81" s="58">
        <v>0.52019099999999996</v>
      </c>
      <c r="BI81" s="58" t="s">
        <v>924</v>
      </c>
      <c r="BJ81" s="58">
        <v>1.00042724609375</v>
      </c>
      <c r="BK81" s="58">
        <v>0.99343758821487405</v>
      </c>
      <c r="BL81" s="58">
        <v>0.99339079856872503</v>
      </c>
      <c r="BM81" s="58">
        <v>30.781605932826398</v>
      </c>
      <c r="BN81" s="58">
        <v>32.628543896122601</v>
      </c>
      <c r="BO81" s="58">
        <v>33.837006543760701</v>
      </c>
      <c r="BP81" s="58">
        <v>0.54585558176040605</v>
      </c>
      <c r="BQ81" s="58">
        <v>0.99722099304199197</v>
      </c>
      <c r="BR81" s="58">
        <v>0.124583780765533</v>
      </c>
      <c r="BS81" s="58">
        <v>0.991948843002319</v>
      </c>
      <c r="BT81" s="58">
        <v>88.102470999999994</v>
      </c>
      <c r="BU81" s="58">
        <v>31.8223161927936</v>
      </c>
      <c r="BV81" s="58" t="s">
        <v>60</v>
      </c>
      <c r="BW81" s="58">
        <v>1.0220629999999999</v>
      </c>
      <c r="BX81" s="58">
        <v>1.0220629999999999</v>
      </c>
      <c r="BY81" s="58">
        <v>2.0756039999999998</v>
      </c>
      <c r="BZ81" s="58">
        <v>2.0756039999999998</v>
      </c>
      <c r="CM81" s="58" t="s">
        <v>542</v>
      </c>
      <c r="CN81" s="58">
        <v>1.0050303141276</v>
      </c>
      <c r="CO81" s="58">
        <v>0.99357593059539795</v>
      </c>
      <c r="CP81" s="58">
        <v>0.99344485998153598</v>
      </c>
      <c r="CQ81" s="58">
        <v>33.294395447098402</v>
      </c>
      <c r="CR81" s="58">
        <v>34.425961627714798</v>
      </c>
      <c r="CS81" s="58">
        <v>34.034821230548999</v>
      </c>
      <c r="CT81" s="58">
        <v>0.59372359514236395</v>
      </c>
      <c r="CU81" s="58">
        <v>0.99595880508422796</v>
      </c>
      <c r="CV81" s="58">
        <v>0.114202283322811</v>
      </c>
      <c r="CW81" s="58">
        <v>0.99226069450378396</v>
      </c>
      <c r="CX81" s="58">
        <v>88.904936000000006</v>
      </c>
      <c r="CY81" s="58">
        <v>32.659661142638903</v>
      </c>
      <c r="CZ81" s="58" t="s">
        <v>60</v>
      </c>
      <c r="DA81" s="84">
        <v>1.9039699999999999</v>
      </c>
      <c r="DB81" s="58">
        <v>1.9039699999999999</v>
      </c>
      <c r="DC81" s="58">
        <v>151.403795</v>
      </c>
      <c r="DD81" s="58">
        <v>151.403795</v>
      </c>
      <c r="DQ81" s="58" t="s">
        <v>731</v>
      </c>
      <c r="DR81" s="58">
        <v>1.09337361653645</v>
      </c>
      <c r="DS81" s="58">
        <v>0.99440193176269498</v>
      </c>
      <c r="DT81" s="58">
        <v>0.99431389570236195</v>
      </c>
      <c r="DU81" s="58">
        <v>33.944281697311801</v>
      </c>
      <c r="DV81" s="58">
        <v>37.707272207236301</v>
      </c>
      <c r="DW81" s="58">
        <v>37.717023422365401</v>
      </c>
      <c r="DX81" s="58">
        <v>0.61407172679901101</v>
      </c>
      <c r="DY81" s="58">
        <v>0.99727380275726296</v>
      </c>
      <c r="DZ81" s="58">
        <v>0.106100194156169</v>
      </c>
      <c r="EA81" s="58">
        <v>0.99332845211028997</v>
      </c>
      <c r="EB81" s="58">
        <v>90.360283999999993</v>
      </c>
      <c r="EC81" s="58">
        <v>33.326288694999597</v>
      </c>
      <c r="ED81" s="58" t="s">
        <v>60</v>
      </c>
      <c r="EE81" s="84">
        <v>2.3569519999999899</v>
      </c>
      <c r="EF81" s="58">
        <v>2.3569519999999899</v>
      </c>
      <c r="EG81" s="58">
        <v>1120.5936790000001</v>
      </c>
      <c r="EH81" s="58">
        <v>1120.5936790000001</v>
      </c>
      <c r="EU81" s="58"/>
      <c r="EV81" s="58"/>
      <c r="EW81" s="58"/>
      <c r="EX81" s="58"/>
      <c r="EY81" s="58"/>
      <c r="EZ81" s="58"/>
      <c r="FA81" s="58"/>
      <c r="FB81" s="58"/>
      <c r="FC81" s="58"/>
      <c r="FD81" s="58"/>
      <c r="FE81" s="58"/>
      <c r="FF81" s="58"/>
      <c r="FG81" s="58"/>
      <c r="FH81" s="58"/>
      <c r="FI81" s="58"/>
      <c r="FJ81" s="58"/>
      <c r="FK81" s="58"/>
      <c r="FL81" s="58"/>
      <c r="FY81" s="58"/>
      <c r="FZ81" s="58"/>
      <c r="GA81" s="58"/>
      <c r="GB81" s="58"/>
      <c r="GC81" s="58"/>
      <c r="GD81" s="58"/>
      <c r="GE81" s="58"/>
      <c r="GF81" s="58"/>
      <c r="GG81" s="58"/>
      <c r="GH81" s="58"/>
      <c r="GI81" s="58"/>
      <c r="GJ81" s="58"/>
      <c r="GK81" s="58"/>
      <c r="GL81" s="58"/>
      <c r="GM81" s="84"/>
      <c r="GN81" s="58"/>
      <c r="GO81" s="58"/>
      <c r="GP81" s="58"/>
      <c r="HC81" s="58"/>
      <c r="HD81" s="58"/>
      <c r="HE81" s="58"/>
      <c r="HF81" s="58"/>
      <c r="HG81" s="58"/>
      <c r="HH81" s="58"/>
      <c r="HI81" s="58"/>
      <c r="HJ81" s="58"/>
      <c r="HK81" s="58"/>
      <c r="HL81" s="58"/>
      <c r="HM81" s="58"/>
      <c r="HN81" s="58"/>
      <c r="HO81" s="58"/>
      <c r="HP81" s="58"/>
      <c r="HQ81" s="84"/>
      <c r="HR81" s="58"/>
      <c r="HS81" s="58"/>
      <c r="HT81" s="58"/>
      <c r="IG81" s="58"/>
      <c r="IH81" s="58"/>
      <c r="II81" s="58"/>
      <c r="IJ81" s="58"/>
      <c r="IK81" s="58"/>
      <c r="IL81" s="58"/>
      <c r="IM81" s="58"/>
      <c r="IN81" s="58"/>
      <c r="IO81" s="58"/>
      <c r="IP81" s="58"/>
      <c r="IQ81" s="58"/>
      <c r="IR81" s="58"/>
      <c r="IS81" s="58"/>
      <c r="IT81" s="58"/>
      <c r="IU81" s="58"/>
      <c r="IV81" s="58"/>
      <c r="IW81" s="58"/>
      <c r="IX81" s="58"/>
      <c r="JK81" s="58"/>
      <c r="JL81" s="58"/>
      <c r="JM81" s="58"/>
      <c r="JN81" s="58"/>
      <c r="JO81" s="58"/>
      <c r="JP81" s="58"/>
      <c r="JQ81" s="58"/>
      <c r="JR81" s="58"/>
      <c r="JS81" s="58"/>
      <c r="JT81" s="58"/>
      <c r="JU81" s="58"/>
      <c r="JV81" s="58"/>
      <c r="JW81" s="58"/>
      <c r="JX81" s="58"/>
      <c r="JY81" s="58"/>
      <c r="JZ81" s="58"/>
      <c r="KA81" s="58"/>
      <c r="KB81" s="58"/>
      <c r="KO81" s="58"/>
      <c r="KP81" s="58"/>
      <c r="KQ81" s="58"/>
      <c r="KR81" s="58"/>
      <c r="KS81" s="58"/>
      <c r="KT81" s="58"/>
      <c r="KU81" s="58"/>
      <c r="KV81" s="58"/>
      <c r="KW81" s="58"/>
      <c r="KX81" s="58"/>
      <c r="KY81" s="58"/>
      <c r="KZ81" s="58"/>
      <c r="LA81" s="58"/>
      <c r="LB81" s="58"/>
      <c r="LC81" s="58"/>
      <c r="LD81" s="58"/>
      <c r="LE81" s="58"/>
      <c r="LF81" s="58"/>
      <c r="LS81" s="58"/>
      <c r="LT81" s="58"/>
      <c r="LU81" s="58"/>
      <c r="LV81" s="58"/>
      <c r="LW81" s="58"/>
      <c r="LX81" s="58"/>
      <c r="LY81" s="58"/>
      <c r="LZ81" s="58"/>
      <c r="MA81" s="58"/>
      <c r="MB81" s="58"/>
      <c r="MC81" s="58"/>
      <c r="MD81" s="58"/>
      <c r="ME81" s="58"/>
      <c r="MF81" s="58"/>
      <c r="MG81" s="58"/>
      <c r="MH81" s="58"/>
      <c r="MI81" s="58"/>
      <c r="MJ81" s="58"/>
      <c r="MW81" s="58"/>
      <c r="MX81" s="58"/>
      <c r="MY81" s="58"/>
      <c r="MZ81" s="58"/>
      <c r="NA81" s="58"/>
      <c r="NB81" s="58"/>
      <c r="NC81" s="58"/>
      <c r="ND81" s="58"/>
      <c r="NE81" s="58"/>
      <c r="NF81" s="58"/>
      <c r="NG81" s="58"/>
      <c r="NH81" s="58"/>
      <c r="NI81" s="58"/>
      <c r="NJ81" s="58"/>
      <c r="NK81" s="58"/>
      <c r="NL81" s="58"/>
      <c r="NM81" s="58"/>
      <c r="NN81" s="58"/>
      <c r="OA81" s="58"/>
      <c r="OB81" s="58"/>
      <c r="OC81" s="58"/>
      <c r="OD81" s="58"/>
      <c r="OE81" s="58"/>
      <c r="OF81" s="58"/>
      <c r="OG81" s="58"/>
      <c r="OH81" s="58"/>
      <c r="OI81" s="58"/>
      <c r="OJ81" s="58"/>
      <c r="OK81" s="58"/>
      <c r="OL81" s="58"/>
      <c r="OM81" s="58"/>
      <c r="ON81" s="58"/>
      <c r="OO81" s="58"/>
      <c r="OP81" s="58"/>
      <c r="OQ81" s="58"/>
      <c r="OR81" s="58"/>
    </row>
    <row r="82" spans="1:408">
      <c r="A82" s="58" t="s">
        <v>159</v>
      </c>
      <c r="B82" s="58">
        <v>1.64930216471354</v>
      </c>
      <c r="C82" s="58">
        <v>0.99549078941345204</v>
      </c>
      <c r="D82" s="58">
        <v>0.99540215730667103</v>
      </c>
      <c r="E82" s="58">
        <v>31.6166161909075</v>
      </c>
      <c r="F82" s="58">
        <v>34.540378424790099</v>
      </c>
      <c r="G82" s="58">
        <v>34.884375452374499</v>
      </c>
      <c r="H82" s="58">
        <v>0.57370358705520597</v>
      </c>
      <c r="I82" s="58">
        <v>0.99881982803344704</v>
      </c>
      <c r="J82" s="58">
        <v>0.10718419402837701</v>
      </c>
      <c r="K82" s="58">
        <v>0.99475413560867298</v>
      </c>
      <c r="L82" s="58">
        <v>92.740263999999996</v>
      </c>
      <c r="M82" s="58">
        <v>36.176566678198</v>
      </c>
      <c r="N82" s="58" t="s">
        <v>60</v>
      </c>
      <c r="O82" s="84">
        <v>2.2418499999999999</v>
      </c>
      <c r="P82" s="58">
        <v>2.2418499999999999</v>
      </c>
      <c r="Q82" s="58">
        <v>0.230713</v>
      </c>
      <c r="R82" s="58">
        <v>0.230713</v>
      </c>
      <c r="AE82" s="58" t="s">
        <v>354</v>
      </c>
      <c r="AF82" s="58">
        <v>1.49970499674479</v>
      </c>
      <c r="AG82" s="58">
        <v>0.99282974004745395</v>
      </c>
      <c r="AH82" s="58">
        <v>0.99274379014968805</v>
      </c>
      <c r="AI82" s="58">
        <v>33.268177646965398</v>
      </c>
      <c r="AJ82" s="58">
        <v>36.9248805028354</v>
      </c>
      <c r="AK82" s="58">
        <v>36.099464188421798</v>
      </c>
      <c r="AL82" s="58">
        <v>0.59199500083923295</v>
      </c>
      <c r="AM82" s="58">
        <v>0.99679917097091597</v>
      </c>
      <c r="AN82" s="58">
        <v>0.114766679704189</v>
      </c>
      <c r="AO82" s="58">
        <v>0.99199646711349398</v>
      </c>
      <c r="AP82" s="58">
        <v>91.246255000000005</v>
      </c>
      <c r="AQ82" s="58">
        <v>32.473799287597203</v>
      </c>
      <c r="AR82" s="58" t="s">
        <v>60</v>
      </c>
      <c r="AS82" s="58">
        <v>0.50417500000000004</v>
      </c>
      <c r="AT82" s="58">
        <v>0.50417500000000004</v>
      </c>
      <c r="AU82" s="58">
        <v>0.51870099999999997</v>
      </c>
      <c r="AV82" s="58">
        <v>0.51870099999999997</v>
      </c>
      <c r="BI82" s="58" t="s">
        <v>925</v>
      </c>
      <c r="BJ82" s="58">
        <v>1.50009663899739</v>
      </c>
      <c r="BK82" s="58">
        <v>0.99712985754012995</v>
      </c>
      <c r="BL82" s="58">
        <v>0.99708735942840498</v>
      </c>
      <c r="BM82" s="58">
        <v>34.5954108370195</v>
      </c>
      <c r="BN82" s="58">
        <v>33.454249997466199</v>
      </c>
      <c r="BO82" s="58">
        <v>34.607204460714399</v>
      </c>
      <c r="BP82" s="58">
        <v>0.65000724792480402</v>
      </c>
      <c r="BQ82" s="58">
        <v>0.99854320287704401</v>
      </c>
      <c r="BR82" s="58">
        <v>8.4465116262435899E-2</v>
      </c>
      <c r="BS82" s="58">
        <v>0.99657797813415505</v>
      </c>
      <c r="BT82" s="58">
        <v>91.768540000000002</v>
      </c>
      <c r="BU82" s="58">
        <v>35.858542461552901</v>
      </c>
      <c r="BV82" s="58" t="s">
        <v>60</v>
      </c>
      <c r="BW82" s="58">
        <v>0.88683199999999995</v>
      </c>
      <c r="BX82" s="58">
        <v>0.88683199999999995</v>
      </c>
      <c r="BY82" s="58">
        <v>2.053185</v>
      </c>
      <c r="BZ82" s="58">
        <v>2.053185</v>
      </c>
      <c r="CM82" s="58" t="s">
        <v>543</v>
      </c>
      <c r="CN82" s="58">
        <v>1.6227722167968699</v>
      </c>
      <c r="CO82" s="58">
        <v>0.99755764007568304</v>
      </c>
      <c r="CP82" s="58">
        <v>0.99750751256942705</v>
      </c>
      <c r="CQ82" s="58">
        <v>37.899764644953102</v>
      </c>
      <c r="CR82" s="58">
        <v>36.8413921750697</v>
      </c>
      <c r="CS82" s="58">
        <v>36.059801045361397</v>
      </c>
      <c r="CT82" s="58">
        <v>0.72345852851867598</v>
      </c>
      <c r="CU82" s="58">
        <v>0.99858111143112105</v>
      </c>
      <c r="CV82" s="58">
        <v>6.9537423551082597E-2</v>
      </c>
      <c r="CW82" s="58">
        <v>0.99731814861297596</v>
      </c>
      <c r="CX82" s="58">
        <v>93.683577999999997</v>
      </c>
      <c r="CY82" s="58">
        <v>37.528053867938702</v>
      </c>
      <c r="CZ82" s="58" t="s">
        <v>60</v>
      </c>
      <c r="DA82" s="84">
        <v>1.877119</v>
      </c>
      <c r="DB82" s="58">
        <v>1.877119</v>
      </c>
      <c r="DC82" s="58">
        <v>163.23156599999999</v>
      </c>
      <c r="DD82" s="58">
        <v>163.23156599999999</v>
      </c>
      <c r="DQ82" s="58" t="s">
        <v>732</v>
      </c>
      <c r="DR82" s="58">
        <v>1.53194681803385</v>
      </c>
      <c r="DS82" s="58">
        <v>0.99685519933700495</v>
      </c>
      <c r="DT82" s="58">
        <v>0.99680209159850997</v>
      </c>
      <c r="DU82" s="58">
        <v>36.623921424816302</v>
      </c>
      <c r="DV82" s="58">
        <v>39.352034338808402</v>
      </c>
      <c r="DW82" s="58">
        <v>39.200282389376298</v>
      </c>
      <c r="DX82" s="58">
        <v>0.68972319364547696</v>
      </c>
      <c r="DY82" s="58">
        <v>0.99855887889862005</v>
      </c>
      <c r="DZ82" s="58">
        <v>7.9219989478588104E-2</v>
      </c>
      <c r="EA82" s="58">
        <v>0.99645030498504605</v>
      </c>
      <c r="EB82" s="58">
        <v>93.177026999999995</v>
      </c>
      <c r="EC82" s="58">
        <v>36.191719573847202</v>
      </c>
      <c r="ED82" s="58" t="s">
        <v>60</v>
      </c>
      <c r="EE82" s="84">
        <v>2.2404139999999999</v>
      </c>
      <c r="EF82" s="58">
        <v>2.2404139999999999</v>
      </c>
      <c r="EG82" s="58">
        <v>1169.3673819999999</v>
      </c>
      <c r="EH82" s="58">
        <v>1169.3673819999999</v>
      </c>
      <c r="EU82" s="58"/>
      <c r="EV82" s="58"/>
      <c r="EW82" s="58"/>
      <c r="EX82" s="58"/>
      <c r="EY82" s="58"/>
      <c r="EZ82" s="58"/>
      <c r="FA82" s="58"/>
      <c r="FB82" s="58"/>
      <c r="FC82" s="58"/>
      <c r="FD82" s="58"/>
      <c r="FE82" s="58"/>
      <c r="FF82" s="58"/>
      <c r="FG82" s="58"/>
      <c r="FH82" s="58"/>
      <c r="FI82" s="58"/>
      <c r="FJ82" s="58"/>
      <c r="FK82" s="58"/>
      <c r="FL82" s="58"/>
      <c r="FY82" s="58"/>
      <c r="FZ82" s="58"/>
      <c r="GA82" s="58"/>
      <c r="GB82" s="58"/>
      <c r="GC82" s="58"/>
      <c r="GD82" s="58"/>
      <c r="GE82" s="58"/>
      <c r="GF82" s="58"/>
      <c r="GG82" s="58"/>
      <c r="GH82" s="58"/>
      <c r="GI82" s="58"/>
      <c r="GJ82" s="58"/>
      <c r="GK82" s="58"/>
      <c r="GL82" s="58"/>
      <c r="GM82" s="84"/>
      <c r="GN82" s="58"/>
      <c r="GO82" s="58"/>
      <c r="GP82" s="58"/>
      <c r="HC82" s="58"/>
      <c r="HD82" s="58"/>
      <c r="HE82" s="58"/>
      <c r="HF82" s="58"/>
      <c r="HG82" s="58"/>
      <c r="HH82" s="58"/>
      <c r="HI82" s="58"/>
      <c r="HJ82" s="58"/>
      <c r="HK82" s="58"/>
      <c r="HL82" s="58"/>
      <c r="HM82" s="58"/>
      <c r="HN82" s="58"/>
      <c r="HO82" s="58"/>
      <c r="HP82" s="58"/>
      <c r="HQ82" s="84"/>
      <c r="HR82" s="58"/>
      <c r="HS82" s="58"/>
      <c r="HT82" s="58"/>
      <c r="IG82" s="58"/>
      <c r="IH82" s="58"/>
      <c r="II82" s="58"/>
      <c r="IJ82" s="58"/>
      <c r="IK82" s="58"/>
      <c r="IL82" s="58"/>
      <c r="IM82" s="58"/>
      <c r="IN82" s="58"/>
      <c r="IO82" s="58"/>
      <c r="IP82" s="58"/>
      <c r="IQ82" s="58"/>
      <c r="IR82" s="58"/>
      <c r="IS82" s="58"/>
      <c r="IT82" s="58"/>
      <c r="IU82" s="58"/>
      <c r="IV82" s="58"/>
      <c r="IW82" s="58"/>
      <c r="IX82" s="58"/>
      <c r="JK82" s="58"/>
      <c r="JL82" s="58"/>
      <c r="JM82" s="58"/>
      <c r="JN82" s="58"/>
      <c r="JO82" s="58"/>
      <c r="JP82" s="58"/>
      <c r="JQ82" s="58"/>
      <c r="JR82" s="58"/>
      <c r="JS82" s="58"/>
      <c r="JT82" s="58"/>
      <c r="JU82" s="58"/>
      <c r="JV82" s="58"/>
      <c r="JW82" s="58"/>
      <c r="JX82" s="58"/>
      <c r="JY82" s="58"/>
      <c r="JZ82" s="58"/>
      <c r="KA82" s="58"/>
      <c r="KB82" s="58"/>
      <c r="KO82" s="58"/>
      <c r="KP82" s="58"/>
      <c r="KQ82" s="58"/>
      <c r="KR82" s="58"/>
      <c r="KS82" s="58"/>
      <c r="KT82" s="58"/>
      <c r="KU82" s="58"/>
      <c r="KV82" s="58"/>
      <c r="KW82" s="58"/>
      <c r="KX82" s="58"/>
      <c r="KY82" s="58"/>
      <c r="KZ82" s="58"/>
      <c r="LA82" s="58"/>
      <c r="LB82" s="58"/>
      <c r="LC82" s="58"/>
      <c r="LD82" s="58"/>
      <c r="LE82" s="58"/>
      <c r="LF82" s="58"/>
      <c r="LS82" s="58"/>
      <c r="LT82" s="58"/>
      <c r="LU82" s="58"/>
      <c r="LV82" s="58"/>
      <c r="LW82" s="58"/>
      <c r="LX82" s="58"/>
      <c r="LY82" s="58"/>
      <c r="LZ82" s="58"/>
      <c r="MA82" s="58"/>
      <c r="MB82" s="58"/>
      <c r="MC82" s="58"/>
      <c r="MD82" s="58"/>
      <c r="ME82" s="58"/>
      <c r="MF82" s="58"/>
      <c r="MG82" s="58"/>
      <c r="MH82" s="58"/>
      <c r="MI82" s="58"/>
      <c r="MJ82" s="58"/>
      <c r="MW82" s="58"/>
      <c r="MX82" s="58"/>
      <c r="MY82" s="58"/>
      <c r="MZ82" s="58"/>
      <c r="NA82" s="58"/>
      <c r="NB82" s="58"/>
      <c r="NC82" s="58"/>
      <c r="ND82" s="58"/>
      <c r="NE82" s="58"/>
      <c r="NF82" s="58"/>
      <c r="NG82" s="58"/>
      <c r="NH82" s="58"/>
      <c r="NI82" s="58"/>
      <c r="NJ82" s="58"/>
      <c r="NK82" s="58"/>
      <c r="NL82" s="58"/>
      <c r="NM82" s="58"/>
      <c r="NN82" s="58"/>
      <c r="OA82" s="58"/>
      <c r="OB82" s="58"/>
      <c r="OC82" s="58"/>
      <c r="OD82" s="58"/>
      <c r="OE82" s="58"/>
      <c r="OF82" s="58"/>
      <c r="OG82" s="58"/>
      <c r="OH82" s="58"/>
      <c r="OI82" s="58"/>
      <c r="OJ82" s="58"/>
      <c r="OK82" s="58"/>
      <c r="OL82" s="58"/>
      <c r="OM82" s="58"/>
      <c r="ON82" s="58"/>
      <c r="OO82" s="58"/>
      <c r="OP82" s="58"/>
      <c r="OQ82" s="58"/>
      <c r="OR82" s="58"/>
    </row>
    <row r="83" spans="1:408">
      <c r="A83" s="58" t="s">
        <v>160</v>
      </c>
      <c r="B83" s="58">
        <v>2.19566345214843</v>
      </c>
      <c r="C83" s="58">
        <v>0.99742734432220403</v>
      </c>
      <c r="D83" s="58">
        <v>0.99740111827850297</v>
      </c>
      <c r="E83" s="58">
        <v>33.897752746295602</v>
      </c>
      <c r="F83" s="58">
        <v>35.166076681451301</v>
      </c>
      <c r="G83" s="58">
        <v>35.3950595646916</v>
      </c>
      <c r="H83" s="58">
        <v>0.63731741905212402</v>
      </c>
      <c r="I83" s="58">
        <v>0.99936091899871804</v>
      </c>
      <c r="J83" s="58">
        <v>8.2624010741710593E-2</v>
      </c>
      <c r="K83" s="58">
        <v>0.997037053108215</v>
      </c>
      <c r="L83" s="58">
        <v>94.307326000000003</v>
      </c>
      <c r="M83" s="58">
        <v>39.170804414848597</v>
      </c>
      <c r="N83" s="58" t="s">
        <v>60</v>
      </c>
      <c r="O83" s="84">
        <v>3.864954</v>
      </c>
      <c r="P83" s="58">
        <v>3.864954</v>
      </c>
      <c r="Q83" s="58">
        <v>0.24304200000000001</v>
      </c>
      <c r="R83" s="58">
        <v>0.24304200000000001</v>
      </c>
      <c r="AE83" s="58" t="s">
        <v>355</v>
      </c>
      <c r="AF83" s="58">
        <v>1.9991607666015601</v>
      </c>
      <c r="AG83" s="58">
        <v>0.99636602401733398</v>
      </c>
      <c r="AH83" s="58">
        <v>0.99630504846572798</v>
      </c>
      <c r="AI83" s="58">
        <v>36.3151728969464</v>
      </c>
      <c r="AJ83" s="58">
        <v>38.4703682598631</v>
      </c>
      <c r="AK83" s="58">
        <v>36.505877479582502</v>
      </c>
      <c r="AL83" s="58">
        <v>0.68121451139449996</v>
      </c>
      <c r="AM83" s="58">
        <v>0.99819076061248702</v>
      </c>
      <c r="AN83" s="58">
        <v>8.3247296512126895E-2</v>
      </c>
      <c r="AO83" s="58">
        <v>0.99612492322921697</v>
      </c>
      <c r="AP83" s="58">
        <v>93.052183999999997</v>
      </c>
      <c r="AQ83" s="58">
        <v>35.564238708749699</v>
      </c>
      <c r="AR83" s="58" t="s">
        <v>60</v>
      </c>
      <c r="AS83" s="58">
        <v>0.47231299999999998</v>
      </c>
      <c r="AT83" s="58">
        <v>0.47231299999999998</v>
      </c>
      <c r="AU83" s="58">
        <v>0.51779399999999998</v>
      </c>
      <c r="AV83" s="58">
        <v>0.51779399999999998</v>
      </c>
      <c r="BI83" s="58" t="s">
        <v>926</v>
      </c>
      <c r="BJ83" s="58">
        <v>1.99863179524739</v>
      </c>
      <c r="BK83" s="58">
        <v>0.99854880571365301</v>
      </c>
      <c r="BL83" s="58">
        <v>0.99852979183196999</v>
      </c>
      <c r="BM83" s="58">
        <v>37.859552517338301</v>
      </c>
      <c r="BN83" s="58">
        <v>34.4247133167122</v>
      </c>
      <c r="BO83" s="58">
        <v>35.109912226559402</v>
      </c>
      <c r="BP83" s="58">
        <v>0.73460978269577004</v>
      </c>
      <c r="BQ83" s="58">
        <v>0.999126017093658</v>
      </c>
      <c r="BR83" s="58">
        <v>5.94677589833736E-2</v>
      </c>
      <c r="BS83" s="58">
        <v>0.99838280677795399</v>
      </c>
      <c r="BT83" s="58">
        <v>93.464084</v>
      </c>
      <c r="BU83" s="58">
        <v>38.961318084953298</v>
      </c>
      <c r="BV83" s="58" t="s">
        <v>60</v>
      </c>
      <c r="BW83" s="58">
        <v>1.145494</v>
      </c>
      <c r="BX83" s="58">
        <v>1.145494</v>
      </c>
      <c r="BY83" s="58">
        <v>2.1039810000000001</v>
      </c>
      <c r="BZ83" s="58">
        <v>2.1039810000000001</v>
      </c>
      <c r="CM83" s="58" t="s">
        <v>544</v>
      </c>
      <c r="CN83" s="58">
        <v>2.1022033691406201</v>
      </c>
      <c r="CO83" s="58">
        <v>0.99860674142837502</v>
      </c>
      <c r="CP83" s="58">
        <v>0.99857842922210605</v>
      </c>
      <c r="CQ83" s="58">
        <v>40.720130211101399</v>
      </c>
      <c r="CR83" s="58">
        <v>38.4632085421255</v>
      </c>
      <c r="CS83" s="58">
        <v>37.6918010340938</v>
      </c>
      <c r="CT83" s="58">
        <v>0.794208943843841</v>
      </c>
      <c r="CU83" s="58">
        <v>0.99924421310424805</v>
      </c>
      <c r="CV83" s="58">
        <v>5.1459867507219301E-2</v>
      </c>
      <c r="CW83" s="58">
        <v>0.99860101938247603</v>
      </c>
      <c r="CX83" s="58">
        <v>95.179637999999997</v>
      </c>
      <c r="CY83" s="58">
        <v>40.477085400580201</v>
      </c>
      <c r="CZ83" s="58" t="s">
        <v>60</v>
      </c>
      <c r="DA83" s="84">
        <v>1.730097</v>
      </c>
      <c r="DB83" s="58">
        <v>1.730097</v>
      </c>
      <c r="DC83" s="58">
        <v>178.54591500000001</v>
      </c>
      <c r="DD83" s="58">
        <v>178.54591500000001</v>
      </c>
      <c r="DQ83" s="58" t="s">
        <v>733</v>
      </c>
      <c r="DR83" s="58">
        <v>2.08294677734375</v>
      </c>
      <c r="DS83" s="58">
        <v>0.99822580814361495</v>
      </c>
      <c r="DT83" s="58">
        <v>0.99819546937942505</v>
      </c>
      <c r="DU83" s="58">
        <v>39.334104756600397</v>
      </c>
      <c r="DV83" s="58">
        <v>41.214400150641701</v>
      </c>
      <c r="DW83" s="58">
        <v>40.985898571660499</v>
      </c>
      <c r="DX83" s="58">
        <v>0.76070290803909302</v>
      </c>
      <c r="DY83" s="58">
        <v>0.99927163124084395</v>
      </c>
      <c r="DZ83" s="58">
        <v>5.8887127786874702E-2</v>
      </c>
      <c r="EA83" s="58">
        <v>0.99815160036087003</v>
      </c>
      <c r="EB83" s="58">
        <v>94.885544999999993</v>
      </c>
      <c r="EC83" s="58">
        <v>39.090082353264798</v>
      </c>
      <c r="ED83" s="58" t="s">
        <v>60</v>
      </c>
      <c r="EE83" s="84">
        <v>3.062827</v>
      </c>
      <c r="EF83" s="58">
        <v>3.062827</v>
      </c>
      <c r="EG83" s="58">
        <v>1343.191231</v>
      </c>
      <c r="EH83" s="58">
        <v>1343.191231</v>
      </c>
      <c r="EU83" s="58"/>
      <c r="EV83" s="58"/>
      <c r="EW83" s="58"/>
      <c r="EX83" s="58"/>
      <c r="EY83" s="58"/>
      <c r="EZ83" s="58"/>
      <c r="FA83" s="58"/>
      <c r="FB83" s="58"/>
      <c r="FC83" s="58"/>
      <c r="FD83" s="58"/>
      <c r="FE83" s="58"/>
      <c r="FF83" s="58"/>
      <c r="FG83" s="58"/>
      <c r="FH83" s="58"/>
      <c r="FI83" s="58"/>
      <c r="FJ83" s="58"/>
      <c r="FK83" s="58"/>
      <c r="FL83" s="58"/>
      <c r="FY83" s="58"/>
      <c r="FZ83" s="58"/>
      <c r="GA83" s="58"/>
      <c r="GB83" s="58"/>
      <c r="GC83" s="58"/>
      <c r="GD83" s="58"/>
      <c r="GE83" s="58"/>
      <c r="GF83" s="58"/>
      <c r="GG83" s="58"/>
      <c r="GH83" s="58"/>
      <c r="GI83" s="58"/>
      <c r="GJ83" s="58"/>
      <c r="GK83" s="58"/>
      <c r="GL83" s="58"/>
      <c r="GM83" s="84"/>
      <c r="GN83" s="58"/>
      <c r="GO83" s="58"/>
      <c r="GP83" s="58"/>
      <c r="HC83" s="58"/>
      <c r="HD83" s="58"/>
      <c r="HE83" s="58"/>
      <c r="HF83" s="58"/>
      <c r="HG83" s="58"/>
      <c r="HH83" s="58"/>
      <c r="HI83" s="58"/>
      <c r="HJ83" s="58"/>
      <c r="HK83" s="58"/>
      <c r="HL83" s="58"/>
      <c r="HM83" s="58"/>
      <c r="HN83" s="58"/>
      <c r="HO83" s="58"/>
      <c r="HP83" s="58"/>
      <c r="HQ83" s="84"/>
      <c r="HR83" s="58"/>
      <c r="HS83" s="58"/>
      <c r="HT83" s="58"/>
      <c r="IG83" s="58"/>
      <c r="IH83" s="58"/>
      <c r="II83" s="58"/>
      <c r="IJ83" s="58"/>
      <c r="IK83" s="58"/>
      <c r="IL83" s="58"/>
      <c r="IM83" s="58"/>
      <c r="IN83" s="58"/>
      <c r="IO83" s="58"/>
      <c r="IP83" s="58"/>
      <c r="IQ83" s="58"/>
      <c r="IR83" s="58"/>
      <c r="IS83" s="58"/>
      <c r="IT83" s="58"/>
      <c r="IU83" s="58"/>
      <c r="IV83" s="58"/>
      <c r="IW83" s="58"/>
      <c r="IX83" s="58"/>
      <c r="JK83" s="58"/>
      <c r="JL83" s="58"/>
      <c r="JM83" s="58"/>
      <c r="JN83" s="58"/>
      <c r="JO83" s="58"/>
      <c r="JP83" s="58"/>
      <c r="JQ83" s="58"/>
      <c r="JR83" s="58"/>
      <c r="JS83" s="58"/>
      <c r="JT83" s="58"/>
      <c r="JU83" s="58"/>
      <c r="JV83" s="58"/>
      <c r="JW83" s="58"/>
      <c r="JX83" s="58"/>
      <c r="JY83" s="58"/>
      <c r="JZ83" s="58"/>
      <c r="KA83" s="58"/>
      <c r="KB83" s="58"/>
      <c r="KO83" s="58"/>
      <c r="KP83" s="58"/>
      <c r="KQ83" s="58"/>
      <c r="KR83" s="58"/>
      <c r="KS83" s="58"/>
      <c r="KT83" s="58"/>
      <c r="KU83" s="58"/>
      <c r="KV83" s="58"/>
      <c r="KW83" s="58"/>
      <c r="KX83" s="58"/>
      <c r="KY83" s="58"/>
      <c r="KZ83" s="58"/>
      <c r="LA83" s="58"/>
      <c r="LB83" s="58"/>
      <c r="LC83" s="58"/>
      <c r="LD83" s="58"/>
      <c r="LE83" s="58"/>
      <c r="LF83" s="58"/>
      <c r="LS83" s="58"/>
      <c r="LT83" s="58"/>
      <c r="LU83" s="58"/>
      <c r="LV83" s="58"/>
      <c r="LW83" s="58"/>
      <c r="LX83" s="58"/>
      <c r="LY83" s="58"/>
      <c r="LZ83" s="58"/>
      <c r="MA83" s="58"/>
      <c r="MB83" s="58"/>
      <c r="MC83" s="58"/>
      <c r="MD83" s="58"/>
      <c r="ME83" s="58"/>
      <c r="MF83" s="58"/>
      <c r="MG83" s="58"/>
      <c r="MH83" s="58"/>
      <c r="MI83" s="58"/>
      <c r="MJ83" s="58"/>
      <c r="MW83" s="58"/>
      <c r="MX83" s="58"/>
      <c r="MY83" s="58"/>
      <c r="MZ83" s="58"/>
      <c r="NA83" s="58"/>
      <c r="NB83" s="58"/>
      <c r="NC83" s="58"/>
      <c r="ND83" s="58"/>
      <c r="NE83" s="58"/>
      <c r="NF83" s="58"/>
      <c r="NG83" s="58"/>
      <c r="NH83" s="58"/>
      <c r="NI83" s="58"/>
      <c r="NJ83" s="58"/>
      <c r="NK83" s="58"/>
      <c r="NL83" s="58"/>
      <c r="NM83" s="58"/>
      <c r="NN83" s="58"/>
      <c r="OA83" s="58"/>
      <c r="OB83" s="58"/>
      <c r="OC83" s="58"/>
      <c r="OD83" s="58"/>
      <c r="OE83" s="58"/>
      <c r="OF83" s="58"/>
      <c r="OG83" s="58"/>
      <c r="OH83" s="58"/>
      <c r="OI83" s="58"/>
      <c r="OJ83" s="58"/>
      <c r="OK83" s="58"/>
      <c r="OL83" s="58"/>
      <c r="OM83" s="58"/>
      <c r="ON83" s="58"/>
      <c r="OO83" s="58"/>
      <c r="OP83" s="58"/>
      <c r="OQ83" s="58"/>
      <c r="OR83" s="58"/>
    </row>
    <row r="84" spans="1:408">
      <c r="A84" s="58" t="s">
        <v>161</v>
      </c>
      <c r="B84" s="58">
        <v>7.9484359726295195E-2</v>
      </c>
      <c r="C84" s="58">
        <v>0.81000232696533203</v>
      </c>
      <c r="D84" s="58">
        <v>0.79422158002853305</v>
      </c>
      <c r="E84" s="58">
        <v>23.696197832393299</v>
      </c>
      <c r="F84" s="58">
        <v>28.902010522525998</v>
      </c>
      <c r="G84" s="58">
        <v>29.039434486519401</v>
      </c>
      <c r="H84" s="58">
        <v>0.14252419769763899</v>
      </c>
      <c r="I84" s="58">
        <v>0.87055659294128396</v>
      </c>
      <c r="J84" s="58">
        <v>0.45917046070098799</v>
      </c>
      <c r="K84" s="58">
        <v>0.70265656709670998</v>
      </c>
      <c r="L84" s="58">
        <v>28.416549</v>
      </c>
      <c r="M84" s="58">
        <v>18.737586404838201</v>
      </c>
      <c r="N84" s="58" t="s">
        <v>60</v>
      </c>
      <c r="O84" s="84">
        <v>4.0637309999999998</v>
      </c>
      <c r="P84" s="58">
        <v>4.0637309999999998</v>
      </c>
      <c r="Q84" s="58">
        <v>0.66917800000000005</v>
      </c>
      <c r="R84" s="58">
        <v>0.66917800000000005</v>
      </c>
      <c r="AE84" s="58" t="s">
        <v>356</v>
      </c>
      <c r="AF84" s="58">
        <v>2.9905913978494601E-2</v>
      </c>
      <c r="AG84" s="58">
        <v>0.85423749685287398</v>
      </c>
      <c r="AH84" s="58">
        <v>0.84735614061355502</v>
      </c>
      <c r="AI84" s="58">
        <v>24.4002933937699</v>
      </c>
      <c r="AJ84" s="58">
        <v>34.066246006488299</v>
      </c>
      <c r="AK84" s="58">
        <v>32.442319267518499</v>
      </c>
      <c r="AL84" s="58">
        <v>0.17762738466262801</v>
      </c>
      <c r="AM84" s="58">
        <v>0.92739993333816495</v>
      </c>
      <c r="AN84" s="58">
        <v>0.40831795334815901</v>
      </c>
      <c r="AO84" s="58">
        <v>0.70875084400177002</v>
      </c>
      <c r="AP84" s="58">
        <v>15.050504999999999</v>
      </c>
      <c r="AQ84" s="58">
        <v>19.389292826330799</v>
      </c>
      <c r="AR84" s="58" t="s">
        <v>60</v>
      </c>
      <c r="AS84" s="58">
        <v>1.114244</v>
      </c>
      <c r="AT84" s="58">
        <v>1.114244</v>
      </c>
      <c r="AU84" s="58">
        <v>0.66882299999999995</v>
      </c>
      <c r="AV84" s="58">
        <v>0.66882299999999995</v>
      </c>
      <c r="BI84" s="58" t="s">
        <v>927</v>
      </c>
      <c r="BJ84" s="58">
        <v>3.00097751710654E-2</v>
      </c>
      <c r="BK84" s="58">
        <v>0.84967577457427901</v>
      </c>
      <c r="BL84" s="58">
        <v>0.84765923023223799</v>
      </c>
      <c r="BM84" s="58">
        <v>23.147967231858601</v>
      </c>
      <c r="BN84" s="58">
        <v>31.964497676103999</v>
      </c>
      <c r="BO84" s="58">
        <v>32.092644611517102</v>
      </c>
      <c r="BP84" s="58">
        <v>0.172947347164154</v>
      </c>
      <c r="BQ84" s="58">
        <v>0.92604976892471302</v>
      </c>
      <c r="BR84" s="58">
        <v>0.41254305839538502</v>
      </c>
      <c r="BS84" s="58">
        <v>0.64924633502960205</v>
      </c>
      <c r="BT84" s="58">
        <v>0</v>
      </c>
      <c r="BU84" s="58">
        <v>17.614951152518799</v>
      </c>
      <c r="BV84" s="58" t="s">
        <v>60</v>
      </c>
      <c r="BW84" s="58">
        <v>2.1150579999999999</v>
      </c>
      <c r="BX84" s="58">
        <v>2.1150579999999999</v>
      </c>
      <c r="BY84" s="58">
        <v>0.824295</v>
      </c>
      <c r="BZ84" s="58">
        <v>0.824295</v>
      </c>
      <c r="CM84" s="58" t="s">
        <v>545</v>
      </c>
      <c r="CN84" s="58">
        <v>3.11247556207233E-2</v>
      </c>
      <c r="CO84" s="58">
        <v>0.87488794326782204</v>
      </c>
      <c r="CP84" s="58">
        <v>0.870133876800537</v>
      </c>
      <c r="CQ84" s="58">
        <v>25.316551295799599</v>
      </c>
      <c r="CR84" s="58">
        <v>33.494971733980499</v>
      </c>
      <c r="CS84" s="58">
        <v>33.367782302616902</v>
      </c>
      <c r="CT84" s="58">
        <v>0.19304402172565399</v>
      </c>
      <c r="CU84" s="58">
        <v>0.93163472414016701</v>
      </c>
      <c r="CV84" s="58">
        <v>0.37532904744148199</v>
      </c>
      <c r="CW84" s="58">
        <v>0.75270187854766801</v>
      </c>
      <c r="CX84" s="58">
        <v>23.305250999999998</v>
      </c>
      <c r="CY84" s="58">
        <v>20.445755696136601</v>
      </c>
      <c r="CZ84" s="58" t="s">
        <v>60</v>
      </c>
      <c r="DA84" s="84">
        <v>1.9143859999999999</v>
      </c>
      <c r="DB84" s="58">
        <v>1.9143859999999999</v>
      </c>
      <c r="DC84" s="58">
        <v>83.373324999999994</v>
      </c>
      <c r="DD84" s="58">
        <v>83.373324999999994</v>
      </c>
      <c r="DQ84" s="58" t="s">
        <v>734</v>
      </c>
      <c r="DR84" s="58">
        <v>2.9731793743890501E-2</v>
      </c>
      <c r="DS84" s="58">
        <v>0.88446199893951405</v>
      </c>
      <c r="DT84" s="58">
        <v>0.88027822971343905</v>
      </c>
      <c r="DU84" s="58">
        <v>25.689266381049499</v>
      </c>
      <c r="DV84" s="58">
        <v>34.647124949845697</v>
      </c>
      <c r="DW84" s="58">
        <v>34.469185773149498</v>
      </c>
      <c r="DX84" s="58">
        <v>0.210417225956916</v>
      </c>
      <c r="DY84" s="58">
        <v>0.94064700603485096</v>
      </c>
      <c r="DZ84" s="58">
        <v>0.35821375250816301</v>
      </c>
      <c r="EA84" s="58">
        <v>0.77147996425628595</v>
      </c>
      <c r="EB84" s="58">
        <v>26.812418999999998</v>
      </c>
      <c r="EC84" s="58">
        <v>20.864114115363101</v>
      </c>
      <c r="ED84" s="58" t="s">
        <v>60</v>
      </c>
      <c r="EE84" s="84">
        <v>1.9840329999999999</v>
      </c>
      <c r="EF84" s="58">
        <v>1.9840329999999999</v>
      </c>
      <c r="EG84" s="58">
        <v>124.419196</v>
      </c>
      <c r="EH84" s="58">
        <v>124.419196</v>
      </c>
      <c r="EU84" s="58"/>
      <c r="EV84" s="58"/>
      <c r="EW84" s="58"/>
      <c r="EX84" s="58"/>
      <c r="EY84" s="58"/>
      <c r="EZ84" s="58"/>
      <c r="FA84" s="58"/>
      <c r="FB84" s="58"/>
      <c r="FC84" s="58"/>
      <c r="FD84" s="58"/>
      <c r="FE84" s="58"/>
      <c r="FF84" s="58"/>
      <c r="FG84" s="58"/>
      <c r="FH84" s="58"/>
      <c r="FI84" s="58"/>
      <c r="FJ84" s="58"/>
      <c r="FK84" s="58"/>
      <c r="FL84" s="58"/>
      <c r="FY84" s="58"/>
      <c r="FZ84" s="58"/>
      <c r="GA84" s="58"/>
      <c r="GB84" s="58"/>
      <c r="GC84" s="58"/>
      <c r="GD84" s="58"/>
      <c r="GE84" s="58"/>
      <c r="GF84" s="58"/>
      <c r="GG84" s="58"/>
      <c r="GH84" s="58"/>
      <c r="GI84" s="58"/>
      <c r="GJ84" s="58"/>
      <c r="GK84" s="58"/>
      <c r="GL84" s="58"/>
      <c r="GM84" s="58"/>
      <c r="GN84" s="58"/>
      <c r="GO84" s="58"/>
      <c r="GP84" s="58"/>
      <c r="HC84" s="58"/>
      <c r="HD84" s="58"/>
      <c r="HE84" s="58"/>
      <c r="HF84" s="58"/>
      <c r="HG84" s="58"/>
      <c r="HH84" s="58"/>
      <c r="HI84" s="58"/>
      <c r="HJ84" s="58"/>
      <c r="HK84" s="58"/>
      <c r="HL84" s="58"/>
      <c r="HM84" s="58"/>
      <c r="HN84" s="58"/>
      <c r="HO84" s="58"/>
      <c r="HP84" s="58"/>
      <c r="HQ84" s="84"/>
      <c r="HR84" s="58"/>
      <c r="HS84" s="58"/>
      <c r="HT84" s="58"/>
      <c r="IG84" s="58"/>
      <c r="IH84" s="58"/>
      <c r="II84" s="58"/>
      <c r="IJ84" s="58"/>
      <c r="IK84" s="58"/>
      <c r="IL84" s="58"/>
      <c r="IM84" s="58"/>
      <c r="IN84" s="58"/>
      <c r="IO84" s="58"/>
      <c r="IP84" s="58"/>
      <c r="IQ84" s="58"/>
      <c r="IR84" s="58"/>
      <c r="IS84" s="58"/>
      <c r="IT84" s="58"/>
      <c r="IU84" s="58"/>
      <c r="IV84" s="58"/>
      <c r="IW84" s="58"/>
      <c r="IX84" s="58"/>
      <c r="JK84" s="58"/>
      <c r="JL84" s="58"/>
      <c r="JM84" s="58"/>
      <c r="JN84" s="58"/>
      <c r="JO84" s="58"/>
      <c r="JP84" s="58"/>
      <c r="JQ84" s="58"/>
      <c r="JR84" s="58"/>
      <c r="JS84" s="58"/>
      <c r="JT84" s="58"/>
      <c r="JU84" s="58"/>
      <c r="JV84" s="58"/>
      <c r="JW84" s="58"/>
      <c r="JX84" s="58"/>
      <c r="JY84" s="58"/>
      <c r="JZ84" s="58"/>
      <c r="KA84" s="58"/>
      <c r="KB84" s="58"/>
      <c r="KO84" s="58"/>
      <c r="KP84" s="58"/>
      <c r="KQ84" s="58"/>
      <c r="KR84" s="58"/>
      <c r="KS84" s="58"/>
      <c r="KT84" s="58"/>
      <c r="KU84" s="58"/>
      <c r="KV84" s="58"/>
      <c r="KW84" s="58"/>
      <c r="KX84" s="58"/>
      <c r="KY84" s="58"/>
      <c r="KZ84" s="58"/>
      <c r="LA84" s="58"/>
      <c r="LB84" s="58"/>
      <c r="LC84" s="58"/>
      <c r="LD84" s="58"/>
      <c r="LE84" s="58"/>
      <c r="LF84" s="58"/>
      <c r="LS84" s="58"/>
      <c r="LT84" s="58"/>
      <c r="LU84" s="58"/>
      <c r="LV84" s="58"/>
      <c r="LW84" s="58"/>
      <c r="LX84" s="58"/>
      <c r="LY84" s="58"/>
      <c r="LZ84" s="58"/>
      <c r="MA84" s="58"/>
      <c r="MB84" s="58"/>
      <c r="MC84" s="58"/>
      <c r="MD84" s="58"/>
      <c r="ME84" s="58"/>
      <c r="MF84" s="58"/>
      <c r="MG84" s="58"/>
      <c r="MH84" s="58"/>
      <c r="MI84" s="58"/>
      <c r="MJ84" s="58"/>
      <c r="MW84" s="58"/>
      <c r="MX84" s="58"/>
      <c r="MY84" s="58"/>
      <c r="MZ84" s="58"/>
      <c r="NA84" s="58"/>
      <c r="NB84" s="58"/>
      <c r="NC84" s="58"/>
      <c r="ND84" s="58"/>
      <c r="NE84" s="58"/>
      <c r="NF84" s="58"/>
      <c r="NG84" s="58"/>
      <c r="NH84" s="58"/>
      <c r="NI84" s="58"/>
      <c r="NJ84" s="58"/>
      <c r="NK84" s="58"/>
      <c r="NL84" s="58"/>
      <c r="NM84" s="58"/>
      <c r="NN84" s="58"/>
      <c r="OA84" s="58"/>
      <c r="OB84" s="58"/>
      <c r="OC84" s="58"/>
      <c r="OD84" s="58"/>
      <c r="OE84" s="58"/>
      <c r="OF84" s="58"/>
      <c r="OG84" s="58"/>
      <c r="OH84" s="58"/>
      <c r="OI84" s="58"/>
      <c r="OJ84" s="58"/>
      <c r="OK84" s="58"/>
      <c r="OL84" s="58"/>
      <c r="OM84" s="58"/>
      <c r="ON84" s="58"/>
      <c r="OO84" s="58"/>
      <c r="OP84" s="58"/>
      <c r="OQ84" s="58"/>
      <c r="OR84" s="58"/>
    </row>
    <row r="85" spans="1:408">
      <c r="A85" s="58" t="s">
        <v>162</v>
      </c>
      <c r="B85" s="58">
        <v>7.9484359726295195E-2</v>
      </c>
      <c r="C85" s="58">
        <v>0.81000232696533203</v>
      </c>
      <c r="D85" s="58">
        <v>0.79422158002853305</v>
      </c>
      <c r="E85" s="58">
        <v>23.696197832393299</v>
      </c>
      <c r="F85" s="58">
        <v>28.902010522525998</v>
      </c>
      <c r="G85" s="58">
        <v>29.039434486519401</v>
      </c>
      <c r="H85" s="58">
        <v>0.14252419769763899</v>
      </c>
      <c r="I85" s="58">
        <v>0.87055659294128396</v>
      </c>
      <c r="J85" s="58">
        <v>0.45917046070098799</v>
      </c>
      <c r="K85" s="58">
        <v>0.70265656709670998</v>
      </c>
      <c r="L85" s="58">
        <v>28.416549</v>
      </c>
      <c r="M85" s="58">
        <v>18.737586404838201</v>
      </c>
      <c r="N85" s="58" t="s">
        <v>60</v>
      </c>
      <c r="O85" s="84">
        <v>4.0704010000000004</v>
      </c>
      <c r="P85" s="58">
        <v>4.0704010000000004</v>
      </c>
      <c r="Q85" s="58">
        <v>0.718607</v>
      </c>
      <c r="R85" s="58">
        <v>0.718607</v>
      </c>
      <c r="AE85" s="58" t="s">
        <v>357</v>
      </c>
      <c r="AF85" s="58">
        <v>5.9912634408602103E-2</v>
      </c>
      <c r="AG85" s="58">
        <v>0.90594375133514404</v>
      </c>
      <c r="AH85" s="58">
        <v>0.90355855226516701</v>
      </c>
      <c r="AI85" s="58">
        <v>26.324610067068601</v>
      </c>
      <c r="AJ85" s="58">
        <v>35.082091681693797</v>
      </c>
      <c r="AK85" s="58">
        <v>33.900695877669698</v>
      </c>
      <c r="AL85" s="58">
        <v>0.23918309807777399</v>
      </c>
      <c r="AM85" s="58">
        <v>0.96089494228363004</v>
      </c>
      <c r="AN85" s="58">
        <v>0.321553915739059</v>
      </c>
      <c r="AO85" s="58">
        <v>0.81452673673629705</v>
      </c>
      <c r="AP85" s="58">
        <v>39.555804999999999</v>
      </c>
      <c r="AQ85" s="58">
        <v>21.729590099718699</v>
      </c>
      <c r="AR85" s="58" t="s">
        <v>60</v>
      </c>
      <c r="AS85" s="58">
        <v>1.1166370000000001</v>
      </c>
      <c r="AT85" s="58">
        <v>1.1166370000000001</v>
      </c>
      <c r="AU85" s="58">
        <v>0.67066300000000001</v>
      </c>
      <c r="AV85" s="58">
        <v>0.67066300000000001</v>
      </c>
      <c r="BI85" s="58" t="s">
        <v>928</v>
      </c>
      <c r="BJ85" s="58">
        <v>5.88404203323558E-2</v>
      </c>
      <c r="BK85" s="58">
        <v>0.86633604764938299</v>
      </c>
      <c r="BL85" s="58">
        <v>0.86555427312850897</v>
      </c>
      <c r="BM85" s="58">
        <v>23.375982554860901</v>
      </c>
      <c r="BN85" s="58">
        <v>33.900592341581202</v>
      </c>
      <c r="BO85" s="58">
        <v>33.500403061135501</v>
      </c>
      <c r="BP85" s="58">
        <v>0.19407181441783899</v>
      </c>
      <c r="BQ85" s="58">
        <v>0.94075846672058105</v>
      </c>
      <c r="BR85" s="58">
        <v>0.385439842939376</v>
      </c>
      <c r="BS85" s="58">
        <v>0.67927116155624301</v>
      </c>
      <c r="BT85" s="58">
        <v>0</v>
      </c>
      <c r="BU85" s="58">
        <v>17.810598666168801</v>
      </c>
      <c r="BV85" s="58" t="s">
        <v>60</v>
      </c>
      <c r="BW85" s="58">
        <v>1.786448</v>
      </c>
      <c r="BX85" s="58">
        <v>1.786448</v>
      </c>
      <c r="BY85" s="58">
        <v>0.79691000000000001</v>
      </c>
      <c r="BZ85" s="58">
        <v>0.79691000000000001</v>
      </c>
      <c r="CM85" s="58" t="s">
        <v>546</v>
      </c>
      <c r="CN85" s="58">
        <v>5.6741813294232599E-2</v>
      </c>
      <c r="CO85" s="58">
        <v>0.916700899600982</v>
      </c>
      <c r="CP85" s="58">
        <v>0.914206743240356</v>
      </c>
      <c r="CQ85" s="58">
        <v>27.238417082947201</v>
      </c>
      <c r="CR85" s="58">
        <v>33.493311133091602</v>
      </c>
      <c r="CS85" s="58">
        <v>33.4075260628466</v>
      </c>
      <c r="CT85" s="58">
        <v>0.258893072605133</v>
      </c>
      <c r="CU85" s="58">
        <v>0.96009451150894098</v>
      </c>
      <c r="CV85" s="58">
        <v>0.30378758907318099</v>
      </c>
      <c r="CW85" s="58">
        <v>0.83846241235732999</v>
      </c>
      <c r="CX85" s="58">
        <v>41.700341000000002</v>
      </c>
      <c r="CY85" s="58">
        <v>22.847188604762199</v>
      </c>
      <c r="CZ85" s="58" t="s">
        <v>60</v>
      </c>
      <c r="DA85" s="84">
        <v>2.3649249999999999</v>
      </c>
      <c r="DB85" s="58">
        <v>2.3649249999999999</v>
      </c>
      <c r="DC85" s="58">
        <v>90.724808999999993</v>
      </c>
      <c r="DD85" s="58">
        <v>90.724808999999993</v>
      </c>
      <c r="DQ85" s="58" t="s">
        <v>735</v>
      </c>
      <c r="DR85" s="58">
        <v>5.7832355816226699E-2</v>
      </c>
      <c r="DS85" s="58">
        <v>0.92392569780349698</v>
      </c>
      <c r="DT85" s="58">
        <v>0.92168319225311202</v>
      </c>
      <c r="DU85" s="58">
        <v>27.721572349784999</v>
      </c>
      <c r="DV85" s="58">
        <v>36.086435657364497</v>
      </c>
      <c r="DW85" s="58">
        <v>36.213229520811701</v>
      </c>
      <c r="DX85" s="58">
        <v>0.27816095948219299</v>
      </c>
      <c r="DY85" s="58">
        <v>0.96644985675811701</v>
      </c>
      <c r="DZ85" s="58">
        <v>0.28902605175971902</v>
      </c>
      <c r="EA85" s="58">
        <v>0.85424017906188898</v>
      </c>
      <c r="EB85" s="58">
        <v>45.685222000000003</v>
      </c>
      <c r="EC85" s="58">
        <v>23.361644634205401</v>
      </c>
      <c r="ED85" s="58" t="s">
        <v>60</v>
      </c>
      <c r="EE85" s="84">
        <v>1.9499379999999999</v>
      </c>
      <c r="EF85" s="58">
        <v>1.9499379999999999</v>
      </c>
      <c r="EG85" s="58">
        <v>255.13368199999999</v>
      </c>
      <c r="EH85" s="58">
        <v>255.13368199999999</v>
      </c>
      <c r="EU85" s="58"/>
      <c r="EV85" s="58"/>
      <c r="EW85" s="58"/>
      <c r="EX85" s="58"/>
      <c r="EY85" s="58"/>
      <c r="EZ85" s="58"/>
      <c r="FA85" s="58"/>
      <c r="FB85" s="58"/>
      <c r="FC85" s="58"/>
      <c r="FD85" s="58"/>
      <c r="FE85" s="58"/>
      <c r="FF85" s="58"/>
      <c r="FG85" s="58"/>
      <c r="FH85" s="58"/>
      <c r="FI85" s="58"/>
      <c r="FJ85" s="58"/>
      <c r="FK85" s="58"/>
      <c r="FL85" s="58"/>
      <c r="FY85" s="58"/>
      <c r="FZ85" s="58"/>
      <c r="GA85" s="58"/>
      <c r="GB85" s="58"/>
      <c r="GC85" s="58"/>
      <c r="GD85" s="58"/>
      <c r="GE85" s="58"/>
      <c r="GF85" s="58"/>
      <c r="GG85" s="58"/>
      <c r="GH85" s="58"/>
      <c r="GI85" s="58"/>
      <c r="GJ85" s="58"/>
      <c r="GK85" s="58"/>
      <c r="GL85" s="58"/>
      <c r="GM85" s="58"/>
      <c r="GN85" s="58"/>
      <c r="GO85" s="58"/>
      <c r="GP85" s="58"/>
      <c r="HC85" s="58"/>
      <c r="HD85" s="58"/>
      <c r="HE85" s="58"/>
      <c r="HF85" s="58"/>
      <c r="HG85" s="58"/>
      <c r="HH85" s="58"/>
      <c r="HI85" s="58"/>
      <c r="HJ85" s="58"/>
      <c r="HK85" s="58"/>
      <c r="HL85" s="58"/>
      <c r="HM85" s="58"/>
      <c r="HN85" s="58"/>
      <c r="HO85" s="58"/>
      <c r="HP85" s="58"/>
      <c r="HQ85" s="84"/>
      <c r="HR85" s="58"/>
      <c r="HS85" s="58"/>
      <c r="HT85" s="58"/>
      <c r="IG85" s="58"/>
      <c r="IH85" s="58"/>
      <c r="II85" s="58"/>
      <c r="IJ85" s="58"/>
      <c r="IK85" s="58"/>
      <c r="IL85" s="58"/>
      <c r="IM85" s="58"/>
      <c r="IN85" s="58"/>
      <c r="IO85" s="58"/>
      <c r="IP85" s="58"/>
      <c r="IQ85" s="58"/>
      <c r="IR85" s="81"/>
      <c r="IS85" s="81"/>
      <c r="IT85" s="58"/>
      <c r="IU85" s="58"/>
      <c r="IV85" s="58"/>
      <c r="IW85" s="58"/>
      <c r="IX85" s="58"/>
      <c r="JK85" s="58"/>
      <c r="JL85" s="58"/>
      <c r="JM85" s="58"/>
      <c r="JN85" s="58"/>
      <c r="JO85" s="58"/>
      <c r="JP85" s="58"/>
      <c r="JQ85" s="58"/>
      <c r="JR85" s="58"/>
      <c r="JS85" s="58"/>
      <c r="JT85" s="58"/>
      <c r="JU85" s="58"/>
      <c r="JV85" s="58"/>
      <c r="JW85" s="58"/>
      <c r="JX85" s="58"/>
      <c r="JY85" s="58"/>
      <c r="JZ85" s="58"/>
      <c r="KA85" s="58"/>
      <c r="KB85" s="58"/>
      <c r="KO85" s="58"/>
      <c r="KP85" s="58"/>
      <c r="KQ85" s="58"/>
      <c r="KR85" s="58"/>
      <c r="KS85" s="58"/>
      <c r="KT85" s="58"/>
      <c r="KU85" s="58"/>
      <c r="KV85" s="58"/>
      <c r="KW85" s="58"/>
      <c r="KX85" s="58"/>
      <c r="KY85" s="58"/>
      <c r="KZ85" s="58"/>
      <c r="LA85" s="58"/>
      <c r="LB85" s="58"/>
      <c r="LC85" s="58"/>
      <c r="LD85" s="58"/>
      <c r="LE85" s="58"/>
      <c r="LF85" s="58"/>
      <c r="LS85" s="58"/>
      <c r="LT85" s="58"/>
      <c r="LU85" s="58"/>
      <c r="LV85" s="58"/>
      <c r="LW85" s="58"/>
      <c r="LX85" s="58"/>
      <c r="LY85" s="58"/>
      <c r="LZ85" s="58"/>
      <c r="MA85" s="58"/>
      <c r="MB85" s="58"/>
      <c r="MC85" s="58"/>
      <c r="MD85" s="58"/>
      <c r="ME85" s="58"/>
      <c r="MF85" s="58"/>
      <c r="MG85" s="58"/>
      <c r="MH85" s="58"/>
      <c r="MI85" s="58"/>
      <c r="MJ85" s="58"/>
      <c r="MW85" s="58"/>
      <c r="MX85" s="58"/>
      <c r="MY85" s="58"/>
      <c r="MZ85" s="58"/>
      <c r="NA85" s="58"/>
      <c r="NB85" s="58"/>
      <c r="NC85" s="58"/>
      <c r="ND85" s="58"/>
      <c r="NE85" s="58"/>
      <c r="NF85" s="58"/>
      <c r="NG85" s="58"/>
      <c r="NH85" s="58"/>
      <c r="NI85" s="58"/>
      <c r="NJ85" s="58"/>
      <c r="NK85" s="58"/>
      <c r="NL85" s="58"/>
      <c r="NM85" s="58"/>
      <c r="NN85" s="58"/>
      <c r="OA85" s="58"/>
      <c r="OB85" s="58"/>
      <c r="OC85" s="58"/>
      <c r="OD85" s="58"/>
      <c r="OE85" s="58"/>
      <c r="OF85" s="58"/>
      <c r="OG85" s="58"/>
      <c r="OH85" s="58"/>
      <c r="OI85" s="58"/>
      <c r="OJ85" s="58"/>
      <c r="OK85" s="58"/>
      <c r="OL85" s="58"/>
      <c r="OM85" s="58"/>
      <c r="ON85" s="58"/>
      <c r="OO85" s="58"/>
      <c r="OP85" s="58"/>
      <c r="OQ85" s="58"/>
      <c r="OR85" s="58"/>
    </row>
    <row r="86" spans="1:408">
      <c r="A86" s="58" t="s">
        <v>163</v>
      </c>
      <c r="B86" s="58">
        <v>0.120307917888563</v>
      </c>
      <c r="C86" s="58">
        <v>0.88867413997650102</v>
      </c>
      <c r="D86" s="58">
        <v>0.88188385963439897</v>
      </c>
      <c r="E86" s="58">
        <v>26.315470425997798</v>
      </c>
      <c r="F86" s="58">
        <v>31.961301191153598</v>
      </c>
      <c r="G86" s="58">
        <v>31.633947438766199</v>
      </c>
      <c r="H86" s="58">
        <v>0.22822049260139399</v>
      </c>
      <c r="I86" s="58">
        <v>0.94838404655456499</v>
      </c>
      <c r="J86" s="58">
        <v>0.340304404497146</v>
      </c>
      <c r="K86" s="58">
        <v>0.82319450378417902</v>
      </c>
      <c r="L86" s="58">
        <v>44.220914999999998</v>
      </c>
      <c r="M86" s="58">
        <v>21.907795561615199</v>
      </c>
      <c r="N86" s="58" t="s">
        <v>60</v>
      </c>
      <c r="O86" s="84">
        <v>4.128304</v>
      </c>
      <c r="P86" s="58">
        <v>4.128304</v>
      </c>
      <c r="Q86" s="58">
        <v>0.79027999999999998</v>
      </c>
      <c r="R86" s="58">
        <v>0.79027999999999998</v>
      </c>
      <c r="AE86" s="58" t="s">
        <v>358</v>
      </c>
      <c r="AF86" s="58">
        <v>0.11942509775170999</v>
      </c>
      <c r="AG86" s="58">
        <v>0.93929183483123702</v>
      </c>
      <c r="AH86" s="58">
        <v>0.93817436695098799</v>
      </c>
      <c r="AI86" s="58">
        <v>28.4348640303363</v>
      </c>
      <c r="AJ86" s="58">
        <v>36.6174655391168</v>
      </c>
      <c r="AK86" s="58">
        <v>36.109819978812197</v>
      </c>
      <c r="AL86" s="58">
        <v>0.30739459395408603</v>
      </c>
      <c r="AM86" s="58">
        <v>0.97834891080856301</v>
      </c>
      <c r="AN86" s="58">
        <v>0.25736519694328303</v>
      </c>
      <c r="AO86" s="58">
        <v>0.88633435964584295</v>
      </c>
      <c r="AP86" s="58">
        <v>57.674973999999999</v>
      </c>
      <c r="AQ86" s="58">
        <v>24.344763484662199</v>
      </c>
      <c r="AR86" s="58" t="s">
        <v>60</v>
      </c>
      <c r="AS86" s="58">
        <v>1.070818</v>
      </c>
      <c r="AT86" s="58">
        <v>1.070818</v>
      </c>
      <c r="AU86" s="58">
        <v>0.67065699999999995</v>
      </c>
      <c r="AV86" s="58">
        <v>0.67065699999999995</v>
      </c>
      <c r="BI86" s="58" t="s">
        <v>929</v>
      </c>
      <c r="BJ86" s="58">
        <v>0.119519794721407</v>
      </c>
      <c r="BK86" s="58">
        <v>0.93840515613555897</v>
      </c>
      <c r="BL86" s="58">
        <v>0.93800812959670998</v>
      </c>
      <c r="BM86" s="58">
        <v>25.7512484625124</v>
      </c>
      <c r="BN86" s="58">
        <v>34.1924389281468</v>
      </c>
      <c r="BO86" s="58">
        <v>34.894903488688101</v>
      </c>
      <c r="BP86" s="58">
        <v>0.302542924880981</v>
      </c>
      <c r="BQ86" s="58">
        <v>0.983692407608032</v>
      </c>
      <c r="BR86" s="58">
        <v>0.27171537280082703</v>
      </c>
      <c r="BS86" s="58">
        <v>0.86352115869522095</v>
      </c>
      <c r="BT86" s="58">
        <v>26.046617000000001</v>
      </c>
      <c r="BU86" s="58">
        <v>20.897100850298699</v>
      </c>
      <c r="BV86" s="58" t="s">
        <v>60</v>
      </c>
      <c r="BW86" s="58">
        <v>2.5375109999999999</v>
      </c>
      <c r="BX86" s="58">
        <v>2.5375109999999999</v>
      </c>
      <c r="BY86" s="58">
        <v>0.76351899999999995</v>
      </c>
      <c r="BZ86" s="58">
        <v>0.76351899999999995</v>
      </c>
      <c r="CM86" s="58" t="s">
        <v>547</v>
      </c>
      <c r="CN86" s="58">
        <v>0.12152675953079101</v>
      </c>
      <c r="CO86" s="58">
        <v>0.95355767011642401</v>
      </c>
      <c r="CP86" s="58">
        <v>0.952378809452056</v>
      </c>
      <c r="CQ86" s="58">
        <v>29.9992673366154</v>
      </c>
      <c r="CR86" s="58">
        <v>35.336167066076598</v>
      </c>
      <c r="CS86" s="58">
        <v>35.264556514618597</v>
      </c>
      <c r="CT86" s="58">
        <v>0.35709226131439198</v>
      </c>
      <c r="CU86" s="58">
        <v>0.98156464099884</v>
      </c>
      <c r="CV86" s="58">
        <v>0.226565316319465</v>
      </c>
      <c r="CW86" s="58">
        <v>0.91450583934783902</v>
      </c>
      <c r="CX86" s="58">
        <v>62.699012000000003</v>
      </c>
      <c r="CY86" s="58">
        <v>26.373651089262399</v>
      </c>
      <c r="CZ86" s="58" t="s">
        <v>60</v>
      </c>
      <c r="DA86" s="84">
        <v>1.980844</v>
      </c>
      <c r="DB86" s="58">
        <v>1.980844</v>
      </c>
      <c r="DC86" s="58">
        <v>111.26651699999999</v>
      </c>
      <c r="DD86" s="58">
        <v>111.26651699999999</v>
      </c>
      <c r="DQ86" s="58" t="s">
        <v>736</v>
      </c>
      <c r="DR86" s="58">
        <v>0.12514968230694001</v>
      </c>
      <c r="DS86" s="58">
        <v>0.957178354263305</v>
      </c>
      <c r="DT86" s="58">
        <v>0.95612734556198098</v>
      </c>
      <c r="DU86" s="58">
        <v>30.5475179214109</v>
      </c>
      <c r="DV86" s="58">
        <v>38.1825958593233</v>
      </c>
      <c r="DW86" s="58">
        <v>38.701129413208697</v>
      </c>
      <c r="DX86" s="58">
        <v>0.376198470592498</v>
      </c>
      <c r="DY86" s="58">
        <v>0.98528397083282404</v>
      </c>
      <c r="DZ86" s="58">
        <v>0.21537107229232699</v>
      </c>
      <c r="EA86" s="58">
        <v>0.92293792963027899</v>
      </c>
      <c r="EB86" s="58">
        <v>66.489998</v>
      </c>
      <c r="EC86" s="58">
        <v>26.874393908148502</v>
      </c>
      <c r="ED86" s="58" t="s">
        <v>60</v>
      </c>
      <c r="EE86" s="84">
        <v>2.1633389999999899</v>
      </c>
      <c r="EF86" s="58">
        <v>2.1633389999999899</v>
      </c>
      <c r="EG86" s="58">
        <v>481.45273700000001</v>
      </c>
      <c r="EH86" s="58">
        <v>481.45273700000001</v>
      </c>
      <c r="EU86" s="58"/>
      <c r="EV86" s="58"/>
      <c r="EW86" s="58"/>
      <c r="EX86" s="58"/>
      <c r="EY86" s="58"/>
      <c r="EZ86" s="58"/>
      <c r="FA86" s="58"/>
      <c r="FB86" s="58"/>
      <c r="FC86" s="58"/>
      <c r="FD86" s="58"/>
      <c r="FE86" s="58"/>
      <c r="FF86" s="58"/>
      <c r="FG86" s="58"/>
      <c r="FH86" s="58"/>
      <c r="FI86" s="58"/>
      <c r="FJ86" s="58"/>
      <c r="FK86" s="58"/>
      <c r="FL86" s="58"/>
      <c r="FY86" s="58"/>
      <c r="FZ86" s="58"/>
      <c r="GA86" s="58"/>
      <c r="GB86" s="58"/>
      <c r="GC86" s="58"/>
      <c r="GD86" s="58"/>
      <c r="GE86" s="58"/>
      <c r="GF86" s="58"/>
      <c r="GG86" s="58"/>
      <c r="GH86" s="58"/>
      <c r="GI86" s="58"/>
      <c r="GJ86" s="58"/>
      <c r="GK86" s="58"/>
      <c r="GL86" s="58"/>
      <c r="GM86" s="58"/>
      <c r="GN86" s="58"/>
      <c r="GO86" s="58"/>
      <c r="GP86" s="58"/>
      <c r="HC86" s="58"/>
      <c r="HD86" s="58"/>
      <c r="HE86" s="58"/>
      <c r="HF86" s="58"/>
      <c r="HG86" s="58"/>
      <c r="HH86" s="58"/>
      <c r="HI86" s="58"/>
      <c r="HJ86" s="58"/>
      <c r="HK86" s="58"/>
      <c r="HL86" s="58"/>
      <c r="HM86" s="58"/>
      <c r="HN86" s="58"/>
      <c r="HO86" s="58"/>
      <c r="HP86" s="58"/>
      <c r="HQ86" s="84"/>
      <c r="HR86" s="58"/>
      <c r="HS86" s="58"/>
      <c r="HT86" s="58"/>
      <c r="IG86" s="58"/>
      <c r="IH86" s="58"/>
      <c r="II86" s="58"/>
      <c r="IJ86" s="58"/>
      <c r="IK86" s="58"/>
      <c r="IL86" s="58"/>
      <c r="IM86" s="58"/>
      <c r="IN86" s="58"/>
      <c r="IO86" s="58"/>
      <c r="IP86" s="58"/>
      <c r="IQ86" s="58"/>
      <c r="IR86" s="81"/>
      <c r="IS86" s="81"/>
      <c r="IT86" s="58"/>
      <c r="IU86" s="58"/>
      <c r="IV86" s="58"/>
      <c r="IW86" s="58"/>
      <c r="IX86" s="58"/>
      <c r="JK86" s="58"/>
      <c r="JL86" s="58"/>
      <c r="JM86" s="58"/>
      <c r="JN86" s="58"/>
      <c r="JO86" s="58"/>
      <c r="JP86" s="58"/>
      <c r="JQ86" s="58"/>
      <c r="JR86" s="58"/>
      <c r="JS86" s="58"/>
      <c r="JT86" s="58"/>
      <c r="JU86" s="58"/>
      <c r="JV86" s="58"/>
      <c r="JW86" s="58"/>
      <c r="JX86" s="58"/>
      <c r="JY86" s="58"/>
      <c r="JZ86" s="58"/>
      <c r="KA86" s="58"/>
      <c r="KB86" s="58"/>
      <c r="KO86" s="58"/>
      <c r="KP86" s="58"/>
      <c r="KQ86" s="58"/>
      <c r="KR86" s="58"/>
      <c r="KS86" s="58"/>
      <c r="KT86" s="58"/>
      <c r="KU86" s="58"/>
      <c r="KV86" s="58"/>
      <c r="KW86" s="58"/>
      <c r="KX86" s="58"/>
      <c r="KY86" s="58"/>
      <c r="KZ86" s="58"/>
      <c r="LA86" s="58"/>
      <c r="LB86" s="58"/>
      <c r="LC86" s="58"/>
      <c r="LD86" s="58"/>
      <c r="LE86" s="58"/>
      <c r="LF86" s="58"/>
      <c r="LS86" s="58"/>
      <c r="LT86" s="58"/>
      <c r="LU86" s="58"/>
      <c r="LV86" s="58"/>
      <c r="LW86" s="58"/>
      <c r="LX86" s="58"/>
      <c r="LY86" s="58"/>
      <c r="LZ86" s="58"/>
      <c r="MA86" s="58"/>
      <c r="MB86" s="58"/>
      <c r="MC86" s="58"/>
      <c r="MD86" s="58"/>
      <c r="ME86" s="58"/>
      <c r="MF86" s="58"/>
      <c r="MG86" s="58"/>
      <c r="MH86" s="58"/>
      <c r="MI86" s="58"/>
      <c r="MJ86" s="58"/>
      <c r="MW86" s="58"/>
      <c r="MX86" s="58"/>
      <c r="MY86" s="58"/>
      <c r="MZ86" s="58"/>
      <c r="NA86" s="58"/>
      <c r="NB86" s="58"/>
      <c r="NC86" s="58"/>
      <c r="ND86" s="58"/>
      <c r="NE86" s="58"/>
      <c r="NF86" s="58"/>
      <c r="NG86" s="58"/>
      <c r="NH86" s="58"/>
      <c r="NI86" s="58"/>
      <c r="NJ86" s="58"/>
      <c r="NK86" s="58"/>
      <c r="NL86" s="58"/>
      <c r="NM86" s="58"/>
      <c r="NN86" s="58"/>
      <c r="OA86" s="58"/>
      <c r="OB86" s="58"/>
      <c r="OC86" s="58"/>
      <c r="OD86" s="58"/>
      <c r="OE86" s="58"/>
      <c r="OF86" s="58"/>
      <c r="OG86" s="58"/>
      <c r="OH86" s="58"/>
      <c r="OI86" s="58"/>
      <c r="OJ86" s="58"/>
      <c r="OK86" s="58"/>
      <c r="OL86" s="58"/>
      <c r="OM86" s="58"/>
      <c r="ON86" s="58"/>
      <c r="OO86" s="58"/>
      <c r="OP86" s="58"/>
      <c r="OQ86" s="58"/>
      <c r="OR86" s="58"/>
    </row>
    <row r="87" spans="1:408">
      <c r="A87" s="58" t="s">
        <v>164</v>
      </c>
      <c r="B87" s="58">
        <v>0.265450879765395</v>
      </c>
      <c r="C87" s="58">
        <v>0.956401407718658</v>
      </c>
      <c r="D87" s="58">
        <v>0.95502728223800604</v>
      </c>
      <c r="E87" s="58">
        <v>29.8769557224796</v>
      </c>
      <c r="F87" s="58">
        <v>35.604404259309</v>
      </c>
      <c r="G87" s="58">
        <v>35.535466527462503</v>
      </c>
      <c r="H87" s="58">
        <v>0.37794458866119301</v>
      </c>
      <c r="I87" s="58">
        <v>0.98821473121643</v>
      </c>
      <c r="J87" s="58">
        <v>0.21447862684726701</v>
      </c>
      <c r="K87" s="58">
        <v>0.93319857120513905</v>
      </c>
      <c r="L87" s="58">
        <v>70.144852</v>
      </c>
      <c r="M87" s="58">
        <v>27.0813058812309</v>
      </c>
      <c r="N87" s="58" t="s">
        <v>60</v>
      </c>
      <c r="O87" s="84">
        <v>4.2219730000000002</v>
      </c>
      <c r="P87" s="58">
        <v>4.2219730000000002</v>
      </c>
      <c r="Q87" s="58">
        <v>0.94718100000000005</v>
      </c>
      <c r="R87" s="58">
        <v>0.94718100000000005</v>
      </c>
      <c r="AE87" s="58" t="s">
        <v>359</v>
      </c>
      <c r="AF87" s="58">
        <v>0.24950818670576699</v>
      </c>
      <c r="AG87" s="58">
        <v>0.96638298034667902</v>
      </c>
      <c r="AH87" s="58">
        <v>0.96586030721664395</v>
      </c>
      <c r="AI87" s="58">
        <v>31.480863857457798</v>
      </c>
      <c r="AJ87" s="58">
        <v>38.634251649838497</v>
      </c>
      <c r="AK87" s="58">
        <v>37.935468696902703</v>
      </c>
      <c r="AL87" s="58">
        <v>0.41415876150131198</v>
      </c>
      <c r="AM87" s="58">
        <v>0.99063992500305098</v>
      </c>
      <c r="AN87" s="58">
        <v>0.18827581405639601</v>
      </c>
      <c r="AO87" s="58">
        <v>0.94225770235061601</v>
      </c>
      <c r="AP87" s="58">
        <v>76.366806999999994</v>
      </c>
      <c r="AQ87" s="58">
        <v>28.216637836263398</v>
      </c>
      <c r="AR87" s="58" t="s">
        <v>60</v>
      </c>
      <c r="AS87" s="58">
        <v>1.078298</v>
      </c>
      <c r="AT87" s="58">
        <v>1.078298</v>
      </c>
      <c r="AU87" s="58">
        <v>0.66683800000000004</v>
      </c>
      <c r="AV87" s="58">
        <v>0.66683800000000004</v>
      </c>
      <c r="BI87" s="58" t="s">
        <v>930</v>
      </c>
      <c r="BJ87" s="58">
        <v>0.250122189638318</v>
      </c>
      <c r="BK87" s="58">
        <v>0.97257155179977395</v>
      </c>
      <c r="BL87" s="58">
        <v>0.97224718332290605</v>
      </c>
      <c r="BM87" s="58">
        <v>30.290432571641599</v>
      </c>
      <c r="BN87" s="58">
        <v>34.7774655476276</v>
      </c>
      <c r="BO87" s="58">
        <v>36.153294430280503</v>
      </c>
      <c r="BP87" s="58">
        <v>0.422368854284286</v>
      </c>
      <c r="BQ87" s="58">
        <v>0.99166560173034601</v>
      </c>
      <c r="BR87" s="58">
        <v>0.18756575882434801</v>
      </c>
      <c r="BS87" s="58">
        <v>0.95123720169067305</v>
      </c>
      <c r="BT87" s="58">
        <v>62.860838000000001</v>
      </c>
      <c r="BU87" s="58">
        <v>27.3570875573037</v>
      </c>
      <c r="BV87" s="58" t="s">
        <v>60</v>
      </c>
      <c r="BW87" s="58">
        <v>0.87631099999999995</v>
      </c>
      <c r="BX87" s="58">
        <v>0.87631099999999995</v>
      </c>
      <c r="BY87" s="58">
        <v>13.348392</v>
      </c>
      <c r="BZ87" s="58">
        <v>13.348392</v>
      </c>
      <c r="CM87" s="58" t="s">
        <v>548</v>
      </c>
      <c r="CN87" s="58">
        <v>0.27183223362658798</v>
      </c>
      <c r="CO87" s="58">
        <v>0.97752410173416104</v>
      </c>
      <c r="CP87" s="58">
        <v>0.97715926170349099</v>
      </c>
      <c r="CQ87" s="58">
        <v>33.620479299468897</v>
      </c>
      <c r="CR87" s="58">
        <v>37.763229047958397</v>
      </c>
      <c r="CS87" s="58">
        <v>38.139793438399003</v>
      </c>
      <c r="CT87" s="58">
        <v>0.48489397764205899</v>
      </c>
      <c r="CU87" s="58">
        <v>0.99385100603103604</v>
      </c>
      <c r="CV87" s="58">
        <v>0.1542359739542</v>
      </c>
      <c r="CW87" s="58">
        <v>0.96349382400512695</v>
      </c>
      <c r="CX87" s="58">
        <v>81.448159000000004</v>
      </c>
      <c r="CY87" s="58">
        <v>30.952254946561801</v>
      </c>
      <c r="CZ87" s="58" t="s">
        <v>60</v>
      </c>
      <c r="DA87" s="84">
        <v>1.9915829999999899</v>
      </c>
      <c r="DB87" s="58">
        <v>1.9915829999999899</v>
      </c>
      <c r="DC87" s="58">
        <v>144.35111599999999</v>
      </c>
      <c r="DD87" s="58">
        <v>144.35111599999999</v>
      </c>
      <c r="DQ87" s="58" t="s">
        <v>737</v>
      </c>
      <c r="DR87" s="58">
        <v>0.24674975562072299</v>
      </c>
      <c r="DS87" s="58">
        <v>0.97658169269561701</v>
      </c>
      <c r="DT87" s="58">
        <v>0.97621339559554998</v>
      </c>
      <c r="DU87" s="58">
        <v>33.5659344723557</v>
      </c>
      <c r="DV87" s="58">
        <v>40.7268386477908</v>
      </c>
      <c r="DW87" s="58">
        <v>41.150339726058498</v>
      </c>
      <c r="DX87" s="58">
        <v>0.48170134425163202</v>
      </c>
      <c r="DY87" s="58">
        <v>0.99399614334106401</v>
      </c>
      <c r="DZ87" s="58">
        <v>0.15660488605499201</v>
      </c>
      <c r="EA87" s="58">
        <v>0.96199256181716897</v>
      </c>
      <c r="EB87" s="58">
        <v>81.550900999999996</v>
      </c>
      <c r="EC87" s="58">
        <v>30.6712947107597</v>
      </c>
      <c r="ED87" s="58" t="s">
        <v>60</v>
      </c>
      <c r="EE87" s="84">
        <v>2.3986179999999999</v>
      </c>
      <c r="EF87" s="58">
        <v>2.3986179999999999</v>
      </c>
      <c r="EG87" s="58">
        <v>777.45746299999996</v>
      </c>
      <c r="EH87" s="58">
        <v>777.45746299999996</v>
      </c>
      <c r="EU87" s="58"/>
      <c r="EV87" s="58"/>
      <c r="EW87" s="58"/>
      <c r="EX87" s="58"/>
      <c r="EY87" s="58"/>
      <c r="EZ87" s="58"/>
      <c r="FA87" s="58"/>
      <c r="FB87" s="58"/>
      <c r="FC87" s="58"/>
      <c r="FD87" s="58"/>
      <c r="FE87" s="58"/>
      <c r="FF87" s="58"/>
      <c r="FG87" s="58"/>
      <c r="FH87" s="58"/>
      <c r="FI87" s="58"/>
      <c r="FJ87" s="58"/>
      <c r="FK87" s="58"/>
      <c r="FL87" s="58"/>
      <c r="FY87" s="58"/>
      <c r="FZ87" s="58"/>
      <c r="GA87" s="58"/>
      <c r="GB87" s="58"/>
      <c r="GC87" s="58"/>
      <c r="GD87" s="58"/>
      <c r="GE87" s="58"/>
      <c r="GF87" s="58"/>
      <c r="GG87" s="58"/>
      <c r="GH87" s="58"/>
      <c r="GI87" s="58"/>
      <c r="GJ87" s="58"/>
      <c r="GK87" s="58"/>
      <c r="GL87" s="58"/>
      <c r="GM87" s="58"/>
      <c r="GN87" s="58"/>
      <c r="GO87" s="58"/>
      <c r="GP87" s="58"/>
      <c r="HC87" s="58"/>
      <c r="HD87" s="58"/>
      <c r="HE87" s="58"/>
      <c r="HF87" s="58"/>
      <c r="HG87" s="58"/>
      <c r="HH87" s="58"/>
      <c r="HI87" s="58"/>
      <c r="HJ87" s="58"/>
      <c r="HK87" s="58"/>
      <c r="HL87" s="58"/>
      <c r="HM87" s="58"/>
      <c r="HN87" s="58"/>
      <c r="HO87" s="58"/>
      <c r="HP87" s="58"/>
      <c r="HQ87" s="84"/>
      <c r="HR87" s="58"/>
      <c r="HS87" s="58"/>
      <c r="HT87" s="58"/>
      <c r="IG87" s="58"/>
      <c r="IH87" s="58"/>
      <c r="II87" s="58"/>
      <c r="IJ87" s="58"/>
      <c r="IK87" s="58"/>
      <c r="IL87" s="58"/>
      <c r="IM87" s="58"/>
      <c r="IN87" s="58"/>
      <c r="IO87" s="58"/>
      <c r="IP87" s="58"/>
      <c r="IQ87" s="58"/>
      <c r="IR87" s="81"/>
      <c r="IS87" s="81"/>
      <c r="IT87" s="58"/>
      <c r="IU87" s="58"/>
      <c r="IV87" s="58"/>
      <c r="IW87" s="58"/>
      <c r="IX87" s="58"/>
      <c r="JK87" s="58"/>
      <c r="JL87" s="58"/>
      <c r="JM87" s="58"/>
      <c r="JN87" s="58"/>
      <c r="JO87" s="58"/>
      <c r="JP87" s="58"/>
      <c r="JQ87" s="58"/>
      <c r="JR87" s="58"/>
      <c r="JS87" s="58"/>
      <c r="JT87" s="58"/>
      <c r="JU87" s="58"/>
      <c r="JV87" s="58"/>
      <c r="JW87" s="58"/>
      <c r="JX87" s="58"/>
      <c r="JY87" s="58"/>
      <c r="JZ87" s="58"/>
      <c r="KA87" s="58"/>
      <c r="KB87" s="58"/>
      <c r="KO87" s="58"/>
      <c r="KP87" s="58"/>
      <c r="KQ87" s="58"/>
      <c r="KR87" s="58"/>
      <c r="KS87" s="58"/>
      <c r="KT87" s="58"/>
      <c r="KU87" s="58"/>
      <c r="KV87" s="58"/>
      <c r="KW87" s="58"/>
      <c r="KX87" s="58"/>
      <c r="KY87" s="58"/>
      <c r="KZ87" s="58"/>
      <c r="LA87" s="58"/>
      <c r="LB87" s="58"/>
      <c r="LC87" s="58"/>
      <c r="LD87" s="58"/>
      <c r="LE87" s="58"/>
      <c r="LF87" s="58"/>
      <c r="LS87" s="58"/>
      <c r="LT87" s="58"/>
      <c r="LU87" s="58"/>
      <c r="LV87" s="58"/>
      <c r="LW87" s="58"/>
      <c r="LX87" s="58"/>
      <c r="LY87" s="58"/>
      <c r="LZ87" s="58"/>
      <c r="MA87" s="58"/>
      <c r="MB87" s="58"/>
      <c r="MC87" s="58"/>
      <c r="MD87" s="58"/>
      <c r="ME87" s="58"/>
      <c r="MF87" s="58"/>
      <c r="MG87" s="58"/>
      <c r="MH87" s="58"/>
      <c r="MI87" s="58"/>
      <c r="MJ87" s="58"/>
      <c r="MW87" s="58"/>
      <c r="MX87" s="58"/>
      <c r="MY87" s="58"/>
      <c r="MZ87" s="58"/>
      <c r="NA87" s="58"/>
      <c r="NB87" s="58"/>
      <c r="NC87" s="58"/>
      <c r="ND87" s="58"/>
      <c r="NE87" s="58"/>
      <c r="NF87" s="58"/>
      <c r="NG87" s="58"/>
      <c r="NH87" s="58"/>
      <c r="NI87" s="58"/>
      <c r="NJ87" s="58"/>
      <c r="NK87" s="58"/>
      <c r="NL87" s="58"/>
      <c r="NM87" s="58"/>
      <c r="NN87" s="58"/>
      <c r="OA87" s="58"/>
      <c r="OB87" s="58"/>
      <c r="OC87" s="58"/>
      <c r="OD87" s="58"/>
      <c r="OE87" s="58"/>
      <c r="OF87" s="58"/>
      <c r="OG87" s="58"/>
      <c r="OH87" s="58"/>
      <c r="OI87" s="58"/>
      <c r="OJ87" s="58"/>
      <c r="OK87" s="58"/>
      <c r="OL87" s="58"/>
      <c r="OM87" s="58"/>
      <c r="ON87" s="58"/>
      <c r="OO87" s="58"/>
      <c r="OP87" s="58"/>
      <c r="OQ87" s="58"/>
      <c r="OR87" s="58"/>
    </row>
    <row r="88" spans="1:408">
      <c r="A88" s="58" t="s">
        <v>165</v>
      </c>
      <c r="B88" s="58">
        <v>0.53625672043010697</v>
      </c>
      <c r="C88" s="58">
        <v>0.98360443115234297</v>
      </c>
      <c r="D88" s="58">
        <v>0.98339986801147405</v>
      </c>
      <c r="E88" s="58">
        <v>33.265137975348203</v>
      </c>
      <c r="F88" s="58">
        <v>38.8390021403996</v>
      </c>
      <c r="G88" s="58">
        <v>38.752971190141601</v>
      </c>
      <c r="H88" s="58">
        <v>0.51239985227584794</v>
      </c>
      <c r="I88" s="58">
        <v>0.99727666378021196</v>
      </c>
      <c r="J88" s="58">
        <v>0.136564180254936</v>
      </c>
      <c r="K88" s="58">
        <v>0.97728604078292802</v>
      </c>
      <c r="L88" s="58">
        <v>85.611393000000007</v>
      </c>
      <c r="M88" s="58">
        <v>32.522378575987503</v>
      </c>
      <c r="N88" s="58" t="s">
        <v>60</v>
      </c>
      <c r="O88" s="84">
        <v>4.8450889999999998</v>
      </c>
      <c r="P88" s="58">
        <v>4.8450889999999998</v>
      </c>
      <c r="Q88" s="58">
        <v>0.338557</v>
      </c>
      <c r="R88" s="58">
        <v>0.338557</v>
      </c>
      <c r="AE88" s="58" t="s">
        <v>360</v>
      </c>
      <c r="AF88" s="58">
        <v>0.49995417888562999</v>
      </c>
      <c r="AG88" s="58">
        <v>0.98215848207473699</v>
      </c>
      <c r="AH88" s="58">
        <v>0.98189604282379095</v>
      </c>
      <c r="AI88" s="58">
        <v>34.794435642483002</v>
      </c>
      <c r="AJ88" s="58">
        <v>41.392193185883002</v>
      </c>
      <c r="AK88" s="58">
        <v>40.485539492114</v>
      </c>
      <c r="AL88" s="58">
        <v>0.52636128664016701</v>
      </c>
      <c r="AM88" s="58">
        <v>0.99615639448165805</v>
      </c>
      <c r="AN88" s="58">
        <v>0.13589014112949299</v>
      </c>
      <c r="AO88" s="58">
        <v>0.97250515222549405</v>
      </c>
      <c r="AP88" s="58">
        <v>87.282747000000001</v>
      </c>
      <c r="AQ88" s="58">
        <v>32.2944726009802</v>
      </c>
      <c r="AR88" s="58" t="s">
        <v>60</v>
      </c>
      <c r="AS88" s="58">
        <v>1.044284</v>
      </c>
      <c r="AT88" s="58">
        <v>1.044284</v>
      </c>
      <c r="AU88" s="58">
        <v>0.67021799999999998</v>
      </c>
      <c r="AV88" s="58">
        <v>0.67021799999999998</v>
      </c>
      <c r="BI88" s="58" t="s">
        <v>931</v>
      </c>
      <c r="BJ88" s="58">
        <v>0.49991752199413397</v>
      </c>
      <c r="BK88" s="58">
        <v>0.988311886787414</v>
      </c>
      <c r="BL88" s="58">
        <v>0.98821473121643</v>
      </c>
      <c r="BM88" s="58">
        <v>34.400237232681498</v>
      </c>
      <c r="BN88" s="58">
        <v>36.781003311138797</v>
      </c>
      <c r="BO88" s="58">
        <v>39.177159076983003</v>
      </c>
      <c r="BP88" s="58">
        <v>0.55024904012679998</v>
      </c>
      <c r="BQ88" s="58">
        <v>0.99775028228759699</v>
      </c>
      <c r="BR88" s="58">
        <v>0.120624214410781</v>
      </c>
      <c r="BS88" s="58">
        <v>0.98313271999359098</v>
      </c>
      <c r="BT88" s="58">
        <v>84.096090000000004</v>
      </c>
      <c r="BU88" s="58">
        <v>32.702541187657303</v>
      </c>
      <c r="BV88" s="58" t="s">
        <v>60</v>
      </c>
      <c r="BW88" s="58">
        <v>1.7899449999999999</v>
      </c>
      <c r="BX88" s="58">
        <v>1.7899449999999999</v>
      </c>
      <c r="BY88" s="58">
        <v>2.7661959999999999</v>
      </c>
      <c r="BZ88" s="58">
        <v>2.7661959999999999</v>
      </c>
      <c r="CM88" s="58" t="s">
        <v>549</v>
      </c>
      <c r="CN88" s="58">
        <v>0.49480999511241402</v>
      </c>
      <c r="CO88" s="58">
        <v>0.988375604152679</v>
      </c>
      <c r="CP88" s="58">
        <v>0.98826164007186801</v>
      </c>
      <c r="CQ88" s="58">
        <v>36.862781937318402</v>
      </c>
      <c r="CR88" s="58">
        <v>40.0485429817804</v>
      </c>
      <c r="CS88" s="58">
        <v>40.587995179679602</v>
      </c>
      <c r="CT88" s="58">
        <v>0.59300720691680897</v>
      </c>
      <c r="CU88" s="58">
        <v>0.997664034366607</v>
      </c>
      <c r="CV88" s="58">
        <v>0.109089933335781</v>
      </c>
      <c r="CW88" s="58">
        <v>0.98363941907882602</v>
      </c>
      <c r="CX88" s="58">
        <v>90.145077000000001</v>
      </c>
      <c r="CY88" s="58">
        <v>34.999443349604</v>
      </c>
      <c r="CZ88" s="58" t="s">
        <v>60</v>
      </c>
      <c r="DA88" s="84">
        <v>1.981832</v>
      </c>
      <c r="DB88" s="58">
        <v>1.981832</v>
      </c>
      <c r="DC88" s="58">
        <v>165.28279599999999</v>
      </c>
      <c r="DD88" s="58">
        <v>165.28279599999999</v>
      </c>
      <c r="DQ88" s="58" t="s">
        <v>738</v>
      </c>
      <c r="DR88" s="58">
        <v>0.51373411534701796</v>
      </c>
      <c r="DS88" s="58">
        <v>0.98934602737426702</v>
      </c>
      <c r="DT88" s="58">
        <v>0.98923814296722401</v>
      </c>
      <c r="DU88" s="58">
        <v>37.3618401246</v>
      </c>
      <c r="DV88" s="58">
        <v>43.452999842436299</v>
      </c>
      <c r="DW88" s="58">
        <v>43.880800788502803</v>
      </c>
      <c r="DX88" s="58">
        <v>0.60828977823257402</v>
      </c>
      <c r="DY88" s="58">
        <v>0.998163521289825</v>
      </c>
      <c r="DZ88" s="58">
        <v>0.103899896144866</v>
      </c>
      <c r="EA88" s="58">
        <v>0.98537629842758101</v>
      </c>
      <c r="EB88" s="58">
        <v>91.153379999999999</v>
      </c>
      <c r="EC88" s="58">
        <v>35.467751856674901</v>
      </c>
      <c r="ED88" s="58" t="s">
        <v>60</v>
      </c>
      <c r="EE88" s="84">
        <v>2.939152</v>
      </c>
      <c r="EF88" s="58">
        <v>2.939152</v>
      </c>
      <c r="EG88" s="58">
        <v>1083.890404</v>
      </c>
      <c r="EH88" s="58">
        <v>1083.890404</v>
      </c>
      <c r="EU88" s="58"/>
      <c r="EV88" s="58"/>
      <c r="EW88" s="58"/>
      <c r="EX88" s="58"/>
      <c r="EY88" s="58"/>
      <c r="EZ88" s="58"/>
      <c r="FA88" s="58"/>
      <c r="FB88" s="58"/>
      <c r="FC88" s="58"/>
      <c r="FD88" s="58"/>
      <c r="FE88" s="58"/>
      <c r="FF88" s="58"/>
      <c r="FG88" s="58"/>
      <c r="FH88" s="58"/>
      <c r="FI88" s="58"/>
      <c r="FJ88" s="58"/>
      <c r="FK88" s="58"/>
      <c r="FL88" s="58"/>
      <c r="FY88" s="58"/>
      <c r="FZ88" s="58"/>
      <c r="GA88" s="58"/>
      <c r="GB88" s="58"/>
      <c r="GC88" s="58"/>
      <c r="GD88" s="58"/>
      <c r="GE88" s="58"/>
      <c r="GF88" s="58"/>
      <c r="GG88" s="58"/>
      <c r="GH88" s="58"/>
      <c r="GI88" s="58"/>
      <c r="GJ88" s="58"/>
      <c r="GK88" s="58"/>
      <c r="GL88" s="58"/>
      <c r="GM88" s="58"/>
      <c r="GN88" s="58"/>
      <c r="GO88" s="58"/>
      <c r="GP88" s="58"/>
      <c r="HC88" s="58"/>
      <c r="HD88" s="58"/>
      <c r="HE88" s="58"/>
      <c r="HF88" s="58"/>
      <c r="HG88" s="58"/>
      <c r="HH88" s="58"/>
      <c r="HI88" s="58"/>
      <c r="HJ88" s="58"/>
      <c r="HK88" s="58"/>
      <c r="HL88" s="58"/>
      <c r="HM88" s="58"/>
      <c r="HN88" s="58"/>
      <c r="HO88" s="58"/>
      <c r="HP88" s="58"/>
      <c r="HQ88" s="84"/>
      <c r="HR88" s="58"/>
      <c r="HS88" s="58"/>
      <c r="HT88" s="58"/>
      <c r="IG88" s="58"/>
      <c r="IH88" s="58"/>
      <c r="II88" s="58"/>
      <c r="IJ88" s="58"/>
      <c r="IK88" s="58"/>
      <c r="IL88" s="58"/>
      <c r="IM88" s="58"/>
      <c r="IN88" s="58"/>
      <c r="IO88" s="58"/>
      <c r="IP88" s="58"/>
      <c r="IQ88" s="58"/>
      <c r="IR88" s="81"/>
      <c r="IS88" s="81"/>
      <c r="IT88" s="58"/>
      <c r="IU88" s="58"/>
      <c r="IV88" s="58"/>
      <c r="IW88" s="58"/>
      <c r="IX88" s="58"/>
      <c r="JK88" s="58"/>
      <c r="JL88" s="58"/>
      <c r="JM88" s="58"/>
      <c r="JN88" s="58"/>
      <c r="JO88" s="58"/>
      <c r="JP88" s="58"/>
      <c r="JQ88" s="58"/>
      <c r="JR88" s="58"/>
      <c r="JS88" s="58"/>
      <c r="JT88" s="58"/>
      <c r="JU88" s="58"/>
      <c r="JV88" s="58"/>
      <c r="JW88" s="58"/>
      <c r="JX88" s="58"/>
      <c r="JY88" s="58"/>
      <c r="JZ88" s="58"/>
      <c r="KA88" s="58"/>
      <c r="KB88" s="58"/>
      <c r="KO88" s="58"/>
      <c r="KP88" s="58"/>
      <c r="KQ88" s="58"/>
      <c r="KR88" s="58"/>
      <c r="KS88" s="58"/>
      <c r="KT88" s="58"/>
      <c r="KU88" s="58"/>
      <c r="KV88" s="58"/>
      <c r="KW88" s="58"/>
      <c r="KX88" s="58"/>
      <c r="KY88" s="58"/>
      <c r="KZ88" s="58"/>
      <c r="LA88" s="58"/>
      <c r="LB88" s="58"/>
      <c r="LC88" s="58"/>
      <c r="LD88" s="58"/>
      <c r="LE88" s="58"/>
      <c r="LF88" s="58"/>
      <c r="LS88" s="58"/>
      <c r="LT88" s="58"/>
      <c r="LU88" s="58"/>
      <c r="LV88" s="58"/>
      <c r="LW88" s="58"/>
      <c r="LX88" s="58"/>
      <c r="LY88" s="58"/>
      <c r="LZ88" s="58"/>
      <c r="MA88" s="58"/>
      <c r="MB88" s="58"/>
      <c r="MC88" s="58"/>
      <c r="MD88" s="58"/>
      <c r="ME88" s="58"/>
      <c r="MF88" s="58"/>
      <c r="MG88" s="58"/>
      <c r="MH88" s="58"/>
      <c r="MI88" s="58"/>
      <c r="MJ88" s="58"/>
      <c r="MW88" s="58"/>
      <c r="MX88" s="58"/>
      <c r="MY88" s="58"/>
      <c r="MZ88" s="58"/>
      <c r="NA88" s="58"/>
      <c r="NB88" s="58"/>
      <c r="NC88" s="58"/>
      <c r="ND88" s="58"/>
      <c r="NE88" s="58"/>
      <c r="NF88" s="58"/>
      <c r="NG88" s="58"/>
      <c r="NH88" s="58"/>
      <c r="NI88" s="58"/>
      <c r="NJ88" s="58"/>
      <c r="NK88" s="58"/>
      <c r="NL88" s="58"/>
      <c r="NM88" s="58"/>
      <c r="NN88" s="58"/>
      <c r="OA88" s="58"/>
      <c r="OB88" s="58"/>
      <c r="OC88" s="58"/>
      <c r="OD88" s="58"/>
      <c r="OE88" s="58"/>
      <c r="OF88" s="58"/>
      <c r="OG88" s="58"/>
      <c r="OH88" s="58"/>
      <c r="OI88" s="58"/>
      <c r="OJ88" s="58"/>
      <c r="OK88" s="58"/>
      <c r="OL88" s="58"/>
      <c r="OM88" s="58"/>
      <c r="ON88" s="58"/>
      <c r="OO88" s="58"/>
      <c r="OP88" s="58"/>
      <c r="OQ88" s="58"/>
      <c r="OR88" s="58"/>
    </row>
    <row r="89" spans="1:408">
      <c r="A89" s="58" t="s">
        <v>166</v>
      </c>
      <c r="B89" s="58">
        <v>0.81790689149560103</v>
      </c>
      <c r="C89" s="58">
        <v>0.99125754833221402</v>
      </c>
      <c r="D89" s="58">
        <v>0.99119967222213701</v>
      </c>
      <c r="E89" s="58">
        <v>35.5551441268302</v>
      </c>
      <c r="F89" s="58">
        <v>40.473134317056399</v>
      </c>
      <c r="G89" s="58">
        <v>40.405772463797099</v>
      </c>
      <c r="H89" s="58">
        <v>0.591147780418396</v>
      </c>
      <c r="I89" s="58">
        <v>0.99902331829071001</v>
      </c>
      <c r="J89" s="58">
        <v>0.10140801221132199</v>
      </c>
      <c r="K89" s="58">
        <v>0.98902040719985895</v>
      </c>
      <c r="L89" s="58">
        <v>90.674955999999995</v>
      </c>
      <c r="M89" s="58">
        <v>36.266793493088798</v>
      </c>
      <c r="N89" s="58" t="s">
        <v>60</v>
      </c>
      <c r="O89" s="84">
        <v>4.2527590000000002</v>
      </c>
      <c r="P89" s="58">
        <v>4.2527590000000002</v>
      </c>
      <c r="Q89" s="58">
        <v>0.97393799999999997</v>
      </c>
      <c r="R89" s="58">
        <v>0.97393799999999997</v>
      </c>
      <c r="AE89" s="58" t="s">
        <v>361</v>
      </c>
      <c r="AF89" s="58">
        <v>0.74957233626588404</v>
      </c>
      <c r="AG89" s="58">
        <v>0.98924469947814897</v>
      </c>
      <c r="AH89" s="58">
        <v>0.98915302753448398</v>
      </c>
      <c r="AI89" s="58">
        <v>37.297469365319202</v>
      </c>
      <c r="AJ89" s="58">
        <v>42.844495062704702</v>
      </c>
      <c r="AK89" s="58">
        <v>41.737657166065702</v>
      </c>
      <c r="AL89" s="58">
        <v>0.61095333099365201</v>
      </c>
      <c r="AM89" s="58">
        <v>0.99847906827926602</v>
      </c>
      <c r="AN89" s="58">
        <v>0.101840667426586</v>
      </c>
      <c r="AO89" s="58">
        <v>0.98588567972183205</v>
      </c>
      <c r="AP89" s="58">
        <v>92.572280000000006</v>
      </c>
      <c r="AQ89" s="58">
        <v>35.457831252579098</v>
      </c>
      <c r="AR89" s="58" t="s">
        <v>60</v>
      </c>
      <c r="AS89" s="58">
        <v>1.110206</v>
      </c>
      <c r="AT89" s="58">
        <v>1.110206</v>
      </c>
      <c r="AU89" s="58">
        <v>0.67670699999999995</v>
      </c>
      <c r="AV89" s="58">
        <v>0.67670699999999995</v>
      </c>
      <c r="BI89" s="58" t="s">
        <v>932</v>
      </c>
      <c r="BJ89" s="58">
        <v>0.74998778103616803</v>
      </c>
      <c r="BK89" s="58">
        <v>0.99281674623489302</v>
      </c>
      <c r="BL89" s="58">
        <v>0.99276292324066095</v>
      </c>
      <c r="BM89" s="58">
        <v>36.925173092264302</v>
      </c>
      <c r="BN89" s="58">
        <v>37.606209583554303</v>
      </c>
      <c r="BO89" s="58">
        <v>40.451342331647901</v>
      </c>
      <c r="BP89" s="58">
        <v>0.62537664175033503</v>
      </c>
      <c r="BQ89" s="58">
        <v>0.99881488084793002</v>
      </c>
      <c r="BR89" s="58">
        <v>9.3399576842784798E-2</v>
      </c>
      <c r="BS89" s="58">
        <v>0.99060940742492598</v>
      </c>
      <c r="BT89" s="58">
        <v>89.182547</v>
      </c>
      <c r="BU89" s="58">
        <v>35.574899531586297</v>
      </c>
      <c r="BV89" s="58" t="s">
        <v>60</v>
      </c>
      <c r="BW89" s="58">
        <v>1.7989930000000001</v>
      </c>
      <c r="BX89" s="58">
        <v>1.7989930000000001</v>
      </c>
      <c r="BY89" s="58">
        <v>2.5479769999999999</v>
      </c>
      <c r="BZ89" s="58">
        <v>2.5479769999999999</v>
      </c>
      <c r="CM89" s="58" t="s">
        <v>550</v>
      </c>
      <c r="CN89" s="58">
        <v>0.76042888563049804</v>
      </c>
      <c r="CO89" s="58">
        <v>0.99313700199127197</v>
      </c>
      <c r="CP89" s="58">
        <v>0.99308568239212003</v>
      </c>
      <c r="CQ89" s="58">
        <v>39.513018859514901</v>
      </c>
      <c r="CR89" s="58">
        <v>41.932853624909001</v>
      </c>
      <c r="CS89" s="58">
        <v>42.494763397873299</v>
      </c>
      <c r="CT89" s="58">
        <v>0.67681610584259</v>
      </c>
      <c r="CU89" s="58">
        <v>0.99892193078994695</v>
      </c>
      <c r="CV89" s="58">
        <v>8.2551434636116E-2</v>
      </c>
      <c r="CW89" s="58">
        <v>0.99159300327301003</v>
      </c>
      <c r="CX89" s="58">
        <v>93.651784000000006</v>
      </c>
      <c r="CY89" s="58">
        <v>38.215462576019299</v>
      </c>
      <c r="CZ89" s="58" t="s">
        <v>60</v>
      </c>
      <c r="DA89" s="84">
        <v>2.067132</v>
      </c>
      <c r="DB89" s="58">
        <v>2.067132</v>
      </c>
      <c r="DC89" s="58">
        <v>196.326663</v>
      </c>
      <c r="DD89" s="58">
        <v>196.326663</v>
      </c>
      <c r="DQ89" s="58" t="s">
        <v>739</v>
      </c>
      <c r="DR89" s="58">
        <v>0.81213343108504399</v>
      </c>
      <c r="DS89" s="58">
        <v>0.99366480112075795</v>
      </c>
      <c r="DT89" s="58">
        <v>0.99361866712570102</v>
      </c>
      <c r="DU89" s="58">
        <v>40.011080525304301</v>
      </c>
      <c r="DV89" s="58">
        <v>45.232173556594603</v>
      </c>
      <c r="DW89" s="58">
        <v>45.700746448033897</v>
      </c>
      <c r="DX89" s="58">
        <v>0.69180279970169001</v>
      </c>
      <c r="DY89" s="58">
        <v>0.99917906522750799</v>
      </c>
      <c r="DZ89" s="58">
        <v>7.8398078680038397E-2</v>
      </c>
      <c r="EA89" s="58">
        <v>0.99249798059463501</v>
      </c>
      <c r="EB89" s="58">
        <v>94.114348000000007</v>
      </c>
      <c r="EC89" s="58">
        <v>38.704758895724197</v>
      </c>
      <c r="ED89" s="58" t="s">
        <v>60</v>
      </c>
      <c r="EE89" s="84">
        <v>2.81358</v>
      </c>
      <c r="EF89" s="58">
        <v>2.81358</v>
      </c>
      <c r="EG89" s="58">
        <v>1349.11203</v>
      </c>
      <c r="EH89" s="58">
        <v>1349.11203</v>
      </c>
      <c r="EU89" s="58"/>
      <c r="EV89" s="58"/>
      <c r="EW89" s="58"/>
      <c r="EX89" s="58"/>
      <c r="EY89" s="58"/>
      <c r="EZ89" s="58"/>
      <c r="FA89" s="58"/>
      <c r="FB89" s="58"/>
      <c r="FC89" s="58"/>
      <c r="FD89" s="58"/>
      <c r="FE89" s="58"/>
      <c r="FF89" s="58"/>
      <c r="FG89" s="58"/>
      <c r="FH89" s="58"/>
      <c r="FI89" s="58"/>
      <c r="FJ89" s="58"/>
      <c r="FK89" s="58"/>
      <c r="FL89" s="58"/>
      <c r="FY89" s="58"/>
      <c r="FZ89" s="58"/>
      <c r="GA89" s="58"/>
      <c r="GB89" s="58"/>
      <c r="GC89" s="58"/>
      <c r="GD89" s="58"/>
      <c r="GE89" s="58"/>
      <c r="GF89" s="58"/>
      <c r="GG89" s="58"/>
      <c r="GH89" s="58"/>
      <c r="GI89" s="58"/>
      <c r="GJ89" s="58"/>
      <c r="GK89" s="58"/>
      <c r="GL89" s="58"/>
      <c r="GM89" s="58"/>
      <c r="GN89" s="58"/>
      <c r="GO89" s="58"/>
      <c r="GP89" s="58"/>
      <c r="HC89" s="58"/>
      <c r="HD89" s="58"/>
      <c r="HE89" s="58"/>
      <c r="HF89" s="58"/>
      <c r="HG89" s="58"/>
      <c r="HH89" s="58"/>
      <c r="HI89" s="58"/>
      <c r="HJ89" s="58"/>
      <c r="HK89" s="58"/>
      <c r="HL89" s="58"/>
      <c r="HM89" s="58"/>
      <c r="HN89" s="58"/>
      <c r="HO89" s="58"/>
      <c r="HP89" s="58"/>
      <c r="HQ89" s="84"/>
      <c r="HR89" s="58"/>
      <c r="HS89" s="58"/>
      <c r="HT89" s="58"/>
      <c r="IG89" s="58"/>
      <c r="IH89" s="58"/>
      <c r="II89" s="58"/>
      <c r="IJ89" s="58"/>
      <c r="IK89" s="58"/>
      <c r="IL89" s="58"/>
      <c r="IM89" s="58"/>
      <c r="IN89" s="58"/>
      <c r="IO89" s="58"/>
      <c r="IP89" s="58"/>
      <c r="IQ89" s="58"/>
      <c r="IR89" s="58"/>
      <c r="IS89" s="58"/>
      <c r="IT89" s="58"/>
      <c r="IU89" s="58"/>
      <c r="IV89" s="58"/>
      <c r="IW89" s="58"/>
      <c r="IX89" s="58"/>
      <c r="JK89" s="58"/>
      <c r="JL89" s="58"/>
      <c r="JM89" s="58"/>
      <c r="JN89" s="58"/>
      <c r="JO89" s="58"/>
      <c r="JP89" s="58"/>
      <c r="JQ89" s="58"/>
      <c r="JR89" s="58"/>
      <c r="JS89" s="58"/>
      <c r="JT89" s="58"/>
      <c r="JU89" s="58"/>
      <c r="JV89" s="58"/>
      <c r="JW89" s="58"/>
      <c r="JX89" s="58"/>
      <c r="JY89" s="58"/>
      <c r="JZ89" s="58"/>
      <c r="KA89" s="58"/>
      <c r="KB89" s="58"/>
      <c r="KO89" s="58"/>
      <c r="KP89" s="58"/>
      <c r="KQ89" s="58"/>
      <c r="KR89" s="58"/>
      <c r="KS89" s="58"/>
      <c r="KT89" s="58"/>
      <c r="KU89" s="58"/>
      <c r="KV89" s="58"/>
      <c r="KW89" s="58"/>
      <c r="KX89" s="58"/>
      <c r="KY89" s="58"/>
      <c r="KZ89" s="58"/>
      <c r="LA89" s="58"/>
      <c r="LB89" s="58"/>
      <c r="LC89" s="58"/>
      <c r="LD89" s="58"/>
      <c r="LE89" s="58"/>
      <c r="LF89" s="58"/>
      <c r="LS89" s="58"/>
      <c r="LT89" s="58"/>
      <c r="LU89" s="58"/>
      <c r="LV89" s="58"/>
      <c r="LW89" s="58"/>
      <c r="LX89" s="58"/>
      <c r="LY89" s="58"/>
      <c r="LZ89" s="58"/>
      <c r="MA89" s="58"/>
      <c r="MB89" s="58"/>
      <c r="MC89" s="58"/>
      <c r="MD89" s="58"/>
      <c r="ME89" s="58"/>
      <c r="MF89" s="58"/>
      <c r="MG89" s="58"/>
      <c r="MH89" s="58"/>
      <c r="MI89" s="58"/>
      <c r="MJ89" s="58"/>
      <c r="MW89" s="58"/>
      <c r="MX89" s="58"/>
      <c r="MY89" s="58"/>
      <c r="MZ89" s="58"/>
      <c r="NA89" s="58"/>
      <c r="NB89" s="58"/>
      <c r="NC89" s="58"/>
      <c r="ND89" s="58"/>
      <c r="NE89" s="58"/>
      <c r="NF89" s="58"/>
      <c r="NG89" s="58"/>
      <c r="NH89" s="58"/>
      <c r="NI89" s="58"/>
      <c r="NJ89" s="58"/>
      <c r="NK89" s="58"/>
      <c r="NL89" s="58"/>
      <c r="NM89" s="58"/>
      <c r="NN89" s="58"/>
      <c r="OA89" s="58"/>
      <c r="OB89" s="58"/>
      <c r="OC89" s="58"/>
      <c r="OD89" s="58"/>
      <c r="OE89" s="58"/>
      <c r="OF89" s="58"/>
      <c r="OG89" s="58"/>
      <c r="OH89" s="58"/>
      <c r="OI89" s="58"/>
      <c r="OJ89" s="58"/>
      <c r="OK89" s="58"/>
      <c r="OL89" s="58"/>
      <c r="OM89" s="58"/>
      <c r="ON89" s="58"/>
      <c r="OO89" s="58"/>
      <c r="OP89" s="58"/>
      <c r="OQ89" s="58"/>
      <c r="OR89" s="58"/>
    </row>
    <row r="90" spans="1:408">
      <c r="A90" s="58" t="s">
        <v>167</v>
      </c>
      <c r="B90" s="58">
        <v>1.0821816959921799</v>
      </c>
      <c r="C90" s="58">
        <v>0.99432224035262995</v>
      </c>
      <c r="D90" s="58">
        <v>0.99429893493652299</v>
      </c>
      <c r="E90" s="58">
        <v>37.238369608960802</v>
      </c>
      <c r="F90" s="58">
        <v>41.479689698769803</v>
      </c>
      <c r="G90" s="58">
        <v>41.417959336223298</v>
      </c>
      <c r="H90" s="58">
        <v>0.64384913444518999</v>
      </c>
      <c r="I90" s="58">
        <v>0.99951314926147405</v>
      </c>
      <c r="J90" s="58">
        <v>8.2469306886196095E-2</v>
      </c>
      <c r="K90" s="58">
        <v>0.99332404136657704</v>
      </c>
      <c r="L90" s="58">
        <v>92.562659999999994</v>
      </c>
      <c r="M90" s="58">
        <v>38.892798396919602</v>
      </c>
      <c r="N90" s="58" t="s">
        <v>60</v>
      </c>
      <c r="O90" s="84">
        <v>4.2513079999999999</v>
      </c>
      <c r="P90" s="58">
        <v>4.2513079999999999</v>
      </c>
      <c r="Q90" s="58">
        <v>0.98195399999999999</v>
      </c>
      <c r="R90" s="58">
        <v>0.98195399999999999</v>
      </c>
      <c r="AE90" s="58" t="s">
        <v>362</v>
      </c>
      <c r="AF90" s="58">
        <v>0.999321847507331</v>
      </c>
      <c r="AG90" s="58">
        <v>0.99182063341140703</v>
      </c>
      <c r="AH90" s="58">
        <v>0.99173301458358698</v>
      </c>
      <c r="AI90" s="58">
        <v>38.979913527529703</v>
      </c>
      <c r="AJ90" s="58">
        <v>44.3193294255274</v>
      </c>
      <c r="AK90" s="58">
        <v>43.530677767514497</v>
      </c>
      <c r="AL90" s="58">
        <v>0.66085028648376398</v>
      </c>
      <c r="AM90" s="58">
        <v>0.99876075983047397</v>
      </c>
      <c r="AN90" s="58">
        <v>8.9391916990280096E-2</v>
      </c>
      <c r="AO90" s="58">
        <v>0.98958081007003695</v>
      </c>
      <c r="AP90" s="58">
        <v>93.672910999999999</v>
      </c>
      <c r="AQ90" s="58">
        <v>37.209367878019897</v>
      </c>
      <c r="AR90" s="58" t="s">
        <v>60</v>
      </c>
      <c r="AS90" s="58">
        <v>1.175387</v>
      </c>
      <c r="AT90" s="58">
        <v>1.175387</v>
      </c>
      <c r="AU90" s="58">
        <v>0.67133500000000002</v>
      </c>
      <c r="AV90" s="58">
        <v>0.67133500000000002</v>
      </c>
      <c r="BI90" s="58" t="s">
        <v>933</v>
      </c>
      <c r="BJ90" s="58">
        <v>0.99865896871945203</v>
      </c>
      <c r="BK90" s="58">
        <v>0.99513125419616699</v>
      </c>
      <c r="BL90" s="58">
        <v>0.99509871006011896</v>
      </c>
      <c r="BM90" s="58">
        <v>38.8401495248321</v>
      </c>
      <c r="BN90" s="58">
        <v>38.179364800031401</v>
      </c>
      <c r="BO90" s="58">
        <v>41.446305877197901</v>
      </c>
      <c r="BP90" s="58">
        <v>0.68485653400421098</v>
      </c>
      <c r="BQ90" s="58">
        <v>0.99925196170806796</v>
      </c>
      <c r="BR90" s="58">
        <v>7.6650246977805994E-2</v>
      </c>
      <c r="BS90" s="58">
        <v>0.99399387836456299</v>
      </c>
      <c r="BT90" s="58">
        <v>91.614526999999995</v>
      </c>
      <c r="BU90" s="58">
        <v>37.683000571117603</v>
      </c>
      <c r="BV90" s="58" t="s">
        <v>60</v>
      </c>
      <c r="BW90" s="58">
        <v>1.9734750000000001</v>
      </c>
      <c r="BX90" s="58">
        <v>1.9734750000000001</v>
      </c>
      <c r="BY90" s="58">
        <v>2.4305409999999998</v>
      </c>
      <c r="BZ90" s="58">
        <v>2.4305409999999998</v>
      </c>
      <c r="CM90" s="58" t="s">
        <v>551</v>
      </c>
      <c r="CN90" s="58">
        <v>1.03475684261974</v>
      </c>
      <c r="CO90" s="58">
        <v>0.99537068605422896</v>
      </c>
      <c r="CP90" s="58">
        <v>0.995344698429107</v>
      </c>
      <c r="CQ90" s="58">
        <v>41.611550291933</v>
      </c>
      <c r="CR90" s="58">
        <v>43.315591726325898</v>
      </c>
      <c r="CS90" s="58">
        <v>43.827588178258502</v>
      </c>
      <c r="CT90" s="58">
        <v>0.74132037162780695</v>
      </c>
      <c r="CU90" s="58">
        <v>0.999420225620269</v>
      </c>
      <c r="CV90" s="58">
        <v>6.6097803413867895E-2</v>
      </c>
      <c r="CW90" s="58">
        <v>0.99503970146179199</v>
      </c>
      <c r="CX90" s="58">
        <v>95.155755999999997</v>
      </c>
      <c r="CY90" s="58">
        <v>40.644746363975401</v>
      </c>
      <c r="CZ90" s="58" t="s">
        <v>60</v>
      </c>
      <c r="DA90" s="84">
        <v>1.9988360000000001</v>
      </c>
      <c r="DB90" s="58">
        <v>1.9988360000000001</v>
      </c>
      <c r="DC90" s="58">
        <v>194.74981</v>
      </c>
      <c r="DD90" s="58">
        <v>194.74981</v>
      </c>
      <c r="DQ90" s="58" t="s">
        <v>740</v>
      </c>
      <c r="DR90" s="58">
        <v>1.0151851173020501</v>
      </c>
      <c r="DS90" s="58">
        <v>0.99507606029510498</v>
      </c>
      <c r="DT90" s="58">
        <v>0.995050489902496</v>
      </c>
      <c r="DU90" s="58">
        <v>41.370280401713401</v>
      </c>
      <c r="DV90" s="58">
        <v>46.166005403179298</v>
      </c>
      <c r="DW90" s="58">
        <v>46.722925324112303</v>
      </c>
      <c r="DX90" s="58">
        <v>0.73340547084808305</v>
      </c>
      <c r="DY90" s="58">
        <v>0.99945122003555298</v>
      </c>
      <c r="DZ90" s="58">
        <v>6.7896261811256395E-2</v>
      </c>
      <c r="EA90" s="58">
        <v>0.99467587471008301</v>
      </c>
      <c r="EB90" s="58">
        <v>95.261225999999994</v>
      </c>
      <c r="EC90" s="58">
        <v>40.269106380031801</v>
      </c>
      <c r="ED90" s="58" t="s">
        <v>60</v>
      </c>
      <c r="EE90" s="84">
        <v>2.9250409999999998</v>
      </c>
      <c r="EF90" s="58">
        <v>2.9250409999999998</v>
      </c>
      <c r="EG90" s="58">
        <v>1504.9024460000001</v>
      </c>
      <c r="EH90" s="58">
        <v>1504.9024460000001</v>
      </c>
      <c r="EU90" s="58"/>
      <c r="EV90" s="58"/>
      <c r="EW90" s="58"/>
      <c r="EX90" s="58"/>
      <c r="EY90" s="58"/>
      <c r="EZ90" s="58"/>
      <c r="FA90" s="58"/>
      <c r="FB90" s="58"/>
      <c r="FC90" s="58"/>
      <c r="FD90" s="58"/>
      <c r="FE90" s="58"/>
      <c r="FF90" s="58"/>
      <c r="FG90" s="58"/>
      <c r="FH90" s="58"/>
      <c r="FI90" s="58"/>
      <c r="FJ90" s="58"/>
      <c r="FK90" s="58"/>
      <c r="FL90" s="58"/>
      <c r="FY90" s="58"/>
      <c r="FZ90" s="58"/>
      <c r="GA90" s="58"/>
      <c r="GB90" s="58"/>
      <c r="GC90" s="58"/>
      <c r="GD90" s="58"/>
      <c r="GE90" s="58"/>
      <c r="GF90" s="58"/>
      <c r="GG90" s="58"/>
      <c r="GH90" s="58"/>
      <c r="GI90" s="58"/>
      <c r="GJ90" s="58"/>
      <c r="GK90" s="58"/>
      <c r="GL90" s="58"/>
      <c r="GM90" s="58"/>
      <c r="GN90" s="58"/>
      <c r="GO90" s="58"/>
      <c r="GP90" s="58"/>
      <c r="HC90" s="58"/>
      <c r="HD90" s="58"/>
      <c r="HE90" s="58"/>
      <c r="HF90" s="58"/>
      <c r="HG90" s="58"/>
      <c r="HH90" s="58"/>
      <c r="HI90" s="58"/>
      <c r="HJ90" s="58"/>
      <c r="HK90" s="58"/>
      <c r="HL90" s="58"/>
      <c r="HM90" s="58"/>
      <c r="HN90" s="58"/>
      <c r="HO90" s="58"/>
      <c r="HP90" s="58"/>
      <c r="HQ90" s="84"/>
      <c r="HR90" s="58"/>
      <c r="HS90" s="58"/>
      <c r="HT90" s="58"/>
      <c r="IG90" s="58"/>
      <c r="IH90" s="58"/>
      <c r="II90" s="58"/>
      <c r="IJ90" s="58"/>
      <c r="IK90" s="58"/>
      <c r="IL90" s="58"/>
      <c r="IM90" s="58"/>
      <c r="IN90" s="58"/>
      <c r="IO90" s="58"/>
      <c r="IP90" s="58"/>
      <c r="IQ90" s="58"/>
      <c r="IR90" s="58"/>
      <c r="IS90" s="58"/>
      <c r="IT90" s="58"/>
      <c r="IU90" s="58"/>
      <c r="IV90" s="58"/>
      <c r="IW90" s="58"/>
      <c r="IX90" s="58"/>
      <c r="JK90" s="58"/>
      <c r="JL90" s="58"/>
      <c r="JM90" s="58"/>
      <c r="JN90" s="58"/>
      <c r="JO90" s="58"/>
      <c r="JP90" s="58"/>
      <c r="JQ90" s="58"/>
      <c r="JR90" s="58"/>
      <c r="JS90" s="58"/>
      <c r="JT90" s="58"/>
      <c r="JU90" s="58"/>
      <c r="JV90" s="58"/>
      <c r="JW90" s="58"/>
      <c r="JX90" s="58"/>
      <c r="JY90" s="58"/>
      <c r="JZ90" s="58"/>
      <c r="KA90" s="58"/>
      <c r="KB90" s="58"/>
      <c r="KO90" s="58"/>
      <c r="KP90" s="58"/>
      <c r="KQ90" s="58"/>
      <c r="KR90" s="58"/>
      <c r="KS90" s="58"/>
      <c r="KT90" s="58"/>
      <c r="KU90" s="58"/>
      <c r="KV90" s="58"/>
      <c r="KW90" s="58"/>
      <c r="KX90" s="58"/>
      <c r="KY90" s="58"/>
      <c r="KZ90" s="58"/>
      <c r="LA90" s="58"/>
      <c r="LB90" s="58"/>
      <c r="LC90" s="58"/>
      <c r="LD90" s="58"/>
      <c r="LE90" s="58"/>
      <c r="LF90" s="58"/>
      <c r="LS90" s="58"/>
      <c r="LT90" s="58"/>
      <c r="LU90" s="58"/>
      <c r="LV90" s="58"/>
      <c r="LW90" s="58"/>
      <c r="LX90" s="58"/>
      <c r="LY90" s="58"/>
      <c r="LZ90" s="58"/>
      <c r="MA90" s="58"/>
      <c r="MB90" s="58"/>
      <c r="MC90" s="58"/>
      <c r="MD90" s="58"/>
      <c r="ME90" s="58"/>
      <c r="MF90" s="58"/>
      <c r="MG90" s="58"/>
      <c r="MH90" s="58"/>
      <c r="MI90" s="58"/>
      <c r="MJ90" s="58"/>
      <c r="MW90" s="58"/>
      <c r="MX90" s="58"/>
      <c r="MY90" s="58"/>
      <c r="MZ90" s="58"/>
      <c r="NA90" s="58"/>
      <c r="NB90" s="58"/>
      <c r="NC90" s="58"/>
      <c r="ND90" s="58"/>
      <c r="NE90" s="58"/>
      <c r="NF90" s="58"/>
      <c r="NG90" s="58"/>
      <c r="NH90" s="58"/>
      <c r="NI90" s="58"/>
      <c r="NJ90" s="58"/>
      <c r="NK90" s="58"/>
      <c r="NL90" s="58"/>
      <c r="NM90" s="58"/>
      <c r="NN90" s="58"/>
      <c r="OA90" s="58"/>
      <c r="OB90" s="58"/>
      <c r="OC90" s="58"/>
      <c r="OD90" s="58"/>
      <c r="OE90" s="58"/>
      <c r="OF90" s="58"/>
      <c r="OG90" s="58"/>
      <c r="OH90" s="58"/>
      <c r="OI90" s="58"/>
      <c r="OJ90" s="58"/>
      <c r="OK90" s="58"/>
      <c r="OL90" s="58"/>
      <c r="OM90" s="58"/>
      <c r="ON90" s="58"/>
      <c r="OO90" s="58"/>
      <c r="OP90" s="58"/>
      <c r="OQ90" s="58"/>
      <c r="OR90" s="58"/>
    </row>
    <row r="91" spans="1:408">
      <c r="A91" s="58" t="s">
        <v>168</v>
      </c>
      <c r="B91" s="58">
        <v>1.6196389296187601</v>
      </c>
      <c r="C91" s="58">
        <v>0.99707490205764704</v>
      </c>
      <c r="D91" s="58">
        <v>0.99706923961639404</v>
      </c>
      <c r="E91" s="58">
        <v>39.762025492545902</v>
      </c>
      <c r="F91" s="58">
        <v>42.737015589236897</v>
      </c>
      <c r="G91" s="58">
        <v>42.627927123629298</v>
      </c>
      <c r="H91" s="58">
        <v>0.71981185674667303</v>
      </c>
      <c r="I91" s="58">
        <v>0.99982321262359597</v>
      </c>
      <c r="J91" s="58">
        <v>6.0062829405069303E-2</v>
      </c>
      <c r="K91" s="58">
        <v>0.99679899215698198</v>
      </c>
      <c r="L91" s="58">
        <v>94.231779000000003</v>
      </c>
      <c r="M91" s="58">
        <v>42.792424663693701</v>
      </c>
      <c r="N91" s="58" t="s">
        <v>60</v>
      </c>
      <c r="O91" s="84">
        <v>5.2118629999999904</v>
      </c>
      <c r="P91" s="58">
        <v>5.2118629999999904</v>
      </c>
      <c r="Q91" s="58">
        <v>1.0989629999999999</v>
      </c>
      <c r="R91" s="58">
        <v>1.0989629999999999</v>
      </c>
      <c r="AE91" s="58" t="s">
        <v>363</v>
      </c>
      <c r="AF91" s="58">
        <v>1.4999297409579599</v>
      </c>
      <c r="AG91" s="58">
        <v>0.99540281295776301</v>
      </c>
      <c r="AH91" s="58">
        <v>0.99537813663482599</v>
      </c>
      <c r="AI91" s="58">
        <v>41.964528036276697</v>
      </c>
      <c r="AJ91" s="58">
        <v>46.101211490405198</v>
      </c>
      <c r="AK91" s="58">
        <v>45.432540710937403</v>
      </c>
      <c r="AL91" s="58">
        <v>0.75441896915435702</v>
      </c>
      <c r="AM91" s="58">
        <v>0.99957674741744995</v>
      </c>
      <c r="AN91" s="58">
        <v>6.3676953315734794E-2</v>
      </c>
      <c r="AO91" s="58">
        <v>0.99541103839874201</v>
      </c>
      <c r="AP91" s="58">
        <v>95.797758000000002</v>
      </c>
      <c r="AQ91" s="58">
        <v>40.739126487222897</v>
      </c>
      <c r="AR91" s="58" t="s">
        <v>60</v>
      </c>
      <c r="AS91" s="58">
        <v>1.2590459999999899</v>
      </c>
      <c r="AT91" s="58">
        <v>1.2590459999999899</v>
      </c>
      <c r="AU91" s="58">
        <v>0.668126</v>
      </c>
      <c r="AV91" s="58">
        <v>0.668126</v>
      </c>
      <c r="BI91" s="58" t="s">
        <v>934</v>
      </c>
      <c r="BJ91" s="58">
        <v>1.5021749755620699</v>
      </c>
      <c r="BK91" s="58">
        <v>0.99733901023864702</v>
      </c>
      <c r="BL91" s="58">
        <v>0.99732428789138705</v>
      </c>
      <c r="BM91" s="58">
        <v>41.3926155032187</v>
      </c>
      <c r="BN91" s="58">
        <v>39.573040205010102</v>
      </c>
      <c r="BO91" s="58">
        <v>42.441148406639599</v>
      </c>
      <c r="BP91" s="58">
        <v>0.76751583814620905</v>
      </c>
      <c r="BQ91" s="58">
        <v>0.999611675739288</v>
      </c>
      <c r="BR91" s="58">
        <v>5.7550534605979899E-2</v>
      </c>
      <c r="BS91" s="58">
        <v>0.996743023395538</v>
      </c>
      <c r="BT91" s="58">
        <v>93.428420000000003</v>
      </c>
      <c r="BU91" s="58">
        <v>40.146108808174901</v>
      </c>
      <c r="BV91" s="58" t="s">
        <v>60</v>
      </c>
      <c r="BW91" s="58">
        <v>2.0403359999999999</v>
      </c>
      <c r="BX91" s="58">
        <v>2.0403359999999999</v>
      </c>
      <c r="BY91" s="58">
        <v>2.314028</v>
      </c>
      <c r="BZ91" s="58">
        <v>2.314028</v>
      </c>
      <c r="CM91" s="58" t="s">
        <v>552</v>
      </c>
      <c r="CN91" s="58">
        <v>1.58986742424242</v>
      </c>
      <c r="CO91" s="58">
        <v>0.99749892950057895</v>
      </c>
      <c r="CP91" s="58">
        <v>0.99748831987380904</v>
      </c>
      <c r="CQ91" s="58">
        <v>44.805007424120802</v>
      </c>
      <c r="CR91" s="58">
        <v>45.268688482800599</v>
      </c>
      <c r="CS91" s="58">
        <v>45.840868086775103</v>
      </c>
      <c r="CT91" s="58">
        <v>0.83162009716033902</v>
      </c>
      <c r="CU91" s="58">
        <v>0.99974995851516701</v>
      </c>
      <c r="CV91" s="58">
        <v>4.6806443482637398E-2</v>
      </c>
      <c r="CW91" s="58">
        <v>0.99775713682174605</v>
      </c>
      <c r="CX91" s="58">
        <v>96.312706000000006</v>
      </c>
      <c r="CY91" s="58">
        <v>44.033112308381497</v>
      </c>
      <c r="CZ91" s="58" t="s">
        <v>60</v>
      </c>
      <c r="DA91" s="84">
        <v>2.4585299999999899</v>
      </c>
      <c r="DB91" s="58">
        <v>2.4585299999999899</v>
      </c>
      <c r="DC91" s="58">
        <v>203.85066800000001</v>
      </c>
      <c r="DD91" s="58">
        <v>203.85066800000001</v>
      </c>
      <c r="DQ91" s="58" t="s">
        <v>741</v>
      </c>
      <c r="DR91" s="58">
        <v>1.5940402003909999</v>
      </c>
      <c r="DS91" s="58">
        <v>0.99720388650894098</v>
      </c>
      <c r="DT91" s="58">
        <v>0.99719423055648804</v>
      </c>
      <c r="DU91" s="58">
        <v>44.338815896764899</v>
      </c>
      <c r="DV91" s="58">
        <v>48.302042451027802</v>
      </c>
      <c r="DW91" s="58">
        <v>48.824570441628701</v>
      </c>
      <c r="DX91" s="58">
        <v>0.81905919313430697</v>
      </c>
      <c r="DY91" s="58">
        <v>0.99977368116378695</v>
      </c>
      <c r="DZ91" s="58">
        <v>4.9154743552207898E-2</v>
      </c>
      <c r="EA91" s="58">
        <v>0.99750947952270497</v>
      </c>
      <c r="EB91" s="58">
        <v>96.286559999999994</v>
      </c>
      <c r="EC91" s="58">
        <v>43.527486868182102</v>
      </c>
      <c r="ED91" s="58" t="s">
        <v>60</v>
      </c>
      <c r="EE91" s="84">
        <v>3.0799829999999999</v>
      </c>
      <c r="EF91" s="58">
        <v>3.0799829999999999</v>
      </c>
      <c r="EG91" s="58">
        <v>1893.915643</v>
      </c>
      <c r="EH91" s="58">
        <v>1893.915643</v>
      </c>
      <c r="EU91" s="58"/>
      <c r="EV91" s="58"/>
      <c r="EW91" s="58"/>
      <c r="EX91" s="58"/>
      <c r="EY91" s="58"/>
      <c r="EZ91" s="58"/>
      <c r="FA91" s="58"/>
      <c r="FB91" s="58"/>
      <c r="FC91" s="58"/>
      <c r="FD91" s="58"/>
      <c r="FE91" s="58"/>
      <c r="FF91" s="58"/>
      <c r="FG91" s="58"/>
      <c r="FH91" s="58"/>
      <c r="FI91" s="58"/>
      <c r="FJ91" s="58"/>
      <c r="FK91" s="58"/>
      <c r="FL91" s="58"/>
      <c r="FY91" s="58"/>
      <c r="FZ91" s="58"/>
      <c r="GA91" s="58"/>
      <c r="GB91" s="58"/>
      <c r="GC91" s="58"/>
      <c r="GD91" s="58"/>
      <c r="GE91" s="58"/>
      <c r="GF91" s="58"/>
      <c r="GG91" s="58"/>
      <c r="GH91" s="58"/>
      <c r="GI91" s="58"/>
      <c r="GJ91" s="58"/>
      <c r="GK91" s="58"/>
      <c r="GL91" s="58"/>
      <c r="GM91" s="58"/>
      <c r="GN91" s="58"/>
      <c r="GO91" s="58"/>
      <c r="GP91" s="58"/>
      <c r="HC91" s="58"/>
      <c r="HD91" s="58"/>
      <c r="HE91" s="58"/>
      <c r="HF91" s="58"/>
      <c r="HG91" s="58"/>
      <c r="HH91" s="58"/>
      <c r="HI91" s="58"/>
      <c r="HJ91" s="58"/>
      <c r="HK91" s="58"/>
      <c r="HL91" s="58"/>
      <c r="HM91" s="58"/>
      <c r="HN91" s="58"/>
      <c r="HO91" s="58"/>
      <c r="HP91" s="58"/>
      <c r="HQ91" s="84"/>
      <c r="HR91" s="58"/>
      <c r="HS91" s="58"/>
      <c r="HT91" s="58"/>
      <c r="IG91" s="58"/>
      <c r="IH91" s="58"/>
      <c r="II91" s="58"/>
      <c r="IJ91" s="58"/>
      <c r="IK91" s="58"/>
      <c r="IL91" s="58"/>
      <c r="IM91" s="58"/>
      <c r="IN91" s="58"/>
      <c r="IO91" s="58"/>
      <c r="IP91" s="58"/>
      <c r="IQ91" s="58"/>
      <c r="IR91" s="58"/>
      <c r="IS91" s="58"/>
      <c r="IT91" s="58"/>
      <c r="IU91" s="58"/>
      <c r="IV91" s="58"/>
      <c r="IW91" s="58"/>
      <c r="IX91" s="58"/>
      <c r="JK91" s="58"/>
      <c r="JL91" s="58"/>
      <c r="JM91" s="58"/>
      <c r="JN91" s="58"/>
      <c r="JO91" s="58"/>
      <c r="JP91" s="58"/>
      <c r="JQ91" s="58"/>
      <c r="JR91" s="58"/>
      <c r="JS91" s="58"/>
      <c r="JT91" s="58"/>
      <c r="JU91" s="58"/>
      <c r="JV91" s="58"/>
      <c r="JW91" s="58"/>
      <c r="JX91" s="58"/>
      <c r="JY91" s="58"/>
      <c r="JZ91" s="58"/>
      <c r="KA91" s="58"/>
      <c r="KB91" s="58"/>
      <c r="KO91" s="58"/>
      <c r="KP91" s="58"/>
      <c r="KQ91" s="58"/>
      <c r="KR91" s="58"/>
      <c r="KS91" s="58"/>
      <c r="KT91" s="58"/>
      <c r="KU91" s="58"/>
      <c r="KV91" s="58"/>
      <c r="KW91" s="58"/>
      <c r="KX91" s="58"/>
      <c r="KY91" s="58"/>
      <c r="KZ91" s="58"/>
      <c r="LA91" s="58"/>
      <c r="LB91" s="58"/>
      <c r="LC91" s="58"/>
      <c r="LD91" s="58"/>
      <c r="LE91" s="58"/>
      <c r="LF91" s="58"/>
      <c r="LS91" s="58"/>
      <c r="LT91" s="58"/>
      <c r="LU91" s="58"/>
      <c r="LV91" s="58"/>
      <c r="LW91" s="58"/>
      <c r="LX91" s="58"/>
      <c r="LY91" s="58"/>
      <c r="LZ91" s="58"/>
      <c r="MA91" s="58"/>
      <c r="MB91" s="58"/>
      <c r="MC91" s="58"/>
      <c r="MD91" s="58"/>
      <c r="ME91" s="58"/>
      <c r="MF91" s="58"/>
      <c r="MG91" s="58"/>
      <c r="MH91" s="58"/>
      <c r="MI91" s="58"/>
      <c r="MJ91" s="58"/>
      <c r="MW91" s="58"/>
      <c r="MX91" s="58"/>
      <c r="MY91" s="58"/>
      <c r="MZ91" s="58"/>
      <c r="NA91" s="58"/>
      <c r="NB91" s="58"/>
      <c r="NC91" s="58"/>
      <c r="ND91" s="58"/>
      <c r="NE91" s="58"/>
      <c r="NF91" s="58"/>
      <c r="NG91" s="58"/>
      <c r="NH91" s="58"/>
      <c r="NI91" s="58"/>
      <c r="NJ91" s="58"/>
      <c r="NK91" s="58"/>
      <c r="NL91" s="58"/>
      <c r="NM91" s="58"/>
      <c r="NN91" s="58"/>
      <c r="OA91" s="58"/>
      <c r="OB91" s="58"/>
      <c r="OC91" s="58"/>
      <c r="OD91" s="58"/>
      <c r="OE91" s="58"/>
      <c r="OF91" s="58"/>
      <c r="OG91" s="58"/>
      <c r="OH91" s="58"/>
      <c r="OI91" s="58"/>
      <c r="OJ91" s="58"/>
      <c r="OK91" s="58"/>
      <c r="OL91" s="58"/>
      <c r="OM91" s="58"/>
      <c r="ON91" s="58"/>
      <c r="OO91" s="58"/>
      <c r="OP91" s="58"/>
      <c r="OQ91" s="58"/>
      <c r="OR91" s="58"/>
    </row>
    <row r="92" spans="1:408">
      <c r="A92" s="58" t="s">
        <v>169</v>
      </c>
      <c r="B92" s="58">
        <v>2.1325727028347998</v>
      </c>
      <c r="C92" s="58">
        <v>0.99820560216903598</v>
      </c>
      <c r="D92" s="58">
        <v>0.99820256233215299</v>
      </c>
      <c r="E92" s="58">
        <v>41.884607147939697</v>
      </c>
      <c r="F92" s="58">
        <v>43.464566299712203</v>
      </c>
      <c r="G92" s="58">
        <v>43.313462201954302</v>
      </c>
      <c r="H92" s="58">
        <v>0.78043186664581299</v>
      </c>
      <c r="I92" s="58">
        <v>0.99989670515060403</v>
      </c>
      <c r="J92" s="58">
        <v>4.7529239207506097E-2</v>
      </c>
      <c r="K92" s="58">
        <v>0.99808150529861395</v>
      </c>
      <c r="L92" s="58">
        <v>94.839157</v>
      </c>
      <c r="M92" s="58">
        <v>45.429863036088499</v>
      </c>
      <c r="N92" s="58" t="s">
        <v>60</v>
      </c>
      <c r="O92" s="84">
        <v>5.259709</v>
      </c>
      <c r="P92" s="58">
        <v>5.259709</v>
      </c>
      <c r="Q92" s="58">
        <v>1.104678</v>
      </c>
      <c r="R92" s="58">
        <v>1.104678</v>
      </c>
      <c r="AE92" s="58" t="s">
        <v>364</v>
      </c>
      <c r="AF92" s="58">
        <v>1.99967925219941</v>
      </c>
      <c r="AG92" s="58">
        <v>0.99691927433013905</v>
      </c>
      <c r="AH92" s="58">
        <v>0.996909499168396</v>
      </c>
      <c r="AI92" s="58">
        <v>44.010628785260103</v>
      </c>
      <c r="AJ92" s="58">
        <v>47.660011293666102</v>
      </c>
      <c r="AK92" s="58">
        <v>47.2722119977239</v>
      </c>
      <c r="AL92" s="58">
        <v>0.81230163574218694</v>
      </c>
      <c r="AM92" s="58">
        <v>0.99978667497634799</v>
      </c>
      <c r="AN92" s="58">
        <v>5.0766181200742701E-2</v>
      </c>
      <c r="AO92" s="58">
        <v>0.99718749523162797</v>
      </c>
      <c r="AP92" s="58">
        <v>96.605958999999999</v>
      </c>
      <c r="AQ92" s="58">
        <v>43.175884090574399</v>
      </c>
      <c r="AR92" s="58" t="s">
        <v>60</v>
      </c>
      <c r="AS92" s="58">
        <v>1.2840259999999999</v>
      </c>
      <c r="AT92" s="58">
        <v>1.2840259999999999</v>
      </c>
      <c r="AU92" s="58">
        <v>0.669678</v>
      </c>
      <c r="AV92" s="58">
        <v>0.669678</v>
      </c>
      <c r="BI92" s="58" t="s">
        <v>935</v>
      </c>
      <c r="BJ92" s="58">
        <v>2.0004979227761401</v>
      </c>
      <c r="BK92" s="58">
        <v>0.99849933385848999</v>
      </c>
      <c r="BL92" s="58">
        <v>0.99849218130111606</v>
      </c>
      <c r="BM92" s="58">
        <v>43.661611897687102</v>
      </c>
      <c r="BN92" s="58">
        <v>40.861623340758399</v>
      </c>
      <c r="BO92" s="58">
        <v>43.876118230184296</v>
      </c>
      <c r="BP92" s="58">
        <v>0.83195394277572599</v>
      </c>
      <c r="BQ92" s="58">
        <v>0.99978309869766202</v>
      </c>
      <c r="BR92" s="58">
        <v>4.3974876403808497E-2</v>
      </c>
      <c r="BS92" s="58">
        <v>0.99813073873519897</v>
      </c>
      <c r="BT92" s="58">
        <v>94.448244000000003</v>
      </c>
      <c r="BU92" s="58">
        <v>42.518919441400598</v>
      </c>
      <c r="BV92" s="58" t="s">
        <v>60</v>
      </c>
      <c r="BW92" s="58">
        <v>1.894207</v>
      </c>
      <c r="BX92" s="58">
        <v>1.894207</v>
      </c>
      <c r="BY92" s="58">
        <v>2.3514360000000001</v>
      </c>
      <c r="BZ92" s="58">
        <v>2.3514360000000001</v>
      </c>
      <c r="CM92" s="58" t="s">
        <v>553</v>
      </c>
      <c r="CN92" s="58">
        <v>1.7738941837732101</v>
      </c>
      <c r="CO92" s="58">
        <v>0.99796140193939198</v>
      </c>
      <c r="CP92" s="58">
        <v>0.99795252084732</v>
      </c>
      <c r="CQ92" s="58">
        <v>45.751949056421203</v>
      </c>
      <c r="CR92" s="58">
        <v>45.857869503405503</v>
      </c>
      <c r="CS92" s="58">
        <v>46.455739710955903</v>
      </c>
      <c r="CT92" s="58">
        <v>0.85461115837097101</v>
      </c>
      <c r="CU92" s="58">
        <v>0.99979734420776301</v>
      </c>
      <c r="CV92" s="58">
        <v>4.2106602340936598E-2</v>
      </c>
      <c r="CW92" s="58">
        <v>0.99819755554199197</v>
      </c>
      <c r="CX92" s="58">
        <v>96.495052000000001</v>
      </c>
      <c r="CY92" s="58">
        <v>44.977221351930503</v>
      </c>
      <c r="CZ92" s="58" t="s">
        <v>60</v>
      </c>
      <c r="DA92" s="84">
        <v>1.9886999999999999</v>
      </c>
      <c r="DB92" s="58">
        <v>1.9886999999999999</v>
      </c>
      <c r="DC92" s="58">
        <v>201.93229700000001</v>
      </c>
      <c r="DD92" s="58">
        <v>201.93229700000001</v>
      </c>
      <c r="DQ92" s="58" t="s">
        <v>742</v>
      </c>
      <c r="DR92" s="58">
        <v>2.0201582355816199</v>
      </c>
      <c r="DS92" s="58">
        <v>0.99816924333572299</v>
      </c>
      <c r="DT92" s="58">
        <v>0.99816375970840399</v>
      </c>
      <c r="DU92" s="58">
        <v>46.151183647182798</v>
      </c>
      <c r="DV92" s="58">
        <v>49.593686389459002</v>
      </c>
      <c r="DW92" s="58">
        <v>50.039758308422698</v>
      </c>
      <c r="DX92" s="58">
        <v>0.863014876842498</v>
      </c>
      <c r="DY92" s="58">
        <v>0.99985665082931496</v>
      </c>
      <c r="DZ92" s="58">
        <v>3.9817720651626497E-2</v>
      </c>
      <c r="EA92" s="58">
        <v>0.99842333793640103</v>
      </c>
      <c r="EB92" s="58">
        <v>96.578158000000002</v>
      </c>
      <c r="EC92" s="58">
        <v>45.453502435225502</v>
      </c>
      <c r="ED92" s="58" t="s">
        <v>60</v>
      </c>
      <c r="EE92" s="84">
        <v>3.40430399999999</v>
      </c>
      <c r="EF92" s="58">
        <v>3.40430399999999</v>
      </c>
      <c r="EG92" s="58">
        <v>1940.891466</v>
      </c>
      <c r="EH92" s="58">
        <v>1940.891466</v>
      </c>
      <c r="EU92" s="58"/>
      <c r="EV92" s="58"/>
      <c r="EW92" s="58"/>
      <c r="EX92" s="58"/>
      <c r="EY92" s="58"/>
      <c r="EZ92" s="58"/>
      <c r="FA92" s="58"/>
      <c r="FB92" s="58"/>
      <c r="FC92" s="58"/>
      <c r="FD92" s="58"/>
      <c r="FE92" s="58"/>
      <c r="FF92" s="58"/>
      <c r="FG92" s="58"/>
      <c r="FH92" s="58"/>
      <c r="FI92" s="58"/>
      <c r="FJ92" s="58"/>
      <c r="FK92" s="58"/>
      <c r="FL92" s="58"/>
      <c r="FY92" s="58"/>
      <c r="FZ92" s="58"/>
      <c r="GA92" s="58"/>
      <c r="GB92" s="58"/>
      <c r="GC92" s="58"/>
      <c r="GD92" s="58"/>
      <c r="GE92" s="58"/>
      <c r="GF92" s="58"/>
      <c r="GG92" s="58"/>
      <c r="GH92" s="58"/>
      <c r="GI92" s="58"/>
      <c r="GJ92" s="58"/>
      <c r="GK92" s="58"/>
      <c r="GL92" s="58"/>
      <c r="GM92" s="58"/>
      <c r="GN92" s="58"/>
      <c r="GO92" s="58"/>
      <c r="GP92" s="58"/>
      <c r="HC92" s="58"/>
      <c r="HD92" s="58"/>
      <c r="HE92" s="58"/>
      <c r="HF92" s="58"/>
      <c r="HG92" s="58"/>
      <c r="HH92" s="58"/>
      <c r="HI92" s="58"/>
      <c r="HJ92" s="58"/>
      <c r="HK92" s="58"/>
      <c r="HL92" s="58"/>
      <c r="HM92" s="58"/>
      <c r="HN92" s="58"/>
      <c r="HO92" s="58"/>
      <c r="HP92" s="58"/>
      <c r="HQ92" s="84"/>
      <c r="HR92" s="58"/>
      <c r="HS92" s="58"/>
      <c r="HT92" s="58"/>
      <c r="IG92" s="58"/>
      <c r="IH92" s="58"/>
      <c r="II92" s="58"/>
      <c r="IJ92" s="58"/>
      <c r="IK92" s="58"/>
      <c r="IL92" s="58"/>
      <c r="IM92" s="58"/>
      <c r="IN92" s="58"/>
      <c r="IO92" s="58"/>
      <c r="IP92" s="58"/>
      <c r="IQ92" s="58"/>
      <c r="IR92" s="58"/>
      <c r="IS92" s="58"/>
      <c r="IT92" s="58"/>
      <c r="IU92" s="58"/>
      <c r="IV92" s="58"/>
      <c r="IW92" s="58"/>
      <c r="IX92" s="58"/>
      <c r="JK92" s="58"/>
      <c r="JL92" s="58"/>
      <c r="JM92" s="58"/>
      <c r="JN92" s="58"/>
      <c r="JO92" s="58"/>
      <c r="JP92" s="58"/>
      <c r="JQ92" s="58"/>
      <c r="JR92" s="58"/>
      <c r="JS92" s="58"/>
      <c r="JT92" s="58"/>
      <c r="JU92" s="58"/>
      <c r="JV92" s="58"/>
      <c r="JW92" s="58"/>
      <c r="JX92" s="58"/>
      <c r="JY92" s="58"/>
      <c r="JZ92" s="58"/>
      <c r="KA92" s="58"/>
      <c r="KB92" s="58"/>
      <c r="KO92" s="58"/>
      <c r="KP92" s="58"/>
      <c r="KQ92" s="58"/>
      <c r="KR92" s="58"/>
      <c r="KS92" s="58"/>
      <c r="KT92" s="58"/>
      <c r="KU92" s="58"/>
      <c r="KV92" s="58"/>
      <c r="KW92" s="58"/>
      <c r="KX92" s="58"/>
      <c r="KY92" s="58"/>
      <c r="KZ92" s="58"/>
      <c r="LA92" s="58"/>
      <c r="LB92" s="58"/>
      <c r="LC92" s="58"/>
      <c r="LD92" s="58"/>
      <c r="LE92" s="58"/>
      <c r="LF92" s="58"/>
      <c r="LS92" s="58"/>
      <c r="LT92" s="58"/>
      <c r="LU92" s="58"/>
      <c r="LV92" s="58"/>
      <c r="LW92" s="58"/>
      <c r="LX92" s="58"/>
      <c r="LY92" s="58"/>
      <c r="LZ92" s="58"/>
      <c r="MA92" s="58"/>
      <c r="MB92" s="58"/>
      <c r="MC92" s="58"/>
      <c r="MD92" s="58"/>
      <c r="ME92" s="58"/>
      <c r="MF92" s="58"/>
      <c r="MG92" s="58"/>
      <c r="MH92" s="58"/>
      <c r="MI92" s="58"/>
      <c r="MJ92" s="58"/>
      <c r="MW92" s="58"/>
      <c r="MX92" s="58"/>
      <c r="MY92" s="58"/>
      <c r="MZ92" s="58"/>
      <c r="NA92" s="58"/>
      <c r="NB92" s="58"/>
      <c r="NC92" s="58"/>
      <c r="ND92" s="58"/>
      <c r="NE92" s="58"/>
      <c r="NF92" s="58"/>
      <c r="NG92" s="58"/>
      <c r="NH92" s="58"/>
      <c r="NI92" s="58"/>
      <c r="NJ92" s="58"/>
      <c r="NK92" s="58"/>
      <c r="NL92" s="58"/>
      <c r="NM92" s="58"/>
      <c r="NN92" s="58"/>
      <c r="OA92" s="58"/>
      <c r="OB92" s="58"/>
      <c r="OC92" s="58"/>
      <c r="OD92" s="58"/>
      <c r="OE92" s="58"/>
      <c r="OF92" s="58"/>
      <c r="OG92" s="58"/>
      <c r="OH92" s="58"/>
      <c r="OI92" s="58"/>
      <c r="OJ92" s="58"/>
      <c r="OK92" s="58"/>
      <c r="OL92" s="58"/>
      <c r="OM92" s="58"/>
      <c r="ON92" s="58"/>
      <c r="OO92" s="58"/>
      <c r="OP92" s="58"/>
      <c r="OQ92" s="58"/>
      <c r="OR92" s="58"/>
    </row>
    <row r="93" spans="1:408">
      <c r="A93" s="58" t="s">
        <v>170</v>
      </c>
      <c r="B93" s="58">
        <v>0.10605242761446</v>
      </c>
      <c r="C93" s="58">
        <v>0.788976430892944</v>
      </c>
      <c r="D93" s="58">
        <v>0.77188432216644198</v>
      </c>
      <c r="E93" s="58">
        <v>22.936371113040799</v>
      </c>
      <c r="F93" s="58">
        <v>30.834765546323901</v>
      </c>
      <c r="G93" s="58">
        <v>32.002627997983801</v>
      </c>
      <c r="H93" s="58">
        <v>0.182715088129043</v>
      </c>
      <c r="I93" s="58">
        <v>0.89908760786056496</v>
      </c>
      <c r="J93" s="58">
        <v>0.48197969794273299</v>
      </c>
      <c r="K93" s="58">
        <v>0.75883549451828003</v>
      </c>
      <c r="L93" s="58">
        <v>41.434207999999998</v>
      </c>
      <c r="M93" s="58">
        <v>17.887325963153401</v>
      </c>
      <c r="N93" s="58" t="s">
        <v>60</v>
      </c>
      <c r="O93" s="84">
        <v>3.0549149999999998</v>
      </c>
      <c r="P93" s="58">
        <v>3.0549149999999998</v>
      </c>
      <c r="Q93" s="58">
        <v>0.89263000000000003</v>
      </c>
      <c r="R93" s="58">
        <v>0.89263000000000003</v>
      </c>
      <c r="AE93" s="58" t="s">
        <v>365</v>
      </c>
      <c r="AF93" s="58">
        <v>2.9756961745003599E-2</v>
      </c>
      <c r="AG93" s="58">
        <v>0.77253514528274503</v>
      </c>
      <c r="AH93" s="58">
        <v>0.75865739583969105</v>
      </c>
      <c r="AI93" s="58">
        <v>22.530537243081199</v>
      </c>
      <c r="AJ93" s="58">
        <v>34.780796007681801</v>
      </c>
      <c r="AK93" s="58">
        <v>35.971068237043497</v>
      </c>
      <c r="AL93" s="58">
        <v>0.16663306951522799</v>
      </c>
      <c r="AM93" s="58">
        <v>0.903395175933837</v>
      </c>
      <c r="AN93" s="58">
        <v>0.50029432773589999</v>
      </c>
      <c r="AO93" s="58">
        <v>0.69205409288406305</v>
      </c>
      <c r="AP93" s="58">
        <v>33.007430999999997</v>
      </c>
      <c r="AQ93" s="58">
        <v>17.381723239263199</v>
      </c>
      <c r="AR93" s="58" t="s">
        <v>60</v>
      </c>
      <c r="AS93" s="58">
        <v>0.96004599999999995</v>
      </c>
      <c r="AT93" s="58">
        <v>0.96004599999999995</v>
      </c>
      <c r="AU93" s="58">
        <v>0.64575899999999997</v>
      </c>
      <c r="AV93" s="58">
        <v>0.64575899999999997</v>
      </c>
      <c r="BI93" s="58" t="s">
        <v>936</v>
      </c>
      <c r="BJ93" s="58">
        <v>2.9843464540773901E-2</v>
      </c>
      <c r="BK93" s="58">
        <v>0.76436656713485696</v>
      </c>
      <c r="BL93" s="58">
        <v>0.758650243282318</v>
      </c>
      <c r="BM93" s="58">
        <v>19.737596941613099</v>
      </c>
      <c r="BN93" s="58">
        <v>35.137685184468801</v>
      </c>
      <c r="BO93" s="58">
        <v>36.548843612554997</v>
      </c>
      <c r="BP93" s="58">
        <v>0.14546176791191101</v>
      </c>
      <c r="BQ93" s="58">
        <v>0.87168115377426103</v>
      </c>
      <c r="BR93" s="58">
        <v>0.51862698793411199</v>
      </c>
      <c r="BS93" s="58">
        <v>0.60326969623565596</v>
      </c>
      <c r="BT93" s="58">
        <v>0</v>
      </c>
      <c r="BU93" s="58">
        <v>13.8276026934498</v>
      </c>
      <c r="BV93" s="58" t="s">
        <v>60</v>
      </c>
      <c r="BW93" s="58">
        <v>2.1923729999999999</v>
      </c>
      <c r="BX93" s="58">
        <v>2.1923729999999999</v>
      </c>
      <c r="BY93" s="58">
        <v>0.72422399999999998</v>
      </c>
      <c r="BZ93" s="58">
        <v>0.72422399999999998</v>
      </c>
      <c r="CM93" s="58" t="s">
        <v>554</v>
      </c>
      <c r="CN93" s="58">
        <v>3.1414355311963599E-2</v>
      </c>
      <c r="CO93" s="58">
        <v>0.81778395175933805</v>
      </c>
      <c r="CP93" s="58">
        <v>0.80631995201110795</v>
      </c>
      <c r="CQ93" s="58">
        <v>24.1362478769978</v>
      </c>
      <c r="CR93" s="58">
        <v>34.8849530223263</v>
      </c>
      <c r="CS93" s="58">
        <v>36.014221039367797</v>
      </c>
      <c r="CT93" s="58">
        <v>0.21368175745010301</v>
      </c>
      <c r="CU93" s="58">
        <v>0.92256498336791903</v>
      </c>
      <c r="CV93" s="58">
        <v>0.43678173422813399</v>
      </c>
      <c r="CW93" s="58">
        <v>0.75911062955856301</v>
      </c>
      <c r="CX93" s="58">
        <v>37.370054000000003</v>
      </c>
      <c r="CY93" s="58">
        <v>19.192652087126898</v>
      </c>
      <c r="CZ93" s="58" t="s">
        <v>60</v>
      </c>
      <c r="DA93" s="84">
        <v>1.312171</v>
      </c>
      <c r="DB93" s="58">
        <v>1.312171</v>
      </c>
      <c r="DC93" s="58">
        <v>65.807265000000001</v>
      </c>
      <c r="DD93" s="58">
        <v>65.807265000000001</v>
      </c>
      <c r="DQ93" s="58" t="s">
        <v>743</v>
      </c>
      <c r="DR93" s="58">
        <v>2.9338288213474999E-2</v>
      </c>
      <c r="DS93" s="58">
        <v>0.82865703105926503</v>
      </c>
      <c r="DT93" s="58">
        <v>0.81799185276031405</v>
      </c>
      <c r="DU93" s="58">
        <v>24.9215736124683</v>
      </c>
      <c r="DV93" s="58">
        <v>35.714221554287199</v>
      </c>
      <c r="DW93" s="58">
        <v>37.166158445832302</v>
      </c>
      <c r="DX93" s="58">
        <v>0.24119393527507699</v>
      </c>
      <c r="DY93" s="58">
        <v>0.92987740039825395</v>
      </c>
      <c r="DZ93" s="58">
        <v>0.41524884104728699</v>
      </c>
      <c r="EA93" s="58">
        <v>0.77783411741256703</v>
      </c>
      <c r="EB93" s="58">
        <v>42.974193</v>
      </c>
      <c r="EC93" s="58">
        <v>20.005869677016801</v>
      </c>
      <c r="ED93" s="58" t="s">
        <v>60</v>
      </c>
      <c r="EE93" s="84">
        <v>1.8905179999999999</v>
      </c>
      <c r="EF93" s="58">
        <v>1.8905179999999999</v>
      </c>
      <c r="EG93" s="58">
        <v>92.743606</v>
      </c>
      <c r="EH93" s="58">
        <v>92.743606</v>
      </c>
      <c r="EU93" s="58"/>
      <c r="EV93" s="58"/>
      <c r="EW93" s="58"/>
      <c r="EX93" s="58"/>
      <c r="EY93" s="58"/>
      <c r="EZ93" s="58"/>
      <c r="FA93" s="58"/>
      <c r="FB93" s="58"/>
      <c r="FC93" s="58"/>
      <c r="FD93" s="58"/>
      <c r="FE93" s="58"/>
      <c r="FF93" s="58"/>
      <c r="FG93" s="58"/>
      <c r="FH93" s="58"/>
      <c r="FI93" s="58"/>
      <c r="FJ93" s="58"/>
      <c r="FK93" s="58"/>
      <c r="FL93" s="58"/>
      <c r="FY93" s="58"/>
      <c r="FZ93" s="58"/>
      <c r="GA93" s="58"/>
      <c r="GB93" s="58"/>
      <c r="GC93" s="58"/>
      <c r="GD93" s="58"/>
      <c r="GE93" s="58"/>
      <c r="GF93" s="58"/>
      <c r="GG93" s="58"/>
      <c r="GH93" s="58"/>
      <c r="GI93" s="58"/>
      <c r="GJ93" s="58"/>
      <c r="GK93" s="58"/>
      <c r="GL93" s="58"/>
      <c r="GM93" s="58"/>
      <c r="GN93" s="58"/>
      <c r="GO93" s="58"/>
      <c r="GP93" s="58"/>
      <c r="HC93" s="58"/>
      <c r="HD93" s="58"/>
      <c r="HE93" s="58"/>
      <c r="HF93" s="58"/>
      <c r="HG93" s="58"/>
      <c r="HH93" s="58"/>
      <c r="HI93" s="58"/>
      <c r="HJ93" s="58"/>
      <c r="HK93" s="58"/>
      <c r="HL93" s="58"/>
      <c r="HM93" s="58"/>
      <c r="HN93" s="58"/>
      <c r="HO93" s="58"/>
      <c r="HP93" s="58"/>
      <c r="HQ93" s="84"/>
      <c r="HR93" s="58"/>
      <c r="HS93" s="58"/>
      <c r="HT93" s="58"/>
      <c r="IG93" s="58"/>
      <c r="IH93" s="58"/>
      <c r="II93" s="58"/>
      <c r="IJ93" s="58"/>
      <c r="IK93" s="58"/>
      <c r="IL93" s="58"/>
      <c r="IM93" s="58"/>
      <c r="IN93" s="58"/>
      <c r="IO93" s="58"/>
      <c r="IP93" s="58"/>
      <c r="IQ93" s="58"/>
      <c r="IR93" s="58"/>
      <c r="IS93" s="58"/>
      <c r="IT93" s="58"/>
      <c r="IU93" s="58"/>
      <c r="IV93" s="58"/>
      <c r="IW93" s="58"/>
      <c r="IX93" s="58"/>
      <c r="JK93" s="58"/>
      <c r="JL93" s="58"/>
      <c r="JM93" s="58"/>
      <c r="JN93" s="58"/>
      <c r="JO93" s="58"/>
      <c r="JP93" s="58"/>
      <c r="JQ93" s="58"/>
      <c r="JR93" s="58"/>
      <c r="JS93" s="58"/>
      <c r="JT93" s="58"/>
      <c r="JU93" s="58"/>
      <c r="JV93" s="58"/>
      <c r="JW93" s="58"/>
      <c r="JX93" s="58"/>
      <c r="JY93" s="58"/>
      <c r="JZ93" s="58"/>
      <c r="KA93" s="58"/>
      <c r="KB93" s="58"/>
      <c r="KO93" s="58"/>
      <c r="KP93" s="58"/>
      <c r="KQ93" s="58"/>
      <c r="KR93" s="58"/>
      <c r="KS93" s="58"/>
      <c r="KT93" s="58"/>
      <c r="KU93" s="58"/>
      <c r="KV93" s="58"/>
      <c r="KW93" s="58"/>
      <c r="KX93" s="58"/>
      <c r="KY93" s="58"/>
      <c r="KZ93" s="58"/>
      <c r="LA93" s="58"/>
      <c r="LB93" s="58"/>
      <c r="LC93" s="58"/>
      <c r="LD93" s="58"/>
      <c r="LE93" s="58"/>
      <c r="LF93" s="58"/>
      <c r="LS93" s="58"/>
      <c r="LT93" s="58"/>
      <c r="LU93" s="58"/>
      <c r="LV93" s="58"/>
      <c r="LW93" s="58"/>
      <c r="LX93" s="58"/>
      <c r="LY93" s="58"/>
      <c r="LZ93" s="58"/>
      <c r="MA93" s="58"/>
      <c r="MB93" s="58"/>
      <c r="MC93" s="58"/>
      <c r="MD93" s="58"/>
      <c r="ME93" s="58"/>
      <c r="MF93" s="58"/>
      <c r="MG93" s="58"/>
      <c r="MH93" s="58"/>
      <c r="MI93" s="58"/>
      <c r="MJ93" s="58"/>
      <c r="MW93" s="58"/>
      <c r="MX93" s="58"/>
      <c r="MY93" s="58"/>
      <c r="MZ93" s="58"/>
      <c r="NA93" s="58"/>
      <c r="NB93" s="58"/>
      <c r="NC93" s="58"/>
      <c r="ND93" s="58"/>
      <c r="NE93" s="58"/>
      <c r="NF93" s="58"/>
      <c r="NG93" s="58"/>
      <c r="NH93" s="58"/>
      <c r="NI93" s="58"/>
      <c r="NJ93" s="58"/>
      <c r="NK93" s="58"/>
      <c r="NL93" s="58"/>
      <c r="NM93" s="58"/>
      <c r="NN93" s="58"/>
      <c r="OA93" s="58"/>
      <c r="OB93" s="58"/>
      <c r="OC93" s="58"/>
      <c r="OD93" s="58"/>
      <c r="OE93" s="58"/>
      <c r="OF93" s="58"/>
      <c r="OG93" s="58"/>
      <c r="OH93" s="58"/>
      <c r="OI93" s="58"/>
      <c r="OJ93" s="58"/>
      <c r="OK93" s="58"/>
      <c r="OL93" s="58"/>
      <c r="OM93" s="58"/>
      <c r="ON93" s="58"/>
      <c r="OO93" s="58"/>
      <c r="OP93" s="58"/>
      <c r="OQ93" s="58"/>
      <c r="OR93" s="58"/>
    </row>
    <row r="94" spans="1:408">
      <c r="A94" s="58" t="s">
        <v>171</v>
      </c>
      <c r="B94" s="58">
        <v>0.10605242761446</v>
      </c>
      <c r="C94" s="58">
        <v>0.788976430892944</v>
      </c>
      <c r="D94" s="58">
        <v>0.77188432216644198</v>
      </c>
      <c r="E94" s="58">
        <v>22.936371113040799</v>
      </c>
      <c r="F94" s="58">
        <v>30.834765546323901</v>
      </c>
      <c r="G94" s="58">
        <v>32.002627997983801</v>
      </c>
      <c r="H94" s="58">
        <v>0.182715088129043</v>
      </c>
      <c r="I94" s="58">
        <v>0.89908760786056496</v>
      </c>
      <c r="J94" s="58">
        <v>0.48197969794273299</v>
      </c>
      <c r="K94" s="58">
        <v>0.75883549451828003</v>
      </c>
      <c r="L94" s="58">
        <v>41.434207999999998</v>
      </c>
      <c r="M94" s="58">
        <v>17.887325963153401</v>
      </c>
      <c r="N94" s="58" t="s">
        <v>60</v>
      </c>
      <c r="O94" s="84">
        <v>3.6071569999999999</v>
      </c>
      <c r="P94" s="58">
        <v>3.6071569999999999</v>
      </c>
      <c r="Q94" s="58">
        <v>0.45024799999999998</v>
      </c>
      <c r="R94" s="58">
        <v>0.45024799999999998</v>
      </c>
      <c r="AE94" s="58" t="s">
        <v>366</v>
      </c>
      <c r="AF94" s="58">
        <v>5.9942977357028103E-2</v>
      </c>
      <c r="AG94" s="58">
        <v>0.84723502397537198</v>
      </c>
      <c r="AH94" s="58">
        <v>0.84099173545837402</v>
      </c>
      <c r="AI94" s="58">
        <v>24.559067939388399</v>
      </c>
      <c r="AJ94" s="58">
        <v>36.170548856465402</v>
      </c>
      <c r="AK94" s="58">
        <v>37.450052996144301</v>
      </c>
      <c r="AL94" s="58">
        <v>0.23154424130916501</v>
      </c>
      <c r="AM94" s="58">
        <v>0.94324707984924305</v>
      </c>
      <c r="AN94" s="58">
        <v>0.40162065625190702</v>
      </c>
      <c r="AO94" s="58">
        <v>0.79438674449920599</v>
      </c>
      <c r="AP94" s="58">
        <v>44.027264000000002</v>
      </c>
      <c r="AQ94" s="58">
        <v>19.7729435097711</v>
      </c>
      <c r="AR94" s="58" t="s">
        <v>60</v>
      </c>
      <c r="AS94" s="58">
        <v>1.061938</v>
      </c>
      <c r="AT94" s="58">
        <v>1.061938</v>
      </c>
      <c r="AU94" s="58">
        <v>0.64549400000000001</v>
      </c>
      <c r="AV94" s="58">
        <v>0.64549400000000001</v>
      </c>
      <c r="BI94" s="58" t="s">
        <v>937</v>
      </c>
      <c r="BJ94" s="58">
        <v>6.0064081271106601E-2</v>
      </c>
      <c r="BK94" s="58">
        <v>0.88744109869003296</v>
      </c>
      <c r="BL94" s="58">
        <v>0.88533884286880404</v>
      </c>
      <c r="BM94" s="58">
        <v>23.3168087305027</v>
      </c>
      <c r="BN94" s="58">
        <v>36.106405949731503</v>
      </c>
      <c r="BO94" s="58">
        <v>37.465785804198099</v>
      </c>
      <c r="BP94" s="58">
        <v>0.25423389673232999</v>
      </c>
      <c r="BQ94" s="58">
        <v>0.95866429805755604</v>
      </c>
      <c r="BR94" s="58">
        <v>0.36164358258247298</v>
      </c>
      <c r="BS94" s="58">
        <v>0.81781297922134399</v>
      </c>
      <c r="BT94" s="58">
        <v>29.633202000000001</v>
      </c>
      <c r="BU94" s="58">
        <v>18.0473593859912</v>
      </c>
      <c r="BV94" s="58" t="s">
        <v>60</v>
      </c>
      <c r="BW94" s="58">
        <v>1.7903150000000001</v>
      </c>
      <c r="BX94" s="58">
        <v>1.7903150000000001</v>
      </c>
      <c r="BY94" s="58">
        <v>0.75782099999999997</v>
      </c>
      <c r="BZ94" s="58">
        <v>0.75782099999999997</v>
      </c>
      <c r="CM94" s="58" t="s">
        <v>555</v>
      </c>
      <c r="CN94" s="58">
        <v>6.3285445385594802E-2</v>
      </c>
      <c r="CO94" s="58">
        <v>0.89910727739334095</v>
      </c>
      <c r="CP94" s="58">
        <v>0.89492034912109297</v>
      </c>
      <c r="CQ94" s="58">
        <v>26.719249392068502</v>
      </c>
      <c r="CR94" s="58">
        <v>34.491221519621703</v>
      </c>
      <c r="CS94" s="58">
        <v>35.644475632429099</v>
      </c>
      <c r="CT94" s="58">
        <v>0.311666280031204</v>
      </c>
      <c r="CU94" s="58">
        <v>0.96193158626556396</v>
      </c>
      <c r="CV94" s="58">
        <v>0.32496580481529203</v>
      </c>
      <c r="CW94" s="58">
        <v>0.8662691116333</v>
      </c>
      <c r="CX94" s="58">
        <v>51.564098999999999</v>
      </c>
      <c r="CY94" s="58">
        <v>22.274559460207101</v>
      </c>
      <c r="CZ94" s="58" t="s">
        <v>60</v>
      </c>
      <c r="DA94" s="84">
        <v>1.8358449999999999</v>
      </c>
      <c r="DB94" s="58">
        <v>1.8358449999999999</v>
      </c>
      <c r="DC94" s="58">
        <v>74.401493000000002</v>
      </c>
      <c r="DD94" s="58">
        <v>74.401493000000002</v>
      </c>
      <c r="DQ94" s="58" t="s">
        <v>744</v>
      </c>
      <c r="DR94" s="58">
        <v>6.0102142501245598E-2</v>
      </c>
      <c r="DS94" s="58">
        <v>0.90647882223129195</v>
      </c>
      <c r="DT94" s="58">
        <v>0.90302687883376997</v>
      </c>
      <c r="DU94" s="58">
        <v>27.599151292833799</v>
      </c>
      <c r="DV94" s="58">
        <v>37.323530036839998</v>
      </c>
      <c r="DW94" s="58">
        <v>38.743721383698201</v>
      </c>
      <c r="DX94" s="58">
        <v>0.34072005748748702</v>
      </c>
      <c r="DY94" s="58">
        <v>0.96796894073486295</v>
      </c>
      <c r="DZ94" s="58">
        <v>0.30670195817947299</v>
      </c>
      <c r="EA94" s="58">
        <v>0.87754654884338301</v>
      </c>
      <c r="EB94" s="58">
        <v>57.143667000000001</v>
      </c>
      <c r="EC94" s="58">
        <v>23.087168004064399</v>
      </c>
      <c r="ED94" s="58" t="s">
        <v>60</v>
      </c>
      <c r="EE94" s="84">
        <v>2.22343</v>
      </c>
      <c r="EF94" s="58">
        <v>2.22343</v>
      </c>
      <c r="EG94" s="58">
        <v>201.101733</v>
      </c>
      <c r="EH94" s="58">
        <v>201.101733</v>
      </c>
      <c r="EU94" s="58"/>
      <c r="EV94" s="58"/>
      <c r="EW94" s="58"/>
      <c r="EX94" s="58"/>
      <c r="EY94" s="58"/>
      <c r="EZ94" s="58"/>
      <c r="FA94" s="58"/>
      <c r="FB94" s="58"/>
      <c r="FC94" s="58"/>
      <c r="FD94" s="58"/>
      <c r="FE94" s="58"/>
      <c r="FF94" s="58"/>
      <c r="FG94" s="58"/>
      <c r="FH94" s="58"/>
      <c r="FI94" s="58"/>
      <c r="FJ94" s="58"/>
      <c r="FK94" s="58"/>
      <c r="FL94" s="58"/>
      <c r="FY94" s="58"/>
      <c r="FZ94" s="58"/>
      <c r="GA94" s="58"/>
      <c r="GB94" s="58"/>
      <c r="GC94" s="58"/>
      <c r="GD94" s="58"/>
      <c r="GE94" s="58"/>
      <c r="GF94" s="58"/>
      <c r="GG94" s="58"/>
      <c r="GH94" s="58"/>
      <c r="GI94" s="58"/>
      <c r="GJ94" s="58"/>
      <c r="GK94" s="58"/>
      <c r="GL94" s="58"/>
      <c r="GM94" s="58"/>
      <c r="GN94" s="58"/>
      <c r="GO94" s="58"/>
      <c r="GP94" s="58"/>
      <c r="HC94" s="58"/>
      <c r="HD94" s="58"/>
      <c r="HE94" s="58"/>
      <c r="HF94" s="58"/>
      <c r="HG94" s="58"/>
      <c r="HH94" s="58"/>
      <c r="HI94" s="58"/>
      <c r="HJ94" s="58"/>
      <c r="HK94" s="58"/>
      <c r="HL94" s="58"/>
      <c r="HM94" s="58"/>
      <c r="HN94" s="58"/>
      <c r="HO94" s="58"/>
      <c r="HP94" s="58"/>
      <c r="HQ94" s="84"/>
      <c r="HR94" s="58"/>
      <c r="HS94" s="58"/>
      <c r="HT94" s="58"/>
      <c r="IG94" s="79"/>
      <c r="IH94" s="58"/>
      <c r="II94" s="58"/>
      <c r="IJ94" s="58"/>
      <c r="IK94" s="58"/>
      <c r="IL94" s="58"/>
      <c r="IM94" s="58"/>
      <c r="IN94" s="58"/>
      <c r="IO94" s="58"/>
      <c r="IP94" s="58"/>
      <c r="IQ94" s="58"/>
      <c r="IR94" s="81"/>
      <c r="IS94" s="81"/>
      <c r="IT94" s="58"/>
      <c r="IU94" s="58"/>
      <c r="IV94" s="58"/>
      <c r="IW94" s="58"/>
      <c r="IX94" s="58"/>
      <c r="JK94" s="58"/>
      <c r="JL94" s="58"/>
      <c r="JM94" s="58"/>
      <c r="JN94" s="58"/>
      <c r="JO94" s="58"/>
      <c r="JP94" s="58"/>
      <c r="JQ94" s="58"/>
      <c r="JR94" s="58"/>
      <c r="JS94" s="58"/>
      <c r="JT94" s="58"/>
      <c r="JU94" s="58"/>
      <c r="JV94" s="58"/>
      <c r="JW94" s="58"/>
      <c r="JX94" s="58"/>
      <c r="JY94" s="58"/>
      <c r="JZ94" s="58"/>
      <c r="KA94" s="58"/>
      <c r="KB94" s="58"/>
      <c r="KO94" s="58"/>
      <c r="KP94" s="58"/>
      <c r="KQ94" s="58"/>
      <c r="KR94" s="58"/>
      <c r="KS94" s="58"/>
      <c r="KT94" s="58"/>
      <c r="KU94" s="58"/>
      <c r="KV94" s="58"/>
      <c r="KW94" s="58"/>
      <c r="KX94" s="58"/>
      <c r="KY94" s="58"/>
      <c r="KZ94" s="58"/>
      <c r="LA94" s="58"/>
      <c r="LB94" s="58"/>
      <c r="LC94" s="58"/>
      <c r="LD94" s="58"/>
      <c r="LE94" s="58"/>
      <c r="LF94" s="58"/>
      <c r="LS94" s="58"/>
      <c r="LT94" s="58"/>
      <c r="LU94" s="58"/>
      <c r="LV94" s="58"/>
      <c r="LW94" s="58"/>
      <c r="LX94" s="58"/>
      <c r="LY94" s="58"/>
      <c r="LZ94" s="58"/>
      <c r="MA94" s="58"/>
      <c r="MB94" s="58"/>
      <c r="MC94" s="58"/>
      <c r="MD94" s="58"/>
      <c r="ME94" s="58"/>
      <c r="MF94" s="58"/>
      <c r="MG94" s="58"/>
      <c r="MH94" s="58"/>
      <c r="MI94" s="58"/>
      <c r="MJ94" s="58"/>
      <c r="MW94" s="58"/>
      <c r="MX94" s="58"/>
      <c r="MY94" s="58"/>
      <c r="MZ94" s="58"/>
      <c r="NA94" s="58"/>
      <c r="NB94" s="58"/>
      <c r="NC94" s="58"/>
      <c r="ND94" s="58"/>
      <c r="NE94" s="58"/>
      <c r="NF94" s="58"/>
      <c r="NG94" s="58"/>
      <c r="NH94" s="58"/>
      <c r="NI94" s="58"/>
      <c r="NJ94" s="58"/>
      <c r="NK94" s="58"/>
      <c r="NL94" s="58"/>
      <c r="NM94" s="58"/>
      <c r="NN94" s="58"/>
      <c r="OA94" s="58"/>
      <c r="OB94" s="58"/>
      <c r="OC94" s="58"/>
      <c r="OD94" s="58"/>
      <c r="OE94" s="58"/>
      <c r="OF94" s="58"/>
      <c r="OG94" s="58"/>
      <c r="OH94" s="58"/>
      <c r="OI94" s="58"/>
      <c r="OJ94" s="58"/>
      <c r="OK94" s="58"/>
      <c r="OL94" s="58"/>
      <c r="OM94" s="58"/>
      <c r="ON94" s="58"/>
      <c r="OO94" s="58"/>
      <c r="OP94" s="58"/>
      <c r="OQ94" s="58"/>
      <c r="OR94" s="58"/>
    </row>
    <row r="95" spans="1:408">
      <c r="A95" s="58" t="s">
        <v>172</v>
      </c>
      <c r="B95" s="58">
        <v>0.11996207717433401</v>
      </c>
      <c r="C95" s="58">
        <v>0.82692897319793701</v>
      </c>
      <c r="D95" s="58">
        <v>0.816267549991607</v>
      </c>
      <c r="E95" s="58">
        <v>23.838612174219399</v>
      </c>
      <c r="F95" s="58">
        <v>31.713488665983501</v>
      </c>
      <c r="G95" s="58">
        <v>32.540243824864298</v>
      </c>
      <c r="H95" s="58">
        <v>0.21449658274650499</v>
      </c>
      <c r="I95" s="58">
        <v>0.92793625593185403</v>
      </c>
      <c r="J95" s="58">
        <v>0.43231555819511402</v>
      </c>
      <c r="K95" s="58">
        <v>0.80253714323043801</v>
      </c>
      <c r="L95" s="58">
        <v>45.286599000000002</v>
      </c>
      <c r="M95" s="58">
        <v>18.974277301667001</v>
      </c>
      <c r="N95" s="58" t="s">
        <v>60</v>
      </c>
      <c r="O95" s="84">
        <v>3.8439739999999998</v>
      </c>
      <c r="P95" s="58">
        <v>3.8439739999999998</v>
      </c>
      <c r="Q95" s="58">
        <v>0.22150300000000001</v>
      </c>
      <c r="R95" s="58">
        <v>0.22150300000000001</v>
      </c>
      <c r="AE95" s="58" t="s">
        <v>367</v>
      </c>
      <c r="AF95" s="58">
        <v>0.11998975806898</v>
      </c>
      <c r="AG95" s="58">
        <v>0.91825968027114802</v>
      </c>
      <c r="AH95" s="58">
        <v>0.91577684879302901</v>
      </c>
      <c r="AI95" s="58">
        <v>27.148467089828699</v>
      </c>
      <c r="AJ95" s="58">
        <v>37.494486344304903</v>
      </c>
      <c r="AK95" s="58">
        <v>38.119421977989802</v>
      </c>
      <c r="AL95" s="58">
        <v>0.334772169589996</v>
      </c>
      <c r="AM95" s="58">
        <v>0.97538518905639604</v>
      </c>
      <c r="AN95" s="58">
        <v>0.29354396462440402</v>
      </c>
      <c r="AO95" s="58">
        <v>0.89205956459045399</v>
      </c>
      <c r="AP95" s="58">
        <v>61.491281999999998</v>
      </c>
      <c r="AQ95" s="58">
        <v>23.123091958495301</v>
      </c>
      <c r="AR95" s="58" t="s">
        <v>60</v>
      </c>
      <c r="AS95" s="58">
        <v>1.1182730000000001</v>
      </c>
      <c r="AT95" s="58">
        <v>1.1182730000000001</v>
      </c>
      <c r="AU95" s="58">
        <v>0.655586</v>
      </c>
      <c r="AV95" s="58">
        <v>0.655586</v>
      </c>
      <c r="BI95" s="58" t="s">
        <v>938</v>
      </c>
      <c r="BJ95" s="58">
        <v>0.11994131650334899</v>
      </c>
      <c r="BK95" s="58">
        <v>0.93677932024001997</v>
      </c>
      <c r="BL95" s="58">
        <v>0.93609434366226196</v>
      </c>
      <c r="BM95" s="58">
        <v>24.254336991921999</v>
      </c>
      <c r="BN95" s="58">
        <v>36.9923863217792</v>
      </c>
      <c r="BO95" s="58">
        <v>38.100186454031203</v>
      </c>
      <c r="BP95" s="58">
        <v>0.34481006860732999</v>
      </c>
      <c r="BQ95" s="58">
        <v>0.97961163520812899</v>
      </c>
      <c r="BR95" s="58">
        <v>0.28345626592636097</v>
      </c>
      <c r="BS95" s="58">
        <v>0.88699018955230702</v>
      </c>
      <c r="BT95" s="58">
        <v>42.495154999999997</v>
      </c>
      <c r="BU95" s="58">
        <v>19.274819389458401</v>
      </c>
      <c r="BV95" s="58" t="s">
        <v>60</v>
      </c>
      <c r="BW95" s="58">
        <v>1.972512</v>
      </c>
      <c r="BX95" s="58">
        <v>1.972512</v>
      </c>
      <c r="BY95" s="58">
        <v>0.46262399999999998</v>
      </c>
      <c r="BZ95" s="58">
        <v>0.46262399999999998</v>
      </c>
      <c r="CM95" s="58" t="s">
        <v>556</v>
      </c>
      <c r="CN95" s="58">
        <v>0.127626224879588</v>
      </c>
      <c r="CO95" s="58">
        <v>0.95074373483657804</v>
      </c>
      <c r="CP95" s="58">
        <v>0.94942843914031905</v>
      </c>
      <c r="CQ95" s="58">
        <v>29.587257369483002</v>
      </c>
      <c r="CR95" s="58">
        <v>35.883060257154497</v>
      </c>
      <c r="CS95" s="58">
        <v>36.988842722212297</v>
      </c>
      <c r="CT95" s="58">
        <v>0.42563644051551802</v>
      </c>
      <c r="CU95" s="58">
        <v>0.98392379283904996</v>
      </c>
      <c r="CV95" s="58">
        <v>0.230873182415962</v>
      </c>
      <c r="CW95" s="58">
        <v>0.93518251180648804</v>
      </c>
      <c r="CX95" s="58">
        <v>68.765285000000006</v>
      </c>
      <c r="CY95" s="58">
        <v>25.778300854967501</v>
      </c>
      <c r="CZ95" s="58" t="s">
        <v>60</v>
      </c>
      <c r="DA95" s="84">
        <v>2.147974</v>
      </c>
      <c r="DB95" s="58">
        <v>2.147974</v>
      </c>
      <c r="DC95" s="58">
        <v>92.854337999999998</v>
      </c>
      <c r="DD95" s="58">
        <v>92.854337999999998</v>
      </c>
      <c r="DQ95" s="58" t="s">
        <v>745</v>
      </c>
      <c r="DR95" s="58">
        <v>0.12029424791009199</v>
      </c>
      <c r="DS95" s="58">
        <v>0.95517927408218295</v>
      </c>
      <c r="DT95" s="58">
        <v>0.95405507087707497</v>
      </c>
      <c r="DU95" s="58">
        <v>30.403611035776201</v>
      </c>
      <c r="DV95" s="58">
        <v>38.921011878508999</v>
      </c>
      <c r="DW95" s="58">
        <v>40.420233721704903</v>
      </c>
      <c r="DX95" s="58">
        <v>0.45156547427177401</v>
      </c>
      <c r="DY95" s="58">
        <v>0.98652404546737604</v>
      </c>
      <c r="DZ95" s="58">
        <v>0.21812321245670299</v>
      </c>
      <c r="EA95" s="58">
        <v>0.942174792289733</v>
      </c>
      <c r="EB95" s="58">
        <v>72.219042000000002</v>
      </c>
      <c r="EC95" s="58">
        <v>26.499065731901499</v>
      </c>
      <c r="ED95" s="58" t="s">
        <v>60</v>
      </c>
      <c r="EE95" s="84">
        <v>1.97264699999999</v>
      </c>
      <c r="EF95" s="58">
        <v>1.97264699999999</v>
      </c>
      <c r="EG95" s="58">
        <v>411.18336799999997</v>
      </c>
      <c r="EH95" s="58">
        <v>411.18336799999997</v>
      </c>
      <c r="EU95" s="58"/>
      <c r="EV95" s="58"/>
      <c r="EW95" s="58"/>
      <c r="EX95" s="58"/>
      <c r="EY95" s="58"/>
      <c r="EZ95" s="58"/>
      <c r="FA95" s="58"/>
      <c r="FB95" s="58"/>
      <c r="FC95" s="58"/>
      <c r="FD95" s="58"/>
      <c r="FE95" s="58"/>
      <c r="FF95" s="58"/>
      <c r="FG95" s="58"/>
      <c r="FH95" s="58"/>
      <c r="FI95" s="58"/>
      <c r="FJ95" s="58"/>
      <c r="FK95" s="58"/>
      <c r="FL95" s="58"/>
      <c r="FY95" s="58"/>
      <c r="FZ95" s="58"/>
      <c r="GA95" s="58"/>
      <c r="GB95" s="58"/>
      <c r="GC95" s="58"/>
      <c r="GD95" s="58"/>
      <c r="GE95" s="58"/>
      <c r="GF95" s="58"/>
      <c r="GG95" s="58"/>
      <c r="GH95" s="58"/>
      <c r="GI95" s="58"/>
      <c r="GJ95" s="58"/>
      <c r="GK95" s="58"/>
      <c r="GL95" s="58"/>
      <c r="GM95" s="58"/>
      <c r="GN95" s="58"/>
      <c r="GO95" s="58"/>
      <c r="GP95" s="58"/>
      <c r="HC95" s="58"/>
      <c r="HD95" s="58"/>
      <c r="HE95" s="58"/>
      <c r="HF95" s="58"/>
      <c r="HG95" s="58"/>
      <c r="HH95" s="58"/>
      <c r="HI95" s="58"/>
      <c r="HJ95" s="58"/>
      <c r="HK95" s="58"/>
      <c r="HL95" s="58"/>
      <c r="HM95" s="58"/>
      <c r="HN95" s="58"/>
      <c r="HO95" s="58"/>
      <c r="HP95" s="58"/>
      <c r="HQ95" s="84"/>
      <c r="HR95" s="58"/>
      <c r="HS95" s="58"/>
      <c r="HT95" s="58"/>
      <c r="IG95" s="58"/>
      <c r="IH95" s="58"/>
      <c r="II95" s="58"/>
      <c r="IJ95" s="58"/>
      <c r="IK95" s="58"/>
      <c r="IL95" s="58"/>
      <c r="IM95" s="58"/>
      <c r="IN95" s="58"/>
      <c r="IO95" s="58"/>
      <c r="IP95" s="58"/>
      <c r="IQ95" s="58"/>
      <c r="IR95" s="81"/>
      <c r="IS95" s="81"/>
      <c r="IT95" s="58"/>
      <c r="IU95" s="58"/>
      <c r="IV95" s="58"/>
      <c r="IW95" s="58"/>
      <c r="IX95" s="58"/>
      <c r="JK95" s="58"/>
      <c r="JL95" s="58"/>
      <c r="JM95" s="58"/>
      <c r="JN95" s="58"/>
      <c r="JO95" s="58"/>
      <c r="JP95" s="58"/>
      <c r="JQ95" s="58"/>
      <c r="JR95" s="58"/>
      <c r="JS95" s="58"/>
      <c r="JT95" s="58"/>
      <c r="JU95" s="58"/>
      <c r="JV95" s="58"/>
      <c r="JW95" s="58"/>
      <c r="JX95" s="58"/>
      <c r="JY95" s="58"/>
      <c r="JZ95" s="58"/>
      <c r="KA95" s="58"/>
      <c r="KB95" s="58"/>
      <c r="KO95" s="58"/>
      <c r="KP95" s="58"/>
      <c r="KQ95" s="58"/>
      <c r="KR95" s="58"/>
      <c r="KS95" s="58"/>
      <c r="KT95" s="58"/>
      <c r="KU95" s="58"/>
      <c r="KV95" s="58"/>
      <c r="KW95" s="58"/>
      <c r="KX95" s="58"/>
      <c r="KY95" s="58"/>
      <c r="KZ95" s="58"/>
      <c r="LA95" s="58"/>
      <c r="LB95" s="58"/>
      <c r="LC95" s="58"/>
      <c r="LD95" s="58"/>
      <c r="LE95" s="58"/>
      <c r="LF95" s="58"/>
      <c r="LS95" s="58"/>
      <c r="LT95" s="58"/>
      <c r="LU95" s="58"/>
      <c r="LV95" s="58"/>
      <c r="LW95" s="58"/>
      <c r="LX95" s="58"/>
      <c r="LY95" s="58"/>
      <c r="LZ95" s="58"/>
      <c r="MA95" s="58"/>
      <c r="MB95" s="58"/>
      <c r="MC95" s="58"/>
      <c r="MD95" s="58"/>
      <c r="ME95" s="58"/>
      <c r="MF95" s="58"/>
      <c r="MG95" s="58"/>
      <c r="MH95" s="58"/>
      <c r="MI95" s="58"/>
      <c r="MJ95" s="58"/>
      <c r="MW95" s="58"/>
      <c r="MX95" s="58"/>
      <c r="MY95" s="58"/>
      <c r="MZ95" s="58"/>
      <c r="NA95" s="58"/>
      <c r="NB95" s="58"/>
      <c r="NC95" s="58"/>
      <c r="ND95" s="58"/>
      <c r="NE95" s="58"/>
      <c r="NF95" s="58"/>
      <c r="NG95" s="58"/>
      <c r="NH95" s="58"/>
      <c r="NI95" s="58"/>
      <c r="NJ95" s="58"/>
      <c r="NK95" s="58"/>
      <c r="NL95" s="58"/>
      <c r="NM95" s="58"/>
      <c r="NN95" s="58"/>
      <c r="OA95" s="58"/>
      <c r="OB95" s="58"/>
      <c r="OC95" s="58"/>
      <c r="OD95" s="58"/>
      <c r="OE95" s="58"/>
      <c r="OF95" s="58"/>
      <c r="OG95" s="58"/>
      <c r="OH95" s="58"/>
      <c r="OI95" s="58"/>
      <c r="OJ95" s="58"/>
      <c r="OK95" s="58"/>
      <c r="OL95" s="58"/>
      <c r="OM95" s="58"/>
      <c r="ON95" s="58"/>
      <c r="OO95" s="58"/>
      <c r="OP95" s="58"/>
      <c r="OQ95" s="58"/>
      <c r="OR95" s="58"/>
    </row>
    <row r="96" spans="1:408">
      <c r="A96" s="58" t="s">
        <v>173</v>
      </c>
      <c r="B96" s="58">
        <v>0.258027459447489</v>
      </c>
      <c r="C96" s="58">
        <v>0.94138890504837003</v>
      </c>
      <c r="D96" s="58">
        <v>0.93969559669494596</v>
      </c>
      <c r="E96" s="58">
        <v>27.803546008975999</v>
      </c>
      <c r="F96" s="58">
        <v>35.8446404655758</v>
      </c>
      <c r="G96" s="58">
        <v>36.751184862304001</v>
      </c>
      <c r="H96" s="58">
        <v>0.38474377989768899</v>
      </c>
      <c r="I96" s="58">
        <v>0.98531574010848999</v>
      </c>
      <c r="J96" s="58">
        <v>0.25298061966896002</v>
      </c>
      <c r="K96" s="58">
        <v>0.93360835313796997</v>
      </c>
      <c r="L96" s="58">
        <v>69.805522999999994</v>
      </c>
      <c r="M96" s="58">
        <v>24.429753048678201</v>
      </c>
      <c r="N96" s="58" t="s">
        <v>60</v>
      </c>
      <c r="O96" s="84">
        <v>3.6658569999999999</v>
      </c>
      <c r="P96" s="58">
        <v>3.6658569999999999</v>
      </c>
      <c r="Q96" s="58">
        <v>0.46336300000000002</v>
      </c>
      <c r="R96" s="58">
        <v>0.46336300000000002</v>
      </c>
      <c r="AE96" s="58" t="s">
        <v>368</v>
      </c>
      <c r="AF96" s="58">
        <v>0.249570946132979</v>
      </c>
      <c r="AG96" s="58">
        <v>0.95865172147750799</v>
      </c>
      <c r="AH96" s="58">
        <v>0.957566618919372</v>
      </c>
      <c r="AI96" s="58">
        <v>30.206048698960998</v>
      </c>
      <c r="AJ96" s="58">
        <v>38.993784461513101</v>
      </c>
      <c r="AK96" s="58">
        <v>39.467575489700401</v>
      </c>
      <c r="AL96" s="58">
        <v>0.45423775911331099</v>
      </c>
      <c r="AM96" s="58">
        <v>0.98967617750167802</v>
      </c>
      <c r="AN96" s="58">
        <v>0.21226197481155301</v>
      </c>
      <c r="AO96" s="58">
        <v>0.94738918542861905</v>
      </c>
      <c r="AP96" s="58">
        <v>77.417969999999997</v>
      </c>
      <c r="AQ96" s="58">
        <v>26.764028781754501</v>
      </c>
      <c r="AR96" s="58" t="s">
        <v>60</v>
      </c>
      <c r="AS96" s="58">
        <v>1.1780729999999999</v>
      </c>
      <c r="AT96" s="58">
        <v>1.1780729999999999</v>
      </c>
      <c r="AU96" s="58">
        <v>0.65147100000000002</v>
      </c>
      <c r="AV96" s="58">
        <v>0.65147100000000002</v>
      </c>
      <c r="BI96" s="58" t="s">
        <v>939</v>
      </c>
      <c r="BJ96" s="58">
        <v>0.24680977689198899</v>
      </c>
      <c r="BK96" s="58">
        <v>0.95339453220367398</v>
      </c>
      <c r="BL96" s="58">
        <v>0.95304793119430498</v>
      </c>
      <c r="BM96" s="58">
        <v>24.523976853979502</v>
      </c>
      <c r="BN96" s="58">
        <v>39.051838126093998</v>
      </c>
      <c r="BO96" s="58">
        <v>39.689214283807203</v>
      </c>
      <c r="BP96" s="58">
        <v>0.39688819646835299</v>
      </c>
      <c r="BQ96" s="58">
        <v>0.98535293340682895</v>
      </c>
      <c r="BR96" s="58">
        <v>0.25350078940391502</v>
      </c>
      <c r="BS96" s="58">
        <v>0.90897393226623502</v>
      </c>
      <c r="BT96" s="58">
        <v>47.496760999999999</v>
      </c>
      <c r="BU96" s="58">
        <v>19.650304778147898</v>
      </c>
      <c r="BV96" s="58" t="s">
        <v>60</v>
      </c>
      <c r="BW96" s="58">
        <v>1.663591</v>
      </c>
      <c r="BX96" s="58">
        <v>1.663591</v>
      </c>
      <c r="BY96" s="58">
        <v>0.68258200000000002</v>
      </c>
      <c r="BZ96" s="58">
        <v>0.68258200000000002</v>
      </c>
      <c r="CM96" s="58" t="s">
        <v>557</v>
      </c>
      <c r="CN96" s="58">
        <v>0.24832184576205499</v>
      </c>
      <c r="CO96" s="58">
        <v>0.97668504714965798</v>
      </c>
      <c r="CP96" s="58">
        <v>0.976251721382141</v>
      </c>
      <c r="CQ96" s="58">
        <v>32.691794575922103</v>
      </c>
      <c r="CR96" s="58">
        <v>37.656746686085299</v>
      </c>
      <c r="CS96" s="58">
        <v>38.6238845609886</v>
      </c>
      <c r="CT96" s="58">
        <v>0.54188787937164296</v>
      </c>
      <c r="CU96" s="58">
        <v>0.99339044094085605</v>
      </c>
      <c r="CV96" s="58">
        <v>0.16086462140083299</v>
      </c>
      <c r="CW96" s="58">
        <v>0.97074526548385598</v>
      </c>
      <c r="CX96" s="58">
        <v>82.749156999999997</v>
      </c>
      <c r="CY96" s="58">
        <v>29.605248122391199</v>
      </c>
      <c r="CZ96" s="58" t="s">
        <v>60</v>
      </c>
      <c r="DA96" s="84">
        <v>1.486321</v>
      </c>
      <c r="DB96" s="58">
        <v>1.486321</v>
      </c>
      <c r="DC96" s="58">
        <v>115.889957</v>
      </c>
      <c r="DD96" s="58">
        <v>115.889957</v>
      </c>
      <c r="DQ96" s="58" t="s">
        <v>746</v>
      </c>
      <c r="DR96" s="58">
        <v>0.27071914964291599</v>
      </c>
      <c r="DS96" s="58">
        <v>0.98198497295379605</v>
      </c>
      <c r="DT96" s="58">
        <v>0.98169547319412198</v>
      </c>
      <c r="DU96" s="58">
        <v>34.064904455688598</v>
      </c>
      <c r="DV96" s="58">
        <v>41.695260151493102</v>
      </c>
      <c r="DW96" s="58">
        <v>42.846593768220004</v>
      </c>
      <c r="DX96" s="58">
        <v>0.58642160892486495</v>
      </c>
      <c r="DY96" s="58">
        <v>0.99590378999710005</v>
      </c>
      <c r="DZ96" s="58">
        <v>0.1409233212471</v>
      </c>
      <c r="EA96" s="58">
        <v>0.97803789377212502</v>
      </c>
      <c r="EB96" s="58">
        <v>86.508281999999994</v>
      </c>
      <c r="EC96" s="58">
        <v>30.979513542419099</v>
      </c>
      <c r="ED96" s="58" t="s">
        <v>60</v>
      </c>
      <c r="EE96" s="84">
        <v>2.5475479999999999</v>
      </c>
      <c r="EF96" s="58">
        <v>2.5475479999999999</v>
      </c>
      <c r="EG96" s="58">
        <v>752.36642500000005</v>
      </c>
      <c r="EH96" s="58">
        <v>752.36642500000005</v>
      </c>
      <c r="EU96" s="58"/>
      <c r="EV96" s="58"/>
      <c r="EW96" s="58"/>
      <c r="EX96" s="58"/>
      <c r="EY96" s="58"/>
      <c r="EZ96" s="58"/>
      <c r="FA96" s="58"/>
      <c r="FB96" s="58"/>
      <c r="FC96" s="58"/>
      <c r="FD96" s="58"/>
      <c r="FE96" s="58"/>
      <c r="FF96" s="58"/>
      <c r="FG96" s="58"/>
      <c r="FH96" s="58"/>
      <c r="FI96" s="58"/>
      <c r="FJ96" s="58"/>
      <c r="FK96" s="58"/>
      <c r="FL96" s="58"/>
      <c r="FY96" s="58"/>
      <c r="FZ96" s="58"/>
      <c r="GA96" s="58"/>
      <c r="GB96" s="58"/>
      <c r="GC96" s="58"/>
      <c r="GD96" s="58"/>
      <c r="GE96" s="58"/>
      <c r="GF96" s="58"/>
      <c r="GG96" s="58"/>
      <c r="GH96" s="58"/>
      <c r="GI96" s="58"/>
      <c r="GJ96" s="58"/>
      <c r="GK96" s="58"/>
      <c r="GL96" s="58"/>
      <c r="GM96" s="58"/>
      <c r="GN96" s="58"/>
      <c r="GO96" s="58"/>
      <c r="GP96" s="58"/>
      <c r="HC96" s="58"/>
      <c r="HD96" s="58"/>
      <c r="HE96" s="58"/>
      <c r="HF96" s="58"/>
      <c r="HG96" s="58"/>
      <c r="HH96" s="58"/>
      <c r="HI96" s="58"/>
      <c r="HJ96" s="58"/>
      <c r="HK96" s="58"/>
      <c r="HL96" s="58"/>
      <c r="HM96" s="58"/>
      <c r="HN96" s="58"/>
      <c r="HO96" s="58"/>
      <c r="HP96" s="58"/>
      <c r="HQ96" s="84"/>
      <c r="HR96" s="58"/>
      <c r="HS96" s="58"/>
      <c r="HT96" s="58"/>
      <c r="IG96" s="58"/>
      <c r="IH96" s="58"/>
      <c r="II96" s="58"/>
      <c r="IJ96" s="58"/>
      <c r="IK96" s="58"/>
      <c r="IL96" s="58"/>
      <c r="IM96" s="58"/>
      <c r="IN96" s="58"/>
      <c r="IO96" s="58"/>
      <c r="IP96" s="58"/>
      <c r="IQ96" s="58"/>
      <c r="IR96" s="81"/>
      <c r="IS96" s="81"/>
      <c r="IT96" s="58"/>
      <c r="IU96" s="58"/>
      <c r="IV96" s="58"/>
      <c r="IW96" s="58"/>
      <c r="IX96" s="58"/>
      <c r="JK96" s="58"/>
      <c r="JL96" s="58"/>
      <c r="JM96" s="58"/>
      <c r="JN96" s="58"/>
      <c r="JO96" s="58"/>
      <c r="JP96" s="58"/>
      <c r="JQ96" s="58"/>
      <c r="JR96" s="58"/>
      <c r="JS96" s="58"/>
      <c r="JT96" s="58"/>
      <c r="JU96" s="58"/>
      <c r="JV96" s="58"/>
      <c r="JW96" s="58"/>
      <c r="JX96" s="58"/>
      <c r="JY96" s="58"/>
      <c r="JZ96" s="58"/>
      <c r="KA96" s="58"/>
      <c r="KB96" s="58"/>
      <c r="KO96" s="58"/>
      <c r="KP96" s="58"/>
      <c r="KQ96" s="58"/>
      <c r="KR96" s="58"/>
      <c r="KS96" s="58"/>
      <c r="KT96" s="58"/>
      <c r="KU96" s="58"/>
      <c r="KV96" s="58"/>
      <c r="KW96" s="58"/>
      <c r="KX96" s="58"/>
      <c r="KY96" s="58"/>
      <c r="KZ96" s="58"/>
      <c r="LA96" s="58"/>
      <c r="LB96" s="58"/>
      <c r="LC96" s="58"/>
      <c r="LD96" s="58"/>
      <c r="LE96" s="58"/>
      <c r="LF96" s="58"/>
      <c r="LS96" s="58"/>
      <c r="LT96" s="58"/>
      <c r="LU96" s="58"/>
      <c r="LV96" s="58"/>
      <c r="LW96" s="58"/>
      <c r="LX96" s="58"/>
      <c r="LY96" s="58"/>
      <c r="LZ96" s="58"/>
      <c r="MA96" s="58"/>
      <c r="MB96" s="58"/>
      <c r="MC96" s="58"/>
      <c r="MD96" s="58"/>
      <c r="ME96" s="58"/>
      <c r="MF96" s="58"/>
      <c r="MG96" s="58"/>
      <c r="MH96" s="58"/>
      <c r="MI96" s="58"/>
      <c r="MJ96" s="58"/>
      <c r="MW96" s="58"/>
      <c r="MX96" s="58"/>
      <c r="MY96" s="58"/>
      <c r="MZ96" s="58"/>
      <c r="NA96" s="58"/>
      <c r="NB96" s="58"/>
      <c r="NC96" s="58"/>
      <c r="ND96" s="58"/>
      <c r="NE96" s="58"/>
      <c r="NF96" s="58"/>
      <c r="NG96" s="58"/>
      <c r="NH96" s="58"/>
      <c r="NI96" s="58"/>
      <c r="NJ96" s="58"/>
      <c r="NK96" s="58"/>
      <c r="NL96" s="58"/>
      <c r="NM96" s="58"/>
      <c r="NN96" s="58"/>
      <c r="OA96" s="58"/>
      <c r="OB96" s="58"/>
      <c r="OC96" s="58"/>
      <c r="OD96" s="58"/>
      <c r="OE96" s="58"/>
      <c r="OF96" s="58"/>
      <c r="OG96" s="58"/>
      <c r="OH96" s="58"/>
      <c r="OI96" s="58"/>
      <c r="OJ96" s="58"/>
      <c r="OK96" s="58"/>
      <c r="OL96" s="58"/>
      <c r="OM96" s="58"/>
      <c r="ON96" s="58"/>
      <c r="OO96" s="58"/>
      <c r="OP96" s="58"/>
      <c r="OQ96" s="58"/>
      <c r="OR96" s="58"/>
    </row>
    <row r="97" spans="1:408">
      <c r="A97" s="58" t="s">
        <v>174</v>
      </c>
      <c r="B97" s="58">
        <v>0.541119968997398</v>
      </c>
      <c r="C97" s="58">
        <v>0.982729732990264</v>
      </c>
      <c r="D97" s="58">
        <v>0.98249936103820801</v>
      </c>
      <c r="E97" s="58">
        <v>31.681213790890101</v>
      </c>
      <c r="F97" s="58">
        <v>39.252517398675799</v>
      </c>
      <c r="G97" s="58">
        <v>40.225157391055703</v>
      </c>
      <c r="H97" s="58">
        <v>0.55575817823410001</v>
      </c>
      <c r="I97" s="58">
        <v>0.99701875448226895</v>
      </c>
      <c r="J97" s="58">
        <v>0.14804507791995999</v>
      </c>
      <c r="K97" s="58">
        <v>0.98045122623443604</v>
      </c>
      <c r="L97" s="58">
        <v>87.909751999999997</v>
      </c>
      <c r="M97" s="58">
        <v>30.632422125077099</v>
      </c>
      <c r="N97" s="58" t="s">
        <v>60</v>
      </c>
      <c r="O97" s="84">
        <v>3.970291</v>
      </c>
      <c r="P97" s="58">
        <v>3.970291</v>
      </c>
      <c r="Q97" s="58">
        <v>0.220716</v>
      </c>
      <c r="R97" s="58">
        <v>0.220716</v>
      </c>
      <c r="AE97" s="58" t="s">
        <v>369</v>
      </c>
      <c r="AF97" s="58">
        <v>0.499972319105353</v>
      </c>
      <c r="AG97" s="58">
        <v>0.981819927692413</v>
      </c>
      <c r="AH97" s="58">
        <v>0.98149037361144997</v>
      </c>
      <c r="AI97" s="58">
        <v>33.9570080959314</v>
      </c>
      <c r="AJ97" s="58">
        <v>41.279966340666</v>
      </c>
      <c r="AK97" s="58">
        <v>41.519645333459401</v>
      </c>
      <c r="AL97" s="58">
        <v>0.58439868688583296</v>
      </c>
      <c r="AM97" s="58">
        <v>0.99634671211242598</v>
      </c>
      <c r="AN97" s="58">
        <v>0.14055372774600899</v>
      </c>
      <c r="AO97" s="58">
        <v>0.97840011119842496</v>
      </c>
      <c r="AP97" s="58">
        <v>88.539727999999997</v>
      </c>
      <c r="AQ97" s="58">
        <v>31.0058365276501</v>
      </c>
      <c r="AR97" s="58" t="s">
        <v>60</v>
      </c>
      <c r="AS97" s="58">
        <v>1.2381180000000001</v>
      </c>
      <c r="AT97" s="58">
        <v>1.2381180000000001</v>
      </c>
      <c r="AU97" s="58">
        <v>0.64632400000000001</v>
      </c>
      <c r="AV97" s="58">
        <v>0.64632400000000001</v>
      </c>
      <c r="BI97" s="58" t="s">
        <v>940</v>
      </c>
      <c r="BJ97" s="58">
        <v>0.500006920223661</v>
      </c>
      <c r="BK97" s="58">
        <v>0.99004340171813898</v>
      </c>
      <c r="BL97" s="58">
        <v>0.98998630046844405</v>
      </c>
      <c r="BM97" s="58">
        <v>33.5791308602819</v>
      </c>
      <c r="BN97" s="58">
        <v>38.1223933863306</v>
      </c>
      <c r="BO97" s="58">
        <v>40.153186956075899</v>
      </c>
      <c r="BP97" s="58">
        <v>0.62561351060867298</v>
      </c>
      <c r="BQ97" s="58">
        <v>0.99773842096328702</v>
      </c>
      <c r="BR97" s="58">
        <v>0.112748943269252</v>
      </c>
      <c r="BS97" s="58">
        <v>0.98764348030090299</v>
      </c>
      <c r="BT97" s="58">
        <v>89.170856000000001</v>
      </c>
      <c r="BU97" s="58">
        <v>32.395890737392499</v>
      </c>
      <c r="BV97" s="58" t="s">
        <v>60</v>
      </c>
      <c r="BW97" s="58">
        <v>1.7854760000000001</v>
      </c>
      <c r="BX97" s="58">
        <v>1.7854760000000001</v>
      </c>
      <c r="BY97" s="58">
        <v>2.0188860000000002</v>
      </c>
      <c r="BZ97" s="58">
        <v>2.0188860000000002</v>
      </c>
      <c r="CM97" s="58" t="s">
        <v>558</v>
      </c>
      <c r="CN97" s="58">
        <v>0.52091983612910298</v>
      </c>
      <c r="CO97" s="58">
        <v>0.990625441074371</v>
      </c>
      <c r="CP97" s="58">
        <v>0.99050372838973999</v>
      </c>
      <c r="CQ97" s="58">
        <v>36.83664535634</v>
      </c>
      <c r="CR97" s="58">
        <v>40.168881701674998</v>
      </c>
      <c r="CS97" s="58">
        <v>41.126497301891803</v>
      </c>
      <c r="CT97" s="58">
        <v>0.67367970943450906</v>
      </c>
      <c r="CU97" s="58">
        <v>0.99791306257247903</v>
      </c>
      <c r="CV97" s="58">
        <v>0.10276084393262799</v>
      </c>
      <c r="CW97" s="58">
        <v>0.98933130502700795</v>
      </c>
      <c r="CX97" s="58">
        <v>92.016424000000001</v>
      </c>
      <c r="CY97" s="58">
        <v>34.453060560962101</v>
      </c>
      <c r="CZ97" s="58" t="s">
        <v>60</v>
      </c>
      <c r="DA97" s="84">
        <v>2.3636789999999999</v>
      </c>
      <c r="DB97" s="58">
        <v>2.3636789999999999</v>
      </c>
      <c r="DC97" s="58">
        <v>144.30515500000001</v>
      </c>
      <c r="DD97" s="58">
        <v>144.30515500000001</v>
      </c>
      <c r="DQ97" s="58" t="s">
        <v>747</v>
      </c>
      <c r="DR97" s="58">
        <v>0.50230097436749099</v>
      </c>
      <c r="DS97" s="58">
        <v>0.99155414104461603</v>
      </c>
      <c r="DT97" s="58">
        <v>0.99146127700805597</v>
      </c>
      <c r="DU97" s="58">
        <v>37.400432349341202</v>
      </c>
      <c r="DV97" s="58">
        <v>43.881223665932801</v>
      </c>
      <c r="DW97" s="58">
        <v>44.692315259322797</v>
      </c>
      <c r="DX97" s="58">
        <v>0.69052422046661299</v>
      </c>
      <c r="DY97" s="58">
        <v>0.99856013059616</v>
      </c>
      <c r="DZ97" s="58">
        <v>9.7415506839752197E-2</v>
      </c>
      <c r="EA97" s="58">
        <v>0.99054658412933305</v>
      </c>
      <c r="EB97" s="58">
        <v>92.809357000000006</v>
      </c>
      <c r="EC97" s="58">
        <v>34.955100455828997</v>
      </c>
      <c r="ED97" s="58" t="s">
        <v>60</v>
      </c>
      <c r="EE97" s="84">
        <v>2.5368040000000001</v>
      </c>
      <c r="EF97" s="58">
        <v>2.5368040000000001</v>
      </c>
      <c r="EG97" s="58">
        <v>1078.2987350000001</v>
      </c>
      <c r="EH97" s="58">
        <v>1078.2987350000001</v>
      </c>
      <c r="EU97" s="58"/>
      <c r="EV97" s="58"/>
      <c r="EW97" s="58"/>
      <c r="EX97" s="58"/>
      <c r="EY97" s="58"/>
      <c r="EZ97" s="58"/>
      <c r="FA97" s="58"/>
      <c r="FB97" s="58"/>
      <c r="FC97" s="58"/>
      <c r="FD97" s="58"/>
      <c r="FE97" s="58"/>
      <c r="FF97" s="58"/>
      <c r="FG97" s="58"/>
      <c r="FH97" s="58"/>
      <c r="FI97" s="58"/>
      <c r="FJ97" s="58"/>
      <c r="FK97" s="58"/>
      <c r="FL97" s="58"/>
      <c r="FY97" s="58"/>
      <c r="FZ97" s="58"/>
      <c r="GA97" s="58"/>
      <c r="GB97" s="58"/>
      <c r="GC97" s="58"/>
      <c r="GD97" s="58"/>
      <c r="GE97" s="58"/>
      <c r="GF97" s="58"/>
      <c r="GG97" s="58"/>
      <c r="GH97" s="58"/>
      <c r="GI97" s="58"/>
      <c r="GJ97" s="58"/>
      <c r="GK97" s="58"/>
      <c r="GL97" s="58"/>
      <c r="GM97" s="58"/>
      <c r="GN97" s="58"/>
      <c r="GO97" s="58"/>
      <c r="GP97" s="58"/>
      <c r="HC97" s="58"/>
      <c r="HD97" s="58"/>
      <c r="HE97" s="58"/>
      <c r="HF97" s="58"/>
      <c r="HG97" s="58"/>
      <c r="HH97" s="58"/>
      <c r="HI97" s="58"/>
      <c r="HJ97" s="58"/>
      <c r="HK97" s="58"/>
      <c r="HL97" s="58"/>
      <c r="HM97" s="58"/>
      <c r="HN97" s="58"/>
      <c r="HO97" s="58"/>
      <c r="HP97" s="58"/>
      <c r="HQ97" s="84"/>
      <c r="HR97" s="58"/>
      <c r="HS97" s="58"/>
      <c r="HT97" s="58"/>
      <c r="IG97" s="58"/>
      <c r="IH97" s="58"/>
      <c r="II97" s="58"/>
      <c r="IJ97" s="58"/>
      <c r="IK97" s="58"/>
      <c r="IL97" s="58"/>
      <c r="IM97" s="58"/>
      <c r="IN97" s="58"/>
      <c r="IO97" s="58"/>
      <c r="IP97" s="58"/>
      <c r="IQ97" s="58"/>
      <c r="IR97" s="81"/>
      <c r="IS97" s="81"/>
      <c r="IT97" s="58"/>
      <c r="IU97" s="58"/>
      <c r="IV97" s="58"/>
      <c r="IW97" s="58"/>
      <c r="IX97" s="58"/>
      <c r="JK97" s="58"/>
      <c r="JL97" s="58"/>
      <c r="JM97" s="58"/>
      <c r="JN97" s="58"/>
      <c r="JO97" s="58"/>
      <c r="JP97" s="58"/>
      <c r="JQ97" s="58"/>
      <c r="JR97" s="58"/>
      <c r="JS97" s="58"/>
      <c r="JT97" s="58"/>
      <c r="JU97" s="58"/>
      <c r="JV97" s="58"/>
      <c r="JW97" s="58"/>
      <c r="JX97" s="58"/>
      <c r="JY97" s="58"/>
      <c r="JZ97" s="58"/>
      <c r="KA97" s="58"/>
      <c r="KB97" s="58"/>
      <c r="KO97" s="58"/>
      <c r="KP97" s="58"/>
      <c r="KQ97" s="58"/>
      <c r="KR97" s="58"/>
      <c r="KS97" s="58"/>
      <c r="KT97" s="58"/>
      <c r="KU97" s="58"/>
      <c r="KV97" s="58"/>
      <c r="KW97" s="58"/>
      <c r="KX97" s="58"/>
      <c r="KY97" s="58"/>
      <c r="KZ97" s="58"/>
      <c r="LA97" s="58"/>
      <c r="LB97" s="58"/>
      <c r="LC97" s="58"/>
      <c r="LD97" s="58"/>
      <c r="LE97" s="58"/>
      <c r="LF97" s="58"/>
      <c r="LS97" s="58"/>
      <c r="LT97" s="58"/>
      <c r="LU97" s="58"/>
      <c r="LV97" s="58"/>
      <c r="LW97" s="58"/>
      <c r="LX97" s="58"/>
      <c r="LY97" s="58"/>
      <c r="LZ97" s="58"/>
      <c r="MA97" s="58"/>
      <c r="MB97" s="58"/>
      <c r="MC97" s="58"/>
      <c r="MD97" s="58"/>
      <c r="ME97" s="58"/>
      <c r="MF97" s="58"/>
      <c r="MG97" s="58"/>
      <c r="MH97" s="58"/>
      <c r="MI97" s="58"/>
      <c r="MJ97" s="58"/>
      <c r="MW97" s="58"/>
      <c r="MX97" s="58"/>
      <c r="MY97" s="58"/>
      <c r="MZ97" s="58"/>
      <c r="NA97" s="58"/>
      <c r="NB97" s="58"/>
      <c r="NC97" s="58"/>
      <c r="ND97" s="58"/>
      <c r="NE97" s="58"/>
      <c r="NF97" s="58"/>
      <c r="NG97" s="58"/>
      <c r="NH97" s="58"/>
      <c r="NI97" s="58"/>
      <c r="NJ97" s="58"/>
      <c r="NK97" s="58"/>
      <c r="NL97" s="58"/>
      <c r="NM97" s="58"/>
      <c r="NN97" s="58"/>
      <c r="OA97" s="58"/>
      <c r="OB97" s="58"/>
      <c r="OC97" s="58"/>
      <c r="OD97" s="58"/>
      <c r="OE97" s="58"/>
      <c r="OF97" s="58"/>
      <c r="OG97" s="58"/>
      <c r="OH97" s="58"/>
      <c r="OI97" s="58"/>
      <c r="OJ97" s="58"/>
      <c r="OK97" s="58"/>
      <c r="OL97" s="58"/>
      <c r="OM97" s="58"/>
      <c r="ON97" s="58"/>
      <c r="OO97" s="58"/>
      <c r="OP97" s="58"/>
      <c r="OQ97" s="58"/>
      <c r="OR97" s="58"/>
    </row>
    <row r="98" spans="1:408">
      <c r="A98" s="58" t="s">
        <v>175</v>
      </c>
      <c r="B98" s="58">
        <v>0.81071458229529902</v>
      </c>
      <c r="C98" s="58">
        <v>0.99142158031463601</v>
      </c>
      <c r="D98" s="58">
        <v>0.99133282899856501</v>
      </c>
      <c r="E98" s="58">
        <v>33.938350661616902</v>
      </c>
      <c r="F98" s="58">
        <v>40.8524823137856</v>
      </c>
      <c r="G98" s="58">
        <v>41.881815501095097</v>
      </c>
      <c r="H98" s="58">
        <v>0.63726294040679898</v>
      </c>
      <c r="I98" s="58">
        <v>0.99881225824356001</v>
      </c>
      <c r="J98" s="58">
        <v>0.109439529478549</v>
      </c>
      <c r="K98" s="58">
        <v>0.99029320478439298</v>
      </c>
      <c r="L98" s="58">
        <v>92.588290000000001</v>
      </c>
      <c r="M98" s="58">
        <v>34.447988346570703</v>
      </c>
      <c r="N98" s="58" t="s">
        <v>60</v>
      </c>
      <c r="O98" s="84">
        <v>4.5069920000000003</v>
      </c>
      <c r="P98" s="58">
        <v>4.5069920000000003</v>
      </c>
      <c r="Q98" s="58">
        <v>0.48581800000000003</v>
      </c>
      <c r="R98" s="58">
        <v>0.48581800000000003</v>
      </c>
      <c r="AE98" s="58" t="s">
        <v>370</v>
      </c>
      <c r="AF98" s="58">
        <v>0.74973703150085802</v>
      </c>
      <c r="AG98" s="58">
        <v>0.99014890193939198</v>
      </c>
      <c r="AH98" s="58">
        <v>0.99004632234573298</v>
      </c>
      <c r="AI98" s="58">
        <v>36.620592387286699</v>
      </c>
      <c r="AJ98" s="58">
        <v>42.580905382379001</v>
      </c>
      <c r="AK98" s="58">
        <v>42.627649674159301</v>
      </c>
      <c r="AL98" s="58">
        <v>0.67096674442291204</v>
      </c>
      <c r="AM98" s="58">
        <v>0.99865663051605202</v>
      </c>
      <c r="AN98" s="58">
        <v>0.10171876102685901</v>
      </c>
      <c r="AO98" s="58">
        <v>0.98915958404541005</v>
      </c>
      <c r="AP98" s="58">
        <v>93.579914000000002</v>
      </c>
      <c r="AQ98" s="58">
        <v>34.26332808051</v>
      </c>
      <c r="AR98" s="58" t="s">
        <v>60</v>
      </c>
      <c r="AS98" s="58">
        <v>1.2519549999999999</v>
      </c>
      <c r="AT98" s="58">
        <v>1.2519549999999999</v>
      </c>
      <c r="AU98" s="58">
        <v>0.64887899999999998</v>
      </c>
      <c r="AV98" s="58">
        <v>0.64887899999999998</v>
      </c>
      <c r="BI98" s="58" t="s">
        <v>941</v>
      </c>
      <c r="BJ98" s="58">
        <v>0.75026296849914098</v>
      </c>
      <c r="BK98" s="58">
        <v>0.99435257911682096</v>
      </c>
      <c r="BL98" s="58">
        <v>0.99431312084197998</v>
      </c>
      <c r="BM98" s="58">
        <v>36.130809871570598</v>
      </c>
      <c r="BN98" s="58">
        <v>40.409151219540497</v>
      </c>
      <c r="BO98" s="58">
        <v>41.850708375639996</v>
      </c>
      <c r="BP98" s="58">
        <v>0.69508349895477295</v>
      </c>
      <c r="BQ98" s="58">
        <v>0.99902153015136697</v>
      </c>
      <c r="BR98" s="58">
        <v>8.7448336184024797E-2</v>
      </c>
      <c r="BS98" s="58">
        <v>0.993558049201965</v>
      </c>
      <c r="BT98" s="58">
        <v>92.497960000000006</v>
      </c>
      <c r="BU98" s="58">
        <v>35.701415571898501</v>
      </c>
      <c r="BV98" s="58" t="s">
        <v>60</v>
      </c>
      <c r="BW98" s="58">
        <v>1.7237279999999999</v>
      </c>
      <c r="BX98" s="58">
        <v>1.7237279999999999</v>
      </c>
      <c r="BY98" s="58">
        <v>1.708977</v>
      </c>
      <c r="BZ98" s="58">
        <v>1.708977</v>
      </c>
      <c r="CM98" s="58" t="s">
        <v>559</v>
      </c>
      <c r="CN98" s="58">
        <v>0.78691939323478899</v>
      </c>
      <c r="CO98" s="58">
        <v>0.99478638172149603</v>
      </c>
      <c r="CP98" s="58">
        <v>0.99473190307617099</v>
      </c>
      <c r="CQ98" s="58">
        <v>39.603786764892298</v>
      </c>
      <c r="CR98" s="58">
        <v>42.111086123204302</v>
      </c>
      <c r="CS98" s="58">
        <v>42.951143868817802</v>
      </c>
      <c r="CT98" s="58">
        <v>0.750543773174285</v>
      </c>
      <c r="CU98" s="58">
        <v>0.99905383586883501</v>
      </c>
      <c r="CV98" s="58">
        <v>7.6248295605182606E-2</v>
      </c>
      <c r="CW98" s="58">
        <v>0.99457991123199396</v>
      </c>
      <c r="CX98" s="58">
        <v>94.694314000000006</v>
      </c>
      <c r="CY98" s="58">
        <v>37.716316646559903</v>
      </c>
      <c r="CZ98" s="58" t="s">
        <v>60</v>
      </c>
      <c r="DA98" s="84">
        <v>2.147481</v>
      </c>
      <c r="DB98" s="58">
        <v>2.147481</v>
      </c>
      <c r="DC98" s="58">
        <v>177.50278700000001</v>
      </c>
      <c r="DD98" s="58">
        <v>177.50278700000001</v>
      </c>
      <c r="DQ98" s="58" t="s">
        <v>748</v>
      </c>
      <c r="DR98" s="58">
        <v>0.782331284947129</v>
      </c>
      <c r="DS98" s="58">
        <v>0.99527394771575906</v>
      </c>
      <c r="DT98" s="58">
        <v>0.99523544311523404</v>
      </c>
      <c r="DU98" s="58">
        <v>40.090990744492203</v>
      </c>
      <c r="DV98" s="58">
        <v>45.687701146565402</v>
      </c>
      <c r="DW98" s="58">
        <v>46.258884287833197</v>
      </c>
      <c r="DX98" s="58">
        <v>0.76391804218292203</v>
      </c>
      <c r="DY98" s="58">
        <v>0.99937939643859797</v>
      </c>
      <c r="DZ98" s="58">
        <v>7.2385288774967194E-2</v>
      </c>
      <c r="EA98" s="58">
        <v>0.99517029523849398</v>
      </c>
      <c r="EB98" s="58">
        <v>95.180432999999994</v>
      </c>
      <c r="EC98" s="58">
        <v>38.209577431819298</v>
      </c>
      <c r="ED98" s="58" t="s">
        <v>60</v>
      </c>
      <c r="EE98" s="84">
        <v>2.740818</v>
      </c>
      <c r="EF98" s="58">
        <v>2.740818</v>
      </c>
      <c r="EG98" s="58">
        <v>1370.1888300000001</v>
      </c>
      <c r="EH98" s="58">
        <v>1370.1888300000001</v>
      </c>
      <c r="EU98" s="58"/>
      <c r="EV98" s="58"/>
      <c r="EW98" s="58"/>
      <c r="EX98" s="58"/>
      <c r="EY98" s="58"/>
      <c r="EZ98" s="58"/>
      <c r="FA98" s="58"/>
      <c r="FB98" s="58"/>
      <c r="FC98" s="58"/>
      <c r="FD98" s="58"/>
      <c r="FE98" s="58"/>
      <c r="FF98" s="58"/>
      <c r="FG98" s="58"/>
      <c r="FH98" s="58"/>
      <c r="FI98" s="58"/>
      <c r="FJ98" s="58"/>
      <c r="FK98" s="58"/>
      <c r="FL98" s="58"/>
      <c r="FY98" s="58"/>
      <c r="FZ98" s="58"/>
      <c r="GA98" s="58"/>
      <c r="GB98" s="58"/>
      <c r="GC98" s="58"/>
      <c r="GD98" s="58"/>
      <c r="GE98" s="58"/>
      <c r="GF98" s="58"/>
      <c r="GG98" s="58"/>
      <c r="GH98" s="58"/>
      <c r="GI98" s="58"/>
      <c r="GJ98" s="58"/>
      <c r="GK98" s="58"/>
      <c r="GL98" s="58"/>
      <c r="GM98" s="58"/>
      <c r="GN98" s="58"/>
      <c r="GO98" s="58"/>
      <c r="GP98" s="58"/>
      <c r="HC98" s="58"/>
      <c r="HD98" s="58"/>
      <c r="HE98" s="58"/>
      <c r="HF98" s="58"/>
      <c r="HG98" s="58"/>
      <c r="HH98" s="58"/>
      <c r="HI98" s="58"/>
      <c r="HJ98" s="58"/>
      <c r="HK98" s="58"/>
      <c r="HL98" s="58"/>
      <c r="HM98" s="58"/>
      <c r="HN98" s="58"/>
      <c r="HO98" s="58"/>
      <c r="HP98" s="58"/>
      <c r="HQ98" s="84"/>
      <c r="HR98" s="58"/>
      <c r="HS98" s="58"/>
      <c r="HT98" s="58"/>
      <c r="IG98" s="58"/>
      <c r="IH98" s="58"/>
      <c r="II98" s="58"/>
      <c r="IJ98" s="58"/>
      <c r="IK98" s="58"/>
      <c r="IL98" s="58"/>
      <c r="IM98" s="58"/>
      <c r="IN98" s="58"/>
      <c r="IO98" s="58"/>
      <c r="IP98" s="58"/>
      <c r="IQ98" s="58"/>
      <c r="IR98" s="58"/>
      <c r="IS98" s="58"/>
      <c r="IT98" s="58"/>
      <c r="IU98" s="58"/>
      <c r="IV98" s="58"/>
      <c r="IW98" s="58"/>
      <c r="IX98" s="58"/>
      <c r="JK98" s="58"/>
      <c r="JL98" s="58"/>
      <c r="JM98" s="58"/>
      <c r="JN98" s="58"/>
      <c r="JO98" s="58"/>
      <c r="JP98" s="58"/>
      <c r="JQ98" s="58"/>
      <c r="JR98" s="58"/>
      <c r="JS98" s="58"/>
      <c r="JT98" s="58"/>
      <c r="JU98" s="58"/>
      <c r="JV98" s="58"/>
      <c r="JW98" s="58"/>
      <c r="JX98" s="58"/>
      <c r="JY98" s="58"/>
      <c r="JZ98" s="58"/>
      <c r="KA98" s="58"/>
      <c r="KB98" s="58"/>
      <c r="KO98" s="58"/>
      <c r="KP98" s="58"/>
      <c r="KQ98" s="58"/>
      <c r="KR98" s="58"/>
      <c r="KS98" s="58"/>
      <c r="KT98" s="58"/>
      <c r="KU98" s="58"/>
      <c r="KV98" s="58"/>
      <c r="KW98" s="58"/>
      <c r="KX98" s="58"/>
      <c r="KY98" s="58"/>
      <c r="KZ98" s="58"/>
      <c r="LA98" s="58"/>
      <c r="LB98" s="58"/>
      <c r="LC98" s="58"/>
      <c r="LD98" s="58"/>
      <c r="LE98" s="58"/>
      <c r="LF98" s="58"/>
      <c r="LS98" s="58"/>
      <c r="LT98" s="58"/>
      <c r="LU98" s="58"/>
      <c r="LV98" s="58"/>
      <c r="LW98" s="58"/>
      <c r="LX98" s="58"/>
      <c r="LY98" s="58"/>
      <c r="LZ98" s="58"/>
      <c r="MA98" s="58"/>
      <c r="MB98" s="58"/>
      <c r="MC98" s="58"/>
      <c r="MD98" s="58"/>
      <c r="ME98" s="58"/>
      <c r="MF98" s="58"/>
      <c r="MG98" s="58"/>
      <c r="MH98" s="58"/>
      <c r="MI98" s="58"/>
      <c r="MJ98" s="58"/>
      <c r="MW98" s="58"/>
      <c r="MX98" s="58"/>
      <c r="MY98" s="58"/>
      <c r="MZ98" s="58"/>
      <c r="NA98" s="58"/>
      <c r="NB98" s="58"/>
      <c r="NC98" s="58"/>
      <c r="ND98" s="58"/>
      <c r="NE98" s="58"/>
      <c r="NF98" s="58"/>
      <c r="NG98" s="58"/>
      <c r="NH98" s="58"/>
      <c r="NI98" s="58"/>
      <c r="NJ98" s="58"/>
      <c r="NK98" s="58"/>
      <c r="NL98" s="58"/>
      <c r="NM98" s="58"/>
      <c r="NN98" s="58"/>
      <c r="OA98" s="58"/>
      <c r="OB98" s="58"/>
      <c r="OC98" s="58"/>
      <c r="OD98" s="58"/>
      <c r="OE98" s="58"/>
      <c r="OF98" s="58"/>
      <c r="OG98" s="58"/>
      <c r="OH98" s="58"/>
      <c r="OI98" s="58"/>
      <c r="OJ98" s="58"/>
      <c r="OK98" s="58"/>
      <c r="OL98" s="58"/>
      <c r="OM98" s="58"/>
      <c r="ON98" s="58"/>
      <c r="OO98" s="58"/>
      <c r="OP98" s="58"/>
      <c r="OQ98" s="58"/>
      <c r="OR98" s="58"/>
    </row>
    <row r="99" spans="1:408">
      <c r="A99" s="58" t="s">
        <v>176</v>
      </c>
      <c r="B99" s="58">
        <v>1.09918410563029</v>
      </c>
      <c r="C99" s="58">
        <v>0.99503487348556496</v>
      </c>
      <c r="D99" s="58">
        <v>0.99500256776809604</v>
      </c>
      <c r="E99" s="58">
        <v>35.789347784580599</v>
      </c>
      <c r="F99" s="58">
        <v>41.9726547700118</v>
      </c>
      <c r="G99" s="58">
        <v>43.028735243736698</v>
      </c>
      <c r="H99" s="58">
        <v>0.69353514909744196</v>
      </c>
      <c r="I99" s="58">
        <v>0.99946504831313998</v>
      </c>
      <c r="J99" s="58">
        <v>8.5731230676174094E-2</v>
      </c>
      <c r="K99" s="58">
        <v>0.994384825229644</v>
      </c>
      <c r="L99" s="58">
        <v>94.574426000000003</v>
      </c>
      <c r="M99" s="58">
        <v>37.583656460757098</v>
      </c>
      <c r="N99" s="58" t="s">
        <v>60</v>
      </c>
      <c r="O99" s="84">
        <v>5.0881229999999897</v>
      </c>
      <c r="P99" s="58">
        <v>5.0881229999999897</v>
      </c>
      <c r="Q99" s="58">
        <v>0.22750000000000001</v>
      </c>
      <c r="R99" s="58">
        <v>0.22750000000000001</v>
      </c>
      <c r="AE99" s="58" t="s">
        <v>371</v>
      </c>
      <c r="AF99" s="58">
        <v>0.99962284781044097</v>
      </c>
      <c r="AG99" s="58">
        <v>0.99293881654739302</v>
      </c>
      <c r="AH99" s="58">
        <v>0.99285286664962702</v>
      </c>
      <c r="AI99" s="58">
        <v>38.593737991995901</v>
      </c>
      <c r="AJ99" s="58">
        <v>44.214168142430999</v>
      </c>
      <c r="AK99" s="58">
        <v>43.967301095725503</v>
      </c>
      <c r="AL99" s="58">
        <v>0.72264099121093694</v>
      </c>
      <c r="AM99" s="58">
        <v>0.99896419048309304</v>
      </c>
      <c r="AN99" s="58">
        <v>8.6954385042190496E-2</v>
      </c>
      <c r="AO99" s="58">
        <v>0.99255985021591098</v>
      </c>
      <c r="AP99" s="58">
        <v>94.364440000000002</v>
      </c>
      <c r="AQ99" s="58">
        <v>36.171220862486003</v>
      </c>
      <c r="AR99" s="58" t="s">
        <v>60</v>
      </c>
      <c r="AS99" s="58">
        <v>1.267047</v>
      </c>
      <c r="AT99" s="58">
        <v>1.267047</v>
      </c>
      <c r="AU99" s="58">
        <v>0.65081199999999995</v>
      </c>
      <c r="AV99" s="58">
        <v>0.65081199999999995</v>
      </c>
      <c r="BI99" s="58" t="s">
        <v>942</v>
      </c>
      <c r="BJ99" s="58">
        <v>0.99996193876986095</v>
      </c>
      <c r="BK99" s="58">
        <v>0.99647349119186401</v>
      </c>
      <c r="BL99" s="58">
        <v>0.99645477533340399</v>
      </c>
      <c r="BM99" s="58">
        <v>38.535086238350402</v>
      </c>
      <c r="BN99" s="58">
        <v>41.007834495496802</v>
      </c>
      <c r="BO99" s="58">
        <v>42.465623600346497</v>
      </c>
      <c r="BP99" s="58">
        <v>0.75081187486648504</v>
      </c>
      <c r="BQ99" s="58">
        <v>0.99942433834075906</v>
      </c>
      <c r="BR99" s="58">
        <v>6.8494267761707306E-2</v>
      </c>
      <c r="BS99" s="58">
        <v>0.99626547098159701</v>
      </c>
      <c r="BT99" s="58">
        <v>94.150452999999999</v>
      </c>
      <c r="BU99" s="58">
        <v>38.501443598981901</v>
      </c>
      <c r="BV99" s="58" t="s">
        <v>60</v>
      </c>
      <c r="BW99" s="58">
        <v>1.6686559999999999</v>
      </c>
      <c r="BX99" s="58">
        <v>1.6686559999999999</v>
      </c>
      <c r="BY99" s="58">
        <v>1.710172</v>
      </c>
      <c r="BZ99" s="58">
        <v>1.710172</v>
      </c>
      <c r="CM99" s="58" t="s">
        <v>560</v>
      </c>
      <c r="CN99" s="58">
        <v>1.0463654985329101</v>
      </c>
      <c r="CO99" s="58">
        <v>0.99665766954421997</v>
      </c>
      <c r="CP99" s="58">
        <v>0.99662852287292403</v>
      </c>
      <c r="CQ99" s="58">
        <v>41.666177128909197</v>
      </c>
      <c r="CR99" s="58">
        <v>43.589713169420598</v>
      </c>
      <c r="CS99" s="58">
        <v>44.296170235444002</v>
      </c>
      <c r="CT99" s="58">
        <v>0.80296880006790095</v>
      </c>
      <c r="CU99" s="58">
        <v>0.999486863613128</v>
      </c>
      <c r="CV99" s="58">
        <v>6.0906410217285101E-2</v>
      </c>
      <c r="CW99" s="58">
        <v>0.99677127599716098</v>
      </c>
      <c r="CX99" s="58">
        <v>95.754784999999998</v>
      </c>
      <c r="CY99" s="58">
        <v>40.254956238144601</v>
      </c>
      <c r="CZ99" s="58" t="s">
        <v>60</v>
      </c>
      <c r="DA99" s="84">
        <v>2.1596890000000002</v>
      </c>
      <c r="DB99" s="58">
        <v>2.1596890000000002</v>
      </c>
      <c r="DC99" s="58">
        <v>182.58947800000001</v>
      </c>
      <c r="DD99" s="58">
        <v>182.58947800000001</v>
      </c>
      <c r="DQ99" s="58" t="s">
        <v>749</v>
      </c>
      <c r="DR99" s="58">
        <v>1.0678770137850799</v>
      </c>
      <c r="DS99" s="58">
        <v>0.99691748619079501</v>
      </c>
      <c r="DT99" s="58">
        <v>0.99689632654189997</v>
      </c>
      <c r="DU99" s="58">
        <v>42.070742972668299</v>
      </c>
      <c r="DV99" s="58">
        <v>47.076335288971698</v>
      </c>
      <c r="DW99" s="58">
        <v>47.480604114907997</v>
      </c>
      <c r="DX99" s="58">
        <v>0.81338286399841297</v>
      </c>
      <c r="DY99" s="58">
        <v>0.99967473745346003</v>
      </c>
      <c r="DZ99" s="58">
        <v>5.8036521077155998E-2</v>
      </c>
      <c r="EA99" s="58">
        <v>0.99708712100982599</v>
      </c>
      <c r="EB99" s="58">
        <v>96.177058000000002</v>
      </c>
      <c r="EC99" s="58">
        <v>40.698430531300602</v>
      </c>
      <c r="ED99" s="58" t="s">
        <v>60</v>
      </c>
      <c r="EE99" s="84">
        <v>2.7925559999999998</v>
      </c>
      <c r="EF99" s="58">
        <v>2.7925559999999998</v>
      </c>
      <c r="EG99" s="58">
        <v>1623.0956570000001</v>
      </c>
      <c r="EH99" s="58">
        <v>1623.0956570000001</v>
      </c>
      <c r="EU99" s="58"/>
      <c r="EV99" s="58"/>
      <c r="EW99" s="58"/>
      <c r="EX99" s="58"/>
      <c r="EY99" s="58"/>
      <c r="EZ99" s="58"/>
      <c r="FA99" s="58"/>
      <c r="FB99" s="58"/>
      <c r="FC99" s="58"/>
      <c r="FD99" s="58"/>
      <c r="FE99" s="58"/>
      <c r="FF99" s="58"/>
      <c r="FG99" s="58"/>
      <c r="FH99" s="58"/>
      <c r="FI99" s="58"/>
      <c r="FJ99" s="58"/>
      <c r="FK99" s="58"/>
      <c r="FL99" s="58"/>
      <c r="FY99" s="58"/>
      <c r="FZ99" s="58"/>
      <c r="GA99" s="58"/>
      <c r="GB99" s="58"/>
      <c r="GC99" s="58"/>
      <c r="GD99" s="58"/>
      <c r="GE99" s="58"/>
      <c r="GF99" s="58"/>
      <c r="GG99" s="58"/>
      <c r="GH99" s="58"/>
      <c r="GI99" s="58"/>
      <c r="GJ99" s="58"/>
      <c r="GK99" s="58"/>
      <c r="GL99" s="58"/>
      <c r="GM99" s="58"/>
      <c r="GN99" s="58"/>
      <c r="GO99" s="58"/>
      <c r="GP99" s="58"/>
      <c r="HC99" s="58"/>
      <c r="HD99" s="58"/>
      <c r="HE99" s="58"/>
      <c r="HF99" s="58"/>
      <c r="HG99" s="58"/>
      <c r="HH99" s="58"/>
      <c r="HI99" s="58"/>
      <c r="HJ99" s="58"/>
      <c r="HK99" s="58"/>
      <c r="HL99" s="58"/>
      <c r="HM99" s="58"/>
      <c r="HN99" s="58"/>
      <c r="HO99" s="58"/>
      <c r="HP99" s="58"/>
      <c r="HQ99" s="84"/>
      <c r="HR99" s="58"/>
      <c r="HS99" s="58"/>
      <c r="HT99" s="58"/>
      <c r="IG99" s="58"/>
      <c r="IH99" s="58"/>
      <c r="II99" s="58"/>
      <c r="IJ99" s="58"/>
      <c r="IK99" s="58"/>
      <c r="IL99" s="58"/>
      <c r="IM99" s="58"/>
      <c r="IN99" s="58"/>
      <c r="IO99" s="58"/>
      <c r="IP99" s="58"/>
      <c r="IQ99" s="58"/>
      <c r="IR99" s="58"/>
      <c r="IS99" s="58"/>
      <c r="IT99" s="58"/>
      <c r="IU99" s="58"/>
      <c r="IV99" s="58"/>
      <c r="IW99" s="58"/>
      <c r="IX99" s="58"/>
      <c r="JK99" s="58"/>
      <c r="JL99" s="58"/>
      <c r="JM99" s="58"/>
      <c r="JN99" s="58"/>
      <c r="JO99" s="58"/>
      <c r="JP99" s="58"/>
      <c r="JQ99" s="58"/>
      <c r="JR99" s="58"/>
      <c r="JS99" s="58"/>
      <c r="JT99" s="58"/>
      <c r="JU99" s="58"/>
      <c r="JV99" s="58"/>
      <c r="JW99" s="58"/>
      <c r="JX99" s="58"/>
      <c r="JY99" s="58"/>
      <c r="JZ99" s="58"/>
      <c r="KA99" s="58"/>
      <c r="KB99" s="58"/>
      <c r="KO99" s="58"/>
      <c r="KP99" s="58"/>
      <c r="KQ99" s="58"/>
      <c r="KR99" s="58"/>
      <c r="KS99" s="58"/>
      <c r="KT99" s="58"/>
      <c r="KU99" s="58"/>
      <c r="KV99" s="58"/>
      <c r="KW99" s="58"/>
      <c r="KX99" s="58"/>
      <c r="KY99" s="58"/>
      <c r="KZ99" s="58"/>
      <c r="LA99" s="58"/>
      <c r="LB99" s="58"/>
      <c r="LC99" s="58"/>
      <c r="LD99" s="58"/>
      <c r="LE99" s="58"/>
      <c r="LF99" s="58"/>
      <c r="LS99" s="58"/>
      <c r="LT99" s="58"/>
      <c r="LU99" s="58"/>
      <c r="LV99" s="58"/>
      <c r="LW99" s="58"/>
      <c r="LX99" s="58"/>
      <c r="LY99" s="58"/>
      <c r="LZ99" s="58"/>
      <c r="MA99" s="58"/>
      <c r="MB99" s="58"/>
      <c r="MC99" s="58"/>
      <c r="MD99" s="58"/>
      <c r="ME99" s="58"/>
      <c r="MF99" s="58"/>
      <c r="MG99" s="58"/>
      <c r="MH99" s="58"/>
      <c r="MI99" s="58"/>
      <c r="MJ99" s="58"/>
      <c r="MW99" s="58"/>
      <c r="MX99" s="58"/>
      <c r="MY99" s="58"/>
      <c r="MZ99" s="58"/>
      <c r="NA99" s="58"/>
      <c r="NB99" s="58"/>
      <c r="NC99" s="58"/>
      <c r="ND99" s="58"/>
      <c r="NE99" s="58"/>
      <c r="NF99" s="58"/>
      <c r="NG99" s="58"/>
      <c r="NH99" s="58"/>
      <c r="NI99" s="58"/>
      <c r="NJ99" s="58"/>
      <c r="NK99" s="58"/>
      <c r="NL99" s="58"/>
      <c r="NM99" s="58"/>
      <c r="NN99" s="58"/>
      <c r="OA99" s="58"/>
      <c r="OB99" s="58"/>
      <c r="OC99" s="58"/>
      <c r="OD99" s="58"/>
      <c r="OE99" s="58"/>
      <c r="OF99" s="58"/>
      <c r="OG99" s="58"/>
      <c r="OH99" s="58"/>
      <c r="OI99" s="58"/>
      <c r="OJ99" s="58"/>
      <c r="OK99" s="58"/>
      <c r="OL99" s="58"/>
      <c r="OM99" s="58"/>
      <c r="ON99" s="58"/>
      <c r="OO99" s="58"/>
      <c r="OP99" s="58"/>
      <c r="OQ99" s="58"/>
      <c r="OR99" s="58"/>
    </row>
    <row r="100" spans="1:408">
      <c r="A100" s="58" t="s">
        <v>177</v>
      </c>
      <c r="B100" s="58">
        <v>1.62647400763992</v>
      </c>
      <c r="C100" s="58">
        <v>0.99753409624099698</v>
      </c>
      <c r="D100" s="58">
        <v>0.99752157926559404</v>
      </c>
      <c r="E100" s="58">
        <v>38.548243014988103</v>
      </c>
      <c r="F100" s="58">
        <v>43.198571776662</v>
      </c>
      <c r="G100" s="58">
        <v>44.320635824746397</v>
      </c>
      <c r="H100" s="58">
        <v>0.76280820369720403</v>
      </c>
      <c r="I100" s="58">
        <v>0.99979174137115401</v>
      </c>
      <c r="J100" s="58">
        <v>6.2150120735168402E-2</v>
      </c>
      <c r="K100" s="58">
        <v>0.99724531173705999</v>
      </c>
      <c r="L100" s="58">
        <v>95.902835999999994</v>
      </c>
      <c r="M100" s="58">
        <v>41.893689394187803</v>
      </c>
      <c r="N100" s="58" t="s">
        <v>60</v>
      </c>
      <c r="O100" s="84">
        <v>4.8620789999999996</v>
      </c>
      <c r="P100" s="58">
        <v>4.8620789999999996</v>
      </c>
      <c r="Q100" s="58">
        <v>0.51674100000000001</v>
      </c>
      <c r="R100" s="58">
        <v>0.51674100000000001</v>
      </c>
      <c r="AE100" s="58" t="s">
        <v>372</v>
      </c>
      <c r="AF100" s="58">
        <v>1.49994809832253</v>
      </c>
      <c r="AG100" s="58">
        <v>0.996559798717498</v>
      </c>
      <c r="AH100" s="58">
        <v>0.99653303623199396</v>
      </c>
      <c r="AI100" s="58">
        <v>41.794073816419797</v>
      </c>
      <c r="AJ100" s="58">
        <v>46.313520675073001</v>
      </c>
      <c r="AK100" s="58">
        <v>45.366679001071297</v>
      </c>
      <c r="AL100" s="58">
        <v>0.80816572904586703</v>
      </c>
      <c r="AM100" s="58">
        <v>0.999664306640625</v>
      </c>
      <c r="AN100" s="58">
        <v>5.9437561780214303E-2</v>
      </c>
      <c r="AO100" s="58">
        <v>0.99683636426925604</v>
      </c>
      <c r="AP100" s="58">
        <v>96.270200000000003</v>
      </c>
      <c r="AQ100" s="58">
        <v>40.206576238737597</v>
      </c>
      <c r="AR100" s="58" t="s">
        <v>60</v>
      </c>
      <c r="AS100" s="58">
        <v>1.342514</v>
      </c>
      <c r="AT100" s="58">
        <v>1.342514</v>
      </c>
      <c r="AU100" s="58">
        <v>0.648258</v>
      </c>
      <c r="AV100" s="58">
        <v>0.648258</v>
      </c>
      <c r="BI100" s="58" t="s">
        <v>943</v>
      </c>
      <c r="BJ100" s="58">
        <v>1.4997474118363501</v>
      </c>
      <c r="BK100" s="58">
        <v>0.99820935726165705</v>
      </c>
      <c r="BL100" s="58">
        <v>0.99820286035537698</v>
      </c>
      <c r="BM100" s="58">
        <v>41.8916937242724</v>
      </c>
      <c r="BN100" s="58">
        <v>42.3725098869768</v>
      </c>
      <c r="BO100" s="58">
        <v>43.466054537851797</v>
      </c>
      <c r="BP100" s="58">
        <v>0.82454782724380404</v>
      </c>
      <c r="BQ100" s="58">
        <v>0.99972397089004505</v>
      </c>
      <c r="BR100" s="58">
        <v>4.8499558120965902E-2</v>
      </c>
      <c r="BS100" s="58">
        <v>0.99823409318923895</v>
      </c>
      <c r="BT100" s="58">
        <v>95.337350999999998</v>
      </c>
      <c r="BU100" s="58">
        <v>42.277061104795301</v>
      </c>
      <c r="BV100" s="58" t="s">
        <v>60</v>
      </c>
      <c r="BW100" s="58">
        <v>2.0533760000000001</v>
      </c>
      <c r="BX100" s="58">
        <v>2.0533760000000001</v>
      </c>
      <c r="BY100" s="58">
        <v>1.671953</v>
      </c>
      <c r="BZ100" s="58">
        <v>1.671953</v>
      </c>
      <c r="CM100" s="58" t="s">
        <v>561</v>
      </c>
      <c r="CN100" s="58">
        <v>1.5176500304489799</v>
      </c>
      <c r="CO100" s="58">
        <v>0.998191237449646</v>
      </c>
      <c r="CP100" s="58">
        <v>0.99817878007888705</v>
      </c>
      <c r="CQ100" s="58">
        <v>44.412413606544497</v>
      </c>
      <c r="CR100" s="58">
        <v>45.632972178890199</v>
      </c>
      <c r="CS100" s="58">
        <v>46.162064122771</v>
      </c>
      <c r="CT100" s="58">
        <v>0.86577349901199296</v>
      </c>
      <c r="CU100" s="58">
        <v>0.99978184700012196</v>
      </c>
      <c r="CV100" s="58">
        <v>4.4549737125635099E-2</v>
      </c>
      <c r="CW100" s="58">
        <v>0.99841219186782804</v>
      </c>
      <c r="CX100" s="58">
        <v>96.607291000000004</v>
      </c>
      <c r="CY100" s="58">
        <v>43.742569720725001</v>
      </c>
      <c r="CZ100" s="58" t="s">
        <v>60</v>
      </c>
      <c r="DA100" s="84">
        <v>2.3380679999999998</v>
      </c>
      <c r="DB100" s="58">
        <v>2.3380679999999998</v>
      </c>
      <c r="DC100" s="58">
        <v>171.00812300000001</v>
      </c>
      <c r="DD100" s="58">
        <v>171.00812300000001</v>
      </c>
      <c r="DQ100" s="58" t="s">
        <v>750</v>
      </c>
      <c r="DR100" s="58">
        <v>1.6080800531473101</v>
      </c>
      <c r="DS100" s="58">
        <v>0.99836194515228205</v>
      </c>
      <c r="DT100" s="58">
        <v>0.99835360050201405</v>
      </c>
      <c r="DU100" s="58">
        <v>44.776213384492898</v>
      </c>
      <c r="DV100" s="58">
        <v>48.970020711591602</v>
      </c>
      <c r="DW100" s="58">
        <v>49.162255308656697</v>
      </c>
      <c r="DX100" s="58">
        <v>0.87338924407958896</v>
      </c>
      <c r="DY100" s="58">
        <v>0.99986457824706998</v>
      </c>
      <c r="DZ100" s="58">
        <v>4.24397103488445E-2</v>
      </c>
      <c r="EA100" s="58">
        <v>0.99858063459396296</v>
      </c>
      <c r="EB100" s="58">
        <v>96.813980000000001</v>
      </c>
      <c r="EC100" s="58">
        <v>44.196026354897903</v>
      </c>
      <c r="ED100" s="58" t="s">
        <v>60</v>
      </c>
      <c r="EE100" s="84">
        <v>3.0922839999999998</v>
      </c>
      <c r="EF100" s="58">
        <v>3.0922839999999998</v>
      </c>
      <c r="EG100" s="58">
        <v>1957.078722</v>
      </c>
      <c r="EH100" s="58">
        <v>1957.078722</v>
      </c>
      <c r="EU100" s="58"/>
      <c r="EV100" s="58"/>
      <c r="EW100" s="58"/>
      <c r="EX100" s="58"/>
      <c r="EY100" s="58"/>
      <c r="EZ100" s="58"/>
      <c r="FA100" s="58"/>
      <c r="FB100" s="58"/>
      <c r="FC100" s="58"/>
      <c r="FD100" s="58"/>
      <c r="FE100" s="58"/>
      <c r="FF100" s="58"/>
      <c r="FG100" s="58"/>
      <c r="FH100" s="58"/>
      <c r="FI100" s="58"/>
      <c r="FJ100" s="58"/>
      <c r="FK100" s="58"/>
      <c r="FL100" s="58"/>
      <c r="FY100" s="58"/>
      <c r="FZ100" s="58"/>
      <c r="GA100" s="58"/>
      <c r="GB100" s="58"/>
      <c r="GC100" s="58"/>
      <c r="GD100" s="58"/>
      <c r="GE100" s="58"/>
      <c r="GF100" s="58"/>
      <c r="GG100" s="58"/>
      <c r="GH100" s="58"/>
      <c r="GI100" s="58"/>
      <c r="GJ100" s="58"/>
      <c r="GK100" s="58"/>
      <c r="GL100" s="58"/>
      <c r="GM100" s="58"/>
      <c r="GN100" s="58"/>
      <c r="GO100" s="58"/>
      <c r="GP100" s="58"/>
      <c r="HC100" s="58"/>
      <c r="HD100" s="58"/>
      <c r="HE100" s="58"/>
      <c r="HF100" s="58"/>
      <c r="HG100" s="58"/>
      <c r="HH100" s="58"/>
      <c r="HI100" s="58"/>
      <c r="HJ100" s="58"/>
      <c r="HK100" s="58"/>
      <c r="HL100" s="58"/>
      <c r="HM100" s="58"/>
      <c r="HN100" s="58"/>
      <c r="HO100" s="58"/>
      <c r="HP100" s="58"/>
      <c r="HQ100" s="84"/>
      <c r="HR100" s="58"/>
      <c r="HS100" s="58"/>
      <c r="HT100" s="58"/>
      <c r="IG100" s="58"/>
      <c r="IH100" s="58"/>
      <c r="II100" s="58"/>
      <c r="IJ100" s="58"/>
      <c r="IK100" s="58"/>
      <c r="IL100" s="58"/>
      <c r="IM100" s="58"/>
      <c r="IN100" s="58"/>
      <c r="IO100" s="58"/>
      <c r="IP100" s="58"/>
      <c r="IQ100" s="58"/>
      <c r="IR100" s="58"/>
      <c r="IS100" s="58"/>
      <c r="IT100" s="58"/>
      <c r="IU100" s="58"/>
      <c r="IV100" s="58"/>
      <c r="IW100" s="58"/>
      <c r="IX100" s="58"/>
      <c r="JK100" s="58"/>
      <c r="JL100" s="58"/>
      <c r="JM100" s="58"/>
      <c r="JN100" s="58"/>
      <c r="JO100" s="58"/>
      <c r="JP100" s="58"/>
      <c r="JQ100" s="58"/>
      <c r="JR100" s="58"/>
      <c r="JS100" s="58"/>
      <c r="JT100" s="58"/>
      <c r="JU100" s="58"/>
      <c r="JV100" s="58"/>
      <c r="JW100" s="58"/>
      <c r="JX100" s="58"/>
      <c r="JY100" s="58"/>
      <c r="JZ100" s="58"/>
      <c r="KA100" s="58"/>
      <c r="KB100" s="58"/>
      <c r="KO100" s="58"/>
      <c r="KP100" s="58"/>
      <c r="KQ100" s="58"/>
      <c r="KR100" s="58"/>
      <c r="KS100" s="58"/>
      <c r="KT100" s="58"/>
      <c r="KU100" s="58"/>
      <c r="KV100" s="58"/>
      <c r="KW100" s="58"/>
      <c r="KX100" s="58"/>
      <c r="KY100" s="58"/>
      <c r="KZ100" s="58"/>
      <c r="LA100" s="58"/>
      <c r="LB100" s="58"/>
      <c r="LC100" s="58"/>
      <c r="LD100" s="58"/>
      <c r="LE100" s="58"/>
      <c r="LF100" s="58"/>
      <c r="LS100" s="58"/>
      <c r="LT100" s="58"/>
      <c r="LU100" s="58"/>
      <c r="LV100" s="58"/>
      <c r="LW100" s="58"/>
      <c r="LX100" s="58"/>
      <c r="LY100" s="58"/>
      <c r="LZ100" s="58"/>
      <c r="MA100" s="58"/>
      <c r="MB100" s="58"/>
      <c r="MC100" s="58"/>
      <c r="MD100" s="58"/>
      <c r="ME100" s="58"/>
      <c r="MF100" s="58"/>
      <c r="MG100" s="58"/>
      <c r="MH100" s="58"/>
      <c r="MI100" s="58"/>
      <c r="MJ100" s="58"/>
      <c r="MW100" s="58"/>
      <c r="MX100" s="58"/>
      <c r="MY100" s="58"/>
      <c r="MZ100" s="58"/>
      <c r="NA100" s="58"/>
      <c r="NB100" s="58"/>
      <c r="NC100" s="58"/>
      <c r="ND100" s="58"/>
      <c r="NE100" s="58"/>
      <c r="NF100" s="58"/>
      <c r="NG100" s="58"/>
      <c r="NH100" s="58"/>
      <c r="NI100" s="58"/>
      <c r="NJ100" s="58"/>
      <c r="NK100" s="58"/>
      <c r="NL100" s="58"/>
      <c r="NM100" s="58"/>
      <c r="NN100" s="58"/>
      <c r="OA100" s="58"/>
      <c r="OB100" s="58"/>
      <c r="OC100" s="58"/>
      <c r="OD100" s="58"/>
      <c r="OE100" s="58"/>
      <c r="OF100" s="58"/>
      <c r="OG100" s="58"/>
      <c r="OH100" s="58"/>
      <c r="OI100" s="58"/>
      <c r="OJ100" s="58"/>
      <c r="OK100" s="58"/>
      <c r="OL100" s="58"/>
      <c r="OM100" s="58"/>
      <c r="ON100" s="58"/>
      <c r="OO100" s="58"/>
      <c r="OP100" s="58"/>
      <c r="OQ100" s="58"/>
      <c r="OR100" s="58"/>
    </row>
    <row r="101" spans="1:408">
      <c r="A101" s="58" t="s">
        <v>178</v>
      </c>
      <c r="B101" s="58">
        <v>2.1536912473011101</v>
      </c>
      <c r="C101" s="58">
        <v>0.99851548671722401</v>
      </c>
      <c r="D101" s="58">
        <v>0.99850988388061501</v>
      </c>
      <c r="E101" s="58">
        <v>40.8441587134581</v>
      </c>
      <c r="F101" s="58">
        <v>43.950740803676197</v>
      </c>
      <c r="G101" s="58">
        <v>45.1124928946506</v>
      </c>
      <c r="H101" s="58">
        <v>0.81224566698074296</v>
      </c>
      <c r="I101" s="58">
        <v>0.99989640712738004</v>
      </c>
      <c r="J101" s="58">
        <v>4.8272773623466401E-2</v>
      </c>
      <c r="K101" s="58">
        <v>0.99838066101074197</v>
      </c>
      <c r="L101" s="58">
        <v>96.428432999999998</v>
      </c>
      <c r="M101" s="58">
        <v>45.091865686207797</v>
      </c>
      <c r="N101" s="58" t="s">
        <v>60</v>
      </c>
      <c r="O101" s="84">
        <v>5.2433540000000001</v>
      </c>
      <c r="P101" s="58">
        <v>5.2433540000000001</v>
      </c>
      <c r="Q101" s="58">
        <v>0.72034200000000004</v>
      </c>
      <c r="R101" s="58">
        <v>0.72034200000000004</v>
      </c>
      <c r="AE101" s="58" t="s">
        <v>373</v>
      </c>
      <c r="AF101" s="58">
        <v>1.99976817250733</v>
      </c>
      <c r="AG101" s="58">
        <v>0.99779516458511297</v>
      </c>
      <c r="AH101" s="58">
        <v>0.99778372049331598</v>
      </c>
      <c r="AI101" s="58">
        <v>43.855494353760399</v>
      </c>
      <c r="AJ101" s="58">
        <v>48.011596503120899</v>
      </c>
      <c r="AK101" s="58">
        <v>47.3383681563582</v>
      </c>
      <c r="AL101" s="58">
        <v>0.85489022731780995</v>
      </c>
      <c r="AM101" s="58">
        <v>0.99985665082931496</v>
      </c>
      <c r="AN101" s="58">
        <v>4.6775046736001899E-2</v>
      </c>
      <c r="AO101" s="58">
        <v>0.998119056224823</v>
      </c>
      <c r="AP101" s="58">
        <v>96.855137999999997</v>
      </c>
      <c r="AQ101" s="58">
        <v>42.879573521291903</v>
      </c>
      <c r="AR101" s="58" t="s">
        <v>60</v>
      </c>
      <c r="AS101" s="58">
        <v>1.3185499999999899</v>
      </c>
      <c r="AT101" s="58">
        <v>1.3185499999999899</v>
      </c>
      <c r="AU101" s="58">
        <v>0.64960799999999996</v>
      </c>
      <c r="AV101" s="58">
        <v>0.64960799999999996</v>
      </c>
      <c r="BI101" s="58" t="s">
        <v>944</v>
      </c>
      <c r="BJ101" s="58">
        <v>1.99915919282511</v>
      </c>
      <c r="BK101" s="58">
        <v>0.99895924329757602</v>
      </c>
      <c r="BL101" s="58">
        <v>0.99895590543746904</v>
      </c>
      <c r="BM101" s="58">
        <v>44.512213269920103</v>
      </c>
      <c r="BN101" s="58">
        <v>43.616599559042101</v>
      </c>
      <c r="BO101" s="58">
        <v>44.740399056353702</v>
      </c>
      <c r="BP101" s="58">
        <v>0.87634915113449097</v>
      </c>
      <c r="BQ101" s="58">
        <v>0.99984997510910001</v>
      </c>
      <c r="BR101" s="58">
        <v>3.6865532398223801E-2</v>
      </c>
      <c r="BS101" s="58">
        <v>0.999006867408752</v>
      </c>
      <c r="BT101" s="58">
        <v>95.817362000000003</v>
      </c>
      <c r="BU101" s="58">
        <v>45.167978712862698</v>
      </c>
      <c r="BV101" s="58" t="s">
        <v>60</v>
      </c>
      <c r="BW101" s="58">
        <v>1.8834610000000001</v>
      </c>
      <c r="BX101" s="58">
        <v>1.8834610000000001</v>
      </c>
      <c r="BY101" s="58">
        <v>1.511215</v>
      </c>
      <c r="BZ101" s="58">
        <v>1.511215</v>
      </c>
      <c r="CM101" s="58" t="s">
        <v>562</v>
      </c>
      <c r="CN101" s="58">
        <v>2.0294766926866998</v>
      </c>
      <c r="CO101" s="58">
        <v>0.99898827075958196</v>
      </c>
      <c r="CP101" s="58">
        <v>0.99898135662078802</v>
      </c>
      <c r="CQ101" s="58">
        <v>46.768827861322599</v>
      </c>
      <c r="CR101" s="58">
        <v>47.198212226026001</v>
      </c>
      <c r="CS101" s="58">
        <v>47.546359792265903</v>
      </c>
      <c r="CT101" s="58">
        <v>0.90938830375671298</v>
      </c>
      <c r="CU101" s="58">
        <v>0.99988085031509399</v>
      </c>
      <c r="CV101" s="58">
        <v>3.3969134092330898E-2</v>
      </c>
      <c r="CW101" s="58">
        <v>0.99912381172180098</v>
      </c>
      <c r="CX101" s="58">
        <v>96.930266000000003</v>
      </c>
      <c r="CY101" s="58">
        <v>46.589907602997002</v>
      </c>
      <c r="CZ101" s="58" t="s">
        <v>60</v>
      </c>
      <c r="DA101" s="84">
        <v>2.2629199999999998</v>
      </c>
      <c r="DB101" s="58">
        <v>2.2629199999999998</v>
      </c>
      <c r="DC101" s="58">
        <v>171.07032100000001</v>
      </c>
      <c r="DD101" s="58">
        <v>171.07032100000001</v>
      </c>
      <c r="DQ101" s="58" t="s">
        <v>751</v>
      </c>
      <c r="DR101" s="58">
        <v>2.0141622377235202</v>
      </c>
      <c r="DS101" s="58">
        <v>0.99890029430389404</v>
      </c>
      <c r="DT101" s="58">
        <v>0.99889516830444303</v>
      </c>
      <c r="DU101" s="58">
        <v>46.369559907717999</v>
      </c>
      <c r="DV101" s="58">
        <v>50.053612832648199</v>
      </c>
      <c r="DW101" s="58">
        <v>50.125632994472198</v>
      </c>
      <c r="DX101" s="58">
        <v>0.90298902988433805</v>
      </c>
      <c r="DY101" s="58">
        <v>0.99991577863693204</v>
      </c>
      <c r="DZ101" s="58">
        <v>3.5162225365638698E-2</v>
      </c>
      <c r="EA101" s="58">
        <v>0.99906003475189198</v>
      </c>
      <c r="EB101" s="58">
        <v>97.032056999999995</v>
      </c>
      <c r="EC101" s="58">
        <v>46.146750083397599</v>
      </c>
      <c r="ED101" s="58" t="s">
        <v>60</v>
      </c>
      <c r="EE101" s="84">
        <v>3.1807299999999898</v>
      </c>
      <c r="EF101" s="58">
        <v>3.1807299999999898</v>
      </c>
      <c r="EG101" s="58">
        <v>2098.3848250000001</v>
      </c>
      <c r="EH101" s="58">
        <v>2098.3848250000001</v>
      </c>
      <c r="EU101" s="58"/>
      <c r="EV101" s="58"/>
      <c r="EW101" s="58"/>
      <c r="EX101" s="58"/>
      <c r="EY101" s="58"/>
      <c r="EZ101" s="58"/>
      <c r="FA101" s="58"/>
      <c r="FB101" s="58"/>
      <c r="FC101" s="58"/>
      <c r="FD101" s="58"/>
      <c r="FE101" s="58"/>
      <c r="FF101" s="58"/>
      <c r="FG101" s="58"/>
      <c r="FH101" s="58"/>
      <c r="FI101" s="58"/>
      <c r="FJ101" s="58"/>
      <c r="FK101" s="58"/>
      <c r="FL101" s="58"/>
      <c r="FY101" s="58"/>
      <c r="FZ101" s="58"/>
      <c r="GA101" s="58"/>
      <c r="GB101" s="58"/>
      <c r="GC101" s="58"/>
      <c r="GD101" s="58"/>
      <c r="GE101" s="58"/>
      <c r="GF101" s="58"/>
      <c r="GG101" s="58"/>
      <c r="GH101" s="58"/>
      <c r="GI101" s="58"/>
      <c r="GJ101" s="58"/>
      <c r="GK101" s="58"/>
      <c r="GL101" s="58"/>
      <c r="GM101" s="58"/>
      <c r="GN101" s="58"/>
      <c r="GO101" s="58"/>
      <c r="GP101" s="58"/>
      <c r="HC101" s="58"/>
      <c r="HD101" s="58"/>
      <c r="HE101" s="58"/>
      <c r="HF101" s="58"/>
      <c r="HG101" s="58"/>
      <c r="HH101" s="58"/>
      <c r="HI101" s="58"/>
      <c r="HJ101" s="58"/>
      <c r="HK101" s="58"/>
      <c r="HL101" s="58"/>
      <c r="HM101" s="58"/>
      <c r="HN101" s="58"/>
      <c r="HO101" s="58"/>
      <c r="HP101" s="58"/>
      <c r="HQ101" s="84"/>
      <c r="HR101" s="58"/>
      <c r="HS101" s="58"/>
      <c r="HT101" s="58"/>
      <c r="IG101" s="58"/>
      <c r="IH101" s="58"/>
      <c r="II101" s="58"/>
      <c r="IJ101" s="58"/>
      <c r="IK101" s="58"/>
      <c r="IL101" s="58"/>
      <c r="IM101" s="58"/>
      <c r="IN101" s="58"/>
      <c r="IO101" s="58"/>
      <c r="IP101" s="58"/>
      <c r="IQ101" s="58"/>
      <c r="IR101" s="58"/>
      <c r="IS101" s="58"/>
      <c r="IT101" s="58"/>
      <c r="IU101" s="58"/>
      <c r="IV101" s="58"/>
      <c r="IW101" s="58"/>
      <c r="IX101" s="58"/>
      <c r="JK101" s="58"/>
      <c r="JL101" s="58"/>
      <c r="JM101" s="58"/>
      <c r="JN101" s="58"/>
      <c r="JO101" s="58"/>
      <c r="JP101" s="58"/>
      <c r="JQ101" s="58"/>
      <c r="JR101" s="58"/>
      <c r="JS101" s="58"/>
      <c r="JT101" s="58"/>
      <c r="JU101" s="58"/>
      <c r="JV101" s="58"/>
      <c r="JW101" s="58"/>
      <c r="JX101" s="58"/>
      <c r="JY101" s="58"/>
      <c r="JZ101" s="58"/>
      <c r="KA101" s="58"/>
      <c r="KB101" s="58"/>
      <c r="KO101" s="58"/>
      <c r="KP101" s="58"/>
      <c r="KQ101" s="58"/>
      <c r="KR101" s="58"/>
      <c r="KS101" s="58"/>
      <c r="KT101" s="58"/>
      <c r="KU101" s="58"/>
      <c r="KV101" s="58"/>
      <c r="KW101" s="58"/>
      <c r="KX101" s="58"/>
      <c r="KY101" s="58"/>
      <c r="KZ101" s="58"/>
      <c r="LA101" s="58"/>
      <c r="LB101" s="58"/>
      <c r="LC101" s="58"/>
      <c r="LD101" s="58"/>
      <c r="LE101" s="58"/>
      <c r="LF101" s="58"/>
      <c r="LS101" s="58"/>
      <c r="LT101" s="58"/>
      <c r="LU101" s="58"/>
      <c r="LV101" s="58"/>
      <c r="LW101" s="58"/>
      <c r="LX101" s="58"/>
      <c r="LY101" s="58"/>
      <c r="LZ101" s="58"/>
      <c r="MA101" s="58"/>
      <c r="MB101" s="58"/>
      <c r="MC101" s="58"/>
      <c r="MD101" s="58"/>
      <c r="ME101" s="58"/>
      <c r="MF101" s="58"/>
      <c r="MG101" s="58"/>
      <c r="MH101" s="58"/>
      <c r="MI101" s="58"/>
      <c r="MJ101" s="58"/>
      <c r="MW101" s="58"/>
      <c r="MX101" s="58"/>
      <c r="MY101" s="58"/>
      <c r="MZ101" s="58"/>
      <c r="NA101" s="58"/>
      <c r="NB101" s="58"/>
      <c r="NC101" s="58"/>
      <c r="ND101" s="58"/>
      <c r="NE101" s="58"/>
      <c r="NF101" s="58"/>
      <c r="NG101" s="58"/>
      <c r="NH101" s="58"/>
      <c r="NI101" s="58"/>
      <c r="NJ101" s="58"/>
      <c r="NK101" s="58"/>
      <c r="NL101" s="58"/>
      <c r="NM101" s="58"/>
      <c r="NN101" s="58"/>
      <c r="OA101" s="58"/>
      <c r="OB101" s="58"/>
      <c r="OC101" s="58"/>
      <c r="OD101" s="58"/>
      <c r="OE101" s="58"/>
      <c r="OF101" s="58"/>
      <c r="OG101" s="58"/>
      <c r="OH101" s="58"/>
      <c r="OI101" s="58"/>
      <c r="OJ101" s="58"/>
      <c r="OK101" s="58"/>
      <c r="OL101" s="58"/>
      <c r="OM101" s="58"/>
      <c r="ON101" s="58"/>
      <c r="OO101" s="58"/>
      <c r="OP101" s="58"/>
      <c r="OQ101" s="58"/>
      <c r="OR101" s="58"/>
    </row>
    <row r="102" spans="1:408">
      <c r="A102" s="58" t="s">
        <v>179</v>
      </c>
      <c r="B102" s="58">
        <v>0.13626433932870699</v>
      </c>
      <c r="C102" s="58">
        <v>0.80639761686324996</v>
      </c>
      <c r="D102" s="58">
        <v>0.79046779870986905</v>
      </c>
      <c r="E102" s="58">
        <v>18.450626161146101</v>
      </c>
      <c r="F102" s="58">
        <v>24.980160001341599</v>
      </c>
      <c r="G102" s="58">
        <v>32.478428581724899</v>
      </c>
      <c r="H102" s="58">
        <v>0.123641684651374</v>
      </c>
      <c r="I102" s="58">
        <v>0.94490271806716897</v>
      </c>
      <c r="J102" s="58">
        <v>0.61191785335540705</v>
      </c>
      <c r="K102" s="58">
        <v>0.77713882923126198</v>
      </c>
      <c r="L102" s="58">
        <v>22.200064999999999</v>
      </c>
      <c r="M102" s="58">
        <v>14.608272722054901</v>
      </c>
      <c r="N102" s="58" t="s">
        <v>60</v>
      </c>
      <c r="O102" s="84">
        <v>8.3025110000000009</v>
      </c>
      <c r="P102" s="58">
        <v>8.3025110000000009</v>
      </c>
      <c r="Q102" s="58">
        <v>0.92811600000000005</v>
      </c>
      <c r="R102" s="58">
        <v>0.92811600000000005</v>
      </c>
      <c r="AE102" s="58" t="s">
        <v>374</v>
      </c>
      <c r="AF102" s="58">
        <v>2.9937331822687999E-2</v>
      </c>
      <c r="AG102" s="58">
        <v>0.69076848030090299</v>
      </c>
      <c r="AH102" s="58">
        <v>0.68202197551727295</v>
      </c>
      <c r="AI102" s="58">
        <v>17.5404771591427</v>
      </c>
      <c r="AJ102" s="58">
        <v>26.146621129244501</v>
      </c>
      <c r="AK102" s="58">
        <v>34.344850825977097</v>
      </c>
      <c r="AL102" s="58">
        <v>7.4229598045349093E-2</v>
      </c>
      <c r="AM102" s="58">
        <v>0.95813226699829102</v>
      </c>
      <c r="AN102" s="58">
        <v>0.68990594148635798</v>
      </c>
      <c r="AO102" s="58">
        <v>0.55919045209884599</v>
      </c>
      <c r="AP102" s="58">
        <v>1.383553</v>
      </c>
      <c r="AQ102" s="58">
        <v>13.283010387128</v>
      </c>
      <c r="AR102" s="58" t="s">
        <v>60</v>
      </c>
      <c r="AS102" s="58">
        <v>4.3177779999999997</v>
      </c>
      <c r="AT102" s="58">
        <v>4.3177779999999997</v>
      </c>
      <c r="AU102" s="58">
        <v>3.143894</v>
      </c>
      <c r="AV102" s="58">
        <v>3.143894</v>
      </c>
      <c r="BI102" s="58" t="s">
        <v>945</v>
      </c>
      <c r="BJ102" s="58">
        <v>3.0024961053675098E-2</v>
      </c>
      <c r="BK102" s="58">
        <v>0.65325325727462702</v>
      </c>
      <c r="BL102" s="58">
        <v>0.65066039562225297</v>
      </c>
      <c r="BM102" s="58">
        <v>17.233567387380798</v>
      </c>
      <c r="BN102" s="58">
        <v>25.5426461444338</v>
      </c>
      <c r="BO102" s="58">
        <v>35.285231991429598</v>
      </c>
      <c r="BP102" s="58">
        <v>6.6927276551723397E-2</v>
      </c>
      <c r="BQ102" s="58">
        <v>0.96655941009521396</v>
      </c>
      <c r="BR102" s="58">
        <v>0.68792337179183904</v>
      </c>
      <c r="BS102" s="58">
        <v>0.44556275010108898</v>
      </c>
      <c r="BT102" s="58">
        <v>0</v>
      </c>
      <c r="BU102" s="58">
        <v>12.6563186486979</v>
      </c>
      <c r="BV102" s="58" t="s">
        <v>60</v>
      </c>
      <c r="BW102" s="58">
        <v>5.6621189999999997</v>
      </c>
      <c r="BX102" s="58">
        <v>5.6621189999999997</v>
      </c>
      <c r="BY102" s="58">
        <v>1.0654490000000001</v>
      </c>
      <c r="BZ102" s="58">
        <v>1.0654490000000001</v>
      </c>
      <c r="CM102" s="58" t="s">
        <v>563</v>
      </c>
      <c r="CN102" s="58">
        <v>5.7992848038521401E-2</v>
      </c>
      <c r="CO102" s="58">
        <v>0.79317748546600297</v>
      </c>
      <c r="CP102" s="58">
        <v>0.78659784793853704</v>
      </c>
      <c r="CQ102" s="58">
        <v>18.471163576995501</v>
      </c>
      <c r="CR102" s="58">
        <v>27.243751957495</v>
      </c>
      <c r="CS102" s="58">
        <v>35.236532141257896</v>
      </c>
      <c r="CT102" s="58">
        <v>0.11482606828212701</v>
      </c>
      <c r="CU102" s="58">
        <v>0.96872800588607699</v>
      </c>
      <c r="CV102" s="58">
        <v>0.59856313467025701</v>
      </c>
      <c r="CW102" s="58">
        <v>0.71978712081909102</v>
      </c>
      <c r="CX102" s="58">
        <v>8.5884079999999994</v>
      </c>
      <c r="CY102" s="58">
        <v>14.6839828012314</v>
      </c>
      <c r="CZ102" s="58" t="s">
        <v>60</v>
      </c>
      <c r="DA102" s="84">
        <v>1.911219</v>
      </c>
      <c r="DB102" s="58">
        <v>1.911219</v>
      </c>
      <c r="DC102" s="58">
        <v>766.60119399999996</v>
      </c>
      <c r="DD102" s="58">
        <v>766.60119399999996</v>
      </c>
      <c r="DQ102" s="58" t="s">
        <v>752</v>
      </c>
      <c r="DR102" s="58">
        <v>3.5246424019260703E-2</v>
      </c>
      <c r="DS102" s="58">
        <v>0.74865055084228505</v>
      </c>
      <c r="DT102" s="58">
        <v>0.74041253328323298</v>
      </c>
      <c r="DU102" s="58">
        <v>18.051957585884299</v>
      </c>
      <c r="DV102" s="58">
        <v>26.851742260610099</v>
      </c>
      <c r="DW102" s="58">
        <v>35.256462923403902</v>
      </c>
      <c r="DX102" s="58">
        <v>9.6309989690780598E-2</v>
      </c>
      <c r="DY102" s="58">
        <v>0.96072000265121404</v>
      </c>
      <c r="DZ102" s="58">
        <v>0.64199405908584595</v>
      </c>
      <c r="EA102" s="58">
        <v>0.65201932191848699</v>
      </c>
      <c r="EB102" s="58">
        <v>2.8525119999999999</v>
      </c>
      <c r="EC102" s="58">
        <v>14.0000127089163</v>
      </c>
      <c r="ED102" s="58" t="s">
        <v>60</v>
      </c>
      <c r="EE102" s="84">
        <v>3.974844</v>
      </c>
      <c r="EF102" s="58">
        <v>3.974844</v>
      </c>
      <c r="EG102" s="58">
        <v>747.13563599999998</v>
      </c>
      <c r="EH102" s="58">
        <v>747.13563599999998</v>
      </c>
      <c r="EU102" s="58"/>
      <c r="EV102" s="58"/>
      <c r="EW102" s="58"/>
      <c r="EX102" s="58"/>
      <c r="EY102" s="58"/>
      <c r="EZ102" s="58"/>
      <c r="FA102" s="58"/>
      <c r="FB102" s="58"/>
      <c r="FC102" s="58"/>
      <c r="FD102" s="58"/>
      <c r="FE102" s="58"/>
      <c r="FF102" s="58"/>
      <c r="FG102" s="58"/>
      <c r="FH102" s="58"/>
      <c r="FI102" s="58"/>
      <c r="FJ102" s="58"/>
      <c r="FK102" s="58"/>
      <c r="FL102" s="58"/>
      <c r="FY102" s="58"/>
      <c r="FZ102" s="58"/>
      <c r="GA102" s="58"/>
      <c r="GB102" s="58"/>
      <c r="GC102" s="58"/>
      <c r="GD102" s="58"/>
      <c r="GE102" s="58"/>
      <c r="GF102" s="58"/>
      <c r="GG102" s="58"/>
      <c r="GH102" s="58"/>
      <c r="GI102" s="58"/>
      <c r="GJ102" s="58"/>
      <c r="GK102" s="58"/>
      <c r="GL102" s="58"/>
      <c r="GM102" s="58"/>
      <c r="GN102" s="58"/>
      <c r="GO102" s="58"/>
      <c r="GP102" s="58"/>
      <c r="HC102" s="58"/>
      <c r="HD102" s="58"/>
      <c r="HE102" s="58"/>
      <c r="HF102" s="58"/>
      <c r="HG102" s="58"/>
      <c r="HH102" s="58"/>
      <c r="HI102" s="58"/>
      <c r="HJ102" s="58"/>
      <c r="HK102" s="58"/>
      <c r="HL102" s="58"/>
      <c r="HM102" s="58"/>
      <c r="HN102" s="58"/>
      <c r="HO102" s="58"/>
      <c r="HP102" s="58"/>
      <c r="HQ102" s="84"/>
      <c r="HR102" s="58"/>
      <c r="HS102" s="58"/>
      <c r="HT102" s="58"/>
      <c r="IG102" s="58"/>
      <c r="IH102" s="58"/>
      <c r="II102" s="58"/>
      <c r="IJ102" s="58"/>
      <c r="IK102" s="58"/>
      <c r="IL102" s="58"/>
      <c r="IM102" s="58"/>
      <c r="IN102" s="58"/>
      <c r="IO102" s="58"/>
      <c r="IP102" s="58"/>
      <c r="IQ102" s="58"/>
      <c r="IR102" s="58"/>
      <c r="IS102" s="58"/>
      <c r="IT102" s="58"/>
      <c r="IU102" s="58"/>
      <c r="IV102" s="58"/>
      <c r="IW102" s="58"/>
      <c r="IX102" s="58"/>
      <c r="JK102" s="58"/>
      <c r="JL102" s="58"/>
      <c r="JM102" s="58"/>
      <c r="JN102" s="58"/>
      <c r="JO102" s="58"/>
      <c r="JP102" s="58"/>
      <c r="JQ102" s="58"/>
      <c r="JR102" s="58"/>
      <c r="JS102" s="58"/>
      <c r="JT102" s="58"/>
      <c r="JU102" s="58"/>
      <c r="JV102" s="58"/>
      <c r="JW102" s="58"/>
      <c r="JX102" s="58"/>
      <c r="JY102" s="58"/>
      <c r="JZ102" s="58"/>
      <c r="KA102" s="58"/>
      <c r="KB102" s="58"/>
      <c r="KO102" s="58"/>
      <c r="KP102" s="58"/>
      <c r="KQ102" s="58"/>
      <c r="KR102" s="58"/>
      <c r="KS102" s="58"/>
      <c r="KT102" s="58"/>
      <c r="KU102" s="58"/>
      <c r="KV102" s="58"/>
      <c r="KW102" s="58"/>
      <c r="KX102" s="58"/>
      <c r="KY102" s="58"/>
      <c r="KZ102" s="58"/>
      <c r="LA102" s="58"/>
      <c r="LB102" s="58"/>
      <c r="LC102" s="58"/>
      <c r="LD102" s="58"/>
      <c r="LE102" s="58"/>
      <c r="LF102" s="58"/>
      <c r="LS102" s="58"/>
      <c r="LT102" s="58"/>
      <c r="LU102" s="58"/>
      <c r="LV102" s="58"/>
      <c r="LW102" s="58"/>
      <c r="LX102" s="58"/>
      <c r="LY102" s="58"/>
      <c r="LZ102" s="58"/>
      <c r="MA102" s="58"/>
      <c r="MB102" s="58"/>
      <c r="MC102" s="58"/>
      <c r="MD102" s="58"/>
      <c r="ME102" s="58"/>
      <c r="MF102" s="58"/>
      <c r="MG102" s="58"/>
      <c r="MH102" s="58"/>
      <c r="MI102" s="58"/>
      <c r="MJ102" s="58"/>
      <c r="MW102" s="58"/>
      <c r="MX102" s="58"/>
      <c r="MY102" s="58"/>
      <c r="MZ102" s="58"/>
      <c r="NA102" s="58"/>
      <c r="NB102" s="58"/>
      <c r="NC102" s="58"/>
      <c r="ND102" s="58"/>
      <c r="NE102" s="58"/>
      <c r="NF102" s="58"/>
      <c r="NG102" s="58"/>
      <c r="NH102" s="58"/>
      <c r="NI102" s="58"/>
      <c r="NJ102" s="58"/>
      <c r="NK102" s="58"/>
      <c r="NL102" s="58"/>
      <c r="NM102" s="58"/>
      <c r="NN102" s="58"/>
      <c r="OA102" s="58"/>
      <c r="OB102" s="58"/>
      <c r="OC102" s="58"/>
      <c r="OD102" s="58"/>
      <c r="OE102" s="58"/>
      <c r="OF102" s="58"/>
      <c r="OG102" s="58"/>
      <c r="OH102" s="58"/>
      <c r="OI102" s="58"/>
      <c r="OJ102" s="58"/>
      <c r="OK102" s="58"/>
      <c r="OL102" s="58"/>
      <c r="OM102" s="58"/>
      <c r="ON102" s="58"/>
      <c r="OO102" s="58"/>
      <c r="OP102" s="58"/>
      <c r="OQ102" s="58"/>
      <c r="OR102" s="58"/>
    </row>
    <row r="103" spans="1:408">
      <c r="A103" s="58" t="s">
        <v>180</v>
      </c>
      <c r="B103" s="58">
        <v>0.13626433932870699</v>
      </c>
      <c r="C103" s="58">
        <v>0.80639761686324996</v>
      </c>
      <c r="D103" s="58">
        <v>0.79046779870986905</v>
      </c>
      <c r="E103" s="58">
        <v>18.450626161146101</v>
      </c>
      <c r="F103" s="58">
        <v>24.980160001341599</v>
      </c>
      <c r="G103" s="58">
        <v>32.478428581724899</v>
      </c>
      <c r="H103" s="58">
        <v>0.123641684651374</v>
      </c>
      <c r="I103" s="58">
        <v>0.94490271806716897</v>
      </c>
      <c r="J103" s="58">
        <v>0.61191785335540705</v>
      </c>
      <c r="K103" s="58">
        <v>0.77713882923126198</v>
      </c>
      <c r="L103" s="58">
        <v>22.200064999999999</v>
      </c>
      <c r="M103" s="58">
        <v>14.608272722054901</v>
      </c>
      <c r="N103" s="58" t="s">
        <v>60</v>
      </c>
      <c r="O103" s="84">
        <v>8.2940269999999998</v>
      </c>
      <c r="P103" s="58">
        <v>8.2940269999999998</v>
      </c>
      <c r="Q103" s="58">
        <v>0.93468700000000005</v>
      </c>
      <c r="R103" s="58">
        <v>0.93468700000000005</v>
      </c>
      <c r="AE103" s="58" t="s">
        <v>375</v>
      </c>
      <c r="AF103" s="58">
        <v>5.9990617476278103E-2</v>
      </c>
      <c r="AG103" s="58">
        <v>0.778689384460449</v>
      </c>
      <c r="AH103" s="58">
        <v>0.77072334289550704</v>
      </c>
      <c r="AI103" s="58">
        <v>18.301012063582402</v>
      </c>
      <c r="AJ103" s="58">
        <v>26.8544711154337</v>
      </c>
      <c r="AK103" s="58">
        <v>35.295737511105102</v>
      </c>
      <c r="AL103" s="58">
        <v>0.11157942563295301</v>
      </c>
      <c r="AM103" s="58">
        <v>0.96890413761138905</v>
      </c>
      <c r="AN103" s="58">
        <v>0.60974210500717096</v>
      </c>
      <c r="AO103" s="58">
        <v>0.70382100343704201</v>
      </c>
      <c r="AP103" s="58">
        <v>11.607034000000001</v>
      </c>
      <c r="AQ103" s="58">
        <v>14.464323511091401</v>
      </c>
      <c r="AR103" s="58" t="s">
        <v>60</v>
      </c>
      <c r="AS103" s="58">
        <v>4.2566559999999898</v>
      </c>
      <c r="AT103" s="58">
        <v>4.2566559999999898</v>
      </c>
      <c r="AU103" s="58">
        <v>3.183764</v>
      </c>
      <c r="AV103" s="58">
        <v>3.183764</v>
      </c>
      <c r="BI103" s="58" t="s">
        <v>946</v>
      </c>
      <c r="BJ103" s="58">
        <v>5.9894136807817501E-2</v>
      </c>
      <c r="BK103" s="58">
        <v>0.79286736249923695</v>
      </c>
      <c r="BL103" s="58">
        <v>0.79099786281585605</v>
      </c>
      <c r="BM103" s="58">
        <v>18.150600851300599</v>
      </c>
      <c r="BN103" s="58">
        <v>26.063262107836</v>
      </c>
      <c r="BO103" s="58">
        <v>35.664737168286003</v>
      </c>
      <c r="BP103" s="58">
        <v>0.115270361304283</v>
      </c>
      <c r="BQ103" s="58">
        <v>0.98417353630065896</v>
      </c>
      <c r="BR103" s="58">
        <v>0.56709605455398504</v>
      </c>
      <c r="BS103" s="58">
        <v>0.68030565977096502</v>
      </c>
      <c r="BT103" s="58">
        <v>1.281096</v>
      </c>
      <c r="BU103" s="58">
        <v>14.1057347504104</v>
      </c>
      <c r="BV103" s="58" t="s">
        <v>60</v>
      </c>
      <c r="BW103" s="58">
        <v>5.841202</v>
      </c>
      <c r="BX103" s="58">
        <v>5.841202</v>
      </c>
      <c r="BY103" s="58">
        <v>1.140693</v>
      </c>
      <c r="BZ103" s="58">
        <v>1.140693</v>
      </c>
      <c r="CM103" s="58" t="s">
        <v>564</v>
      </c>
      <c r="CN103" s="58">
        <v>5.7992848038521401E-2</v>
      </c>
      <c r="CO103" s="58">
        <v>0.79317748546600297</v>
      </c>
      <c r="CP103" s="58">
        <v>0.78659784793853704</v>
      </c>
      <c r="CQ103" s="58">
        <v>18.471163576995501</v>
      </c>
      <c r="CR103" s="58">
        <v>27.243751957495</v>
      </c>
      <c r="CS103" s="58">
        <v>35.236532141257896</v>
      </c>
      <c r="CT103" s="58">
        <v>0.11482606828212701</v>
      </c>
      <c r="CU103" s="58">
        <v>0.96872800588607699</v>
      </c>
      <c r="CV103" s="58">
        <v>0.59856313467025701</v>
      </c>
      <c r="CW103" s="58">
        <v>0.71978712081909102</v>
      </c>
      <c r="CX103" s="58">
        <v>8.5884079999999994</v>
      </c>
      <c r="CY103" s="58">
        <v>14.6839828012314</v>
      </c>
      <c r="CZ103" s="58" t="s">
        <v>60</v>
      </c>
      <c r="DA103" s="84">
        <v>1.911198</v>
      </c>
      <c r="DB103" s="58">
        <v>1.911198</v>
      </c>
      <c r="DC103" s="58">
        <v>785.45251499999995</v>
      </c>
      <c r="DD103" s="58">
        <v>785.45251499999995</v>
      </c>
      <c r="DQ103" s="58" t="s">
        <v>753</v>
      </c>
      <c r="DR103" s="58">
        <v>6.0421682481234897E-2</v>
      </c>
      <c r="DS103" s="58">
        <v>0.81236535310745195</v>
      </c>
      <c r="DT103" s="58">
        <v>0.80649828910827603</v>
      </c>
      <c r="DU103" s="58">
        <v>18.747794244146199</v>
      </c>
      <c r="DV103" s="58">
        <v>27.4681183583298</v>
      </c>
      <c r="DW103" s="58">
        <v>35.706140650814802</v>
      </c>
      <c r="DX103" s="58">
        <v>0.12756401300430201</v>
      </c>
      <c r="DY103" s="58">
        <v>0.97222006320953303</v>
      </c>
      <c r="DZ103" s="58">
        <v>0.57148092985153198</v>
      </c>
      <c r="EA103" s="58">
        <v>0.74981194734573298</v>
      </c>
      <c r="EB103" s="58">
        <v>11.944421999999999</v>
      </c>
      <c r="EC103" s="58">
        <v>15.1244034740771</v>
      </c>
      <c r="ED103" s="58" t="s">
        <v>60</v>
      </c>
      <c r="EE103" s="84">
        <v>4.8009699999999897</v>
      </c>
      <c r="EF103" s="58">
        <v>4.8009699999999897</v>
      </c>
      <c r="EG103" s="58">
        <v>1295.3546940000001</v>
      </c>
      <c r="EH103" s="58">
        <v>1295.3546940000001</v>
      </c>
      <c r="EU103" s="58"/>
      <c r="EV103" s="58"/>
      <c r="EW103" s="58"/>
      <c r="EX103" s="58"/>
      <c r="EY103" s="58"/>
      <c r="EZ103" s="58"/>
      <c r="FA103" s="58"/>
      <c r="FB103" s="58"/>
      <c r="FC103" s="58"/>
      <c r="FD103" s="58"/>
      <c r="FE103" s="58"/>
      <c r="FF103" s="58"/>
      <c r="FG103" s="58"/>
      <c r="FH103" s="58"/>
      <c r="FI103" s="58"/>
      <c r="FJ103" s="58"/>
      <c r="FK103" s="58"/>
      <c r="FL103" s="58"/>
      <c r="FY103" s="58"/>
      <c r="FZ103" s="58"/>
      <c r="GA103" s="58"/>
      <c r="GB103" s="58"/>
      <c r="GC103" s="58"/>
      <c r="GD103" s="58"/>
      <c r="GE103" s="58"/>
      <c r="GF103" s="58"/>
      <c r="GG103" s="58"/>
      <c r="GH103" s="58"/>
      <c r="GI103" s="58"/>
      <c r="GJ103" s="58"/>
      <c r="GK103" s="58"/>
      <c r="GL103" s="58"/>
      <c r="GM103" s="58"/>
      <c r="GN103" s="58"/>
      <c r="GO103" s="58"/>
      <c r="GP103" s="58"/>
      <c r="HC103" s="58"/>
      <c r="HD103" s="58"/>
      <c r="HE103" s="58"/>
      <c r="HF103" s="58"/>
      <c r="HG103" s="58"/>
      <c r="HH103" s="58"/>
      <c r="HI103" s="58"/>
      <c r="HJ103" s="58"/>
      <c r="HK103" s="58"/>
      <c r="HL103" s="58"/>
      <c r="HM103" s="58"/>
      <c r="HN103" s="58"/>
      <c r="HO103" s="58"/>
      <c r="HP103" s="58"/>
      <c r="HQ103" s="84"/>
      <c r="HR103" s="58"/>
      <c r="HS103" s="58"/>
      <c r="HT103" s="58"/>
      <c r="IG103" s="58"/>
      <c r="IH103" s="58"/>
      <c r="II103" s="58"/>
      <c r="IJ103" s="58"/>
      <c r="IK103" s="58"/>
      <c r="IL103" s="58"/>
      <c r="IM103" s="58"/>
      <c r="IN103" s="58"/>
      <c r="IO103" s="58"/>
      <c r="IP103" s="58"/>
      <c r="IQ103" s="58"/>
      <c r="IR103" s="81"/>
      <c r="IS103" s="81"/>
      <c r="IT103" s="58"/>
      <c r="IU103" s="58"/>
      <c r="IV103" s="58"/>
      <c r="IW103" s="58"/>
      <c r="IX103" s="58"/>
      <c r="JK103" s="58"/>
      <c r="JL103" s="58"/>
      <c r="JM103" s="58"/>
      <c r="JN103" s="58"/>
      <c r="JO103" s="58"/>
      <c r="JP103" s="58"/>
      <c r="JQ103" s="58"/>
      <c r="JR103" s="58"/>
      <c r="JS103" s="58"/>
      <c r="JT103" s="58"/>
      <c r="JU103" s="58"/>
      <c r="JV103" s="58"/>
      <c r="JW103" s="58"/>
      <c r="JX103" s="58"/>
      <c r="JY103" s="58"/>
      <c r="JZ103" s="58"/>
      <c r="KA103" s="58"/>
      <c r="KB103" s="58"/>
      <c r="KO103" s="58"/>
      <c r="KP103" s="58"/>
      <c r="KQ103" s="58"/>
      <c r="KR103" s="58"/>
      <c r="KS103" s="58"/>
      <c r="KT103" s="58"/>
      <c r="KU103" s="58"/>
      <c r="KV103" s="58"/>
      <c r="KW103" s="58"/>
      <c r="KX103" s="58"/>
      <c r="KY103" s="58"/>
      <c r="KZ103" s="58"/>
      <c r="LA103" s="58"/>
      <c r="LB103" s="58"/>
      <c r="LC103" s="58"/>
      <c r="LD103" s="58"/>
      <c r="LE103" s="58"/>
      <c r="LF103" s="58"/>
      <c r="LS103" s="58"/>
      <c r="LT103" s="58"/>
      <c r="LU103" s="58"/>
      <c r="LV103" s="58"/>
      <c r="LW103" s="58"/>
      <c r="LX103" s="58"/>
      <c r="LY103" s="58"/>
      <c r="LZ103" s="58"/>
      <c r="MA103" s="58"/>
      <c r="MB103" s="58"/>
      <c r="MC103" s="58"/>
      <c r="MD103" s="58"/>
      <c r="ME103" s="58"/>
      <c r="MF103" s="58"/>
      <c r="MG103" s="58"/>
      <c r="MH103" s="58"/>
      <c r="MI103" s="58"/>
      <c r="MJ103" s="58"/>
      <c r="MW103" s="58"/>
      <c r="MX103" s="58"/>
      <c r="MY103" s="58"/>
      <c r="MZ103" s="58"/>
      <c r="NA103" s="58"/>
      <c r="NB103" s="58"/>
      <c r="NC103" s="58"/>
      <c r="ND103" s="58"/>
      <c r="NE103" s="58"/>
      <c r="NF103" s="58"/>
      <c r="NG103" s="58"/>
      <c r="NH103" s="58"/>
      <c r="NI103" s="58"/>
      <c r="NJ103" s="58"/>
      <c r="NK103" s="58"/>
      <c r="NL103" s="58"/>
      <c r="NM103" s="58"/>
      <c r="NN103" s="58"/>
      <c r="OA103" s="58"/>
      <c r="OB103" s="58"/>
      <c r="OC103" s="58"/>
      <c r="OD103" s="58"/>
      <c r="OE103" s="58"/>
      <c r="OF103" s="58"/>
      <c r="OG103" s="58"/>
      <c r="OH103" s="58"/>
      <c r="OI103" s="58"/>
      <c r="OJ103" s="58"/>
      <c r="OK103" s="58"/>
      <c r="OL103" s="58"/>
      <c r="OM103" s="58"/>
      <c r="ON103" s="58"/>
      <c r="OO103" s="58"/>
      <c r="OP103" s="58"/>
      <c r="OQ103" s="58"/>
      <c r="OR103" s="58"/>
    </row>
    <row r="104" spans="1:408">
      <c r="A104" s="58" t="s">
        <v>181</v>
      </c>
      <c r="B104" s="58">
        <v>0.13626433932870699</v>
      </c>
      <c r="C104" s="58">
        <v>0.80639761686324996</v>
      </c>
      <c r="D104" s="58">
        <v>0.79046779870986905</v>
      </c>
      <c r="E104" s="58">
        <v>18.450626161146101</v>
      </c>
      <c r="F104" s="58">
        <v>24.980160001341599</v>
      </c>
      <c r="G104" s="58">
        <v>32.478428581724899</v>
      </c>
      <c r="H104" s="58">
        <v>0.123641684651374</v>
      </c>
      <c r="I104" s="58">
        <v>0.94490271806716897</v>
      </c>
      <c r="J104" s="58">
        <v>0.61191785335540705</v>
      </c>
      <c r="K104" s="58">
        <v>0.77713882923126198</v>
      </c>
      <c r="L104" s="58">
        <v>22.200064999999999</v>
      </c>
      <c r="M104" s="58">
        <v>14.608272722054901</v>
      </c>
      <c r="N104" s="58" t="s">
        <v>60</v>
      </c>
      <c r="O104" s="84">
        <v>8.3365489999999998</v>
      </c>
      <c r="P104" s="58">
        <v>8.3365489999999998</v>
      </c>
      <c r="Q104" s="58">
        <v>0.92945199999999994</v>
      </c>
      <c r="R104" s="58">
        <v>0.92945199999999994</v>
      </c>
      <c r="AE104" s="58" t="s">
        <v>376</v>
      </c>
      <c r="AF104" s="58">
        <v>0.119890065146579</v>
      </c>
      <c r="AG104" s="58">
        <v>0.85420292615890503</v>
      </c>
      <c r="AH104" s="58">
        <v>0.85094010829925504</v>
      </c>
      <c r="AI104" s="58">
        <v>19.292462571335601</v>
      </c>
      <c r="AJ104" s="58">
        <v>27.595563907757001</v>
      </c>
      <c r="AK104" s="58">
        <v>35.827038602769598</v>
      </c>
      <c r="AL104" s="58">
        <v>0.15608382225036599</v>
      </c>
      <c r="AM104" s="58">
        <v>0.98625946044921797</v>
      </c>
      <c r="AN104" s="58">
        <v>0.50563859939575195</v>
      </c>
      <c r="AO104" s="58">
        <v>0.815851271152496</v>
      </c>
      <c r="AP104" s="58">
        <v>31.938199999999998</v>
      </c>
      <c r="AQ104" s="58">
        <v>16.0174461459731</v>
      </c>
      <c r="AR104" s="58" t="s">
        <v>60</v>
      </c>
      <c r="AS104" s="58">
        <v>3.6178349999999999</v>
      </c>
      <c r="AT104" s="58">
        <v>3.6178349999999999</v>
      </c>
      <c r="AU104" s="58">
        <v>3.1407509999999998</v>
      </c>
      <c r="AV104" s="58">
        <v>3.1407509999999998</v>
      </c>
      <c r="BI104" s="58" t="s">
        <v>947</v>
      </c>
      <c r="BJ104" s="58">
        <v>0.11998300524005</v>
      </c>
      <c r="BK104" s="58">
        <v>0.84226834774017301</v>
      </c>
      <c r="BL104" s="58">
        <v>0.84141206741332997</v>
      </c>
      <c r="BM104" s="58">
        <v>18.621700862275599</v>
      </c>
      <c r="BN104" s="58">
        <v>26.517048872896499</v>
      </c>
      <c r="BO104" s="58">
        <v>36.062310580252301</v>
      </c>
      <c r="BP104" s="58">
        <v>0.15282405912876099</v>
      </c>
      <c r="BQ104" s="58">
        <v>0.99139028787612904</v>
      </c>
      <c r="BR104" s="58">
        <v>0.49201536178588801</v>
      </c>
      <c r="BS104" s="58">
        <v>0.75519108772277799</v>
      </c>
      <c r="BT104" s="58">
        <v>10.755345999999999</v>
      </c>
      <c r="BU104" s="58">
        <v>14.9234358064753</v>
      </c>
      <c r="BV104" s="58" t="s">
        <v>60</v>
      </c>
      <c r="BW104" s="58">
        <v>6.2849589999999997</v>
      </c>
      <c r="BX104" s="58">
        <v>6.2849589999999997</v>
      </c>
      <c r="BY104" s="58">
        <v>1.5813029999999999</v>
      </c>
      <c r="BZ104" s="58">
        <v>1.5813029999999999</v>
      </c>
      <c r="CM104" s="58" t="s">
        <v>565</v>
      </c>
      <c r="CN104" s="58">
        <v>0.11875177028749399</v>
      </c>
      <c r="CO104" s="58">
        <v>0.87295019626617398</v>
      </c>
      <c r="CP104" s="58">
        <v>0.86908638477325395</v>
      </c>
      <c r="CQ104" s="58">
        <v>19.694742476873301</v>
      </c>
      <c r="CR104" s="58">
        <v>27.414577687213299</v>
      </c>
      <c r="CS104" s="58">
        <v>35.160510008879903</v>
      </c>
      <c r="CT104" s="58">
        <v>0.16911211609840299</v>
      </c>
      <c r="CU104" s="58">
        <v>0.98086172342300404</v>
      </c>
      <c r="CV104" s="58">
        <v>0.49425625801086398</v>
      </c>
      <c r="CW104" s="58">
        <v>0.83686590194702104</v>
      </c>
      <c r="CX104" s="58">
        <v>24.321740999999999</v>
      </c>
      <c r="CY104" s="58">
        <v>16.7382165223896</v>
      </c>
      <c r="CZ104" s="58" t="s">
        <v>60</v>
      </c>
      <c r="DA104" s="84">
        <v>1.9323060000000001</v>
      </c>
      <c r="DB104" s="58">
        <v>1.9323060000000001</v>
      </c>
      <c r="DC104" s="58">
        <v>841.58894899999996</v>
      </c>
      <c r="DD104" s="58">
        <v>841.58894899999996</v>
      </c>
      <c r="DQ104" s="58" t="s">
        <v>754</v>
      </c>
      <c r="DR104" s="58">
        <v>0.12939119813057601</v>
      </c>
      <c r="DS104" s="58">
        <v>0.88603663444518999</v>
      </c>
      <c r="DT104" s="58">
        <v>0.88261049985885598</v>
      </c>
      <c r="DU104" s="58">
        <v>20.108384436872601</v>
      </c>
      <c r="DV104" s="58">
        <v>28.531709899681399</v>
      </c>
      <c r="DW104" s="58">
        <v>36.423886865829097</v>
      </c>
      <c r="DX104" s="58">
        <v>0.184722125530242</v>
      </c>
      <c r="DY104" s="58">
        <v>0.98410767316818204</v>
      </c>
      <c r="DZ104" s="58">
        <v>0.469218879938125</v>
      </c>
      <c r="EA104" s="58">
        <v>0.85632014274597101</v>
      </c>
      <c r="EB104" s="58">
        <v>28.193861999999999</v>
      </c>
      <c r="EC104" s="58">
        <v>17.3385605572158</v>
      </c>
      <c r="ED104" s="58" t="s">
        <v>60</v>
      </c>
      <c r="EE104" s="84">
        <v>3.5659730000000001</v>
      </c>
      <c r="EF104" s="58">
        <v>3.5659730000000001</v>
      </c>
      <c r="EG104" s="58">
        <v>2085.6403540000001</v>
      </c>
      <c r="EH104" s="58">
        <v>2085.6403540000001</v>
      </c>
      <c r="EU104" s="58"/>
      <c r="EV104" s="58"/>
      <c r="EW104" s="58"/>
      <c r="EX104" s="58"/>
      <c r="EY104" s="58"/>
      <c r="EZ104" s="58"/>
      <c r="FA104" s="58"/>
      <c r="FB104" s="58"/>
      <c r="FC104" s="58"/>
      <c r="FD104" s="58"/>
      <c r="FE104" s="58"/>
      <c r="FF104" s="58"/>
      <c r="FG104" s="58"/>
      <c r="FH104" s="58"/>
      <c r="FI104" s="58"/>
      <c r="FJ104" s="58"/>
      <c r="FK104" s="58"/>
      <c r="FL104" s="58"/>
      <c r="FY104" s="58"/>
      <c r="FZ104" s="58"/>
      <c r="GA104" s="58"/>
      <c r="GB104" s="58"/>
      <c r="GC104" s="58"/>
      <c r="GD104" s="58"/>
      <c r="GE104" s="58"/>
      <c r="GF104" s="58"/>
      <c r="GG104" s="58"/>
      <c r="GH104" s="58"/>
      <c r="GI104" s="58"/>
      <c r="GJ104" s="58"/>
      <c r="GK104" s="58"/>
      <c r="GL104" s="58"/>
      <c r="GM104" s="58"/>
      <c r="GN104" s="58"/>
      <c r="GO104" s="58"/>
      <c r="GP104" s="58"/>
      <c r="HC104" s="58"/>
      <c r="HD104" s="58"/>
      <c r="HE104" s="58"/>
      <c r="HF104" s="58"/>
      <c r="HG104" s="58"/>
      <c r="HH104" s="58"/>
      <c r="HI104" s="58"/>
      <c r="HJ104" s="58"/>
      <c r="HK104" s="58"/>
      <c r="HL104" s="58"/>
      <c r="HM104" s="58"/>
      <c r="HN104" s="58"/>
      <c r="HO104" s="58"/>
      <c r="HP104" s="58"/>
      <c r="HQ104" s="84"/>
      <c r="HR104" s="58"/>
      <c r="HS104" s="58"/>
      <c r="HT104" s="58"/>
      <c r="IG104" s="58"/>
      <c r="IH104" s="58"/>
      <c r="II104" s="58"/>
      <c r="IJ104" s="58"/>
      <c r="IK104" s="58"/>
      <c r="IL104" s="58"/>
      <c r="IM104" s="58"/>
      <c r="IN104" s="58"/>
      <c r="IO104" s="58"/>
      <c r="IP104" s="58"/>
      <c r="IQ104" s="58"/>
      <c r="IR104" s="81"/>
      <c r="IS104" s="81"/>
      <c r="IT104" s="58"/>
      <c r="IU104" s="58"/>
      <c r="IV104" s="58"/>
      <c r="IW104" s="58"/>
      <c r="IX104" s="58"/>
      <c r="JK104" s="58"/>
      <c r="JL104" s="58"/>
      <c r="JM104" s="58"/>
      <c r="JN104" s="58"/>
      <c r="JO104" s="58"/>
      <c r="JP104" s="58"/>
      <c r="JQ104" s="58"/>
      <c r="JR104" s="58"/>
      <c r="JS104" s="58"/>
      <c r="JT104" s="58"/>
      <c r="JU104" s="58"/>
      <c r="JV104" s="58"/>
      <c r="JW104" s="58"/>
      <c r="JX104" s="58"/>
      <c r="JY104" s="58"/>
      <c r="JZ104" s="58"/>
      <c r="KA104" s="58"/>
      <c r="KB104" s="58"/>
      <c r="KO104" s="58"/>
      <c r="KP104" s="58"/>
      <c r="KQ104" s="58"/>
      <c r="KR104" s="58"/>
      <c r="KS104" s="58"/>
      <c r="KT104" s="58"/>
      <c r="KU104" s="58"/>
      <c r="KV104" s="58"/>
      <c r="KW104" s="58"/>
      <c r="KX104" s="58"/>
      <c r="KY104" s="58"/>
      <c r="KZ104" s="58"/>
      <c r="LA104" s="58"/>
      <c r="LB104" s="58"/>
      <c r="LC104" s="58"/>
      <c r="LD104" s="58"/>
      <c r="LE104" s="58"/>
      <c r="LF104" s="58"/>
      <c r="LS104" s="58"/>
      <c r="LT104" s="58"/>
      <c r="LU104" s="58"/>
      <c r="LV104" s="58"/>
      <c r="LW104" s="58"/>
      <c r="LX104" s="58"/>
      <c r="LY104" s="58"/>
      <c r="LZ104" s="58"/>
      <c r="MA104" s="58"/>
      <c r="MB104" s="58"/>
      <c r="MC104" s="58"/>
      <c r="MD104" s="58"/>
      <c r="ME104" s="58"/>
      <c r="MF104" s="58"/>
      <c r="MG104" s="58"/>
      <c r="MH104" s="58"/>
      <c r="MI104" s="58"/>
      <c r="MJ104" s="58"/>
      <c r="MW104" s="58"/>
      <c r="MX104" s="58"/>
      <c r="MY104" s="58"/>
      <c r="MZ104" s="58"/>
      <c r="NA104" s="58"/>
      <c r="NB104" s="58"/>
      <c r="NC104" s="58"/>
      <c r="ND104" s="58"/>
      <c r="NE104" s="58"/>
      <c r="NF104" s="58"/>
      <c r="NG104" s="58"/>
      <c r="NH104" s="58"/>
      <c r="NI104" s="58"/>
      <c r="NJ104" s="58"/>
      <c r="NK104" s="58"/>
      <c r="NL104" s="58"/>
      <c r="NM104" s="58"/>
      <c r="NN104" s="58"/>
      <c r="OA104" s="58"/>
      <c r="OB104" s="58"/>
      <c r="OC104" s="58"/>
      <c r="OD104" s="58"/>
      <c r="OE104" s="58"/>
      <c r="OF104" s="58"/>
      <c r="OG104" s="58"/>
      <c r="OH104" s="58"/>
      <c r="OI104" s="58"/>
      <c r="OJ104" s="58"/>
      <c r="OK104" s="58"/>
      <c r="OL104" s="58"/>
      <c r="OM104" s="58"/>
      <c r="ON104" s="58"/>
      <c r="OO104" s="58"/>
      <c r="OP104" s="58"/>
      <c r="OQ104" s="58"/>
      <c r="OR104" s="58"/>
    </row>
    <row r="105" spans="1:408">
      <c r="A105" s="58" t="s">
        <v>182</v>
      </c>
      <c r="B105" s="58">
        <v>0.248039406599631</v>
      </c>
      <c r="C105" s="58">
        <v>0.89786672592162997</v>
      </c>
      <c r="D105" s="58">
        <v>0.89185041189193703</v>
      </c>
      <c r="E105" s="58">
        <v>20.0186006399388</v>
      </c>
      <c r="F105" s="58">
        <v>26.6690495029864</v>
      </c>
      <c r="G105" s="58">
        <v>34.106168426132903</v>
      </c>
      <c r="H105" s="58">
        <v>0.19648231565952301</v>
      </c>
      <c r="I105" s="58">
        <v>0.98192352056503296</v>
      </c>
      <c r="J105" s="58">
        <v>0.45926618576049799</v>
      </c>
      <c r="K105" s="58">
        <v>0.88067013025283802</v>
      </c>
      <c r="L105" s="58">
        <v>38.432935999999998</v>
      </c>
      <c r="M105" s="58">
        <v>17.604199042228998</v>
      </c>
      <c r="N105" s="58" t="s">
        <v>60</v>
      </c>
      <c r="O105" s="84">
        <v>9.1222849999999998</v>
      </c>
      <c r="P105" s="58">
        <v>9.1222849999999998</v>
      </c>
      <c r="Q105" s="58">
        <v>0.93623999999999996</v>
      </c>
      <c r="R105" s="58">
        <v>0.93623999999999996</v>
      </c>
      <c r="AE105" s="58" t="s">
        <v>377</v>
      </c>
      <c r="AF105" s="58">
        <v>0.249846870131709</v>
      </c>
      <c r="AG105" s="58">
        <v>0.91456395387649503</v>
      </c>
      <c r="AH105" s="58">
        <v>0.91168075799942005</v>
      </c>
      <c r="AI105" s="58">
        <v>20.806912286928</v>
      </c>
      <c r="AJ105" s="58">
        <v>28.682309674662601</v>
      </c>
      <c r="AK105" s="58">
        <v>36.292422089848799</v>
      </c>
      <c r="AL105" s="58">
        <v>0.219593495130538</v>
      </c>
      <c r="AM105" s="58">
        <v>0.98880392313003496</v>
      </c>
      <c r="AN105" s="58">
        <v>0.41666981577873202</v>
      </c>
      <c r="AO105" s="58">
        <v>0.89899402856826705</v>
      </c>
      <c r="AP105" s="58">
        <v>44.432682</v>
      </c>
      <c r="AQ105" s="58">
        <v>18.577412051811599</v>
      </c>
      <c r="AR105" s="58" t="s">
        <v>60</v>
      </c>
      <c r="AS105" s="58">
        <v>3.0446339999999998</v>
      </c>
      <c r="AT105" s="58">
        <v>3.0446339999999998</v>
      </c>
      <c r="AU105" s="58">
        <v>3.1420119999999998</v>
      </c>
      <c r="AV105" s="58">
        <v>3.1420119999999998</v>
      </c>
      <c r="BI105" s="58" t="s">
        <v>948</v>
      </c>
      <c r="BJ105" s="58">
        <v>0.24751363121370901</v>
      </c>
      <c r="BK105" s="58">
        <v>0.85825783014297397</v>
      </c>
      <c r="BL105" s="58">
        <v>0.85777193307876498</v>
      </c>
      <c r="BM105" s="58">
        <v>18.770924125091501</v>
      </c>
      <c r="BN105" s="58">
        <v>27.9708797272121</v>
      </c>
      <c r="BO105" s="58">
        <v>37.373762592320297</v>
      </c>
      <c r="BP105" s="58">
        <v>0.17121085524558999</v>
      </c>
      <c r="BQ105" s="58">
        <v>0.99472904205322199</v>
      </c>
      <c r="BR105" s="58">
        <v>0.46365526318550099</v>
      </c>
      <c r="BS105" s="58">
        <v>0.77814787626266402</v>
      </c>
      <c r="BT105" s="58">
        <v>16.179642000000001</v>
      </c>
      <c r="BU105" s="58">
        <v>15.1967709878842</v>
      </c>
      <c r="BV105" s="58" t="s">
        <v>60</v>
      </c>
      <c r="BW105" s="58">
        <v>5.9593020000000001</v>
      </c>
      <c r="BX105" s="58">
        <v>5.9593020000000001</v>
      </c>
      <c r="BY105" s="58">
        <v>1.267736</v>
      </c>
      <c r="BZ105" s="58">
        <v>1.267736</v>
      </c>
      <c r="CM105" s="58" t="s">
        <v>566</v>
      </c>
      <c r="CN105" s="58">
        <v>0.23509683472595899</v>
      </c>
      <c r="CO105" s="58">
        <v>0.92544764280319203</v>
      </c>
      <c r="CP105" s="58">
        <v>0.92323344945907504</v>
      </c>
      <c r="CQ105" s="58">
        <v>21.345097329889601</v>
      </c>
      <c r="CR105" s="58">
        <v>27.284601296848798</v>
      </c>
      <c r="CS105" s="58">
        <v>34.889130113171397</v>
      </c>
      <c r="CT105" s="58">
        <v>0.23446831107139501</v>
      </c>
      <c r="CU105" s="58">
        <v>0.98791933059692305</v>
      </c>
      <c r="CV105" s="58">
        <v>0.39612212777137701</v>
      </c>
      <c r="CW105" s="58">
        <v>0.90801155567169101</v>
      </c>
      <c r="CX105" s="58">
        <v>41.085954000000001</v>
      </c>
      <c r="CY105" s="58">
        <v>19.341426173543201</v>
      </c>
      <c r="CZ105" s="58" t="s">
        <v>60</v>
      </c>
      <c r="DA105" s="84">
        <v>2.1368480000000001</v>
      </c>
      <c r="DB105" s="58">
        <v>2.1368480000000001</v>
      </c>
      <c r="DC105" s="58">
        <v>942.92642799999999</v>
      </c>
      <c r="DD105" s="58">
        <v>942.92642799999999</v>
      </c>
      <c r="DQ105" s="58" t="s">
        <v>755</v>
      </c>
      <c r="DR105" s="58">
        <v>0.25416991219374002</v>
      </c>
      <c r="DS105" s="58">
        <v>0.93409276008605902</v>
      </c>
      <c r="DT105" s="58">
        <v>0.93217962980270297</v>
      </c>
      <c r="DU105" s="58">
        <v>21.893314634439601</v>
      </c>
      <c r="DV105" s="58">
        <v>29.765172025762698</v>
      </c>
      <c r="DW105" s="58">
        <v>37.1881594602958</v>
      </c>
      <c r="DX105" s="58">
        <v>0.25308942794799799</v>
      </c>
      <c r="DY105" s="58">
        <v>0.99119025468826205</v>
      </c>
      <c r="DZ105" s="58">
        <v>0.37426719069480802</v>
      </c>
      <c r="EA105" s="58">
        <v>0.91996997594833296</v>
      </c>
      <c r="EB105" s="58">
        <v>45.237706000000003</v>
      </c>
      <c r="EC105" s="58">
        <v>19.9714579825452</v>
      </c>
      <c r="ED105" s="58" t="s">
        <v>60</v>
      </c>
      <c r="EE105" s="84">
        <v>3.0674969999999999</v>
      </c>
      <c r="EF105" s="58">
        <v>3.0674969999999999</v>
      </c>
      <c r="EG105" s="58">
        <v>3096.1981609999998</v>
      </c>
      <c r="EH105" s="58">
        <v>3096.1981609999998</v>
      </c>
      <c r="EU105" s="58"/>
      <c r="EV105" s="58"/>
      <c r="EW105" s="58"/>
      <c r="EX105" s="58"/>
      <c r="EY105" s="58"/>
      <c r="EZ105" s="58"/>
      <c r="FA105" s="58"/>
      <c r="FB105" s="58"/>
      <c r="FC105" s="58"/>
      <c r="FD105" s="58"/>
      <c r="FE105" s="58"/>
      <c r="FF105" s="58"/>
      <c r="FG105" s="58"/>
      <c r="FH105" s="58"/>
      <c r="FI105" s="58"/>
      <c r="FJ105" s="58"/>
      <c r="FK105" s="58"/>
      <c r="FL105" s="58"/>
      <c r="FY105" s="58"/>
      <c r="FZ105" s="58"/>
      <c r="GA105" s="58"/>
      <c r="GB105" s="58"/>
      <c r="GC105" s="58"/>
      <c r="GD105" s="58"/>
      <c r="GE105" s="58"/>
      <c r="GF105" s="58"/>
      <c r="GG105" s="58"/>
      <c r="GH105" s="58"/>
      <c r="GI105" s="58"/>
      <c r="GJ105" s="58"/>
      <c r="GK105" s="58"/>
      <c r="GL105" s="58"/>
      <c r="GM105" s="58"/>
      <c r="GN105" s="58"/>
      <c r="GO105" s="58"/>
      <c r="GP105" s="58"/>
      <c r="HC105" s="58"/>
      <c r="HD105" s="58"/>
      <c r="HE105" s="58"/>
      <c r="HF105" s="58"/>
      <c r="HG105" s="58"/>
      <c r="HH105" s="58"/>
      <c r="HI105" s="58"/>
      <c r="HJ105" s="58"/>
      <c r="HK105" s="58"/>
      <c r="HL105" s="58"/>
      <c r="HM105" s="58"/>
      <c r="HN105" s="58"/>
      <c r="HO105" s="58"/>
      <c r="HP105" s="58"/>
      <c r="HQ105" s="84"/>
      <c r="HR105" s="58"/>
      <c r="HS105" s="58"/>
      <c r="HT105" s="58"/>
      <c r="IG105" s="58"/>
      <c r="IH105" s="58"/>
      <c r="II105" s="58"/>
      <c r="IJ105" s="58"/>
      <c r="IK105" s="58"/>
      <c r="IL105" s="58"/>
      <c r="IM105" s="58"/>
      <c r="IN105" s="58"/>
      <c r="IO105" s="58"/>
      <c r="IP105" s="58"/>
      <c r="IQ105" s="58"/>
      <c r="IR105" s="81"/>
      <c r="IS105" s="81"/>
      <c r="IT105" s="58"/>
      <c r="IU105" s="58"/>
      <c r="IV105" s="58"/>
      <c r="IW105" s="58"/>
      <c r="IX105" s="58"/>
      <c r="JK105" s="58"/>
      <c r="JL105" s="58"/>
      <c r="JM105" s="58"/>
      <c r="JN105" s="58"/>
      <c r="JO105" s="58"/>
      <c r="JP105" s="58"/>
      <c r="JQ105" s="58"/>
      <c r="JR105" s="58"/>
      <c r="JS105" s="58"/>
      <c r="JT105" s="58"/>
      <c r="JU105" s="58"/>
      <c r="JV105" s="58"/>
      <c r="JW105" s="58"/>
      <c r="JX105" s="58"/>
      <c r="JY105" s="58"/>
      <c r="JZ105" s="58"/>
      <c r="KA105" s="58"/>
      <c r="KB105" s="58"/>
      <c r="KO105" s="58"/>
      <c r="KP105" s="58"/>
      <c r="KQ105" s="58"/>
      <c r="KR105" s="58"/>
      <c r="KS105" s="58"/>
      <c r="KT105" s="58"/>
      <c r="KU105" s="58"/>
      <c r="KV105" s="58"/>
      <c r="KW105" s="58"/>
      <c r="KX105" s="58"/>
      <c r="KY105" s="58"/>
      <c r="KZ105" s="58"/>
      <c r="LA105" s="58"/>
      <c r="LB105" s="58"/>
      <c r="LC105" s="58"/>
      <c r="LD105" s="58"/>
      <c r="LE105" s="58"/>
      <c r="LF105" s="58"/>
      <c r="LS105" s="58"/>
      <c r="LT105" s="58"/>
      <c r="LU105" s="58"/>
      <c r="LV105" s="58"/>
      <c r="LW105" s="58"/>
      <c r="LX105" s="58"/>
      <c r="LY105" s="58"/>
      <c r="LZ105" s="58"/>
      <c r="MA105" s="58"/>
      <c r="MB105" s="58"/>
      <c r="MC105" s="58"/>
      <c r="MD105" s="58"/>
      <c r="ME105" s="58"/>
      <c r="MF105" s="58"/>
      <c r="MG105" s="58"/>
      <c r="MH105" s="58"/>
      <c r="MI105" s="58"/>
      <c r="MJ105" s="58"/>
      <c r="MW105" s="58"/>
      <c r="MX105" s="58"/>
      <c r="MY105" s="58"/>
      <c r="MZ105" s="58"/>
      <c r="NA105" s="58"/>
      <c r="NB105" s="58"/>
      <c r="NC105" s="58"/>
      <c r="ND105" s="58"/>
      <c r="NE105" s="58"/>
      <c r="NF105" s="58"/>
      <c r="NG105" s="58"/>
      <c r="NH105" s="58"/>
      <c r="NI105" s="58"/>
      <c r="NJ105" s="58"/>
      <c r="NK105" s="58"/>
      <c r="NL105" s="58"/>
      <c r="NM105" s="58"/>
      <c r="NN105" s="58"/>
      <c r="OA105" s="58"/>
      <c r="OB105" s="58"/>
      <c r="OC105" s="58"/>
      <c r="OD105" s="58"/>
      <c r="OE105" s="58"/>
      <c r="OF105" s="58"/>
      <c r="OG105" s="58"/>
      <c r="OH105" s="58"/>
      <c r="OI105" s="58"/>
      <c r="OJ105" s="58"/>
      <c r="OK105" s="58"/>
      <c r="OL105" s="58"/>
      <c r="OM105" s="58"/>
      <c r="ON105" s="58"/>
      <c r="OO105" s="58"/>
      <c r="OP105" s="58"/>
      <c r="OQ105" s="58"/>
      <c r="OR105" s="58"/>
    </row>
    <row r="106" spans="1:408">
      <c r="A106" s="58" t="s">
        <v>183</v>
      </c>
      <c r="B106" s="58">
        <v>0.52968949157343104</v>
      </c>
      <c r="C106" s="58">
        <v>0.95716947317123402</v>
      </c>
      <c r="D106" s="58">
        <v>0.95555704832077004</v>
      </c>
      <c r="E106" s="58">
        <v>22.2033795119779</v>
      </c>
      <c r="F106" s="58">
        <v>28.774576809824101</v>
      </c>
      <c r="G106" s="58">
        <v>36.300422595570303</v>
      </c>
      <c r="H106" s="58">
        <v>0.29798981547355602</v>
      </c>
      <c r="I106" s="58">
        <v>0.99567013978958097</v>
      </c>
      <c r="J106" s="58">
        <v>0.31720355153083801</v>
      </c>
      <c r="K106" s="58">
        <v>0.95008611679077104</v>
      </c>
      <c r="L106" s="58">
        <v>63.425123999999997</v>
      </c>
      <c r="M106" s="58">
        <v>22.2730175027949</v>
      </c>
      <c r="N106" s="58" t="s">
        <v>60</v>
      </c>
      <c r="O106" s="84">
        <v>9.0420079999999992</v>
      </c>
      <c r="P106" s="58">
        <v>9.0420079999999992</v>
      </c>
      <c r="Q106" s="58">
        <v>0.97952499999999998</v>
      </c>
      <c r="R106" s="58">
        <v>0.97952499999999998</v>
      </c>
      <c r="AE106" s="58" t="s">
        <v>378</v>
      </c>
      <c r="AF106" s="58">
        <v>0.49996105367511601</v>
      </c>
      <c r="AG106" s="58">
        <v>0.95498758554458596</v>
      </c>
      <c r="AH106" s="58">
        <v>0.95401161909103305</v>
      </c>
      <c r="AI106" s="58">
        <v>22.860508818425402</v>
      </c>
      <c r="AJ106" s="58">
        <v>29.977837069203201</v>
      </c>
      <c r="AK106" s="58">
        <v>37.239807469423297</v>
      </c>
      <c r="AL106" s="58">
        <v>0.30443152785301197</v>
      </c>
      <c r="AM106" s="58">
        <v>0.99621438980102495</v>
      </c>
      <c r="AN106" s="58">
        <v>0.30988618731498702</v>
      </c>
      <c r="AO106" s="58">
        <v>0.95003646612167303</v>
      </c>
      <c r="AP106" s="58">
        <v>67.792606000000006</v>
      </c>
      <c r="AQ106" s="58">
        <v>21.530197614100899</v>
      </c>
      <c r="AR106" s="58" t="s">
        <v>60</v>
      </c>
      <c r="AS106" s="58">
        <v>2.7424930000000001</v>
      </c>
      <c r="AT106" s="58">
        <v>2.7424930000000001</v>
      </c>
      <c r="AU106" s="58">
        <v>3.1393949999999999</v>
      </c>
      <c r="AV106" s="58">
        <v>3.1393949999999999</v>
      </c>
      <c r="BI106" s="58" t="s">
        <v>949</v>
      </c>
      <c r="BJ106" s="58">
        <v>0.499977871406316</v>
      </c>
      <c r="BK106" s="58">
        <v>0.96819895505905096</v>
      </c>
      <c r="BL106" s="58">
        <v>0.96791398525238004</v>
      </c>
      <c r="BM106" s="58">
        <v>22.137118707851599</v>
      </c>
      <c r="BN106" s="58">
        <v>28.052343895253301</v>
      </c>
      <c r="BO106" s="58">
        <v>37.244521073507897</v>
      </c>
      <c r="BP106" s="58">
        <v>0.31124928593635498</v>
      </c>
      <c r="BQ106" s="58">
        <v>0.99783372879028298</v>
      </c>
      <c r="BR106" s="58">
        <v>0.28434780240058899</v>
      </c>
      <c r="BS106" s="58">
        <v>0.95743590593338002</v>
      </c>
      <c r="BT106" s="58">
        <v>58.493701000000001</v>
      </c>
      <c r="BU106" s="58">
        <v>22.0040514860329</v>
      </c>
      <c r="BV106" s="58" t="s">
        <v>60</v>
      </c>
      <c r="BW106" s="58">
        <v>2.4251130000000001</v>
      </c>
      <c r="BX106" s="58">
        <v>2.4251130000000001</v>
      </c>
      <c r="BY106" s="58">
        <v>37.016173999999999</v>
      </c>
      <c r="BZ106" s="58">
        <v>37.016173999999999</v>
      </c>
      <c r="CM106" s="58" t="s">
        <v>567</v>
      </c>
      <c r="CN106" s="58">
        <v>0.51356040220931798</v>
      </c>
      <c r="CO106" s="58">
        <v>0.96490955352783203</v>
      </c>
      <c r="CP106" s="58">
        <v>0.96392339468002297</v>
      </c>
      <c r="CQ106" s="58">
        <v>24.163801155805999</v>
      </c>
      <c r="CR106" s="58">
        <v>28.588830219883</v>
      </c>
      <c r="CS106" s="58">
        <v>35.7921753048239</v>
      </c>
      <c r="CT106" s="58">
        <v>0.33507671952247597</v>
      </c>
      <c r="CU106" s="58">
        <v>0.99389135837554898</v>
      </c>
      <c r="CV106" s="58">
        <v>0.28547587990760798</v>
      </c>
      <c r="CW106" s="58">
        <v>0.95777910947799605</v>
      </c>
      <c r="CX106" s="58">
        <v>61.548679999999997</v>
      </c>
      <c r="CY106" s="58">
        <v>23.1685334906884</v>
      </c>
      <c r="CZ106" s="58" t="s">
        <v>60</v>
      </c>
      <c r="DA106" s="84">
        <v>2.277072</v>
      </c>
      <c r="DB106" s="58">
        <v>2.277072</v>
      </c>
      <c r="DC106" s="58">
        <v>1058.7864300000001</v>
      </c>
      <c r="DD106" s="58">
        <v>1058.7864300000001</v>
      </c>
      <c r="DQ106" s="58" t="s">
        <v>756</v>
      </c>
      <c r="DR106" s="58">
        <v>0.53134471038096498</v>
      </c>
      <c r="DS106" s="58">
        <v>0.96900403499603205</v>
      </c>
      <c r="DT106" s="58">
        <v>0.96816861629485995</v>
      </c>
      <c r="DU106" s="58">
        <v>24.809659261612499</v>
      </c>
      <c r="DV106" s="58">
        <v>31.5860461128132</v>
      </c>
      <c r="DW106" s="58">
        <v>38.272647554557601</v>
      </c>
      <c r="DX106" s="58">
        <v>0.35571327805519098</v>
      </c>
      <c r="DY106" s="58">
        <v>0.996046543121337</v>
      </c>
      <c r="DZ106" s="58">
        <v>0.26847383379936202</v>
      </c>
      <c r="EA106" s="58">
        <v>0.96326673030853205</v>
      </c>
      <c r="EB106" s="58">
        <v>64.737689000000003</v>
      </c>
      <c r="EC106" s="58">
        <v>23.736267967458001</v>
      </c>
      <c r="ED106" s="58" t="s">
        <v>60</v>
      </c>
      <c r="EE106" s="84">
        <v>3.1232899999999999</v>
      </c>
      <c r="EF106" s="58">
        <v>3.1232899999999999</v>
      </c>
      <c r="EG106" s="58">
        <v>3620.0055649999999</v>
      </c>
      <c r="EH106" s="58">
        <v>3620.0055649999999</v>
      </c>
      <c r="EU106" s="58"/>
      <c r="EV106" s="58"/>
      <c r="EW106" s="58"/>
      <c r="EX106" s="58"/>
      <c r="EY106" s="58"/>
      <c r="EZ106" s="58"/>
      <c r="FA106" s="58"/>
      <c r="FB106" s="58"/>
      <c r="FC106" s="58"/>
      <c r="FD106" s="58"/>
      <c r="FE106" s="58"/>
      <c r="FF106" s="58"/>
      <c r="FG106" s="58"/>
      <c r="FH106" s="58"/>
      <c r="FI106" s="58"/>
      <c r="FJ106" s="58"/>
      <c r="FK106" s="58"/>
      <c r="FL106" s="58"/>
      <c r="FY106" s="58"/>
      <c r="FZ106" s="58"/>
      <c r="GA106" s="58"/>
      <c r="GB106" s="58"/>
      <c r="GC106" s="58"/>
      <c r="GD106" s="58"/>
      <c r="GE106" s="58"/>
      <c r="GF106" s="58"/>
      <c r="GG106" s="58"/>
      <c r="GH106" s="58"/>
      <c r="GI106" s="58"/>
      <c r="GJ106" s="58"/>
      <c r="GK106" s="58"/>
      <c r="GL106" s="58"/>
      <c r="GM106" s="58"/>
      <c r="GN106" s="58"/>
      <c r="GO106" s="58"/>
      <c r="GP106" s="58"/>
      <c r="HC106" s="58"/>
      <c r="HD106" s="58"/>
      <c r="HE106" s="58"/>
      <c r="HF106" s="58"/>
      <c r="HG106" s="58"/>
      <c r="HH106" s="58"/>
      <c r="HI106" s="58"/>
      <c r="HJ106" s="58"/>
      <c r="HK106" s="58"/>
      <c r="HL106" s="58"/>
      <c r="HM106" s="58"/>
      <c r="HN106" s="58"/>
      <c r="HO106" s="58"/>
      <c r="HP106" s="58"/>
      <c r="HQ106" s="84"/>
      <c r="HR106" s="58"/>
      <c r="HS106" s="58"/>
      <c r="HT106" s="58"/>
      <c r="IG106" s="58"/>
      <c r="IH106" s="58"/>
      <c r="II106" s="58"/>
      <c r="IJ106" s="58"/>
      <c r="IK106" s="58"/>
      <c r="IL106" s="58"/>
      <c r="IM106" s="58"/>
      <c r="IN106" s="58"/>
      <c r="IO106" s="58"/>
      <c r="IP106" s="58"/>
      <c r="IQ106" s="58"/>
      <c r="IR106" s="81"/>
      <c r="IS106" s="81"/>
      <c r="IT106" s="58"/>
      <c r="IU106" s="58"/>
      <c r="IV106" s="58"/>
      <c r="IW106" s="58"/>
      <c r="IX106" s="58"/>
      <c r="JK106" s="58"/>
      <c r="JL106" s="58"/>
      <c r="JM106" s="58"/>
      <c r="JN106" s="58"/>
      <c r="JO106" s="58"/>
      <c r="JP106" s="58"/>
      <c r="JQ106" s="58"/>
      <c r="JR106" s="58"/>
      <c r="JS106" s="58"/>
      <c r="JT106" s="58"/>
      <c r="JU106" s="58"/>
      <c r="JV106" s="58"/>
      <c r="JW106" s="58"/>
      <c r="JX106" s="58"/>
      <c r="JY106" s="58"/>
      <c r="JZ106" s="58"/>
      <c r="KA106" s="58"/>
      <c r="KB106" s="58"/>
      <c r="KO106" s="58"/>
      <c r="KP106" s="58"/>
      <c r="KQ106" s="58"/>
      <c r="KR106" s="58"/>
      <c r="KS106" s="58"/>
      <c r="KT106" s="58"/>
      <c r="KU106" s="58"/>
      <c r="KV106" s="58"/>
      <c r="KW106" s="58"/>
      <c r="KX106" s="58"/>
      <c r="KY106" s="58"/>
      <c r="KZ106" s="58"/>
      <c r="LA106" s="58"/>
      <c r="LB106" s="58"/>
      <c r="LC106" s="58"/>
      <c r="LD106" s="58"/>
      <c r="LE106" s="58"/>
      <c r="LF106" s="58"/>
      <c r="LS106" s="58"/>
      <c r="LT106" s="58"/>
      <c r="LU106" s="58"/>
      <c r="LV106" s="58"/>
      <c r="LW106" s="58"/>
      <c r="LX106" s="58"/>
      <c r="LY106" s="58"/>
      <c r="LZ106" s="58"/>
      <c r="MA106" s="58"/>
      <c r="MB106" s="58"/>
      <c r="MC106" s="58"/>
      <c r="MD106" s="58"/>
      <c r="ME106" s="58"/>
      <c r="MF106" s="58"/>
      <c r="MG106" s="58"/>
      <c r="MH106" s="58"/>
      <c r="MI106" s="58"/>
      <c r="MJ106" s="58"/>
      <c r="MW106" s="58"/>
      <c r="MX106" s="58"/>
      <c r="MY106" s="58"/>
      <c r="MZ106" s="58"/>
      <c r="NA106" s="58"/>
      <c r="NB106" s="58"/>
      <c r="NC106" s="58"/>
      <c r="ND106" s="58"/>
      <c r="NE106" s="58"/>
      <c r="NF106" s="58"/>
      <c r="NG106" s="58"/>
      <c r="NH106" s="58"/>
      <c r="NI106" s="58"/>
      <c r="NJ106" s="58"/>
      <c r="NK106" s="58"/>
      <c r="NL106" s="58"/>
      <c r="NM106" s="58"/>
      <c r="NN106" s="58"/>
      <c r="OA106" s="58"/>
      <c r="OB106" s="58"/>
      <c r="OC106" s="58"/>
      <c r="OD106" s="58"/>
      <c r="OE106" s="58"/>
      <c r="OF106" s="58"/>
      <c r="OG106" s="58"/>
      <c r="OH106" s="58"/>
      <c r="OI106" s="58"/>
      <c r="OJ106" s="58"/>
      <c r="OK106" s="58"/>
      <c r="OL106" s="58"/>
      <c r="OM106" s="58"/>
      <c r="ON106" s="58"/>
      <c r="OO106" s="58"/>
      <c r="OP106" s="58"/>
      <c r="OQ106" s="58"/>
      <c r="OR106" s="58"/>
    </row>
    <row r="107" spans="1:408">
      <c r="A107" s="58" t="s">
        <v>184</v>
      </c>
      <c r="B107" s="58">
        <v>0.80120468064013595</v>
      </c>
      <c r="C107" s="58">
        <v>0.97508531808853105</v>
      </c>
      <c r="D107" s="58">
        <v>0.97444444894790605</v>
      </c>
      <c r="E107" s="58">
        <v>23.703605925863702</v>
      </c>
      <c r="F107" s="58">
        <v>29.8882468832333</v>
      </c>
      <c r="G107" s="58">
        <v>37.7412019921248</v>
      </c>
      <c r="H107" s="58">
        <v>0.35940885543823198</v>
      </c>
      <c r="I107" s="58">
        <v>0.99823659658431996</v>
      </c>
      <c r="J107" s="58">
        <v>0.25268653035163802</v>
      </c>
      <c r="K107" s="58">
        <v>0.97155064344406095</v>
      </c>
      <c r="L107" s="58">
        <v>75.598061000000001</v>
      </c>
      <c r="M107" s="58">
        <v>25.442687989519499</v>
      </c>
      <c r="N107" s="58" t="s">
        <v>60</v>
      </c>
      <c r="O107" s="84">
        <v>9.0549719999999994</v>
      </c>
      <c r="P107" s="58">
        <v>9.0549719999999994</v>
      </c>
      <c r="Q107" s="58">
        <v>0.97999099999999995</v>
      </c>
      <c r="R107" s="58">
        <v>0.97999099999999995</v>
      </c>
      <c r="AE107" s="58" t="s">
        <v>379</v>
      </c>
      <c r="AF107" s="58">
        <v>0.74993981022517997</v>
      </c>
      <c r="AG107" s="58">
        <v>0.96835833787918002</v>
      </c>
      <c r="AH107" s="58">
        <v>0.96743053197860696</v>
      </c>
      <c r="AI107" s="58">
        <v>24.7887829918165</v>
      </c>
      <c r="AJ107" s="58">
        <v>30.757786468046799</v>
      </c>
      <c r="AK107" s="58">
        <v>37.6464958347674</v>
      </c>
      <c r="AL107" s="58">
        <v>0.35759052634239102</v>
      </c>
      <c r="AM107" s="58">
        <v>0.99649941921234098</v>
      </c>
      <c r="AN107" s="58">
        <v>0.26640251278877197</v>
      </c>
      <c r="AO107" s="58">
        <v>0.96434032917022705</v>
      </c>
      <c r="AP107" s="58">
        <v>70.977834999999999</v>
      </c>
      <c r="AQ107" s="58">
        <v>23.6731605366023</v>
      </c>
      <c r="AR107" s="58" t="s">
        <v>60</v>
      </c>
      <c r="AS107" s="58">
        <v>2.6424089999999998</v>
      </c>
      <c r="AT107" s="58">
        <v>2.6424089999999998</v>
      </c>
      <c r="AU107" s="58">
        <v>3.141848</v>
      </c>
      <c r="AV107" s="58">
        <v>3.141848</v>
      </c>
      <c r="BI107" s="58" t="s">
        <v>950</v>
      </c>
      <c r="BJ107" s="58">
        <v>0.748055339187084</v>
      </c>
      <c r="BK107" s="58">
        <v>0.97844374179839999</v>
      </c>
      <c r="BL107" s="58">
        <v>0.97830021381378096</v>
      </c>
      <c r="BM107" s="58">
        <v>22.572333333440099</v>
      </c>
      <c r="BN107" s="58">
        <v>28.884467314202599</v>
      </c>
      <c r="BO107" s="58">
        <v>37.964685536615796</v>
      </c>
      <c r="BP107" s="58">
        <v>0.351254552602767</v>
      </c>
      <c r="BQ107" s="58">
        <v>0.99881857633590698</v>
      </c>
      <c r="BR107" s="58">
        <v>0.24274305999279</v>
      </c>
      <c r="BS107" s="58">
        <v>0.970184385776519</v>
      </c>
      <c r="BT107" s="58">
        <v>66.886405999999994</v>
      </c>
      <c r="BU107" s="58">
        <v>23.603943941841798</v>
      </c>
      <c r="BV107" s="58" t="s">
        <v>60</v>
      </c>
      <c r="BW107" s="58">
        <v>2.527968</v>
      </c>
      <c r="BX107" s="58">
        <v>2.527968</v>
      </c>
      <c r="BY107" s="58">
        <v>37.312493000000003</v>
      </c>
      <c r="BZ107" s="58">
        <v>37.312493000000003</v>
      </c>
      <c r="CM107" s="58" t="s">
        <v>568</v>
      </c>
      <c r="CN107" s="58">
        <v>0.81255045319359798</v>
      </c>
      <c r="CO107" s="58">
        <v>0.98003977537155096</v>
      </c>
      <c r="CP107" s="58">
        <v>0.97951799631118697</v>
      </c>
      <c r="CQ107" s="58">
        <v>26.627854797625201</v>
      </c>
      <c r="CR107" s="58">
        <v>29.870495994738601</v>
      </c>
      <c r="CS107" s="58">
        <v>36.613595563916903</v>
      </c>
      <c r="CT107" s="58">
        <v>0.41679060459136902</v>
      </c>
      <c r="CU107" s="58">
        <v>0.99666774272918701</v>
      </c>
      <c r="CV107" s="58">
        <v>0.21874429285526201</v>
      </c>
      <c r="CW107" s="58">
        <v>0.97644424438476496</v>
      </c>
      <c r="CX107" s="58">
        <v>73.472412000000006</v>
      </c>
      <c r="CY107" s="58">
        <v>26.084063645218301</v>
      </c>
      <c r="CZ107" s="58" t="s">
        <v>60</v>
      </c>
      <c r="DA107" s="84">
        <v>2.3994759999999999</v>
      </c>
      <c r="DB107" s="58">
        <v>2.3994759999999999</v>
      </c>
      <c r="DC107" s="58">
        <v>1090.2941109999999</v>
      </c>
      <c r="DD107" s="58">
        <v>1090.2941109999999</v>
      </c>
      <c r="DQ107" s="58" t="s">
        <v>757</v>
      </c>
      <c r="DR107" s="58">
        <v>0.822674727375725</v>
      </c>
      <c r="DS107" s="58">
        <v>0.982094585895538</v>
      </c>
      <c r="DT107" s="58">
        <v>0.98164176940917902</v>
      </c>
      <c r="DU107" s="58">
        <v>27.251561033960499</v>
      </c>
      <c r="DV107" s="58">
        <v>33.116461048336603</v>
      </c>
      <c r="DW107" s="58">
        <v>39.197144524242297</v>
      </c>
      <c r="DX107" s="58">
        <v>0.43616253137588501</v>
      </c>
      <c r="DY107" s="58">
        <v>0.99788552522659302</v>
      </c>
      <c r="DZ107" s="58">
        <v>0.20581154525279999</v>
      </c>
      <c r="EA107" s="58">
        <v>0.97917753458023005</v>
      </c>
      <c r="EB107" s="58">
        <v>75.854042000000007</v>
      </c>
      <c r="EC107" s="58">
        <v>26.60265457058</v>
      </c>
      <c r="ED107" s="58" t="s">
        <v>60</v>
      </c>
      <c r="EE107" s="84">
        <v>3.4947569999999999</v>
      </c>
      <c r="EF107" s="58">
        <v>3.4947569999999999</v>
      </c>
      <c r="EG107" s="58">
        <v>4119.1868629999999</v>
      </c>
      <c r="EH107" s="58">
        <v>4119.1868629999999</v>
      </c>
      <c r="EU107" s="58"/>
      <c r="EV107" s="58"/>
      <c r="EW107" s="58"/>
      <c r="EX107" s="58"/>
      <c r="EY107" s="58"/>
      <c r="EZ107" s="58"/>
      <c r="FA107" s="58"/>
      <c r="FB107" s="58"/>
      <c r="FC107" s="58"/>
      <c r="FD107" s="58"/>
      <c r="FE107" s="58"/>
      <c r="FF107" s="58"/>
      <c r="FG107" s="58"/>
      <c r="FH107" s="58"/>
      <c r="FI107" s="58"/>
      <c r="FJ107" s="58"/>
      <c r="FK107" s="58"/>
      <c r="FL107" s="58"/>
      <c r="FY107" s="58"/>
      <c r="FZ107" s="58"/>
      <c r="GA107" s="58"/>
      <c r="GB107" s="58"/>
      <c r="GC107" s="58"/>
      <c r="GD107" s="58"/>
      <c r="GE107" s="58"/>
      <c r="GF107" s="58"/>
      <c r="GG107" s="58"/>
      <c r="GH107" s="58"/>
      <c r="GI107" s="58"/>
      <c r="GJ107" s="58"/>
      <c r="GK107" s="58"/>
      <c r="GL107" s="58"/>
      <c r="GM107" s="58"/>
      <c r="GN107" s="58"/>
      <c r="GO107" s="58"/>
      <c r="GP107" s="58"/>
      <c r="HC107" s="58"/>
      <c r="HD107" s="58"/>
      <c r="HE107" s="58"/>
      <c r="HF107" s="58"/>
      <c r="HG107" s="58"/>
      <c r="HH107" s="58"/>
      <c r="HI107" s="58"/>
      <c r="HJ107" s="58"/>
      <c r="HK107" s="58"/>
      <c r="HL107" s="58"/>
      <c r="HM107" s="58"/>
      <c r="HN107" s="58"/>
      <c r="HO107" s="58"/>
      <c r="HP107" s="58"/>
      <c r="HQ107" s="84"/>
      <c r="HR107" s="58"/>
      <c r="HS107" s="58"/>
      <c r="HT107" s="58"/>
      <c r="IG107" s="58"/>
      <c r="IH107" s="58"/>
      <c r="II107" s="58"/>
      <c r="IJ107" s="58"/>
      <c r="IK107" s="58"/>
      <c r="IL107" s="58"/>
      <c r="IM107" s="58"/>
      <c r="IN107" s="58"/>
      <c r="IO107" s="58"/>
      <c r="IP107" s="58"/>
      <c r="IQ107" s="58"/>
      <c r="IR107" s="58"/>
      <c r="IS107" s="58"/>
      <c r="IT107" s="58"/>
      <c r="IU107" s="58"/>
      <c r="IV107" s="58"/>
      <c r="IW107" s="58"/>
      <c r="IX107" s="58"/>
      <c r="JK107" s="58"/>
      <c r="JL107" s="58"/>
      <c r="JM107" s="58"/>
      <c r="JN107" s="58"/>
      <c r="JO107" s="58"/>
      <c r="JP107" s="58"/>
      <c r="JQ107" s="58"/>
      <c r="JR107" s="58"/>
      <c r="JS107" s="58"/>
      <c r="JT107" s="58"/>
      <c r="JU107" s="58"/>
      <c r="JV107" s="58"/>
      <c r="JW107" s="58"/>
      <c r="JX107" s="58"/>
      <c r="JY107" s="58"/>
      <c r="JZ107" s="58"/>
      <c r="KA107" s="58"/>
      <c r="KB107" s="58"/>
      <c r="KO107" s="58"/>
      <c r="KP107" s="58"/>
      <c r="KQ107" s="58"/>
      <c r="KR107" s="58"/>
      <c r="KS107" s="58"/>
      <c r="KT107" s="58"/>
      <c r="KU107" s="58"/>
      <c r="KV107" s="58"/>
      <c r="KW107" s="58"/>
      <c r="KX107" s="58"/>
      <c r="KY107" s="58"/>
      <c r="KZ107" s="58"/>
      <c r="LA107" s="58"/>
      <c r="LB107" s="58"/>
      <c r="LC107" s="58"/>
      <c r="LD107" s="58"/>
      <c r="LE107" s="58"/>
      <c r="LF107" s="58"/>
      <c r="LS107" s="58"/>
      <c r="LT107" s="58"/>
      <c r="LU107" s="58"/>
      <c r="LV107" s="58"/>
      <c r="LW107" s="58"/>
      <c r="LX107" s="58"/>
      <c r="LY107" s="58"/>
      <c r="LZ107" s="58"/>
      <c r="MA107" s="58"/>
      <c r="MB107" s="58"/>
      <c r="MC107" s="58"/>
      <c r="MD107" s="58"/>
      <c r="ME107" s="58"/>
      <c r="MF107" s="58"/>
      <c r="MG107" s="58"/>
      <c r="MH107" s="58"/>
      <c r="MI107" s="58"/>
      <c r="MJ107" s="58"/>
      <c r="MW107" s="58"/>
      <c r="MX107" s="58"/>
      <c r="MY107" s="58"/>
      <c r="MZ107" s="58"/>
      <c r="NA107" s="58"/>
      <c r="NB107" s="58"/>
      <c r="NC107" s="58"/>
      <c r="ND107" s="58"/>
      <c r="NE107" s="58"/>
      <c r="NF107" s="58"/>
      <c r="NG107" s="58"/>
      <c r="NH107" s="58"/>
      <c r="NI107" s="58"/>
      <c r="NJ107" s="58"/>
      <c r="NK107" s="58"/>
      <c r="NL107" s="58"/>
      <c r="NM107" s="58"/>
      <c r="NN107" s="58"/>
      <c r="OA107" s="58"/>
      <c r="OB107" s="58"/>
      <c r="OC107" s="58"/>
      <c r="OD107" s="58"/>
      <c r="OE107" s="58"/>
      <c r="OF107" s="58"/>
      <c r="OG107" s="58"/>
      <c r="OH107" s="58"/>
      <c r="OI107" s="58"/>
      <c r="OJ107" s="58"/>
      <c r="OK107" s="58"/>
      <c r="OL107" s="58"/>
      <c r="OM107" s="58"/>
      <c r="ON107" s="58"/>
      <c r="OO107" s="58"/>
      <c r="OP107" s="58"/>
      <c r="OQ107" s="58"/>
      <c r="OR107" s="58"/>
    </row>
    <row r="108" spans="1:408">
      <c r="A108" s="58" t="s">
        <v>185</v>
      </c>
      <c r="B108" s="58">
        <v>1.08338585186234</v>
      </c>
      <c r="C108" s="58">
        <v>0.98392313718795699</v>
      </c>
      <c r="D108" s="58">
        <v>0.98365074396133401</v>
      </c>
      <c r="E108" s="58">
        <v>25.031340798263201</v>
      </c>
      <c r="F108" s="58">
        <v>30.7362374742548</v>
      </c>
      <c r="G108" s="58">
        <v>38.843643472980403</v>
      </c>
      <c r="H108" s="58">
        <v>0.406911790370941</v>
      </c>
      <c r="I108" s="58">
        <v>0.99911421537399203</v>
      </c>
      <c r="J108" s="58">
        <v>0.20975036919116899</v>
      </c>
      <c r="K108" s="58">
        <v>0.98220086097717196</v>
      </c>
      <c r="L108" s="58">
        <v>82.506418999999994</v>
      </c>
      <c r="M108" s="58">
        <v>28.112907512594902</v>
      </c>
      <c r="N108" s="58" t="s">
        <v>60</v>
      </c>
      <c r="O108" s="84">
        <v>7.7892399999999897</v>
      </c>
      <c r="P108" s="58">
        <v>7.7892399999999897</v>
      </c>
      <c r="Q108" s="58">
        <v>0.98006499999999996</v>
      </c>
      <c r="R108" s="58">
        <v>0.98006499999999996</v>
      </c>
      <c r="AE108" s="58" t="s">
        <v>380</v>
      </c>
      <c r="AF108" s="58">
        <v>0.99999203370627299</v>
      </c>
      <c r="AG108" s="58">
        <v>0.97840821743011397</v>
      </c>
      <c r="AH108" s="58">
        <v>0.97797083854675204</v>
      </c>
      <c r="AI108" s="58">
        <v>26.468010777486501</v>
      </c>
      <c r="AJ108" s="58">
        <v>31.798666337559499</v>
      </c>
      <c r="AK108" s="58">
        <v>38.498317733975902</v>
      </c>
      <c r="AL108" s="58">
        <v>0.413187116384506</v>
      </c>
      <c r="AM108" s="58">
        <v>0.99819827079772905</v>
      </c>
      <c r="AN108" s="58">
        <v>0.22165076434612199</v>
      </c>
      <c r="AO108" s="58">
        <v>0.97597765922546298</v>
      </c>
      <c r="AP108" s="58">
        <v>79.351518999999996</v>
      </c>
      <c r="AQ108" s="58">
        <v>25.587015160851301</v>
      </c>
      <c r="AR108" s="58" t="s">
        <v>60</v>
      </c>
      <c r="AS108" s="58">
        <v>2.6972260000000001</v>
      </c>
      <c r="AT108" s="58">
        <v>2.6972260000000001</v>
      </c>
      <c r="AU108" s="58">
        <v>3.158563</v>
      </c>
      <c r="AV108" s="58">
        <v>3.158563</v>
      </c>
      <c r="BI108" s="58" t="s">
        <v>951</v>
      </c>
      <c r="BJ108" s="58">
        <v>1.00009648066846</v>
      </c>
      <c r="BK108" s="58">
        <v>0.98824268579482999</v>
      </c>
      <c r="BL108" s="58">
        <v>0.98815333843231201</v>
      </c>
      <c r="BM108" s="58">
        <v>26.442520182373102</v>
      </c>
      <c r="BN108" s="58">
        <v>30.099945309032702</v>
      </c>
      <c r="BO108" s="58">
        <v>39.067745669908298</v>
      </c>
      <c r="BP108" s="58">
        <v>0.448294967412948</v>
      </c>
      <c r="BQ108" s="58">
        <v>0.99942195415496804</v>
      </c>
      <c r="BR108" s="58">
        <v>0.179724231362342</v>
      </c>
      <c r="BS108" s="58">
        <v>0.98733001947402899</v>
      </c>
      <c r="BT108" s="58">
        <v>83.016964999999999</v>
      </c>
      <c r="BU108" s="58">
        <v>28.012567527823599</v>
      </c>
      <c r="BV108" s="58" t="s">
        <v>60</v>
      </c>
      <c r="BW108" s="58">
        <v>3.5823939999999999</v>
      </c>
      <c r="BX108" s="58">
        <v>3.5823939999999999</v>
      </c>
      <c r="BY108" s="58">
        <v>5.4182560000000004</v>
      </c>
      <c r="BZ108" s="58">
        <v>5.4182560000000004</v>
      </c>
      <c r="CM108" s="58" t="s">
        <v>569</v>
      </c>
      <c r="CN108" s="58">
        <v>1.0567695793796901</v>
      </c>
      <c r="CO108" s="58">
        <v>0.98624634742736805</v>
      </c>
      <c r="CP108" s="58">
        <v>0.98590308427810602</v>
      </c>
      <c r="CQ108" s="58">
        <v>28.439576628577999</v>
      </c>
      <c r="CR108" s="58">
        <v>30.888830395553299</v>
      </c>
      <c r="CS108" s="58">
        <v>37.234028737707298</v>
      </c>
      <c r="CT108" s="58">
        <v>0.47416305541992099</v>
      </c>
      <c r="CU108" s="58">
        <v>0.99777817726135198</v>
      </c>
      <c r="CV108" s="58">
        <v>0.18094997107982599</v>
      </c>
      <c r="CW108" s="58">
        <v>0.98404192924499501</v>
      </c>
      <c r="CX108" s="58">
        <v>79.802655999999999</v>
      </c>
      <c r="CY108" s="58">
        <v>28.100338233917</v>
      </c>
      <c r="CZ108" s="58" t="s">
        <v>60</v>
      </c>
      <c r="DA108" s="84">
        <v>2.4968940000000002</v>
      </c>
      <c r="DB108" s="58">
        <v>2.4968940000000002</v>
      </c>
      <c r="DC108" s="58">
        <v>1104.3560649999999</v>
      </c>
      <c r="DD108" s="58">
        <v>1104.3560649999999</v>
      </c>
      <c r="DQ108" s="58" t="s">
        <v>758</v>
      </c>
      <c r="DR108" s="58">
        <v>1.0578308667327501</v>
      </c>
      <c r="DS108" s="58">
        <v>0.98750579357147195</v>
      </c>
      <c r="DT108" s="58">
        <v>0.98720365762710505</v>
      </c>
      <c r="DU108" s="58">
        <v>28.9742801312916</v>
      </c>
      <c r="DV108" s="58">
        <v>34.564715677960301</v>
      </c>
      <c r="DW108" s="58">
        <v>39.965786194785203</v>
      </c>
      <c r="DX108" s="58">
        <v>0.49039340019226002</v>
      </c>
      <c r="DY108" s="58">
        <v>0.99868541955947798</v>
      </c>
      <c r="DZ108" s="58">
        <v>0.17144961655139901</v>
      </c>
      <c r="EA108" s="58">
        <v>0.98577362298965399</v>
      </c>
      <c r="EB108" s="58">
        <v>81.476360999999997</v>
      </c>
      <c r="EC108" s="58">
        <v>28.5312238985242</v>
      </c>
      <c r="ED108" s="58" t="s">
        <v>60</v>
      </c>
      <c r="EE108" s="84">
        <v>3.8215180000000002</v>
      </c>
      <c r="EF108" s="58">
        <v>3.8215180000000002</v>
      </c>
      <c r="EG108" s="58">
        <v>4529.3580910000001</v>
      </c>
      <c r="EH108" s="58">
        <v>4529.3580910000001</v>
      </c>
      <c r="EU108" s="58"/>
      <c r="EV108" s="58"/>
      <c r="EW108" s="58"/>
      <c r="EX108" s="58"/>
      <c r="EY108" s="58"/>
      <c r="EZ108" s="58"/>
      <c r="FA108" s="58"/>
      <c r="FB108" s="58"/>
      <c r="FC108" s="58"/>
      <c r="FD108" s="58"/>
      <c r="FE108" s="58"/>
      <c r="FF108" s="58"/>
      <c r="FG108" s="58"/>
      <c r="FH108" s="58"/>
      <c r="FI108" s="58"/>
      <c r="FJ108" s="58"/>
      <c r="FK108" s="58"/>
      <c r="FL108" s="58"/>
      <c r="FY108" s="58"/>
      <c r="FZ108" s="58"/>
      <c r="GA108" s="58"/>
      <c r="GB108" s="58"/>
      <c r="GC108" s="58"/>
      <c r="GD108" s="58"/>
      <c r="GE108" s="58"/>
      <c r="GF108" s="58"/>
      <c r="GG108" s="58"/>
      <c r="GH108" s="58"/>
      <c r="GI108" s="58"/>
      <c r="GJ108" s="58"/>
      <c r="GK108" s="58"/>
      <c r="GL108" s="58"/>
      <c r="GM108" s="58"/>
      <c r="GN108" s="58"/>
      <c r="GO108" s="58"/>
      <c r="GP108" s="58"/>
      <c r="HC108" s="58"/>
      <c r="HD108" s="58"/>
      <c r="HE108" s="58"/>
      <c r="HF108" s="58"/>
      <c r="HG108" s="58"/>
      <c r="HH108" s="58"/>
      <c r="HI108" s="58"/>
      <c r="HJ108" s="58"/>
      <c r="HK108" s="58"/>
      <c r="HL108" s="58"/>
      <c r="HM108" s="58"/>
      <c r="HN108" s="58"/>
      <c r="HO108" s="58"/>
      <c r="HP108" s="58"/>
      <c r="HQ108" s="84"/>
      <c r="HR108" s="58"/>
      <c r="HS108" s="58"/>
      <c r="HT108" s="58"/>
      <c r="IG108" s="58"/>
      <c r="IH108" s="58"/>
      <c r="II108" s="58"/>
      <c r="IJ108" s="58"/>
      <c r="IK108" s="58"/>
      <c r="IL108" s="58"/>
      <c r="IM108" s="58"/>
      <c r="IN108" s="58"/>
      <c r="IO108" s="58"/>
      <c r="IP108" s="58"/>
      <c r="IQ108" s="58"/>
      <c r="IR108" s="58"/>
      <c r="IS108" s="58"/>
      <c r="IT108" s="58"/>
      <c r="IU108" s="58"/>
      <c r="IV108" s="58"/>
      <c r="IW108" s="58"/>
      <c r="IX108" s="58"/>
      <c r="JK108" s="58"/>
      <c r="JL108" s="58"/>
      <c r="JM108" s="58"/>
      <c r="JN108" s="58"/>
      <c r="JO108" s="58"/>
      <c r="JP108" s="58"/>
      <c r="JQ108" s="58"/>
      <c r="JR108" s="58"/>
      <c r="JS108" s="58"/>
      <c r="JT108" s="58"/>
      <c r="JU108" s="58"/>
      <c r="JV108" s="58"/>
      <c r="JW108" s="58"/>
      <c r="JX108" s="58"/>
      <c r="JY108" s="58"/>
      <c r="JZ108" s="58"/>
      <c r="KA108" s="58"/>
      <c r="KB108" s="58"/>
      <c r="KO108" s="58"/>
      <c r="KP108" s="58"/>
      <c r="KQ108" s="58"/>
      <c r="KR108" s="58"/>
      <c r="KS108" s="58"/>
      <c r="KT108" s="58"/>
      <c r="KU108" s="58"/>
      <c r="KV108" s="58"/>
      <c r="KW108" s="58"/>
      <c r="KX108" s="58"/>
      <c r="KY108" s="58"/>
      <c r="KZ108" s="58"/>
      <c r="LA108" s="58"/>
      <c r="LB108" s="58"/>
      <c r="LC108" s="58"/>
      <c r="LD108" s="58"/>
      <c r="LE108" s="58"/>
      <c r="LF108" s="58"/>
      <c r="LS108" s="58"/>
      <c r="LT108" s="58"/>
      <c r="LU108" s="58"/>
      <c r="LV108" s="58"/>
      <c r="LW108" s="58"/>
      <c r="LX108" s="58"/>
      <c r="LY108" s="58"/>
      <c r="LZ108" s="58"/>
      <c r="MA108" s="58"/>
      <c r="MB108" s="58"/>
      <c r="MC108" s="58"/>
      <c r="MD108" s="58"/>
      <c r="ME108" s="58"/>
      <c r="MF108" s="58"/>
      <c r="MG108" s="58"/>
      <c r="MH108" s="58"/>
      <c r="MI108" s="58"/>
      <c r="MJ108" s="58"/>
      <c r="MW108" s="58"/>
      <c r="MX108" s="58"/>
      <c r="MY108" s="58"/>
      <c r="MZ108" s="58"/>
      <c r="NA108" s="58"/>
      <c r="NB108" s="58"/>
      <c r="NC108" s="58"/>
      <c r="ND108" s="58"/>
      <c r="NE108" s="58"/>
      <c r="NF108" s="58"/>
      <c r="NG108" s="58"/>
      <c r="NH108" s="58"/>
      <c r="NI108" s="58"/>
      <c r="NJ108" s="58"/>
      <c r="NK108" s="58"/>
      <c r="NL108" s="58"/>
      <c r="NM108" s="58"/>
      <c r="NN108" s="58"/>
      <c r="OA108" s="58"/>
      <c r="OB108" s="58"/>
      <c r="OC108" s="58"/>
      <c r="OD108" s="58"/>
      <c r="OE108" s="58"/>
      <c r="OF108" s="58"/>
      <c r="OG108" s="58"/>
      <c r="OH108" s="58"/>
      <c r="OI108" s="58"/>
      <c r="OJ108" s="58"/>
      <c r="OK108" s="58"/>
      <c r="OL108" s="58"/>
      <c r="OM108" s="58"/>
      <c r="ON108" s="58"/>
      <c r="OO108" s="58"/>
      <c r="OP108" s="58"/>
      <c r="OQ108" s="58"/>
      <c r="OR108" s="58"/>
    </row>
    <row r="109" spans="1:408">
      <c r="A109" s="58" t="s">
        <v>186</v>
      </c>
      <c r="B109" s="58">
        <v>1.63785140206769</v>
      </c>
      <c r="C109" s="58">
        <v>0.99172043800354004</v>
      </c>
      <c r="D109" s="58">
        <v>0.99164265394210804</v>
      </c>
      <c r="E109" s="58">
        <v>27.2999935592103</v>
      </c>
      <c r="F109" s="58">
        <v>31.927015792920798</v>
      </c>
      <c r="G109" s="58">
        <v>40.383829775856</v>
      </c>
      <c r="H109" s="58">
        <v>0.477970570325851</v>
      </c>
      <c r="I109" s="58">
        <v>0.99969041347503595</v>
      </c>
      <c r="J109" s="58">
        <v>0.15713003277778601</v>
      </c>
      <c r="K109" s="58">
        <v>0.99113130569457997</v>
      </c>
      <c r="L109" s="58">
        <v>89.336601999999999</v>
      </c>
      <c r="M109" s="58">
        <v>32.193814817430599</v>
      </c>
      <c r="N109" s="58" t="s">
        <v>60</v>
      </c>
      <c r="O109" s="84">
        <v>7.9319389999999999</v>
      </c>
      <c r="P109" s="58">
        <v>7.9319389999999999</v>
      </c>
      <c r="Q109" s="58">
        <v>1.162757</v>
      </c>
      <c r="R109" s="58">
        <v>1.162757</v>
      </c>
      <c r="AE109" s="58" t="s">
        <v>381</v>
      </c>
      <c r="AF109" s="58">
        <v>1.49993538450644</v>
      </c>
      <c r="AG109" s="58">
        <v>0.98842477798461903</v>
      </c>
      <c r="AH109" s="58">
        <v>0.98815023899078303</v>
      </c>
      <c r="AI109" s="58">
        <v>29.311764838907301</v>
      </c>
      <c r="AJ109" s="58">
        <v>33.194189422841298</v>
      </c>
      <c r="AK109" s="58">
        <v>38.970956418306898</v>
      </c>
      <c r="AL109" s="58">
        <v>0.50492924451828003</v>
      </c>
      <c r="AM109" s="58">
        <v>0.99896669387817305</v>
      </c>
      <c r="AN109" s="58">
        <v>0.16286011040210699</v>
      </c>
      <c r="AO109" s="58">
        <v>0.98744761943817105</v>
      </c>
      <c r="AP109" s="58">
        <v>85.666747000000001</v>
      </c>
      <c r="AQ109" s="58">
        <v>29.091454115091199</v>
      </c>
      <c r="AR109" s="58" t="s">
        <v>60</v>
      </c>
      <c r="AS109" s="58">
        <v>2.7006320000000001</v>
      </c>
      <c r="AT109" s="58">
        <v>2.7006320000000001</v>
      </c>
      <c r="AU109" s="58">
        <v>3.1484740000000002</v>
      </c>
      <c r="AV109" s="58">
        <v>3.1484740000000002</v>
      </c>
      <c r="BI109" s="58" t="s">
        <v>952</v>
      </c>
      <c r="BJ109" s="58">
        <v>1.4999663645376</v>
      </c>
      <c r="BK109" s="58">
        <v>0.99417340755462602</v>
      </c>
      <c r="BL109" s="58">
        <v>0.99412828683853105</v>
      </c>
      <c r="BM109" s="58">
        <v>29.753448770651101</v>
      </c>
      <c r="BN109" s="58">
        <v>31.017394989038898</v>
      </c>
      <c r="BO109" s="58">
        <v>39.474008907472097</v>
      </c>
      <c r="BP109" s="58">
        <v>0.54040926694869995</v>
      </c>
      <c r="BQ109" s="58">
        <v>0.999683856964111</v>
      </c>
      <c r="BR109" s="58">
        <v>0.12853156030178001</v>
      </c>
      <c r="BS109" s="58">
        <v>0.99397945404052701</v>
      </c>
      <c r="BT109" s="58">
        <v>89.035644000000005</v>
      </c>
      <c r="BU109" s="58">
        <v>31.933946079519799</v>
      </c>
      <c r="BV109" s="58" t="s">
        <v>60</v>
      </c>
      <c r="BW109" s="58">
        <v>3.5995940000000002</v>
      </c>
      <c r="BX109" s="58">
        <v>3.5995940000000002</v>
      </c>
      <c r="BY109" s="58">
        <v>5.0033450000000004</v>
      </c>
      <c r="BZ109" s="58">
        <v>5.0033450000000004</v>
      </c>
      <c r="CM109" s="58" t="s">
        <v>570</v>
      </c>
      <c r="CN109" s="58">
        <v>1.59965302365104</v>
      </c>
      <c r="CO109" s="58">
        <v>0.99310421943664495</v>
      </c>
      <c r="CP109" s="58">
        <v>0.99295258522033603</v>
      </c>
      <c r="CQ109" s="58">
        <v>32.129438568481902</v>
      </c>
      <c r="CR109" s="58">
        <v>33.0509745233066</v>
      </c>
      <c r="CS109" s="58">
        <v>38.567515693158498</v>
      </c>
      <c r="CT109" s="58">
        <v>0.58440732955932595</v>
      </c>
      <c r="CU109" s="58">
        <v>0.99902200698852495</v>
      </c>
      <c r="CV109" s="58">
        <v>0.12397330999374299</v>
      </c>
      <c r="CW109" s="58">
        <v>0.99244147539138705</v>
      </c>
      <c r="CX109" s="58">
        <v>88.116083000000003</v>
      </c>
      <c r="CY109" s="58">
        <v>31.981690261223701</v>
      </c>
      <c r="CZ109" s="58" t="s">
        <v>60</v>
      </c>
      <c r="DA109" s="84">
        <v>2.6811609999999999</v>
      </c>
      <c r="DB109" s="58">
        <v>2.6811609999999999</v>
      </c>
      <c r="DC109" s="58">
        <v>1168.1769730000001</v>
      </c>
      <c r="DD109" s="58">
        <v>1168.1769730000001</v>
      </c>
      <c r="DQ109" s="58" t="s">
        <v>759</v>
      </c>
      <c r="DR109" s="58">
        <v>1.6276386135108301</v>
      </c>
      <c r="DS109" s="58">
        <v>0.99368757009506203</v>
      </c>
      <c r="DT109" s="58">
        <v>0.99355453252792303</v>
      </c>
      <c r="DU109" s="58">
        <v>32.609934583227201</v>
      </c>
      <c r="DV109" s="58">
        <v>36.769408204067403</v>
      </c>
      <c r="DW109" s="58">
        <v>41.413504630816298</v>
      </c>
      <c r="DX109" s="58">
        <v>0.59844505786895696</v>
      </c>
      <c r="DY109" s="58">
        <v>0.99944972991943304</v>
      </c>
      <c r="DZ109" s="58">
        <v>0.117453157901763</v>
      </c>
      <c r="EA109" s="58">
        <v>0.99324947595596302</v>
      </c>
      <c r="EB109" s="58">
        <v>89.301963000000001</v>
      </c>
      <c r="EC109" s="58">
        <v>32.455106812642903</v>
      </c>
      <c r="ED109" s="58" t="s">
        <v>60</v>
      </c>
      <c r="EE109" s="84">
        <v>4.3251739999999996</v>
      </c>
      <c r="EF109" s="58">
        <v>4.3251739999999996</v>
      </c>
      <c r="EG109" s="58">
        <v>4661.4923010000002</v>
      </c>
      <c r="EH109" s="58">
        <v>4661.4923010000002</v>
      </c>
      <c r="EU109" s="58"/>
      <c r="EV109" s="58"/>
      <c r="EW109" s="58"/>
      <c r="EX109" s="58"/>
      <c r="EY109" s="58"/>
      <c r="EZ109" s="58"/>
      <c r="FA109" s="58"/>
      <c r="FB109" s="58"/>
      <c r="FC109" s="58"/>
      <c r="FD109" s="58"/>
      <c r="FE109" s="58"/>
      <c r="FF109" s="58"/>
      <c r="FG109" s="58"/>
      <c r="FH109" s="58"/>
      <c r="FI109" s="58"/>
      <c r="FJ109" s="58"/>
      <c r="FK109" s="58"/>
      <c r="FL109" s="58"/>
      <c r="FY109" s="58"/>
      <c r="FZ109" s="58"/>
      <c r="GA109" s="58"/>
      <c r="GB109" s="58"/>
      <c r="GC109" s="58"/>
      <c r="GD109" s="58"/>
      <c r="GE109" s="58"/>
      <c r="GF109" s="58"/>
      <c r="GG109" s="58"/>
      <c r="GH109" s="58"/>
      <c r="GI109" s="58"/>
      <c r="GJ109" s="58"/>
      <c r="GK109" s="58"/>
      <c r="GL109" s="58"/>
      <c r="GM109" s="58"/>
      <c r="GN109" s="58"/>
      <c r="GO109" s="58"/>
      <c r="GP109" s="58"/>
      <c r="HC109" s="58"/>
      <c r="HD109" s="58"/>
      <c r="HE109" s="58"/>
      <c r="HF109" s="58"/>
      <c r="HG109" s="58"/>
      <c r="HH109" s="58"/>
      <c r="HI109" s="58"/>
      <c r="HJ109" s="58"/>
      <c r="HK109" s="58"/>
      <c r="HL109" s="58"/>
      <c r="HM109" s="58"/>
      <c r="HN109" s="58"/>
      <c r="HO109" s="58"/>
      <c r="HP109" s="58"/>
      <c r="HQ109" s="84"/>
      <c r="HR109" s="58"/>
      <c r="HS109" s="58"/>
      <c r="HT109" s="58"/>
      <c r="IG109" s="58"/>
      <c r="IH109" s="58"/>
      <c r="II109" s="58"/>
      <c r="IJ109" s="58"/>
      <c r="IK109" s="58"/>
      <c r="IL109" s="58"/>
      <c r="IM109" s="58"/>
      <c r="IN109" s="58"/>
      <c r="IO109" s="58"/>
      <c r="IP109" s="58"/>
      <c r="IQ109" s="58"/>
      <c r="IR109" s="58"/>
      <c r="IS109" s="58"/>
      <c r="IT109" s="58"/>
      <c r="IU109" s="58"/>
      <c r="IV109" s="58"/>
      <c r="IW109" s="58"/>
      <c r="IX109" s="58"/>
      <c r="JK109" s="58"/>
      <c r="JL109" s="58"/>
      <c r="JM109" s="58"/>
      <c r="JN109" s="58"/>
      <c r="JO109" s="58"/>
      <c r="JP109" s="58"/>
      <c r="JQ109" s="58"/>
      <c r="JR109" s="58"/>
      <c r="JS109" s="58"/>
      <c r="JT109" s="58"/>
      <c r="JU109" s="58"/>
      <c r="JV109" s="58"/>
      <c r="JW109" s="58"/>
      <c r="JX109" s="58"/>
      <c r="JY109" s="58"/>
      <c r="JZ109" s="58"/>
      <c r="KA109" s="58"/>
      <c r="KB109" s="58"/>
      <c r="KO109" s="58"/>
      <c r="KP109" s="58"/>
      <c r="KQ109" s="58"/>
      <c r="KR109" s="58"/>
      <c r="KS109" s="58"/>
      <c r="KT109" s="58"/>
      <c r="KU109" s="58"/>
      <c r="KV109" s="58"/>
      <c r="KW109" s="58"/>
      <c r="KX109" s="58"/>
      <c r="KY109" s="58"/>
      <c r="KZ109" s="58"/>
      <c r="LA109" s="58"/>
      <c r="LB109" s="58"/>
      <c r="LC109" s="58"/>
      <c r="LD109" s="58"/>
      <c r="LE109" s="58"/>
      <c r="LF109" s="58"/>
      <c r="LS109" s="58"/>
      <c r="LT109" s="58"/>
      <c r="LU109" s="58"/>
      <c r="LV109" s="58"/>
      <c r="LW109" s="58"/>
      <c r="LX109" s="58"/>
      <c r="LY109" s="58"/>
      <c r="LZ109" s="58"/>
      <c r="MA109" s="58"/>
      <c r="MB109" s="58"/>
      <c r="MC109" s="58"/>
      <c r="MD109" s="58"/>
      <c r="ME109" s="58"/>
      <c r="MF109" s="58"/>
      <c r="MG109" s="58"/>
      <c r="MH109" s="58"/>
      <c r="MI109" s="58"/>
      <c r="MJ109" s="58"/>
      <c r="MW109" s="58"/>
      <c r="MX109" s="58"/>
      <c r="MY109" s="58"/>
      <c r="MZ109" s="58"/>
      <c r="NA109" s="58"/>
      <c r="NB109" s="58"/>
      <c r="NC109" s="58"/>
      <c r="ND109" s="58"/>
      <c r="NE109" s="58"/>
      <c r="NF109" s="58"/>
      <c r="NG109" s="58"/>
      <c r="NH109" s="58"/>
      <c r="NI109" s="58"/>
      <c r="NJ109" s="58"/>
      <c r="NK109" s="58"/>
      <c r="NL109" s="58"/>
      <c r="NM109" s="58"/>
      <c r="NN109" s="58"/>
      <c r="OA109" s="58"/>
      <c r="OB109" s="58"/>
      <c r="OC109" s="58"/>
      <c r="OD109" s="58"/>
      <c r="OE109" s="58"/>
      <c r="OF109" s="58"/>
      <c r="OG109" s="58"/>
      <c r="OH109" s="58"/>
      <c r="OI109" s="58"/>
      <c r="OJ109" s="58"/>
      <c r="OK109" s="58"/>
      <c r="OL109" s="58"/>
      <c r="OM109" s="58"/>
      <c r="ON109" s="58"/>
      <c r="OO109" s="58"/>
      <c r="OP109" s="58"/>
      <c r="OQ109" s="58"/>
      <c r="OR109" s="58"/>
    </row>
    <row r="110" spans="1:408">
      <c r="A110" s="58" t="s">
        <v>187</v>
      </c>
      <c r="B110" s="58">
        <v>2.1871123070386602</v>
      </c>
      <c r="C110" s="58">
        <v>0.99504113197326605</v>
      </c>
      <c r="D110" s="58">
        <v>0.99500560760498002</v>
      </c>
      <c r="E110" s="58">
        <v>29.396251835231102</v>
      </c>
      <c r="F110" s="58">
        <v>32.7403705459242</v>
      </c>
      <c r="G110" s="58">
        <v>41.462624730705798</v>
      </c>
      <c r="H110" s="58">
        <v>0.53619700670242298</v>
      </c>
      <c r="I110" s="58">
        <v>0.99985206127166704</v>
      </c>
      <c r="J110" s="58">
        <v>0.124163925647735</v>
      </c>
      <c r="K110" s="58">
        <v>0.99478930234909002</v>
      </c>
      <c r="L110" s="58">
        <v>92.338836999999998</v>
      </c>
      <c r="M110" s="58">
        <v>35.349503546973402</v>
      </c>
      <c r="N110" s="58" t="s">
        <v>60</v>
      </c>
      <c r="O110" s="84">
        <v>9.6678309999999996</v>
      </c>
      <c r="P110" s="58">
        <v>9.6678309999999996</v>
      </c>
      <c r="Q110" s="58">
        <v>1.436458</v>
      </c>
      <c r="R110" s="58">
        <v>1.436458</v>
      </c>
      <c r="AE110" s="58" t="s">
        <v>382</v>
      </c>
      <c r="AF110" s="58">
        <v>1.9999876079875301</v>
      </c>
      <c r="AG110" s="58">
        <v>0.99267721176147405</v>
      </c>
      <c r="AH110" s="58">
        <v>0.99254643917083696</v>
      </c>
      <c r="AI110" s="58">
        <v>32.123219921366598</v>
      </c>
      <c r="AJ110" s="58">
        <v>34.684080560904</v>
      </c>
      <c r="AK110" s="58">
        <v>40.221721816776402</v>
      </c>
      <c r="AL110" s="58">
        <v>0.58478856086730902</v>
      </c>
      <c r="AM110" s="58">
        <v>0.99951756000518799</v>
      </c>
      <c r="AN110" s="58">
        <v>0.124333791434764</v>
      </c>
      <c r="AO110" s="58">
        <v>0.99228882789611805</v>
      </c>
      <c r="AP110" s="58">
        <v>90.591600999999997</v>
      </c>
      <c r="AQ110" s="58">
        <v>31.745487057014198</v>
      </c>
      <c r="AR110" s="58" t="s">
        <v>60</v>
      </c>
      <c r="AS110" s="58">
        <v>2.8429739999999999</v>
      </c>
      <c r="AT110" s="58">
        <v>2.8429739999999999</v>
      </c>
      <c r="AU110" s="58">
        <v>3.1525449999999999</v>
      </c>
      <c r="AV110" s="58">
        <v>3.1525449999999999</v>
      </c>
      <c r="BI110" s="58" t="s">
        <v>953</v>
      </c>
      <c r="BJ110" s="58">
        <v>2.0012268092338101</v>
      </c>
      <c r="BK110" s="58">
        <v>0.99669039249420099</v>
      </c>
      <c r="BL110" s="58">
        <v>0.99666279554366999</v>
      </c>
      <c r="BM110" s="58">
        <v>33.052966653058597</v>
      </c>
      <c r="BN110" s="58">
        <v>31.794191159323901</v>
      </c>
      <c r="BO110" s="58">
        <v>39.877970664116901</v>
      </c>
      <c r="BP110" s="58">
        <v>0.62706512212753296</v>
      </c>
      <c r="BQ110" s="58">
        <v>0.99979680776596003</v>
      </c>
      <c r="BR110" s="58">
        <v>9.3637265264987904E-2</v>
      </c>
      <c r="BS110" s="58">
        <v>0.996789991855621</v>
      </c>
      <c r="BT110" s="58">
        <v>91.996915000000001</v>
      </c>
      <c r="BU110" s="58">
        <v>35.176557014619704</v>
      </c>
      <c r="BV110" s="58" t="s">
        <v>60</v>
      </c>
      <c r="BW110" s="58">
        <v>4.0082500000000003</v>
      </c>
      <c r="BX110" s="58">
        <v>4.0082500000000003</v>
      </c>
      <c r="BY110" s="58">
        <v>4.7500850000000003</v>
      </c>
      <c r="BZ110" s="58">
        <v>4.7500850000000003</v>
      </c>
      <c r="CM110" s="58" t="s">
        <v>571</v>
      </c>
      <c r="CN110" s="58">
        <v>1.59965302365104</v>
      </c>
      <c r="CO110" s="58">
        <v>0.99310421943664495</v>
      </c>
      <c r="CP110" s="58">
        <v>0.99295258522033603</v>
      </c>
      <c r="CQ110" s="58">
        <v>32.129438568481902</v>
      </c>
      <c r="CR110" s="58">
        <v>33.0509745233066</v>
      </c>
      <c r="CS110" s="58">
        <v>38.567515693158498</v>
      </c>
      <c r="CT110" s="58">
        <v>0.58440732955932595</v>
      </c>
      <c r="CU110" s="58">
        <v>0.99902200698852495</v>
      </c>
      <c r="CV110" s="58">
        <v>0.12397330999374299</v>
      </c>
      <c r="CW110" s="58">
        <v>0.99244147539138705</v>
      </c>
      <c r="CX110" s="58">
        <v>88.116083000000003</v>
      </c>
      <c r="CY110" s="58">
        <v>31.981690261223701</v>
      </c>
      <c r="CZ110" s="58" t="s">
        <v>60</v>
      </c>
      <c r="DA110" s="84">
        <v>2.6807619999999899</v>
      </c>
      <c r="DB110" s="58">
        <v>2.6807619999999899</v>
      </c>
      <c r="DC110" s="58">
        <v>1144.9136329999999</v>
      </c>
      <c r="DD110" s="58">
        <v>1144.9136329999999</v>
      </c>
      <c r="DQ110" s="58" t="s">
        <v>760</v>
      </c>
      <c r="DR110" s="58">
        <v>2.1350145163574501</v>
      </c>
      <c r="DS110" s="58">
        <v>0.99604237079620295</v>
      </c>
      <c r="DT110" s="58">
        <v>0.99596875905990601</v>
      </c>
      <c r="DU110" s="58">
        <v>35.412891841250101</v>
      </c>
      <c r="DV110" s="58">
        <v>38.4812960583996</v>
      </c>
      <c r="DW110" s="58">
        <v>42.531734792974902</v>
      </c>
      <c r="DX110" s="58">
        <v>0.67662876844406095</v>
      </c>
      <c r="DY110" s="58">
        <v>0.99971735477447499</v>
      </c>
      <c r="DZ110" s="58">
        <v>8.8208965957164695E-2</v>
      </c>
      <c r="EA110" s="58">
        <v>0.99611246585845903</v>
      </c>
      <c r="EB110" s="58">
        <v>92.626903999999996</v>
      </c>
      <c r="EC110" s="58">
        <v>35.3919128905519</v>
      </c>
      <c r="ED110" s="58" t="s">
        <v>60</v>
      </c>
      <c r="EE110" s="84">
        <v>4.6741890000000001</v>
      </c>
      <c r="EF110" s="58">
        <v>4.6741890000000001</v>
      </c>
      <c r="EG110" s="58">
        <v>5142.1314380000003</v>
      </c>
      <c r="EH110" s="58">
        <v>5142.1314380000003</v>
      </c>
      <c r="EU110" s="58"/>
      <c r="EV110" s="58"/>
      <c r="EW110" s="58"/>
      <c r="EX110" s="58"/>
      <c r="EY110" s="58"/>
      <c r="EZ110" s="58"/>
      <c r="FA110" s="58"/>
      <c r="FB110" s="58"/>
      <c r="FC110" s="58"/>
      <c r="FD110" s="58"/>
      <c r="FE110" s="58"/>
      <c r="FF110" s="58"/>
      <c r="FG110" s="58"/>
      <c r="FH110" s="58"/>
      <c r="FI110" s="58"/>
      <c r="FJ110" s="58"/>
      <c r="FK110" s="58"/>
      <c r="FL110" s="58"/>
      <c r="FY110" s="58"/>
      <c r="FZ110" s="58"/>
      <c r="GA110" s="58"/>
      <c r="GB110" s="58"/>
      <c r="GC110" s="58"/>
      <c r="GD110" s="58"/>
      <c r="GE110" s="58"/>
      <c r="GF110" s="58"/>
      <c r="GG110" s="58"/>
      <c r="GH110" s="58"/>
      <c r="GI110" s="58"/>
      <c r="GJ110" s="58"/>
      <c r="GK110" s="58"/>
      <c r="GL110" s="58"/>
      <c r="GM110" s="58"/>
      <c r="GN110" s="58"/>
      <c r="GO110" s="58"/>
      <c r="GP110" s="58"/>
      <c r="HC110" s="58"/>
      <c r="HD110" s="58"/>
      <c r="HE110" s="58"/>
      <c r="HF110" s="58"/>
      <c r="HG110" s="58"/>
      <c r="HH110" s="58"/>
      <c r="HI110" s="58"/>
      <c r="HJ110" s="58"/>
      <c r="HK110" s="58"/>
      <c r="HL110" s="58"/>
      <c r="HM110" s="58"/>
      <c r="HN110" s="58"/>
      <c r="HO110" s="58"/>
      <c r="HP110" s="58"/>
      <c r="HQ110" s="84"/>
      <c r="HR110" s="58"/>
      <c r="HS110" s="58"/>
      <c r="HT110" s="58"/>
      <c r="IG110" s="58"/>
      <c r="IH110" s="58"/>
      <c r="II110" s="58"/>
      <c r="IJ110" s="58"/>
      <c r="IK110" s="58"/>
      <c r="IL110" s="58"/>
      <c r="IM110" s="58"/>
      <c r="IN110" s="58"/>
      <c r="IO110" s="58"/>
      <c r="IP110" s="58"/>
      <c r="IQ110" s="58"/>
      <c r="IR110" s="58"/>
      <c r="IS110" s="58"/>
      <c r="IT110" s="58"/>
      <c r="IU110" s="58"/>
      <c r="IV110" s="58"/>
      <c r="IW110" s="58"/>
      <c r="IX110" s="58"/>
      <c r="JK110" s="58"/>
      <c r="JL110" s="58"/>
      <c r="JM110" s="58"/>
      <c r="JN110" s="58"/>
      <c r="JO110" s="58"/>
      <c r="JP110" s="58"/>
      <c r="JQ110" s="58"/>
      <c r="JR110" s="58"/>
      <c r="JS110" s="58"/>
      <c r="JT110" s="58"/>
      <c r="JU110" s="58"/>
      <c r="JV110" s="58"/>
      <c r="JW110" s="58"/>
      <c r="JX110" s="58"/>
      <c r="JY110" s="58"/>
      <c r="JZ110" s="58"/>
      <c r="KA110" s="58"/>
      <c r="KB110" s="58"/>
      <c r="KO110" s="58"/>
      <c r="KP110" s="58"/>
      <c r="KQ110" s="58"/>
      <c r="KR110" s="58"/>
      <c r="KS110" s="58"/>
      <c r="KT110" s="58"/>
      <c r="KU110" s="58"/>
      <c r="KV110" s="58"/>
      <c r="KW110" s="58"/>
      <c r="KX110" s="58"/>
      <c r="KY110" s="58"/>
      <c r="KZ110" s="58"/>
      <c r="LA110" s="58"/>
      <c r="LB110" s="58"/>
      <c r="LC110" s="58"/>
      <c r="LD110" s="58"/>
      <c r="LE110" s="58"/>
      <c r="LF110" s="58"/>
      <c r="LS110" s="58"/>
      <c r="LT110" s="58"/>
      <c r="LU110" s="58"/>
      <c r="LV110" s="58"/>
      <c r="LW110" s="58"/>
      <c r="LX110" s="58"/>
      <c r="LY110" s="58"/>
      <c r="LZ110" s="58"/>
      <c r="MA110" s="58"/>
      <c r="MB110" s="58"/>
      <c r="MC110" s="58"/>
      <c r="MD110" s="58"/>
      <c r="ME110" s="58"/>
      <c r="MF110" s="58"/>
      <c r="MG110" s="58"/>
      <c r="MH110" s="58"/>
      <c r="MI110" s="58"/>
      <c r="MJ110" s="58"/>
      <c r="MW110" s="58"/>
      <c r="MX110" s="58"/>
      <c r="MY110" s="58"/>
      <c r="MZ110" s="58"/>
      <c r="NA110" s="58"/>
      <c r="NB110" s="58"/>
      <c r="NC110" s="58"/>
      <c r="ND110" s="58"/>
      <c r="NE110" s="58"/>
      <c r="NF110" s="58"/>
      <c r="NG110" s="58"/>
      <c r="NH110" s="58"/>
      <c r="NI110" s="58"/>
      <c r="NJ110" s="58"/>
      <c r="NK110" s="58"/>
      <c r="NL110" s="58"/>
      <c r="NM110" s="58"/>
      <c r="NN110" s="58"/>
      <c r="OA110" s="58"/>
      <c r="OB110" s="58"/>
      <c r="OC110" s="58"/>
      <c r="OD110" s="58"/>
      <c r="OE110" s="58"/>
      <c r="OF110" s="58"/>
      <c r="OG110" s="58"/>
      <c r="OH110" s="58"/>
      <c r="OI110" s="58"/>
      <c r="OJ110" s="58"/>
      <c r="OK110" s="58"/>
      <c r="OL110" s="58"/>
      <c r="OM110" s="58"/>
      <c r="ON110" s="58"/>
      <c r="OO110" s="58"/>
      <c r="OP110" s="58"/>
      <c r="OQ110" s="58"/>
      <c r="OR110" s="58"/>
    </row>
    <row r="111" spans="1:408">
      <c r="A111" s="58" t="s">
        <v>188</v>
      </c>
      <c r="B111" s="58">
        <v>8.3866666666666603E-2</v>
      </c>
      <c r="C111" s="58">
        <v>0.81530737876892001</v>
      </c>
      <c r="D111" s="58">
        <v>0.78191268444061202</v>
      </c>
      <c r="E111" s="58">
        <v>24.280324926718201</v>
      </c>
      <c r="F111" s="58">
        <v>27.093499568203999</v>
      </c>
      <c r="G111" s="58">
        <v>25.9759569803606</v>
      </c>
      <c r="H111" s="58">
        <v>0.17500475049018799</v>
      </c>
      <c r="I111" s="58">
        <v>0.80501735210418701</v>
      </c>
      <c r="J111" s="58">
        <v>0.42596873641014099</v>
      </c>
      <c r="K111" s="58">
        <v>0.75426524877548196</v>
      </c>
      <c r="L111" s="58">
        <v>42.463869000000003</v>
      </c>
      <c r="M111" s="58">
        <v>19.4353348764553</v>
      </c>
      <c r="N111" s="58" t="s">
        <v>60</v>
      </c>
      <c r="O111" s="84">
        <v>1.997287</v>
      </c>
      <c r="P111" s="58">
        <v>1.997287</v>
      </c>
      <c r="Q111" s="58">
        <v>1.019423</v>
      </c>
      <c r="R111" s="58">
        <v>1.019423</v>
      </c>
      <c r="AE111" s="58" t="s">
        <v>383</v>
      </c>
      <c r="AF111" s="58">
        <v>2.9783333333333301E-2</v>
      </c>
      <c r="AG111" s="58">
        <v>0.85797756910324097</v>
      </c>
      <c r="AH111" s="58">
        <v>0.847978115081787</v>
      </c>
      <c r="AI111" s="58">
        <v>25.1982481331166</v>
      </c>
      <c r="AJ111" s="58">
        <v>34.742632824349698</v>
      </c>
      <c r="AK111" s="58">
        <v>29.974582980575502</v>
      </c>
      <c r="AL111" s="58">
        <v>0.161138981580734</v>
      </c>
      <c r="AM111" s="58">
        <v>0.85987418889999301</v>
      </c>
      <c r="AN111" s="58">
        <v>0.38034859299659701</v>
      </c>
      <c r="AO111" s="58">
        <v>0.75957745313644398</v>
      </c>
      <c r="AP111" s="58">
        <v>33.571851000000002</v>
      </c>
      <c r="AQ111" s="58">
        <v>20.008016710791299</v>
      </c>
      <c r="AR111" s="58" t="s">
        <v>60</v>
      </c>
      <c r="AS111" s="58">
        <v>0.388488</v>
      </c>
      <c r="AT111" s="58">
        <v>0.388488</v>
      </c>
      <c r="AU111" s="58">
        <v>0.25647300000000001</v>
      </c>
      <c r="AV111" s="58">
        <v>0.25647300000000001</v>
      </c>
      <c r="BI111" s="58" t="s">
        <v>954</v>
      </c>
      <c r="BJ111" s="58">
        <v>2.97583333333333E-2</v>
      </c>
      <c r="BK111" s="58">
        <v>0.83388698101043701</v>
      </c>
      <c r="BL111" s="58">
        <v>0.83082973957061701</v>
      </c>
      <c r="BM111" s="58">
        <v>22.356098508848699</v>
      </c>
      <c r="BN111" s="58">
        <v>35.5717045381313</v>
      </c>
      <c r="BO111" s="58">
        <v>28.361045067708002</v>
      </c>
      <c r="BP111" s="58">
        <v>0.11325367540120999</v>
      </c>
      <c r="BQ111" s="58">
        <v>0.81548011302947998</v>
      </c>
      <c r="BR111" s="58">
        <v>0.41986298561096103</v>
      </c>
      <c r="BS111" s="58">
        <v>0.64684450626373202</v>
      </c>
      <c r="BT111" s="58">
        <v>0</v>
      </c>
      <c r="BU111" s="58">
        <v>16.433759420878399</v>
      </c>
      <c r="BV111" s="58" t="s">
        <v>60</v>
      </c>
      <c r="BW111" s="58">
        <v>0.68656099999999998</v>
      </c>
      <c r="BX111" s="58">
        <v>0.68656099999999998</v>
      </c>
      <c r="BY111" s="58">
        <v>0.340254</v>
      </c>
      <c r="BZ111" s="58">
        <v>0.340254</v>
      </c>
      <c r="CM111" s="58" t="s">
        <v>572</v>
      </c>
      <c r="CN111" s="58">
        <v>3.25583333333333E-2</v>
      </c>
      <c r="CO111" s="58">
        <v>0.921134173870086</v>
      </c>
      <c r="CP111" s="58">
        <v>0.91610008478164595</v>
      </c>
      <c r="CQ111" s="58">
        <v>28.352933362539599</v>
      </c>
      <c r="CR111" s="58">
        <v>35.5390261063759</v>
      </c>
      <c r="CS111" s="58">
        <v>31.664629602445199</v>
      </c>
      <c r="CT111" s="58">
        <v>0.25737345218658397</v>
      </c>
      <c r="CU111" s="58">
        <v>0.91888540983199996</v>
      </c>
      <c r="CV111" s="58">
        <v>0.278382718563079</v>
      </c>
      <c r="CW111" s="58">
        <v>0.87036561965942305</v>
      </c>
      <c r="CX111" s="58">
        <v>52.679997999999998</v>
      </c>
      <c r="CY111" s="58">
        <v>23.798164513320199</v>
      </c>
      <c r="CZ111" s="58" t="s">
        <v>60</v>
      </c>
      <c r="DA111" s="84">
        <v>0.52665200000000001</v>
      </c>
      <c r="DB111" s="58">
        <v>0.52665200000000001</v>
      </c>
      <c r="DC111" s="58">
        <v>25.276845000000002</v>
      </c>
      <c r="DD111" s="58">
        <v>25.276845000000002</v>
      </c>
      <c r="DQ111" s="58" t="s">
        <v>761</v>
      </c>
      <c r="DR111" s="58">
        <v>2.8733333333333302E-2</v>
      </c>
      <c r="DS111" s="58">
        <v>0.92332005500793402</v>
      </c>
      <c r="DT111" s="58">
        <v>0.91872280836105302</v>
      </c>
      <c r="DU111" s="58">
        <v>28.674504909542598</v>
      </c>
      <c r="DV111" s="58">
        <v>38.2685888181351</v>
      </c>
      <c r="DW111" s="58">
        <v>34.260556810024902</v>
      </c>
      <c r="DX111" s="58">
        <v>0.271851927042007</v>
      </c>
      <c r="DY111" s="58">
        <v>0.92129147052764804</v>
      </c>
      <c r="DZ111" s="58">
        <v>0.27395510673522899</v>
      </c>
      <c r="EA111" s="58">
        <v>0.87801754474639804</v>
      </c>
      <c r="EB111" s="58">
        <v>55.618434999999998</v>
      </c>
      <c r="EC111" s="58">
        <v>24.044318674619301</v>
      </c>
      <c r="ED111" s="58" t="s">
        <v>60</v>
      </c>
      <c r="EE111" s="84">
        <v>1.461106</v>
      </c>
      <c r="EF111" s="58">
        <v>1.461106</v>
      </c>
      <c r="EG111" s="58">
        <v>49.276879000000001</v>
      </c>
      <c r="EH111" s="58">
        <v>49.276879000000001</v>
      </c>
      <c r="EU111" s="58"/>
      <c r="EV111" s="58"/>
      <c r="EW111" s="58"/>
      <c r="EX111" s="58"/>
      <c r="EY111" s="58"/>
      <c r="EZ111" s="58"/>
      <c r="FA111" s="58"/>
      <c r="FB111" s="58"/>
      <c r="FC111" s="58"/>
      <c r="FD111" s="58"/>
      <c r="FE111" s="58"/>
      <c r="FF111" s="58"/>
      <c r="FG111" s="58"/>
      <c r="FH111" s="58"/>
      <c r="FI111" s="58"/>
      <c r="FJ111" s="58"/>
      <c r="FK111" s="58"/>
      <c r="FL111" s="58"/>
      <c r="FY111" s="58"/>
      <c r="FZ111" s="58"/>
      <c r="GA111" s="58"/>
      <c r="GB111" s="58"/>
      <c r="GC111" s="58"/>
      <c r="GD111" s="58"/>
      <c r="GE111" s="58"/>
      <c r="GF111" s="58"/>
      <c r="GG111" s="58"/>
      <c r="GH111" s="58"/>
      <c r="GI111" s="58"/>
      <c r="GJ111" s="58"/>
      <c r="GK111" s="58"/>
      <c r="GL111" s="58"/>
      <c r="GM111" s="58"/>
      <c r="GN111" s="58"/>
      <c r="GO111" s="58"/>
      <c r="GP111" s="58"/>
      <c r="HC111" s="58"/>
      <c r="HD111" s="58"/>
      <c r="HE111" s="58"/>
      <c r="HF111" s="58"/>
      <c r="HG111" s="58"/>
      <c r="HH111" s="58"/>
      <c r="HI111" s="58"/>
      <c r="HJ111" s="58"/>
      <c r="HK111" s="58"/>
      <c r="HL111" s="58"/>
      <c r="HM111" s="58"/>
      <c r="HN111" s="58"/>
      <c r="HO111" s="58"/>
      <c r="HP111" s="58"/>
      <c r="HQ111" s="84"/>
      <c r="HR111" s="58"/>
      <c r="HS111" s="58"/>
      <c r="HT111" s="58"/>
      <c r="IG111" s="58"/>
      <c r="IH111" s="58"/>
      <c r="II111" s="58"/>
      <c r="IJ111" s="58"/>
      <c r="IK111" s="58"/>
      <c r="IL111" s="58"/>
      <c r="IM111" s="58"/>
      <c r="IN111" s="58"/>
      <c r="IO111" s="58"/>
      <c r="IP111" s="58"/>
      <c r="IQ111" s="58"/>
      <c r="IR111" s="58"/>
      <c r="IS111" s="58"/>
      <c r="IT111" s="58"/>
      <c r="IU111" s="58"/>
      <c r="IV111" s="58"/>
      <c r="IW111" s="58"/>
      <c r="IX111" s="58"/>
      <c r="JK111" s="58"/>
      <c r="JL111" s="58"/>
      <c r="JM111" s="58"/>
      <c r="JN111" s="58"/>
      <c r="JO111" s="58"/>
      <c r="JP111" s="58"/>
      <c r="JQ111" s="58"/>
      <c r="JR111" s="58"/>
      <c r="JS111" s="58"/>
      <c r="JT111" s="58"/>
      <c r="JU111" s="58"/>
      <c r="JV111" s="58"/>
      <c r="JW111" s="58"/>
      <c r="JX111" s="58"/>
      <c r="JY111" s="58"/>
      <c r="JZ111" s="58"/>
      <c r="KA111" s="58"/>
      <c r="KB111" s="58"/>
      <c r="KO111" s="58"/>
      <c r="KP111" s="58"/>
      <c r="KQ111" s="58"/>
      <c r="KR111" s="58"/>
      <c r="KS111" s="58"/>
      <c r="KT111" s="58"/>
      <c r="KU111" s="58"/>
      <c r="KV111" s="58"/>
      <c r="KW111" s="58"/>
      <c r="KX111" s="58"/>
      <c r="KY111" s="58"/>
      <c r="KZ111" s="58"/>
      <c r="LA111" s="58"/>
      <c r="LB111" s="58"/>
      <c r="LC111" s="58"/>
      <c r="LD111" s="58"/>
      <c r="LE111" s="58"/>
      <c r="LF111" s="58"/>
      <c r="LS111" s="58"/>
      <c r="LT111" s="58"/>
      <c r="LU111" s="58"/>
      <c r="LV111" s="58"/>
      <c r="LW111" s="58"/>
      <c r="LX111" s="58"/>
      <c r="LY111" s="58"/>
      <c r="LZ111" s="58"/>
      <c r="MA111" s="58"/>
      <c r="MB111" s="58"/>
      <c r="MC111" s="58"/>
      <c r="MD111" s="58"/>
      <c r="ME111" s="58"/>
      <c r="MF111" s="58"/>
      <c r="MG111" s="58"/>
      <c r="MH111" s="58"/>
      <c r="MI111" s="58"/>
      <c r="MJ111" s="58"/>
      <c r="MW111" s="58"/>
      <c r="MX111" s="58"/>
      <c r="MY111" s="58"/>
      <c r="MZ111" s="58"/>
      <c r="NA111" s="58"/>
      <c r="NB111" s="58"/>
      <c r="NC111" s="58"/>
      <c r="ND111" s="58"/>
      <c r="NE111" s="58"/>
      <c r="NF111" s="58"/>
      <c r="NG111" s="58"/>
      <c r="NH111" s="58"/>
      <c r="NI111" s="58"/>
      <c r="NJ111" s="58"/>
      <c r="NK111" s="58"/>
      <c r="NL111" s="58"/>
      <c r="NM111" s="58"/>
      <c r="NN111" s="58"/>
      <c r="OA111" s="58"/>
      <c r="OB111" s="58"/>
      <c r="OC111" s="58"/>
      <c r="OD111" s="58"/>
      <c r="OE111" s="58"/>
      <c r="OF111" s="58"/>
      <c r="OG111" s="58"/>
      <c r="OH111" s="58"/>
      <c r="OI111" s="58"/>
      <c r="OJ111" s="58"/>
      <c r="OK111" s="58"/>
      <c r="OL111" s="58"/>
      <c r="OM111" s="58"/>
      <c r="ON111" s="58"/>
      <c r="OO111" s="58"/>
      <c r="OP111" s="58"/>
      <c r="OQ111" s="58"/>
      <c r="OR111" s="58"/>
    </row>
    <row r="112" spans="1:408">
      <c r="A112" s="58" t="s">
        <v>189</v>
      </c>
      <c r="B112" s="58">
        <v>8.3866666666666603E-2</v>
      </c>
      <c r="C112" s="58">
        <v>0.81530737876892001</v>
      </c>
      <c r="D112" s="58">
        <v>0.78191268444061202</v>
      </c>
      <c r="E112" s="58">
        <v>24.280324926718201</v>
      </c>
      <c r="F112" s="58">
        <v>27.093499568203999</v>
      </c>
      <c r="G112" s="58">
        <v>25.9759569803606</v>
      </c>
      <c r="H112" s="58">
        <v>0.17500475049018799</v>
      </c>
      <c r="I112" s="58">
        <v>0.80501735210418701</v>
      </c>
      <c r="J112" s="58">
        <v>0.42596873641014099</v>
      </c>
      <c r="K112" s="58">
        <v>0.75426524877548196</v>
      </c>
      <c r="L112" s="58">
        <v>42.463869000000003</v>
      </c>
      <c r="M112" s="58">
        <v>19.4353348764553</v>
      </c>
      <c r="N112" s="58" t="s">
        <v>60</v>
      </c>
      <c r="O112" s="84">
        <v>2.0238999999999998</v>
      </c>
      <c r="P112" s="58">
        <v>2.0238999999999998</v>
      </c>
      <c r="Q112" s="58">
        <v>1.022743</v>
      </c>
      <c r="R112" s="58">
        <v>1.022743</v>
      </c>
      <c r="AE112" s="58" t="s">
        <v>384</v>
      </c>
      <c r="AF112" s="58">
        <v>5.9433333333333303E-2</v>
      </c>
      <c r="AG112" s="58">
        <v>0.90806883573532104</v>
      </c>
      <c r="AH112" s="58">
        <v>0.90398138761520297</v>
      </c>
      <c r="AI112" s="58">
        <v>27.204282683282901</v>
      </c>
      <c r="AJ112" s="58">
        <v>36.609154992902099</v>
      </c>
      <c r="AK112" s="58">
        <v>32.109940038730301</v>
      </c>
      <c r="AL112" s="58">
        <v>0.222460731863975</v>
      </c>
      <c r="AM112" s="58">
        <v>0.91322839260101296</v>
      </c>
      <c r="AN112" s="58">
        <v>0.30025649070739702</v>
      </c>
      <c r="AO112" s="58">
        <v>0.84777128696441595</v>
      </c>
      <c r="AP112" s="58">
        <v>50.07761</v>
      </c>
      <c r="AQ112" s="58">
        <v>22.295048240763101</v>
      </c>
      <c r="AR112" s="58" t="s">
        <v>60</v>
      </c>
      <c r="AS112" s="58">
        <v>0.43947199999999997</v>
      </c>
      <c r="AT112" s="58">
        <v>0.43947199999999997</v>
      </c>
      <c r="AU112" s="58">
        <v>0.25550200000000001</v>
      </c>
      <c r="AV112" s="58">
        <v>0.25550200000000001</v>
      </c>
      <c r="BI112" s="58" t="s">
        <v>955</v>
      </c>
      <c r="BJ112" s="58">
        <v>5.90833333333333E-2</v>
      </c>
      <c r="BK112" s="58">
        <v>0.85057419538497903</v>
      </c>
      <c r="BL112" s="58">
        <v>0.84931933879852295</v>
      </c>
      <c r="BM112" s="58">
        <v>22.558702548401399</v>
      </c>
      <c r="BN112" s="58">
        <v>37.287306536901099</v>
      </c>
      <c r="BO112" s="58">
        <v>29.3158804482172</v>
      </c>
      <c r="BP112" s="58">
        <v>0.12778510153293601</v>
      </c>
      <c r="BQ112" s="58">
        <v>0.82686060667037897</v>
      </c>
      <c r="BR112" s="58">
        <v>0.39545854926109297</v>
      </c>
      <c r="BS112" s="58">
        <v>0.67267346382141102</v>
      </c>
      <c r="BT112" s="58">
        <v>0</v>
      </c>
      <c r="BU112" s="58">
        <v>16.601961612986099</v>
      </c>
      <c r="BV112" s="58" t="s">
        <v>60</v>
      </c>
      <c r="BW112" s="58">
        <v>0.70994900000000005</v>
      </c>
      <c r="BX112" s="58">
        <v>0.70994900000000005</v>
      </c>
      <c r="BY112" s="58">
        <v>0.38688299999999998</v>
      </c>
      <c r="BZ112" s="58">
        <v>0.38688299999999998</v>
      </c>
      <c r="CM112" s="58" t="s">
        <v>573</v>
      </c>
      <c r="CN112" s="58">
        <v>6.17166666666666E-2</v>
      </c>
      <c r="CO112" s="58">
        <v>0.95282047986984197</v>
      </c>
      <c r="CP112" s="58">
        <v>0.95062112808227495</v>
      </c>
      <c r="CQ112" s="58">
        <v>30.893880587803299</v>
      </c>
      <c r="CR112" s="58">
        <v>36.646920139413197</v>
      </c>
      <c r="CS112" s="58">
        <v>33.281063898332697</v>
      </c>
      <c r="CT112" s="58">
        <v>0.34066724777221602</v>
      </c>
      <c r="CU112" s="58">
        <v>0.95191454887390103</v>
      </c>
      <c r="CV112" s="58">
        <v>0.21434186398982999</v>
      </c>
      <c r="CW112" s="58">
        <v>0.92570930719375599</v>
      </c>
      <c r="CX112" s="58">
        <v>67.802752999999996</v>
      </c>
      <c r="CY112" s="58">
        <v>26.9561758707395</v>
      </c>
      <c r="CZ112" s="58" t="s">
        <v>60</v>
      </c>
      <c r="DA112" s="84">
        <v>0.93647100000000005</v>
      </c>
      <c r="DB112" s="58">
        <v>0.93647100000000005</v>
      </c>
      <c r="DC112" s="58">
        <v>27.781354</v>
      </c>
      <c r="DD112" s="58">
        <v>27.781354</v>
      </c>
      <c r="DQ112" s="58" t="s">
        <v>762</v>
      </c>
      <c r="DR112" s="58">
        <v>6.0008333333333302E-2</v>
      </c>
      <c r="DS112" s="58">
        <v>0.95394480228423995</v>
      </c>
      <c r="DT112" s="58">
        <v>0.95180660486221302</v>
      </c>
      <c r="DU112" s="58">
        <v>31.359870379585001</v>
      </c>
      <c r="DV112" s="58">
        <v>40.400882862951399</v>
      </c>
      <c r="DW112" s="58">
        <v>37.4345341126619</v>
      </c>
      <c r="DX112" s="58">
        <v>0.35932040214538502</v>
      </c>
      <c r="DY112" s="58">
        <v>0.95346724987029996</v>
      </c>
      <c r="DZ112" s="58">
        <v>0.209762558341026</v>
      </c>
      <c r="EA112" s="58">
        <v>0.92885833978652899</v>
      </c>
      <c r="EB112" s="58">
        <v>69.224652000000006</v>
      </c>
      <c r="EC112" s="58">
        <v>27.295602183436301</v>
      </c>
      <c r="ED112" s="58" t="s">
        <v>60</v>
      </c>
      <c r="EE112" s="84">
        <v>1.4262429999999999</v>
      </c>
      <c r="EF112" s="58">
        <v>1.4262429999999999</v>
      </c>
      <c r="EG112" s="58">
        <v>98.291985999999994</v>
      </c>
      <c r="EH112" s="58">
        <v>98.291985999999994</v>
      </c>
      <c r="EU112" s="58"/>
      <c r="EV112" s="58"/>
      <c r="EW112" s="58"/>
      <c r="EX112" s="58"/>
      <c r="EY112" s="58"/>
      <c r="EZ112" s="58"/>
      <c r="FA112" s="58"/>
      <c r="FB112" s="58"/>
      <c r="FC112" s="58"/>
      <c r="FD112" s="58"/>
      <c r="FE112" s="58"/>
      <c r="FF112" s="58"/>
      <c r="FG112" s="58"/>
      <c r="FH112" s="58"/>
      <c r="FI112" s="58"/>
      <c r="FJ112" s="58"/>
      <c r="FK112" s="58"/>
      <c r="FL112" s="58"/>
      <c r="FY112" s="58"/>
      <c r="FZ112" s="58"/>
      <c r="GA112" s="58"/>
      <c r="GB112" s="58"/>
      <c r="GC112" s="58"/>
      <c r="GD112" s="58"/>
      <c r="GE112" s="58"/>
      <c r="GF112" s="58"/>
      <c r="GG112" s="58"/>
      <c r="GH112" s="58"/>
      <c r="GI112" s="58"/>
      <c r="GJ112" s="58"/>
      <c r="GK112" s="58"/>
      <c r="GL112" s="58"/>
      <c r="GM112" s="58"/>
      <c r="GN112" s="58"/>
      <c r="GO112" s="58"/>
      <c r="GP112" s="58"/>
      <c r="HC112" s="58"/>
      <c r="HD112" s="58"/>
      <c r="HE112" s="58"/>
      <c r="HF112" s="58"/>
      <c r="HG112" s="58"/>
      <c r="HH112" s="58"/>
      <c r="HI112" s="58"/>
      <c r="HJ112" s="58"/>
      <c r="HK112" s="58"/>
      <c r="HL112" s="58"/>
      <c r="HM112" s="58"/>
      <c r="HN112" s="58"/>
      <c r="HO112" s="58"/>
      <c r="HP112" s="58"/>
      <c r="HQ112" s="84"/>
      <c r="HR112" s="58"/>
      <c r="HS112" s="58"/>
      <c r="HT112" s="58"/>
      <c r="IG112" s="58"/>
      <c r="IH112" s="58"/>
      <c r="II112" s="58"/>
      <c r="IJ112" s="58"/>
      <c r="IK112" s="58"/>
      <c r="IL112" s="58"/>
      <c r="IM112" s="58"/>
      <c r="IN112" s="58"/>
      <c r="IO112" s="58"/>
      <c r="IP112" s="58"/>
      <c r="IQ112" s="58"/>
      <c r="IR112" s="81"/>
      <c r="IS112" s="81"/>
      <c r="IT112" s="58"/>
      <c r="IU112" s="58"/>
      <c r="IV112" s="58"/>
      <c r="IW112" s="58"/>
      <c r="IX112" s="58"/>
      <c r="JK112" s="58"/>
      <c r="JL112" s="58"/>
      <c r="JM112" s="58"/>
      <c r="JN112" s="58"/>
      <c r="JO112" s="58"/>
      <c r="JP112" s="58"/>
      <c r="JQ112" s="58"/>
      <c r="JR112" s="58"/>
      <c r="JS112" s="58"/>
      <c r="JT112" s="58"/>
      <c r="JU112" s="58"/>
      <c r="JV112" s="58"/>
      <c r="JW112" s="58"/>
      <c r="JX112" s="58"/>
      <c r="JY112" s="58"/>
      <c r="JZ112" s="58"/>
      <c r="KA112" s="58"/>
      <c r="KB112" s="58"/>
      <c r="KO112" s="58"/>
      <c r="KP112" s="58"/>
      <c r="KQ112" s="58"/>
      <c r="KR112" s="58"/>
      <c r="KS112" s="58"/>
      <c r="KT112" s="58"/>
      <c r="KU112" s="58"/>
      <c r="KV112" s="58"/>
      <c r="KW112" s="58"/>
      <c r="KX112" s="58"/>
      <c r="KY112" s="58"/>
      <c r="KZ112" s="58"/>
      <c r="LA112" s="58"/>
      <c r="LB112" s="58"/>
      <c r="LC112" s="58"/>
      <c r="LD112" s="58"/>
      <c r="LE112" s="58"/>
      <c r="LF112" s="58"/>
      <c r="LS112" s="58"/>
      <c r="LT112" s="58"/>
      <c r="LU112" s="58"/>
      <c r="LV112" s="58"/>
      <c r="LW112" s="58"/>
      <c r="LX112" s="58"/>
      <c r="LY112" s="58"/>
      <c r="LZ112" s="58"/>
      <c r="MA112" s="58"/>
      <c r="MB112" s="58"/>
      <c r="MC112" s="58"/>
      <c r="MD112" s="58"/>
      <c r="ME112" s="58"/>
      <c r="MF112" s="58"/>
      <c r="MG112" s="58"/>
      <c r="MH112" s="58"/>
      <c r="MI112" s="58"/>
      <c r="MJ112" s="58"/>
      <c r="MW112" s="58"/>
      <c r="MX112" s="58"/>
      <c r="MY112" s="58"/>
      <c r="MZ112" s="58"/>
      <c r="NA112" s="58"/>
      <c r="NB112" s="58"/>
      <c r="NC112" s="58"/>
      <c r="ND112" s="58"/>
      <c r="NE112" s="58"/>
      <c r="NF112" s="58"/>
      <c r="NG112" s="58"/>
      <c r="NH112" s="58"/>
      <c r="NI112" s="58"/>
      <c r="NJ112" s="58"/>
      <c r="NK112" s="58"/>
      <c r="NL112" s="58"/>
      <c r="NM112" s="58"/>
      <c r="NN112" s="58"/>
      <c r="OA112" s="58"/>
      <c r="OB112" s="58"/>
      <c r="OC112" s="58"/>
      <c r="OD112" s="58"/>
      <c r="OE112" s="58"/>
      <c r="OF112" s="58"/>
      <c r="OG112" s="58"/>
      <c r="OH112" s="58"/>
      <c r="OI112" s="58"/>
      <c r="OJ112" s="58"/>
      <c r="OK112" s="58"/>
      <c r="OL112" s="58"/>
      <c r="OM112" s="58"/>
      <c r="ON112" s="58"/>
      <c r="OO112" s="58"/>
      <c r="OP112" s="58"/>
      <c r="OQ112" s="58"/>
      <c r="OR112" s="58"/>
    </row>
    <row r="113" spans="1:408">
      <c r="A113" s="58" t="s">
        <v>190</v>
      </c>
      <c r="B113" s="58">
        <v>0.12203333333333299</v>
      </c>
      <c r="C113" s="58">
        <v>0.89406812191009499</v>
      </c>
      <c r="D113" s="58">
        <v>0.88280993700027399</v>
      </c>
      <c r="E113" s="58">
        <v>27.620618261906198</v>
      </c>
      <c r="F113" s="58">
        <v>33.063825106018399</v>
      </c>
      <c r="G113" s="58">
        <v>29.958443840433201</v>
      </c>
      <c r="H113" s="58">
        <v>0.25226649641990601</v>
      </c>
      <c r="I113" s="58">
        <v>0.89554494619369496</v>
      </c>
      <c r="J113" s="58">
        <v>0.30830261111259399</v>
      </c>
      <c r="K113" s="58">
        <v>0.85338342189788796</v>
      </c>
      <c r="L113" s="58">
        <v>57.901116000000002</v>
      </c>
      <c r="M113" s="58">
        <v>23.222137329840599</v>
      </c>
      <c r="N113" s="58" t="s">
        <v>60</v>
      </c>
      <c r="O113" s="84">
        <v>2.0461510000000001</v>
      </c>
      <c r="P113" s="58">
        <v>2.0461510000000001</v>
      </c>
      <c r="Q113" s="58">
        <v>1.0222389999999999</v>
      </c>
      <c r="R113" s="58">
        <v>1.0222389999999999</v>
      </c>
      <c r="AE113" s="58" t="s">
        <v>385</v>
      </c>
      <c r="AF113" s="58">
        <v>0.119991666666666</v>
      </c>
      <c r="AG113" s="58">
        <v>0.94117385149001997</v>
      </c>
      <c r="AH113" s="58">
        <v>0.93889111280441195</v>
      </c>
      <c r="AI113" s="58">
        <v>29.746520099728201</v>
      </c>
      <c r="AJ113" s="58">
        <v>38.257823599063101</v>
      </c>
      <c r="AK113" s="58">
        <v>35.0081775213132</v>
      </c>
      <c r="AL113" s="58">
        <v>0.30320349335670399</v>
      </c>
      <c r="AM113" s="58">
        <v>0.94597524404525701</v>
      </c>
      <c r="AN113" s="58">
        <v>0.238451108336448</v>
      </c>
      <c r="AO113" s="58">
        <v>0.91018235683441095</v>
      </c>
      <c r="AP113" s="58">
        <v>64.265058999999994</v>
      </c>
      <c r="AQ113" s="58">
        <v>25.539888236412601</v>
      </c>
      <c r="AR113" s="58" t="s">
        <v>60</v>
      </c>
      <c r="AS113" s="58">
        <v>0.43871700000000002</v>
      </c>
      <c r="AT113" s="58">
        <v>0.43871700000000002</v>
      </c>
      <c r="AU113" s="58">
        <v>0.25455899999999998</v>
      </c>
      <c r="AV113" s="58">
        <v>0.25455899999999998</v>
      </c>
      <c r="BI113" s="58" t="s">
        <v>956</v>
      </c>
      <c r="BJ113" s="58">
        <v>0.119825</v>
      </c>
      <c r="BK113" s="58">
        <v>0.93686509132385198</v>
      </c>
      <c r="BL113" s="58">
        <v>0.93626332283019997</v>
      </c>
      <c r="BM113" s="58">
        <v>26.6907749610378</v>
      </c>
      <c r="BN113" s="58">
        <v>38.458559315480898</v>
      </c>
      <c r="BO113" s="58">
        <v>32.162360981505799</v>
      </c>
      <c r="BP113" s="58">
        <v>0.25057306885719299</v>
      </c>
      <c r="BQ113" s="58">
        <v>0.93269920349121005</v>
      </c>
      <c r="BR113" s="58">
        <v>0.25653299689292902</v>
      </c>
      <c r="BS113" s="58">
        <v>0.877699434757232</v>
      </c>
      <c r="BT113" s="58">
        <v>45.123427</v>
      </c>
      <c r="BU113" s="58">
        <v>21.614031989957098</v>
      </c>
      <c r="BV113" s="58" t="s">
        <v>60</v>
      </c>
      <c r="BW113" s="58">
        <v>0.69043699999999997</v>
      </c>
      <c r="BX113" s="58">
        <v>0.69043699999999997</v>
      </c>
      <c r="BY113" s="58">
        <v>0.44331199999999998</v>
      </c>
      <c r="BZ113" s="58">
        <v>0.44331199999999998</v>
      </c>
      <c r="CM113" s="58" t="s">
        <v>574</v>
      </c>
      <c r="CN113" s="58">
        <v>0.12089999999999999</v>
      </c>
      <c r="CO113" s="58">
        <v>0.97304081916809004</v>
      </c>
      <c r="CP113" s="58">
        <v>0.97233772277831998</v>
      </c>
      <c r="CQ113" s="58">
        <v>33.692937404561398</v>
      </c>
      <c r="CR113" s="58">
        <v>39.111043659475797</v>
      </c>
      <c r="CS113" s="58">
        <v>36.174690733547997</v>
      </c>
      <c r="CT113" s="58">
        <v>0.43853309750556901</v>
      </c>
      <c r="CU113" s="58">
        <v>0.97571057081222501</v>
      </c>
      <c r="CV113" s="58">
        <v>0.1598352342844</v>
      </c>
      <c r="CW113" s="58">
        <v>0.96090126037597601</v>
      </c>
      <c r="CX113" s="58">
        <v>80.416522000000001</v>
      </c>
      <c r="CY113" s="58">
        <v>30.407637868546701</v>
      </c>
      <c r="CZ113" s="58" t="s">
        <v>60</v>
      </c>
      <c r="DA113" s="84">
        <v>1.161365</v>
      </c>
      <c r="DB113" s="58">
        <v>1.161365</v>
      </c>
      <c r="DC113" s="58">
        <v>36.476424000000002</v>
      </c>
      <c r="DD113" s="58">
        <v>36.476424000000002</v>
      </c>
      <c r="DQ113" s="58" t="s">
        <v>763</v>
      </c>
      <c r="DR113" s="58">
        <v>0.12769166666666601</v>
      </c>
      <c r="DS113" s="58">
        <v>0.97458684444427401</v>
      </c>
      <c r="DT113" s="58">
        <v>0.97386777400970403</v>
      </c>
      <c r="DU113" s="58">
        <v>34.398860292329502</v>
      </c>
      <c r="DV113" s="58">
        <v>42.696668832768097</v>
      </c>
      <c r="DW113" s="58">
        <v>40.870437771327801</v>
      </c>
      <c r="DX113" s="58">
        <v>0.462509244680404</v>
      </c>
      <c r="DY113" s="58">
        <v>0.97744297981262196</v>
      </c>
      <c r="DZ113" s="58">
        <v>0.15309396386146501</v>
      </c>
      <c r="EA113" s="58">
        <v>0.96381086111068703</v>
      </c>
      <c r="EB113" s="58">
        <v>82.392078999999995</v>
      </c>
      <c r="EC113" s="58">
        <v>30.9891200954429</v>
      </c>
      <c r="ED113" s="58" t="s">
        <v>60</v>
      </c>
      <c r="EE113" s="84">
        <v>1.517644</v>
      </c>
      <c r="EF113" s="58">
        <v>1.517644</v>
      </c>
      <c r="EG113" s="58">
        <v>193.93007</v>
      </c>
      <c r="EH113" s="58">
        <v>193.93007</v>
      </c>
      <c r="EU113" s="58"/>
      <c r="EV113" s="58"/>
      <c r="EW113" s="58"/>
      <c r="EX113" s="58"/>
      <c r="EY113" s="58"/>
      <c r="EZ113" s="58"/>
      <c r="FA113" s="58"/>
      <c r="FB113" s="58"/>
      <c r="FC113" s="58"/>
      <c r="FD113" s="58"/>
      <c r="FE113" s="58"/>
      <c r="FF113" s="58"/>
      <c r="FG113" s="58"/>
      <c r="FH113" s="58"/>
      <c r="FI113" s="58"/>
      <c r="FJ113" s="58"/>
      <c r="FK113" s="58"/>
      <c r="FL113" s="58"/>
      <c r="FY113" s="58"/>
      <c r="FZ113" s="58"/>
      <c r="GA113" s="58"/>
      <c r="GB113" s="58"/>
      <c r="GC113" s="58"/>
      <c r="GD113" s="58"/>
      <c r="GE113" s="58"/>
      <c r="GF113" s="58"/>
      <c r="GG113" s="58"/>
      <c r="GH113" s="58"/>
      <c r="GI113" s="58"/>
      <c r="GJ113" s="58"/>
      <c r="GK113" s="58"/>
      <c r="GL113" s="58"/>
      <c r="GM113" s="58"/>
      <c r="GN113" s="58"/>
      <c r="GO113" s="58"/>
      <c r="GP113" s="58"/>
      <c r="HC113" s="58"/>
      <c r="HD113" s="58"/>
      <c r="HE113" s="58"/>
      <c r="HF113" s="58"/>
      <c r="HG113" s="58"/>
      <c r="HH113" s="58"/>
      <c r="HI113" s="58"/>
      <c r="HJ113" s="58"/>
      <c r="HK113" s="58"/>
      <c r="HL113" s="58"/>
      <c r="HM113" s="58"/>
      <c r="HN113" s="58"/>
      <c r="HO113" s="58"/>
      <c r="HP113" s="58"/>
      <c r="HQ113" s="84"/>
      <c r="HR113" s="58"/>
      <c r="HS113" s="58"/>
      <c r="HT113" s="58"/>
      <c r="IG113" s="58"/>
      <c r="IH113" s="58"/>
      <c r="II113" s="58"/>
      <c r="IJ113" s="58"/>
      <c r="IK113" s="58"/>
      <c r="IL113" s="58"/>
      <c r="IM113" s="58"/>
      <c r="IN113" s="58"/>
      <c r="IO113" s="58"/>
      <c r="IP113" s="58"/>
      <c r="IQ113" s="58"/>
      <c r="IR113" s="81"/>
      <c r="IS113" s="81"/>
      <c r="IT113" s="58"/>
      <c r="IU113" s="58"/>
      <c r="IV113" s="58"/>
      <c r="IW113" s="58"/>
      <c r="IX113" s="58"/>
      <c r="JK113" s="58"/>
      <c r="JL113" s="58"/>
      <c r="JM113" s="58"/>
      <c r="JN113" s="58"/>
      <c r="JO113" s="58"/>
      <c r="JP113" s="58"/>
      <c r="JQ113" s="58"/>
      <c r="JR113" s="58"/>
      <c r="JS113" s="58"/>
      <c r="JT113" s="58"/>
      <c r="JU113" s="58"/>
      <c r="JV113" s="58"/>
      <c r="JW113" s="58"/>
      <c r="JX113" s="58"/>
      <c r="JY113" s="58"/>
      <c r="JZ113" s="58"/>
      <c r="KA113" s="58"/>
      <c r="KB113" s="58"/>
      <c r="KO113" s="58"/>
      <c r="KP113" s="58"/>
      <c r="KQ113" s="58"/>
      <c r="KR113" s="58"/>
      <c r="KS113" s="58"/>
      <c r="KT113" s="58"/>
      <c r="KU113" s="58"/>
      <c r="KV113" s="58"/>
      <c r="KW113" s="58"/>
      <c r="KX113" s="58"/>
      <c r="KY113" s="58"/>
      <c r="KZ113" s="58"/>
      <c r="LA113" s="58"/>
      <c r="LB113" s="58"/>
      <c r="LC113" s="58"/>
      <c r="LD113" s="58"/>
      <c r="LE113" s="58"/>
      <c r="LF113" s="58"/>
      <c r="LS113" s="58"/>
      <c r="LT113" s="58"/>
      <c r="LU113" s="58"/>
      <c r="LV113" s="58"/>
      <c r="LW113" s="58"/>
      <c r="LX113" s="58"/>
      <c r="LY113" s="58"/>
      <c r="LZ113" s="58"/>
      <c r="MA113" s="58"/>
      <c r="MB113" s="58"/>
      <c r="MC113" s="58"/>
      <c r="MD113" s="58"/>
      <c r="ME113" s="58"/>
      <c r="MF113" s="58"/>
      <c r="MG113" s="58"/>
      <c r="MH113" s="58"/>
      <c r="MI113" s="58"/>
      <c r="MJ113" s="58"/>
      <c r="MW113" s="58"/>
      <c r="MX113" s="58"/>
      <c r="MY113" s="58"/>
      <c r="MZ113" s="58"/>
      <c r="NA113" s="58"/>
      <c r="NB113" s="58"/>
      <c r="NC113" s="58"/>
      <c r="ND113" s="58"/>
      <c r="NE113" s="58"/>
      <c r="NF113" s="58"/>
      <c r="NG113" s="58"/>
      <c r="NH113" s="58"/>
      <c r="NI113" s="58"/>
      <c r="NJ113" s="58"/>
      <c r="NK113" s="58"/>
      <c r="NL113" s="58"/>
      <c r="NM113" s="58"/>
      <c r="NN113" s="58"/>
      <c r="OA113" s="58"/>
      <c r="OB113" s="58"/>
      <c r="OC113" s="58"/>
      <c r="OD113" s="58"/>
      <c r="OE113" s="58"/>
      <c r="OF113" s="58"/>
      <c r="OG113" s="58"/>
      <c r="OH113" s="58"/>
      <c r="OI113" s="58"/>
      <c r="OJ113" s="58"/>
      <c r="OK113" s="58"/>
      <c r="OL113" s="58"/>
      <c r="OM113" s="58"/>
      <c r="ON113" s="58"/>
      <c r="OO113" s="58"/>
      <c r="OP113" s="58"/>
      <c r="OQ113" s="58"/>
      <c r="OR113" s="58"/>
    </row>
    <row r="114" spans="1:408">
      <c r="A114" s="58" t="s">
        <v>191</v>
      </c>
      <c r="B114" s="58">
        <v>0.26443333333333302</v>
      </c>
      <c r="C114" s="58">
        <v>0.96074092388152998</v>
      </c>
      <c r="D114" s="58">
        <v>0.95955151319503695</v>
      </c>
      <c r="E114" s="58">
        <v>31.711453410000999</v>
      </c>
      <c r="F114" s="58">
        <v>37.971297247613698</v>
      </c>
      <c r="G114" s="58">
        <v>33.958315147444701</v>
      </c>
      <c r="H114" s="58">
        <v>0.393517255783081</v>
      </c>
      <c r="I114" s="58">
        <v>0.97040569782257002</v>
      </c>
      <c r="J114" s="58">
        <v>0.18441246449947299</v>
      </c>
      <c r="K114" s="58">
        <v>0.94998598098754805</v>
      </c>
      <c r="L114" s="58">
        <v>80.504856000000004</v>
      </c>
      <c r="M114" s="58">
        <v>28.7902355170147</v>
      </c>
      <c r="N114" s="58" t="s">
        <v>60</v>
      </c>
      <c r="O114" s="84">
        <v>2.1120899999999998</v>
      </c>
      <c r="P114" s="58">
        <v>2.1120899999999998</v>
      </c>
      <c r="Q114" s="58">
        <v>0.28195999999999999</v>
      </c>
      <c r="R114" s="58">
        <v>0.28195999999999999</v>
      </c>
      <c r="AE114" s="58" t="s">
        <v>386</v>
      </c>
      <c r="AF114" s="58">
        <v>0.249766666666666</v>
      </c>
      <c r="AG114" s="58">
        <v>0.96786600351333596</v>
      </c>
      <c r="AH114" s="58">
        <v>0.96707552671432495</v>
      </c>
      <c r="AI114" s="58">
        <v>32.837254895659001</v>
      </c>
      <c r="AJ114" s="58">
        <v>40.7321470620181</v>
      </c>
      <c r="AK114" s="58">
        <v>38.233157652138999</v>
      </c>
      <c r="AL114" s="58">
        <v>0.40743035078048701</v>
      </c>
      <c r="AM114" s="58">
        <v>0.97481274604797297</v>
      </c>
      <c r="AN114" s="58">
        <v>0.172997310757637</v>
      </c>
      <c r="AO114" s="58">
        <v>0.95476490259170499</v>
      </c>
      <c r="AP114" s="58">
        <v>81.185507999999999</v>
      </c>
      <c r="AQ114" s="58">
        <v>29.332095607859099</v>
      </c>
      <c r="AR114" s="58" t="s">
        <v>60</v>
      </c>
      <c r="AS114" s="58">
        <v>0.443471</v>
      </c>
      <c r="AT114" s="58">
        <v>0.443471</v>
      </c>
      <c r="AU114" s="58">
        <v>0.25578299999999998</v>
      </c>
      <c r="AV114" s="58">
        <v>0.25578299999999998</v>
      </c>
      <c r="BI114" s="58" t="s">
        <v>957</v>
      </c>
      <c r="BJ114" s="58">
        <v>0.249766666666666</v>
      </c>
      <c r="BK114" s="58">
        <v>0.97240519523620605</v>
      </c>
      <c r="BL114" s="58">
        <v>0.97203278541564897</v>
      </c>
      <c r="BM114" s="58">
        <v>31.386565453542602</v>
      </c>
      <c r="BN114" s="58">
        <v>38.760881915297901</v>
      </c>
      <c r="BO114" s="58">
        <v>33.869490239521198</v>
      </c>
      <c r="BP114" s="58">
        <v>0.41333457827567999</v>
      </c>
      <c r="BQ114" s="58">
        <v>0.97591227293014504</v>
      </c>
      <c r="BR114" s="58">
        <v>0.172335430979728</v>
      </c>
      <c r="BS114" s="58">
        <v>0.95894581079482999</v>
      </c>
      <c r="BT114" s="58">
        <v>75.730622999999994</v>
      </c>
      <c r="BU114" s="58">
        <v>28.0818176325499</v>
      </c>
      <c r="BV114" s="58" t="s">
        <v>60</v>
      </c>
      <c r="BW114" s="58">
        <v>0.56655800000000001</v>
      </c>
      <c r="BX114" s="58">
        <v>0.56655800000000001</v>
      </c>
      <c r="BY114" s="58">
        <v>5.6540030000000003</v>
      </c>
      <c r="BZ114" s="58">
        <v>5.6540030000000003</v>
      </c>
      <c r="CM114" s="58" t="s">
        <v>575</v>
      </c>
      <c r="CN114" s="58">
        <v>0.26184166666666597</v>
      </c>
      <c r="CO114" s="58">
        <v>0.98607403039932195</v>
      </c>
      <c r="CP114" s="58">
        <v>0.98585766553878695</v>
      </c>
      <c r="CQ114" s="58">
        <v>37.043994481070698</v>
      </c>
      <c r="CR114" s="58">
        <v>41.637763489672601</v>
      </c>
      <c r="CS114" s="58">
        <v>39.690263698193597</v>
      </c>
      <c r="CT114" s="58">
        <v>0.55485481023788397</v>
      </c>
      <c r="CU114" s="58">
        <v>0.99060511589050204</v>
      </c>
      <c r="CV114" s="58">
        <v>0.111514084041118</v>
      </c>
      <c r="CW114" s="58">
        <v>0.98297852277755704</v>
      </c>
      <c r="CX114" s="58">
        <v>90.409221000000002</v>
      </c>
      <c r="CY114" s="58">
        <v>34.705655072198397</v>
      </c>
      <c r="CZ114" s="58" t="s">
        <v>60</v>
      </c>
      <c r="DA114" s="84">
        <v>1.275379</v>
      </c>
      <c r="DB114" s="58">
        <v>1.275379</v>
      </c>
      <c r="DC114" s="58">
        <v>48.440316000000003</v>
      </c>
      <c r="DD114" s="58">
        <v>48.440316000000003</v>
      </c>
      <c r="DQ114" s="58" t="s">
        <v>764</v>
      </c>
      <c r="DR114" s="58">
        <v>0.243933333333333</v>
      </c>
      <c r="DS114" s="58">
        <v>0.98569643497466997</v>
      </c>
      <c r="DT114" s="58">
        <v>0.985448598861694</v>
      </c>
      <c r="DU114" s="58">
        <v>37.102041704317301</v>
      </c>
      <c r="DV114" s="58">
        <v>44.550889409246402</v>
      </c>
      <c r="DW114" s="58">
        <v>43.698949870258602</v>
      </c>
      <c r="DX114" s="58">
        <v>0.55882328748703003</v>
      </c>
      <c r="DY114" s="58">
        <v>0.99049055576324396</v>
      </c>
      <c r="DZ114" s="58">
        <v>0.11296588182449301</v>
      </c>
      <c r="EA114" s="58">
        <v>0.98232764005661</v>
      </c>
      <c r="EB114" s="58">
        <v>90.489662999999993</v>
      </c>
      <c r="EC114" s="58">
        <v>34.546957470040503</v>
      </c>
      <c r="ED114" s="58" t="s">
        <v>60</v>
      </c>
      <c r="EE114" s="84">
        <v>1.5332920000000001</v>
      </c>
      <c r="EF114" s="58">
        <v>1.5332920000000001</v>
      </c>
      <c r="EG114" s="58">
        <v>294.75978700000002</v>
      </c>
      <c r="EH114" s="58">
        <v>294.75978700000002</v>
      </c>
      <c r="EU114" s="58"/>
      <c r="EV114" s="58"/>
      <c r="EW114" s="58"/>
      <c r="EX114" s="58"/>
      <c r="EY114" s="58"/>
      <c r="EZ114" s="58"/>
      <c r="FA114" s="58"/>
      <c r="FB114" s="58"/>
      <c r="FC114" s="58"/>
      <c r="FD114" s="58"/>
      <c r="FE114" s="58"/>
      <c r="FF114" s="58"/>
      <c r="FG114" s="58"/>
      <c r="FH114" s="58"/>
      <c r="FI114" s="58"/>
      <c r="FJ114" s="58"/>
      <c r="FK114" s="58"/>
      <c r="FL114" s="58"/>
      <c r="FY114" s="58"/>
      <c r="FZ114" s="58"/>
      <c r="GA114" s="58"/>
      <c r="GB114" s="58"/>
      <c r="GC114" s="58"/>
      <c r="GD114" s="58"/>
      <c r="GE114" s="58"/>
      <c r="GF114" s="58"/>
      <c r="GG114" s="58"/>
      <c r="GH114" s="58"/>
      <c r="GI114" s="58"/>
      <c r="GJ114" s="58"/>
      <c r="GK114" s="58"/>
      <c r="GL114" s="58"/>
      <c r="GM114" s="58"/>
      <c r="GN114" s="58"/>
      <c r="GO114" s="58"/>
      <c r="GP114" s="58"/>
      <c r="HC114" s="58"/>
      <c r="HD114" s="58"/>
      <c r="HE114" s="58"/>
      <c r="HF114" s="58"/>
      <c r="HG114" s="58"/>
      <c r="HH114" s="58"/>
      <c r="HI114" s="58"/>
      <c r="HJ114" s="58"/>
      <c r="HK114" s="58"/>
      <c r="HL114" s="58"/>
      <c r="HM114" s="58"/>
      <c r="HN114" s="58"/>
      <c r="HO114" s="58"/>
      <c r="HP114" s="58"/>
      <c r="HQ114" s="84"/>
      <c r="HR114" s="58"/>
      <c r="HS114" s="58"/>
      <c r="HT114" s="58"/>
      <c r="IG114" s="58"/>
      <c r="IH114" s="58"/>
      <c r="II114" s="58"/>
      <c r="IJ114" s="58"/>
      <c r="IK114" s="58"/>
      <c r="IL114" s="58"/>
      <c r="IM114" s="58"/>
      <c r="IN114" s="58"/>
      <c r="IO114" s="58"/>
      <c r="IP114" s="58"/>
      <c r="IQ114" s="58"/>
      <c r="IR114" s="81"/>
      <c r="IS114" s="81"/>
      <c r="IT114" s="58"/>
      <c r="IU114" s="58"/>
      <c r="IV114" s="58"/>
      <c r="IW114" s="58"/>
      <c r="IX114" s="58"/>
      <c r="JK114" s="58"/>
      <c r="JL114" s="58"/>
      <c r="JM114" s="58"/>
      <c r="JN114" s="58"/>
      <c r="JO114" s="58"/>
      <c r="JP114" s="58"/>
      <c r="JQ114" s="58"/>
      <c r="JR114" s="58"/>
      <c r="JS114" s="58"/>
      <c r="JT114" s="58"/>
      <c r="JU114" s="58"/>
      <c r="JV114" s="58"/>
      <c r="JW114" s="58"/>
      <c r="JX114" s="58"/>
      <c r="JY114" s="58"/>
      <c r="JZ114" s="58"/>
      <c r="KA114" s="58"/>
      <c r="KB114" s="58"/>
      <c r="KO114" s="58"/>
      <c r="KP114" s="58"/>
      <c r="KQ114" s="58"/>
      <c r="KR114" s="58"/>
      <c r="KS114" s="58"/>
      <c r="KT114" s="58"/>
      <c r="KU114" s="58"/>
      <c r="KV114" s="58"/>
      <c r="KW114" s="58"/>
      <c r="KX114" s="58"/>
      <c r="KY114" s="58"/>
      <c r="KZ114" s="58"/>
      <c r="LA114" s="58"/>
      <c r="LB114" s="58"/>
      <c r="LC114" s="58"/>
      <c r="LD114" s="58"/>
      <c r="LE114" s="58"/>
      <c r="LF114" s="58"/>
      <c r="LS114" s="58"/>
      <c r="LT114" s="58"/>
      <c r="LU114" s="58"/>
      <c r="LV114" s="58"/>
      <c r="LW114" s="58"/>
      <c r="LX114" s="58"/>
      <c r="LY114" s="58"/>
      <c r="LZ114" s="58"/>
      <c r="MA114" s="58"/>
      <c r="MB114" s="58"/>
      <c r="MC114" s="58"/>
      <c r="MD114" s="58"/>
      <c r="ME114" s="58"/>
      <c r="MF114" s="58"/>
      <c r="MG114" s="58"/>
      <c r="MH114" s="58"/>
      <c r="MI114" s="58"/>
      <c r="MJ114" s="58"/>
      <c r="MW114" s="58"/>
      <c r="MX114" s="58"/>
      <c r="MY114" s="58"/>
      <c r="MZ114" s="58"/>
      <c r="NA114" s="58"/>
      <c r="NB114" s="58"/>
      <c r="NC114" s="58"/>
      <c r="ND114" s="58"/>
      <c r="NE114" s="58"/>
      <c r="NF114" s="58"/>
      <c r="NG114" s="58"/>
      <c r="NH114" s="58"/>
      <c r="NI114" s="58"/>
      <c r="NJ114" s="58"/>
      <c r="NK114" s="58"/>
      <c r="NL114" s="58"/>
      <c r="NM114" s="58"/>
      <c r="NN114" s="58"/>
      <c r="OA114" s="58"/>
      <c r="OB114" s="58"/>
      <c r="OC114" s="58"/>
      <c r="OD114" s="58"/>
      <c r="OE114" s="58"/>
      <c r="OF114" s="58"/>
      <c r="OG114" s="58"/>
      <c r="OH114" s="58"/>
      <c r="OI114" s="58"/>
      <c r="OJ114" s="58"/>
      <c r="OK114" s="58"/>
      <c r="OL114" s="58"/>
      <c r="OM114" s="58"/>
      <c r="ON114" s="58"/>
      <c r="OO114" s="58"/>
      <c r="OP114" s="58"/>
      <c r="OQ114" s="58"/>
      <c r="OR114" s="58"/>
    </row>
    <row r="115" spans="1:408">
      <c r="A115" s="58" t="s">
        <v>192</v>
      </c>
      <c r="B115" s="58">
        <v>0.547383333333333</v>
      </c>
      <c r="C115" s="58">
        <v>0.98578739166259699</v>
      </c>
      <c r="D115" s="58">
        <v>0.98560345172882002</v>
      </c>
      <c r="E115" s="58">
        <v>35.488629939091503</v>
      </c>
      <c r="F115" s="58">
        <v>41.400051172064103</v>
      </c>
      <c r="G115" s="58">
        <v>36.516779118756901</v>
      </c>
      <c r="H115" s="58">
        <v>0.53286075592041005</v>
      </c>
      <c r="I115" s="58">
        <v>0.99318826198577803</v>
      </c>
      <c r="J115" s="58">
        <v>0.113572865724563</v>
      </c>
      <c r="K115" s="58">
        <v>0.98468607664108199</v>
      </c>
      <c r="L115" s="58">
        <v>91.949269999999999</v>
      </c>
      <c r="M115" s="58">
        <v>34.655047955738603</v>
      </c>
      <c r="N115" s="58" t="s">
        <v>60</v>
      </c>
      <c r="O115" s="84">
        <v>2.1337120000000001</v>
      </c>
      <c r="P115" s="58">
        <v>2.1337120000000001</v>
      </c>
      <c r="Q115" s="58">
        <v>0.36548199999999997</v>
      </c>
      <c r="R115" s="58">
        <v>0.36548199999999997</v>
      </c>
      <c r="AE115" s="58" t="s">
        <v>387</v>
      </c>
      <c r="AF115" s="58">
        <v>0.49963333333333299</v>
      </c>
      <c r="AG115" s="58">
        <v>0.98304486274719205</v>
      </c>
      <c r="AH115" s="58">
        <v>0.98276883363723699</v>
      </c>
      <c r="AI115" s="58">
        <v>36.451767910858599</v>
      </c>
      <c r="AJ115" s="58">
        <v>43.357293754277002</v>
      </c>
      <c r="AK115" s="58">
        <v>41.754115699276397</v>
      </c>
      <c r="AL115" s="58">
        <v>0.53177803754806496</v>
      </c>
      <c r="AM115" s="58">
        <v>0.98941111564636197</v>
      </c>
      <c r="AN115" s="58">
        <v>0.120089910924434</v>
      </c>
      <c r="AO115" s="58">
        <v>0.97940433025360096</v>
      </c>
      <c r="AP115" s="58">
        <v>91.376311999999999</v>
      </c>
      <c r="AQ115" s="58">
        <v>33.798829450438802</v>
      </c>
      <c r="AR115" s="58" t="s">
        <v>60</v>
      </c>
      <c r="AS115" s="58">
        <v>0.452268</v>
      </c>
      <c r="AT115" s="58">
        <v>0.452268</v>
      </c>
      <c r="AU115" s="58">
        <v>0.25722400000000001</v>
      </c>
      <c r="AV115" s="58">
        <v>0.25722400000000001</v>
      </c>
      <c r="BI115" s="58" t="s">
        <v>958</v>
      </c>
      <c r="BJ115" s="58">
        <v>0.49881666666666602</v>
      </c>
      <c r="BK115" s="58">
        <v>0.983601033687591</v>
      </c>
      <c r="BL115" s="58">
        <v>0.98348116874694802</v>
      </c>
      <c r="BM115" s="58">
        <v>32.577820191612702</v>
      </c>
      <c r="BN115" s="58">
        <v>40.447276376378802</v>
      </c>
      <c r="BO115" s="58">
        <v>35.985133246377103</v>
      </c>
      <c r="BP115" s="58">
        <v>0.47890919446945102</v>
      </c>
      <c r="BQ115" s="58">
        <v>0.98705971240997303</v>
      </c>
      <c r="BR115" s="58">
        <v>0.13717745244502999</v>
      </c>
      <c r="BS115" s="58">
        <v>0.976387798786163</v>
      </c>
      <c r="BT115" s="58">
        <v>84.143578000000005</v>
      </c>
      <c r="BU115" s="58">
        <v>30.309850611393699</v>
      </c>
      <c r="BV115" s="58" t="s">
        <v>60</v>
      </c>
      <c r="BW115" s="58">
        <v>0.85045099999999996</v>
      </c>
      <c r="BX115" s="58">
        <v>0.85045099999999996</v>
      </c>
      <c r="BY115" s="58">
        <v>5.0651469999999996</v>
      </c>
      <c r="BZ115" s="58">
        <v>5.0651469999999996</v>
      </c>
      <c r="CM115" s="58" t="s">
        <v>576</v>
      </c>
      <c r="CN115" s="58">
        <v>0.54783333333333295</v>
      </c>
      <c r="CO115" s="58">
        <v>0.99208748340606601</v>
      </c>
      <c r="CP115" s="58">
        <v>0.99202585220336903</v>
      </c>
      <c r="CQ115" s="58">
        <v>40.421634631711797</v>
      </c>
      <c r="CR115" s="58">
        <v>44.324318286587697</v>
      </c>
      <c r="CS115" s="58">
        <v>43.101791540722303</v>
      </c>
      <c r="CT115" s="58">
        <v>0.666603803634643</v>
      </c>
      <c r="CU115" s="58">
        <v>0.99639165401458696</v>
      </c>
      <c r="CV115" s="58">
        <v>7.9163171350955894E-2</v>
      </c>
      <c r="CW115" s="58">
        <v>0.99246364831924405</v>
      </c>
      <c r="CX115" s="58">
        <v>94.887887000000006</v>
      </c>
      <c r="CY115" s="58">
        <v>38.824932156486902</v>
      </c>
      <c r="CZ115" s="58" t="s">
        <v>60</v>
      </c>
      <c r="DA115" s="84">
        <v>0.99846199999999996</v>
      </c>
      <c r="DB115" s="58">
        <v>0.99846199999999996</v>
      </c>
      <c r="DC115" s="58">
        <v>54.138167000000003</v>
      </c>
      <c r="DD115" s="58">
        <v>54.138167000000003</v>
      </c>
      <c r="DQ115" s="58" t="s">
        <v>765</v>
      </c>
      <c r="DR115" s="58">
        <v>0.51333333333333298</v>
      </c>
      <c r="DS115" s="58">
        <v>0.99180209636688199</v>
      </c>
      <c r="DT115" s="58">
        <v>0.99173295497894198</v>
      </c>
      <c r="DU115" s="58">
        <v>40.350202189492698</v>
      </c>
      <c r="DV115" s="58">
        <v>46.872158434766703</v>
      </c>
      <c r="DW115" s="58">
        <v>46.670394060127798</v>
      </c>
      <c r="DX115" s="58">
        <v>0.66481399536132801</v>
      </c>
      <c r="DY115" s="58">
        <v>0.99632012844085605</v>
      </c>
      <c r="DZ115" s="58">
        <v>8.0683410167693995E-2</v>
      </c>
      <c r="EA115" s="58">
        <v>0.99204897880554199</v>
      </c>
      <c r="EB115" s="58">
        <v>94.774750999999995</v>
      </c>
      <c r="EC115" s="58">
        <v>38.5743218408251</v>
      </c>
      <c r="ED115" s="58" t="s">
        <v>60</v>
      </c>
      <c r="EE115" s="84">
        <v>1.9160569999999999</v>
      </c>
      <c r="EF115" s="58">
        <v>1.9160569999999999</v>
      </c>
      <c r="EG115" s="58">
        <v>436.53666399999997</v>
      </c>
      <c r="EH115" s="58">
        <v>436.53666399999997</v>
      </c>
      <c r="EU115" s="58"/>
      <c r="EV115" s="58"/>
      <c r="EW115" s="58"/>
      <c r="EX115" s="58"/>
      <c r="EY115" s="58"/>
      <c r="EZ115" s="58"/>
      <c r="FA115" s="58"/>
      <c r="FB115" s="58"/>
      <c r="FC115" s="58"/>
      <c r="FD115" s="58"/>
      <c r="FE115" s="58"/>
      <c r="FF115" s="58"/>
      <c r="FG115" s="58"/>
      <c r="FH115" s="58"/>
      <c r="FI115" s="58"/>
      <c r="FJ115" s="58"/>
      <c r="FK115" s="58"/>
      <c r="FL115" s="58"/>
      <c r="FY115" s="58"/>
      <c r="FZ115" s="58"/>
      <c r="GA115" s="58"/>
      <c r="GB115" s="58"/>
      <c r="GC115" s="58"/>
      <c r="GD115" s="58"/>
      <c r="GE115" s="58"/>
      <c r="GF115" s="58"/>
      <c r="GG115" s="58"/>
      <c r="GH115" s="58"/>
      <c r="GI115" s="58"/>
      <c r="GJ115" s="58"/>
      <c r="GK115" s="58"/>
      <c r="GL115" s="58"/>
      <c r="GM115" s="58"/>
      <c r="GN115" s="58"/>
      <c r="GO115" s="58"/>
      <c r="GP115" s="58"/>
      <c r="HC115" s="58"/>
      <c r="HD115" s="58"/>
      <c r="HE115" s="58"/>
      <c r="HF115" s="58"/>
      <c r="HG115" s="58"/>
      <c r="HH115" s="58"/>
      <c r="HI115" s="58"/>
      <c r="HJ115" s="58"/>
      <c r="HK115" s="58"/>
      <c r="HL115" s="58"/>
      <c r="HM115" s="58"/>
      <c r="HN115" s="58"/>
      <c r="HO115" s="58"/>
      <c r="HP115" s="58"/>
      <c r="HQ115" s="84"/>
      <c r="HR115" s="58"/>
      <c r="HS115" s="58"/>
      <c r="HT115" s="58"/>
      <c r="IG115" s="58"/>
      <c r="IH115" s="58"/>
      <c r="II115" s="58"/>
      <c r="IJ115" s="58"/>
      <c r="IK115" s="58"/>
      <c r="IL115" s="58"/>
      <c r="IM115" s="58"/>
      <c r="IN115" s="58"/>
      <c r="IO115" s="58"/>
      <c r="IP115" s="58"/>
      <c r="IQ115" s="58"/>
      <c r="IR115" s="81"/>
      <c r="IS115" s="81"/>
      <c r="IT115" s="58"/>
      <c r="IU115" s="58"/>
      <c r="IV115" s="58"/>
      <c r="IW115" s="58"/>
      <c r="IX115" s="58"/>
      <c r="JK115" s="58"/>
      <c r="JL115" s="58"/>
      <c r="JM115" s="58"/>
      <c r="JN115" s="58"/>
      <c r="JO115" s="58"/>
      <c r="JP115" s="58"/>
      <c r="JQ115" s="58"/>
      <c r="JR115" s="58"/>
      <c r="JS115" s="58"/>
      <c r="JT115" s="58"/>
      <c r="JU115" s="58"/>
      <c r="JV115" s="58"/>
      <c r="JW115" s="58"/>
      <c r="JX115" s="58"/>
      <c r="JY115" s="58"/>
      <c r="JZ115" s="58"/>
      <c r="KA115" s="58"/>
      <c r="KB115" s="58"/>
      <c r="KO115" s="58"/>
      <c r="KP115" s="58"/>
      <c r="KQ115" s="58"/>
      <c r="KR115" s="58"/>
      <c r="KS115" s="58"/>
      <c r="KT115" s="58"/>
      <c r="KU115" s="58"/>
      <c r="KV115" s="58"/>
      <c r="KW115" s="58"/>
      <c r="KX115" s="58"/>
      <c r="KY115" s="58"/>
      <c r="KZ115" s="58"/>
      <c r="LA115" s="58"/>
      <c r="LB115" s="58"/>
      <c r="LC115" s="58"/>
      <c r="LD115" s="58"/>
      <c r="LE115" s="58"/>
      <c r="LF115" s="58"/>
      <c r="LS115" s="58"/>
      <c r="LT115" s="58"/>
      <c r="LU115" s="58"/>
      <c r="LV115" s="58"/>
      <c r="LW115" s="58"/>
      <c r="LX115" s="58"/>
      <c r="LY115" s="58"/>
      <c r="LZ115" s="58"/>
      <c r="MA115" s="58"/>
      <c r="MB115" s="58"/>
      <c r="MC115" s="58"/>
      <c r="MD115" s="58"/>
      <c r="ME115" s="58"/>
      <c r="MF115" s="58"/>
      <c r="MG115" s="58"/>
      <c r="MH115" s="58"/>
      <c r="MI115" s="58"/>
      <c r="MJ115" s="58"/>
      <c r="MW115" s="58"/>
      <c r="MX115" s="58"/>
      <c r="MY115" s="58"/>
      <c r="MZ115" s="58"/>
      <c r="NA115" s="58"/>
      <c r="NB115" s="58"/>
      <c r="NC115" s="58"/>
      <c r="ND115" s="58"/>
      <c r="NE115" s="58"/>
      <c r="NF115" s="58"/>
      <c r="NG115" s="58"/>
      <c r="NH115" s="58"/>
      <c r="NI115" s="58"/>
      <c r="NJ115" s="58"/>
      <c r="NK115" s="58"/>
      <c r="NL115" s="58"/>
      <c r="NM115" s="58"/>
      <c r="NN115" s="58"/>
      <c r="OA115" s="58"/>
      <c r="OB115" s="58"/>
      <c r="OC115" s="58"/>
      <c r="OD115" s="58"/>
      <c r="OE115" s="58"/>
      <c r="OF115" s="58"/>
      <c r="OG115" s="58"/>
      <c r="OH115" s="58"/>
      <c r="OI115" s="58"/>
      <c r="OJ115" s="58"/>
      <c r="OK115" s="58"/>
      <c r="OL115" s="58"/>
      <c r="OM115" s="58"/>
      <c r="ON115" s="58"/>
      <c r="OO115" s="58"/>
      <c r="OP115" s="58"/>
      <c r="OQ115" s="58"/>
      <c r="OR115" s="58"/>
    </row>
    <row r="116" spans="1:408">
      <c r="A116" s="58" t="s">
        <v>193</v>
      </c>
      <c r="B116" s="58">
        <v>0.82006666666666606</v>
      </c>
      <c r="C116" s="58">
        <v>0.99199277162551802</v>
      </c>
      <c r="D116" s="58">
        <v>0.99194145202636697</v>
      </c>
      <c r="E116" s="58">
        <v>37.599834350452603</v>
      </c>
      <c r="F116" s="58">
        <v>42.810197839505598</v>
      </c>
      <c r="G116" s="58">
        <v>37.519082430674402</v>
      </c>
      <c r="H116" s="58">
        <v>0.60574138164520197</v>
      </c>
      <c r="I116" s="58">
        <v>0.99709665775298995</v>
      </c>
      <c r="J116" s="58">
        <v>8.6300909519195501E-2</v>
      </c>
      <c r="K116" s="58">
        <v>0.99224805831909102</v>
      </c>
      <c r="L116" s="58">
        <v>94.436155999999997</v>
      </c>
      <c r="M116" s="58">
        <v>38.067187774981598</v>
      </c>
      <c r="N116" s="58" t="s">
        <v>60</v>
      </c>
      <c r="O116" s="84">
        <v>2.1416559999999998</v>
      </c>
      <c r="P116" s="58">
        <v>2.1416559999999998</v>
      </c>
      <c r="Q116" s="58">
        <v>0.56369499999999995</v>
      </c>
      <c r="R116" s="58">
        <v>0.56369499999999995</v>
      </c>
      <c r="AE116" s="58" t="s">
        <v>388</v>
      </c>
      <c r="AF116" s="58">
        <v>0.74965000000000004</v>
      </c>
      <c r="AG116" s="58">
        <v>0.989146828651428</v>
      </c>
      <c r="AH116" s="58">
        <v>0.98897570371627797</v>
      </c>
      <c r="AI116" s="58">
        <v>38.933191161607098</v>
      </c>
      <c r="AJ116" s="58">
        <v>45.268505555062099</v>
      </c>
      <c r="AK116" s="58">
        <v>43.785504928357298</v>
      </c>
      <c r="AL116" s="58">
        <v>0.61745142936706499</v>
      </c>
      <c r="AM116" s="58">
        <v>0.99436622858047397</v>
      </c>
      <c r="AN116" s="58">
        <v>9.4138108193874304E-2</v>
      </c>
      <c r="AO116" s="58">
        <v>0.98820590972900302</v>
      </c>
      <c r="AP116" s="58">
        <v>94.150834000000003</v>
      </c>
      <c r="AQ116" s="58">
        <v>36.793871629534998</v>
      </c>
      <c r="AR116" s="58" t="s">
        <v>60</v>
      </c>
      <c r="AS116" s="58">
        <v>0.50789399999999996</v>
      </c>
      <c r="AT116" s="58">
        <v>0.50789399999999996</v>
      </c>
      <c r="AU116" s="58">
        <v>0.25673899999999999</v>
      </c>
      <c r="AV116" s="58">
        <v>0.25673899999999999</v>
      </c>
      <c r="BI116" s="58" t="s">
        <v>959</v>
      </c>
      <c r="BJ116" s="58">
        <v>0.75011666666666599</v>
      </c>
      <c r="BK116" s="58">
        <v>0.99085372686386097</v>
      </c>
      <c r="BL116" s="58">
        <v>0.990786373615264</v>
      </c>
      <c r="BM116" s="58">
        <v>37.755721060436798</v>
      </c>
      <c r="BN116" s="58">
        <v>41.901656276782099</v>
      </c>
      <c r="BO116" s="58">
        <v>39.326502202158501</v>
      </c>
      <c r="BP116" s="58">
        <v>0.62876152992248502</v>
      </c>
      <c r="BQ116" s="58">
        <v>0.995747089385986</v>
      </c>
      <c r="BR116" s="58">
        <v>9.3077771365642506E-2</v>
      </c>
      <c r="BS116" s="58">
        <v>0.98969984054565396</v>
      </c>
      <c r="BT116" s="58">
        <v>92.016321000000005</v>
      </c>
      <c r="BU116" s="58">
        <v>35.791843329655997</v>
      </c>
      <c r="BV116" s="58" t="s">
        <v>60</v>
      </c>
      <c r="BW116" s="58">
        <v>0.94026299999999996</v>
      </c>
      <c r="BX116" s="58">
        <v>0.94026299999999996</v>
      </c>
      <c r="BY116" s="58">
        <v>0.87610299999999997</v>
      </c>
      <c r="BZ116" s="58">
        <v>0.87610299999999997</v>
      </c>
      <c r="CM116" s="58" t="s">
        <v>577</v>
      </c>
      <c r="CN116" s="58">
        <v>0.77579166666666599</v>
      </c>
      <c r="CO116" s="58">
        <v>0.99412971735000599</v>
      </c>
      <c r="CP116" s="58">
        <v>0.99409574270248402</v>
      </c>
      <c r="CQ116" s="58">
        <v>42.113013416976898</v>
      </c>
      <c r="CR116" s="58">
        <v>45.662426291859298</v>
      </c>
      <c r="CS116" s="58">
        <v>44.795753535598998</v>
      </c>
      <c r="CT116" s="58">
        <v>0.72357922792434604</v>
      </c>
      <c r="CU116" s="58">
        <v>0.99790298938751198</v>
      </c>
      <c r="CV116" s="58">
        <v>6.6293366253375993E-2</v>
      </c>
      <c r="CW116" s="58">
        <v>0.99511247873306197</v>
      </c>
      <c r="CX116" s="58">
        <v>95.869331000000003</v>
      </c>
      <c r="CY116" s="58">
        <v>40.846138488055502</v>
      </c>
      <c r="CZ116" s="58" t="s">
        <v>60</v>
      </c>
      <c r="DA116" s="84">
        <v>1.6992659999999999</v>
      </c>
      <c r="DB116" s="58">
        <v>1.6992659999999999</v>
      </c>
      <c r="DC116" s="58">
        <v>63.236595000000001</v>
      </c>
      <c r="DD116" s="58">
        <v>63.236595000000001</v>
      </c>
      <c r="DQ116" s="58" t="s">
        <v>766</v>
      </c>
      <c r="DR116" s="58">
        <v>0.73762499999999998</v>
      </c>
      <c r="DS116" s="58">
        <v>0.99377638101577703</v>
      </c>
      <c r="DT116" s="58">
        <v>0.99373775720596302</v>
      </c>
      <c r="DU116" s="58">
        <v>41.964409085337799</v>
      </c>
      <c r="DV116" s="58">
        <v>48.117417333673799</v>
      </c>
      <c r="DW116" s="58">
        <v>48.148108537407197</v>
      </c>
      <c r="DX116" s="58">
        <v>0.718067526817321</v>
      </c>
      <c r="DY116" s="58">
        <v>0.99779790639877297</v>
      </c>
      <c r="DZ116" s="58">
        <v>6.8155720829963601E-2</v>
      </c>
      <c r="EA116" s="58">
        <v>0.99471718072891202</v>
      </c>
      <c r="EB116" s="58">
        <v>95.925875000000005</v>
      </c>
      <c r="EC116" s="58">
        <v>40.520401081493297</v>
      </c>
      <c r="ED116" s="58" t="s">
        <v>60</v>
      </c>
      <c r="EE116" s="84">
        <v>0.92894699999999997</v>
      </c>
      <c r="EF116" s="58">
        <v>0.92894699999999997</v>
      </c>
      <c r="EG116" s="58">
        <v>576.11457199999995</v>
      </c>
      <c r="EH116" s="58">
        <v>576.11457199999995</v>
      </c>
      <c r="EU116" s="58"/>
      <c r="EV116" s="58"/>
      <c r="EW116" s="58"/>
      <c r="EX116" s="58"/>
      <c r="EY116" s="58"/>
      <c r="EZ116" s="58"/>
      <c r="FA116" s="58"/>
      <c r="FB116" s="58"/>
      <c r="FC116" s="58"/>
      <c r="FD116" s="58"/>
      <c r="FE116" s="58"/>
      <c r="FF116" s="58"/>
      <c r="FG116" s="58"/>
      <c r="FH116" s="58"/>
      <c r="FI116" s="58"/>
      <c r="FJ116" s="58"/>
      <c r="FK116" s="58"/>
      <c r="FL116" s="58"/>
      <c r="FY116" s="58"/>
      <c r="FZ116" s="58"/>
      <c r="GA116" s="58"/>
      <c r="GB116" s="58"/>
      <c r="GC116" s="58"/>
      <c r="GD116" s="58"/>
      <c r="GE116" s="58"/>
      <c r="GF116" s="58"/>
      <c r="GG116" s="58"/>
      <c r="GH116" s="58"/>
      <c r="GI116" s="58"/>
      <c r="GJ116" s="58"/>
      <c r="GK116" s="58"/>
      <c r="GL116" s="58"/>
      <c r="GM116" s="58"/>
      <c r="GN116" s="58"/>
      <c r="GO116" s="58"/>
      <c r="GP116" s="58"/>
      <c r="HC116" s="58"/>
      <c r="HD116" s="58"/>
      <c r="HE116" s="58"/>
      <c r="HF116" s="58"/>
      <c r="HG116" s="58"/>
      <c r="HH116" s="58"/>
      <c r="HI116" s="58"/>
      <c r="HJ116" s="58"/>
      <c r="HK116" s="58"/>
      <c r="HL116" s="58"/>
      <c r="HM116" s="58"/>
      <c r="HN116" s="58"/>
      <c r="HO116" s="58"/>
      <c r="HP116" s="58"/>
      <c r="HQ116" s="84"/>
      <c r="HR116" s="58"/>
      <c r="HS116" s="58"/>
      <c r="HT116" s="58"/>
      <c r="IG116" s="58"/>
      <c r="IH116" s="58"/>
      <c r="II116" s="58"/>
      <c r="IJ116" s="58"/>
      <c r="IK116" s="58"/>
      <c r="IL116" s="58"/>
      <c r="IM116" s="58"/>
      <c r="IN116" s="58"/>
      <c r="IO116" s="58"/>
      <c r="IP116" s="58"/>
      <c r="IQ116" s="58"/>
      <c r="IR116" s="58"/>
      <c r="IS116" s="58"/>
      <c r="IT116" s="58"/>
      <c r="IU116" s="58"/>
      <c r="IV116" s="58"/>
      <c r="IW116" s="58"/>
      <c r="IX116" s="58"/>
      <c r="JK116" s="58"/>
      <c r="JL116" s="58"/>
      <c r="JM116" s="58"/>
      <c r="JN116" s="58"/>
      <c r="JO116" s="58"/>
      <c r="JP116" s="58"/>
      <c r="JQ116" s="58"/>
      <c r="JR116" s="58"/>
      <c r="JS116" s="58"/>
      <c r="JT116" s="58"/>
      <c r="JU116" s="58"/>
      <c r="JV116" s="58"/>
      <c r="JW116" s="58"/>
      <c r="JX116" s="58"/>
      <c r="JY116" s="58"/>
      <c r="JZ116" s="58"/>
      <c r="KA116" s="58"/>
      <c r="KB116" s="58"/>
      <c r="KO116" s="58"/>
      <c r="KP116" s="58"/>
      <c r="KQ116" s="58"/>
      <c r="KR116" s="58"/>
      <c r="KS116" s="58"/>
      <c r="KT116" s="58"/>
      <c r="KU116" s="58"/>
      <c r="KV116" s="58"/>
      <c r="KW116" s="58"/>
      <c r="KX116" s="58"/>
      <c r="KY116" s="58"/>
      <c r="KZ116" s="58"/>
      <c r="LA116" s="58"/>
      <c r="LB116" s="58"/>
      <c r="LC116" s="58"/>
      <c r="LD116" s="58"/>
      <c r="LE116" s="58"/>
      <c r="LF116" s="58"/>
      <c r="LS116" s="58"/>
      <c r="LT116" s="58"/>
      <c r="LU116" s="58"/>
      <c r="LV116" s="58"/>
      <c r="LW116" s="58"/>
      <c r="LX116" s="58"/>
      <c r="LY116" s="58"/>
      <c r="LZ116" s="58"/>
      <c r="MA116" s="58"/>
      <c r="MB116" s="58"/>
      <c r="MC116" s="58"/>
      <c r="MD116" s="58"/>
      <c r="ME116" s="58"/>
      <c r="MF116" s="58"/>
      <c r="MG116" s="58"/>
      <c r="MH116" s="58"/>
      <c r="MI116" s="58"/>
      <c r="MJ116" s="58"/>
      <c r="MW116" s="58"/>
      <c r="MX116" s="58"/>
      <c r="MY116" s="58"/>
      <c r="MZ116" s="58"/>
      <c r="NA116" s="58"/>
      <c r="NB116" s="58"/>
      <c r="NC116" s="58"/>
      <c r="ND116" s="58"/>
      <c r="NE116" s="58"/>
      <c r="NF116" s="58"/>
      <c r="NG116" s="58"/>
      <c r="NH116" s="58"/>
      <c r="NI116" s="58"/>
      <c r="NJ116" s="58"/>
      <c r="NK116" s="58"/>
      <c r="NL116" s="58"/>
      <c r="NM116" s="58"/>
      <c r="NN116" s="58"/>
      <c r="OA116" s="58"/>
      <c r="OB116" s="58"/>
      <c r="OC116" s="58"/>
      <c r="OD116" s="58"/>
      <c r="OE116" s="58"/>
      <c r="OF116" s="58"/>
      <c r="OG116" s="58"/>
      <c r="OH116" s="58"/>
      <c r="OI116" s="58"/>
      <c r="OJ116" s="58"/>
      <c r="OK116" s="58"/>
      <c r="OL116" s="58"/>
      <c r="OM116" s="58"/>
      <c r="ON116" s="58"/>
      <c r="OO116" s="58"/>
      <c r="OP116" s="58"/>
      <c r="OQ116" s="58"/>
      <c r="OR116" s="58"/>
    </row>
    <row r="117" spans="1:408">
      <c r="A117" s="58" t="s">
        <v>194</v>
      </c>
      <c r="B117" s="58">
        <v>1.0888</v>
      </c>
      <c r="C117" s="58">
        <v>0.99460101127624501</v>
      </c>
      <c r="D117" s="58">
        <v>0.99457365274429299</v>
      </c>
      <c r="E117" s="58">
        <v>39.150212775516302</v>
      </c>
      <c r="F117" s="58">
        <v>43.680808958910099</v>
      </c>
      <c r="G117" s="58">
        <v>37.941585060829397</v>
      </c>
      <c r="H117" s="58">
        <v>0.65839242935180597</v>
      </c>
      <c r="I117" s="58">
        <v>0.99838310480117798</v>
      </c>
      <c r="J117" s="58">
        <v>7.1284852921962696E-2</v>
      </c>
      <c r="K117" s="58">
        <v>0.99516481161117498</v>
      </c>
      <c r="L117" s="58">
        <v>95.217327999999995</v>
      </c>
      <c r="M117" s="58">
        <v>40.4285657487126</v>
      </c>
      <c r="N117" s="58" t="s">
        <v>60</v>
      </c>
      <c r="O117" s="84">
        <v>2.9136389999999999</v>
      </c>
      <c r="P117" s="58">
        <v>2.9136389999999999</v>
      </c>
      <c r="Q117" s="58">
        <v>0.15869</v>
      </c>
      <c r="R117" s="58">
        <v>0.15869</v>
      </c>
      <c r="AE117" s="58" t="s">
        <v>389</v>
      </c>
      <c r="AF117" s="58">
        <v>0.99987499999999996</v>
      </c>
      <c r="AG117" s="58">
        <v>0.99193441867828303</v>
      </c>
      <c r="AH117" s="58">
        <v>0.99186623096465998</v>
      </c>
      <c r="AI117" s="58">
        <v>40.477559584662302</v>
      </c>
      <c r="AJ117" s="58">
        <v>46.539767248059803</v>
      </c>
      <c r="AK117" s="58">
        <v>45.601999091486398</v>
      </c>
      <c r="AL117" s="58">
        <v>0.67068254947662298</v>
      </c>
      <c r="AM117" s="58">
        <v>0.99675637483596802</v>
      </c>
      <c r="AN117" s="58">
        <v>7.8434132039546897E-2</v>
      </c>
      <c r="AO117" s="58">
        <v>0.99241560697555498</v>
      </c>
      <c r="AP117" s="58">
        <v>95.735179000000002</v>
      </c>
      <c r="AQ117" s="58">
        <v>38.828615019630099</v>
      </c>
      <c r="AR117" s="58" t="s">
        <v>60</v>
      </c>
      <c r="AS117" s="58">
        <v>0.51395999999999997</v>
      </c>
      <c r="AT117" s="58">
        <v>0.51395999999999997</v>
      </c>
      <c r="AU117" s="58">
        <v>0.25648399999999999</v>
      </c>
      <c r="AV117" s="58">
        <v>0.25648399999999999</v>
      </c>
      <c r="BI117" s="58" t="s">
        <v>960</v>
      </c>
      <c r="BJ117" s="58">
        <v>0.99964166666666598</v>
      </c>
      <c r="BK117" s="58">
        <v>0.9934943318367</v>
      </c>
      <c r="BL117" s="58">
        <v>0.99345576763152998</v>
      </c>
      <c r="BM117" s="58">
        <v>39.182770268290199</v>
      </c>
      <c r="BN117" s="58">
        <v>42.877568028804802</v>
      </c>
      <c r="BO117" s="58">
        <v>40.713314211632003</v>
      </c>
      <c r="BP117" s="58">
        <v>0.68065714836120605</v>
      </c>
      <c r="BQ117" s="58">
        <v>0.99721062183380105</v>
      </c>
      <c r="BR117" s="58">
        <v>7.8865952789783395E-2</v>
      </c>
      <c r="BS117" s="58">
        <v>0.99311345815658503</v>
      </c>
      <c r="BT117" s="58">
        <v>93.398657</v>
      </c>
      <c r="BU117" s="58">
        <v>37.571500162253997</v>
      </c>
      <c r="BV117" s="58" t="s">
        <v>60</v>
      </c>
      <c r="BW117" s="58">
        <v>0.87193100000000001</v>
      </c>
      <c r="BX117" s="58">
        <v>0.87193100000000001</v>
      </c>
      <c r="BY117" s="58">
        <v>0.70317200000000002</v>
      </c>
      <c r="BZ117" s="58">
        <v>0.70317200000000002</v>
      </c>
      <c r="CM117" s="58" t="s">
        <v>578</v>
      </c>
      <c r="CN117" s="58">
        <v>0.99715833333333304</v>
      </c>
      <c r="CO117" s="58">
        <v>0.99560713768005304</v>
      </c>
      <c r="CP117" s="58">
        <v>0.995583236217498</v>
      </c>
      <c r="CQ117" s="58">
        <v>43.364238764835498</v>
      </c>
      <c r="CR117" s="58">
        <v>46.485082530556198</v>
      </c>
      <c r="CS117" s="58">
        <v>45.906888585705303</v>
      </c>
      <c r="CT117" s="58">
        <v>0.76526463031768799</v>
      </c>
      <c r="CU117" s="58">
        <v>0.99859565496444702</v>
      </c>
      <c r="CV117" s="58">
        <v>5.71268014609813E-2</v>
      </c>
      <c r="CW117" s="58">
        <v>0.99660331010818404</v>
      </c>
      <c r="CX117" s="58">
        <v>96.326194000000001</v>
      </c>
      <c r="CY117" s="58">
        <v>42.470074800927598</v>
      </c>
      <c r="CZ117" s="58" t="s">
        <v>60</v>
      </c>
      <c r="DA117" s="84">
        <v>1.6541220000000001</v>
      </c>
      <c r="DB117" s="58">
        <v>1.6541220000000001</v>
      </c>
      <c r="DC117" s="58">
        <v>63.538995999999997</v>
      </c>
      <c r="DD117" s="58">
        <v>63.538995999999997</v>
      </c>
      <c r="DQ117" s="58" t="s">
        <v>767</v>
      </c>
      <c r="DR117" s="58">
        <v>1.0863750000000001</v>
      </c>
      <c r="DS117" s="58">
        <v>0.99606966972350997</v>
      </c>
      <c r="DT117" s="58">
        <v>0.99604851007461503</v>
      </c>
      <c r="DU117" s="58">
        <v>43.815897802649701</v>
      </c>
      <c r="DV117" s="58">
        <v>49.3428286904917</v>
      </c>
      <c r="DW117" s="58">
        <v>49.536487841068102</v>
      </c>
      <c r="DX117" s="58">
        <v>0.77882462739944402</v>
      </c>
      <c r="DY117" s="58">
        <v>0.99888026714324896</v>
      </c>
      <c r="DZ117" s="58">
        <v>5.4009702056646298E-2</v>
      </c>
      <c r="EA117" s="58">
        <v>0.99702745676040605</v>
      </c>
      <c r="EB117" s="58">
        <v>96.454148000000004</v>
      </c>
      <c r="EC117" s="58">
        <v>43.013914233368602</v>
      </c>
      <c r="ED117" s="58" t="s">
        <v>60</v>
      </c>
      <c r="EE117" s="84">
        <v>1.7037599999999999</v>
      </c>
      <c r="EF117" s="58">
        <v>1.7037599999999999</v>
      </c>
      <c r="EG117" s="58">
        <v>695.78794400000004</v>
      </c>
      <c r="EH117" s="58">
        <v>695.78794400000004</v>
      </c>
      <c r="EU117" s="58"/>
      <c r="EV117" s="58"/>
      <c r="EW117" s="58"/>
      <c r="EX117" s="58"/>
      <c r="EY117" s="58"/>
      <c r="EZ117" s="58"/>
      <c r="FA117" s="58"/>
      <c r="FB117" s="58"/>
      <c r="FC117" s="58"/>
      <c r="FD117" s="58"/>
      <c r="FE117" s="58"/>
      <c r="FF117" s="58"/>
      <c r="FG117" s="58"/>
      <c r="FH117" s="58"/>
      <c r="FI117" s="58"/>
      <c r="FJ117" s="58"/>
      <c r="FK117" s="58"/>
      <c r="FL117" s="58"/>
      <c r="FY117" s="58"/>
      <c r="FZ117" s="58"/>
      <c r="GA117" s="58"/>
      <c r="GB117" s="58"/>
      <c r="GC117" s="58"/>
      <c r="GD117" s="58"/>
      <c r="GE117" s="58"/>
      <c r="GF117" s="58"/>
      <c r="GG117" s="58"/>
      <c r="GH117" s="58"/>
      <c r="GI117" s="58"/>
      <c r="GJ117" s="58"/>
      <c r="GK117" s="58"/>
      <c r="GL117" s="58"/>
      <c r="GM117" s="58"/>
      <c r="GN117" s="58"/>
      <c r="GO117" s="58"/>
      <c r="GP117" s="58"/>
      <c r="HC117" s="58"/>
      <c r="HD117" s="58"/>
      <c r="HE117" s="58"/>
      <c r="HF117" s="58"/>
      <c r="HG117" s="58"/>
      <c r="HH117" s="58"/>
      <c r="HI117" s="58"/>
      <c r="HJ117" s="58"/>
      <c r="HK117" s="58"/>
      <c r="HL117" s="58"/>
      <c r="HM117" s="58"/>
      <c r="HN117" s="58"/>
      <c r="HO117" s="58"/>
      <c r="HP117" s="58"/>
      <c r="HQ117" s="84"/>
      <c r="HR117" s="58"/>
      <c r="HS117" s="58"/>
      <c r="HT117" s="58"/>
      <c r="IG117" s="58"/>
      <c r="IH117" s="58"/>
      <c r="II117" s="58"/>
      <c r="IJ117" s="58"/>
      <c r="IK117" s="58"/>
      <c r="IL117" s="58"/>
      <c r="IM117" s="58"/>
      <c r="IN117" s="58"/>
      <c r="IO117" s="58"/>
      <c r="IP117" s="58"/>
      <c r="IQ117" s="58"/>
      <c r="IR117" s="58"/>
      <c r="IS117" s="58"/>
      <c r="IT117" s="58"/>
      <c r="IU117" s="58"/>
      <c r="IV117" s="58"/>
      <c r="IW117" s="58"/>
      <c r="IX117" s="58"/>
      <c r="JK117" s="58"/>
      <c r="JL117" s="58"/>
      <c r="JM117" s="58"/>
      <c r="JN117" s="58"/>
      <c r="JO117" s="58"/>
      <c r="JP117" s="58"/>
      <c r="JQ117" s="58"/>
      <c r="JR117" s="58"/>
      <c r="JS117" s="58"/>
      <c r="JT117" s="58"/>
      <c r="JU117" s="58"/>
      <c r="JV117" s="58"/>
      <c r="JW117" s="58"/>
      <c r="JX117" s="58"/>
      <c r="JY117" s="58"/>
      <c r="JZ117" s="58"/>
      <c r="KA117" s="58"/>
      <c r="KB117" s="58"/>
      <c r="KO117" s="58"/>
      <c r="KP117" s="58"/>
      <c r="KQ117" s="58"/>
      <c r="KR117" s="58"/>
      <c r="KS117" s="58"/>
      <c r="KT117" s="58"/>
      <c r="KU117" s="58"/>
      <c r="KV117" s="58"/>
      <c r="KW117" s="58"/>
      <c r="KX117" s="58"/>
      <c r="KY117" s="58"/>
      <c r="KZ117" s="58"/>
      <c r="LA117" s="58"/>
      <c r="LB117" s="58"/>
      <c r="LC117" s="58"/>
      <c r="LD117" s="58"/>
      <c r="LE117" s="58"/>
      <c r="LF117" s="58"/>
      <c r="LS117" s="58"/>
      <c r="LT117" s="58"/>
      <c r="LU117" s="58"/>
      <c r="LV117" s="58"/>
      <c r="LW117" s="58"/>
      <c r="LX117" s="58"/>
      <c r="LY117" s="58"/>
      <c r="LZ117" s="58"/>
      <c r="MA117" s="58"/>
      <c r="MB117" s="58"/>
      <c r="MC117" s="58"/>
      <c r="MD117" s="58"/>
      <c r="ME117" s="58"/>
      <c r="MF117" s="58"/>
      <c r="MG117" s="58"/>
      <c r="MH117" s="58"/>
      <c r="MI117" s="58"/>
      <c r="MJ117" s="58"/>
      <c r="MW117" s="58"/>
      <c r="MX117" s="58"/>
      <c r="MY117" s="58"/>
      <c r="MZ117" s="58"/>
      <c r="NA117" s="58"/>
      <c r="NB117" s="58"/>
      <c r="NC117" s="58"/>
      <c r="ND117" s="58"/>
      <c r="NE117" s="58"/>
      <c r="NF117" s="58"/>
      <c r="NG117" s="58"/>
      <c r="NH117" s="58"/>
      <c r="NI117" s="58"/>
      <c r="NJ117" s="58"/>
      <c r="NK117" s="58"/>
      <c r="NL117" s="58"/>
      <c r="NM117" s="58"/>
      <c r="NN117" s="58"/>
      <c r="OA117" s="58"/>
      <c r="OB117" s="58"/>
      <c r="OC117" s="58"/>
      <c r="OD117" s="58"/>
      <c r="OE117" s="58"/>
      <c r="OF117" s="58"/>
      <c r="OG117" s="58"/>
      <c r="OH117" s="58"/>
      <c r="OI117" s="58"/>
      <c r="OJ117" s="58"/>
      <c r="OK117" s="58"/>
      <c r="OL117" s="58"/>
      <c r="OM117" s="58"/>
      <c r="ON117" s="58"/>
      <c r="OO117" s="58"/>
      <c r="OP117" s="58"/>
      <c r="OQ117" s="58"/>
      <c r="OR117" s="58"/>
    </row>
    <row r="118" spans="1:408">
      <c r="A118" s="58" t="s">
        <v>195</v>
      </c>
      <c r="B118" s="58">
        <v>1.5321499999999999</v>
      </c>
      <c r="C118" s="58">
        <v>0.99674820899963301</v>
      </c>
      <c r="D118" s="58">
        <v>0.99673402309417702</v>
      </c>
      <c r="E118" s="58">
        <v>41.146595929658297</v>
      </c>
      <c r="F118" s="58">
        <v>44.512321994104603</v>
      </c>
      <c r="G118" s="58">
        <v>38.296230385352402</v>
      </c>
      <c r="H118" s="58">
        <v>0.72592818737029996</v>
      </c>
      <c r="I118" s="58">
        <v>0.99914860725402799</v>
      </c>
      <c r="J118" s="58">
        <v>5.6237433105707099E-2</v>
      </c>
      <c r="K118" s="58">
        <v>0.99723511934280396</v>
      </c>
      <c r="L118" s="58">
        <v>95.731714999999994</v>
      </c>
      <c r="M118" s="58">
        <v>43.2808358300843</v>
      </c>
      <c r="N118" s="58" t="s">
        <v>60</v>
      </c>
      <c r="O118" s="84">
        <v>2.8855279999999999</v>
      </c>
      <c r="P118" s="58">
        <v>2.8855279999999999</v>
      </c>
      <c r="Q118" s="58">
        <v>0.18617300000000001</v>
      </c>
      <c r="R118" s="58">
        <v>0.18617300000000001</v>
      </c>
      <c r="AE118" s="58" t="s">
        <v>390</v>
      </c>
      <c r="AF118" s="58">
        <v>1.49891666666666</v>
      </c>
      <c r="AG118" s="58">
        <v>0.99503356218338002</v>
      </c>
      <c r="AH118" s="58">
        <v>0.99499499797821001</v>
      </c>
      <c r="AI118" s="58">
        <v>42.984550310146503</v>
      </c>
      <c r="AJ118" s="58">
        <v>48.618070465772803</v>
      </c>
      <c r="AK118" s="58">
        <v>47.517577868113797</v>
      </c>
      <c r="AL118" s="58">
        <v>0.75682550668716397</v>
      </c>
      <c r="AM118" s="58">
        <v>0.99859994649886996</v>
      </c>
      <c r="AN118" s="58">
        <v>6.0088604688644402E-2</v>
      </c>
      <c r="AO118" s="58">
        <v>0.99615305662155096</v>
      </c>
      <c r="AP118" s="58">
        <v>96.627230999999995</v>
      </c>
      <c r="AQ118" s="58">
        <v>41.874538999951497</v>
      </c>
      <c r="AR118" s="58" t="s">
        <v>60</v>
      </c>
      <c r="AS118" s="58">
        <v>0.57465499999999903</v>
      </c>
      <c r="AT118" s="58">
        <v>0.57465499999999903</v>
      </c>
      <c r="AU118" s="58">
        <v>0.25798199999999999</v>
      </c>
      <c r="AV118" s="58">
        <v>0.25798199999999999</v>
      </c>
      <c r="BI118" s="58" t="s">
        <v>961</v>
      </c>
      <c r="BJ118" s="58">
        <v>1.50118333333333</v>
      </c>
      <c r="BK118" s="58">
        <v>0.99606478214263905</v>
      </c>
      <c r="BL118" s="58">
        <v>0.99604409933090199</v>
      </c>
      <c r="BM118" s="58">
        <v>41.167563855382603</v>
      </c>
      <c r="BN118" s="58">
        <v>44.335875897013103</v>
      </c>
      <c r="BO118" s="58">
        <v>42.115122422629</v>
      </c>
      <c r="BP118" s="58">
        <v>0.75779122114181496</v>
      </c>
      <c r="BQ118" s="58">
        <v>0.99835038185119596</v>
      </c>
      <c r="BR118" s="58">
        <v>6.2574021518230397E-2</v>
      </c>
      <c r="BS118" s="58">
        <v>0.99578112363815297</v>
      </c>
      <c r="BT118" s="58">
        <v>94.298489000000004</v>
      </c>
      <c r="BU118" s="58">
        <v>39.802935836178001</v>
      </c>
      <c r="BV118" s="58" t="s">
        <v>60</v>
      </c>
      <c r="BW118" s="58">
        <v>0.82753399999999999</v>
      </c>
      <c r="BX118" s="58">
        <v>0.82753399999999999</v>
      </c>
      <c r="BY118" s="58">
        <v>0.83795699999999995</v>
      </c>
      <c r="BZ118" s="58">
        <v>0.83795699999999995</v>
      </c>
      <c r="CM118" s="58" t="s">
        <v>579</v>
      </c>
      <c r="CN118" s="58">
        <v>1.47804166666666</v>
      </c>
      <c r="CO118" s="58">
        <v>0.997636198997497</v>
      </c>
      <c r="CP118" s="58">
        <v>0.997619569301605</v>
      </c>
      <c r="CQ118" s="58">
        <v>45.714663669187203</v>
      </c>
      <c r="CR118" s="58">
        <v>47.835753883909597</v>
      </c>
      <c r="CS118" s="58">
        <v>47.521723156427697</v>
      </c>
      <c r="CT118" s="58">
        <v>0.83578604459762496</v>
      </c>
      <c r="CU118" s="58">
        <v>0.99928480386733998</v>
      </c>
      <c r="CV118" s="58">
        <v>4.2934212833642897E-2</v>
      </c>
      <c r="CW118" s="58">
        <v>0.99822598695755005</v>
      </c>
      <c r="CX118" s="58">
        <v>96.760901000000004</v>
      </c>
      <c r="CY118" s="58">
        <v>45.423978449845997</v>
      </c>
      <c r="CZ118" s="58" t="s">
        <v>60</v>
      </c>
      <c r="DA118" s="84">
        <v>1.5286500000000001</v>
      </c>
      <c r="DB118" s="58">
        <v>1.5286500000000001</v>
      </c>
      <c r="DC118" s="58">
        <v>63.650033000000001</v>
      </c>
      <c r="DD118" s="58">
        <v>63.650033000000001</v>
      </c>
      <c r="DQ118" s="58" t="s">
        <v>768</v>
      </c>
      <c r="DR118" s="58">
        <v>1.4489416666666599</v>
      </c>
      <c r="DS118" s="58">
        <v>0.99741655588150002</v>
      </c>
      <c r="DT118" s="58">
        <v>0.99739927053451505</v>
      </c>
      <c r="DU118" s="58">
        <v>45.388745661768397</v>
      </c>
      <c r="DV118" s="58">
        <v>50.349338019921703</v>
      </c>
      <c r="DW118" s="58">
        <v>50.632295588627201</v>
      </c>
      <c r="DX118" s="58">
        <v>0.82524281740188599</v>
      </c>
      <c r="DY118" s="58">
        <v>0.99927943944930997</v>
      </c>
      <c r="DZ118" s="58">
        <v>4.4463019818067502E-2</v>
      </c>
      <c r="EA118" s="58">
        <v>0.99808692932128895</v>
      </c>
      <c r="EB118" s="58">
        <v>96.736926999999994</v>
      </c>
      <c r="EC118" s="58">
        <v>44.996098827686502</v>
      </c>
      <c r="ED118" s="58" t="s">
        <v>60</v>
      </c>
      <c r="EE118" s="84">
        <v>1.83561</v>
      </c>
      <c r="EF118" s="58">
        <v>1.83561</v>
      </c>
      <c r="EG118" s="58">
        <v>788.20239100000003</v>
      </c>
      <c r="EH118" s="58">
        <v>788.20239100000003</v>
      </c>
      <c r="EU118" s="58"/>
      <c r="EV118" s="58"/>
      <c r="EW118" s="58"/>
      <c r="EX118" s="58"/>
      <c r="EY118" s="58"/>
      <c r="EZ118" s="58"/>
      <c r="FA118" s="58"/>
      <c r="FB118" s="58"/>
      <c r="FC118" s="58"/>
      <c r="FD118" s="58"/>
      <c r="FE118" s="58"/>
      <c r="FF118" s="58"/>
      <c r="FG118" s="58"/>
      <c r="FH118" s="58"/>
      <c r="FI118" s="58"/>
      <c r="FJ118" s="58"/>
      <c r="FK118" s="58"/>
      <c r="FL118" s="58"/>
      <c r="FY118" s="58"/>
      <c r="FZ118" s="58"/>
      <c r="GA118" s="58"/>
      <c r="GB118" s="58"/>
      <c r="GC118" s="58"/>
      <c r="GD118" s="58"/>
      <c r="GE118" s="58"/>
      <c r="GF118" s="58"/>
      <c r="GG118" s="58"/>
      <c r="GH118" s="58"/>
      <c r="GI118" s="58"/>
      <c r="GJ118" s="58"/>
      <c r="GK118" s="58"/>
      <c r="GL118" s="58"/>
      <c r="GM118" s="58"/>
      <c r="GN118" s="58"/>
      <c r="GO118" s="58"/>
      <c r="GP118" s="58"/>
      <c r="HC118" s="58"/>
      <c r="HD118" s="58"/>
      <c r="HE118" s="58"/>
      <c r="HF118" s="58"/>
      <c r="HG118" s="58"/>
      <c r="HH118" s="58"/>
      <c r="HI118" s="58"/>
      <c r="HJ118" s="58"/>
      <c r="HK118" s="58"/>
      <c r="HL118" s="58"/>
      <c r="HM118" s="58"/>
      <c r="HN118" s="58"/>
      <c r="HO118" s="58"/>
      <c r="HP118" s="58"/>
      <c r="HQ118" s="84"/>
      <c r="HR118" s="58"/>
      <c r="HS118" s="58"/>
      <c r="HT118" s="58"/>
      <c r="IG118" s="58"/>
      <c r="IH118" s="58"/>
      <c r="II118" s="58"/>
      <c r="IJ118" s="58"/>
      <c r="IK118" s="58"/>
      <c r="IL118" s="58"/>
      <c r="IM118" s="58"/>
      <c r="IN118" s="58"/>
      <c r="IO118" s="58"/>
      <c r="IP118" s="58"/>
      <c r="IQ118" s="58"/>
      <c r="IR118" s="58"/>
      <c r="IS118" s="58"/>
      <c r="IT118" s="58"/>
      <c r="IU118" s="58"/>
      <c r="IV118" s="58"/>
      <c r="IW118" s="58"/>
      <c r="IX118" s="58"/>
      <c r="JK118" s="58"/>
      <c r="JL118" s="58"/>
      <c r="JM118" s="58"/>
      <c r="JN118" s="58"/>
      <c r="JO118" s="58"/>
      <c r="JP118" s="58"/>
      <c r="JQ118" s="58"/>
      <c r="JR118" s="58"/>
      <c r="JS118" s="58"/>
      <c r="JT118" s="58"/>
      <c r="JU118" s="58"/>
      <c r="JV118" s="58"/>
      <c r="JW118" s="58"/>
      <c r="JX118" s="58"/>
      <c r="JY118" s="58"/>
      <c r="JZ118" s="58"/>
      <c r="KA118" s="58"/>
      <c r="KB118" s="58"/>
      <c r="KO118" s="58"/>
      <c r="KP118" s="58"/>
      <c r="KQ118" s="58"/>
      <c r="KR118" s="58"/>
      <c r="KS118" s="58"/>
      <c r="KT118" s="58"/>
      <c r="KU118" s="58"/>
      <c r="KV118" s="58"/>
      <c r="KW118" s="58"/>
      <c r="KX118" s="58"/>
      <c r="KY118" s="58"/>
      <c r="KZ118" s="58"/>
      <c r="LA118" s="58"/>
      <c r="LB118" s="58"/>
      <c r="LC118" s="58"/>
      <c r="LD118" s="58"/>
      <c r="LE118" s="58"/>
      <c r="LF118" s="58"/>
      <c r="LS118" s="58"/>
      <c r="LT118" s="58"/>
      <c r="LU118" s="58"/>
      <c r="LV118" s="58"/>
      <c r="LW118" s="58"/>
      <c r="LX118" s="58"/>
      <c r="LY118" s="58"/>
      <c r="LZ118" s="58"/>
      <c r="MA118" s="58"/>
      <c r="MB118" s="58"/>
      <c r="MC118" s="58"/>
      <c r="MD118" s="58"/>
      <c r="ME118" s="58"/>
      <c r="MF118" s="58"/>
      <c r="MG118" s="58"/>
      <c r="MH118" s="58"/>
      <c r="MI118" s="58"/>
      <c r="MJ118" s="58"/>
      <c r="MW118" s="58"/>
      <c r="MX118" s="58"/>
      <c r="MY118" s="58"/>
      <c r="MZ118" s="58"/>
      <c r="NA118" s="58"/>
      <c r="NB118" s="58"/>
      <c r="NC118" s="58"/>
      <c r="ND118" s="58"/>
      <c r="NE118" s="58"/>
      <c r="NF118" s="58"/>
      <c r="NG118" s="58"/>
      <c r="NH118" s="58"/>
      <c r="NI118" s="58"/>
      <c r="NJ118" s="58"/>
      <c r="NK118" s="58"/>
      <c r="NL118" s="58"/>
      <c r="NM118" s="58"/>
      <c r="NN118" s="58"/>
      <c r="OA118" s="58"/>
      <c r="OB118" s="58"/>
      <c r="OC118" s="58"/>
      <c r="OD118" s="58"/>
      <c r="OE118" s="58"/>
      <c r="OF118" s="58"/>
      <c r="OG118" s="58"/>
      <c r="OH118" s="58"/>
      <c r="OI118" s="58"/>
      <c r="OJ118" s="58"/>
      <c r="OK118" s="58"/>
      <c r="OL118" s="58"/>
      <c r="OM118" s="58"/>
      <c r="ON118" s="58"/>
      <c r="OO118" s="58"/>
      <c r="OP118" s="58"/>
      <c r="OQ118" s="58"/>
      <c r="OR118" s="58"/>
    </row>
    <row r="119" spans="1:408">
      <c r="A119" s="58" t="s">
        <v>196</v>
      </c>
      <c r="B119" s="58">
        <v>2.0579749999999999</v>
      </c>
      <c r="C119" s="58">
        <v>0.99799644947052002</v>
      </c>
      <c r="D119" s="58">
        <v>0.99798750877380304</v>
      </c>
      <c r="E119" s="58">
        <v>42.855688591743103</v>
      </c>
      <c r="F119" s="58">
        <v>45.057323498725097</v>
      </c>
      <c r="G119" s="58">
        <v>38.4721673845278</v>
      </c>
      <c r="H119" s="58">
        <v>0.78096807003021196</v>
      </c>
      <c r="I119" s="58">
        <v>0.99953973293304399</v>
      </c>
      <c r="J119" s="58">
        <v>4.46651391685009E-2</v>
      </c>
      <c r="K119" s="58">
        <v>0.99833762645721402</v>
      </c>
      <c r="L119" s="58">
        <v>95.960758999999996</v>
      </c>
      <c r="M119" s="58">
        <v>45.572645253994203</v>
      </c>
      <c r="N119" s="58" t="s">
        <v>60</v>
      </c>
      <c r="O119" s="84">
        <v>2.8858760000000001</v>
      </c>
      <c r="P119" s="58">
        <v>2.8858760000000001</v>
      </c>
      <c r="Q119" s="58">
        <v>0.18695000000000001</v>
      </c>
      <c r="R119" s="58">
        <v>0.18695000000000001</v>
      </c>
      <c r="AE119" s="58" t="s">
        <v>391</v>
      </c>
      <c r="AF119" s="58">
        <v>1.99995833333333</v>
      </c>
      <c r="AG119" s="58">
        <v>0.99657678604125899</v>
      </c>
      <c r="AH119" s="58">
        <v>0.99655890464782704</v>
      </c>
      <c r="AI119" s="58">
        <v>44.695491890572697</v>
      </c>
      <c r="AJ119" s="58">
        <v>50.122575892101601</v>
      </c>
      <c r="AK119" s="58">
        <v>49.122604546590502</v>
      </c>
      <c r="AL119" s="58">
        <v>0.81242901086807195</v>
      </c>
      <c r="AM119" s="58">
        <v>0.99924081563949496</v>
      </c>
      <c r="AN119" s="58">
        <v>4.8168223351240103E-2</v>
      </c>
      <c r="AO119" s="58">
        <v>0.99768197536468495</v>
      </c>
      <c r="AP119" s="58">
        <v>96.977695999999995</v>
      </c>
      <c r="AQ119" s="58">
        <v>44.027574504076</v>
      </c>
      <c r="AR119" s="58" t="s">
        <v>60</v>
      </c>
      <c r="AS119" s="58">
        <v>0.58714200000000005</v>
      </c>
      <c r="AT119" s="58">
        <v>0.58714200000000005</v>
      </c>
      <c r="AU119" s="58">
        <v>0.25757099999999999</v>
      </c>
      <c r="AV119" s="58">
        <v>0.25757099999999999</v>
      </c>
      <c r="BI119" s="58" t="s">
        <v>962</v>
      </c>
      <c r="BJ119" s="58">
        <v>2.0005166666666598</v>
      </c>
      <c r="BK119" s="58">
        <v>0.99736964702606201</v>
      </c>
      <c r="BL119" s="58">
        <v>0.99735748767852705</v>
      </c>
      <c r="BM119" s="58">
        <v>42.603437325967299</v>
      </c>
      <c r="BN119" s="58">
        <v>45.487097232376897</v>
      </c>
      <c r="BO119" s="58">
        <v>42.9767606289846</v>
      </c>
      <c r="BP119" s="58">
        <v>0.81301701068878096</v>
      </c>
      <c r="BQ119" s="58">
        <v>0.998890399932861</v>
      </c>
      <c r="BR119" s="58">
        <v>5.2607763558626099E-2</v>
      </c>
      <c r="BS119" s="58">
        <v>0.99701291322708097</v>
      </c>
      <c r="BT119" s="58">
        <v>94.883510000000001</v>
      </c>
      <c r="BU119" s="58">
        <v>41.190746175305399</v>
      </c>
      <c r="BV119" s="58" t="s">
        <v>60</v>
      </c>
      <c r="BW119" s="58">
        <v>0.83139399999999997</v>
      </c>
      <c r="BX119" s="58">
        <v>0.83139399999999997</v>
      </c>
      <c r="BY119" s="58">
        <v>0.71466799999999997</v>
      </c>
      <c r="BZ119" s="58">
        <v>0.71466799999999997</v>
      </c>
      <c r="CM119" s="58" t="s">
        <v>580</v>
      </c>
      <c r="CN119" s="58">
        <v>2.101175</v>
      </c>
      <c r="CO119" s="58">
        <v>0.99885171651840199</v>
      </c>
      <c r="CP119" s="58">
        <v>0.99884122610092096</v>
      </c>
      <c r="CQ119" s="58">
        <v>48.5013740248814</v>
      </c>
      <c r="CR119" s="58">
        <v>49.165659298247398</v>
      </c>
      <c r="CS119" s="58">
        <v>49.045690370644799</v>
      </c>
      <c r="CT119" s="58">
        <v>0.89970344305038397</v>
      </c>
      <c r="CU119" s="58">
        <v>0.99963599443435602</v>
      </c>
      <c r="CV119" s="58">
        <v>3.10361962765455E-2</v>
      </c>
      <c r="CW119" s="58">
        <v>0.99910652637481601</v>
      </c>
      <c r="CX119" s="58">
        <v>96.995777000000004</v>
      </c>
      <c r="CY119" s="58">
        <v>48.5768075255586</v>
      </c>
      <c r="CZ119" s="58" t="s">
        <v>60</v>
      </c>
      <c r="DA119" s="84">
        <v>1.1961630000000001</v>
      </c>
      <c r="DB119" s="58">
        <v>1.1961630000000001</v>
      </c>
      <c r="DC119" s="58">
        <v>66.156420999999995</v>
      </c>
      <c r="DD119" s="58">
        <v>66.156420999999995</v>
      </c>
      <c r="DQ119" s="58" t="s">
        <v>769</v>
      </c>
      <c r="DR119" s="58">
        <v>2.0964499999999999</v>
      </c>
      <c r="DS119" s="58">
        <v>0.998737812042236</v>
      </c>
      <c r="DT119" s="58">
        <v>0.99872827529907204</v>
      </c>
      <c r="DU119" s="58">
        <v>48.103972793919297</v>
      </c>
      <c r="DV119" s="58">
        <v>51.816616158115998</v>
      </c>
      <c r="DW119" s="58">
        <v>52.275851751066703</v>
      </c>
      <c r="DX119" s="58">
        <v>0.89120709896087602</v>
      </c>
      <c r="DY119" s="58">
        <v>0.99963849782943703</v>
      </c>
      <c r="DZ119" s="58">
        <v>3.2307337969541501E-2</v>
      </c>
      <c r="EA119" s="58">
        <v>0.99901729822158802</v>
      </c>
      <c r="EB119" s="58">
        <v>97.041995</v>
      </c>
      <c r="EC119" s="58">
        <v>48.1318785931538</v>
      </c>
      <c r="ED119" s="58" t="s">
        <v>60</v>
      </c>
      <c r="EE119" s="84">
        <v>1.9712769999999999</v>
      </c>
      <c r="EF119" s="58">
        <v>1.9712769999999999</v>
      </c>
      <c r="EG119" s="58">
        <v>925.85122200000001</v>
      </c>
      <c r="EH119" s="58">
        <v>925.85122200000001</v>
      </c>
      <c r="EU119" s="58"/>
      <c r="EV119" s="58"/>
      <c r="EW119" s="58"/>
      <c r="EX119" s="58"/>
      <c r="EY119" s="58"/>
      <c r="EZ119" s="58"/>
      <c r="FA119" s="58"/>
      <c r="FB119" s="58"/>
      <c r="FC119" s="58"/>
      <c r="FD119" s="58"/>
      <c r="FE119" s="58"/>
      <c r="FF119" s="58"/>
      <c r="FG119" s="58"/>
      <c r="FH119" s="58"/>
      <c r="FI119" s="58"/>
      <c r="FJ119" s="58"/>
      <c r="FK119" s="58"/>
      <c r="FL119" s="58"/>
      <c r="FY119" s="58"/>
      <c r="FZ119" s="58"/>
      <c r="GA119" s="58"/>
      <c r="GB119" s="58"/>
      <c r="GC119" s="58"/>
      <c r="GD119" s="58"/>
      <c r="GE119" s="58"/>
      <c r="GF119" s="58"/>
      <c r="GG119" s="58"/>
      <c r="GH119" s="58"/>
      <c r="GI119" s="58"/>
      <c r="GJ119" s="58"/>
      <c r="GK119" s="58"/>
      <c r="GL119" s="58"/>
      <c r="GM119" s="58"/>
      <c r="GN119" s="58"/>
      <c r="GO119" s="58"/>
      <c r="GP119" s="58"/>
      <c r="HC119" s="58"/>
      <c r="HD119" s="58"/>
      <c r="HE119" s="58"/>
      <c r="HF119" s="58"/>
      <c r="HG119" s="58"/>
      <c r="HH119" s="58"/>
      <c r="HI119" s="58"/>
      <c r="HJ119" s="58"/>
      <c r="HK119" s="58"/>
      <c r="HL119" s="58"/>
      <c r="HM119" s="58"/>
      <c r="HN119" s="58"/>
      <c r="HO119" s="58"/>
      <c r="HP119" s="58"/>
      <c r="HQ119" s="84"/>
      <c r="HR119" s="58"/>
      <c r="HS119" s="58"/>
      <c r="HT119" s="58"/>
      <c r="IG119" s="58"/>
      <c r="IH119" s="58"/>
      <c r="II119" s="58"/>
      <c r="IJ119" s="58"/>
      <c r="IK119" s="58"/>
      <c r="IL119" s="58"/>
      <c r="IM119" s="58"/>
      <c r="IN119" s="58"/>
      <c r="IO119" s="58"/>
      <c r="IP119" s="58"/>
      <c r="IQ119" s="58"/>
      <c r="IR119" s="58"/>
      <c r="IS119" s="58"/>
      <c r="IT119" s="58"/>
      <c r="IU119" s="58"/>
      <c r="IV119" s="58"/>
      <c r="IW119" s="58"/>
      <c r="IX119" s="58"/>
      <c r="JK119" s="58"/>
      <c r="JL119" s="58"/>
      <c r="JM119" s="58"/>
      <c r="JN119" s="58"/>
      <c r="JO119" s="58"/>
      <c r="JP119" s="58"/>
      <c r="JQ119" s="58"/>
      <c r="JR119" s="58"/>
      <c r="JS119" s="58"/>
      <c r="JT119" s="58"/>
      <c r="JU119" s="58"/>
      <c r="JV119" s="58"/>
      <c r="JW119" s="58"/>
      <c r="JX119" s="58"/>
      <c r="JY119" s="58"/>
      <c r="JZ119" s="58"/>
      <c r="KA119" s="58"/>
      <c r="KB119" s="58"/>
      <c r="KO119" s="58"/>
      <c r="KP119" s="58"/>
      <c r="KQ119" s="58"/>
      <c r="KR119" s="58"/>
      <c r="KS119" s="58"/>
      <c r="KT119" s="58"/>
      <c r="KU119" s="58"/>
      <c r="KV119" s="58"/>
      <c r="KW119" s="58"/>
      <c r="KX119" s="58"/>
      <c r="KY119" s="58"/>
      <c r="KZ119" s="58"/>
      <c r="LA119" s="58"/>
      <c r="LB119" s="58"/>
      <c r="LC119" s="58"/>
      <c r="LD119" s="58"/>
      <c r="LE119" s="58"/>
      <c r="LF119" s="58"/>
      <c r="LS119" s="58"/>
      <c r="LT119" s="58"/>
      <c r="LU119" s="58"/>
      <c r="LV119" s="58"/>
      <c r="LW119" s="58"/>
      <c r="LX119" s="58"/>
      <c r="LY119" s="58"/>
      <c r="LZ119" s="58"/>
      <c r="MA119" s="58"/>
      <c r="MB119" s="58"/>
      <c r="MC119" s="58"/>
      <c r="MD119" s="58"/>
      <c r="ME119" s="58"/>
      <c r="MF119" s="58"/>
      <c r="MG119" s="58"/>
      <c r="MH119" s="58"/>
      <c r="MI119" s="58"/>
      <c r="MJ119" s="58"/>
      <c r="MW119" s="58"/>
      <c r="MX119" s="58"/>
      <c r="MY119" s="58"/>
      <c r="MZ119" s="58"/>
      <c r="NA119" s="58"/>
      <c r="NB119" s="58"/>
      <c r="NC119" s="58"/>
      <c r="ND119" s="58"/>
      <c r="NE119" s="58"/>
      <c r="NF119" s="58"/>
      <c r="NG119" s="58"/>
      <c r="NH119" s="58"/>
      <c r="NI119" s="58"/>
      <c r="NJ119" s="58"/>
      <c r="NK119" s="58"/>
      <c r="NL119" s="58"/>
      <c r="NM119" s="58"/>
      <c r="NN119" s="58"/>
      <c r="OA119" s="58"/>
      <c r="OB119" s="58"/>
      <c r="OC119" s="58"/>
      <c r="OD119" s="58"/>
      <c r="OE119" s="58"/>
      <c r="OF119" s="58"/>
      <c r="OG119" s="58"/>
      <c r="OH119" s="58"/>
      <c r="OI119" s="58"/>
      <c r="OJ119" s="58"/>
      <c r="OK119" s="58"/>
      <c r="OL119" s="58"/>
      <c r="OM119" s="58"/>
      <c r="ON119" s="58"/>
      <c r="OO119" s="58"/>
      <c r="OP119" s="58"/>
      <c r="OQ119" s="58"/>
      <c r="OR119" s="58"/>
    </row>
    <row r="120" spans="1:408">
      <c r="A120" s="58" t="s">
        <v>197</v>
      </c>
      <c r="B120" s="58">
        <v>6.7738782051282004E-2</v>
      </c>
      <c r="C120" s="58">
        <v>0.82104617357253995</v>
      </c>
      <c r="D120" s="58">
        <v>0.80040854215621904</v>
      </c>
      <c r="E120" s="58">
        <v>24.8989121350047</v>
      </c>
      <c r="F120" s="58">
        <v>27.274609814483501</v>
      </c>
      <c r="G120" s="58">
        <v>27.664835001077201</v>
      </c>
      <c r="H120" s="58">
        <v>0.121281065046787</v>
      </c>
      <c r="I120" s="58">
        <v>0.86182880401611295</v>
      </c>
      <c r="J120" s="58">
        <v>0.42741858959197998</v>
      </c>
      <c r="K120" s="58">
        <v>0.68690532445907504</v>
      </c>
      <c r="L120" s="58">
        <v>34.497100000000003</v>
      </c>
      <c r="M120" s="58">
        <v>20.114922921321298</v>
      </c>
      <c r="N120" s="58" t="s">
        <v>60</v>
      </c>
      <c r="O120" s="84">
        <v>3.9655499999999999</v>
      </c>
      <c r="P120" s="58">
        <v>3.9655499999999999</v>
      </c>
      <c r="Q120" s="58">
        <v>0.98286200000000001</v>
      </c>
      <c r="R120" s="58">
        <v>0.98286200000000001</v>
      </c>
      <c r="AE120" s="58" t="s">
        <v>392</v>
      </c>
      <c r="AF120" s="58">
        <v>2.9868589743589701E-2</v>
      </c>
      <c r="AG120" s="58">
        <v>0.86015975475311202</v>
      </c>
      <c r="AH120" s="58">
        <v>0.85232084989547696</v>
      </c>
      <c r="AI120" s="58">
        <v>27.006915887113198</v>
      </c>
      <c r="AJ120" s="58">
        <v>35.003906048420802</v>
      </c>
      <c r="AK120" s="58">
        <v>33.8180751832233</v>
      </c>
      <c r="AL120" s="58">
        <v>0.13733685016632</v>
      </c>
      <c r="AM120" s="58">
        <v>0.94844895601272505</v>
      </c>
      <c r="AN120" s="58">
        <v>0.35980102419853199</v>
      </c>
      <c r="AO120" s="58">
        <v>0.72188174724578802</v>
      </c>
      <c r="AP120" s="58">
        <v>31.994736</v>
      </c>
      <c r="AQ120" s="58">
        <v>22.249627754970099</v>
      </c>
      <c r="AR120" s="58" t="s">
        <v>60</v>
      </c>
      <c r="AS120" s="58">
        <v>1.8975629999999899</v>
      </c>
      <c r="AT120" s="58">
        <v>1.8975629999999899</v>
      </c>
      <c r="AU120" s="58">
        <v>1.106304</v>
      </c>
      <c r="AV120" s="58">
        <v>1.106304</v>
      </c>
      <c r="BI120" s="58" t="s">
        <v>963</v>
      </c>
      <c r="BJ120" s="58">
        <v>2.98413461538461E-2</v>
      </c>
      <c r="BK120" s="58">
        <v>0.85531151294708196</v>
      </c>
      <c r="BL120" s="58">
        <v>0.85397082567214899</v>
      </c>
      <c r="BM120" s="58">
        <v>25.377354113984101</v>
      </c>
      <c r="BN120" s="58">
        <v>34.981192485551603</v>
      </c>
      <c r="BO120" s="58">
        <v>32.967980702187099</v>
      </c>
      <c r="BP120" s="58">
        <v>0.103297814726829</v>
      </c>
      <c r="BQ120" s="58">
        <v>0.97516965866088801</v>
      </c>
      <c r="BR120" s="58">
        <v>0.36640584468841497</v>
      </c>
      <c r="BS120" s="58">
        <v>0.64895129203796298</v>
      </c>
      <c r="BT120" s="58">
        <v>0</v>
      </c>
      <c r="BU120" s="58">
        <v>19.784284330022899</v>
      </c>
      <c r="BV120" s="58" t="s">
        <v>60</v>
      </c>
      <c r="BW120" s="58">
        <v>2.8627760000000002</v>
      </c>
      <c r="BX120" s="58">
        <v>2.8627760000000002</v>
      </c>
      <c r="BY120" s="58">
        <v>0.55211200000000005</v>
      </c>
      <c r="BZ120" s="58">
        <v>0.55211200000000005</v>
      </c>
      <c r="CM120" s="58" t="s">
        <v>581</v>
      </c>
      <c r="CN120" s="58">
        <v>3.0597756410256399E-2</v>
      </c>
      <c r="CO120" s="58">
        <v>0.90982443094253496</v>
      </c>
      <c r="CP120" s="58">
        <v>0.90657770633697499</v>
      </c>
      <c r="CQ120" s="58">
        <v>28.924414227132502</v>
      </c>
      <c r="CR120" s="58">
        <v>34.078416710371897</v>
      </c>
      <c r="CS120" s="58">
        <v>33.118485529147797</v>
      </c>
      <c r="CT120" s="58">
        <v>0.217532783746719</v>
      </c>
      <c r="CU120" s="58">
        <v>0.97507369518279996</v>
      </c>
      <c r="CV120" s="58">
        <v>0.28646457195281899</v>
      </c>
      <c r="CW120" s="58">
        <v>0.82657635211944502</v>
      </c>
      <c r="CX120" s="58">
        <v>47.931055000000001</v>
      </c>
      <c r="CY120" s="58">
        <v>24.742452839242802</v>
      </c>
      <c r="CZ120" s="58" t="s">
        <v>60</v>
      </c>
      <c r="DA120" s="84">
        <v>1.2837689999999999</v>
      </c>
      <c r="DB120" s="58">
        <v>1.2837689999999999</v>
      </c>
      <c r="DC120" s="58">
        <v>338.34411899999998</v>
      </c>
      <c r="DD120" s="58">
        <v>338.34411899999998</v>
      </c>
      <c r="DQ120" s="58" t="s">
        <v>770</v>
      </c>
      <c r="DR120" s="58">
        <v>3.1217948717948699E-2</v>
      </c>
      <c r="DS120" s="58">
        <v>0.91750216484069802</v>
      </c>
      <c r="DT120" s="58">
        <v>0.91467267274856501</v>
      </c>
      <c r="DU120" s="58">
        <v>29.4917033097623</v>
      </c>
      <c r="DV120" s="58">
        <v>38.213977356146998</v>
      </c>
      <c r="DW120" s="58">
        <v>36.907164467435898</v>
      </c>
      <c r="DX120" s="58">
        <v>0.245545268058776</v>
      </c>
      <c r="DY120" s="58">
        <v>0.98007875680923395</v>
      </c>
      <c r="DZ120" s="58">
        <v>0.27251622080802901</v>
      </c>
      <c r="EA120" s="58">
        <v>0.84432959556579501</v>
      </c>
      <c r="EB120" s="58">
        <v>53.772607000000001</v>
      </c>
      <c r="EC120" s="58">
        <v>25.369951625486799</v>
      </c>
      <c r="ED120" s="58" t="s">
        <v>60</v>
      </c>
      <c r="EE120" s="84">
        <v>3.677092</v>
      </c>
      <c r="EF120" s="58">
        <v>3.677092</v>
      </c>
      <c r="EG120" s="58">
        <v>488.596994</v>
      </c>
      <c r="EH120" s="58">
        <v>488.596994</v>
      </c>
      <c r="EU120" s="58"/>
      <c r="EV120" s="58"/>
      <c r="EW120" s="58"/>
      <c r="EX120" s="58"/>
      <c r="EY120" s="58"/>
      <c r="EZ120" s="58"/>
      <c r="FA120" s="58"/>
      <c r="FB120" s="58"/>
      <c r="FC120" s="58"/>
      <c r="FD120" s="58"/>
      <c r="FE120" s="58"/>
      <c r="FF120" s="58"/>
      <c r="FG120" s="58"/>
      <c r="FH120" s="58"/>
      <c r="FI120" s="58"/>
      <c r="FJ120" s="58"/>
      <c r="FK120" s="58"/>
      <c r="FL120" s="58"/>
      <c r="FY120" s="58"/>
      <c r="FZ120" s="58"/>
      <c r="GA120" s="58"/>
      <c r="GB120" s="58"/>
      <c r="GC120" s="58"/>
      <c r="GD120" s="58"/>
      <c r="GE120" s="58"/>
      <c r="GF120" s="58"/>
      <c r="GG120" s="58"/>
      <c r="GH120" s="58"/>
      <c r="GI120" s="58"/>
      <c r="GJ120" s="58"/>
      <c r="GK120" s="58"/>
      <c r="GL120" s="58"/>
      <c r="GM120" s="58"/>
      <c r="GN120" s="58"/>
      <c r="GO120" s="58"/>
      <c r="GP120" s="58"/>
      <c r="HC120" s="58"/>
      <c r="HD120" s="58"/>
      <c r="HE120" s="58"/>
      <c r="HF120" s="58"/>
      <c r="HG120" s="58"/>
      <c r="HH120" s="58"/>
      <c r="HI120" s="58"/>
      <c r="HJ120" s="58"/>
      <c r="HK120" s="58"/>
      <c r="HL120" s="58"/>
      <c r="HM120" s="58"/>
      <c r="HN120" s="58"/>
      <c r="HO120" s="58"/>
      <c r="HP120" s="58"/>
      <c r="HQ120" s="84"/>
      <c r="HR120" s="58"/>
      <c r="HS120" s="58"/>
      <c r="HT120" s="58"/>
      <c r="IG120" s="58"/>
      <c r="IH120" s="58"/>
      <c r="II120" s="58"/>
      <c r="IJ120" s="58"/>
      <c r="IK120" s="58"/>
      <c r="IL120" s="58"/>
      <c r="IM120" s="58"/>
      <c r="IN120" s="58"/>
      <c r="IO120" s="58"/>
      <c r="IP120" s="58"/>
      <c r="IQ120" s="58"/>
      <c r="IR120" s="58"/>
      <c r="IS120" s="58"/>
      <c r="IT120" s="58"/>
      <c r="IU120" s="58"/>
      <c r="IV120" s="58"/>
      <c r="IW120" s="58"/>
      <c r="IX120" s="58"/>
      <c r="JK120" s="58"/>
      <c r="JL120" s="58"/>
      <c r="JM120" s="58"/>
      <c r="JN120" s="58"/>
      <c r="JO120" s="58"/>
      <c r="JP120" s="58"/>
      <c r="JQ120" s="58"/>
      <c r="JR120" s="58"/>
      <c r="JS120" s="58"/>
      <c r="JT120" s="58"/>
      <c r="JU120" s="58"/>
      <c r="JV120" s="58"/>
      <c r="JW120" s="58"/>
      <c r="JX120" s="58"/>
      <c r="JY120" s="58"/>
      <c r="JZ120" s="58"/>
      <c r="KA120" s="58"/>
      <c r="KB120" s="58"/>
      <c r="KO120" s="58"/>
      <c r="KP120" s="58"/>
      <c r="KQ120" s="58"/>
      <c r="KR120" s="58"/>
      <c r="KS120" s="58"/>
      <c r="KT120" s="58"/>
      <c r="KU120" s="58"/>
      <c r="KV120" s="58"/>
      <c r="KW120" s="58"/>
      <c r="KX120" s="58"/>
      <c r="KY120" s="58"/>
      <c r="KZ120" s="58"/>
      <c r="LA120" s="58"/>
      <c r="LB120" s="58"/>
      <c r="LC120" s="58"/>
      <c r="LD120" s="58"/>
      <c r="LE120" s="58"/>
      <c r="LF120" s="58"/>
      <c r="LS120" s="58"/>
      <c r="LT120" s="58"/>
      <c r="LU120" s="58"/>
      <c r="LV120" s="58"/>
      <c r="LW120" s="58"/>
      <c r="LX120" s="58"/>
      <c r="LY120" s="58"/>
      <c r="LZ120" s="58"/>
      <c r="MA120" s="58"/>
      <c r="MB120" s="58"/>
      <c r="MC120" s="58"/>
      <c r="MD120" s="58"/>
      <c r="ME120" s="58"/>
      <c r="MF120" s="58"/>
      <c r="MG120" s="58"/>
      <c r="MH120" s="58"/>
      <c r="MI120" s="58"/>
      <c r="MJ120" s="58"/>
      <c r="MW120" s="58"/>
      <c r="MX120" s="58"/>
      <c r="MY120" s="58"/>
      <c r="MZ120" s="58"/>
      <c r="NA120" s="58"/>
      <c r="NB120" s="58"/>
      <c r="NC120" s="58"/>
      <c r="ND120" s="58"/>
      <c r="NE120" s="58"/>
      <c r="NF120" s="58"/>
      <c r="NG120" s="58"/>
      <c r="NH120" s="58"/>
      <c r="NI120" s="58"/>
      <c r="NJ120" s="58"/>
      <c r="NK120" s="58"/>
      <c r="NL120" s="58"/>
      <c r="NM120" s="58"/>
      <c r="NN120" s="58"/>
      <c r="OA120" s="58"/>
      <c r="OB120" s="58"/>
      <c r="OC120" s="58"/>
      <c r="OD120" s="58"/>
      <c r="OE120" s="58"/>
      <c r="OF120" s="58"/>
      <c r="OG120" s="58"/>
      <c r="OH120" s="58"/>
      <c r="OI120" s="58"/>
      <c r="OJ120" s="58"/>
      <c r="OK120" s="58"/>
      <c r="OL120" s="58"/>
      <c r="OM120" s="58"/>
      <c r="ON120" s="58"/>
      <c r="OO120" s="58"/>
      <c r="OP120" s="58"/>
      <c r="OQ120" s="58"/>
      <c r="OR120" s="58"/>
    </row>
    <row r="121" spans="1:408">
      <c r="A121" s="58" t="s">
        <v>198</v>
      </c>
      <c r="B121" s="58">
        <v>6.7738782051282004E-2</v>
      </c>
      <c r="C121" s="58">
        <v>0.82104617357253995</v>
      </c>
      <c r="D121" s="58">
        <v>0.80040854215621904</v>
      </c>
      <c r="E121" s="58">
        <v>24.8989121350047</v>
      </c>
      <c r="F121" s="58">
        <v>27.274609814483501</v>
      </c>
      <c r="G121" s="58">
        <v>27.664835001077201</v>
      </c>
      <c r="H121" s="58">
        <v>0.121281065046787</v>
      </c>
      <c r="I121" s="58">
        <v>0.86182880401611295</v>
      </c>
      <c r="J121" s="58">
        <v>0.42741858959197998</v>
      </c>
      <c r="K121" s="58">
        <v>0.68690532445907504</v>
      </c>
      <c r="L121" s="58">
        <v>34.497100000000003</v>
      </c>
      <c r="M121" s="58">
        <v>20.114922921321298</v>
      </c>
      <c r="N121" s="58" t="s">
        <v>60</v>
      </c>
      <c r="O121" s="84">
        <v>3.962609</v>
      </c>
      <c r="P121" s="58">
        <v>3.962609</v>
      </c>
      <c r="Q121" s="58">
        <v>0.98894300000000002</v>
      </c>
      <c r="R121" s="58">
        <v>0.98894300000000002</v>
      </c>
      <c r="AE121" s="58" t="s">
        <v>393</v>
      </c>
      <c r="AF121" s="58">
        <v>5.9982371794871703E-2</v>
      </c>
      <c r="AG121" s="58">
        <v>0.90307605266571001</v>
      </c>
      <c r="AH121" s="58">
        <v>0.89837902784347501</v>
      </c>
      <c r="AI121" s="58">
        <v>28.661747173113898</v>
      </c>
      <c r="AJ121" s="58">
        <v>36.8537231974124</v>
      </c>
      <c r="AK121" s="58">
        <v>35.035647428868202</v>
      </c>
      <c r="AL121" s="58">
        <v>0.203080669045448</v>
      </c>
      <c r="AM121" s="58">
        <v>0.97479903697967496</v>
      </c>
      <c r="AN121" s="58">
        <v>0.29881218075752197</v>
      </c>
      <c r="AO121" s="58">
        <v>0.81407457590103105</v>
      </c>
      <c r="AP121" s="58">
        <v>50.734048000000001</v>
      </c>
      <c r="AQ121" s="58">
        <v>24.397228559420299</v>
      </c>
      <c r="AR121" s="58" t="s">
        <v>60</v>
      </c>
      <c r="AS121" s="58">
        <v>1.9020589999999999</v>
      </c>
      <c r="AT121" s="58">
        <v>1.9020589999999999</v>
      </c>
      <c r="AU121" s="58">
        <v>1.1079680000000001</v>
      </c>
      <c r="AV121" s="58">
        <v>1.1079680000000001</v>
      </c>
      <c r="BI121" s="58" t="s">
        <v>964</v>
      </c>
      <c r="BJ121" s="58">
        <v>5.9075320512820502E-2</v>
      </c>
      <c r="BK121" s="58">
        <v>0.86248695850372303</v>
      </c>
      <c r="BL121" s="58">
        <v>0.86179488897323597</v>
      </c>
      <c r="BM121" s="58">
        <v>25.471481765743</v>
      </c>
      <c r="BN121" s="58">
        <v>36.341658565000898</v>
      </c>
      <c r="BO121" s="58">
        <v>34.487757341266402</v>
      </c>
      <c r="BP121" s="58">
        <v>0.10900304466485899</v>
      </c>
      <c r="BQ121" s="58">
        <v>0.98261427879333496</v>
      </c>
      <c r="BR121" s="58">
        <v>0.355386853218078</v>
      </c>
      <c r="BS121" s="58">
        <v>0.66284126043319702</v>
      </c>
      <c r="BT121" s="58">
        <v>0</v>
      </c>
      <c r="BU121" s="58">
        <v>19.8698352104328</v>
      </c>
      <c r="BV121" s="58" t="s">
        <v>60</v>
      </c>
      <c r="BW121" s="58">
        <v>2.7922630000000002</v>
      </c>
      <c r="BX121" s="58">
        <v>2.7922630000000002</v>
      </c>
      <c r="BY121" s="58">
        <v>0.72140099999999996</v>
      </c>
      <c r="BZ121" s="58">
        <v>0.72140099999999996</v>
      </c>
      <c r="CM121" s="58" t="s">
        <v>582</v>
      </c>
      <c r="CN121" s="58">
        <v>5.8304487179487101E-2</v>
      </c>
      <c r="CO121" s="58">
        <v>0.94098365306854204</v>
      </c>
      <c r="CP121" s="58">
        <v>0.93949413299560502</v>
      </c>
      <c r="CQ121" s="58">
        <v>30.4947355957495</v>
      </c>
      <c r="CR121" s="58">
        <v>35.824921402642602</v>
      </c>
      <c r="CS121" s="58">
        <v>35.019892170801903</v>
      </c>
      <c r="CT121" s="58">
        <v>0.28692150115966703</v>
      </c>
      <c r="CU121" s="58">
        <v>0.98824322223663297</v>
      </c>
      <c r="CV121" s="58">
        <v>0.234416708350181</v>
      </c>
      <c r="CW121" s="58">
        <v>0.89077574014663696</v>
      </c>
      <c r="CX121" s="58">
        <v>62.689985999999998</v>
      </c>
      <c r="CY121" s="58">
        <v>26.850830848212901</v>
      </c>
      <c r="CZ121" s="58" t="s">
        <v>60</v>
      </c>
      <c r="DA121" s="84">
        <v>1.4844539999999999</v>
      </c>
      <c r="DB121" s="58">
        <v>1.4844539999999999</v>
      </c>
      <c r="DC121" s="58">
        <v>349.85888999999997</v>
      </c>
      <c r="DD121" s="58">
        <v>349.85888999999997</v>
      </c>
      <c r="DQ121" s="58" t="s">
        <v>771</v>
      </c>
      <c r="DR121" s="58">
        <v>6.0299679487179403E-2</v>
      </c>
      <c r="DS121" s="58">
        <v>0.94729453325271595</v>
      </c>
      <c r="DT121" s="58">
        <v>0.94600808620452803</v>
      </c>
      <c r="DU121" s="58">
        <v>31.0266013499519</v>
      </c>
      <c r="DV121" s="58">
        <v>39.733498471116903</v>
      </c>
      <c r="DW121" s="58">
        <v>38.472887688626997</v>
      </c>
      <c r="DX121" s="58">
        <v>0.314856797456741</v>
      </c>
      <c r="DY121" s="58">
        <v>0.99137371778488104</v>
      </c>
      <c r="DZ121" s="58">
        <v>0.22188967466354301</v>
      </c>
      <c r="EA121" s="58">
        <v>0.90382885932922297</v>
      </c>
      <c r="EB121" s="58">
        <v>68.249774000000002</v>
      </c>
      <c r="EC121" s="58">
        <v>27.464362175297801</v>
      </c>
      <c r="ED121" s="58" t="s">
        <v>60</v>
      </c>
      <c r="EE121" s="84">
        <v>1.114854</v>
      </c>
      <c r="EF121" s="58">
        <v>1.114854</v>
      </c>
      <c r="EG121" s="58">
        <v>1032.059673</v>
      </c>
      <c r="EH121" s="58">
        <v>1032.059673</v>
      </c>
      <c r="EU121" s="58"/>
      <c r="EV121" s="58"/>
      <c r="EW121" s="58"/>
      <c r="EX121" s="58"/>
      <c r="EY121" s="58"/>
      <c r="EZ121" s="58"/>
      <c r="FA121" s="58"/>
      <c r="FB121" s="58"/>
      <c r="FC121" s="58"/>
      <c r="FD121" s="58"/>
      <c r="FE121" s="58"/>
      <c r="FF121" s="58"/>
      <c r="FG121" s="58"/>
      <c r="FH121" s="58"/>
      <c r="FI121" s="58"/>
      <c r="FJ121" s="58"/>
      <c r="FK121" s="58"/>
      <c r="FL121" s="58"/>
      <c r="FY121" s="58"/>
      <c r="FZ121" s="58"/>
      <c r="GA121" s="58"/>
      <c r="GB121" s="58"/>
      <c r="GC121" s="58"/>
      <c r="GD121" s="58"/>
      <c r="GE121" s="58"/>
      <c r="GF121" s="58"/>
      <c r="GG121" s="58"/>
      <c r="GH121" s="58"/>
      <c r="GI121" s="58"/>
      <c r="GJ121" s="58"/>
      <c r="GK121" s="58"/>
      <c r="GL121" s="58"/>
      <c r="GM121" s="58"/>
      <c r="GN121" s="58"/>
      <c r="GO121" s="58"/>
      <c r="GP121" s="58"/>
      <c r="HC121" s="58"/>
      <c r="HD121" s="58"/>
      <c r="HE121" s="58"/>
      <c r="HF121" s="58"/>
      <c r="HG121" s="58"/>
      <c r="HH121" s="58"/>
      <c r="HI121" s="58"/>
      <c r="HJ121" s="58"/>
      <c r="HK121" s="58"/>
      <c r="HL121" s="58"/>
      <c r="HM121" s="58"/>
      <c r="HN121" s="58"/>
      <c r="HO121" s="58"/>
      <c r="HP121" s="58"/>
      <c r="HQ121" s="84"/>
      <c r="HR121" s="58"/>
      <c r="HS121" s="58"/>
      <c r="HT121" s="58"/>
      <c r="IG121" s="58"/>
      <c r="IH121" s="58"/>
      <c r="II121" s="58"/>
      <c r="IJ121" s="58"/>
      <c r="IK121" s="58"/>
      <c r="IL121" s="58"/>
      <c r="IM121" s="58"/>
      <c r="IN121" s="58"/>
      <c r="IO121" s="58"/>
      <c r="IP121" s="58"/>
      <c r="IQ121" s="58"/>
      <c r="IR121" s="81"/>
      <c r="IS121" s="81"/>
      <c r="IT121" s="58"/>
      <c r="IU121" s="58"/>
      <c r="IV121" s="58"/>
      <c r="IW121" s="58"/>
      <c r="IX121" s="58"/>
      <c r="JK121" s="58"/>
      <c r="JL121" s="58"/>
      <c r="JM121" s="58"/>
      <c r="JN121" s="58"/>
      <c r="JO121" s="58"/>
      <c r="JP121" s="58"/>
      <c r="JQ121" s="58"/>
      <c r="JR121" s="58"/>
      <c r="JS121" s="58"/>
      <c r="JT121" s="58"/>
      <c r="JU121" s="58"/>
      <c r="JV121" s="58"/>
      <c r="JW121" s="58"/>
      <c r="JX121" s="58"/>
      <c r="JY121" s="58"/>
      <c r="JZ121" s="58"/>
      <c r="KA121" s="58"/>
      <c r="KB121" s="58"/>
      <c r="KO121" s="58"/>
      <c r="KP121" s="58"/>
      <c r="KQ121" s="58"/>
      <c r="KR121" s="58"/>
      <c r="KS121" s="58"/>
      <c r="KT121" s="58"/>
      <c r="KU121" s="58"/>
      <c r="KV121" s="58"/>
      <c r="KW121" s="58"/>
      <c r="KX121" s="58"/>
      <c r="KY121" s="58"/>
      <c r="KZ121" s="58"/>
      <c r="LA121" s="58"/>
      <c r="LB121" s="58"/>
      <c r="LC121" s="58"/>
      <c r="LD121" s="58"/>
      <c r="LE121" s="58"/>
      <c r="LF121" s="58"/>
      <c r="LS121" s="58"/>
      <c r="LT121" s="58"/>
      <c r="LU121" s="58"/>
      <c r="LV121" s="58"/>
      <c r="LW121" s="58"/>
      <c r="LX121" s="58"/>
      <c r="LY121" s="58"/>
      <c r="LZ121" s="58"/>
      <c r="MA121" s="58"/>
      <c r="MB121" s="58"/>
      <c r="MC121" s="58"/>
      <c r="MD121" s="58"/>
      <c r="ME121" s="58"/>
      <c r="MF121" s="58"/>
      <c r="MG121" s="58"/>
      <c r="MH121" s="58"/>
      <c r="MI121" s="58"/>
      <c r="MJ121" s="58"/>
      <c r="MW121" s="58"/>
      <c r="MX121" s="58"/>
      <c r="MY121" s="58"/>
      <c r="MZ121" s="58"/>
      <c r="NA121" s="58"/>
      <c r="NB121" s="58"/>
      <c r="NC121" s="58"/>
      <c r="ND121" s="58"/>
      <c r="NE121" s="58"/>
      <c r="NF121" s="58"/>
      <c r="NG121" s="58"/>
      <c r="NH121" s="58"/>
      <c r="NI121" s="58"/>
      <c r="NJ121" s="58"/>
      <c r="NK121" s="58"/>
      <c r="NL121" s="58"/>
      <c r="NM121" s="58"/>
      <c r="NN121" s="58"/>
      <c r="OA121" s="58"/>
      <c r="OB121" s="58"/>
      <c r="OC121" s="58"/>
      <c r="OD121" s="58"/>
      <c r="OE121" s="58"/>
      <c r="OF121" s="58"/>
      <c r="OG121" s="58"/>
      <c r="OH121" s="58"/>
      <c r="OI121" s="58"/>
      <c r="OJ121" s="58"/>
      <c r="OK121" s="58"/>
      <c r="OL121" s="58"/>
      <c r="OM121" s="58"/>
      <c r="ON121" s="58"/>
      <c r="OO121" s="58"/>
      <c r="OP121" s="58"/>
      <c r="OQ121" s="58"/>
      <c r="OR121" s="58"/>
    </row>
    <row r="122" spans="1:408">
      <c r="A122" s="58" t="s">
        <v>199</v>
      </c>
      <c r="B122" s="58">
        <v>0.12076282051282</v>
      </c>
      <c r="C122" s="58">
        <v>0.91301733255386297</v>
      </c>
      <c r="D122" s="58">
        <v>0.90591228008270197</v>
      </c>
      <c r="E122" s="58">
        <v>28.5592615344367</v>
      </c>
      <c r="F122" s="58">
        <v>33.687515797721403</v>
      </c>
      <c r="G122" s="58">
        <v>33.228656167007898</v>
      </c>
      <c r="H122" s="58">
        <v>0.23202115297317499</v>
      </c>
      <c r="I122" s="58">
        <v>0.96884459257125799</v>
      </c>
      <c r="J122" s="58">
        <v>0.28823840618133501</v>
      </c>
      <c r="K122" s="58">
        <v>0.84600579738616899</v>
      </c>
      <c r="L122" s="58">
        <v>56.801113999999998</v>
      </c>
      <c r="M122" s="58">
        <v>24.5742986710788</v>
      </c>
      <c r="N122" s="58" t="s">
        <v>60</v>
      </c>
      <c r="O122" s="84">
        <v>4.0640640000000001</v>
      </c>
      <c r="P122" s="58">
        <v>4.0640640000000001</v>
      </c>
      <c r="Q122" s="58">
        <v>0.98858000000000001</v>
      </c>
      <c r="R122" s="58">
        <v>0.98858000000000001</v>
      </c>
      <c r="AE122" s="58" t="s">
        <v>394</v>
      </c>
      <c r="AF122" s="58">
        <v>0.119972756410256</v>
      </c>
      <c r="AG122" s="58">
        <v>0.94081270694732599</v>
      </c>
      <c r="AH122" s="58">
        <v>0.93913483619689897</v>
      </c>
      <c r="AI122" s="58">
        <v>30.3828093185342</v>
      </c>
      <c r="AJ122" s="58">
        <v>38.412900250846</v>
      </c>
      <c r="AK122" s="58">
        <v>37.159570663898798</v>
      </c>
      <c r="AL122" s="58">
        <v>0.28278869390487599</v>
      </c>
      <c r="AM122" s="58">
        <v>0.99033260345458896</v>
      </c>
      <c r="AN122" s="58">
        <v>0.232831045985221</v>
      </c>
      <c r="AO122" s="58">
        <v>0.89443618059158303</v>
      </c>
      <c r="AP122" s="58">
        <v>69.959323999999995</v>
      </c>
      <c r="AQ122" s="58">
        <v>26.777041494726401</v>
      </c>
      <c r="AR122" s="58" t="s">
        <v>60</v>
      </c>
      <c r="AS122" s="58">
        <v>2.0123180000000001</v>
      </c>
      <c r="AT122" s="58">
        <v>2.0123180000000001</v>
      </c>
      <c r="AU122" s="58">
        <v>1.114188</v>
      </c>
      <c r="AV122" s="58">
        <v>1.114188</v>
      </c>
      <c r="BI122" s="58" t="s">
        <v>965</v>
      </c>
      <c r="BJ122" s="58">
        <v>0.11937980769230699</v>
      </c>
      <c r="BK122" s="58">
        <v>0.93889862298965399</v>
      </c>
      <c r="BL122" s="58">
        <v>0.93851751089096003</v>
      </c>
      <c r="BM122" s="58">
        <v>27.997971082850601</v>
      </c>
      <c r="BN122" s="58">
        <v>38.478612494396103</v>
      </c>
      <c r="BO122" s="58">
        <v>36.456406254608297</v>
      </c>
      <c r="BP122" s="58">
        <v>0.223014205694198</v>
      </c>
      <c r="BQ122" s="58">
        <v>0.99564296007156305</v>
      </c>
      <c r="BR122" s="58">
        <v>0.240531861782073</v>
      </c>
      <c r="BS122" s="58">
        <v>0.85815936326980502</v>
      </c>
      <c r="BT122" s="58">
        <v>39.718204</v>
      </c>
      <c r="BU122" s="58">
        <v>23.370824837588199</v>
      </c>
      <c r="BV122" s="58" t="s">
        <v>60</v>
      </c>
      <c r="BW122" s="58">
        <v>3.0162010000000001</v>
      </c>
      <c r="BX122" s="58">
        <v>3.0162010000000001</v>
      </c>
      <c r="BY122" s="58">
        <v>0.69610499999999997</v>
      </c>
      <c r="BZ122" s="58">
        <v>0.69610499999999997</v>
      </c>
      <c r="CM122" s="58" t="s">
        <v>583</v>
      </c>
      <c r="CN122" s="58">
        <v>0.11814102564102499</v>
      </c>
      <c r="CO122" s="58">
        <v>0.96559959650039595</v>
      </c>
      <c r="CP122" s="58">
        <v>0.96480137109756403</v>
      </c>
      <c r="CQ122" s="58">
        <v>32.335455352724601</v>
      </c>
      <c r="CR122" s="58">
        <v>37.618369373869399</v>
      </c>
      <c r="CS122" s="58">
        <v>36.742869550062601</v>
      </c>
      <c r="CT122" s="58">
        <v>0.370931446552276</v>
      </c>
      <c r="CU122" s="58">
        <v>0.99471193552017201</v>
      </c>
      <c r="CV122" s="58">
        <v>0.184638202190399</v>
      </c>
      <c r="CW122" s="58">
        <v>0.94063550233840898</v>
      </c>
      <c r="CX122" s="58">
        <v>76.069755999999998</v>
      </c>
      <c r="CY122" s="58">
        <v>29.470373384555199</v>
      </c>
      <c r="CZ122" s="58" t="s">
        <v>60</v>
      </c>
      <c r="DA122" s="84">
        <v>1.5350630000000001</v>
      </c>
      <c r="DB122" s="58">
        <v>1.5350630000000001</v>
      </c>
      <c r="DC122" s="58">
        <v>395.51187900000002</v>
      </c>
      <c r="DD122" s="58">
        <v>395.51187900000002</v>
      </c>
      <c r="DQ122" s="58" t="s">
        <v>772</v>
      </c>
      <c r="DR122" s="58">
        <v>0.122118589743589</v>
      </c>
      <c r="DS122" s="58">
        <v>0.96884292364120395</v>
      </c>
      <c r="DT122" s="58">
        <v>0.96819859743118197</v>
      </c>
      <c r="DU122" s="58">
        <v>32.782157961158603</v>
      </c>
      <c r="DV122" s="58">
        <v>41.1115986449432</v>
      </c>
      <c r="DW122" s="58">
        <v>40.018609212359998</v>
      </c>
      <c r="DX122" s="58">
        <v>0.393134385347366</v>
      </c>
      <c r="DY122" s="58">
        <v>0.99603068828582697</v>
      </c>
      <c r="DZ122" s="58">
        <v>0.17550073564052501</v>
      </c>
      <c r="EA122" s="58">
        <v>0.947429358959198</v>
      </c>
      <c r="EB122" s="58">
        <v>79.603058000000004</v>
      </c>
      <c r="EC122" s="58">
        <v>30.0157123227116</v>
      </c>
      <c r="ED122" s="58" t="s">
        <v>60</v>
      </c>
      <c r="EE122" s="84">
        <v>1.2633179999999999</v>
      </c>
      <c r="EF122" s="58">
        <v>1.2633179999999999</v>
      </c>
      <c r="EG122" s="58">
        <v>1716.1811520000001</v>
      </c>
      <c r="EH122" s="58">
        <v>1716.1811520000001</v>
      </c>
      <c r="EU122" s="58"/>
      <c r="EV122" s="58"/>
      <c r="EW122" s="58"/>
      <c r="EX122" s="58"/>
      <c r="EY122" s="58"/>
      <c r="EZ122" s="58"/>
      <c r="FA122" s="58"/>
      <c r="FB122" s="58"/>
      <c r="FC122" s="58"/>
      <c r="FD122" s="58"/>
      <c r="FE122" s="58"/>
      <c r="FF122" s="58"/>
      <c r="FG122" s="58"/>
      <c r="FH122" s="58"/>
      <c r="FI122" s="58"/>
      <c r="FJ122" s="58"/>
      <c r="FK122" s="58"/>
      <c r="FL122" s="58"/>
      <c r="FY122" s="58"/>
      <c r="FZ122" s="58"/>
      <c r="GA122" s="58"/>
      <c r="GB122" s="58"/>
      <c r="GC122" s="58"/>
      <c r="GD122" s="58"/>
      <c r="GE122" s="58"/>
      <c r="GF122" s="58"/>
      <c r="GG122" s="58"/>
      <c r="GH122" s="58"/>
      <c r="GI122" s="58"/>
      <c r="GJ122" s="58"/>
      <c r="GK122" s="58"/>
      <c r="GL122" s="58"/>
      <c r="GM122" s="58"/>
      <c r="GN122" s="58"/>
      <c r="GO122" s="58"/>
      <c r="GP122" s="58"/>
      <c r="HC122" s="58"/>
      <c r="HD122" s="58"/>
      <c r="HE122" s="58"/>
      <c r="HF122" s="58"/>
      <c r="HG122" s="58"/>
      <c r="HH122" s="58"/>
      <c r="HI122" s="58"/>
      <c r="HJ122" s="58"/>
      <c r="HK122" s="58"/>
      <c r="HL122" s="58"/>
      <c r="HM122" s="58"/>
      <c r="HN122" s="58"/>
      <c r="HO122" s="58"/>
      <c r="HP122" s="58"/>
      <c r="HQ122" s="84"/>
      <c r="HR122" s="58"/>
      <c r="HS122" s="58"/>
      <c r="HT122" s="58"/>
      <c r="IG122" s="58"/>
      <c r="IH122" s="58"/>
      <c r="II122" s="58"/>
      <c r="IJ122" s="58"/>
      <c r="IK122" s="58"/>
      <c r="IL122" s="58"/>
      <c r="IM122" s="58"/>
      <c r="IN122" s="58"/>
      <c r="IO122" s="58"/>
      <c r="IP122" s="58"/>
      <c r="IQ122" s="58"/>
      <c r="IR122" s="81"/>
      <c r="IS122" s="81"/>
      <c r="IT122" s="58"/>
      <c r="IU122" s="58"/>
      <c r="IV122" s="58"/>
      <c r="IW122" s="58"/>
      <c r="IX122" s="58"/>
      <c r="JK122" s="58"/>
      <c r="JL122" s="58"/>
      <c r="JM122" s="58"/>
      <c r="JN122" s="58"/>
      <c r="JO122" s="58"/>
      <c r="JP122" s="58"/>
      <c r="JQ122" s="58"/>
      <c r="JR122" s="58"/>
      <c r="JS122" s="58"/>
      <c r="JT122" s="58"/>
      <c r="JU122" s="58"/>
      <c r="JV122" s="58"/>
      <c r="JW122" s="58"/>
      <c r="JX122" s="58"/>
      <c r="JY122" s="58"/>
      <c r="JZ122" s="58"/>
      <c r="KA122" s="58"/>
      <c r="KB122" s="58"/>
      <c r="KO122" s="58"/>
      <c r="KP122" s="58"/>
      <c r="KQ122" s="58"/>
      <c r="KR122" s="58"/>
      <c r="KS122" s="58"/>
      <c r="KT122" s="58"/>
      <c r="KU122" s="58"/>
      <c r="KV122" s="58"/>
      <c r="KW122" s="58"/>
      <c r="KX122" s="58"/>
      <c r="KY122" s="58"/>
      <c r="KZ122" s="58"/>
      <c r="LA122" s="58"/>
      <c r="LB122" s="58"/>
      <c r="LC122" s="58"/>
      <c r="LD122" s="58"/>
      <c r="LE122" s="58"/>
      <c r="LF122" s="58"/>
      <c r="LS122" s="58"/>
      <c r="LT122" s="58"/>
      <c r="LU122" s="58"/>
      <c r="LV122" s="58"/>
      <c r="LW122" s="58"/>
      <c r="LX122" s="58"/>
      <c r="LY122" s="58"/>
      <c r="LZ122" s="58"/>
      <c r="MA122" s="58"/>
      <c r="MB122" s="58"/>
      <c r="MC122" s="58"/>
      <c r="MD122" s="58"/>
      <c r="ME122" s="58"/>
      <c r="MF122" s="58"/>
      <c r="MG122" s="58"/>
      <c r="MH122" s="58"/>
      <c r="MI122" s="58"/>
      <c r="MJ122" s="58"/>
      <c r="MW122" s="58"/>
      <c r="MX122" s="58"/>
      <c r="MY122" s="58"/>
      <c r="MZ122" s="58"/>
      <c r="NA122" s="58"/>
      <c r="NB122" s="58"/>
      <c r="NC122" s="58"/>
      <c r="ND122" s="58"/>
      <c r="NE122" s="58"/>
      <c r="NF122" s="58"/>
      <c r="NG122" s="58"/>
      <c r="NH122" s="58"/>
      <c r="NI122" s="58"/>
      <c r="NJ122" s="58"/>
      <c r="NK122" s="58"/>
      <c r="NL122" s="58"/>
      <c r="NM122" s="58"/>
      <c r="NN122" s="58"/>
      <c r="OA122" s="58"/>
      <c r="OB122" s="58"/>
      <c r="OC122" s="58"/>
      <c r="OD122" s="58"/>
      <c r="OE122" s="58"/>
      <c r="OF122" s="58"/>
      <c r="OG122" s="58"/>
      <c r="OH122" s="58"/>
      <c r="OI122" s="58"/>
      <c r="OJ122" s="58"/>
      <c r="OK122" s="58"/>
      <c r="OL122" s="58"/>
      <c r="OM122" s="58"/>
      <c r="ON122" s="58"/>
      <c r="OO122" s="58"/>
      <c r="OP122" s="58"/>
      <c r="OQ122" s="58"/>
      <c r="OR122" s="58"/>
    </row>
    <row r="123" spans="1:408">
      <c r="A123" s="58" t="s">
        <v>200</v>
      </c>
      <c r="B123" s="58">
        <v>0.26449198717948702</v>
      </c>
      <c r="C123" s="58">
        <v>0.96273195743560702</v>
      </c>
      <c r="D123" s="58">
        <v>0.96050894260406405</v>
      </c>
      <c r="E123" s="58">
        <v>31.3704941388017</v>
      </c>
      <c r="F123" s="58">
        <v>37.526967956179099</v>
      </c>
      <c r="G123" s="58">
        <v>36.743271580966599</v>
      </c>
      <c r="H123" s="58">
        <v>0.35645577311515803</v>
      </c>
      <c r="I123" s="58">
        <v>0.99400848150253296</v>
      </c>
      <c r="J123" s="58">
        <v>0.19609242677688599</v>
      </c>
      <c r="K123" s="58">
        <v>0.93472552299499501</v>
      </c>
      <c r="L123" s="58">
        <v>78.351314000000002</v>
      </c>
      <c r="M123" s="58">
        <v>28.961151787981098</v>
      </c>
      <c r="N123" s="58" t="s">
        <v>60</v>
      </c>
      <c r="O123" s="84">
        <v>5.2187039999999998</v>
      </c>
      <c r="P123" s="58">
        <v>5.2187039999999998</v>
      </c>
      <c r="Q123" s="58">
        <v>0.98722500000000002</v>
      </c>
      <c r="R123" s="58">
        <v>0.98722500000000002</v>
      </c>
      <c r="AE123" s="58" t="s">
        <v>395</v>
      </c>
      <c r="AF123" s="58">
        <v>0.24977564102564101</v>
      </c>
      <c r="AG123" s="58">
        <v>0.96878165006637496</v>
      </c>
      <c r="AH123" s="58">
        <v>0.96821165084838801</v>
      </c>
      <c r="AI123" s="58">
        <v>32.634716443423599</v>
      </c>
      <c r="AJ123" s="58">
        <v>40.510661770243601</v>
      </c>
      <c r="AK123" s="58">
        <v>38.851413560125501</v>
      </c>
      <c r="AL123" s="58">
        <v>0.385153979063034</v>
      </c>
      <c r="AM123" s="58">
        <v>0.99647915363311701</v>
      </c>
      <c r="AN123" s="58">
        <v>0.172397315502166</v>
      </c>
      <c r="AO123" s="58">
        <v>0.95166385173797596</v>
      </c>
      <c r="AP123" s="58">
        <v>82.982523</v>
      </c>
      <c r="AQ123" s="58">
        <v>29.889664166846501</v>
      </c>
      <c r="AR123" s="58" t="s">
        <v>60</v>
      </c>
      <c r="AS123" s="58">
        <v>1.9247669999999999</v>
      </c>
      <c r="AT123" s="58">
        <v>1.9247669999999999</v>
      </c>
      <c r="AU123" s="58">
        <v>1.105923</v>
      </c>
      <c r="AV123" s="58">
        <v>1.105923</v>
      </c>
      <c r="BI123" s="58" t="s">
        <v>966</v>
      </c>
      <c r="BJ123" s="58">
        <v>0.24850480769230701</v>
      </c>
      <c r="BK123" s="58">
        <v>0.94332689046859697</v>
      </c>
      <c r="BL123" s="58">
        <v>0.94310081005096402</v>
      </c>
      <c r="BM123" s="58">
        <v>28.090312254001699</v>
      </c>
      <c r="BN123" s="58">
        <v>40.383111474516802</v>
      </c>
      <c r="BO123" s="58">
        <v>38.460609426342003</v>
      </c>
      <c r="BP123" s="58">
        <v>0.23370805382728499</v>
      </c>
      <c r="BQ123" s="58">
        <v>0.99708747863769498</v>
      </c>
      <c r="BR123" s="58">
        <v>0.231025770306587</v>
      </c>
      <c r="BS123" s="58">
        <v>0.86723357439041104</v>
      </c>
      <c r="BT123" s="58">
        <v>41.835680000000004</v>
      </c>
      <c r="BU123" s="58">
        <v>23.5050395563701</v>
      </c>
      <c r="BV123" s="58" t="s">
        <v>60</v>
      </c>
      <c r="BW123" s="58">
        <v>3.192259</v>
      </c>
      <c r="BX123" s="58">
        <v>3.192259</v>
      </c>
      <c r="BY123" s="58">
        <v>0.780528</v>
      </c>
      <c r="BZ123" s="58">
        <v>0.780528</v>
      </c>
      <c r="CM123" s="58" t="s">
        <v>584</v>
      </c>
      <c r="CN123" s="58">
        <v>0.237980769230769</v>
      </c>
      <c r="CO123" s="58">
        <v>0.98060506582260099</v>
      </c>
      <c r="CP123" s="58">
        <v>0.98018234968185403</v>
      </c>
      <c r="CQ123" s="58">
        <v>34.521257771650802</v>
      </c>
      <c r="CR123" s="58">
        <v>39.269976130704599</v>
      </c>
      <c r="CS123" s="58">
        <v>38.337898246949401</v>
      </c>
      <c r="CT123" s="58">
        <v>0.461916774511337</v>
      </c>
      <c r="CU123" s="58">
        <v>0.99757635593414296</v>
      </c>
      <c r="CV123" s="58">
        <v>0.140387043356895</v>
      </c>
      <c r="CW123" s="58">
        <v>0.97031712532043402</v>
      </c>
      <c r="CX123" s="58">
        <v>85.395893999999998</v>
      </c>
      <c r="CY123" s="58">
        <v>32.535037735648402</v>
      </c>
      <c r="CZ123" s="58" t="s">
        <v>60</v>
      </c>
      <c r="DA123" s="84">
        <v>1.4507779999999999</v>
      </c>
      <c r="DB123" s="58">
        <v>1.4507779999999999</v>
      </c>
      <c r="DC123" s="58">
        <v>458.56078300000001</v>
      </c>
      <c r="DD123" s="58">
        <v>458.56078300000001</v>
      </c>
      <c r="DQ123" s="58" t="s">
        <v>773</v>
      </c>
      <c r="DR123" s="58">
        <v>0.25566506410256401</v>
      </c>
      <c r="DS123" s="58">
        <v>0.98240947723388605</v>
      </c>
      <c r="DT123" s="58">
        <v>0.98206979036331099</v>
      </c>
      <c r="DU123" s="58">
        <v>34.9746519068689</v>
      </c>
      <c r="DV123" s="58">
        <v>42.666074361345601</v>
      </c>
      <c r="DW123" s="58">
        <v>41.788923807038103</v>
      </c>
      <c r="DX123" s="58">
        <v>0.48123094439506497</v>
      </c>
      <c r="DY123" s="58">
        <v>0.99827355146408003</v>
      </c>
      <c r="DZ123" s="58">
        <v>0.13353222608566201</v>
      </c>
      <c r="EA123" s="58">
        <v>0.97376018762588501</v>
      </c>
      <c r="EB123" s="58">
        <v>87.563109999999995</v>
      </c>
      <c r="EC123" s="58">
        <v>33.061694016777501</v>
      </c>
      <c r="ED123" s="58" t="s">
        <v>60</v>
      </c>
      <c r="EE123" s="84">
        <v>1.3607929999999999</v>
      </c>
      <c r="EF123" s="58">
        <v>1.3607929999999999</v>
      </c>
      <c r="EG123" s="58">
        <v>2455.0422589999998</v>
      </c>
      <c r="EH123" s="58">
        <v>2455.0422589999998</v>
      </c>
      <c r="EU123" s="58"/>
      <c r="EV123" s="58"/>
      <c r="EW123" s="58"/>
      <c r="EX123" s="58"/>
      <c r="EY123" s="58"/>
      <c r="EZ123" s="58"/>
      <c r="FA123" s="58"/>
      <c r="FB123" s="58"/>
      <c r="FC123" s="58"/>
      <c r="FD123" s="58"/>
      <c r="FE123" s="58"/>
      <c r="FF123" s="58"/>
      <c r="FG123" s="58"/>
      <c r="FH123" s="58"/>
      <c r="FI123" s="58"/>
      <c r="FJ123" s="58"/>
      <c r="FK123" s="58"/>
      <c r="FL123" s="58"/>
      <c r="FY123" s="58"/>
      <c r="FZ123" s="58"/>
      <c r="GA123" s="58"/>
      <c r="GB123" s="58"/>
      <c r="GC123" s="58"/>
      <c r="GD123" s="58"/>
      <c r="GE123" s="58"/>
      <c r="GF123" s="58"/>
      <c r="GG123" s="58"/>
      <c r="GH123" s="58"/>
      <c r="GI123" s="58"/>
      <c r="GJ123" s="58"/>
      <c r="GK123" s="58"/>
      <c r="GL123" s="58"/>
      <c r="GM123" s="58"/>
      <c r="GN123" s="58"/>
      <c r="GO123" s="58"/>
      <c r="GP123" s="58"/>
      <c r="HC123" s="58"/>
      <c r="HD123" s="58"/>
      <c r="HE123" s="58"/>
      <c r="HF123" s="58"/>
      <c r="HG123" s="58"/>
      <c r="HH123" s="58"/>
      <c r="HI123" s="58"/>
      <c r="HJ123" s="58"/>
      <c r="HK123" s="58"/>
      <c r="HL123" s="58"/>
      <c r="HM123" s="58"/>
      <c r="HN123" s="58"/>
      <c r="HO123" s="58"/>
      <c r="HP123" s="58"/>
      <c r="HQ123" s="84"/>
      <c r="HR123" s="58"/>
      <c r="HS123" s="58"/>
      <c r="HT123" s="58"/>
      <c r="IG123" s="58"/>
      <c r="IH123" s="58"/>
      <c r="II123" s="58"/>
      <c r="IJ123" s="58"/>
      <c r="IK123" s="58"/>
      <c r="IL123" s="58"/>
      <c r="IM123" s="58"/>
      <c r="IN123" s="58"/>
      <c r="IO123" s="58"/>
      <c r="IP123" s="58"/>
      <c r="IQ123" s="58"/>
      <c r="IR123" s="81"/>
      <c r="IS123" s="81"/>
      <c r="IT123" s="58"/>
      <c r="IU123" s="58"/>
      <c r="IV123" s="58"/>
      <c r="IW123" s="58"/>
      <c r="IX123" s="58"/>
      <c r="JK123" s="58"/>
      <c r="JL123" s="58"/>
      <c r="JM123" s="58"/>
      <c r="JN123" s="58"/>
      <c r="JO123" s="58"/>
      <c r="JP123" s="58"/>
      <c r="JQ123" s="58"/>
      <c r="JR123" s="58"/>
      <c r="JS123" s="58"/>
      <c r="JT123" s="58"/>
      <c r="JU123" s="58"/>
      <c r="JV123" s="58"/>
      <c r="JW123" s="58"/>
      <c r="JX123" s="58"/>
      <c r="JY123" s="58"/>
      <c r="JZ123" s="58"/>
      <c r="KA123" s="58"/>
      <c r="KB123" s="58"/>
      <c r="KO123" s="58"/>
      <c r="KP123" s="58"/>
      <c r="KQ123" s="58"/>
      <c r="KR123" s="58"/>
      <c r="KS123" s="58"/>
      <c r="KT123" s="58"/>
      <c r="KU123" s="58"/>
      <c r="KV123" s="58"/>
      <c r="KW123" s="58"/>
      <c r="KX123" s="58"/>
      <c r="KY123" s="58"/>
      <c r="KZ123" s="58"/>
      <c r="LA123" s="58"/>
      <c r="LB123" s="58"/>
      <c r="LC123" s="58"/>
      <c r="LD123" s="58"/>
      <c r="LE123" s="58"/>
      <c r="LF123" s="58"/>
      <c r="LS123" s="58"/>
      <c r="LT123" s="58"/>
      <c r="LU123" s="58"/>
      <c r="LV123" s="58"/>
      <c r="LW123" s="58"/>
      <c r="LX123" s="58"/>
      <c r="LY123" s="58"/>
      <c r="LZ123" s="58"/>
      <c r="MA123" s="58"/>
      <c r="MB123" s="58"/>
      <c r="MC123" s="58"/>
      <c r="MD123" s="58"/>
      <c r="ME123" s="58"/>
      <c r="MF123" s="58"/>
      <c r="MG123" s="58"/>
      <c r="MH123" s="58"/>
      <c r="MI123" s="58"/>
      <c r="MJ123" s="58"/>
      <c r="MW123" s="58"/>
      <c r="MX123" s="58"/>
      <c r="MY123" s="58"/>
      <c r="MZ123" s="58"/>
      <c r="NA123" s="58"/>
      <c r="NB123" s="58"/>
      <c r="NC123" s="58"/>
      <c r="ND123" s="58"/>
      <c r="NE123" s="58"/>
      <c r="NF123" s="58"/>
      <c r="NG123" s="58"/>
      <c r="NH123" s="58"/>
      <c r="NI123" s="58"/>
      <c r="NJ123" s="58"/>
      <c r="NK123" s="58"/>
      <c r="NL123" s="58"/>
      <c r="NM123" s="58"/>
      <c r="NN123" s="58"/>
      <c r="OA123" s="58"/>
      <c r="OB123" s="58"/>
      <c r="OC123" s="58"/>
      <c r="OD123" s="58"/>
      <c r="OE123" s="58"/>
      <c r="OF123" s="58"/>
      <c r="OG123" s="58"/>
      <c r="OH123" s="58"/>
      <c r="OI123" s="58"/>
      <c r="OJ123" s="58"/>
      <c r="OK123" s="58"/>
      <c r="OL123" s="58"/>
      <c r="OM123" s="58"/>
      <c r="ON123" s="58"/>
      <c r="OO123" s="58"/>
      <c r="OP123" s="58"/>
      <c r="OQ123" s="58"/>
      <c r="OR123" s="58"/>
    </row>
    <row r="124" spans="1:408">
      <c r="A124" s="58" t="s">
        <v>201</v>
      </c>
      <c r="B124" s="58">
        <v>0.54481570512820499</v>
      </c>
      <c r="C124" s="58">
        <v>0.98421669006347601</v>
      </c>
      <c r="D124" s="58">
        <v>0.98380029201507502</v>
      </c>
      <c r="E124" s="58">
        <v>34.187089535840997</v>
      </c>
      <c r="F124" s="58">
        <v>40.852209547325103</v>
      </c>
      <c r="G124" s="58">
        <v>39.943421362619198</v>
      </c>
      <c r="H124" s="58">
        <v>0.47342211008071899</v>
      </c>
      <c r="I124" s="58">
        <v>0.99881923198699896</v>
      </c>
      <c r="J124" s="58">
        <v>0.13046564161777399</v>
      </c>
      <c r="K124" s="58">
        <v>0.97749447822570801</v>
      </c>
      <c r="L124" s="58">
        <v>89.667310000000001</v>
      </c>
      <c r="M124" s="58">
        <v>33.935925759352401</v>
      </c>
      <c r="N124" s="58" t="s">
        <v>60</v>
      </c>
      <c r="O124" s="84">
        <v>5.2584049999999998</v>
      </c>
      <c r="P124" s="58">
        <v>5.2584049999999998</v>
      </c>
      <c r="Q124" s="58">
        <v>1.0000610000000001</v>
      </c>
      <c r="R124" s="58">
        <v>1.0000610000000001</v>
      </c>
      <c r="AE124" s="58" t="s">
        <v>396</v>
      </c>
      <c r="AF124" s="58">
        <v>0.49991826923076899</v>
      </c>
      <c r="AG124" s="58">
        <v>0.98307621479034402</v>
      </c>
      <c r="AH124" s="58">
        <v>0.98281490802764804</v>
      </c>
      <c r="AI124" s="58">
        <v>35.249402661419801</v>
      </c>
      <c r="AJ124" s="58">
        <v>43.122200418115298</v>
      </c>
      <c r="AK124" s="58">
        <v>41.778557193751801</v>
      </c>
      <c r="AL124" s="58">
        <v>0.49029299616813599</v>
      </c>
      <c r="AM124" s="58">
        <v>0.99862927198410001</v>
      </c>
      <c r="AN124" s="58">
        <v>0.12713257968425701</v>
      </c>
      <c r="AO124" s="58">
        <v>0.97705727815627996</v>
      </c>
      <c r="AP124" s="58">
        <v>90.130492000000004</v>
      </c>
      <c r="AQ124" s="58">
        <v>33.298402038430503</v>
      </c>
      <c r="AR124" s="58" t="s">
        <v>60</v>
      </c>
      <c r="AS124" s="58">
        <v>1.803415</v>
      </c>
      <c r="AT124" s="58">
        <v>1.803415</v>
      </c>
      <c r="AU124" s="58">
        <v>1.1189910000000001</v>
      </c>
      <c r="AV124" s="58">
        <v>1.1189910000000001</v>
      </c>
      <c r="BI124" s="58" t="s">
        <v>967</v>
      </c>
      <c r="BJ124" s="58">
        <v>0.49977884615384599</v>
      </c>
      <c r="BK124" s="58">
        <v>0.98796665668487504</v>
      </c>
      <c r="BL124" s="58">
        <v>0.98787248134613004</v>
      </c>
      <c r="BM124" s="58">
        <v>32.841851131878201</v>
      </c>
      <c r="BN124" s="58">
        <v>40.485261209740599</v>
      </c>
      <c r="BO124" s="58">
        <v>38.921225256055301</v>
      </c>
      <c r="BP124" s="58">
        <v>0.44042938947677601</v>
      </c>
      <c r="BQ124" s="58">
        <v>0.99911761283874501</v>
      </c>
      <c r="BR124" s="58">
        <v>0.123777814209461</v>
      </c>
      <c r="BS124" s="58">
        <v>0.97884100675582797</v>
      </c>
      <c r="BT124" s="58">
        <v>81.656413000000001</v>
      </c>
      <c r="BU124" s="58">
        <v>32.438471463985302</v>
      </c>
      <c r="BV124" s="58" t="s">
        <v>60</v>
      </c>
      <c r="BW124" s="58">
        <v>1.728429</v>
      </c>
      <c r="BX124" s="58">
        <v>1.728429</v>
      </c>
      <c r="BY124" s="58">
        <v>18.038720000000001</v>
      </c>
      <c r="BZ124" s="58">
        <v>18.038720000000001</v>
      </c>
      <c r="CM124" s="58" t="s">
        <v>585</v>
      </c>
      <c r="CN124" s="58">
        <v>0.54551121794871704</v>
      </c>
      <c r="CO124" s="58">
        <v>0.99114298820495605</v>
      </c>
      <c r="CP124" s="58">
        <v>0.99094241857528598</v>
      </c>
      <c r="CQ124" s="58">
        <v>38.164868609387803</v>
      </c>
      <c r="CR124" s="58">
        <v>41.465300524848999</v>
      </c>
      <c r="CS124" s="58">
        <v>40.724704228320803</v>
      </c>
      <c r="CT124" s="58">
        <v>0.59645575284957797</v>
      </c>
      <c r="CU124" s="58">
        <v>0.99911564588546697</v>
      </c>
      <c r="CV124" s="58">
        <v>9.4329684972763006E-2</v>
      </c>
      <c r="CW124" s="58">
        <v>0.988295137882232</v>
      </c>
      <c r="CX124" s="58">
        <v>92.027663000000004</v>
      </c>
      <c r="CY124" s="58">
        <v>36.8326413712213</v>
      </c>
      <c r="CZ124" s="58" t="s">
        <v>60</v>
      </c>
      <c r="DA124" s="84">
        <v>1.485935</v>
      </c>
      <c r="DB124" s="58">
        <v>1.485935</v>
      </c>
      <c r="DC124" s="58">
        <v>477.87778700000001</v>
      </c>
      <c r="DD124" s="58">
        <v>477.87778700000001</v>
      </c>
      <c r="DQ124" s="58" t="s">
        <v>774</v>
      </c>
      <c r="DR124" s="58">
        <v>0.51349198717948696</v>
      </c>
      <c r="DS124" s="58">
        <v>0.99045026302337602</v>
      </c>
      <c r="DT124" s="58">
        <v>0.99025362730026201</v>
      </c>
      <c r="DU124" s="58">
        <v>37.818487561001596</v>
      </c>
      <c r="DV124" s="58">
        <v>44.674848272278403</v>
      </c>
      <c r="DW124" s="58">
        <v>44.019739562232402</v>
      </c>
      <c r="DX124" s="58">
        <v>0.58461970090866</v>
      </c>
      <c r="DY124" s="58">
        <v>0.99923920631408603</v>
      </c>
      <c r="DZ124" s="58">
        <v>9.7783394157886505E-2</v>
      </c>
      <c r="EA124" s="58">
        <v>0.98727810382842995</v>
      </c>
      <c r="EB124" s="58">
        <v>92.422545999999997</v>
      </c>
      <c r="EC124" s="58">
        <v>36.428858344671099</v>
      </c>
      <c r="ED124" s="58" t="s">
        <v>60</v>
      </c>
      <c r="EE124" s="84">
        <v>1.555356</v>
      </c>
      <c r="EF124" s="58">
        <v>1.555356</v>
      </c>
      <c r="EG124" s="58">
        <v>3134.9949409999999</v>
      </c>
      <c r="EH124" s="58">
        <v>3134.9949409999999</v>
      </c>
      <c r="EU124" s="58"/>
      <c r="EV124" s="58"/>
      <c r="EW124" s="58"/>
      <c r="EX124" s="58"/>
      <c r="EY124" s="58"/>
      <c r="EZ124" s="58"/>
      <c r="FA124" s="58"/>
      <c r="FB124" s="58"/>
      <c r="FC124" s="58"/>
      <c r="FD124" s="58"/>
      <c r="FE124" s="58"/>
      <c r="FF124" s="58"/>
      <c r="FG124" s="58"/>
      <c r="FH124" s="58"/>
      <c r="FI124" s="58"/>
      <c r="FJ124" s="58"/>
      <c r="FK124" s="58"/>
      <c r="FL124" s="58"/>
      <c r="FY124" s="58"/>
      <c r="FZ124" s="58"/>
      <c r="GA124" s="58"/>
      <c r="GB124" s="58"/>
      <c r="GC124" s="58"/>
      <c r="GD124" s="58"/>
      <c r="GE124" s="58"/>
      <c r="GF124" s="58"/>
      <c r="GG124" s="58"/>
      <c r="GH124" s="58"/>
      <c r="GI124" s="58"/>
      <c r="GJ124" s="58"/>
      <c r="GK124" s="58"/>
      <c r="GL124" s="58"/>
      <c r="GM124" s="58"/>
      <c r="GN124" s="58"/>
      <c r="GO124" s="58"/>
      <c r="GP124" s="58"/>
      <c r="HC124" s="58"/>
      <c r="HD124" s="58"/>
      <c r="HE124" s="58"/>
      <c r="HF124" s="58"/>
      <c r="HG124" s="58"/>
      <c r="HH124" s="58"/>
      <c r="HI124" s="58"/>
      <c r="HJ124" s="58"/>
      <c r="HK124" s="58"/>
      <c r="HL124" s="58"/>
      <c r="HM124" s="58"/>
      <c r="HN124" s="58"/>
      <c r="HO124" s="58"/>
      <c r="HP124" s="58"/>
      <c r="HQ124" s="84"/>
      <c r="HR124" s="58"/>
      <c r="HS124" s="58"/>
      <c r="HT124" s="58"/>
      <c r="IG124" s="58"/>
      <c r="IH124" s="58"/>
      <c r="II124" s="58"/>
      <c r="IJ124" s="58"/>
      <c r="IK124" s="58"/>
      <c r="IL124" s="58"/>
      <c r="IM124" s="58"/>
      <c r="IN124" s="58"/>
      <c r="IO124" s="58"/>
      <c r="IP124" s="58"/>
      <c r="IQ124" s="58"/>
      <c r="IR124" s="81"/>
      <c r="IS124" s="81"/>
      <c r="IT124" s="58"/>
      <c r="IU124" s="58"/>
      <c r="IV124" s="58"/>
      <c r="IW124" s="58"/>
      <c r="IX124" s="58"/>
      <c r="JK124" s="58"/>
      <c r="JL124" s="58"/>
      <c r="JM124" s="58"/>
      <c r="JN124" s="58"/>
      <c r="JO124" s="58"/>
      <c r="JP124" s="58"/>
      <c r="JQ124" s="58"/>
      <c r="JR124" s="58"/>
      <c r="JS124" s="58"/>
      <c r="JT124" s="58"/>
      <c r="JU124" s="58"/>
      <c r="JV124" s="58"/>
      <c r="JW124" s="58"/>
      <c r="JX124" s="58"/>
      <c r="JY124" s="58"/>
      <c r="JZ124" s="58"/>
      <c r="KA124" s="58"/>
      <c r="KB124" s="58"/>
      <c r="KO124" s="58"/>
      <c r="KP124" s="58"/>
      <c r="KQ124" s="58"/>
      <c r="KR124" s="58"/>
      <c r="KS124" s="58"/>
      <c r="KT124" s="58"/>
      <c r="KU124" s="58"/>
      <c r="KV124" s="58"/>
      <c r="KW124" s="58"/>
      <c r="KX124" s="58"/>
      <c r="KY124" s="58"/>
      <c r="KZ124" s="58"/>
      <c r="LA124" s="58"/>
      <c r="LB124" s="58"/>
      <c r="LC124" s="58"/>
      <c r="LD124" s="58"/>
      <c r="LE124" s="58"/>
      <c r="LF124" s="58"/>
      <c r="LS124" s="58"/>
      <c r="LT124" s="58"/>
      <c r="LU124" s="58"/>
      <c r="LV124" s="58"/>
      <c r="LW124" s="58"/>
      <c r="LX124" s="58"/>
      <c r="LY124" s="58"/>
      <c r="LZ124" s="58"/>
      <c r="MA124" s="58"/>
      <c r="MB124" s="58"/>
      <c r="MC124" s="58"/>
      <c r="MD124" s="58"/>
      <c r="ME124" s="58"/>
      <c r="MF124" s="58"/>
      <c r="MG124" s="58"/>
      <c r="MH124" s="58"/>
      <c r="MI124" s="58"/>
      <c r="MJ124" s="58"/>
      <c r="MW124" s="58"/>
      <c r="MX124" s="58"/>
      <c r="MY124" s="58"/>
      <c r="MZ124" s="58"/>
      <c r="NA124" s="58"/>
      <c r="NB124" s="58"/>
      <c r="NC124" s="58"/>
      <c r="ND124" s="58"/>
      <c r="NE124" s="58"/>
      <c r="NF124" s="58"/>
      <c r="NG124" s="58"/>
      <c r="NH124" s="58"/>
      <c r="NI124" s="58"/>
      <c r="NJ124" s="58"/>
      <c r="NK124" s="58"/>
      <c r="NL124" s="58"/>
      <c r="NM124" s="58"/>
      <c r="NN124" s="58"/>
      <c r="OA124" s="58"/>
      <c r="OB124" s="58"/>
      <c r="OC124" s="58"/>
      <c r="OD124" s="58"/>
      <c r="OE124" s="58"/>
      <c r="OF124" s="58"/>
      <c r="OG124" s="58"/>
      <c r="OH124" s="58"/>
      <c r="OI124" s="58"/>
      <c r="OJ124" s="58"/>
      <c r="OK124" s="58"/>
      <c r="OL124" s="58"/>
      <c r="OM124" s="58"/>
      <c r="ON124" s="58"/>
      <c r="OO124" s="58"/>
      <c r="OP124" s="58"/>
      <c r="OQ124" s="58"/>
      <c r="OR124" s="58"/>
    </row>
    <row r="125" spans="1:408">
      <c r="A125" s="58" t="s">
        <v>202</v>
      </c>
      <c r="B125" s="58">
        <v>0.80685256410256401</v>
      </c>
      <c r="C125" s="58">
        <v>0.99072599411010698</v>
      </c>
      <c r="D125" s="58">
        <v>0.99057531356811501</v>
      </c>
      <c r="E125" s="58">
        <v>36.1275379222472</v>
      </c>
      <c r="F125" s="58">
        <v>42.849110808640397</v>
      </c>
      <c r="G125" s="58">
        <v>41.8369593937948</v>
      </c>
      <c r="H125" s="58">
        <v>0.54805326461791903</v>
      </c>
      <c r="I125" s="58">
        <v>0.99955683946609497</v>
      </c>
      <c r="J125" s="58">
        <v>0.100847877562046</v>
      </c>
      <c r="K125" s="58">
        <v>0.98812264204025202</v>
      </c>
      <c r="L125" s="58">
        <v>92.921942999999999</v>
      </c>
      <c r="M125" s="58">
        <v>37.188980140191703</v>
      </c>
      <c r="N125" s="58" t="s">
        <v>60</v>
      </c>
      <c r="O125" s="84">
        <v>5.3214730000000001</v>
      </c>
      <c r="P125" s="58">
        <v>5.3214730000000001</v>
      </c>
      <c r="Q125" s="58">
        <v>0.99740200000000001</v>
      </c>
      <c r="R125" s="58">
        <v>0.99740200000000001</v>
      </c>
      <c r="AE125" s="58" t="s">
        <v>397</v>
      </c>
      <c r="AF125" s="58">
        <v>0.74996314102564099</v>
      </c>
      <c r="AG125" s="58">
        <v>0.98940747976303101</v>
      </c>
      <c r="AH125" s="58">
        <v>0.98920404911041204</v>
      </c>
      <c r="AI125" s="58">
        <v>37.405836186577197</v>
      </c>
      <c r="AJ125" s="58">
        <v>44.2808709346426</v>
      </c>
      <c r="AK125" s="58">
        <v>43.250154596918399</v>
      </c>
      <c r="AL125" s="58">
        <v>0.57382029294967596</v>
      </c>
      <c r="AM125" s="58">
        <v>0.99921959638595503</v>
      </c>
      <c r="AN125" s="58">
        <v>9.9973745644092504E-2</v>
      </c>
      <c r="AO125" s="58">
        <v>0.98712354898452703</v>
      </c>
      <c r="AP125" s="58">
        <v>92.992870999999994</v>
      </c>
      <c r="AQ125" s="58">
        <v>35.896390891233601</v>
      </c>
      <c r="AR125" s="58" t="s">
        <v>60</v>
      </c>
      <c r="AS125" s="58">
        <v>1.8830769999999999</v>
      </c>
      <c r="AT125" s="58">
        <v>1.8830769999999999</v>
      </c>
      <c r="AU125" s="58">
        <v>1.1252789999999999</v>
      </c>
      <c r="AV125" s="58">
        <v>1.1252789999999999</v>
      </c>
      <c r="BI125" s="58" t="s">
        <v>968</v>
      </c>
      <c r="BJ125" s="58">
        <v>0.74899839743589702</v>
      </c>
      <c r="BK125" s="58">
        <v>0.99074995517730702</v>
      </c>
      <c r="BL125" s="58">
        <v>0.99070721864700295</v>
      </c>
      <c r="BM125" s="58">
        <v>33.067651159592401</v>
      </c>
      <c r="BN125" s="58">
        <v>42.115929411352901</v>
      </c>
      <c r="BO125" s="58">
        <v>40.4924445489725</v>
      </c>
      <c r="BP125" s="58">
        <v>0.46347039937973</v>
      </c>
      <c r="BQ125" s="58">
        <v>0.99948990345001198</v>
      </c>
      <c r="BR125" s="58">
        <v>0.110586106777191</v>
      </c>
      <c r="BS125" s="58">
        <v>0.98340719938278198</v>
      </c>
      <c r="BT125" s="58">
        <v>83.844686999999993</v>
      </c>
      <c r="BU125" s="58">
        <v>33.180482971035801</v>
      </c>
      <c r="BV125" s="58" t="s">
        <v>60</v>
      </c>
      <c r="BW125" s="58">
        <v>1.8675029999999999</v>
      </c>
      <c r="BX125" s="58">
        <v>1.8675029999999999</v>
      </c>
      <c r="BY125" s="58">
        <v>18.553602000000001</v>
      </c>
      <c r="BZ125" s="58">
        <v>18.553602000000001</v>
      </c>
      <c r="CM125" s="58" t="s">
        <v>586</v>
      </c>
      <c r="CN125" s="58">
        <v>0.81310416666666596</v>
      </c>
      <c r="CO125" s="58">
        <v>0.99435549974441495</v>
      </c>
      <c r="CP125" s="58">
        <v>0.99422907829284601</v>
      </c>
      <c r="CQ125" s="58">
        <v>40.641575942138097</v>
      </c>
      <c r="CR125" s="58">
        <v>43.127282449563097</v>
      </c>
      <c r="CS125" s="58">
        <v>42.475324675176203</v>
      </c>
      <c r="CT125" s="58">
        <v>0.682209312915802</v>
      </c>
      <c r="CU125" s="58">
        <v>0.99950987100601196</v>
      </c>
      <c r="CV125" s="58">
        <v>7.3652334511280004E-2</v>
      </c>
      <c r="CW125" s="58">
        <v>0.99308466911315896</v>
      </c>
      <c r="CX125" s="58">
        <v>94.137583000000006</v>
      </c>
      <c r="CY125" s="58">
        <v>39.403540339692199</v>
      </c>
      <c r="CZ125" s="58" t="s">
        <v>60</v>
      </c>
      <c r="DA125" s="84">
        <v>1.4414419999999999</v>
      </c>
      <c r="DB125" s="58">
        <v>1.4414419999999999</v>
      </c>
      <c r="DC125" s="58">
        <v>519.84219599999994</v>
      </c>
      <c r="DD125" s="58">
        <v>519.84219599999994</v>
      </c>
      <c r="DQ125" s="58" t="s">
        <v>775</v>
      </c>
      <c r="DR125" s="58">
        <v>0.78857532051281998</v>
      </c>
      <c r="DS125" s="58">
        <v>0.99388158321380604</v>
      </c>
      <c r="DT125" s="58">
        <v>0.993752300739288</v>
      </c>
      <c r="DU125" s="58">
        <v>40.209746409157098</v>
      </c>
      <c r="DV125" s="58">
        <v>46.576838682540597</v>
      </c>
      <c r="DW125" s="58">
        <v>45.9513110093515</v>
      </c>
      <c r="DX125" s="58">
        <v>0.66756796836853005</v>
      </c>
      <c r="DY125" s="58">
        <v>0.99959915876388505</v>
      </c>
      <c r="DZ125" s="58">
        <v>7.6717451214790303E-2</v>
      </c>
      <c r="EA125" s="58">
        <v>0.99251675605773904</v>
      </c>
      <c r="EB125" s="58">
        <v>94.295721999999998</v>
      </c>
      <c r="EC125" s="58">
        <v>38.952631087384198</v>
      </c>
      <c r="ED125" s="58" t="s">
        <v>60</v>
      </c>
      <c r="EE125" s="84">
        <v>2.2798949999999998</v>
      </c>
      <c r="EF125" s="58">
        <v>2.2798949999999998</v>
      </c>
      <c r="EG125" s="58">
        <v>3550.0817400000001</v>
      </c>
      <c r="EH125" s="58">
        <v>3550.0817400000001</v>
      </c>
      <c r="EU125" s="58"/>
      <c r="EV125" s="58"/>
      <c r="EW125" s="58"/>
      <c r="EX125" s="58"/>
      <c r="EY125" s="58"/>
      <c r="EZ125" s="58"/>
      <c r="FA125" s="58"/>
      <c r="FB125" s="58"/>
      <c r="FC125" s="58"/>
      <c r="FD125" s="58"/>
      <c r="FE125" s="58"/>
      <c r="FF125" s="58"/>
      <c r="FG125" s="58"/>
      <c r="FH125" s="58"/>
      <c r="FI125" s="58"/>
      <c r="FJ125" s="58"/>
      <c r="FK125" s="58"/>
      <c r="FL125" s="58"/>
      <c r="FY125" s="58"/>
      <c r="FZ125" s="58"/>
      <c r="GA125" s="58"/>
      <c r="GB125" s="58"/>
      <c r="GC125" s="58"/>
      <c r="GD125" s="58"/>
      <c r="GE125" s="58"/>
      <c r="GF125" s="58"/>
      <c r="GG125" s="58"/>
      <c r="GH125" s="58"/>
      <c r="GI125" s="58"/>
      <c r="GJ125" s="58"/>
      <c r="GK125" s="58"/>
      <c r="GL125" s="58"/>
      <c r="GM125" s="58"/>
      <c r="GN125" s="58"/>
      <c r="GO125" s="58"/>
      <c r="GP125" s="58"/>
      <c r="HC125" s="58"/>
      <c r="HD125" s="58"/>
      <c r="HE125" s="58"/>
      <c r="HF125" s="58"/>
      <c r="HG125" s="58"/>
      <c r="HH125" s="58"/>
      <c r="HI125" s="58"/>
      <c r="HJ125" s="58"/>
      <c r="HK125" s="58"/>
      <c r="HL125" s="58"/>
      <c r="HM125" s="58"/>
      <c r="HN125" s="58"/>
      <c r="HO125" s="58"/>
      <c r="HP125" s="58"/>
      <c r="HQ125" s="84"/>
      <c r="HR125" s="58"/>
      <c r="HS125" s="58"/>
      <c r="HT125" s="58"/>
      <c r="IG125" s="58"/>
      <c r="IH125" s="58"/>
      <c r="II125" s="58"/>
      <c r="IJ125" s="58"/>
      <c r="IK125" s="58"/>
      <c r="IL125" s="58"/>
      <c r="IM125" s="58"/>
      <c r="IN125" s="58"/>
      <c r="IO125" s="58"/>
      <c r="IP125" s="58"/>
      <c r="IQ125" s="58"/>
      <c r="IR125" s="58"/>
      <c r="IS125" s="58"/>
      <c r="IT125" s="58"/>
      <c r="IU125" s="58"/>
      <c r="IV125" s="58"/>
      <c r="IW125" s="58"/>
      <c r="IX125" s="58"/>
      <c r="JK125" s="58"/>
      <c r="JL125" s="58"/>
      <c r="JM125" s="58"/>
      <c r="JN125" s="58"/>
      <c r="JO125" s="58"/>
      <c r="JP125" s="58"/>
      <c r="JQ125" s="58"/>
      <c r="JR125" s="58"/>
      <c r="JS125" s="58"/>
      <c r="JT125" s="58"/>
      <c r="JU125" s="58"/>
      <c r="JV125" s="58"/>
      <c r="JW125" s="58"/>
      <c r="JX125" s="58"/>
      <c r="JY125" s="58"/>
      <c r="JZ125" s="58"/>
      <c r="KA125" s="58"/>
      <c r="KB125" s="58"/>
      <c r="KO125" s="58"/>
      <c r="KP125" s="58"/>
      <c r="KQ125" s="58"/>
      <c r="KR125" s="58"/>
      <c r="KS125" s="58"/>
      <c r="KT125" s="58"/>
      <c r="KU125" s="58"/>
      <c r="KV125" s="58"/>
      <c r="KW125" s="58"/>
      <c r="KX125" s="58"/>
      <c r="KY125" s="58"/>
      <c r="KZ125" s="58"/>
      <c r="LA125" s="58"/>
      <c r="LB125" s="58"/>
      <c r="LC125" s="58"/>
      <c r="LD125" s="58"/>
      <c r="LE125" s="58"/>
      <c r="LF125" s="58"/>
      <c r="LS125" s="58"/>
      <c r="LT125" s="58"/>
      <c r="LU125" s="58"/>
      <c r="LV125" s="58"/>
      <c r="LW125" s="58"/>
      <c r="LX125" s="58"/>
      <c r="LY125" s="58"/>
      <c r="LZ125" s="58"/>
      <c r="MA125" s="58"/>
      <c r="MB125" s="58"/>
      <c r="MC125" s="58"/>
      <c r="MD125" s="58"/>
      <c r="ME125" s="58"/>
      <c r="MF125" s="58"/>
      <c r="MG125" s="58"/>
      <c r="MH125" s="58"/>
      <c r="MI125" s="58"/>
      <c r="MJ125" s="58"/>
      <c r="MW125" s="58"/>
      <c r="MX125" s="58"/>
      <c r="MY125" s="58"/>
      <c r="MZ125" s="58"/>
      <c r="NA125" s="58"/>
      <c r="NB125" s="58"/>
      <c r="NC125" s="58"/>
      <c r="ND125" s="58"/>
      <c r="NE125" s="58"/>
      <c r="NF125" s="58"/>
      <c r="NG125" s="58"/>
      <c r="NH125" s="58"/>
      <c r="NI125" s="58"/>
      <c r="NJ125" s="58"/>
      <c r="NK125" s="58"/>
      <c r="NL125" s="58"/>
      <c r="NM125" s="58"/>
      <c r="NN125" s="58"/>
      <c r="OA125" s="58"/>
      <c r="OB125" s="58"/>
      <c r="OC125" s="58"/>
      <c r="OD125" s="58"/>
      <c r="OE125" s="58"/>
      <c r="OF125" s="58"/>
      <c r="OG125" s="58"/>
      <c r="OH125" s="58"/>
      <c r="OI125" s="58"/>
      <c r="OJ125" s="58"/>
      <c r="OK125" s="58"/>
      <c r="OL125" s="58"/>
      <c r="OM125" s="58"/>
      <c r="ON125" s="58"/>
      <c r="OO125" s="58"/>
      <c r="OP125" s="58"/>
      <c r="OQ125" s="58"/>
      <c r="OR125" s="58"/>
    </row>
    <row r="126" spans="1:408">
      <c r="A126" s="58" t="s">
        <v>203</v>
      </c>
      <c r="B126" s="58">
        <v>1.0892516025640999</v>
      </c>
      <c r="C126" s="58">
        <v>0.99416762590408303</v>
      </c>
      <c r="D126" s="58">
        <v>0.99409973621368397</v>
      </c>
      <c r="E126" s="58">
        <v>37.813969930238301</v>
      </c>
      <c r="F126" s="58">
        <v>44.185036122281403</v>
      </c>
      <c r="G126" s="58">
        <v>43.147791165498496</v>
      </c>
      <c r="H126" s="58">
        <v>0.61331266164779596</v>
      </c>
      <c r="I126" s="58">
        <v>0.99982202053070002</v>
      </c>
      <c r="J126" s="58">
        <v>8.0669634044170296E-2</v>
      </c>
      <c r="K126" s="58">
        <v>0.99307328462600697</v>
      </c>
      <c r="L126" s="58">
        <v>94.588744000000005</v>
      </c>
      <c r="M126" s="58">
        <v>39.855523252542902</v>
      </c>
      <c r="N126" s="58" t="s">
        <v>60</v>
      </c>
      <c r="O126" s="84">
        <v>4.9574699999999998</v>
      </c>
      <c r="P126" s="58">
        <v>4.9574699999999998</v>
      </c>
      <c r="Q126" s="58">
        <v>1.0343910000000001</v>
      </c>
      <c r="R126" s="58">
        <v>1.0343910000000001</v>
      </c>
      <c r="AE126" s="58" t="s">
        <v>398</v>
      </c>
      <c r="AF126" s="58">
        <v>0.99988621794871702</v>
      </c>
      <c r="AG126" s="58">
        <v>0.99273520708084095</v>
      </c>
      <c r="AH126" s="58">
        <v>0.99259167909622104</v>
      </c>
      <c r="AI126" s="58">
        <v>39.394760167219403</v>
      </c>
      <c r="AJ126" s="58">
        <v>45.870243689387202</v>
      </c>
      <c r="AK126" s="58">
        <v>44.333795763696997</v>
      </c>
      <c r="AL126" s="58">
        <v>0.64167553186416604</v>
      </c>
      <c r="AM126" s="58">
        <v>0.99953460693359297</v>
      </c>
      <c r="AN126" s="58">
        <v>8.2857243716716697E-2</v>
      </c>
      <c r="AO126" s="58">
        <v>0.99131518602371205</v>
      </c>
      <c r="AP126" s="58">
        <v>94.441866000000005</v>
      </c>
      <c r="AQ126" s="58">
        <v>38.065015484374001</v>
      </c>
      <c r="AR126" s="58" t="s">
        <v>60</v>
      </c>
      <c r="AS126" s="58">
        <v>1.9609490000000001</v>
      </c>
      <c r="AT126" s="58">
        <v>1.9609490000000001</v>
      </c>
      <c r="AU126" s="58">
        <v>1.104716</v>
      </c>
      <c r="AV126" s="58">
        <v>1.104716</v>
      </c>
      <c r="BI126" s="58" t="s">
        <v>969</v>
      </c>
      <c r="BJ126" s="58">
        <v>1.0000673076922999</v>
      </c>
      <c r="BK126" s="58">
        <v>0.99573421478271396</v>
      </c>
      <c r="BL126" s="58">
        <v>0.99568164348602295</v>
      </c>
      <c r="BM126" s="58">
        <v>40.346816842428296</v>
      </c>
      <c r="BN126" s="58">
        <v>41.395640548014597</v>
      </c>
      <c r="BO126" s="58">
        <v>41.378367110573599</v>
      </c>
      <c r="BP126" s="58">
        <v>0.68534928560256902</v>
      </c>
      <c r="BQ126" s="58">
        <v>0.99979454278945901</v>
      </c>
      <c r="BR126" s="58">
        <v>6.7088872194290106E-2</v>
      </c>
      <c r="BS126" s="58">
        <v>0.99462449550628595</v>
      </c>
      <c r="BT126" s="58">
        <v>93.299334000000002</v>
      </c>
      <c r="BU126" s="58">
        <v>39.997172144036597</v>
      </c>
      <c r="BV126" s="58" t="s">
        <v>60</v>
      </c>
      <c r="BW126" s="58">
        <v>2.7652839999999999</v>
      </c>
      <c r="BX126" s="58">
        <v>2.7652839999999999</v>
      </c>
      <c r="BY126" s="58">
        <v>3.4330349999999998</v>
      </c>
      <c r="BZ126" s="58">
        <v>3.4330349999999998</v>
      </c>
      <c r="CM126" s="58" t="s">
        <v>587</v>
      </c>
      <c r="CN126" s="58">
        <v>1.0134150641025601</v>
      </c>
      <c r="CO126" s="58">
        <v>0.995794057846069</v>
      </c>
      <c r="CP126" s="58">
        <v>0.99570453166961603</v>
      </c>
      <c r="CQ126" s="58">
        <v>42.296261858750199</v>
      </c>
      <c r="CR126" s="58">
        <v>44.276576242533899</v>
      </c>
      <c r="CS126" s="58">
        <v>43.629412014707597</v>
      </c>
      <c r="CT126" s="58">
        <v>0.73653101921081499</v>
      </c>
      <c r="CU126" s="58">
        <v>0.99968051910400302</v>
      </c>
      <c r="CV126" s="58">
        <v>6.2490459531545597E-2</v>
      </c>
      <c r="CW126" s="58">
        <v>0.99509024620056097</v>
      </c>
      <c r="CX126" s="58">
        <v>95.019863000000001</v>
      </c>
      <c r="CY126" s="58">
        <v>41.096613804757801</v>
      </c>
      <c r="CZ126" s="58" t="s">
        <v>60</v>
      </c>
      <c r="DA126" s="84">
        <v>1.8475550000000001</v>
      </c>
      <c r="DB126" s="58">
        <v>1.8475550000000001</v>
      </c>
      <c r="DC126" s="58">
        <v>521.04206999999997</v>
      </c>
      <c r="DD126" s="58">
        <v>521.04206999999997</v>
      </c>
      <c r="DQ126" s="58" t="s">
        <v>776</v>
      </c>
      <c r="DR126" s="58">
        <v>0.99886217948717904</v>
      </c>
      <c r="DS126" s="58">
        <v>0.995422482490539</v>
      </c>
      <c r="DT126" s="58">
        <v>0.99532961845397905</v>
      </c>
      <c r="DU126" s="58">
        <v>41.842739670425097</v>
      </c>
      <c r="DV126" s="58">
        <v>47.859638972358297</v>
      </c>
      <c r="DW126" s="58">
        <v>47.259311560670398</v>
      </c>
      <c r="DX126" s="58">
        <v>0.72192823886871305</v>
      </c>
      <c r="DY126" s="58">
        <v>0.99973541498184204</v>
      </c>
      <c r="DZ126" s="58">
        <v>6.5179646015167195E-2</v>
      </c>
      <c r="EA126" s="58">
        <v>0.994689881801605</v>
      </c>
      <c r="EB126" s="58">
        <v>95.194053999999994</v>
      </c>
      <c r="EC126" s="58">
        <v>40.626012025003199</v>
      </c>
      <c r="ED126" s="58" t="s">
        <v>60</v>
      </c>
      <c r="EE126" s="84">
        <v>1.622517</v>
      </c>
      <c r="EF126" s="58">
        <v>1.622517</v>
      </c>
      <c r="EG126" s="58">
        <v>3830.1815470000001</v>
      </c>
      <c r="EH126" s="58">
        <v>3830.1815470000001</v>
      </c>
      <c r="EU126" s="58"/>
      <c r="EV126" s="58"/>
      <c r="EW126" s="58"/>
      <c r="EX126" s="58"/>
      <c r="EY126" s="58"/>
      <c r="EZ126" s="58"/>
      <c r="FA126" s="58"/>
      <c r="FB126" s="58"/>
      <c r="FC126" s="58"/>
      <c r="FD126" s="58"/>
      <c r="FE126" s="58"/>
      <c r="FF126" s="58"/>
      <c r="FG126" s="58"/>
      <c r="FH126" s="58"/>
      <c r="FI126" s="58"/>
      <c r="FJ126" s="58"/>
      <c r="FK126" s="58"/>
      <c r="FL126" s="58"/>
      <c r="FY126" s="58"/>
      <c r="FZ126" s="58"/>
      <c r="GA126" s="58"/>
      <c r="GB126" s="58"/>
      <c r="GC126" s="58"/>
      <c r="GD126" s="58"/>
      <c r="GE126" s="58"/>
      <c r="GF126" s="58"/>
      <c r="GG126" s="58"/>
      <c r="GH126" s="58"/>
      <c r="GI126" s="58"/>
      <c r="GJ126" s="58"/>
      <c r="GK126" s="58"/>
      <c r="GL126" s="58"/>
      <c r="GM126" s="58"/>
      <c r="GN126" s="58"/>
      <c r="GO126" s="58"/>
      <c r="GP126" s="58"/>
      <c r="HC126" s="58"/>
      <c r="HD126" s="58"/>
      <c r="HE126" s="58"/>
      <c r="HF126" s="58"/>
      <c r="HG126" s="58"/>
      <c r="HH126" s="58"/>
      <c r="HI126" s="58"/>
      <c r="HJ126" s="58"/>
      <c r="HK126" s="58"/>
      <c r="HL126" s="58"/>
      <c r="HM126" s="58"/>
      <c r="HN126" s="58"/>
      <c r="HO126" s="58"/>
      <c r="HP126" s="58"/>
      <c r="HQ126" s="84"/>
      <c r="HR126" s="58"/>
      <c r="HS126" s="58"/>
      <c r="HT126" s="58"/>
      <c r="IG126" s="58"/>
      <c r="IH126" s="58"/>
      <c r="II126" s="58"/>
      <c r="IJ126" s="58"/>
      <c r="IK126" s="58"/>
      <c r="IL126" s="58"/>
      <c r="IM126" s="58"/>
      <c r="IN126" s="58"/>
      <c r="IO126" s="58"/>
      <c r="IP126" s="58"/>
      <c r="IQ126" s="58"/>
      <c r="IR126" s="58"/>
      <c r="IS126" s="58"/>
      <c r="IT126" s="58"/>
      <c r="IU126" s="58"/>
      <c r="IV126" s="58"/>
      <c r="IW126" s="58"/>
      <c r="IX126" s="58"/>
      <c r="JK126" s="58"/>
      <c r="JL126" s="58"/>
      <c r="JM126" s="58"/>
      <c r="JN126" s="58"/>
      <c r="JO126" s="58"/>
      <c r="JP126" s="58"/>
      <c r="JQ126" s="58"/>
      <c r="JR126" s="58"/>
      <c r="JS126" s="58"/>
      <c r="JT126" s="58"/>
      <c r="JU126" s="58"/>
      <c r="JV126" s="58"/>
      <c r="JW126" s="58"/>
      <c r="JX126" s="58"/>
      <c r="JY126" s="58"/>
      <c r="JZ126" s="58"/>
      <c r="KA126" s="58"/>
      <c r="KB126" s="58"/>
      <c r="KO126" s="58"/>
      <c r="KP126" s="58"/>
      <c r="KQ126" s="58"/>
      <c r="KR126" s="58"/>
      <c r="KS126" s="58"/>
      <c r="KT126" s="58"/>
      <c r="KU126" s="58"/>
      <c r="KV126" s="58"/>
      <c r="KW126" s="58"/>
      <c r="KX126" s="58"/>
      <c r="KY126" s="58"/>
      <c r="KZ126" s="58"/>
      <c r="LA126" s="58"/>
      <c r="LB126" s="58"/>
      <c r="LC126" s="58"/>
      <c r="LD126" s="58"/>
      <c r="LE126" s="58"/>
      <c r="LF126" s="58"/>
      <c r="LS126" s="58"/>
      <c r="LT126" s="58"/>
      <c r="LU126" s="58"/>
      <c r="LV126" s="58"/>
      <c r="LW126" s="58"/>
      <c r="LX126" s="58"/>
      <c r="LY126" s="58"/>
      <c r="LZ126" s="58"/>
      <c r="MA126" s="58"/>
      <c r="MB126" s="58"/>
      <c r="MC126" s="58"/>
      <c r="MD126" s="58"/>
      <c r="ME126" s="58"/>
      <c r="MF126" s="58"/>
      <c r="MG126" s="58"/>
      <c r="MH126" s="58"/>
      <c r="MI126" s="58"/>
      <c r="MJ126" s="58"/>
      <c r="MW126" s="58"/>
      <c r="MX126" s="58"/>
      <c r="MY126" s="58"/>
      <c r="MZ126" s="58"/>
      <c r="NA126" s="58"/>
      <c r="NB126" s="58"/>
      <c r="NC126" s="58"/>
      <c r="ND126" s="58"/>
      <c r="NE126" s="58"/>
      <c r="NF126" s="58"/>
      <c r="NG126" s="58"/>
      <c r="NH126" s="58"/>
      <c r="NI126" s="58"/>
      <c r="NJ126" s="58"/>
      <c r="NK126" s="58"/>
      <c r="NL126" s="58"/>
      <c r="NM126" s="58"/>
      <c r="NN126" s="58"/>
      <c r="OA126" s="58"/>
      <c r="OB126" s="58"/>
      <c r="OC126" s="58"/>
      <c r="OD126" s="58"/>
      <c r="OE126" s="58"/>
      <c r="OF126" s="58"/>
      <c r="OG126" s="58"/>
      <c r="OH126" s="58"/>
      <c r="OI126" s="58"/>
      <c r="OJ126" s="58"/>
      <c r="OK126" s="58"/>
      <c r="OL126" s="58"/>
      <c r="OM126" s="58"/>
      <c r="ON126" s="58"/>
      <c r="OO126" s="58"/>
      <c r="OP126" s="58"/>
      <c r="OQ126" s="58"/>
      <c r="OR126" s="58"/>
    </row>
    <row r="127" spans="1:408">
      <c r="A127" s="58" t="s">
        <v>204</v>
      </c>
      <c r="B127" s="58">
        <v>1.6108189102564101</v>
      </c>
      <c r="C127" s="58">
        <v>0.99738347530364901</v>
      </c>
      <c r="D127" s="58">
        <v>0.99736642837524403</v>
      </c>
      <c r="E127" s="58">
        <v>40.942383482350898</v>
      </c>
      <c r="F127" s="58">
        <v>46.436159763393498</v>
      </c>
      <c r="G127" s="58">
        <v>45.224319469214201</v>
      </c>
      <c r="H127" s="58">
        <v>0.72466462850570601</v>
      </c>
      <c r="I127" s="58">
        <v>0.99993479251861495</v>
      </c>
      <c r="J127" s="58">
        <v>5.4826360195875098E-2</v>
      </c>
      <c r="K127" s="58">
        <v>0.99709707498550404</v>
      </c>
      <c r="L127" s="58">
        <v>95.830040999999994</v>
      </c>
      <c r="M127" s="58">
        <v>44.118263004955097</v>
      </c>
      <c r="N127" s="58" t="s">
        <v>60</v>
      </c>
      <c r="O127" s="84">
        <v>6.2329460000000001</v>
      </c>
      <c r="P127" s="58">
        <v>6.2329460000000001</v>
      </c>
      <c r="Q127" s="58">
        <v>1.0338940000000001</v>
      </c>
      <c r="R127" s="58">
        <v>1.0338940000000001</v>
      </c>
      <c r="AE127" s="58" t="s">
        <v>399</v>
      </c>
      <c r="AF127" s="58">
        <v>1.4999775641025599</v>
      </c>
      <c r="AG127" s="58">
        <v>0.995913326740264</v>
      </c>
      <c r="AH127" s="58">
        <v>0.99582499265670699</v>
      </c>
      <c r="AI127" s="58">
        <v>42.730698105168102</v>
      </c>
      <c r="AJ127" s="58">
        <v>47.875007700562001</v>
      </c>
      <c r="AK127" s="58">
        <v>46.890787772718497</v>
      </c>
      <c r="AL127" s="58">
        <v>0.75444602966308505</v>
      </c>
      <c r="AM127" s="58">
        <v>0.99977105855941695</v>
      </c>
      <c r="AN127" s="58">
        <v>5.9676051139831501E-2</v>
      </c>
      <c r="AO127" s="58">
        <v>0.99557054042816095</v>
      </c>
      <c r="AP127" s="58">
        <v>95.71275</v>
      </c>
      <c r="AQ127" s="58">
        <v>41.321530915905697</v>
      </c>
      <c r="AR127" s="58" t="s">
        <v>60</v>
      </c>
      <c r="AS127" s="58">
        <v>2.117664</v>
      </c>
      <c r="AT127" s="58">
        <v>2.117664</v>
      </c>
      <c r="AU127" s="58">
        <v>1.1116029999999999</v>
      </c>
      <c r="AV127" s="58">
        <v>1.1116029999999999</v>
      </c>
      <c r="BI127" s="58" t="s">
        <v>970</v>
      </c>
      <c r="BJ127" s="58">
        <v>1.49936057692307</v>
      </c>
      <c r="BK127" s="58">
        <v>0.99805611371993996</v>
      </c>
      <c r="BL127" s="58">
        <v>0.99803525209426802</v>
      </c>
      <c r="BM127" s="58">
        <v>44.031154576412199</v>
      </c>
      <c r="BN127" s="58">
        <v>43.039861081413697</v>
      </c>
      <c r="BO127" s="58">
        <v>42.708123389359301</v>
      </c>
      <c r="BP127" s="58">
        <v>0.79999351501464799</v>
      </c>
      <c r="BQ127" s="58">
        <v>0.99992609024047796</v>
      </c>
      <c r="BR127" s="58">
        <v>4.4749125838279703E-2</v>
      </c>
      <c r="BS127" s="58">
        <v>0.99773788452148404</v>
      </c>
      <c r="BT127" s="58">
        <v>94.789815000000004</v>
      </c>
      <c r="BU127" s="58">
        <v>43.654662244211003</v>
      </c>
      <c r="BV127" s="58" t="s">
        <v>60</v>
      </c>
      <c r="BW127" s="58">
        <v>2.9537369999999998</v>
      </c>
      <c r="BX127" s="58">
        <v>2.9537369999999998</v>
      </c>
      <c r="BY127" s="58">
        <v>3.6269360000000002</v>
      </c>
      <c r="BZ127" s="58">
        <v>3.6269360000000002</v>
      </c>
      <c r="CM127" s="58" t="s">
        <v>588</v>
      </c>
      <c r="CN127" s="58">
        <v>1.6340737179487099</v>
      </c>
      <c r="CO127" s="58">
        <v>0.99805140495300204</v>
      </c>
      <c r="CP127" s="58">
        <v>0.99801808595657304</v>
      </c>
      <c r="CQ127" s="58">
        <v>46.577329574489397</v>
      </c>
      <c r="CR127" s="58">
        <v>47.424694341342303</v>
      </c>
      <c r="CS127" s="58">
        <v>46.8379867348213</v>
      </c>
      <c r="CT127" s="58">
        <v>0.85502320528030396</v>
      </c>
      <c r="CU127" s="58">
        <v>0.999894499778747</v>
      </c>
      <c r="CV127" s="58">
        <v>4.0130920708179398E-2</v>
      </c>
      <c r="CW127" s="58">
        <v>0.99815577268600397</v>
      </c>
      <c r="CX127" s="58">
        <v>96.362646999999996</v>
      </c>
      <c r="CY127" s="58">
        <v>45.223040442553803</v>
      </c>
      <c r="CZ127" s="58" t="s">
        <v>60</v>
      </c>
      <c r="DA127" s="84">
        <v>2.111764</v>
      </c>
      <c r="DB127" s="58">
        <v>2.111764</v>
      </c>
      <c r="DC127" s="58">
        <v>494.13358699999998</v>
      </c>
      <c r="DD127" s="58">
        <v>494.13358699999998</v>
      </c>
      <c r="DQ127" s="58" t="s">
        <v>777</v>
      </c>
      <c r="DR127" s="58">
        <v>1.62869871794871</v>
      </c>
      <c r="DS127" s="58">
        <v>0.99787384271621704</v>
      </c>
      <c r="DT127" s="58">
        <v>0.99784266948699896</v>
      </c>
      <c r="DU127" s="58">
        <v>45.990554340239797</v>
      </c>
      <c r="DV127" s="58">
        <v>50.778780908843302</v>
      </c>
      <c r="DW127" s="58">
        <v>50.264147700626197</v>
      </c>
      <c r="DX127" s="58">
        <v>0.84107303619384699</v>
      </c>
      <c r="DY127" s="58">
        <v>0.99991458654403598</v>
      </c>
      <c r="DZ127" s="58">
        <v>4.2195007205009398E-2</v>
      </c>
      <c r="EA127" s="58">
        <v>0.99796968698501498</v>
      </c>
      <c r="EB127" s="58">
        <v>96.385208000000006</v>
      </c>
      <c r="EC127" s="58">
        <v>44.6906517553359</v>
      </c>
      <c r="ED127" s="58" t="s">
        <v>60</v>
      </c>
      <c r="EE127" s="84">
        <v>1.880773</v>
      </c>
      <c r="EF127" s="58">
        <v>1.880773</v>
      </c>
      <c r="EG127" s="58">
        <v>4826.2434059999996</v>
      </c>
      <c r="EH127" s="58">
        <v>4826.2434059999996</v>
      </c>
      <c r="EU127" s="58"/>
      <c r="EV127" s="58"/>
      <c r="EW127" s="58"/>
      <c r="EX127" s="58"/>
      <c r="EY127" s="58"/>
      <c r="EZ127" s="58"/>
      <c r="FA127" s="58"/>
      <c r="FB127" s="58"/>
      <c r="FC127" s="58"/>
      <c r="FD127" s="58"/>
      <c r="FE127" s="58"/>
      <c r="FF127" s="58"/>
      <c r="FG127" s="58"/>
      <c r="FH127" s="58"/>
      <c r="FI127" s="58"/>
      <c r="FJ127" s="58"/>
      <c r="FK127" s="58"/>
      <c r="FL127" s="58"/>
      <c r="FY127" s="58"/>
      <c r="FZ127" s="58"/>
      <c r="GA127" s="58"/>
      <c r="GB127" s="58"/>
      <c r="GC127" s="58"/>
      <c r="GD127" s="58"/>
      <c r="GE127" s="58"/>
      <c r="GF127" s="58"/>
      <c r="GG127" s="58"/>
      <c r="GH127" s="58"/>
      <c r="GI127" s="58"/>
      <c r="GJ127" s="58"/>
      <c r="GK127" s="58"/>
      <c r="GL127" s="58"/>
      <c r="GM127" s="58"/>
      <c r="GN127" s="58"/>
      <c r="GO127" s="58"/>
      <c r="GP127" s="58"/>
      <c r="HC127" s="58"/>
      <c r="HD127" s="58"/>
      <c r="HE127" s="58"/>
      <c r="HF127" s="58"/>
      <c r="HG127" s="58"/>
      <c r="HH127" s="58"/>
      <c r="HI127" s="58"/>
      <c r="HJ127" s="58"/>
      <c r="HK127" s="58"/>
      <c r="HL127" s="58"/>
      <c r="HM127" s="58"/>
      <c r="HN127" s="58"/>
      <c r="HO127" s="58"/>
      <c r="HP127" s="58"/>
      <c r="HQ127" s="84"/>
      <c r="HR127" s="58"/>
      <c r="HS127" s="58"/>
      <c r="HT127" s="58"/>
      <c r="IG127" s="58"/>
      <c r="IH127" s="58"/>
      <c r="II127" s="58"/>
      <c r="IJ127" s="58"/>
      <c r="IK127" s="58"/>
      <c r="IL127" s="58"/>
      <c r="IM127" s="58"/>
      <c r="IN127" s="58"/>
      <c r="IO127" s="58"/>
      <c r="IP127" s="58"/>
      <c r="IQ127" s="58"/>
      <c r="IR127" s="58"/>
      <c r="IS127" s="58"/>
      <c r="IT127" s="58"/>
      <c r="IU127" s="58"/>
      <c r="IV127" s="58"/>
      <c r="IW127" s="58"/>
      <c r="IX127" s="58"/>
      <c r="JK127" s="58"/>
      <c r="JL127" s="58"/>
      <c r="JM127" s="58"/>
      <c r="JN127" s="58"/>
      <c r="JO127" s="58"/>
      <c r="JP127" s="58"/>
      <c r="JQ127" s="58"/>
      <c r="JR127" s="58"/>
      <c r="JS127" s="58"/>
      <c r="JT127" s="58"/>
      <c r="JU127" s="58"/>
      <c r="JV127" s="58"/>
      <c r="JW127" s="58"/>
      <c r="JX127" s="58"/>
      <c r="JY127" s="58"/>
      <c r="JZ127" s="58"/>
      <c r="KA127" s="58"/>
      <c r="KB127" s="58"/>
      <c r="KO127" s="58"/>
      <c r="KP127" s="58"/>
      <c r="KQ127" s="58"/>
      <c r="KR127" s="58"/>
      <c r="KS127" s="58"/>
      <c r="KT127" s="58"/>
      <c r="KU127" s="58"/>
      <c r="KV127" s="58"/>
      <c r="KW127" s="58"/>
      <c r="KX127" s="58"/>
      <c r="KY127" s="58"/>
      <c r="KZ127" s="58"/>
      <c r="LA127" s="58"/>
      <c r="LB127" s="58"/>
      <c r="LC127" s="58"/>
      <c r="LD127" s="58"/>
      <c r="LE127" s="58"/>
      <c r="LF127" s="58"/>
      <c r="LS127" s="58"/>
      <c r="LT127" s="58"/>
      <c r="LU127" s="58"/>
      <c r="LV127" s="58"/>
      <c r="LW127" s="58"/>
      <c r="LX127" s="58"/>
      <c r="LY127" s="58"/>
      <c r="LZ127" s="58"/>
      <c r="MA127" s="58"/>
      <c r="MB127" s="58"/>
      <c r="MC127" s="58"/>
      <c r="MD127" s="58"/>
      <c r="ME127" s="58"/>
      <c r="MF127" s="58"/>
      <c r="MG127" s="58"/>
      <c r="MH127" s="58"/>
      <c r="MI127" s="58"/>
      <c r="MJ127" s="58"/>
      <c r="MW127" s="58"/>
      <c r="MX127" s="58"/>
      <c r="MY127" s="58"/>
      <c r="MZ127" s="58"/>
      <c r="NA127" s="58"/>
      <c r="NB127" s="58"/>
      <c r="NC127" s="58"/>
      <c r="ND127" s="58"/>
      <c r="NE127" s="58"/>
      <c r="NF127" s="58"/>
      <c r="NG127" s="58"/>
      <c r="NH127" s="58"/>
      <c r="NI127" s="58"/>
      <c r="NJ127" s="58"/>
      <c r="NK127" s="58"/>
      <c r="NL127" s="58"/>
      <c r="NM127" s="58"/>
      <c r="NN127" s="58"/>
      <c r="OA127" s="58"/>
      <c r="OB127" s="58"/>
      <c r="OC127" s="58"/>
      <c r="OD127" s="58"/>
      <c r="OE127" s="58"/>
      <c r="OF127" s="58"/>
      <c r="OG127" s="58"/>
      <c r="OH127" s="58"/>
      <c r="OI127" s="58"/>
      <c r="OJ127" s="58"/>
      <c r="OK127" s="58"/>
      <c r="OL127" s="58"/>
      <c r="OM127" s="58"/>
      <c r="ON127" s="58"/>
      <c r="OO127" s="58"/>
      <c r="OP127" s="58"/>
      <c r="OQ127" s="58"/>
      <c r="OR127" s="58"/>
    </row>
    <row r="128" spans="1:408">
      <c r="A128" s="58" t="s">
        <v>205</v>
      </c>
      <c r="B128" s="58">
        <v>2.1528221153846099</v>
      </c>
      <c r="C128" s="58">
        <v>0.99874848127365101</v>
      </c>
      <c r="D128" s="58">
        <v>0.99874275922775202</v>
      </c>
      <c r="E128" s="58">
        <v>43.756682217149397</v>
      </c>
      <c r="F128" s="58">
        <v>47.384232113140698</v>
      </c>
      <c r="G128" s="58">
        <v>46.106411697827497</v>
      </c>
      <c r="H128" s="58">
        <v>0.80440241098403897</v>
      </c>
      <c r="I128" s="58">
        <v>0.99997532367706299</v>
      </c>
      <c r="J128" s="58">
        <v>3.8643378764390897E-2</v>
      </c>
      <c r="K128" s="58">
        <v>0.99863380193710305</v>
      </c>
      <c r="L128" s="58">
        <v>96.424885000000003</v>
      </c>
      <c r="M128" s="58">
        <v>47.6941883121169</v>
      </c>
      <c r="N128" s="58" t="s">
        <v>60</v>
      </c>
      <c r="O128" s="84">
        <v>6.2223990000000002</v>
      </c>
      <c r="P128" s="58">
        <v>6.2223990000000002</v>
      </c>
      <c r="Q128" s="58">
        <v>1.0996300000000001</v>
      </c>
      <c r="R128" s="58">
        <v>1.0996300000000001</v>
      </c>
      <c r="AE128" s="58" t="s">
        <v>400</v>
      </c>
      <c r="AF128" s="58">
        <v>1.99998717948717</v>
      </c>
      <c r="AG128" s="58">
        <v>0.99741256237029996</v>
      </c>
      <c r="AH128" s="58">
        <v>0.99737173318862904</v>
      </c>
      <c r="AI128" s="58">
        <v>45.2489024538244</v>
      </c>
      <c r="AJ128" s="58">
        <v>50.496914307142099</v>
      </c>
      <c r="AK128" s="58">
        <v>48.981404754393303</v>
      </c>
      <c r="AL128" s="58">
        <v>0.82444530725479104</v>
      </c>
      <c r="AM128" s="58">
        <v>0.99990487098693803</v>
      </c>
      <c r="AN128" s="58">
        <v>4.5748841017484602E-2</v>
      </c>
      <c r="AO128" s="58">
        <v>0.99752968549728305</v>
      </c>
      <c r="AP128" s="58">
        <v>96.484463000000005</v>
      </c>
      <c r="AQ128" s="58">
        <v>43.942685924922202</v>
      </c>
      <c r="AR128" s="58" t="s">
        <v>60</v>
      </c>
      <c r="AS128" s="58">
        <v>2.2706970000000002</v>
      </c>
      <c r="AT128" s="58">
        <v>2.2706970000000002</v>
      </c>
      <c r="AU128" s="58">
        <v>1.1079220000000001</v>
      </c>
      <c r="AV128" s="58">
        <v>1.1079220000000001</v>
      </c>
      <c r="BI128" s="58" t="s">
        <v>971</v>
      </c>
      <c r="BJ128" s="58">
        <v>1.9983717948717901</v>
      </c>
      <c r="BK128" s="58">
        <v>0.99904322624206499</v>
      </c>
      <c r="BL128" s="58">
        <v>0.99903357028961104</v>
      </c>
      <c r="BM128" s="58">
        <v>47.2564662188055</v>
      </c>
      <c r="BN128" s="58">
        <v>45.095883154786897</v>
      </c>
      <c r="BO128" s="58">
        <v>43.815683989174303</v>
      </c>
      <c r="BP128" s="58">
        <v>0.87793928384780795</v>
      </c>
      <c r="BQ128" s="58">
        <v>0.99996709823608398</v>
      </c>
      <c r="BR128" s="58">
        <v>3.1306687742471598E-2</v>
      </c>
      <c r="BS128" s="58">
        <v>0.99892479181289595</v>
      </c>
      <c r="BT128" s="58">
        <v>95.572515999999993</v>
      </c>
      <c r="BU128" s="58">
        <v>46.6815804232875</v>
      </c>
      <c r="BV128" s="58" t="s">
        <v>60</v>
      </c>
      <c r="BW128" s="58">
        <v>2.92089</v>
      </c>
      <c r="BX128" s="58">
        <v>2.92089</v>
      </c>
      <c r="BY128" s="58">
        <v>3.349621</v>
      </c>
      <c r="BZ128" s="58">
        <v>3.349621</v>
      </c>
      <c r="CM128" s="58" t="s">
        <v>589</v>
      </c>
      <c r="CN128" s="58">
        <v>2.0734631410256399</v>
      </c>
      <c r="CO128" s="58">
        <v>0.99890452623367298</v>
      </c>
      <c r="CP128" s="58">
        <v>0.99888378381729104</v>
      </c>
      <c r="CQ128" s="58">
        <v>49.113375163438398</v>
      </c>
      <c r="CR128" s="58">
        <v>49.184526335819299</v>
      </c>
      <c r="CS128" s="58">
        <v>48.620628625991301</v>
      </c>
      <c r="CT128" s="58">
        <v>0.90679997205734197</v>
      </c>
      <c r="CU128" s="58">
        <v>0.99994379281997603</v>
      </c>
      <c r="CV128" s="58">
        <v>3.0159959569573399E-2</v>
      </c>
      <c r="CW128" s="58">
        <v>0.99899965524673395</v>
      </c>
      <c r="CX128" s="58">
        <v>96.783850999999999</v>
      </c>
      <c r="CY128" s="58">
        <v>47.911656396817897</v>
      </c>
      <c r="CZ128" s="58" t="s">
        <v>60</v>
      </c>
      <c r="DA128" s="84">
        <v>2.2708620000000002</v>
      </c>
      <c r="DB128" s="58">
        <v>2.2708620000000002</v>
      </c>
      <c r="DC128" s="58">
        <v>509.04784100000001</v>
      </c>
      <c r="DD128" s="58">
        <v>509.04784100000001</v>
      </c>
      <c r="DQ128" s="58" t="s">
        <v>778</v>
      </c>
      <c r="DR128" s="58">
        <v>2.1125881410256402</v>
      </c>
      <c r="DS128" s="58">
        <v>0.99876797199249201</v>
      </c>
      <c r="DT128" s="58">
        <v>0.99875003099441495</v>
      </c>
      <c r="DU128" s="58">
        <v>48.550095048259799</v>
      </c>
      <c r="DV128" s="58">
        <v>52.7007911842231</v>
      </c>
      <c r="DW128" s="58">
        <v>52.231245210201202</v>
      </c>
      <c r="DX128" s="58">
        <v>0.89609611034393299</v>
      </c>
      <c r="DY128" s="58">
        <v>0.99995583295822099</v>
      </c>
      <c r="DZ128" s="58">
        <v>3.15022580325603E-2</v>
      </c>
      <c r="EA128" s="58">
        <v>0.99894553422927801</v>
      </c>
      <c r="EB128" s="58">
        <v>96.779580999999993</v>
      </c>
      <c r="EC128" s="58">
        <v>47.329703393534203</v>
      </c>
      <c r="ED128" s="58" t="s">
        <v>60</v>
      </c>
      <c r="EE128" s="84">
        <v>2.0521250000000002</v>
      </c>
      <c r="EF128" s="58">
        <v>2.0521250000000002</v>
      </c>
      <c r="EG128" s="58">
        <v>5511.8086430000003</v>
      </c>
      <c r="EH128" s="58">
        <v>5511.8086430000003</v>
      </c>
      <c r="EU128" s="58"/>
      <c r="EV128" s="58"/>
      <c r="EW128" s="58"/>
      <c r="EX128" s="58"/>
      <c r="EY128" s="58"/>
      <c r="EZ128" s="58"/>
      <c r="FA128" s="58"/>
      <c r="FB128" s="58"/>
      <c r="FC128" s="58"/>
      <c r="FD128" s="58"/>
      <c r="FE128" s="58"/>
      <c r="FF128" s="58"/>
      <c r="FG128" s="58"/>
      <c r="FH128" s="58"/>
      <c r="FI128" s="58"/>
      <c r="FJ128" s="58"/>
      <c r="FK128" s="58"/>
      <c r="FL128" s="58"/>
      <c r="FY128" s="58"/>
      <c r="FZ128" s="58"/>
      <c r="GA128" s="58"/>
      <c r="GB128" s="58"/>
      <c r="GC128" s="58"/>
      <c r="GD128" s="58"/>
      <c r="GE128" s="58"/>
      <c r="GF128" s="58"/>
      <c r="GG128" s="58"/>
      <c r="GH128" s="58"/>
      <c r="GI128" s="58"/>
      <c r="GJ128" s="58"/>
      <c r="GK128" s="58"/>
      <c r="GL128" s="58"/>
      <c r="GM128" s="58"/>
      <c r="GN128" s="58"/>
      <c r="GO128" s="58"/>
      <c r="GP128" s="58"/>
      <c r="HC128" s="58"/>
      <c r="HD128" s="58"/>
      <c r="HE128" s="58"/>
      <c r="HF128" s="58"/>
      <c r="HG128" s="58"/>
      <c r="HH128" s="58"/>
      <c r="HI128" s="58"/>
      <c r="HJ128" s="58"/>
      <c r="HK128" s="58"/>
      <c r="HL128" s="58"/>
      <c r="HM128" s="58"/>
      <c r="HN128" s="58"/>
      <c r="HO128" s="58"/>
      <c r="HP128" s="58"/>
      <c r="HQ128" s="84"/>
      <c r="HR128" s="58"/>
      <c r="HS128" s="58"/>
      <c r="HT128" s="58"/>
      <c r="IG128" s="58"/>
      <c r="IH128" s="58"/>
      <c r="II128" s="58"/>
      <c r="IJ128" s="58"/>
      <c r="IK128" s="58"/>
      <c r="IL128" s="58"/>
      <c r="IM128" s="58"/>
      <c r="IN128" s="58"/>
      <c r="IO128" s="58"/>
      <c r="IP128" s="58"/>
      <c r="IQ128" s="58"/>
      <c r="IR128" s="58"/>
      <c r="IS128" s="58"/>
      <c r="IT128" s="58"/>
      <c r="IU128" s="58"/>
      <c r="IV128" s="58"/>
      <c r="IW128" s="58"/>
      <c r="IX128" s="58"/>
      <c r="JK128" s="58"/>
      <c r="JL128" s="58"/>
      <c r="JM128" s="58"/>
      <c r="JN128" s="58"/>
      <c r="JO128" s="58"/>
      <c r="JP128" s="58"/>
      <c r="JQ128" s="58"/>
      <c r="JR128" s="58"/>
      <c r="JS128" s="58"/>
      <c r="JT128" s="58"/>
      <c r="JU128" s="58"/>
      <c r="JV128" s="58"/>
      <c r="JW128" s="58"/>
      <c r="JX128" s="58"/>
      <c r="JY128" s="58"/>
      <c r="JZ128" s="58"/>
      <c r="KA128" s="58"/>
      <c r="KB128" s="58"/>
      <c r="KO128" s="58"/>
      <c r="KP128" s="58"/>
      <c r="KQ128" s="58"/>
      <c r="KR128" s="58"/>
      <c r="KS128" s="58"/>
      <c r="KT128" s="58"/>
      <c r="KU128" s="58"/>
      <c r="KV128" s="58"/>
      <c r="KW128" s="58"/>
      <c r="KX128" s="58"/>
      <c r="KY128" s="58"/>
      <c r="KZ128" s="58"/>
      <c r="LA128" s="58"/>
      <c r="LB128" s="58"/>
      <c r="LC128" s="58"/>
      <c r="LD128" s="58"/>
      <c r="LE128" s="58"/>
      <c r="LF128" s="58"/>
      <c r="LS128" s="58"/>
      <c r="LT128" s="58"/>
      <c r="LU128" s="58"/>
      <c r="LV128" s="58"/>
      <c r="LW128" s="58"/>
      <c r="LX128" s="58"/>
      <c r="LY128" s="58"/>
      <c r="LZ128" s="58"/>
      <c r="MA128" s="58"/>
      <c r="MB128" s="58"/>
      <c r="MC128" s="58"/>
      <c r="MD128" s="58"/>
      <c r="ME128" s="58"/>
      <c r="MF128" s="58"/>
      <c r="MG128" s="58"/>
      <c r="MH128" s="58"/>
      <c r="MI128" s="58"/>
      <c r="MJ128" s="58"/>
      <c r="MW128" s="58"/>
      <c r="MX128" s="58"/>
      <c r="MY128" s="58"/>
      <c r="MZ128" s="58"/>
      <c r="NA128" s="58"/>
      <c r="NB128" s="58"/>
      <c r="NC128" s="58"/>
      <c r="ND128" s="58"/>
      <c r="NE128" s="58"/>
      <c r="NF128" s="58"/>
      <c r="NG128" s="58"/>
      <c r="NH128" s="58"/>
      <c r="NI128" s="58"/>
      <c r="NJ128" s="58"/>
      <c r="NK128" s="58"/>
      <c r="NL128" s="58"/>
      <c r="NM128" s="58"/>
      <c r="NN128" s="58"/>
      <c r="OA128" s="58"/>
      <c r="OB128" s="58"/>
      <c r="OC128" s="58"/>
      <c r="OD128" s="58"/>
      <c r="OE128" s="58"/>
      <c r="OF128" s="58"/>
      <c r="OG128" s="58"/>
      <c r="OH128" s="58"/>
      <c r="OI128" s="58"/>
      <c r="OJ128" s="58"/>
      <c r="OK128" s="58"/>
      <c r="OL128" s="58"/>
      <c r="OM128" s="58"/>
      <c r="ON128" s="58"/>
      <c r="OO128" s="58"/>
      <c r="OP128" s="58"/>
      <c r="OQ128" s="58"/>
      <c r="OR128" s="58"/>
    </row>
    <row r="129" spans="1:408">
      <c r="A129" s="58" t="s">
        <v>206</v>
      </c>
      <c r="B129" s="58">
        <v>0.129922487526728</v>
      </c>
      <c r="C129" s="58">
        <v>0.83570104837417603</v>
      </c>
      <c r="D129" s="58">
        <v>0.81660139560699396</v>
      </c>
      <c r="E129" s="58">
        <v>22.464110156634099</v>
      </c>
      <c r="F129" s="58">
        <v>27.593384199676599</v>
      </c>
      <c r="G129" s="58">
        <v>25.656775312671002</v>
      </c>
      <c r="H129" s="58">
        <v>0.21366655826568601</v>
      </c>
      <c r="I129" s="58">
        <v>0.83331412076949996</v>
      </c>
      <c r="J129" s="58">
        <v>0.46123698353767301</v>
      </c>
      <c r="K129" s="58">
        <v>0.82251590490341098</v>
      </c>
      <c r="L129" s="58">
        <v>41.903354999999998</v>
      </c>
      <c r="M129" s="58">
        <v>18.247937178708501</v>
      </c>
      <c r="N129" s="58" t="s">
        <v>60</v>
      </c>
      <c r="O129" s="84">
        <v>2.2554349999999999</v>
      </c>
      <c r="P129" s="58">
        <v>2.2554349999999999</v>
      </c>
      <c r="Q129" s="58">
        <v>0.109448</v>
      </c>
      <c r="R129" s="58">
        <v>0.109448</v>
      </c>
      <c r="AE129" s="58" t="s">
        <v>401</v>
      </c>
      <c r="AF129" s="58">
        <v>2.989687277263E-2</v>
      </c>
      <c r="AG129" s="58">
        <v>0.77359151840209905</v>
      </c>
      <c r="AH129" s="58">
        <v>0.75898957252502397</v>
      </c>
      <c r="AI129" s="58">
        <v>21.108438567538901</v>
      </c>
      <c r="AJ129" s="58">
        <v>30.779609312034399</v>
      </c>
      <c r="AK129" s="58">
        <v>27.228929386246101</v>
      </c>
      <c r="AL129" s="58">
        <v>0.129400074481964</v>
      </c>
      <c r="AM129" s="58">
        <v>0.82879412174224798</v>
      </c>
      <c r="AN129" s="58">
        <v>0.50776761770248402</v>
      </c>
      <c r="AO129" s="58">
        <v>0.70902264118194502</v>
      </c>
      <c r="AP129" s="58">
        <v>20.467282000000001</v>
      </c>
      <c r="AQ129" s="58">
        <v>16.5190770973777</v>
      </c>
      <c r="AR129" s="58" t="s">
        <v>60</v>
      </c>
      <c r="AS129" s="58">
        <v>0.69700399999999996</v>
      </c>
      <c r="AT129" s="58">
        <v>0.69700399999999996</v>
      </c>
      <c r="AU129" s="58">
        <v>0.40362500000000001</v>
      </c>
      <c r="AV129" s="58">
        <v>0.40362500000000001</v>
      </c>
      <c r="BI129" s="58" t="s">
        <v>972</v>
      </c>
      <c r="BJ129" s="58">
        <v>2.98133464005702E-2</v>
      </c>
      <c r="BK129" s="58">
        <v>0.72919136285781805</v>
      </c>
      <c r="BL129" s="58">
        <v>0.72635591030120805</v>
      </c>
      <c r="BM129" s="58">
        <v>19.726466121951901</v>
      </c>
      <c r="BN129" s="58">
        <v>29.568650271099401</v>
      </c>
      <c r="BO129" s="58">
        <v>25.981691091599</v>
      </c>
      <c r="BP129" s="58">
        <v>7.8776918351650196E-2</v>
      </c>
      <c r="BQ129" s="58">
        <v>0.810172438621521</v>
      </c>
      <c r="BR129" s="58">
        <v>0.53132832050323398</v>
      </c>
      <c r="BS129" s="58">
        <v>0.53598725795745805</v>
      </c>
      <c r="BT129" s="58">
        <v>0</v>
      </c>
      <c r="BU129" s="58">
        <v>14.5173098268739</v>
      </c>
      <c r="BV129" s="58" t="s">
        <v>60</v>
      </c>
      <c r="BW129" s="58">
        <v>1.0871139999999999</v>
      </c>
      <c r="BX129" s="58">
        <v>1.0871139999999999</v>
      </c>
      <c r="BY129" s="58">
        <v>0.35297299999999998</v>
      </c>
      <c r="BZ129" s="58">
        <v>0.35297299999999998</v>
      </c>
      <c r="CM129" s="58" t="s">
        <v>590</v>
      </c>
      <c r="CN129" s="58">
        <v>3.2881548467569403E-2</v>
      </c>
      <c r="CO129" s="58">
        <v>0.89214926958084095</v>
      </c>
      <c r="CP129" s="58">
        <v>0.88308930397033603</v>
      </c>
      <c r="CQ129" s="58">
        <v>24.156323378661501</v>
      </c>
      <c r="CR129" s="58">
        <v>32.346838898410802</v>
      </c>
      <c r="CS129" s="58">
        <v>28.752555435125799</v>
      </c>
      <c r="CT129" s="58">
        <v>0.255439192056655</v>
      </c>
      <c r="CU129" s="58">
        <v>0.90900272130966098</v>
      </c>
      <c r="CV129" s="58">
        <v>0.37308654189109802</v>
      </c>
      <c r="CW129" s="58">
        <v>0.87278461456298795</v>
      </c>
      <c r="CX129" s="58">
        <v>35.551304999999999</v>
      </c>
      <c r="CY129" s="58">
        <v>20.244312337930801</v>
      </c>
      <c r="CZ129" s="58" t="s">
        <v>60</v>
      </c>
      <c r="DA129" s="84">
        <v>1.5961369999999999</v>
      </c>
      <c r="DB129" s="58">
        <v>1.5961369999999999</v>
      </c>
      <c r="DC129" s="58">
        <v>34.988565999999999</v>
      </c>
      <c r="DD129" s="58">
        <v>34.988565999999999</v>
      </c>
      <c r="DQ129" s="58" t="s">
        <v>779</v>
      </c>
      <c r="DR129" s="58">
        <v>3.14560317177476E-2</v>
      </c>
      <c r="DS129" s="58">
        <v>0.91740626096725397</v>
      </c>
      <c r="DT129" s="58">
        <v>0.90691828727722101</v>
      </c>
      <c r="DU129" s="58">
        <v>25.486098138813801</v>
      </c>
      <c r="DV129" s="58">
        <v>33.934428289640202</v>
      </c>
      <c r="DW129" s="58">
        <v>29.871159337227699</v>
      </c>
      <c r="DX129" s="58">
        <v>0.33477967977523798</v>
      </c>
      <c r="DY129" s="58">
        <v>0.91987723112106301</v>
      </c>
      <c r="DZ129" s="58">
        <v>0.33664131164550698</v>
      </c>
      <c r="EA129" s="58">
        <v>0.89649498462677002</v>
      </c>
      <c r="EB129" s="58">
        <v>41.029572999999999</v>
      </c>
      <c r="EC129" s="58">
        <v>21.320132572387699</v>
      </c>
      <c r="ED129" s="58" t="s">
        <v>60</v>
      </c>
      <c r="EE129" s="84">
        <v>1.6830270000000001</v>
      </c>
      <c r="EF129" s="58">
        <v>1.6830270000000001</v>
      </c>
      <c r="EG129" s="58">
        <v>80.605789999999999</v>
      </c>
      <c r="EH129" s="58">
        <v>80.605789999999999</v>
      </c>
      <c r="EU129" s="58"/>
      <c r="EV129" s="58"/>
      <c r="EW129" s="58"/>
      <c r="EX129" s="58"/>
      <c r="EY129" s="58"/>
      <c r="EZ129" s="58"/>
      <c r="FA129" s="58"/>
      <c r="FB129" s="58"/>
      <c r="FC129" s="58"/>
      <c r="FD129" s="58"/>
      <c r="FE129" s="58"/>
      <c r="FF129" s="58"/>
      <c r="FG129" s="58"/>
      <c r="FH129" s="58"/>
      <c r="FI129" s="58"/>
      <c r="FJ129" s="58"/>
      <c r="FK129" s="58"/>
      <c r="FL129" s="58"/>
      <c r="FY129" s="58"/>
      <c r="FZ129" s="58"/>
      <c r="GA129" s="58"/>
      <c r="GB129" s="58"/>
      <c r="GC129" s="58"/>
      <c r="GD129" s="58"/>
      <c r="GE129" s="58"/>
      <c r="GF129" s="58"/>
      <c r="GG129" s="58"/>
      <c r="GH129" s="58"/>
      <c r="GI129" s="58"/>
      <c r="GJ129" s="58"/>
      <c r="GK129" s="58"/>
      <c r="GL129" s="58"/>
      <c r="GM129" s="58"/>
      <c r="GN129" s="58"/>
      <c r="GO129" s="58"/>
      <c r="GP129" s="58"/>
      <c r="HC129" s="58"/>
      <c r="HD129" s="58"/>
      <c r="HE129" s="58"/>
      <c r="HF129" s="58"/>
      <c r="HG129" s="58"/>
      <c r="HH129" s="58"/>
      <c r="HI129" s="58"/>
      <c r="HJ129" s="58"/>
      <c r="HK129" s="58"/>
      <c r="HL129" s="58"/>
      <c r="HM129" s="58"/>
      <c r="HN129" s="58"/>
      <c r="HO129" s="58"/>
      <c r="HP129" s="58"/>
      <c r="HQ129" s="84"/>
      <c r="HR129" s="58"/>
      <c r="HS129" s="58"/>
      <c r="HT129" s="58"/>
      <c r="IG129" s="58"/>
      <c r="IH129" s="58"/>
      <c r="II129" s="58"/>
      <c r="IJ129" s="58"/>
      <c r="IK129" s="58"/>
      <c r="IL129" s="58"/>
      <c r="IM129" s="58"/>
      <c r="IN129" s="58"/>
      <c r="IO129" s="58"/>
      <c r="IP129" s="58"/>
      <c r="IQ129" s="58"/>
      <c r="IR129" s="58"/>
      <c r="IS129" s="58"/>
      <c r="IT129" s="58"/>
      <c r="IU129" s="58"/>
      <c r="IV129" s="58"/>
      <c r="IW129" s="58"/>
      <c r="IX129" s="58"/>
      <c r="JK129" s="58"/>
      <c r="JL129" s="58"/>
      <c r="JM129" s="58"/>
      <c r="JN129" s="58"/>
      <c r="JO129" s="58"/>
      <c r="JP129" s="58"/>
      <c r="JQ129" s="58"/>
      <c r="JR129" s="58"/>
      <c r="JS129" s="58"/>
      <c r="JT129" s="58"/>
      <c r="JU129" s="58"/>
      <c r="JV129" s="58"/>
      <c r="JW129" s="58"/>
      <c r="JX129" s="58"/>
      <c r="JY129" s="58"/>
      <c r="JZ129" s="58"/>
      <c r="KA129" s="58"/>
      <c r="KB129" s="58"/>
      <c r="KO129" s="58"/>
      <c r="KP129" s="58"/>
      <c r="KQ129" s="58"/>
      <c r="KR129" s="58"/>
      <c r="KS129" s="58"/>
      <c r="KT129" s="58"/>
      <c r="KU129" s="58"/>
      <c r="KV129" s="58"/>
      <c r="KW129" s="58"/>
      <c r="KX129" s="58"/>
      <c r="KY129" s="58"/>
      <c r="KZ129" s="58"/>
      <c r="LA129" s="58"/>
      <c r="LB129" s="58"/>
      <c r="LC129" s="58"/>
      <c r="LD129" s="58"/>
      <c r="LE129" s="58"/>
      <c r="LF129" s="58"/>
      <c r="LS129" s="58"/>
      <c r="LT129" s="58"/>
      <c r="LU129" s="58"/>
      <c r="LV129" s="58"/>
      <c r="LW129" s="58"/>
      <c r="LX129" s="58"/>
      <c r="LY129" s="58"/>
      <c r="LZ129" s="58"/>
      <c r="MA129" s="58"/>
      <c r="MB129" s="58"/>
      <c r="MC129" s="58"/>
      <c r="MD129" s="58"/>
      <c r="ME129" s="58"/>
      <c r="MF129" s="58"/>
      <c r="MG129" s="58"/>
      <c r="MH129" s="58"/>
      <c r="MI129" s="58"/>
      <c r="MJ129" s="58"/>
      <c r="MW129" s="58"/>
      <c r="MX129" s="58"/>
      <c r="MY129" s="58"/>
      <c r="MZ129" s="58"/>
      <c r="NA129" s="58"/>
      <c r="NB129" s="58"/>
      <c r="NC129" s="58"/>
      <c r="ND129" s="58"/>
      <c r="NE129" s="58"/>
      <c r="NF129" s="58"/>
      <c r="NG129" s="58"/>
      <c r="NH129" s="58"/>
      <c r="NI129" s="58"/>
      <c r="NJ129" s="58"/>
      <c r="NK129" s="58"/>
      <c r="NL129" s="58"/>
      <c r="NM129" s="58"/>
      <c r="NN129" s="58"/>
      <c r="OA129" s="58"/>
      <c r="OB129" s="58"/>
      <c r="OC129" s="58"/>
      <c r="OD129" s="58"/>
      <c r="OE129" s="58"/>
      <c r="OF129" s="58"/>
      <c r="OG129" s="58"/>
      <c r="OH129" s="58"/>
      <c r="OI129" s="58"/>
      <c r="OJ129" s="58"/>
      <c r="OK129" s="58"/>
      <c r="OL129" s="58"/>
      <c r="OM129" s="58"/>
      <c r="ON129" s="58"/>
      <c r="OO129" s="58"/>
      <c r="OP129" s="58"/>
      <c r="OQ129" s="58"/>
      <c r="OR129" s="58"/>
    </row>
    <row r="130" spans="1:408">
      <c r="A130" s="58" t="s">
        <v>207</v>
      </c>
      <c r="B130" s="58">
        <v>0.129922487526728</v>
      </c>
      <c r="C130" s="58">
        <v>0.83570104837417603</v>
      </c>
      <c r="D130" s="58">
        <v>0.81660139560699396</v>
      </c>
      <c r="E130" s="58">
        <v>22.464110156634099</v>
      </c>
      <c r="F130" s="58">
        <v>27.593384199676599</v>
      </c>
      <c r="G130" s="58">
        <v>25.656775312671002</v>
      </c>
      <c r="H130" s="58">
        <v>0.21366655826568601</v>
      </c>
      <c r="I130" s="58">
        <v>0.83331412076949996</v>
      </c>
      <c r="J130" s="58">
        <v>0.46123698353767301</v>
      </c>
      <c r="K130" s="58">
        <v>0.82251590490341098</v>
      </c>
      <c r="L130" s="58">
        <v>41.903354999999998</v>
      </c>
      <c r="M130" s="58">
        <v>18.247937178708501</v>
      </c>
      <c r="N130" s="58" t="s">
        <v>60</v>
      </c>
      <c r="O130" s="84">
        <v>1.986035</v>
      </c>
      <c r="P130" s="58">
        <v>1.986035</v>
      </c>
      <c r="Q130" s="58">
        <v>0.82819600000000004</v>
      </c>
      <c r="R130" s="58">
        <v>0.82819600000000004</v>
      </c>
      <c r="AE130" s="58" t="s">
        <v>402</v>
      </c>
      <c r="AF130" s="58">
        <v>5.9988640413399803E-2</v>
      </c>
      <c r="AG130" s="58">
        <v>0.87105625867843595</v>
      </c>
      <c r="AH130" s="58">
        <v>0.86207020282745295</v>
      </c>
      <c r="AI130" s="58">
        <v>23.326318536426101</v>
      </c>
      <c r="AJ130" s="58">
        <v>31.692208345564101</v>
      </c>
      <c r="AK130" s="58">
        <v>28.174555280154099</v>
      </c>
      <c r="AL130" s="58">
        <v>0.22288140654563901</v>
      </c>
      <c r="AM130" s="58">
        <v>0.89682090282440097</v>
      </c>
      <c r="AN130" s="58">
        <v>0.40286979079246499</v>
      </c>
      <c r="AO130" s="58">
        <v>0.84656637907028198</v>
      </c>
      <c r="AP130" s="58">
        <v>36.534934999999997</v>
      </c>
      <c r="AQ130" s="58">
        <v>19.197658356909798</v>
      </c>
      <c r="AR130" s="58" t="s">
        <v>60</v>
      </c>
      <c r="AS130" s="58">
        <v>0.70368799999999998</v>
      </c>
      <c r="AT130" s="58">
        <v>0.70368799999999998</v>
      </c>
      <c r="AU130" s="58">
        <v>0.40271000000000001</v>
      </c>
      <c r="AV130" s="58">
        <v>0.40271000000000001</v>
      </c>
      <c r="BI130" s="58" t="s">
        <v>973</v>
      </c>
      <c r="BJ130" s="58">
        <v>6.0010914112615797E-2</v>
      </c>
      <c r="BK130" s="58">
        <v>0.87945741415023804</v>
      </c>
      <c r="BL130" s="58">
        <v>0.87703597545623702</v>
      </c>
      <c r="BM130" s="58">
        <v>21.097061875356101</v>
      </c>
      <c r="BN130" s="58">
        <v>30.533856421209499</v>
      </c>
      <c r="BO130" s="58">
        <v>27.379130209344702</v>
      </c>
      <c r="BP130" s="58">
        <v>0.16629016399383501</v>
      </c>
      <c r="BQ130" s="58">
        <v>0.94037789106368996</v>
      </c>
      <c r="BR130" s="58">
        <v>0.39293560385704002</v>
      </c>
      <c r="BS130" s="58">
        <v>0.79088175296783403</v>
      </c>
      <c r="BT130" s="58">
        <v>8.7005230000000005</v>
      </c>
      <c r="BU130" s="58">
        <v>16.590116902224199</v>
      </c>
      <c r="BV130" s="58" t="s">
        <v>60</v>
      </c>
      <c r="BW130" s="58">
        <v>0.97422500000000001</v>
      </c>
      <c r="BX130" s="58">
        <v>0.97422500000000001</v>
      </c>
      <c r="BY130" s="58">
        <v>0.31151899999999999</v>
      </c>
      <c r="BZ130" s="58">
        <v>0.31151899999999999</v>
      </c>
      <c r="CM130" s="58" t="s">
        <v>591</v>
      </c>
      <c r="CN130" s="58">
        <v>6.0940841054882303E-2</v>
      </c>
      <c r="CO130" s="58">
        <v>0.94965857267379705</v>
      </c>
      <c r="CP130" s="58">
        <v>0.94665747880935602</v>
      </c>
      <c r="CQ130" s="58">
        <v>27.5669736118994</v>
      </c>
      <c r="CR130" s="58">
        <v>32.737094671715298</v>
      </c>
      <c r="CS130" s="58">
        <v>29.358405580348901</v>
      </c>
      <c r="CT130" s="58">
        <v>0.380970478057861</v>
      </c>
      <c r="CU130" s="58">
        <v>0.95259040594100897</v>
      </c>
      <c r="CV130" s="58">
        <v>0.25693759322166398</v>
      </c>
      <c r="CW130" s="58">
        <v>0.94212424755096402</v>
      </c>
      <c r="CX130" s="58">
        <v>54.855673000000003</v>
      </c>
      <c r="CY130" s="58">
        <v>23.970961145072501</v>
      </c>
      <c r="CZ130" s="58" t="s">
        <v>60</v>
      </c>
      <c r="DA130" s="84">
        <v>1.429357</v>
      </c>
      <c r="DB130" s="58">
        <v>1.429357</v>
      </c>
      <c r="DC130" s="58">
        <v>43.193305000000002</v>
      </c>
      <c r="DD130" s="58">
        <v>43.193305000000002</v>
      </c>
      <c r="DQ130" s="58" t="s">
        <v>780</v>
      </c>
      <c r="DR130" s="58">
        <v>6.3463337491090496E-2</v>
      </c>
      <c r="DS130" s="58">
        <v>0.96048760414123502</v>
      </c>
      <c r="DT130" s="58">
        <v>0.95635825395584095</v>
      </c>
      <c r="DU130" s="58">
        <v>28.783298203647199</v>
      </c>
      <c r="DV130" s="58">
        <v>36.560432237866898</v>
      </c>
      <c r="DW130" s="58">
        <v>32.476178386718701</v>
      </c>
      <c r="DX130" s="58">
        <v>0.45459508895874001</v>
      </c>
      <c r="DY130" s="58">
        <v>0.95771950483322099</v>
      </c>
      <c r="DZ130" s="58">
        <v>0.23559109866619099</v>
      </c>
      <c r="EA130" s="58">
        <v>0.95181924104690496</v>
      </c>
      <c r="EB130" s="58">
        <v>58.436562000000002</v>
      </c>
      <c r="EC130" s="58">
        <v>25.072911999839601</v>
      </c>
      <c r="ED130" s="58" t="s">
        <v>60</v>
      </c>
      <c r="EE130" s="84">
        <v>1.4979389999999999</v>
      </c>
      <c r="EF130" s="58">
        <v>1.4979389999999999</v>
      </c>
      <c r="EG130" s="58">
        <v>173.128794</v>
      </c>
      <c r="EH130" s="58">
        <v>173.128794</v>
      </c>
      <c r="EU130" s="58"/>
      <c r="EV130" s="58"/>
      <c r="EW130" s="58"/>
      <c r="EX130" s="58"/>
      <c r="EY130" s="58"/>
      <c r="EZ130" s="58"/>
      <c r="FA130" s="58"/>
      <c r="FB130" s="58"/>
      <c r="FC130" s="58"/>
      <c r="FD130" s="58"/>
      <c r="FE130" s="58"/>
      <c r="FF130" s="58"/>
      <c r="FG130" s="58"/>
      <c r="FH130" s="58"/>
      <c r="FI130" s="58"/>
      <c r="FJ130" s="58"/>
      <c r="FK130" s="58"/>
      <c r="FL130" s="58"/>
      <c r="FY130" s="58"/>
      <c r="FZ130" s="58"/>
      <c r="GA130" s="58"/>
      <c r="GB130" s="58"/>
      <c r="GC130" s="58"/>
      <c r="GD130" s="58"/>
      <c r="GE130" s="58"/>
      <c r="GF130" s="58"/>
      <c r="GG130" s="58"/>
      <c r="GH130" s="58"/>
      <c r="GI130" s="58"/>
      <c r="GJ130" s="58"/>
      <c r="GK130" s="58"/>
      <c r="GL130" s="58"/>
      <c r="GM130" s="58"/>
      <c r="GN130" s="58"/>
      <c r="GO130" s="58"/>
      <c r="GP130" s="58"/>
      <c r="HC130" s="58"/>
      <c r="HD130" s="58"/>
      <c r="HE130" s="58"/>
      <c r="HF130" s="58"/>
      <c r="HG130" s="58"/>
      <c r="HH130" s="58"/>
      <c r="HI130" s="58"/>
      <c r="HJ130" s="58"/>
      <c r="HK130" s="58"/>
      <c r="HL130" s="58"/>
      <c r="HM130" s="58"/>
      <c r="HN130" s="58"/>
      <c r="HO130" s="58"/>
      <c r="HP130" s="58"/>
      <c r="HQ130" s="84"/>
      <c r="HR130" s="58"/>
      <c r="HS130" s="58"/>
      <c r="HT130" s="58"/>
      <c r="IG130" s="58"/>
      <c r="IH130" s="58"/>
      <c r="II130" s="58"/>
      <c r="IJ130" s="58"/>
      <c r="IK130" s="58"/>
      <c r="IL130" s="58"/>
      <c r="IM130" s="58"/>
      <c r="IN130" s="58"/>
      <c r="IO130" s="58"/>
      <c r="IP130" s="58"/>
      <c r="IQ130" s="58"/>
      <c r="IR130" s="81"/>
      <c r="IS130" s="81"/>
      <c r="IT130" s="58"/>
      <c r="IU130" s="58"/>
      <c r="IV130" s="58"/>
      <c r="IW130" s="58"/>
      <c r="IX130" s="58"/>
      <c r="JK130" s="58"/>
      <c r="JL130" s="58"/>
      <c r="JM130" s="58"/>
      <c r="JN130" s="58"/>
      <c r="JO130" s="58"/>
      <c r="JP130" s="58"/>
      <c r="JQ130" s="58"/>
      <c r="JR130" s="58"/>
      <c r="JS130" s="58"/>
      <c r="JT130" s="58"/>
      <c r="JU130" s="58"/>
      <c r="JV130" s="58"/>
      <c r="JW130" s="58"/>
      <c r="JX130" s="58"/>
      <c r="JY130" s="58"/>
      <c r="JZ130" s="58"/>
      <c r="KA130" s="58"/>
      <c r="KB130" s="58"/>
      <c r="KO130" s="58"/>
      <c r="KP130" s="58"/>
      <c r="KQ130" s="58"/>
      <c r="KR130" s="58"/>
      <c r="KS130" s="58"/>
      <c r="KT130" s="58"/>
      <c r="KU130" s="58"/>
      <c r="KV130" s="58"/>
      <c r="KW130" s="58"/>
      <c r="KX130" s="58"/>
      <c r="KY130" s="58"/>
      <c r="KZ130" s="58"/>
      <c r="LA130" s="58"/>
      <c r="LB130" s="58"/>
      <c r="LC130" s="58"/>
      <c r="LD130" s="58"/>
      <c r="LE130" s="58"/>
      <c r="LF130" s="58"/>
      <c r="LS130" s="58"/>
      <c r="LT130" s="58"/>
      <c r="LU130" s="58"/>
      <c r="LV130" s="58"/>
      <c r="LW130" s="58"/>
      <c r="LX130" s="58"/>
      <c r="LY130" s="58"/>
      <c r="LZ130" s="58"/>
      <c r="MA130" s="58"/>
      <c r="MB130" s="58"/>
      <c r="MC130" s="58"/>
      <c r="MD130" s="58"/>
      <c r="ME130" s="58"/>
      <c r="MF130" s="58"/>
      <c r="MG130" s="58"/>
      <c r="MH130" s="58"/>
      <c r="MI130" s="58"/>
      <c r="MJ130" s="58"/>
      <c r="MW130" s="58"/>
      <c r="MX130" s="58"/>
      <c r="MY130" s="58"/>
      <c r="MZ130" s="58"/>
      <c r="NA130" s="58"/>
      <c r="NB130" s="58"/>
      <c r="NC130" s="58"/>
      <c r="ND130" s="58"/>
      <c r="NE130" s="58"/>
      <c r="NF130" s="58"/>
      <c r="NG130" s="58"/>
      <c r="NH130" s="58"/>
      <c r="NI130" s="58"/>
      <c r="NJ130" s="58"/>
      <c r="NK130" s="58"/>
      <c r="NL130" s="58"/>
      <c r="NM130" s="58"/>
      <c r="NN130" s="58"/>
      <c r="OA130" s="58"/>
      <c r="OB130" s="58"/>
      <c r="OC130" s="58"/>
      <c r="OD130" s="58"/>
      <c r="OE130" s="58"/>
      <c r="OF130" s="58"/>
      <c r="OG130" s="58"/>
      <c r="OH130" s="58"/>
      <c r="OI130" s="58"/>
      <c r="OJ130" s="58"/>
      <c r="OK130" s="58"/>
      <c r="OL130" s="58"/>
      <c r="OM130" s="58"/>
      <c r="ON130" s="58"/>
      <c r="OO130" s="58"/>
      <c r="OP130" s="58"/>
      <c r="OQ130" s="58"/>
      <c r="OR130" s="58"/>
    </row>
    <row r="131" spans="1:408">
      <c r="A131" s="58" t="s">
        <v>208</v>
      </c>
      <c r="B131" s="58">
        <v>0.129922487526728</v>
      </c>
      <c r="C131" s="58">
        <v>0.83570104837417603</v>
      </c>
      <c r="D131" s="58">
        <v>0.81660139560699396</v>
      </c>
      <c r="E131" s="58">
        <v>22.464110156634099</v>
      </c>
      <c r="F131" s="58">
        <v>27.593384199676599</v>
      </c>
      <c r="G131" s="58">
        <v>25.656775312671002</v>
      </c>
      <c r="H131" s="58">
        <v>0.21366655826568601</v>
      </c>
      <c r="I131" s="58">
        <v>0.83331412076949996</v>
      </c>
      <c r="J131" s="58">
        <v>0.46123698353767301</v>
      </c>
      <c r="K131" s="58">
        <v>0.82251590490341098</v>
      </c>
      <c r="L131" s="58">
        <v>41.903354999999998</v>
      </c>
      <c r="M131" s="58">
        <v>18.247937178708501</v>
      </c>
      <c r="N131" s="58" t="s">
        <v>60</v>
      </c>
      <c r="O131" s="84">
        <v>2.1558109999999999</v>
      </c>
      <c r="P131" s="58">
        <v>2.1558109999999999</v>
      </c>
      <c r="Q131" s="58">
        <v>0.120259</v>
      </c>
      <c r="R131" s="58">
        <v>0.120259</v>
      </c>
      <c r="AE131" s="58" t="s">
        <v>403</v>
      </c>
      <c r="AF131" s="58">
        <v>0.119882617605131</v>
      </c>
      <c r="AG131" s="58">
        <v>0.92996519804000799</v>
      </c>
      <c r="AH131" s="58">
        <v>0.92608129978179898</v>
      </c>
      <c r="AI131" s="58">
        <v>26.186572668125301</v>
      </c>
      <c r="AJ131" s="58">
        <v>33.414116405885103</v>
      </c>
      <c r="AK131" s="58">
        <v>29.9558380304765</v>
      </c>
      <c r="AL131" s="58">
        <v>0.32948702573776201</v>
      </c>
      <c r="AM131" s="58">
        <v>0.94005548954009999</v>
      </c>
      <c r="AN131" s="58">
        <v>0.299230456352233</v>
      </c>
      <c r="AO131" s="58">
        <v>0.91825497150421098</v>
      </c>
      <c r="AP131" s="58">
        <v>53.769233</v>
      </c>
      <c r="AQ131" s="58">
        <v>22.341797565767301</v>
      </c>
      <c r="AR131" s="58" t="s">
        <v>60</v>
      </c>
      <c r="AS131" s="58">
        <v>0.70125099999999996</v>
      </c>
      <c r="AT131" s="58">
        <v>0.70125099999999996</v>
      </c>
      <c r="AU131" s="58">
        <v>0.40354200000000001</v>
      </c>
      <c r="AV131" s="58">
        <v>0.40354200000000001</v>
      </c>
      <c r="BI131" s="58" t="s">
        <v>974</v>
      </c>
      <c r="BJ131" s="58">
        <v>0.119086332858161</v>
      </c>
      <c r="BK131" s="58">
        <v>0.89336431026458696</v>
      </c>
      <c r="BL131" s="58">
        <v>0.89191287755966098</v>
      </c>
      <c r="BM131" s="58">
        <v>21.2617013063151</v>
      </c>
      <c r="BN131" s="58">
        <v>32.3089403901091</v>
      </c>
      <c r="BO131" s="58">
        <v>28.672499840471499</v>
      </c>
      <c r="BP131" s="58">
        <v>0.18374879658222101</v>
      </c>
      <c r="BQ131" s="58">
        <v>0.96091151237487704</v>
      </c>
      <c r="BR131" s="58">
        <v>0.366143018007278</v>
      </c>
      <c r="BS131" s="58">
        <v>0.80906367301940896</v>
      </c>
      <c r="BT131" s="58">
        <v>13.530761</v>
      </c>
      <c r="BU131" s="58">
        <v>16.831066838366102</v>
      </c>
      <c r="BV131" s="58" t="s">
        <v>60</v>
      </c>
      <c r="BW131" s="58">
        <v>1.0679719999999999</v>
      </c>
      <c r="BX131" s="58">
        <v>1.0679719999999999</v>
      </c>
      <c r="BY131" s="58">
        <v>0.27437</v>
      </c>
      <c r="BZ131" s="58">
        <v>0.27437</v>
      </c>
      <c r="CM131" s="58" t="s">
        <v>592</v>
      </c>
      <c r="CN131" s="58">
        <v>0.121831566286528</v>
      </c>
      <c r="CO131" s="58">
        <v>0.97819846868515004</v>
      </c>
      <c r="CP131" s="58">
        <v>0.97719740867614702</v>
      </c>
      <c r="CQ131" s="58">
        <v>31.204326558395898</v>
      </c>
      <c r="CR131" s="58">
        <v>35.1000867818478</v>
      </c>
      <c r="CS131" s="58">
        <v>31.920149533566601</v>
      </c>
      <c r="CT131" s="58">
        <v>0.509502053260803</v>
      </c>
      <c r="CU131" s="58">
        <v>0.97872710227966297</v>
      </c>
      <c r="CV131" s="58">
        <v>0.17233793437480899</v>
      </c>
      <c r="CW131" s="58">
        <v>0.975899517536163</v>
      </c>
      <c r="CX131" s="58">
        <v>71.672686999999996</v>
      </c>
      <c r="CY131" s="58">
        <v>28.062083448646199</v>
      </c>
      <c r="CZ131" s="58" t="s">
        <v>60</v>
      </c>
      <c r="DA131" s="84">
        <v>1.542665</v>
      </c>
      <c r="DB131" s="58">
        <v>1.542665</v>
      </c>
      <c r="DC131" s="58">
        <v>61.207737999999999</v>
      </c>
      <c r="DD131" s="58">
        <v>61.207737999999999</v>
      </c>
      <c r="DQ131" s="58" t="s">
        <v>781</v>
      </c>
      <c r="DR131" s="58">
        <v>0.13120322523164599</v>
      </c>
      <c r="DS131" s="58">
        <v>0.98322510719299305</v>
      </c>
      <c r="DT131" s="58">
        <v>0.98211151361465399</v>
      </c>
      <c r="DU131" s="58">
        <v>32.597119732924902</v>
      </c>
      <c r="DV131" s="58">
        <v>39.4916749769286</v>
      </c>
      <c r="DW131" s="58">
        <v>35.519440194330102</v>
      </c>
      <c r="DX131" s="58">
        <v>0.57245910167694003</v>
      </c>
      <c r="DY131" s="58">
        <v>0.98352801799774103</v>
      </c>
      <c r="DZ131" s="58">
        <v>0.15396063029765999</v>
      </c>
      <c r="EA131" s="58">
        <v>0.98086476325988703</v>
      </c>
      <c r="EB131" s="58">
        <v>75.299974000000006</v>
      </c>
      <c r="EC131" s="58">
        <v>29.430851937286199</v>
      </c>
      <c r="ED131" s="58" t="s">
        <v>60</v>
      </c>
      <c r="EE131" s="84">
        <v>1.749144</v>
      </c>
      <c r="EF131" s="58">
        <v>1.749144</v>
      </c>
      <c r="EG131" s="58">
        <v>334.79522300000002</v>
      </c>
      <c r="EH131" s="58">
        <v>334.79522300000002</v>
      </c>
      <c r="EU131" s="58"/>
      <c r="EV131" s="58"/>
      <c r="EW131" s="58"/>
      <c r="EX131" s="58"/>
      <c r="EY131" s="58"/>
      <c r="EZ131" s="58"/>
      <c r="FA131" s="58"/>
      <c r="FB131" s="58"/>
      <c r="FC131" s="58"/>
      <c r="FD131" s="58"/>
      <c r="FE131" s="58"/>
      <c r="FF131" s="58"/>
      <c r="FG131" s="58"/>
      <c r="FH131" s="58"/>
      <c r="FI131" s="58"/>
      <c r="FJ131" s="58"/>
      <c r="FK131" s="58"/>
      <c r="FL131" s="58"/>
      <c r="FY131" s="58"/>
      <c r="FZ131" s="58"/>
      <c r="GA131" s="58"/>
      <c r="GB131" s="58"/>
      <c r="GC131" s="58"/>
      <c r="GD131" s="58"/>
      <c r="GE131" s="58"/>
      <c r="GF131" s="58"/>
      <c r="GG131" s="58"/>
      <c r="GH131" s="58"/>
      <c r="GI131" s="58"/>
      <c r="GJ131" s="58"/>
      <c r="GK131" s="58"/>
      <c r="GL131" s="58"/>
      <c r="GM131" s="58"/>
      <c r="GN131" s="58"/>
      <c r="GO131" s="58"/>
      <c r="GP131" s="58"/>
      <c r="HC131" s="58"/>
      <c r="HD131" s="58"/>
      <c r="HE131" s="58"/>
      <c r="HF131" s="58"/>
      <c r="HG131" s="58"/>
      <c r="HH131" s="58"/>
      <c r="HI131" s="58"/>
      <c r="HJ131" s="58"/>
      <c r="HK131" s="58"/>
      <c r="HL131" s="58"/>
      <c r="HM131" s="58"/>
      <c r="HN131" s="58"/>
      <c r="HO131" s="58"/>
      <c r="HP131" s="58"/>
      <c r="HQ131" s="84"/>
      <c r="HR131" s="58"/>
      <c r="HS131" s="58"/>
      <c r="HT131" s="58"/>
      <c r="IG131" s="58"/>
      <c r="IH131" s="58"/>
      <c r="II131" s="58"/>
      <c r="IJ131" s="58"/>
      <c r="IK131" s="58"/>
      <c r="IL131" s="58"/>
      <c r="IM131" s="58"/>
      <c r="IN131" s="58"/>
      <c r="IO131" s="58"/>
      <c r="IP131" s="58"/>
      <c r="IQ131" s="58"/>
      <c r="IR131" s="81"/>
      <c r="IS131" s="81"/>
      <c r="IT131" s="58"/>
      <c r="IU131" s="58"/>
      <c r="IV131" s="58"/>
      <c r="IW131" s="58"/>
      <c r="IX131" s="58"/>
      <c r="JK131" s="58"/>
      <c r="JL131" s="58"/>
      <c r="JM131" s="58"/>
      <c r="JN131" s="58"/>
      <c r="JO131" s="58"/>
      <c r="JP131" s="58"/>
      <c r="JQ131" s="58"/>
      <c r="JR131" s="58"/>
      <c r="JS131" s="58"/>
      <c r="JT131" s="58"/>
      <c r="JU131" s="58"/>
      <c r="JV131" s="58"/>
      <c r="JW131" s="58"/>
      <c r="JX131" s="58"/>
      <c r="JY131" s="58"/>
      <c r="JZ131" s="58"/>
      <c r="KA131" s="58"/>
      <c r="KB131" s="58"/>
      <c r="KO131" s="58"/>
      <c r="KP131" s="58"/>
      <c r="KQ131" s="58"/>
      <c r="KR131" s="58"/>
      <c r="KS131" s="58"/>
      <c r="KT131" s="58"/>
      <c r="KU131" s="58"/>
      <c r="KV131" s="58"/>
      <c r="KW131" s="58"/>
      <c r="KX131" s="58"/>
      <c r="KY131" s="58"/>
      <c r="KZ131" s="58"/>
      <c r="LA131" s="58"/>
      <c r="LB131" s="58"/>
      <c r="LC131" s="58"/>
      <c r="LD131" s="58"/>
      <c r="LE131" s="58"/>
      <c r="LF131" s="58"/>
      <c r="LS131" s="58"/>
      <c r="LT131" s="58"/>
      <c r="LU131" s="58"/>
      <c r="LV131" s="58"/>
      <c r="LW131" s="58"/>
      <c r="LX131" s="58"/>
      <c r="LY131" s="58"/>
      <c r="LZ131" s="58"/>
      <c r="MA131" s="58"/>
      <c r="MB131" s="58"/>
      <c r="MC131" s="58"/>
      <c r="MD131" s="58"/>
      <c r="ME131" s="58"/>
      <c r="MF131" s="58"/>
      <c r="MG131" s="58"/>
      <c r="MH131" s="58"/>
      <c r="MI131" s="58"/>
      <c r="MJ131" s="58"/>
      <c r="MW131" s="58"/>
      <c r="MX131" s="58"/>
      <c r="MY131" s="58"/>
      <c r="MZ131" s="58"/>
      <c r="NA131" s="58"/>
      <c r="NB131" s="58"/>
      <c r="NC131" s="58"/>
      <c r="ND131" s="58"/>
      <c r="NE131" s="58"/>
      <c r="NF131" s="58"/>
      <c r="NG131" s="58"/>
      <c r="NH131" s="58"/>
      <c r="NI131" s="58"/>
      <c r="NJ131" s="58"/>
      <c r="NK131" s="58"/>
      <c r="NL131" s="58"/>
      <c r="NM131" s="58"/>
      <c r="NN131" s="58"/>
      <c r="OA131" s="58"/>
      <c r="OB131" s="58"/>
      <c r="OC131" s="58"/>
      <c r="OD131" s="58"/>
      <c r="OE131" s="58"/>
      <c r="OF131" s="58"/>
      <c r="OG131" s="58"/>
      <c r="OH131" s="58"/>
      <c r="OI131" s="58"/>
      <c r="OJ131" s="58"/>
      <c r="OK131" s="58"/>
      <c r="OL131" s="58"/>
      <c r="OM131" s="58"/>
      <c r="ON131" s="58"/>
      <c r="OO131" s="58"/>
      <c r="OP131" s="58"/>
      <c r="OQ131" s="58"/>
      <c r="OR131" s="58"/>
    </row>
    <row r="132" spans="1:408">
      <c r="A132" s="58" t="s">
        <v>209</v>
      </c>
      <c r="B132" s="58">
        <v>0.259711332858161</v>
      </c>
      <c r="C132" s="58">
        <v>0.95272427797317505</v>
      </c>
      <c r="D132" s="58">
        <v>0.95008593797683705</v>
      </c>
      <c r="E132" s="58">
        <v>26.531999999509001</v>
      </c>
      <c r="F132" s="58">
        <v>32.304173233386301</v>
      </c>
      <c r="G132" s="58">
        <v>29.733038330187501</v>
      </c>
      <c r="H132" s="58">
        <v>0.36271908879280002</v>
      </c>
      <c r="I132" s="58">
        <v>0.95872962474822998</v>
      </c>
      <c r="J132" s="58">
        <v>0.25474041700363098</v>
      </c>
      <c r="K132" s="58">
        <v>0.95113372802734297</v>
      </c>
      <c r="L132" s="58">
        <v>64.480373999999998</v>
      </c>
      <c r="M132" s="58">
        <v>24.626168636807801</v>
      </c>
      <c r="N132" s="58" t="s">
        <v>60</v>
      </c>
      <c r="O132" s="84">
        <v>1.9633799999999999</v>
      </c>
      <c r="P132" s="58">
        <v>1.9633799999999999</v>
      </c>
      <c r="Q132" s="58">
        <v>0.88426800000000005</v>
      </c>
      <c r="R132" s="58">
        <v>0.88426800000000005</v>
      </c>
      <c r="AE132" s="58" t="s">
        <v>404</v>
      </c>
      <c r="AF132" s="58">
        <v>0.25</v>
      </c>
      <c r="AG132" s="58">
        <v>0.96892350912094105</v>
      </c>
      <c r="AH132" s="58">
        <v>0.96771925687789895</v>
      </c>
      <c r="AI132" s="58">
        <v>29.6545122317109</v>
      </c>
      <c r="AJ132" s="58">
        <v>35.7273043267381</v>
      </c>
      <c r="AK132" s="58">
        <v>32.649007980695501</v>
      </c>
      <c r="AL132" s="58">
        <v>0.45508837699890098</v>
      </c>
      <c r="AM132" s="58">
        <v>0.97506815195083596</v>
      </c>
      <c r="AN132" s="58">
        <v>0.20171105861663799</v>
      </c>
      <c r="AO132" s="58">
        <v>0.96686661243438698</v>
      </c>
      <c r="AP132" s="58">
        <v>72.916554000000005</v>
      </c>
      <c r="AQ132" s="58">
        <v>26.543679634313602</v>
      </c>
      <c r="AR132" s="58" t="s">
        <v>60</v>
      </c>
      <c r="AS132" s="58">
        <v>0.707959</v>
      </c>
      <c r="AT132" s="58">
        <v>0.707959</v>
      </c>
      <c r="AU132" s="58">
        <v>0.407115</v>
      </c>
      <c r="AV132" s="58">
        <v>0.407115</v>
      </c>
      <c r="BI132" s="58" t="s">
        <v>975</v>
      </c>
      <c r="BJ132" s="58">
        <v>0.25012807377049101</v>
      </c>
      <c r="BK132" s="58">
        <v>0.97105288505554199</v>
      </c>
      <c r="BL132" s="58">
        <v>0.96982759237289395</v>
      </c>
      <c r="BM132" s="58">
        <v>24.4081318113018</v>
      </c>
      <c r="BN132" s="58">
        <v>33.619295991182803</v>
      </c>
      <c r="BO132" s="58">
        <v>29.812034789145098</v>
      </c>
      <c r="BP132" s="58">
        <v>0.34927940368652299</v>
      </c>
      <c r="BQ132" s="58">
        <v>0.97585874795913696</v>
      </c>
      <c r="BR132" s="58">
        <v>0.22583515942096699</v>
      </c>
      <c r="BS132" s="58">
        <v>0.95768076181411699</v>
      </c>
      <c r="BT132" s="58">
        <v>55.901946000000002</v>
      </c>
      <c r="BU132" s="58">
        <v>23.1298876958069</v>
      </c>
      <c r="BV132" s="58" t="s">
        <v>60</v>
      </c>
      <c r="BW132" s="58">
        <v>0.459173</v>
      </c>
      <c r="BX132" s="58">
        <v>0.459173</v>
      </c>
      <c r="BY132" s="58">
        <v>6.8598670000000004</v>
      </c>
      <c r="BZ132" s="58">
        <v>6.8598670000000004</v>
      </c>
      <c r="CM132" s="58" t="s">
        <v>593</v>
      </c>
      <c r="CN132" s="58">
        <v>0.25160927476835299</v>
      </c>
      <c r="CO132" s="58">
        <v>0.99129199981689398</v>
      </c>
      <c r="CP132" s="58">
        <v>0.99102354049682595</v>
      </c>
      <c r="CQ132" s="58">
        <v>35.477083771147903</v>
      </c>
      <c r="CR132" s="58">
        <v>37.697441476391901</v>
      </c>
      <c r="CS132" s="58">
        <v>34.8456968245358</v>
      </c>
      <c r="CT132" s="58">
        <v>0.64374876022338801</v>
      </c>
      <c r="CU132" s="58">
        <v>0.992575883865356</v>
      </c>
      <c r="CV132" s="58">
        <v>0.109524391591548</v>
      </c>
      <c r="CW132" s="58">
        <v>0.99107277393340998</v>
      </c>
      <c r="CX132" s="58">
        <v>86.282110000000003</v>
      </c>
      <c r="CY132" s="58">
        <v>32.959305864394402</v>
      </c>
      <c r="CZ132" s="58" t="s">
        <v>60</v>
      </c>
      <c r="DA132" s="84">
        <v>1.012146</v>
      </c>
      <c r="DB132" s="58">
        <v>1.012146</v>
      </c>
      <c r="DC132" s="58">
        <v>73.677139999999994</v>
      </c>
      <c r="DD132" s="58">
        <v>73.677139999999994</v>
      </c>
      <c r="DQ132" s="58" t="s">
        <v>782</v>
      </c>
      <c r="DR132" s="58">
        <v>0.26894378118317802</v>
      </c>
      <c r="DS132" s="58">
        <v>0.99269556999206499</v>
      </c>
      <c r="DT132" s="58">
        <v>0.99243348836898804</v>
      </c>
      <c r="DU132" s="58">
        <v>36.4566406402026</v>
      </c>
      <c r="DV132" s="58">
        <v>42.188683356658998</v>
      </c>
      <c r="DW132" s="58">
        <v>38.688126402744501</v>
      </c>
      <c r="DX132" s="58">
        <v>0.67651796340942305</v>
      </c>
      <c r="DY132" s="58">
        <v>0.99415230751037598</v>
      </c>
      <c r="DZ132" s="58">
        <v>0.10096514970064099</v>
      </c>
      <c r="EA132" s="58">
        <v>0.99259984493255604</v>
      </c>
      <c r="EB132" s="58">
        <v>87.350635999999994</v>
      </c>
      <c r="EC132" s="58">
        <v>33.931814118529097</v>
      </c>
      <c r="ED132" s="58" t="s">
        <v>60</v>
      </c>
      <c r="EE132" s="84">
        <v>1.7097340000000001</v>
      </c>
      <c r="EF132" s="58">
        <v>1.7097340000000001</v>
      </c>
      <c r="EG132" s="58">
        <v>534.66505099999995</v>
      </c>
      <c r="EH132" s="58">
        <v>534.66505099999995</v>
      </c>
      <c r="EU132" s="58"/>
      <c r="EV132" s="58"/>
      <c r="EW132" s="58"/>
      <c r="EX132" s="58"/>
      <c r="EY132" s="58"/>
      <c r="EZ132" s="58"/>
      <c r="FA132" s="58"/>
      <c r="FB132" s="58"/>
      <c r="FC132" s="58"/>
      <c r="FD132" s="58"/>
      <c r="FE132" s="58"/>
      <c r="FF132" s="58"/>
      <c r="FG132" s="58"/>
      <c r="FH132" s="58"/>
      <c r="FI132" s="58"/>
      <c r="FJ132" s="58"/>
      <c r="FK132" s="58"/>
      <c r="FL132" s="58"/>
      <c r="FY132" s="58"/>
      <c r="FZ132" s="58"/>
      <c r="GA132" s="58"/>
      <c r="GB132" s="58"/>
      <c r="GC132" s="58"/>
      <c r="GD132" s="58"/>
      <c r="GE132" s="58"/>
      <c r="GF132" s="58"/>
      <c r="GG132" s="58"/>
      <c r="GH132" s="58"/>
      <c r="GI132" s="58"/>
      <c r="GJ132" s="58"/>
      <c r="GK132" s="58"/>
      <c r="GL132" s="58"/>
      <c r="GM132" s="58"/>
      <c r="GN132" s="58"/>
      <c r="GO132" s="58"/>
      <c r="GP132" s="58"/>
      <c r="HC132" s="58"/>
      <c r="HD132" s="58"/>
      <c r="HE132" s="58"/>
      <c r="HF132" s="58"/>
      <c r="HG132" s="58"/>
      <c r="HH132" s="58"/>
      <c r="HI132" s="58"/>
      <c r="HJ132" s="58"/>
      <c r="HK132" s="58"/>
      <c r="HL132" s="58"/>
      <c r="HM132" s="58"/>
      <c r="HN132" s="58"/>
      <c r="HO132" s="58"/>
      <c r="HP132" s="58"/>
      <c r="HQ132" s="84"/>
      <c r="HR132" s="58"/>
      <c r="HS132" s="58"/>
      <c r="HT132" s="58"/>
      <c r="IG132" s="58"/>
      <c r="IH132" s="58"/>
      <c r="II132" s="58"/>
      <c r="IJ132" s="58"/>
      <c r="IK132" s="58"/>
      <c r="IL132" s="58"/>
      <c r="IM132" s="58"/>
      <c r="IN132" s="58"/>
      <c r="IO132" s="58"/>
      <c r="IP132" s="58"/>
      <c r="IQ132" s="58"/>
      <c r="IR132" s="81"/>
      <c r="IS132" s="81"/>
      <c r="IT132" s="58"/>
      <c r="IU132" s="58"/>
      <c r="IV132" s="58"/>
      <c r="IW132" s="58"/>
      <c r="IX132" s="58"/>
      <c r="JK132" s="58"/>
      <c r="JL132" s="58"/>
      <c r="JM132" s="58"/>
      <c r="JN132" s="58"/>
      <c r="JO132" s="58"/>
      <c r="JP132" s="58"/>
      <c r="JQ132" s="58"/>
      <c r="JR132" s="58"/>
      <c r="JS132" s="58"/>
      <c r="JT132" s="58"/>
      <c r="JU132" s="58"/>
      <c r="JV132" s="58"/>
      <c r="JW132" s="58"/>
      <c r="JX132" s="58"/>
      <c r="JY132" s="58"/>
      <c r="JZ132" s="58"/>
      <c r="KA132" s="58"/>
      <c r="KB132" s="58"/>
      <c r="KO132" s="58"/>
      <c r="KP132" s="58"/>
      <c r="KQ132" s="58"/>
      <c r="KR132" s="58"/>
      <c r="KS132" s="58"/>
      <c r="KT132" s="58"/>
      <c r="KU132" s="58"/>
      <c r="KV132" s="58"/>
      <c r="KW132" s="58"/>
      <c r="KX132" s="58"/>
      <c r="KY132" s="58"/>
      <c r="KZ132" s="58"/>
      <c r="LA132" s="58"/>
      <c r="LB132" s="58"/>
      <c r="LC132" s="58"/>
      <c r="LD132" s="58"/>
      <c r="LE132" s="58"/>
      <c r="LF132" s="58"/>
      <c r="LS132" s="58"/>
      <c r="LT132" s="58"/>
      <c r="LU132" s="58"/>
      <c r="LV132" s="58"/>
      <c r="LW132" s="58"/>
      <c r="LX132" s="58"/>
      <c r="LY132" s="58"/>
      <c r="LZ132" s="58"/>
      <c r="MA132" s="58"/>
      <c r="MB132" s="58"/>
      <c r="MC132" s="58"/>
      <c r="MD132" s="58"/>
      <c r="ME132" s="58"/>
      <c r="MF132" s="58"/>
      <c r="MG132" s="58"/>
      <c r="MH132" s="58"/>
      <c r="MI132" s="58"/>
      <c r="MJ132" s="58"/>
      <c r="MW132" s="58"/>
      <c r="MX132" s="58"/>
      <c r="MY132" s="58"/>
      <c r="MZ132" s="58"/>
      <c r="NA132" s="58"/>
      <c r="NB132" s="58"/>
      <c r="NC132" s="58"/>
      <c r="ND132" s="58"/>
      <c r="NE132" s="58"/>
      <c r="NF132" s="58"/>
      <c r="NG132" s="58"/>
      <c r="NH132" s="58"/>
      <c r="NI132" s="58"/>
      <c r="NJ132" s="58"/>
      <c r="NK132" s="58"/>
      <c r="NL132" s="58"/>
      <c r="NM132" s="58"/>
      <c r="NN132" s="58"/>
      <c r="OA132" s="58"/>
      <c r="OB132" s="58"/>
      <c r="OC132" s="58"/>
      <c r="OD132" s="58"/>
      <c r="OE132" s="58"/>
      <c r="OF132" s="58"/>
      <c r="OG132" s="58"/>
      <c r="OH132" s="58"/>
      <c r="OI132" s="58"/>
      <c r="OJ132" s="58"/>
      <c r="OK132" s="58"/>
      <c r="OL132" s="58"/>
      <c r="OM132" s="58"/>
      <c r="ON132" s="58"/>
      <c r="OO132" s="58"/>
      <c r="OP132" s="58"/>
      <c r="OQ132" s="58"/>
      <c r="OR132" s="58"/>
    </row>
    <row r="133" spans="1:408">
      <c r="A133" s="58" t="s">
        <v>210</v>
      </c>
      <c r="B133" s="58">
        <v>0.54308290270848103</v>
      </c>
      <c r="C133" s="58">
        <v>0.98578315973281805</v>
      </c>
      <c r="D133" s="58">
        <v>0.98549729585647505</v>
      </c>
      <c r="E133" s="58">
        <v>31.134632242340299</v>
      </c>
      <c r="F133" s="58">
        <v>35.962272566665099</v>
      </c>
      <c r="G133" s="58">
        <v>32.585009004656797</v>
      </c>
      <c r="H133" s="58">
        <v>0.53649747371673495</v>
      </c>
      <c r="I133" s="58">
        <v>0.99212884902954102</v>
      </c>
      <c r="J133" s="58">
        <v>0.14317135512828799</v>
      </c>
      <c r="K133" s="58">
        <v>0.98586648702621404</v>
      </c>
      <c r="L133" s="58">
        <v>85.242230000000006</v>
      </c>
      <c r="M133" s="58">
        <v>31.174483470723601</v>
      </c>
      <c r="N133" s="58" t="s">
        <v>60</v>
      </c>
      <c r="O133" s="84">
        <v>2.0009999999999999</v>
      </c>
      <c r="P133" s="58">
        <v>2.0009999999999999</v>
      </c>
      <c r="Q133" s="58">
        <v>0.88315100000000002</v>
      </c>
      <c r="R133" s="58">
        <v>0.88315100000000002</v>
      </c>
      <c r="AE133" s="58" t="s">
        <v>405</v>
      </c>
      <c r="AF133" s="58">
        <v>0.49930394689950103</v>
      </c>
      <c r="AG133" s="58">
        <v>0.98617589473724299</v>
      </c>
      <c r="AH133" s="58">
        <v>0.98582965135574296</v>
      </c>
      <c r="AI133" s="58">
        <v>33.514336150644702</v>
      </c>
      <c r="AJ133" s="58">
        <v>38.811160067674003</v>
      </c>
      <c r="AK133" s="58">
        <v>35.468985727144698</v>
      </c>
      <c r="AL133" s="58">
        <v>0.57834053039550704</v>
      </c>
      <c r="AM133" s="58">
        <v>0.99081176519393899</v>
      </c>
      <c r="AN133" s="58">
        <v>0.13321731984615301</v>
      </c>
      <c r="AO133" s="58">
        <v>0.98621594905853205</v>
      </c>
      <c r="AP133" s="58">
        <v>86.616342000000003</v>
      </c>
      <c r="AQ133" s="58">
        <v>30.809651427941699</v>
      </c>
      <c r="AR133" s="58" t="s">
        <v>60</v>
      </c>
      <c r="AS133" s="58">
        <v>0.72296000000000005</v>
      </c>
      <c r="AT133" s="58">
        <v>0.72296000000000005</v>
      </c>
      <c r="AU133" s="58">
        <v>0.401895</v>
      </c>
      <c r="AV133" s="58">
        <v>0.401895</v>
      </c>
      <c r="BI133" s="58" t="s">
        <v>976</v>
      </c>
      <c r="BJ133" s="58">
        <v>0.50096890591589405</v>
      </c>
      <c r="BK133" s="58">
        <v>0.99287486076354903</v>
      </c>
      <c r="BL133" s="58">
        <v>0.99267077445983798</v>
      </c>
      <c r="BM133" s="58">
        <v>34.448444477563797</v>
      </c>
      <c r="BN133" s="58">
        <v>36.735103064411703</v>
      </c>
      <c r="BO133" s="58">
        <v>32.981930723857801</v>
      </c>
      <c r="BP133" s="58">
        <v>0.65525794029235795</v>
      </c>
      <c r="BQ133" s="58">
        <v>0.99338549375534002</v>
      </c>
      <c r="BR133" s="58">
        <v>0.105916745960712</v>
      </c>
      <c r="BS133" s="58">
        <v>0.99197435379028298</v>
      </c>
      <c r="BT133" s="58">
        <v>86.251901000000004</v>
      </c>
      <c r="BU133" s="58">
        <v>32.709352936897801</v>
      </c>
      <c r="BV133" s="58" t="s">
        <v>60</v>
      </c>
      <c r="BW133" s="58">
        <v>1.517517</v>
      </c>
      <c r="BX133" s="58">
        <v>1.517517</v>
      </c>
      <c r="BY133" s="58">
        <v>1.069502</v>
      </c>
      <c r="BZ133" s="58">
        <v>1.069502</v>
      </c>
      <c r="CM133" s="58" t="s">
        <v>594</v>
      </c>
      <c r="CN133" s="58">
        <v>0.52401661617961504</v>
      </c>
      <c r="CO133" s="58">
        <v>0.99642091989517201</v>
      </c>
      <c r="CP133" s="58">
        <v>0.99636816978454501</v>
      </c>
      <c r="CQ133" s="58">
        <v>40.125223762890599</v>
      </c>
      <c r="CR133" s="58">
        <v>40.922153519104</v>
      </c>
      <c r="CS133" s="58">
        <v>38.689414885485498</v>
      </c>
      <c r="CT133" s="58">
        <v>0.76333379745483398</v>
      </c>
      <c r="CU133" s="58">
        <v>0.99797576665878296</v>
      </c>
      <c r="CV133" s="58">
        <v>6.8424455821514102E-2</v>
      </c>
      <c r="CW133" s="58">
        <v>0.99689805507659901</v>
      </c>
      <c r="CX133" s="58">
        <v>93.828940000000003</v>
      </c>
      <c r="CY133" s="58">
        <v>38.420664299205001</v>
      </c>
      <c r="CZ133" s="58" t="s">
        <v>60</v>
      </c>
      <c r="DA133" s="84">
        <v>1.70745399999999</v>
      </c>
      <c r="DB133" s="58">
        <v>1.70745399999999</v>
      </c>
      <c r="DC133" s="58">
        <v>95.625282999999996</v>
      </c>
      <c r="DD133" s="58">
        <v>95.625282999999996</v>
      </c>
      <c r="DQ133" s="58" t="s">
        <v>783</v>
      </c>
      <c r="DR133" s="58">
        <v>0.51872661261582298</v>
      </c>
      <c r="DS133" s="58">
        <v>0.99636882543563798</v>
      </c>
      <c r="DT133" s="58">
        <v>0.99630975723266602</v>
      </c>
      <c r="DU133" s="58">
        <v>40.092259607196503</v>
      </c>
      <c r="DV133" s="58">
        <v>44.562989444149203</v>
      </c>
      <c r="DW133" s="58">
        <v>41.839001827119702</v>
      </c>
      <c r="DX133" s="58">
        <v>0.76384359598159701</v>
      </c>
      <c r="DY133" s="58">
        <v>0.99810171127319303</v>
      </c>
      <c r="DZ133" s="58">
        <v>6.9154374301433494E-2</v>
      </c>
      <c r="EA133" s="58">
        <v>0.99683970212936401</v>
      </c>
      <c r="EB133" s="58">
        <v>93.779263</v>
      </c>
      <c r="EC133" s="58">
        <v>38.318285410324897</v>
      </c>
      <c r="ED133" s="58" t="s">
        <v>60</v>
      </c>
      <c r="EE133" s="84">
        <v>1.1002160000000001</v>
      </c>
      <c r="EF133" s="58">
        <v>1.1002160000000001</v>
      </c>
      <c r="EG133" s="58">
        <v>726.29896599999995</v>
      </c>
      <c r="EH133" s="58">
        <v>726.29896599999995</v>
      </c>
      <c r="EU133" s="58"/>
      <c r="EV133" s="58"/>
      <c r="EW133" s="58"/>
      <c r="EX133" s="58"/>
      <c r="EY133" s="58"/>
      <c r="EZ133" s="58"/>
      <c r="FA133" s="58"/>
      <c r="FB133" s="58"/>
      <c r="FC133" s="58"/>
      <c r="FD133" s="58"/>
      <c r="FE133" s="58"/>
      <c r="FF133" s="58"/>
      <c r="FG133" s="58"/>
      <c r="FH133" s="58"/>
      <c r="FI133" s="58"/>
      <c r="FJ133" s="58"/>
      <c r="FK133" s="58"/>
      <c r="FL133" s="58"/>
      <c r="FY133" s="58"/>
      <c r="FZ133" s="58"/>
      <c r="GA133" s="58"/>
      <c r="GB133" s="58"/>
      <c r="GC133" s="58"/>
      <c r="GD133" s="58"/>
      <c r="GE133" s="58"/>
      <c r="GF133" s="58"/>
      <c r="GG133" s="58"/>
      <c r="GH133" s="58"/>
      <c r="GI133" s="58"/>
      <c r="GJ133" s="58"/>
      <c r="GK133" s="58"/>
      <c r="GL133" s="58"/>
      <c r="GM133" s="58"/>
      <c r="GN133" s="58"/>
      <c r="GO133" s="58"/>
      <c r="GP133" s="58"/>
      <c r="HC133" s="58"/>
      <c r="HD133" s="58"/>
      <c r="HE133" s="58"/>
      <c r="HF133" s="58"/>
      <c r="HG133" s="58"/>
      <c r="HH133" s="58"/>
      <c r="HI133" s="58"/>
      <c r="HJ133" s="58"/>
      <c r="HK133" s="58"/>
      <c r="HL133" s="58"/>
      <c r="HM133" s="58"/>
      <c r="HN133" s="58"/>
      <c r="HO133" s="58"/>
      <c r="HP133" s="58"/>
      <c r="HQ133" s="84"/>
      <c r="HR133" s="58"/>
      <c r="HS133" s="58"/>
      <c r="HT133" s="58"/>
      <c r="IG133" s="58"/>
      <c r="IH133" s="58"/>
      <c r="II133" s="58"/>
      <c r="IJ133" s="58"/>
      <c r="IK133" s="58"/>
      <c r="IL133" s="58"/>
      <c r="IM133" s="58"/>
      <c r="IN133" s="58"/>
      <c r="IO133" s="58"/>
      <c r="IP133" s="58"/>
      <c r="IQ133" s="58"/>
      <c r="IR133" s="81"/>
      <c r="IS133" s="81"/>
      <c r="IT133" s="58"/>
      <c r="IU133" s="58"/>
      <c r="IV133" s="58"/>
      <c r="IW133" s="58"/>
      <c r="IX133" s="58"/>
      <c r="JK133" s="58"/>
      <c r="JL133" s="58"/>
      <c r="JM133" s="58"/>
      <c r="JN133" s="58"/>
      <c r="JO133" s="58"/>
      <c r="JP133" s="58"/>
      <c r="JQ133" s="58"/>
      <c r="JR133" s="58"/>
      <c r="JS133" s="58"/>
      <c r="JT133" s="58"/>
      <c r="JU133" s="58"/>
      <c r="JV133" s="58"/>
      <c r="JW133" s="58"/>
      <c r="JX133" s="58"/>
      <c r="JY133" s="58"/>
      <c r="JZ133" s="58"/>
      <c r="KA133" s="58"/>
      <c r="KB133" s="58"/>
      <c r="KO133" s="58"/>
      <c r="KP133" s="58"/>
      <c r="KQ133" s="58"/>
      <c r="KR133" s="58"/>
      <c r="KS133" s="58"/>
      <c r="KT133" s="58"/>
      <c r="KU133" s="58"/>
      <c r="KV133" s="58"/>
      <c r="KW133" s="58"/>
      <c r="KX133" s="58"/>
      <c r="KY133" s="58"/>
      <c r="KZ133" s="58"/>
      <c r="LA133" s="58"/>
      <c r="LB133" s="58"/>
      <c r="LC133" s="58"/>
      <c r="LD133" s="58"/>
      <c r="LE133" s="58"/>
      <c r="LF133" s="58"/>
      <c r="LS133" s="58"/>
      <c r="LT133" s="58"/>
      <c r="LU133" s="58"/>
      <c r="LV133" s="58"/>
      <c r="LW133" s="58"/>
      <c r="LX133" s="58"/>
      <c r="LY133" s="58"/>
      <c r="LZ133" s="58"/>
      <c r="MA133" s="58"/>
      <c r="MB133" s="58"/>
      <c r="MC133" s="58"/>
      <c r="MD133" s="58"/>
      <c r="ME133" s="58"/>
      <c r="MF133" s="58"/>
      <c r="MG133" s="58"/>
      <c r="MH133" s="58"/>
      <c r="MI133" s="58"/>
      <c r="MJ133" s="58"/>
      <c r="MW133" s="58"/>
      <c r="MX133" s="58"/>
      <c r="MY133" s="58"/>
      <c r="MZ133" s="58"/>
      <c r="NA133" s="58"/>
      <c r="NB133" s="58"/>
      <c r="NC133" s="58"/>
      <c r="ND133" s="58"/>
      <c r="NE133" s="58"/>
      <c r="NF133" s="58"/>
      <c r="NG133" s="58"/>
      <c r="NH133" s="58"/>
      <c r="NI133" s="58"/>
      <c r="NJ133" s="58"/>
      <c r="NK133" s="58"/>
      <c r="NL133" s="58"/>
      <c r="NM133" s="58"/>
      <c r="NN133" s="58"/>
      <c r="OA133" s="58"/>
      <c r="OB133" s="58"/>
      <c r="OC133" s="58"/>
      <c r="OD133" s="58"/>
      <c r="OE133" s="58"/>
      <c r="OF133" s="58"/>
      <c r="OG133" s="58"/>
      <c r="OH133" s="58"/>
      <c r="OI133" s="58"/>
      <c r="OJ133" s="58"/>
      <c r="OK133" s="58"/>
      <c r="OL133" s="58"/>
      <c r="OM133" s="58"/>
      <c r="ON133" s="58"/>
      <c r="OO133" s="58"/>
      <c r="OP133" s="58"/>
      <c r="OQ133" s="58"/>
      <c r="OR133" s="58"/>
    </row>
    <row r="134" spans="1:408">
      <c r="A134" s="58" t="s">
        <v>211</v>
      </c>
      <c r="B134" s="58">
        <v>0.82067444761225905</v>
      </c>
      <c r="C134" s="58">
        <v>0.99335104227065996</v>
      </c>
      <c r="D134" s="58">
        <v>0.99325358867645197</v>
      </c>
      <c r="E134" s="58">
        <v>34.178220758450699</v>
      </c>
      <c r="F134" s="58">
        <v>37.5475657347747</v>
      </c>
      <c r="G134" s="58">
        <v>33.948152629102204</v>
      </c>
      <c r="H134" s="58">
        <v>0.63967704772949197</v>
      </c>
      <c r="I134" s="58">
        <v>0.99729669094085605</v>
      </c>
      <c r="J134" s="58">
        <v>0.100419841706752</v>
      </c>
      <c r="K134" s="58">
        <v>0.99349337816238403</v>
      </c>
      <c r="L134" s="58">
        <v>91.092004000000003</v>
      </c>
      <c r="M134" s="58">
        <v>35.200811011964198</v>
      </c>
      <c r="N134" s="58" t="s">
        <v>60</v>
      </c>
      <c r="O134" s="84">
        <v>2.7455639999999999</v>
      </c>
      <c r="P134" s="58">
        <v>2.7455639999999999</v>
      </c>
      <c r="Q134" s="58">
        <v>0.12795899999999999</v>
      </c>
      <c r="R134" s="58">
        <v>0.12795899999999999</v>
      </c>
      <c r="AE134" s="58" t="s">
        <v>406</v>
      </c>
      <c r="AF134" s="58">
        <v>0.749966589451176</v>
      </c>
      <c r="AG134" s="58">
        <v>0.99123680591583196</v>
      </c>
      <c r="AH134" s="58">
        <v>0.99106311798095703</v>
      </c>
      <c r="AI134" s="58">
        <v>36.244297278188498</v>
      </c>
      <c r="AJ134" s="58">
        <v>40.735351578821898</v>
      </c>
      <c r="AK134" s="58">
        <v>37.759656013219399</v>
      </c>
      <c r="AL134" s="58">
        <v>0.65765625238418501</v>
      </c>
      <c r="AM134" s="58">
        <v>0.99480521678924505</v>
      </c>
      <c r="AN134" s="58">
        <v>0.10534546524286199</v>
      </c>
      <c r="AO134" s="58">
        <v>0.99153620004653897</v>
      </c>
      <c r="AP134" s="58">
        <v>90.681498000000005</v>
      </c>
      <c r="AQ134" s="58">
        <v>33.716702369556202</v>
      </c>
      <c r="AR134" s="58" t="s">
        <v>60</v>
      </c>
      <c r="AS134" s="58">
        <v>0.73268199999999895</v>
      </c>
      <c r="AT134" s="58">
        <v>0.73268199999999895</v>
      </c>
      <c r="AU134" s="58">
        <v>0.40677000000000002</v>
      </c>
      <c r="AV134" s="58">
        <v>0.40677000000000002</v>
      </c>
      <c r="BI134" s="58" t="s">
        <v>977</v>
      </c>
      <c r="BJ134" s="58">
        <v>0.75002784212401996</v>
      </c>
      <c r="BK134" s="58">
        <v>0.99566835165023804</v>
      </c>
      <c r="BL134" s="58">
        <v>0.99554806947708097</v>
      </c>
      <c r="BM134" s="58">
        <v>37.311365337676499</v>
      </c>
      <c r="BN134" s="58">
        <v>38.064370639484402</v>
      </c>
      <c r="BO134" s="58">
        <v>34.427332095500603</v>
      </c>
      <c r="BP134" s="58">
        <v>0.72141844034194902</v>
      </c>
      <c r="BQ134" s="58">
        <v>0.99648362398147505</v>
      </c>
      <c r="BR134" s="58">
        <v>8.1690780818462302E-2</v>
      </c>
      <c r="BS134" s="58">
        <v>0.99560689926147405</v>
      </c>
      <c r="BT134" s="58">
        <v>91.152390999999994</v>
      </c>
      <c r="BU134" s="58">
        <v>35.881498259317198</v>
      </c>
      <c r="BV134" s="58" t="s">
        <v>60</v>
      </c>
      <c r="BW134" s="58">
        <v>1.1646350000000001</v>
      </c>
      <c r="BX134" s="58">
        <v>1.1646350000000001</v>
      </c>
      <c r="BY134" s="58">
        <v>1.081941</v>
      </c>
      <c r="BZ134" s="58">
        <v>1.081941</v>
      </c>
      <c r="CM134" s="58" t="s">
        <v>595</v>
      </c>
      <c r="CN134" s="58">
        <v>0.78067088382038397</v>
      </c>
      <c r="CO134" s="58">
        <v>0.99760603904724099</v>
      </c>
      <c r="CP134" s="58">
        <v>0.99758309125900202</v>
      </c>
      <c r="CQ134" s="58">
        <v>42.403041472040897</v>
      </c>
      <c r="CR134" s="58">
        <v>42.996031666237997</v>
      </c>
      <c r="CS134" s="58">
        <v>40.921340045737701</v>
      </c>
      <c r="CT134" s="58">
        <v>0.81571525335311801</v>
      </c>
      <c r="CU134" s="58">
        <v>0.99905973672866799</v>
      </c>
      <c r="CV134" s="58">
        <v>5.4382760077714899E-2</v>
      </c>
      <c r="CW134" s="58">
        <v>0.99813759326934803</v>
      </c>
      <c r="CX134" s="58">
        <v>95.699946999999995</v>
      </c>
      <c r="CY134" s="58">
        <v>41.294294047736102</v>
      </c>
      <c r="CZ134" s="58" t="s">
        <v>60</v>
      </c>
      <c r="DA134" s="84">
        <v>1.614862</v>
      </c>
      <c r="DB134" s="58">
        <v>1.614862</v>
      </c>
      <c r="DC134" s="58">
        <v>97.080886000000007</v>
      </c>
      <c r="DD134" s="58">
        <v>97.080886000000007</v>
      </c>
      <c r="DQ134" s="58" t="s">
        <v>784</v>
      </c>
      <c r="DR134" s="58">
        <v>0.80679236457590797</v>
      </c>
      <c r="DS134" s="58">
        <v>0.99751943349838201</v>
      </c>
      <c r="DT134" s="58">
        <v>0.99749666452407804</v>
      </c>
      <c r="DU134" s="58">
        <v>42.253266268195503</v>
      </c>
      <c r="DV134" s="58">
        <v>46.2344166051708</v>
      </c>
      <c r="DW134" s="58">
        <v>44.205077117058003</v>
      </c>
      <c r="DX134" s="58">
        <v>0.81261670589446999</v>
      </c>
      <c r="DY134" s="58">
        <v>0.99911540746688798</v>
      </c>
      <c r="DZ134" s="58">
        <v>5.53125590085983E-2</v>
      </c>
      <c r="EA134" s="58">
        <v>0.998066425323486</v>
      </c>
      <c r="EB134" s="58">
        <v>95.612667999999999</v>
      </c>
      <c r="EC134" s="58">
        <v>41.086506832626803</v>
      </c>
      <c r="ED134" s="58" t="s">
        <v>60</v>
      </c>
      <c r="EE134" s="84">
        <v>2.3092519999999999</v>
      </c>
      <c r="EF134" s="58">
        <v>2.3092519999999999</v>
      </c>
      <c r="EG134" s="58">
        <v>977.20442100000002</v>
      </c>
      <c r="EH134" s="58">
        <v>977.20442100000002</v>
      </c>
      <c r="EU134" s="58"/>
      <c r="EV134" s="58"/>
      <c r="EW134" s="58"/>
      <c r="EX134" s="58"/>
      <c r="EY134" s="58"/>
      <c r="EZ134" s="58"/>
      <c r="FA134" s="58"/>
      <c r="FB134" s="58"/>
      <c r="FC134" s="58"/>
      <c r="FD134" s="58"/>
      <c r="FE134" s="58"/>
      <c r="FF134" s="58"/>
      <c r="FG134" s="58"/>
      <c r="FH134" s="58"/>
      <c r="FI134" s="58"/>
      <c r="FJ134" s="58"/>
      <c r="FK134" s="58"/>
      <c r="FL134" s="58"/>
      <c r="FY134" s="58"/>
      <c r="FZ134" s="58"/>
      <c r="GA134" s="58"/>
      <c r="GB134" s="58"/>
      <c r="GC134" s="58"/>
      <c r="GD134" s="58"/>
      <c r="GE134" s="58"/>
      <c r="GF134" s="58"/>
      <c r="GG134" s="58"/>
      <c r="GH134" s="58"/>
      <c r="GI134" s="58"/>
      <c r="GJ134" s="58"/>
      <c r="GK134" s="58"/>
      <c r="GL134" s="58"/>
      <c r="GM134" s="58"/>
      <c r="GN134" s="58"/>
      <c r="GO134" s="58"/>
      <c r="GP134" s="58"/>
      <c r="HC134" s="58"/>
      <c r="HD134" s="58"/>
      <c r="HE134" s="58"/>
      <c r="HF134" s="58"/>
      <c r="HG134" s="58"/>
      <c r="HH134" s="58"/>
      <c r="HI134" s="58"/>
      <c r="HJ134" s="58"/>
      <c r="HK134" s="58"/>
      <c r="HL134" s="58"/>
      <c r="HM134" s="58"/>
      <c r="HN134" s="58"/>
      <c r="HO134" s="58"/>
      <c r="HP134" s="58"/>
      <c r="HQ134" s="84"/>
      <c r="HR134" s="58"/>
      <c r="HS134" s="58"/>
      <c r="HT134" s="58"/>
      <c r="IG134" s="58"/>
      <c r="IH134" s="58"/>
      <c r="II134" s="58"/>
      <c r="IJ134" s="58"/>
      <c r="IK134" s="58"/>
      <c r="IL134" s="58"/>
      <c r="IM134" s="58"/>
      <c r="IN134" s="58"/>
      <c r="IO134" s="58"/>
      <c r="IP134" s="58"/>
      <c r="IQ134" s="58"/>
      <c r="IR134" s="58"/>
      <c r="IS134" s="58"/>
      <c r="IT134" s="58"/>
      <c r="IU134" s="58"/>
      <c r="IV134" s="58"/>
      <c r="IW134" s="58"/>
      <c r="IX134" s="58"/>
      <c r="JK134" s="58"/>
      <c r="JL134" s="58"/>
      <c r="JM134" s="58"/>
      <c r="JN134" s="58"/>
      <c r="JO134" s="58"/>
      <c r="JP134" s="58"/>
      <c r="JQ134" s="58"/>
      <c r="JR134" s="58"/>
      <c r="JS134" s="58"/>
      <c r="JT134" s="58"/>
      <c r="JU134" s="58"/>
      <c r="JV134" s="58"/>
      <c r="JW134" s="58"/>
      <c r="JX134" s="58"/>
      <c r="JY134" s="58"/>
      <c r="JZ134" s="58"/>
      <c r="KA134" s="58"/>
      <c r="KB134" s="58"/>
      <c r="KO134" s="58"/>
      <c r="KP134" s="58"/>
      <c r="KQ134" s="58"/>
      <c r="KR134" s="58"/>
      <c r="KS134" s="58"/>
      <c r="KT134" s="58"/>
      <c r="KU134" s="58"/>
      <c r="KV134" s="58"/>
      <c r="KW134" s="58"/>
      <c r="KX134" s="58"/>
      <c r="KY134" s="58"/>
      <c r="KZ134" s="58"/>
      <c r="LA134" s="58"/>
      <c r="LB134" s="58"/>
      <c r="LC134" s="58"/>
      <c r="LD134" s="58"/>
      <c r="LE134" s="58"/>
      <c r="LF134" s="58"/>
      <c r="LS134" s="58"/>
      <c r="LT134" s="58"/>
      <c r="LU134" s="58"/>
      <c r="LV134" s="58"/>
      <c r="LW134" s="58"/>
      <c r="LX134" s="58"/>
      <c r="LY134" s="58"/>
      <c r="LZ134" s="58"/>
      <c r="MA134" s="58"/>
      <c r="MB134" s="58"/>
      <c r="MC134" s="58"/>
      <c r="MD134" s="58"/>
      <c r="ME134" s="58"/>
      <c r="MF134" s="58"/>
      <c r="MG134" s="58"/>
      <c r="MH134" s="58"/>
      <c r="MI134" s="58"/>
      <c r="MJ134" s="58"/>
      <c r="MW134" s="58"/>
      <c r="MX134" s="58"/>
      <c r="MY134" s="58"/>
      <c r="MZ134" s="58"/>
      <c r="NA134" s="58"/>
      <c r="NB134" s="58"/>
      <c r="NC134" s="58"/>
      <c r="ND134" s="58"/>
      <c r="NE134" s="58"/>
      <c r="NF134" s="58"/>
      <c r="NG134" s="58"/>
      <c r="NH134" s="58"/>
      <c r="NI134" s="58"/>
      <c r="NJ134" s="58"/>
      <c r="NK134" s="58"/>
      <c r="NL134" s="58"/>
      <c r="NM134" s="58"/>
      <c r="NN134" s="58"/>
      <c r="OA134" s="58"/>
      <c r="OB134" s="58"/>
      <c r="OC134" s="58"/>
      <c r="OD134" s="58"/>
      <c r="OE134" s="58"/>
      <c r="OF134" s="58"/>
      <c r="OG134" s="58"/>
      <c r="OH134" s="58"/>
      <c r="OI134" s="58"/>
      <c r="OJ134" s="58"/>
      <c r="OK134" s="58"/>
      <c r="OL134" s="58"/>
      <c r="OM134" s="58"/>
      <c r="ON134" s="58"/>
      <c r="OO134" s="58"/>
      <c r="OP134" s="58"/>
      <c r="OQ134" s="58"/>
      <c r="OR134" s="58"/>
    </row>
    <row r="135" spans="1:408">
      <c r="A135" s="58" t="s">
        <v>212</v>
      </c>
      <c r="B135" s="58">
        <v>1.0978817712045601</v>
      </c>
      <c r="C135" s="58">
        <v>0.99600839614868097</v>
      </c>
      <c r="D135" s="58">
        <v>0.99596470594406095</v>
      </c>
      <c r="E135" s="58">
        <v>36.381944956180703</v>
      </c>
      <c r="F135" s="58">
        <v>38.529362375549603</v>
      </c>
      <c r="G135" s="58">
        <v>34.620707384106701</v>
      </c>
      <c r="H135" s="58">
        <v>0.70411789417266801</v>
      </c>
      <c r="I135" s="58">
        <v>0.99871975183486905</v>
      </c>
      <c r="J135" s="58">
        <v>7.7859260141849504E-2</v>
      </c>
      <c r="K135" s="58">
        <v>0.996174216270446</v>
      </c>
      <c r="L135" s="58">
        <v>93.448871999999994</v>
      </c>
      <c r="M135" s="58">
        <v>37.899133824351601</v>
      </c>
      <c r="N135" s="58" t="s">
        <v>60</v>
      </c>
      <c r="O135" s="84">
        <v>2.7631670000000002</v>
      </c>
      <c r="P135" s="58">
        <v>2.7631670000000002</v>
      </c>
      <c r="Q135" s="58">
        <v>0.14190700000000001</v>
      </c>
      <c r="R135" s="58">
        <v>0.14190700000000001</v>
      </c>
      <c r="AE135" s="58" t="s">
        <v>407</v>
      </c>
      <c r="AF135" s="58">
        <v>0.999966589451176</v>
      </c>
      <c r="AG135" s="58">
        <v>0.99491274356841997</v>
      </c>
      <c r="AH135" s="58">
        <v>0.99482196569442705</v>
      </c>
      <c r="AI135" s="58">
        <v>38.669610690800198</v>
      </c>
      <c r="AJ135" s="58">
        <v>42.4140619855362</v>
      </c>
      <c r="AK135" s="58">
        <v>39.601048750247102</v>
      </c>
      <c r="AL135" s="58">
        <v>0.72561258077621404</v>
      </c>
      <c r="AM135" s="58">
        <v>0.99743199348449696</v>
      </c>
      <c r="AN135" s="58">
        <v>8.0050498247146606E-2</v>
      </c>
      <c r="AO135" s="58">
        <v>0.99550044536590498</v>
      </c>
      <c r="AP135" s="58">
        <v>93.684094999999999</v>
      </c>
      <c r="AQ135" s="58">
        <v>36.6391234718795</v>
      </c>
      <c r="AR135" s="58" t="s">
        <v>60</v>
      </c>
      <c r="AS135" s="58">
        <v>0.73731899999999995</v>
      </c>
      <c r="AT135" s="58">
        <v>0.73731899999999995</v>
      </c>
      <c r="AU135" s="58">
        <v>0.40334100000000001</v>
      </c>
      <c r="AV135" s="58">
        <v>0.40334100000000001</v>
      </c>
      <c r="BI135" s="58" t="s">
        <v>978</v>
      </c>
      <c r="BJ135" s="58">
        <v>1.00061809515324</v>
      </c>
      <c r="BK135" s="58">
        <v>0.99698811769485396</v>
      </c>
      <c r="BL135" s="58">
        <v>0.99691832065582198</v>
      </c>
      <c r="BM135" s="58">
        <v>39.3479339305525</v>
      </c>
      <c r="BN135" s="58">
        <v>39.119657165658502</v>
      </c>
      <c r="BO135" s="58">
        <v>35.737084437752401</v>
      </c>
      <c r="BP135" s="58">
        <v>0.76667702198028498</v>
      </c>
      <c r="BQ135" s="58">
        <v>0.99780368804931596</v>
      </c>
      <c r="BR135" s="58">
        <v>6.7043207585811601E-2</v>
      </c>
      <c r="BS135" s="58">
        <v>0.99713307619094804</v>
      </c>
      <c r="BT135" s="58">
        <v>93.172449</v>
      </c>
      <c r="BU135" s="58">
        <v>38.140501931359204</v>
      </c>
      <c r="BV135" s="58" t="s">
        <v>60</v>
      </c>
      <c r="BW135" s="58">
        <v>1.391421</v>
      </c>
      <c r="BX135" s="58">
        <v>1.391421</v>
      </c>
      <c r="BY135" s="58">
        <v>0.99279099999999998</v>
      </c>
      <c r="BZ135" s="58">
        <v>0.99279099999999998</v>
      </c>
      <c r="CM135" s="58" t="s">
        <v>596</v>
      </c>
      <c r="CN135" s="58">
        <v>1.0989453403421201</v>
      </c>
      <c r="CO135" s="58">
        <v>0.99827039241790705</v>
      </c>
      <c r="CP135" s="58">
        <v>0.99825829267501798</v>
      </c>
      <c r="CQ135" s="58">
        <v>44.241837207649297</v>
      </c>
      <c r="CR135" s="58">
        <v>44.543685286424299</v>
      </c>
      <c r="CS135" s="58">
        <v>42.708502903152002</v>
      </c>
      <c r="CT135" s="58">
        <v>0.85524278879165605</v>
      </c>
      <c r="CU135" s="58">
        <v>0.99947142601013095</v>
      </c>
      <c r="CV135" s="58">
        <v>4.5140445232391302E-2</v>
      </c>
      <c r="CW135" s="58">
        <v>0.99876606464385898</v>
      </c>
      <c r="CX135" s="58">
        <v>96.370913000000002</v>
      </c>
      <c r="CY135" s="58">
        <v>43.518392428118403</v>
      </c>
      <c r="CZ135" s="58" t="s">
        <v>60</v>
      </c>
      <c r="DA135" s="84">
        <v>1.671203</v>
      </c>
      <c r="DB135" s="58">
        <v>1.671203</v>
      </c>
      <c r="DC135" s="58">
        <v>103.52706999999999</v>
      </c>
      <c r="DD135" s="58">
        <v>103.52706999999999</v>
      </c>
      <c r="DQ135" s="58" t="s">
        <v>785</v>
      </c>
      <c r="DR135" s="58">
        <v>1.0247572166785399</v>
      </c>
      <c r="DS135" s="58">
        <v>0.99795925617217995</v>
      </c>
      <c r="DT135" s="58">
        <v>0.99794501066207797</v>
      </c>
      <c r="DU135" s="58">
        <v>43.349480989627402</v>
      </c>
      <c r="DV135" s="58">
        <v>47.098933713151503</v>
      </c>
      <c r="DW135" s="58">
        <v>45.403026571449402</v>
      </c>
      <c r="DX135" s="58">
        <v>0.83664751052856401</v>
      </c>
      <c r="DY135" s="58">
        <v>0.99942678213119496</v>
      </c>
      <c r="DZ135" s="58">
        <v>4.9233745783567401E-2</v>
      </c>
      <c r="EA135" s="58">
        <v>0.99849933385848999</v>
      </c>
      <c r="EB135" s="58">
        <v>96.200945000000004</v>
      </c>
      <c r="EC135" s="58">
        <v>42.490204230922203</v>
      </c>
      <c r="ED135" s="58" t="s">
        <v>60</v>
      </c>
      <c r="EE135" s="84">
        <v>1.507063</v>
      </c>
      <c r="EF135" s="58">
        <v>1.507063</v>
      </c>
      <c r="EG135" s="58">
        <v>1089.2261779999999</v>
      </c>
      <c r="EH135" s="58">
        <v>1089.2261779999999</v>
      </c>
      <c r="EU135" s="58"/>
      <c r="EV135" s="58"/>
      <c r="EW135" s="58"/>
      <c r="EX135" s="58"/>
      <c r="EY135" s="58"/>
      <c r="EZ135" s="58"/>
      <c r="FA135" s="58"/>
      <c r="FB135" s="58"/>
      <c r="FC135" s="58"/>
      <c r="FD135" s="58"/>
      <c r="FE135" s="58"/>
      <c r="FF135" s="58"/>
      <c r="FG135" s="58"/>
      <c r="FH135" s="58"/>
      <c r="FI135" s="58"/>
      <c r="FJ135" s="58"/>
      <c r="FK135" s="58"/>
      <c r="FL135" s="58"/>
      <c r="FY135" s="58"/>
      <c r="FZ135" s="58"/>
      <c r="GA135" s="58"/>
      <c r="GB135" s="58"/>
      <c r="GC135" s="58"/>
      <c r="GD135" s="58"/>
      <c r="GE135" s="58"/>
      <c r="GF135" s="58"/>
      <c r="GG135" s="58"/>
      <c r="GH135" s="58"/>
      <c r="GI135" s="58"/>
      <c r="GJ135" s="58"/>
      <c r="GK135" s="58"/>
      <c r="GL135" s="58"/>
      <c r="GM135" s="58"/>
      <c r="GN135" s="58"/>
      <c r="GO135" s="58"/>
      <c r="GP135" s="58"/>
      <c r="HC135" s="58"/>
      <c r="HD135" s="58"/>
      <c r="HE135" s="58"/>
      <c r="HF135" s="58"/>
      <c r="HG135" s="58"/>
      <c r="HH135" s="58"/>
      <c r="HI135" s="58"/>
      <c r="HJ135" s="58"/>
      <c r="HK135" s="58"/>
      <c r="HL135" s="58"/>
      <c r="HM135" s="58"/>
      <c r="HN135" s="58"/>
      <c r="HO135" s="58"/>
      <c r="HP135" s="58"/>
      <c r="HQ135" s="84"/>
      <c r="HR135" s="58"/>
      <c r="HS135" s="58"/>
      <c r="HT135" s="58"/>
      <c r="IG135" s="58"/>
      <c r="IH135" s="58"/>
      <c r="II135" s="58"/>
      <c r="IJ135" s="58"/>
      <c r="IK135" s="58"/>
      <c r="IL135" s="58"/>
      <c r="IM135" s="58"/>
      <c r="IN135" s="58"/>
      <c r="IO135" s="58"/>
      <c r="IP135" s="58"/>
      <c r="IQ135" s="58"/>
      <c r="IR135" s="58"/>
      <c r="IS135" s="58"/>
      <c r="IT135" s="58"/>
      <c r="IU135" s="58"/>
      <c r="IV135" s="58"/>
      <c r="IW135" s="58"/>
      <c r="IX135" s="58"/>
      <c r="JK135" s="58"/>
      <c r="JL135" s="58"/>
      <c r="JM135" s="58"/>
      <c r="JN135" s="58"/>
      <c r="JO135" s="58"/>
      <c r="JP135" s="58"/>
      <c r="JQ135" s="58"/>
      <c r="JR135" s="58"/>
      <c r="JS135" s="58"/>
      <c r="JT135" s="58"/>
      <c r="JU135" s="58"/>
      <c r="JV135" s="58"/>
      <c r="JW135" s="58"/>
      <c r="JX135" s="58"/>
      <c r="JY135" s="58"/>
      <c r="JZ135" s="58"/>
      <c r="KA135" s="58"/>
      <c r="KB135" s="58"/>
      <c r="KO135" s="58"/>
      <c r="KP135" s="58"/>
      <c r="KQ135" s="58"/>
      <c r="KR135" s="58"/>
      <c r="KS135" s="58"/>
      <c r="KT135" s="58"/>
      <c r="KU135" s="58"/>
      <c r="KV135" s="58"/>
      <c r="KW135" s="58"/>
      <c r="KX135" s="58"/>
      <c r="KY135" s="58"/>
      <c r="KZ135" s="58"/>
      <c r="LA135" s="58"/>
      <c r="LB135" s="58"/>
      <c r="LC135" s="58"/>
      <c r="LD135" s="58"/>
      <c r="LE135" s="58"/>
      <c r="LF135" s="58"/>
      <c r="LS135" s="58"/>
      <c r="LT135" s="58"/>
      <c r="LU135" s="58"/>
      <c r="LV135" s="58"/>
      <c r="LW135" s="58"/>
      <c r="LX135" s="58"/>
      <c r="LY135" s="58"/>
      <c r="LZ135" s="58"/>
      <c r="MA135" s="58"/>
      <c r="MB135" s="58"/>
      <c r="MC135" s="58"/>
      <c r="MD135" s="58"/>
      <c r="ME135" s="58"/>
      <c r="MF135" s="58"/>
      <c r="MG135" s="58"/>
      <c r="MH135" s="58"/>
      <c r="MI135" s="58"/>
      <c r="MJ135" s="58"/>
      <c r="MW135" s="58"/>
      <c r="MX135" s="58"/>
      <c r="MY135" s="58"/>
      <c r="MZ135" s="58"/>
      <c r="NA135" s="58"/>
      <c r="NB135" s="58"/>
      <c r="NC135" s="58"/>
      <c r="ND135" s="58"/>
      <c r="NE135" s="58"/>
      <c r="NF135" s="58"/>
      <c r="NG135" s="58"/>
      <c r="NH135" s="58"/>
      <c r="NI135" s="58"/>
      <c r="NJ135" s="58"/>
      <c r="NK135" s="58"/>
      <c r="NL135" s="58"/>
      <c r="NM135" s="58"/>
      <c r="NN135" s="58"/>
      <c r="OA135" s="58"/>
      <c r="OB135" s="58"/>
      <c r="OC135" s="58"/>
      <c r="OD135" s="58"/>
      <c r="OE135" s="58"/>
      <c r="OF135" s="58"/>
      <c r="OG135" s="58"/>
      <c r="OH135" s="58"/>
      <c r="OI135" s="58"/>
      <c r="OJ135" s="58"/>
      <c r="OK135" s="58"/>
      <c r="OL135" s="58"/>
      <c r="OM135" s="58"/>
      <c r="ON135" s="58"/>
      <c r="OO135" s="58"/>
      <c r="OP135" s="58"/>
      <c r="OQ135" s="58"/>
      <c r="OR135" s="58"/>
    </row>
    <row r="136" spans="1:408">
      <c r="A136" s="58" t="s">
        <v>213</v>
      </c>
      <c r="B136" s="58">
        <v>1.6446899501069101</v>
      </c>
      <c r="C136" s="58">
        <v>0.99789339303970304</v>
      </c>
      <c r="D136" s="58">
        <v>0.99787014722824097</v>
      </c>
      <c r="E136" s="58">
        <v>39.1816637608379</v>
      </c>
      <c r="F136" s="58">
        <v>39.468573526120601</v>
      </c>
      <c r="G136" s="58">
        <v>35.175205370697903</v>
      </c>
      <c r="H136" s="58">
        <v>0.774724841117858</v>
      </c>
      <c r="I136" s="58">
        <v>0.99946624040603604</v>
      </c>
      <c r="J136" s="58">
        <v>5.6694328784942599E-2</v>
      </c>
      <c r="K136" s="58">
        <v>0.99799335002899103</v>
      </c>
      <c r="L136" s="58">
        <v>94.740857000000005</v>
      </c>
      <c r="M136" s="58">
        <v>40.916859930909602</v>
      </c>
      <c r="N136" s="58" t="s">
        <v>60</v>
      </c>
      <c r="O136" s="84">
        <v>2.76397</v>
      </c>
      <c r="P136" s="58">
        <v>2.76397</v>
      </c>
      <c r="Q136" s="58">
        <v>0.149844</v>
      </c>
      <c r="R136" s="58">
        <v>0.149844</v>
      </c>
      <c r="AE136" s="58" t="s">
        <v>408</v>
      </c>
      <c r="AF136" s="58">
        <v>1.49962134711332</v>
      </c>
      <c r="AG136" s="58">
        <v>0.99704587459564198</v>
      </c>
      <c r="AH136" s="58">
        <v>0.99701786041259699</v>
      </c>
      <c r="AI136" s="58">
        <v>41.372435617139601</v>
      </c>
      <c r="AJ136" s="58">
        <v>45.328581638787099</v>
      </c>
      <c r="AK136" s="58">
        <v>42.796773919131901</v>
      </c>
      <c r="AL136" s="58">
        <v>0.79446369409561102</v>
      </c>
      <c r="AM136" s="58">
        <v>0.99898582696914595</v>
      </c>
      <c r="AN136" s="58">
        <v>5.9700649231672197E-2</v>
      </c>
      <c r="AO136" s="58">
        <v>0.99762558937072698</v>
      </c>
      <c r="AP136" s="58">
        <v>95.910083999999998</v>
      </c>
      <c r="AQ136" s="58">
        <v>40.059966355085002</v>
      </c>
      <c r="AR136" s="58" t="s">
        <v>60</v>
      </c>
      <c r="AS136" s="58">
        <v>0.75826700000000002</v>
      </c>
      <c r="AT136" s="58">
        <v>0.75826700000000002</v>
      </c>
      <c r="AU136" s="58">
        <v>0.40325100000000003</v>
      </c>
      <c r="AV136" s="58">
        <v>0.40325100000000003</v>
      </c>
      <c r="BI136" s="58" t="s">
        <v>979</v>
      </c>
      <c r="BJ136" s="58">
        <v>1.49912018888096</v>
      </c>
      <c r="BK136" s="58">
        <v>0.99821740388870195</v>
      </c>
      <c r="BL136" s="58">
        <v>0.99817693233489901</v>
      </c>
      <c r="BM136" s="58">
        <v>41.799118306115503</v>
      </c>
      <c r="BN136" s="58">
        <v>40.656950480510403</v>
      </c>
      <c r="BO136" s="58">
        <v>37.030735184268202</v>
      </c>
      <c r="BP136" s="58">
        <v>0.82284164428710904</v>
      </c>
      <c r="BQ136" s="58">
        <v>0.99874627590179399</v>
      </c>
      <c r="BR136" s="58">
        <v>5.1578804850578301E-2</v>
      </c>
      <c r="BS136" s="58">
        <v>0.998349368572235</v>
      </c>
      <c r="BT136" s="58">
        <v>94.536151000000004</v>
      </c>
      <c r="BU136" s="58">
        <v>40.693461803588001</v>
      </c>
      <c r="BV136" s="58" t="s">
        <v>60</v>
      </c>
      <c r="BW136" s="58">
        <v>1.548246</v>
      </c>
      <c r="BX136" s="58">
        <v>1.548246</v>
      </c>
      <c r="BY136" s="58">
        <v>1.1340110000000001</v>
      </c>
      <c r="BZ136" s="58">
        <v>1.1340110000000001</v>
      </c>
      <c r="CM136" s="58" t="s">
        <v>597</v>
      </c>
      <c r="CN136" s="58">
        <v>1.5851523521026301</v>
      </c>
      <c r="CO136" s="58">
        <v>0.99885797500610296</v>
      </c>
      <c r="CP136" s="58">
        <v>0.998851358890533</v>
      </c>
      <c r="CQ136" s="58">
        <v>46.5171799226651</v>
      </c>
      <c r="CR136" s="58">
        <v>46.195227666697299</v>
      </c>
      <c r="CS136" s="58">
        <v>44.683389843271698</v>
      </c>
      <c r="CT136" s="58">
        <v>0.89800548553466797</v>
      </c>
      <c r="CU136" s="58">
        <v>0.99971127510070801</v>
      </c>
      <c r="CV136" s="58">
        <v>3.5777490586042397E-2</v>
      </c>
      <c r="CW136" s="58">
        <v>0.99925702810287398</v>
      </c>
      <c r="CX136" s="58">
        <v>96.793805000000006</v>
      </c>
      <c r="CY136" s="58">
        <v>45.985664212935298</v>
      </c>
      <c r="CZ136" s="58" t="s">
        <v>60</v>
      </c>
      <c r="DA136" s="84">
        <v>1.096625</v>
      </c>
      <c r="DB136" s="58">
        <v>1.096625</v>
      </c>
      <c r="DC136" s="58">
        <v>109.638105</v>
      </c>
      <c r="DD136" s="58">
        <v>109.638105</v>
      </c>
      <c r="DQ136" s="58" t="s">
        <v>786</v>
      </c>
      <c r="DR136" s="58">
        <v>1.5162486635780399</v>
      </c>
      <c r="DS136" s="58">
        <v>0.99860042333602905</v>
      </c>
      <c r="DT136" s="58">
        <v>0.99859327077865601</v>
      </c>
      <c r="DU136" s="58">
        <v>45.444341203987896</v>
      </c>
      <c r="DV136" s="58">
        <v>48.661161488378397</v>
      </c>
      <c r="DW136" s="58">
        <v>47.3899267868021</v>
      </c>
      <c r="DX136" s="58">
        <v>0.87855046987533503</v>
      </c>
      <c r="DY136" s="58">
        <v>0.999683856964111</v>
      </c>
      <c r="DZ136" s="58">
        <v>3.9864856749772998E-2</v>
      </c>
      <c r="EA136" s="58">
        <v>0.99905848503112704</v>
      </c>
      <c r="EB136" s="58">
        <v>96.721046000000001</v>
      </c>
      <c r="EC136" s="58">
        <v>44.875907850344198</v>
      </c>
      <c r="ED136" s="58" t="s">
        <v>60</v>
      </c>
      <c r="EE136" s="84">
        <v>2.4745330000000001</v>
      </c>
      <c r="EF136" s="58">
        <v>2.4745330000000001</v>
      </c>
      <c r="EG136" s="58">
        <v>1266.9876180000001</v>
      </c>
      <c r="EH136" s="58">
        <v>1266.9876180000001</v>
      </c>
      <c r="EU136" s="58"/>
      <c r="EV136" s="58"/>
      <c r="EW136" s="58"/>
      <c r="EX136" s="58"/>
      <c r="EY136" s="58"/>
      <c r="EZ136" s="58"/>
      <c r="FA136" s="58"/>
      <c r="FB136" s="58"/>
      <c r="FC136" s="58"/>
      <c r="FD136" s="58"/>
      <c r="FE136" s="58"/>
      <c r="FF136" s="58"/>
      <c r="FG136" s="58"/>
      <c r="FH136" s="58"/>
      <c r="FI136" s="58"/>
      <c r="FJ136" s="58"/>
      <c r="FK136" s="58"/>
      <c r="FL136" s="58"/>
      <c r="FY136" s="58"/>
      <c r="FZ136" s="58"/>
      <c r="GA136" s="58"/>
      <c r="GB136" s="58"/>
      <c r="GC136" s="58"/>
      <c r="GD136" s="58"/>
      <c r="GE136" s="58"/>
      <c r="GF136" s="58"/>
      <c r="GG136" s="58"/>
      <c r="GH136" s="58"/>
      <c r="GI136" s="58"/>
      <c r="GJ136" s="58"/>
      <c r="GK136" s="58"/>
      <c r="GL136" s="58"/>
      <c r="GM136" s="58"/>
      <c r="GN136" s="58"/>
      <c r="GO136" s="58"/>
      <c r="GP136" s="58"/>
      <c r="HC136" s="58"/>
      <c r="HD136" s="58"/>
      <c r="HE136" s="58"/>
      <c r="HF136" s="58"/>
      <c r="HG136" s="58"/>
      <c r="HH136" s="58"/>
      <c r="HI136" s="58"/>
      <c r="HJ136" s="58"/>
      <c r="HK136" s="58"/>
      <c r="HL136" s="58"/>
      <c r="HM136" s="58"/>
      <c r="HN136" s="58"/>
      <c r="HO136" s="58"/>
      <c r="HP136" s="58"/>
      <c r="HQ136" s="84"/>
      <c r="HR136" s="58"/>
      <c r="HS136" s="58"/>
      <c r="HT136" s="58"/>
      <c r="IG136" s="58"/>
      <c r="IH136" s="58"/>
      <c r="II136" s="58"/>
      <c r="IJ136" s="58"/>
      <c r="IK136" s="58"/>
      <c r="IL136" s="58"/>
      <c r="IM136" s="58"/>
      <c r="IN136" s="58"/>
      <c r="IO136" s="58"/>
      <c r="IP136" s="58"/>
      <c r="IQ136" s="58"/>
      <c r="IR136" s="58"/>
      <c r="IS136" s="58"/>
      <c r="IT136" s="58"/>
      <c r="IU136" s="58"/>
      <c r="IV136" s="58"/>
      <c r="IW136" s="58"/>
      <c r="IX136" s="58"/>
      <c r="JK136" s="58"/>
      <c r="JL136" s="58"/>
      <c r="JM136" s="58"/>
      <c r="JN136" s="58"/>
      <c r="JO136" s="58"/>
      <c r="JP136" s="58"/>
      <c r="JQ136" s="58"/>
      <c r="JR136" s="58"/>
      <c r="JS136" s="58"/>
      <c r="JT136" s="58"/>
      <c r="JU136" s="58"/>
      <c r="JV136" s="58"/>
      <c r="JW136" s="58"/>
      <c r="JX136" s="58"/>
      <c r="JY136" s="58"/>
      <c r="JZ136" s="58"/>
      <c r="KA136" s="58"/>
      <c r="KB136" s="58"/>
      <c r="KO136" s="58"/>
      <c r="KP136" s="58"/>
      <c r="KQ136" s="58"/>
      <c r="KR136" s="58"/>
      <c r="KS136" s="58"/>
      <c r="KT136" s="58"/>
      <c r="KU136" s="58"/>
      <c r="KV136" s="58"/>
      <c r="KW136" s="58"/>
      <c r="KX136" s="58"/>
      <c r="KY136" s="58"/>
      <c r="KZ136" s="58"/>
      <c r="LA136" s="58"/>
      <c r="LB136" s="58"/>
      <c r="LC136" s="58"/>
      <c r="LD136" s="58"/>
      <c r="LE136" s="58"/>
      <c r="LF136" s="58"/>
      <c r="LS136" s="58"/>
      <c r="LT136" s="58"/>
      <c r="LU136" s="58"/>
      <c r="LV136" s="58"/>
      <c r="LW136" s="58"/>
      <c r="LX136" s="58"/>
      <c r="LY136" s="58"/>
      <c r="LZ136" s="58"/>
      <c r="MA136" s="58"/>
      <c r="MB136" s="58"/>
      <c r="MC136" s="58"/>
      <c r="MD136" s="58"/>
      <c r="ME136" s="58"/>
      <c r="MF136" s="58"/>
      <c r="MG136" s="58"/>
      <c r="MH136" s="58"/>
      <c r="MI136" s="58"/>
      <c r="MJ136" s="58"/>
      <c r="MW136" s="58"/>
      <c r="MX136" s="58"/>
      <c r="MY136" s="58"/>
      <c r="MZ136" s="58"/>
      <c r="NA136" s="58"/>
      <c r="NB136" s="58"/>
      <c r="NC136" s="58"/>
      <c r="ND136" s="58"/>
      <c r="NE136" s="58"/>
      <c r="NF136" s="58"/>
      <c r="NG136" s="58"/>
      <c r="NH136" s="58"/>
      <c r="NI136" s="58"/>
      <c r="NJ136" s="58"/>
      <c r="NK136" s="58"/>
      <c r="NL136" s="58"/>
      <c r="NM136" s="58"/>
      <c r="NN136" s="58"/>
      <c r="OA136" s="58"/>
      <c r="OB136" s="58"/>
      <c r="OC136" s="58"/>
      <c r="OD136" s="58"/>
      <c r="OE136" s="58"/>
      <c r="OF136" s="58"/>
      <c r="OG136" s="58"/>
      <c r="OH136" s="58"/>
      <c r="OI136" s="58"/>
      <c r="OJ136" s="58"/>
      <c r="OK136" s="58"/>
      <c r="OL136" s="58"/>
      <c r="OM136" s="58"/>
      <c r="ON136" s="58"/>
      <c r="OO136" s="58"/>
      <c r="OP136" s="58"/>
      <c r="OQ136" s="58"/>
      <c r="OR136" s="58"/>
    </row>
    <row r="137" spans="1:408">
      <c r="A137" s="58" t="s">
        <v>214</v>
      </c>
      <c r="B137" s="58">
        <v>2.0994130880256501</v>
      </c>
      <c r="C137" s="58">
        <v>0.99851703643798795</v>
      </c>
      <c r="D137" s="58">
        <v>0.99849724769592196</v>
      </c>
      <c r="E137" s="58">
        <v>40.9465859285066</v>
      </c>
      <c r="F137" s="58">
        <v>39.787491973499797</v>
      </c>
      <c r="G137" s="58">
        <v>35.371879030357498</v>
      </c>
      <c r="H137" s="58">
        <v>0.81533056497573797</v>
      </c>
      <c r="I137" s="58">
        <v>0.99958825111389105</v>
      </c>
      <c r="J137" s="58">
        <v>4.7245670109987203E-2</v>
      </c>
      <c r="K137" s="58">
        <v>0.99859118461608798</v>
      </c>
      <c r="L137" s="58">
        <v>95.063843000000006</v>
      </c>
      <c r="M137" s="58">
        <v>42.2127266517384</v>
      </c>
      <c r="N137" s="58" t="s">
        <v>60</v>
      </c>
      <c r="O137" s="84">
        <v>2.7409210000000002</v>
      </c>
      <c r="P137" s="58">
        <v>2.7409210000000002</v>
      </c>
      <c r="Q137" s="58">
        <v>0.22428400000000001</v>
      </c>
      <c r="R137" s="58">
        <v>0.22428400000000001</v>
      </c>
      <c r="AE137" s="58" t="s">
        <v>409</v>
      </c>
      <c r="AF137" s="58">
        <v>1.9998941999287201</v>
      </c>
      <c r="AG137" s="58">
        <v>0.99784368276596003</v>
      </c>
      <c r="AH137" s="58">
        <v>0.99782234430313099</v>
      </c>
      <c r="AI137" s="58">
        <v>43.360990199524402</v>
      </c>
      <c r="AJ137" s="58">
        <v>47.767469220973197</v>
      </c>
      <c r="AK137" s="58">
        <v>45.257298299982601</v>
      </c>
      <c r="AL137" s="58">
        <v>0.83843457698821999</v>
      </c>
      <c r="AM137" s="58">
        <v>0.99933868646621704</v>
      </c>
      <c r="AN137" s="58">
        <v>5.0259623676538398E-2</v>
      </c>
      <c r="AO137" s="58">
        <v>0.99839514493942205</v>
      </c>
      <c r="AP137" s="58">
        <v>96.376558000000003</v>
      </c>
      <c r="AQ137" s="58">
        <v>42.065731848538697</v>
      </c>
      <c r="AR137" s="58" t="s">
        <v>60</v>
      </c>
      <c r="AS137" s="58">
        <v>0.77191399999999999</v>
      </c>
      <c r="AT137" s="58">
        <v>0.77191399999999999</v>
      </c>
      <c r="AU137" s="58">
        <v>0.40379199999999998</v>
      </c>
      <c r="AV137" s="58">
        <v>0.40379199999999998</v>
      </c>
      <c r="BI137" s="58" t="s">
        <v>980</v>
      </c>
      <c r="BJ137" s="58">
        <v>2.0001559158945099</v>
      </c>
      <c r="BK137" s="58">
        <v>0.998812675476074</v>
      </c>
      <c r="BL137" s="58">
        <v>0.99878627061843805</v>
      </c>
      <c r="BM137" s="58">
        <v>43.538003489653399</v>
      </c>
      <c r="BN137" s="58">
        <v>41.8577704027309</v>
      </c>
      <c r="BO137" s="58">
        <v>37.773949894430103</v>
      </c>
      <c r="BP137" s="58">
        <v>0.86176717281341497</v>
      </c>
      <c r="BQ137" s="58">
        <v>0.99912488460540705</v>
      </c>
      <c r="BR137" s="58">
        <v>4.2339514940977097E-2</v>
      </c>
      <c r="BS137" s="58">
        <v>0.99890071153640703</v>
      </c>
      <c r="BT137" s="58">
        <v>95.078776000000005</v>
      </c>
      <c r="BU137" s="58">
        <v>42.319063919051601</v>
      </c>
      <c r="BV137" s="58" t="s">
        <v>60</v>
      </c>
      <c r="BW137" s="58">
        <v>1.5135909999999999</v>
      </c>
      <c r="BX137" s="58">
        <v>1.5135909999999999</v>
      </c>
      <c r="BY137" s="58">
        <v>1.1217680000000001</v>
      </c>
      <c r="BZ137" s="58">
        <v>1.1217680000000001</v>
      </c>
      <c r="CM137" s="58" t="s">
        <v>598</v>
      </c>
      <c r="CN137" s="58">
        <v>1.9981679882394801</v>
      </c>
      <c r="CO137" s="58">
        <v>0.99918597936630205</v>
      </c>
      <c r="CP137" s="58">
        <v>0.99918204545974698</v>
      </c>
      <c r="CQ137" s="58">
        <v>48.251230990987203</v>
      </c>
      <c r="CR137" s="58">
        <v>47.290203801695597</v>
      </c>
      <c r="CS137" s="58">
        <v>46.019190253780003</v>
      </c>
      <c r="CT137" s="58">
        <v>0.92483550310134799</v>
      </c>
      <c r="CU137" s="58">
        <v>0.99981021881103505</v>
      </c>
      <c r="CV137" s="58">
        <v>2.9852047562599099E-2</v>
      </c>
      <c r="CW137" s="58">
        <v>0.99949550628662098</v>
      </c>
      <c r="CX137" s="58">
        <v>96.958903000000007</v>
      </c>
      <c r="CY137" s="58">
        <v>47.781309601234398</v>
      </c>
      <c r="CZ137" s="58" t="s">
        <v>60</v>
      </c>
      <c r="DA137" s="84">
        <v>1.8618839999999901</v>
      </c>
      <c r="DB137" s="58">
        <v>1.8618839999999901</v>
      </c>
      <c r="DC137" s="58">
        <v>114.28637500000001</v>
      </c>
      <c r="DD137" s="58">
        <v>114.28637500000001</v>
      </c>
      <c r="DQ137" s="58" t="s">
        <v>787</v>
      </c>
      <c r="DR137" s="58">
        <v>1.9888909925160301</v>
      </c>
      <c r="DS137" s="58">
        <v>0.99896341562271096</v>
      </c>
      <c r="DT137" s="58">
        <v>0.99895894527435303</v>
      </c>
      <c r="DU137" s="58">
        <v>47.023377738919898</v>
      </c>
      <c r="DV137" s="58">
        <v>50.049448990575698</v>
      </c>
      <c r="DW137" s="58">
        <v>48.9226369236953</v>
      </c>
      <c r="DX137" s="58">
        <v>0.90606820583343495</v>
      </c>
      <c r="DY137" s="58">
        <v>0.99980056285858099</v>
      </c>
      <c r="DZ137" s="58">
        <v>3.3726084977388299E-2</v>
      </c>
      <c r="EA137" s="58">
        <v>0.99934291839599598</v>
      </c>
      <c r="EB137" s="58">
        <v>96.931673000000004</v>
      </c>
      <c r="EC137" s="58">
        <v>46.575855407298903</v>
      </c>
      <c r="ED137" s="58" t="s">
        <v>60</v>
      </c>
      <c r="EE137" s="84">
        <v>2.4882979999999999</v>
      </c>
      <c r="EF137" s="58">
        <v>2.4882979999999999</v>
      </c>
      <c r="EG137" s="58">
        <v>1326.834916</v>
      </c>
      <c r="EH137" s="58">
        <v>1326.834916</v>
      </c>
      <c r="EU137" s="58"/>
      <c r="EV137" s="58"/>
      <c r="EW137" s="58"/>
      <c r="EX137" s="58"/>
      <c r="EY137" s="58"/>
      <c r="EZ137" s="58"/>
      <c r="FA137" s="58"/>
      <c r="FB137" s="58"/>
      <c r="FC137" s="58"/>
      <c r="FD137" s="58"/>
      <c r="FE137" s="58"/>
      <c r="FF137" s="58"/>
      <c r="FG137" s="58"/>
      <c r="FH137" s="58"/>
      <c r="FI137" s="58"/>
      <c r="FJ137" s="58"/>
      <c r="FK137" s="58"/>
      <c r="FL137" s="58"/>
      <c r="FY137" s="58"/>
      <c r="FZ137" s="58"/>
      <c r="GA137" s="58"/>
      <c r="GB137" s="58"/>
      <c r="GC137" s="58"/>
      <c r="GD137" s="58"/>
      <c r="GE137" s="58"/>
      <c r="GF137" s="58"/>
      <c r="GG137" s="58"/>
      <c r="GH137" s="58"/>
      <c r="GI137" s="58"/>
      <c r="GJ137" s="58"/>
      <c r="GK137" s="58"/>
      <c r="GL137" s="58"/>
      <c r="GM137" s="58"/>
      <c r="GN137" s="58"/>
      <c r="GO137" s="58"/>
      <c r="GP137" s="58"/>
      <c r="HC137" s="58"/>
      <c r="HD137" s="58"/>
      <c r="HE137" s="58"/>
      <c r="HF137" s="58"/>
      <c r="HG137" s="58"/>
      <c r="HH137" s="58"/>
      <c r="HI137" s="58"/>
      <c r="HJ137" s="58"/>
      <c r="HK137" s="58"/>
      <c r="HL137" s="58"/>
      <c r="HM137" s="58"/>
      <c r="HN137" s="58"/>
      <c r="HO137" s="58"/>
      <c r="HP137" s="58"/>
      <c r="HQ137" s="84"/>
      <c r="HR137" s="58"/>
      <c r="HS137" s="58"/>
      <c r="HT137" s="58"/>
      <c r="IG137" s="58"/>
      <c r="IH137" s="58"/>
      <c r="II137" s="58"/>
      <c r="IJ137" s="58"/>
      <c r="IK137" s="58"/>
      <c r="IL137" s="58"/>
      <c r="IM137" s="58"/>
      <c r="IN137" s="58"/>
      <c r="IO137" s="58"/>
      <c r="IP137" s="58"/>
      <c r="IQ137" s="58"/>
      <c r="IR137" s="58"/>
      <c r="IS137" s="58"/>
      <c r="IT137" s="58"/>
      <c r="IU137" s="58"/>
      <c r="IV137" s="58"/>
      <c r="IW137" s="58"/>
      <c r="IX137" s="58"/>
      <c r="JK137" s="58"/>
      <c r="JL137" s="58"/>
      <c r="JM137" s="58"/>
      <c r="JN137" s="58"/>
      <c r="JO137" s="58"/>
      <c r="JP137" s="58"/>
      <c r="JQ137" s="58"/>
      <c r="JR137" s="58"/>
      <c r="JS137" s="58"/>
      <c r="JT137" s="58"/>
      <c r="JU137" s="58"/>
      <c r="JV137" s="58"/>
      <c r="JW137" s="58"/>
      <c r="JX137" s="58"/>
      <c r="JY137" s="58"/>
      <c r="JZ137" s="58"/>
      <c r="KA137" s="58"/>
      <c r="KB137" s="58"/>
      <c r="KO137" s="58"/>
      <c r="KP137" s="58"/>
      <c r="KQ137" s="58"/>
      <c r="KR137" s="58"/>
      <c r="KS137" s="58"/>
      <c r="KT137" s="58"/>
      <c r="KU137" s="58"/>
      <c r="KV137" s="58"/>
      <c r="KW137" s="58"/>
      <c r="KX137" s="58"/>
      <c r="KY137" s="58"/>
      <c r="KZ137" s="58"/>
      <c r="LA137" s="58"/>
      <c r="LB137" s="58"/>
      <c r="LC137" s="58"/>
      <c r="LD137" s="58"/>
      <c r="LE137" s="58"/>
      <c r="LF137" s="58"/>
      <c r="LS137" s="58"/>
      <c r="LT137" s="58"/>
      <c r="LU137" s="58"/>
      <c r="LV137" s="58"/>
      <c r="LW137" s="58"/>
      <c r="LX137" s="58"/>
      <c r="LY137" s="58"/>
      <c r="LZ137" s="58"/>
      <c r="MA137" s="58"/>
      <c r="MB137" s="58"/>
      <c r="MC137" s="58"/>
      <c r="MD137" s="58"/>
      <c r="ME137" s="58"/>
      <c r="MF137" s="58"/>
      <c r="MG137" s="58"/>
      <c r="MH137" s="58"/>
      <c r="MI137" s="58"/>
      <c r="MJ137" s="58"/>
      <c r="MW137" s="58"/>
      <c r="MX137" s="58"/>
      <c r="MY137" s="58"/>
      <c r="MZ137" s="58"/>
      <c r="NA137" s="58"/>
      <c r="NB137" s="58"/>
      <c r="NC137" s="58"/>
      <c r="ND137" s="58"/>
      <c r="NE137" s="58"/>
      <c r="NF137" s="58"/>
      <c r="NG137" s="58"/>
      <c r="NH137" s="58"/>
      <c r="NI137" s="58"/>
      <c r="NJ137" s="58"/>
      <c r="NK137" s="58"/>
      <c r="NL137" s="58"/>
      <c r="NM137" s="58"/>
      <c r="NN137" s="58"/>
      <c r="OA137" s="58"/>
      <c r="OB137" s="58"/>
      <c r="OC137" s="58"/>
      <c r="OD137" s="58"/>
      <c r="OE137" s="58"/>
      <c r="OF137" s="58"/>
      <c r="OG137" s="58"/>
      <c r="OH137" s="58"/>
      <c r="OI137" s="58"/>
      <c r="OJ137" s="58"/>
      <c r="OK137" s="58"/>
      <c r="OL137" s="58"/>
      <c r="OM137" s="58"/>
      <c r="ON137" s="58"/>
      <c r="OO137" s="58"/>
      <c r="OP137" s="58"/>
      <c r="OQ137" s="58"/>
      <c r="OR137" s="58"/>
    </row>
    <row r="138" spans="1:408">
      <c r="A138" s="58" t="s">
        <v>215</v>
      </c>
      <c r="B138" s="58">
        <v>7.7541827541827493E-2</v>
      </c>
      <c r="C138" s="58">
        <v>0.76010328531265203</v>
      </c>
      <c r="D138" s="58">
        <v>0.75287657976150502</v>
      </c>
      <c r="E138" s="58">
        <v>24.164402154767298</v>
      </c>
      <c r="F138" s="58">
        <v>29.138260634260799</v>
      </c>
      <c r="G138" s="58">
        <v>31.4963432090296</v>
      </c>
      <c r="H138" s="58">
        <v>0.130728885531425</v>
      </c>
      <c r="I138" s="58">
        <v>0.69845610857009799</v>
      </c>
      <c r="J138" s="58">
        <v>0.499181598424911</v>
      </c>
      <c r="K138" s="58">
        <v>0.66564774513244596</v>
      </c>
      <c r="L138" s="58">
        <v>29.795988000000001</v>
      </c>
      <c r="M138" s="58">
        <v>19.1424555133569</v>
      </c>
      <c r="N138" s="58" t="s">
        <v>60</v>
      </c>
      <c r="O138" s="84">
        <v>0.30083799999999999</v>
      </c>
      <c r="P138" s="58">
        <v>0.30083799999999999</v>
      </c>
      <c r="Q138" s="58">
        <v>0.80259599999999998</v>
      </c>
      <c r="R138" s="58">
        <v>0.80259599999999998</v>
      </c>
      <c r="AE138" s="58" t="s">
        <v>410</v>
      </c>
      <c r="AF138" s="58">
        <v>2.9665379665379601E-2</v>
      </c>
      <c r="AG138" s="58">
        <v>0.82714158296585005</v>
      </c>
      <c r="AH138" s="58">
        <v>0.82312351465225198</v>
      </c>
      <c r="AI138" s="58">
        <v>25.547783821663</v>
      </c>
      <c r="AJ138" s="58">
        <v>35.877916957853898</v>
      </c>
      <c r="AK138" s="58">
        <v>37.331715442066702</v>
      </c>
      <c r="AL138" s="58">
        <v>0.191514551639556</v>
      </c>
      <c r="AM138" s="58">
        <v>0.85001826286315896</v>
      </c>
      <c r="AN138" s="58">
        <v>0.42186689376830999</v>
      </c>
      <c r="AO138" s="58">
        <v>0.69527322053909302</v>
      </c>
      <c r="AP138" s="58">
        <v>15.234472999999999</v>
      </c>
      <c r="AQ138" s="58">
        <v>20.7040077045544</v>
      </c>
      <c r="AR138" s="58" t="s">
        <v>60</v>
      </c>
      <c r="AS138" s="58">
        <v>0.28212799999999999</v>
      </c>
      <c r="AT138" s="58">
        <v>0.28212799999999999</v>
      </c>
      <c r="AU138" s="58">
        <v>0.131021</v>
      </c>
      <c r="AV138" s="58">
        <v>0.131021</v>
      </c>
      <c r="BI138" s="58" t="s">
        <v>981</v>
      </c>
      <c r="BJ138" s="58">
        <v>2.9842342342342301E-2</v>
      </c>
      <c r="BK138" s="58">
        <v>0.82039445638656605</v>
      </c>
      <c r="BL138" s="58">
        <v>0.81741833686828602</v>
      </c>
      <c r="BM138" s="58">
        <v>24.7771207720596</v>
      </c>
      <c r="BN138" s="58">
        <v>32.991214001191103</v>
      </c>
      <c r="BO138" s="58">
        <v>36.293360292509597</v>
      </c>
      <c r="BP138" s="58">
        <v>0.187324598431587</v>
      </c>
      <c r="BQ138" s="58">
        <v>0.82614648342132502</v>
      </c>
      <c r="BR138" s="58">
        <v>0.428563982248306</v>
      </c>
      <c r="BS138" s="58">
        <v>0.64620929956436102</v>
      </c>
      <c r="BT138" s="58">
        <v>0</v>
      </c>
      <c r="BU138" s="58">
        <v>19.504372455185699</v>
      </c>
      <c r="BV138" s="58" t="s">
        <v>60</v>
      </c>
      <c r="BW138" s="58">
        <v>0.49620500000000001</v>
      </c>
      <c r="BX138" s="58">
        <v>0.49620500000000001</v>
      </c>
      <c r="BY138" s="58">
        <v>0.17049300000000001</v>
      </c>
      <c r="BZ138" s="58">
        <v>0.17049300000000001</v>
      </c>
      <c r="CM138" s="58" t="s">
        <v>599</v>
      </c>
      <c r="CN138" s="58">
        <v>3.2094594594594503E-2</v>
      </c>
      <c r="CO138" s="58">
        <v>0.85947644710540705</v>
      </c>
      <c r="CP138" s="58">
        <v>0.85732251405715898</v>
      </c>
      <c r="CQ138" s="58">
        <v>26.6432402191211</v>
      </c>
      <c r="CR138" s="58">
        <v>34.975922594014598</v>
      </c>
      <c r="CS138" s="58">
        <v>36.377450038574601</v>
      </c>
      <c r="CT138" s="58">
        <v>0.22017443180084201</v>
      </c>
      <c r="CU138" s="58">
        <v>0.86980044841766302</v>
      </c>
      <c r="CV138" s="58">
        <v>0.37455597519874501</v>
      </c>
      <c r="CW138" s="58">
        <v>0.75875395536422696</v>
      </c>
      <c r="CX138" s="58">
        <v>28.39462</v>
      </c>
      <c r="CY138" s="58">
        <v>21.991852804345701</v>
      </c>
      <c r="CZ138" s="58" t="s">
        <v>60</v>
      </c>
      <c r="DA138" s="84">
        <v>1.1940499999999901</v>
      </c>
      <c r="DB138" s="58">
        <v>1.1940499999999901</v>
      </c>
      <c r="DC138" s="58">
        <v>15.822865</v>
      </c>
      <c r="DD138" s="58">
        <v>15.822865</v>
      </c>
      <c r="DQ138" s="58" t="s">
        <v>788</v>
      </c>
      <c r="DR138" s="58">
        <v>3.1064993564993499E-2</v>
      </c>
      <c r="DS138" s="58">
        <v>0.87051904201507502</v>
      </c>
      <c r="DT138" s="58">
        <v>0.86842697858810403</v>
      </c>
      <c r="DU138" s="58">
        <v>27.024650343055001</v>
      </c>
      <c r="DV138" s="58">
        <v>36.881180480376997</v>
      </c>
      <c r="DW138" s="58">
        <v>38.260357136710603</v>
      </c>
      <c r="DX138" s="58">
        <v>0.23865346610546101</v>
      </c>
      <c r="DY138" s="58">
        <v>0.87668734788894598</v>
      </c>
      <c r="DZ138" s="58">
        <v>0.35956034064292902</v>
      </c>
      <c r="EA138" s="58">
        <v>0.77912122011184604</v>
      </c>
      <c r="EB138" s="58">
        <v>33.228067000000003</v>
      </c>
      <c r="EC138" s="58">
        <v>22.48559238072</v>
      </c>
      <c r="ED138" s="58" t="s">
        <v>60</v>
      </c>
      <c r="EE138" s="84">
        <v>1.2606710000000001</v>
      </c>
      <c r="EF138" s="58">
        <v>1.2606710000000001</v>
      </c>
      <c r="EG138" s="58">
        <v>24.817768000000001</v>
      </c>
      <c r="EH138" s="58">
        <v>24.817768000000001</v>
      </c>
      <c r="EU138" s="58"/>
      <c r="EV138" s="58"/>
      <c r="EW138" s="58"/>
      <c r="EX138" s="58"/>
      <c r="EY138" s="58"/>
      <c r="EZ138" s="58"/>
      <c r="FA138" s="58"/>
      <c r="FB138" s="58"/>
      <c r="FC138" s="58"/>
      <c r="FD138" s="58"/>
      <c r="FE138" s="58"/>
      <c r="FF138" s="58"/>
      <c r="FG138" s="58"/>
      <c r="FH138" s="58"/>
      <c r="FI138" s="58"/>
      <c r="FJ138" s="58"/>
      <c r="FK138" s="58"/>
      <c r="FL138" s="58"/>
      <c r="FY138" s="58"/>
      <c r="FZ138" s="58"/>
      <c r="GA138" s="58"/>
      <c r="GB138" s="58"/>
      <c r="GC138" s="58"/>
      <c r="GD138" s="58"/>
      <c r="GE138" s="58"/>
      <c r="GF138" s="58"/>
      <c r="GG138" s="58"/>
      <c r="GH138" s="58"/>
      <c r="GI138" s="58"/>
      <c r="GJ138" s="58"/>
      <c r="GK138" s="58"/>
      <c r="GL138" s="58"/>
      <c r="GM138" s="58"/>
      <c r="GN138" s="58"/>
      <c r="GO138" s="58"/>
      <c r="GP138" s="58"/>
      <c r="HC138" s="58"/>
      <c r="HD138" s="58"/>
      <c r="HE138" s="58"/>
      <c r="HF138" s="58"/>
      <c r="HG138" s="58"/>
      <c r="HH138" s="58"/>
      <c r="HI138" s="58"/>
      <c r="HJ138" s="58"/>
      <c r="HK138" s="58"/>
      <c r="HL138" s="58"/>
      <c r="HM138" s="58"/>
      <c r="HN138" s="58"/>
      <c r="HO138" s="58"/>
      <c r="HP138" s="58"/>
      <c r="HQ138" s="84"/>
      <c r="HR138" s="58"/>
      <c r="HS138" s="58"/>
      <c r="HT138" s="58"/>
      <c r="IG138" s="58"/>
      <c r="IH138" s="58"/>
      <c r="II138" s="58"/>
      <c r="IJ138" s="58"/>
      <c r="IK138" s="58"/>
      <c r="IL138" s="58"/>
      <c r="IM138" s="58"/>
      <c r="IN138" s="58"/>
      <c r="IO138" s="58"/>
      <c r="IP138" s="58"/>
      <c r="IQ138" s="58"/>
      <c r="IR138" s="58"/>
      <c r="IS138" s="58"/>
      <c r="IT138" s="58"/>
      <c r="IU138" s="58"/>
      <c r="IV138" s="58"/>
      <c r="IW138" s="58"/>
      <c r="IX138" s="58"/>
      <c r="JK138" s="58"/>
      <c r="JL138" s="58"/>
      <c r="JM138" s="58"/>
      <c r="JN138" s="58"/>
      <c r="JO138" s="58"/>
      <c r="JP138" s="58"/>
      <c r="JQ138" s="58"/>
      <c r="JR138" s="58"/>
      <c r="JS138" s="58"/>
      <c r="JT138" s="58"/>
      <c r="JU138" s="58"/>
      <c r="JV138" s="58"/>
      <c r="JW138" s="58"/>
      <c r="JX138" s="58"/>
      <c r="JY138" s="58"/>
      <c r="JZ138" s="58"/>
      <c r="KA138" s="58"/>
      <c r="KB138" s="58"/>
      <c r="KO138" s="58"/>
      <c r="KP138" s="58"/>
      <c r="KQ138" s="58"/>
      <c r="KR138" s="58"/>
      <c r="KS138" s="58"/>
      <c r="KT138" s="58"/>
      <c r="KU138" s="58"/>
      <c r="KV138" s="58"/>
      <c r="KW138" s="58"/>
      <c r="KX138" s="58"/>
      <c r="KY138" s="58"/>
      <c r="KZ138" s="58"/>
      <c r="LA138" s="58"/>
      <c r="LB138" s="58"/>
      <c r="LC138" s="58"/>
      <c r="LD138" s="58"/>
      <c r="LE138" s="58"/>
      <c r="LF138" s="58"/>
      <c r="LS138" s="58"/>
      <c r="LT138" s="58"/>
      <c r="LU138" s="58"/>
      <c r="LV138" s="58"/>
      <c r="LW138" s="58"/>
      <c r="LX138" s="58"/>
      <c r="LY138" s="58"/>
      <c r="LZ138" s="58"/>
      <c r="MA138" s="58"/>
      <c r="MB138" s="58"/>
      <c r="MC138" s="58"/>
      <c r="MD138" s="58"/>
      <c r="ME138" s="58"/>
      <c r="MF138" s="58"/>
      <c r="MG138" s="58"/>
      <c r="MH138" s="58"/>
      <c r="MI138" s="58"/>
      <c r="MJ138" s="58"/>
      <c r="MW138" s="58"/>
      <c r="MX138" s="58"/>
      <c r="MY138" s="58"/>
      <c r="MZ138" s="58"/>
      <c r="NA138" s="58"/>
      <c r="NB138" s="58"/>
      <c r="NC138" s="58"/>
      <c r="ND138" s="58"/>
      <c r="NE138" s="58"/>
      <c r="NF138" s="58"/>
      <c r="NG138" s="58"/>
      <c r="NH138" s="58"/>
      <c r="NI138" s="58"/>
      <c r="NJ138" s="58"/>
      <c r="NK138" s="58"/>
      <c r="NL138" s="58"/>
      <c r="NM138" s="58"/>
      <c r="NN138" s="58"/>
      <c r="OA138" s="58"/>
      <c r="OB138" s="58"/>
      <c r="OC138" s="58"/>
      <c r="OD138" s="58"/>
      <c r="OE138" s="58"/>
      <c r="OF138" s="58"/>
      <c r="OG138" s="58"/>
      <c r="OH138" s="58"/>
      <c r="OI138" s="58"/>
      <c r="OJ138" s="58"/>
      <c r="OK138" s="58"/>
      <c r="OL138" s="58"/>
      <c r="OM138" s="58"/>
      <c r="ON138" s="58"/>
      <c r="OO138" s="58"/>
      <c r="OP138" s="58"/>
      <c r="OQ138" s="58"/>
      <c r="OR138" s="58"/>
    </row>
    <row r="139" spans="1:408">
      <c r="A139" s="58" t="s">
        <v>216</v>
      </c>
      <c r="B139" s="58">
        <v>7.7541827541827493E-2</v>
      </c>
      <c r="C139" s="58">
        <v>0.76010328531265203</v>
      </c>
      <c r="D139" s="58">
        <v>0.75287657976150502</v>
      </c>
      <c r="E139" s="58">
        <v>24.164402154767298</v>
      </c>
      <c r="F139" s="58">
        <v>29.138260634260799</v>
      </c>
      <c r="G139" s="58">
        <v>31.4963432090296</v>
      </c>
      <c r="H139" s="58">
        <v>0.130728885531425</v>
      </c>
      <c r="I139" s="58">
        <v>0.69845610857009799</v>
      </c>
      <c r="J139" s="58">
        <v>0.499181598424911</v>
      </c>
      <c r="K139" s="58">
        <v>0.66564774513244596</v>
      </c>
      <c r="L139" s="58">
        <v>29.795988000000001</v>
      </c>
      <c r="M139" s="58">
        <v>19.1424555133569</v>
      </c>
      <c r="N139" s="58" t="s">
        <v>60</v>
      </c>
      <c r="O139" s="84">
        <v>0.39423599999999998</v>
      </c>
      <c r="P139" s="58">
        <v>0.39423599999999998</v>
      </c>
      <c r="Q139" s="58">
        <v>0.76364799999999999</v>
      </c>
      <c r="R139" s="58">
        <v>0.76364799999999999</v>
      </c>
      <c r="AE139" s="58" t="s">
        <v>411</v>
      </c>
      <c r="AF139" s="58">
        <v>5.8912483912483903E-2</v>
      </c>
      <c r="AG139" s="58">
        <v>0.88965874910354603</v>
      </c>
      <c r="AH139" s="58">
        <v>0.88827425241470304</v>
      </c>
      <c r="AI139" s="58">
        <v>27.337672780480801</v>
      </c>
      <c r="AJ139" s="58">
        <v>37.529948622870002</v>
      </c>
      <c r="AK139" s="58">
        <v>38.790994531680603</v>
      </c>
      <c r="AL139" s="58">
        <v>0.25911119580268799</v>
      </c>
      <c r="AM139" s="58">
        <v>0.90435653924942005</v>
      </c>
      <c r="AN139" s="58">
        <v>0.33286234736442499</v>
      </c>
      <c r="AO139" s="58">
        <v>0.81044918298721302</v>
      </c>
      <c r="AP139" s="58">
        <v>41.390076000000001</v>
      </c>
      <c r="AQ139" s="58">
        <v>22.986106318376098</v>
      </c>
      <c r="AR139" s="58" t="s">
        <v>60</v>
      </c>
      <c r="AS139" s="58">
        <v>0.28278500000000001</v>
      </c>
      <c r="AT139" s="58">
        <v>0.28278500000000001</v>
      </c>
      <c r="AU139" s="58">
        <v>0.12993299999999999</v>
      </c>
      <c r="AV139" s="58">
        <v>0.12993299999999999</v>
      </c>
      <c r="BI139" s="58" t="s">
        <v>982</v>
      </c>
      <c r="BJ139" s="58">
        <v>5.94594594594594E-2</v>
      </c>
      <c r="BK139" s="58">
        <v>0.85591757297515803</v>
      </c>
      <c r="BL139" s="58">
        <v>0.85503375530242898</v>
      </c>
      <c r="BM139" s="58">
        <v>25.413224903659199</v>
      </c>
      <c r="BN139" s="58">
        <v>34.963028314345699</v>
      </c>
      <c r="BO139" s="58">
        <v>38.311637369830201</v>
      </c>
      <c r="BP139" s="58">
        <v>0.21850873529911</v>
      </c>
      <c r="BQ139" s="58">
        <v>0.84666794538497903</v>
      </c>
      <c r="BR139" s="58">
        <v>0.37528541684150601</v>
      </c>
      <c r="BS139" s="58">
        <v>0.70367300510406405</v>
      </c>
      <c r="BT139" s="58">
        <v>0</v>
      </c>
      <c r="BU139" s="58">
        <v>20.106002503445499</v>
      </c>
      <c r="BV139" s="58" t="s">
        <v>60</v>
      </c>
      <c r="BW139" s="58">
        <v>0.56628199999999995</v>
      </c>
      <c r="BX139" s="58">
        <v>0.56628199999999995</v>
      </c>
      <c r="BY139" s="58">
        <v>0.17475499999999999</v>
      </c>
      <c r="BZ139" s="58">
        <v>0.17475499999999999</v>
      </c>
      <c r="CM139" s="58" t="s">
        <v>600</v>
      </c>
      <c r="CN139" s="58">
        <v>5.7786357786357698E-2</v>
      </c>
      <c r="CO139" s="58">
        <v>0.90795576572418202</v>
      </c>
      <c r="CP139" s="58">
        <v>0.906957507133483</v>
      </c>
      <c r="CQ139" s="58">
        <v>28.211950203164101</v>
      </c>
      <c r="CR139" s="58">
        <v>35.361303698131202</v>
      </c>
      <c r="CS139" s="58">
        <v>36.617920065546997</v>
      </c>
      <c r="CT139" s="58">
        <v>0.28768914937973</v>
      </c>
      <c r="CU139" s="58">
        <v>0.91376668214797896</v>
      </c>
      <c r="CV139" s="58">
        <v>0.30448615550994801</v>
      </c>
      <c r="CW139" s="58">
        <v>0.84868371486663796</v>
      </c>
      <c r="CX139" s="58">
        <v>45.787064999999998</v>
      </c>
      <c r="CY139" s="58">
        <v>24.137446201464002</v>
      </c>
      <c r="CZ139" s="58" t="s">
        <v>60</v>
      </c>
      <c r="DA139" s="84">
        <v>1.1893910000000001</v>
      </c>
      <c r="DB139" s="58">
        <v>1.1893910000000001</v>
      </c>
      <c r="DC139" s="58">
        <v>17.238083</v>
      </c>
      <c r="DD139" s="58">
        <v>17.238083</v>
      </c>
      <c r="DQ139" s="58" t="s">
        <v>789</v>
      </c>
      <c r="DR139" s="58">
        <v>5.72393822393822E-2</v>
      </c>
      <c r="DS139" s="58">
        <v>0.91594982147216797</v>
      </c>
      <c r="DT139" s="58">
        <v>0.91510593891143799</v>
      </c>
      <c r="DU139" s="58">
        <v>28.618604182726301</v>
      </c>
      <c r="DV139" s="58">
        <v>38.552273284533399</v>
      </c>
      <c r="DW139" s="58">
        <v>40.040914008657701</v>
      </c>
      <c r="DX139" s="58">
        <v>0.30585053563117898</v>
      </c>
      <c r="DY139" s="58">
        <v>0.92021965980529696</v>
      </c>
      <c r="DZ139" s="58">
        <v>0.289751827716827</v>
      </c>
      <c r="EA139" s="58">
        <v>0.86381083726882901</v>
      </c>
      <c r="EB139" s="58">
        <v>50.482697999999999</v>
      </c>
      <c r="EC139" s="58">
        <v>24.6861153911223</v>
      </c>
      <c r="ED139" s="58" t="s">
        <v>60</v>
      </c>
      <c r="EE139" s="84">
        <v>1.1036550000000001</v>
      </c>
      <c r="EF139" s="58">
        <v>1.1036550000000001</v>
      </c>
      <c r="EG139" s="58">
        <v>50.351146</v>
      </c>
      <c r="EH139" s="58">
        <v>50.351146</v>
      </c>
      <c r="EU139" s="58"/>
      <c r="EV139" s="58"/>
      <c r="EW139" s="58"/>
      <c r="EX139" s="58"/>
      <c r="EY139" s="58"/>
      <c r="EZ139" s="58"/>
      <c r="FA139" s="58"/>
      <c r="FB139" s="58"/>
      <c r="FC139" s="58"/>
      <c r="FD139" s="58"/>
      <c r="FE139" s="58"/>
      <c r="FF139" s="58"/>
      <c r="FG139" s="58"/>
      <c r="FH139" s="58"/>
      <c r="FI139" s="58"/>
      <c r="FJ139" s="58"/>
      <c r="FK139" s="58"/>
      <c r="FL139" s="58"/>
      <c r="FY139" s="58"/>
      <c r="FZ139" s="58"/>
      <c r="GA139" s="58"/>
      <c r="GB139" s="58"/>
      <c r="GC139" s="58"/>
      <c r="GD139" s="58"/>
      <c r="GE139" s="58"/>
      <c r="GF139" s="58"/>
      <c r="GG139" s="58"/>
      <c r="GH139" s="58"/>
      <c r="GI139" s="58"/>
      <c r="GJ139" s="58"/>
      <c r="GK139" s="58"/>
      <c r="GL139" s="58"/>
      <c r="GM139" s="58"/>
      <c r="GN139" s="58"/>
      <c r="GO139" s="58"/>
      <c r="GP139" s="58"/>
      <c r="HC139" s="58"/>
      <c r="HD139" s="58"/>
      <c r="HE139" s="58"/>
      <c r="HF139" s="58"/>
      <c r="HG139" s="58"/>
      <c r="HH139" s="58"/>
      <c r="HI139" s="58"/>
      <c r="HJ139" s="58"/>
      <c r="HK139" s="58"/>
      <c r="HL139" s="58"/>
      <c r="HM139" s="58"/>
      <c r="HN139" s="58"/>
      <c r="HO139" s="58"/>
      <c r="HP139" s="58"/>
      <c r="HQ139" s="84"/>
      <c r="HR139" s="58"/>
      <c r="HS139" s="58"/>
      <c r="HT139" s="58"/>
      <c r="IG139" s="58"/>
      <c r="IH139" s="58"/>
      <c r="II139" s="58"/>
      <c r="IJ139" s="58"/>
      <c r="IK139" s="58"/>
      <c r="IL139" s="58"/>
      <c r="IM139" s="58"/>
      <c r="IN139" s="58"/>
      <c r="IO139" s="58"/>
      <c r="IP139" s="58"/>
      <c r="IQ139" s="58"/>
      <c r="IR139" s="81"/>
      <c r="IS139" s="81"/>
      <c r="IT139" s="58"/>
      <c r="IU139" s="58"/>
      <c r="IV139" s="58"/>
      <c r="IW139" s="58"/>
      <c r="IX139" s="58"/>
      <c r="JK139" s="58"/>
      <c r="JL139" s="58"/>
      <c r="JM139" s="58"/>
      <c r="JN139" s="58"/>
      <c r="JO139" s="58"/>
      <c r="JP139" s="58"/>
      <c r="JQ139" s="58"/>
      <c r="JR139" s="58"/>
      <c r="JS139" s="58"/>
      <c r="JT139" s="58"/>
      <c r="JU139" s="58"/>
      <c r="JV139" s="58"/>
      <c r="JW139" s="58"/>
      <c r="JX139" s="58"/>
      <c r="JY139" s="58"/>
      <c r="JZ139" s="58"/>
      <c r="KA139" s="58"/>
      <c r="KB139" s="58"/>
      <c r="KO139" s="58"/>
      <c r="KP139" s="58"/>
      <c r="KQ139" s="58"/>
      <c r="KR139" s="58"/>
      <c r="KS139" s="58"/>
      <c r="KT139" s="58"/>
      <c r="KU139" s="58"/>
      <c r="KV139" s="58"/>
      <c r="KW139" s="58"/>
      <c r="KX139" s="58"/>
      <c r="KY139" s="58"/>
      <c r="KZ139" s="58"/>
      <c r="LA139" s="58"/>
      <c r="LB139" s="58"/>
      <c r="LC139" s="58"/>
      <c r="LD139" s="58"/>
      <c r="LE139" s="58"/>
      <c r="LF139" s="58"/>
      <c r="LS139" s="58"/>
      <c r="LT139" s="58"/>
      <c r="LU139" s="58"/>
      <c r="LV139" s="58"/>
      <c r="LW139" s="58"/>
      <c r="LX139" s="58"/>
      <c r="LY139" s="58"/>
      <c r="LZ139" s="58"/>
      <c r="MA139" s="58"/>
      <c r="MB139" s="58"/>
      <c r="MC139" s="58"/>
      <c r="MD139" s="58"/>
      <c r="ME139" s="58"/>
      <c r="MF139" s="58"/>
      <c r="MG139" s="58"/>
      <c r="MH139" s="58"/>
      <c r="MI139" s="58"/>
      <c r="MJ139" s="58"/>
      <c r="MW139" s="58"/>
      <c r="MX139" s="58"/>
      <c r="MY139" s="58"/>
      <c r="MZ139" s="58"/>
      <c r="NA139" s="58"/>
      <c r="NB139" s="58"/>
      <c r="NC139" s="58"/>
      <c r="ND139" s="58"/>
      <c r="NE139" s="58"/>
      <c r="NF139" s="58"/>
      <c r="NG139" s="58"/>
      <c r="NH139" s="58"/>
      <c r="NI139" s="58"/>
      <c r="NJ139" s="58"/>
      <c r="NK139" s="58"/>
      <c r="NL139" s="58"/>
      <c r="NM139" s="58"/>
      <c r="NN139" s="58"/>
      <c r="OA139" s="58"/>
      <c r="OB139" s="58"/>
      <c r="OC139" s="58"/>
      <c r="OD139" s="58"/>
      <c r="OE139" s="58"/>
      <c r="OF139" s="58"/>
      <c r="OG139" s="58"/>
      <c r="OH139" s="58"/>
      <c r="OI139" s="58"/>
      <c r="OJ139" s="58"/>
      <c r="OK139" s="58"/>
      <c r="OL139" s="58"/>
      <c r="OM139" s="58"/>
      <c r="ON139" s="58"/>
      <c r="OO139" s="58"/>
      <c r="OP139" s="58"/>
      <c r="OQ139" s="58"/>
      <c r="OR139" s="58"/>
    </row>
    <row r="140" spans="1:408">
      <c r="A140" s="58" t="s">
        <v>217</v>
      </c>
      <c r="B140" s="58">
        <v>0.128442728442728</v>
      </c>
      <c r="C140" s="58">
        <v>0.88042211532592696</v>
      </c>
      <c r="D140" s="58">
        <v>0.87897223234176602</v>
      </c>
      <c r="E140" s="58">
        <v>27.1699384258356</v>
      </c>
      <c r="F140" s="58">
        <v>33.0396651052328</v>
      </c>
      <c r="G140" s="58">
        <v>33.459087384582404</v>
      </c>
      <c r="H140" s="58">
        <v>0.23624935746192899</v>
      </c>
      <c r="I140" s="58">
        <v>0.85212528705596902</v>
      </c>
      <c r="J140" s="58">
        <v>0.34064483642578097</v>
      </c>
      <c r="K140" s="58">
        <v>0.83359974622726396</v>
      </c>
      <c r="L140" s="58">
        <v>47.860698999999997</v>
      </c>
      <c r="M140" s="58">
        <v>22.797048088555499</v>
      </c>
      <c r="N140" s="58" t="s">
        <v>60</v>
      </c>
      <c r="O140" s="84">
        <v>1.093415</v>
      </c>
      <c r="P140" s="58">
        <v>1.093415</v>
      </c>
      <c r="Q140" s="58">
        <v>6.3089000000000006E-2</v>
      </c>
      <c r="R140" s="58">
        <v>6.3089000000000006E-2</v>
      </c>
      <c r="AE140" s="58" t="s">
        <v>412</v>
      </c>
      <c r="AF140" s="58">
        <v>0.119900257400257</v>
      </c>
      <c r="AG140" s="58">
        <v>0.93571972846984797</v>
      </c>
      <c r="AH140" s="58">
        <v>0.93522733449935902</v>
      </c>
      <c r="AI140" s="58">
        <v>29.240813988188101</v>
      </c>
      <c r="AJ140" s="58">
        <v>39.685315985146801</v>
      </c>
      <c r="AK140" s="58">
        <v>40.138578910891198</v>
      </c>
      <c r="AL140" s="58">
        <v>0.33965966105461098</v>
      </c>
      <c r="AM140" s="58">
        <v>0.94362193346023504</v>
      </c>
      <c r="AN140" s="58">
        <v>0.25594893097877502</v>
      </c>
      <c r="AO140" s="58">
        <v>0.90010935068130404</v>
      </c>
      <c r="AP140" s="58">
        <v>63.108851000000001</v>
      </c>
      <c r="AQ140" s="58">
        <v>25.764924115343199</v>
      </c>
      <c r="AR140" s="58" t="s">
        <v>60</v>
      </c>
      <c r="AS140" s="58">
        <v>0.28340500000000002</v>
      </c>
      <c r="AT140" s="58">
        <v>0.28340500000000002</v>
      </c>
      <c r="AU140" s="58">
        <v>0.13005</v>
      </c>
      <c r="AV140" s="58">
        <v>0.13005</v>
      </c>
      <c r="BI140" s="58" t="s">
        <v>983</v>
      </c>
      <c r="BJ140" s="58">
        <v>0.119530244530244</v>
      </c>
      <c r="BK140" s="58">
        <v>0.92711734771728505</v>
      </c>
      <c r="BL140" s="58">
        <v>0.92680913209915095</v>
      </c>
      <c r="BM140" s="58">
        <v>27.723224742848799</v>
      </c>
      <c r="BN140" s="58">
        <v>36.197088190114499</v>
      </c>
      <c r="BO140" s="58">
        <v>39.626089913176102</v>
      </c>
      <c r="BP140" s="58">
        <v>0.32050356268882702</v>
      </c>
      <c r="BQ140" s="58">
        <v>0.92605227231979304</v>
      </c>
      <c r="BR140" s="58">
        <v>0.26802113652229298</v>
      </c>
      <c r="BS140" s="58">
        <v>0.86660188436508101</v>
      </c>
      <c r="BT140" s="58">
        <v>39.456192000000001</v>
      </c>
      <c r="BU140" s="58">
        <v>23.4488801475764</v>
      </c>
      <c r="BV140" s="58" t="s">
        <v>60</v>
      </c>
      <c r="BW140" s="58">
        <v>0.58665999999999996</v>
      </c>
      <c r="BX140" s="58">
        <v>0.58665999999999996</v>
      </c>
      <c r="BY140" s="58">
        <v>0.172371</v>
      </c>
      <c r="BZ140" s="58">
        <v>0.172371</v>
      </c>
      <c r="CM140" s="58" t="s">
        <v>601</v>
      </c>
      <c r="CN140" s="58">
        <v>0.131225868725868</v>
      </c>
      <c r="CO140" s="58">
        <v>0.95316886901855402</v>
      </c>
      <c r="CP140" s="58">
        <v>0.95283305644989003</v>
      </c>
      <c r="CQ140" s="58">
        <v>30.571071759826001</v>
      </c>
      <c r="CR140" s="58">
        <v>37.164691030071701</v>
      </c>
      <c r="CS140" s="58">
        <v>38.363229307299001</v>
      </c>
      <c r="CT140" s="58">
        <v>0.38569161295890803</v>
      </c>
      <c r="CU140" s="58">
        <v>0.95425242185592596</v>
      </c>
      <c r="CV140" s="58">
        <v>0.22373020648956299</v>
      </c>
      <c r="CW140" s="58">
        <v>0.92803645133972101</v>
      </c>
      <c r="CX140" s="58">
        <v>66.732375000000005</v>
      </c>
      <c r="CY140" s="58">
        <v>27.545903868635801</v>
      </c>
      <c r="CZ140" s="58" t="s">
        <v>60</v>
      </c>
      <c r="DA140" s="84">
        <v>1.170749</v>
      </c>
      <c r="DB140" s="58">
        <v>1.170749</v>
      </c>
      <c r="DC140" s="58">
        <v>21.363621999999999</v>
      </c>
      <c r="DD140" s="58">
        <v>21.363621999999999</v>
      </c>
      <c r="DQ140" s="58" t="s">
        <v>790</v>
      </c>
      <c r="DR140" s="58">
        <v>0.112596525096525</v>
      </c>
      <c r="DS140" s="58">
        <v>0.95187985897064198</v>
      </c>
      <c r="DT140" s="58">
        <v>0.95150417089462203</v>
      </c>
      <c r="DU140" s="58">
        <v>30.5596516881469</v>
      </c>
      <c r="DV140" s="58">
        <v>40.379447462268303</v>
      </c>
      <c r="DW140" s="58">
        <v>41.516667380915003</v>
      </c>
      <c r="DX140" s="58">
        <v>0.38483551144599898</v>
      </c>
      <c r="DY140" s="58">
        <v>0.95387345552444402</v>
      </c>
      <c r="DZ140" s="58">
        <v>0.22736875712871499</v>
      </c>
      <c r="EA140" s="58">
        <v>0.92625498771667403</v>
      </c>
      <c r="EB140" s="58">
        <v>65.792807999999994</v>
      </c>
      <c r="EC140" s="58">
        <v>27.400819614779898</v>
      </c>
      <c r="ED140" s="58" t="s">
        <v>60</v>
      </c>
      <c r="EE140" s="84">
        <v>1.465042</v>
      </c>
      <c r="EF140" s="58">
        <v>1.465042</v>
      </c>
      <c r="EG140" s="58">
        <v>95.084767999999997</v>
      </c>
      <c r="EH140" s="58">
        <v>95.084767999999997</v>
      </c>
      <c r="EU140" s="58"/>
      <c r="EV140" s="58"/>
      <c r="EW140" s="58"/>
      <c r="EX140" s="58"/>
      <c r="EY140" s="58"/>
      <c r="EZ140" s="58"/>
      <c r="FA140" s="58"/>
      <c r="FB140" s="58"/>
      <c r="FC140" s="58"/>
      <c r="FD140" s="58"/>
      <c r="FE140" s="58"/>
      <c r="FF140" s="58"/>
      <c r="FG140" s="58"/>
      <c r="FH140" s="58"/>
      <c r="FI140" s="58"/>
      <c r="FJ140" s="58"/>
      <c r="FK140" s="58"/>
      <c r="FL140" s="58"/>
      <c r="FY140" s="58"/>
      <c r="FZ140" s="58"/>
      <c r="GA140" s="58"/>
      <c r="GB140" s="58"/>
      <c r="GC140" s="58"/>
      <c r="GD140" s="58"/>
      <c r="GE140" s="58"/>
      <c r="GF140" s="58"/>
      <c r="GG140" s="58"/>
      <c r="GH140" s="58"/>
      <c r="GI140" s="58"/>
      <c r="GJ140" s="58"/>
      <c r="GK140" s="58"/>
      <c r="GL140" s="58"/>
      <c r="GM140" s="58"/>
      <c r="GN140" s="58"/>
      <c r="GO140" s="58"/>
      <c r="GP140" s="58"/>
      <c r="HC140" s="58"/>
      <c r="HD140" s="58"/>
      <c r="HE140" s="58"/>
      <c r="HF140" s="58"/>
      <c r="HG140" s="58"/>
      <c r="HH140" s="58"/>
      <c r="HI140" s="58"/>
      <c r="HJ140" s="58"/>
      <c r="HK140" s="58"/>
      <c r="HL140" s="58"/>
      <c r="HM140" s="58"/>
      <c r="HN140" s="58"/>
      <c r="HO140" s="58"/>
      <c r="HP140" s="58"/>
      <c r="HQ140" s="84"/>
      <c r="HR140" s="58"/>
      <c r="HS140" s="58"/>
      <c r="HT140" s="58"/>
      <c r="IG140" s="58"/>
      <c r="IH140" s="58"/>
      <c r="II140" s="58"/>
      <c r="IJ140" s="58"/>
      <c r="IK140" s="58"/>
      <c r="IL140" s="58"/>
      <c r="IM140" s="58"/>
      <c r="IN140" s="58"/>
      <c r="IO140" s="58"/>
      <c r="IP140" s="58"/>
      <c r="IQ140" s="58"/>
      <c r="IR140" s="81"/>
      <c r="IS140" s="81"/>
      <c r="IT140" s="58"/>
      <c r="IU140" s="58"/>
      <c r="IV140" s="58"/>
      <c r="IW140" s="58"/>
      <c r="IX140" s="58"/>
      <c r="JK140" s="58"/>
      <c r="JL140" s="58"/>
      <c r="JM140" s="58"/>
      <c r="JN140" s="58"/>
      <c r="JO140" s="58"/>
      <c r="JP140" s="58"/>
      <c r="JQ140" s="58"/>
      <c r="JR140" s="58"/>
      <c r="JS140" s="58"/>
      <c r="JT140" s="58"/>
      <c r="JU140" s="58"/>
      <c r="JV140" s="58"/>
      <c r="JW140" s="58"/>
      <c r="JX140" s="58"/>
      <c r="JY140" s="58"/>
      <c r="JZ140" s="58"/>
      <c r="KA140" s="58"/>
      <c r="KB140" s="58"/>
      <c r="KO140" s="58"/>
      <c r="KP140" s="58"/>
      <c r="KQ140" s="58"/>
      <c r="KR140" s="58"/>
      <c r="KS140" s="58"/>
      <c r="KT140" s="58"/>
      <c r="KU140" s="58"/>
      <c r="KV140" s="58"/>
      <c r="KW140" s="58"/>
      <c r="KX140" s="58"/>
      <c r="KY140" s="58"/>
      <c r="KZ140" s="58"/>
      <c r="LA140" s="58"/>
      <c r="LB140" s="58"/>
      <c r="LC140" s="58"/>
      <c r="LD140" s="58"/>
      <c r="LE140" s="58"/>
      <c r="LF140" s="58"/>
      <c r="LS140" s="58"/>
      <c r="LT140" s="58"/>
      <c r="LU140" s="58"/>
      <c r="LV140" s="58"/>
      <c r="LW140" s="58"/>
      <c r="LX140" s="58"/>
      <c r="LY140" s="58"/>
      <c r="LZ140" s="58"/>
      <c r="MA140" s="58"/>
      <c r="MB140" s="58"/>
      <c r="MC140" s="58"/>
      <c r="MD140" s="58"/>
      <c r="ME140" s="58"/>
      <c r="MF140" s="58"/>
      <c r="MG140" s="58"/>
      <c r="MH140" s="58"/>
      <c r="MI140" s="58"/>
      <c r="MJ140" s="58"/>
      <c r="MW140" s="58"/>
      <c r="MX140" s="58"/>
      <c r="MY140" s="58"/>
      <c r="MZ140" s="58"/>
      <c r="NA140" s="58"/>
      <c r="NB140" s="58"/>
      <c r="NC140" s="58"/>
      <c r="ND140" s="58"/>
      <c r="NE140" s="58"/>
      <c r="NF140" s="58"/>
      <c r="NG140" s="58"/>
      <c r="NH140" s="58"/>
      <c r="NI140" s="58"/>
      <c r="NJ140" s="58"/>
      <c r="NK140" s="58"/>
      <c r="NL140" s="58"/>
      <c r="NM140" s="58"/>
      <c r="NN140" s="58"/>
      <c r="OA140" s="58"/>
      <c r="OB140" s="58"/>
      <c r="OC140" s="58"/>
      <c r="OD140" s="58"/>
      <c r="OE140" s="58"/>
      <c r="OF140" s="58"/>
      <c r="OG140" s="58"/>
      <c r="OH140" s="58"/>
      <c r="OI140" s="58"/>
      <c r="OJ140" s="58"/>
      <c r="OK140" s="58"/>
      <c r="OL140" s="58"/>
      <c r="OM140" s="58"/>
      <c r="ON140" s="58"/>
      <c r="OO140" s="58"/>
      <c r="OP140" s="58"/>
      <c r="OQ140" s="58"/>
      <c r="OR140" s="58"/>
    </row>
    <row r="141" spans="1:408">
      <c r="A141" s="58" t="s">
        <v>218</v>
      </c>
      <c r="B141" s="58">
        <v>0.26296653796653702</v>
      </c>
      <c r="C141" s="58">
        <v>0.950492262840271</v>
      </c>
      <c r="D141" s="58">
        <v>0.95016741752624501</v>
      </c>
      <c r="E141" s="58">
        <v>29.9057449365596</v>
      </c>
      <c r="F141" s="58">
        <v>37.9061952896609</v>
      </c>
      <c r="G141" s="58">
        <v>38.803678897396097</v>
      </c>
      <c r="H141" s="58">
        <v>0.368746578693389</v>
      </c>
      <c r="I141" s="58">
        <v>0.948319971561431</v>
      </c>
      <c r="J141" s="58">
        <v>0.22834675014019001</v>
      </c>
      <c r="K141" s="58">
        <v>0.93475306034088101</v>
      </c>
      <c r="L141" s="58">
        <v>70.506639000000007</v>
      </c>
      <c r="M141" s="58">
        <v>27.1935793040698</v>
      </c>
      <c r="N141" s="58" t="s">
        <v>60</v>
      </c>
      <c r="O141" s="84">
        <v>1.796262</v>
      </c>
      <c r="P141" s="58">
        <v>1.796262</v>
      </c>
      <c r="Q141" s="58">
        <v>8.1280000000000005E-2</v>
      </c>
      <c r="R141" s="58">
        <v>8.1280000000000005E-2</v>
      </c>
      <c r="AE141" s="58" t="s">
        <v>413</v>
      </c>
      <c r="AF141" s="58">
        <v>0.24768339768339701</v>
      </c>
      <c r="AG141" s="58">
        <v>0.96476745605468694</v>
      </c>
      <c r="AH141" s="58">
        <v>0.96460956335067705</v>
      </c>
      <c r="AI141" s="58">
        <v>31.4796212374922</v>
      </c>
      <c r="AJ141" s="58">
        <v>41.519107165843899</v>
      </c>
      <c r="AK141" s="58">
        <v>42.173587769557301</v>
      </c>
      <c r="AL141" s="58">
        <v>0.42774313688278198</v>
      </c>
      <c r="AM141" s="58">
        <v>0.96763068437576205</v>
      </c>
      <c r="AN141" s="58">
        <v>0.192319646477699</v>
      </c>
      <c r="AO141" s="58">
        <v>0.94945585727691595</v>
      </c>
      <c r="AP141" s="58">
        <v>79.832757999999998</v>
      </c>
      <c r="AQ141" s="58">
        <v>28.769188466012</v>
      </c>
      <c r="AR141" s="58" t="s">
        <v>60</v>
      </c>
      <c r="AS141" s="58">
        <v>0.28505899999999901</v>
      </c>
      <c r="AT141" s="58">
        <v>0.28505899999999901</v>
      </c>
      <c r="AU141" s="58">
        <v>0.12998100000000001</v>
      </c>
      <c r="AV141" s="58">
        <v>0.12998100000000001</v>
      </c>
      <c r="BI141" s="58" t="s">
        <v>984</v>
      </c>
      <c r="BJ141" s="58">
        <v>0.24753861003861</v>
      </c>
      <c r="BK141" s="58">
        <v>0.96305906772613503</v>
      </c>
      <c r="BL141" s="58">
        <v>0.96290558576583796</v>
      </c>
      <c r="BM141" s="58">
        <v>30.534354242435001</v>
      </c>
      <c r="BN141" s="58">
        <v>37.410731837687798</v>
      </c>
      <c r="BO141" s="58">
        <v>40.640114744688297</v>
      </c>
      <c r="BP141" s="58">
        <v>0.40904486179351801</v>
      </c>
      <c r="BQ141" s="58">
        <v>0.96311235427856401</v>
      </c>
      <c r="BR141" s="58">
        <v>0.202613845467567</v>
      </c>
      <c r="BS141" s="58">
        <v>0.94211852550506503</v>
      </c>
      <c r="BT141" s="58">
        <v>67.757320000000007</v>
      </c>
      <c r="BU141" s="58">
        <v>27.982391751136898</v>
      </c>
      <c r="BV141" s="58" t="s">
        <v>60</v>
      </c>
      <c r="BW141" s="58">
        <v>0.48408299999999999</v>
      </c>
      <c r="BX141" s="58">
        <v>0.48408299999999999</v>
      </c>
      <c r="BY141" s="58">
        <v>3.1204160000000001</v>
      </c>
      <c r="BZ141" s="58">
        <v>3.1204160000000001</v>
      </c>
      <c r="CM141" s="58" t="s">
        <v>602</v>
      </c>
      <c r="CN141" s="58">
        <v>0.24314671814671801</v>
      </c>
      <c r="CO141" s="58">
        <v>0.97472018003463701</v>
      </c>
      <c r="CP141" s="58">
        <v>0.97458666563034002</v>
      </c>
      <c r="CQ141" s="58">
        <v>32.793196164085302</v>
      </c>
      <c r="CR141" s="58">
        <v>38.886254100341198</v>
      </c>
      <c r="CS141" s="58">
        <v>39.8762074265046</v>
      </c>
      <c r="CT141" s="58">
        <v>0.46901094913482599</v>
      </c>
      <c r="CU141" s="58">
        <v>0.97409939765930098</v>
      </c>
      <c r="CV141" s="58">
        <v>0.169907346367836</v>
      </c>
      <c r="CW141" s="58">
        <v>0.96346265077590898</v>
      </c>
      <c r="CX141" s="58">
        <v>79.208394999999996</v>
      </c>
      <c r="CY141" s="58">
        <v>30.636969869967</v>
      </c>
      <c r="CZ141" s="58" t="s">
        <v>60</v>
      </c>
      <c r="DA141" s="84">
        <v>1.2905039999999901</v>
      </c>
      <c r="DB141" s="58">
        <v>1.2905039999999901</v>
      </c>
      <c r="DC141" s="58">
        <v>28.30002</v>
      </c>
      <c r="DD141" s="58">
        <v>28.30002</v>
      </c>
      <c r="DQ141" s="58" t="s">
        <v>791</v>
      </c>
      <c r="DR141" s="58">
        <v>0.24296975546975499</v>
      </c>
      <c r="DS141" s="58">
        <v>0.97737622261047297</v>
      </c>
      <c r="DT141" s="58">
        <v>0.97725737094879095</v>
      </c>
      <c r="DU141" s="58">
        <v>33.318461970592999</v>
      </c>
      <c r="DV141" s="58">
        <v>42.743729346934899</v>
      </c>
      <c r="DW141" s="58">
        <v>43.714215248847502</v>
      </c>
      <c r="DX141" s="58">
        <v>0.48742941021919201</v>
      </c>
      <c r="DY141" s="58">
        <v>0.977638959884643</v>
      </c>
      <c r="DZ141" s="58">
        <v>0.16098730266094199</v>
      </c>
      <c r="EA141" s="58">
        <v>0.96792930364608698</v>
      </c>
      <c r="EB141" s="58">
        <v>80.847395000000006</v>
      </c>
      <c r="EC141" s="58">
        <v>31.2103255372263</v>
      </c>
      <c r="ED141" s="58" t="s">
        <v>60</v>
      </c>
      <c r="EE141" s="84">
        <v>1.323529</v>
      </c>
      <c r="EF141" s="58">
        <v>1.323529</v>
      </c>
      <c r="EG141" s="58">
        <v>167.62525400000001</v>
      </c>
      <c r="EH141" s="58">
        <v>167.62525400000001</v>
      </c>
      <c r="EU141" s="58"/>
      <c r="EV141" s="58"/>
      <c r="EW141" s="58"/>
      <c r="EX141" s="58"/>
      <c r="EY141" s="58"/>
      <c r="EZ141" s="58"/>
      <c r="FA141" s="58"/>
      <c r="FB141" s="58"/>
      <c r="FC141" s="58"/>
      <c r="FD141" s="58"/>
      <c r="FE141" s="58"/>
      <c r="FF141" s="58"/>
      <c r="FG141" s="58"/>
      <c r="FH141" s="58"/>
      <c r="FI141" s="58"/>
      <c r="FJ141" s="58"/>
      <c r="FK141" s="58"/>
      <c r="FL141" s="58"/>
      <c r="FY141" s="58"/>
      <c r="FZ141" s="58"/>
      <c r="GA141" s="58"/>
      <c r="GB141" s="58"/>
      <c r="GC141" s="58"/>
      <c r="GD141" s="58"/>
      <c r="GE141" s="58"/>
      <c r="GF141" s="58"/>
      <c r="GG141" s="58"/>
      <c r="GH141" s="58"/>
      <c r="GI141" s="58"/>
      <c r="GJ141" s="58"/>
      <c r="GK141" s="58"/>
      <c r="GL141" s="58"/>
      <c r="GM141" s="58"/>
      <c r="GN141" s="58"/>
      <c r="GO141" s="58"/>
      <c r="GP141" s="58"/>
      <c r="HC141" s="58"/>
      <c r="HD141" s="58"/>
      <c r="HE141" s="58"/>
      <c r="HF141" s="58"/>
      <c r="HG141" s="58"/>
      <c r="HH141" s="58"/>
      <c r="HI141" s="58"/>
      <c r="HJ141" s="58"/>
      <c r="HK141" s="58"/>
      <c r="HL141" s="58"/>
      <c r="HM141" s="58"/>
      <c r="HN141" s="58"/>
      <c r="HO141" s="58"/>
      <c r="HP141" s="58"/>
      <c r="HQ141" s="84"/>
      <c r="HR141" s="58"/>
      <c r="HS141" s="58"/>
      <c r="HT141" s="58"/>
      <c r="IG141" s="58"/>
      <c r="IH141" s="58"/>
      <c r="II141" s="58"/>
      <c r="IJ141" s="58"/>
      <c r="IK141" s="58"/>
      <c r="IL141" s="58"/>
      <c r="IM141" s="58"/>
      <c r="IN141" s="58"/>
      <c r="IO141" s="58"/>
      <c r="IP141" s="58"/>
      <c r="IQ141" s="58"/>
      <c r="IR141" s="81"/>
      <c r="IS141" s="81"/>
      <c r="IT141" s="58"/>
      <c r="IU141" s="58"/>
      <c r="IV141" s="58"/>
      <c r="IW141" s="58"/>
      <c r="IX141" s="58"/>
      <c r="JK141" s="58"/>
      <c r="JL141" s="58"/>
      <c r="JM141" s="58"/>
      <c r="JN141" s="58"/>
      <c r="JO141" s="58"/>
      <c r="JP141" s="58"/>
      <c r="JQ141" s="58"/>
      <c r="JR141" s="58"/>
      <c r="JS141" s="58"/>
      <c r="JT141" s="58"/>
      <c r="JU141" s="58"/>
      <c r="JV141" s="58"/>
      <c r="JW141" s="58"/>
      <c r="JX141" s="58"/>
      <c r="JY141" s="58"/>
      <c r="JZ141" s="58"/>
      <c r="KA141" s="58"/>
      <c r="KB141" s="58"/>
      <c r="KO141" s="58"/>
      <c r="KP141" s="58"/>
      <c r="KQ141" s="58"/>
      <c r="KR141" s="58"/>
      <c r="KS141" s="58"/>
      <c r="KT141" s="58"/>
      <c r="KU141" s="58"/>
      <c r="KV141" s="58"/>
      <c r="KW141" s="58"/>
      <c r="KX141" s="58"/>
      <c r="KY141" s="58"/>
      <c r="KZ141" s="58"/>
      <c r="LA141" s="58"/>
      <c r="LB141" s="58"/>
      <c r="LC141" s="58"/>
      <c r="LD141" s="58"/>
      <c r="LE141" s="58"/>
      <c r="LF141" s="58"/>
      <c r="LS141" s="58"/>
      <c r="LT141" s="58"/>
      <c r="LU141" s="58"/>
      <c r="LV141" s="58"/>
      <c r="LW141" s="58"/>
      <c r="LX141" s="58"/>
      <c r="LY141" s="58"/>
      <c r="LZ141" s="58"/>
      <c r="MA141" s="58"/>
      <c r="MB141" s="58"/>
      <c r="MC141" s="58"/>
      <c r="MD141" s="58"/>
      <c r="ME141" s="58"/>
      <c r="MF141" s="58"/>
      <c r="MG141" s="58"/>
      <c r="MH141" s="58"/>
      <c r="MI141" s="58"/>
      <c r="MJ141" s="58"/>
      <c r="MW141" s="58"/>
      <c r="MX141" s="58"/>
      <c r="MY141" s="58"/>
      <c r="MZ141" s="58"/>
      <c r="NA141" s="58"/>
      <c r="NB141" s="58"/>
      <c r="NC141" s="58"/>
      <c r="ND141" s="58"/>
      <c r="NE141" s="58"/>
      <c r="NF141" s="58"/>
      <c r="NG141" s="58"/>
      <c r="NH141" s="58"/>
      <c r="NI141" s="58"/>
      <c r="NJ141" s="58"/>
      <c r="NK141" s="58"/>
      <c r="NL141" s="58"/>
      <c r="NM141" s="58"/>
      <c r="NN141" s="58"/>
      <c r="OA141" s="58"/>
      <c r="OB141" s="58"/>
      <c r="OC141" s="58"/>
      <c r="OD141" s="58"/>
      <c r="OE141" s="58"/>
      <c r="OF141" s="58"/>
      <c r="OG141" s="58"/>
      <c r="OH141" s="58"/>
      <c r="OI141" s="58"/>
      <c r="OJ141" s="58"/>
      <c r="OK141" s="58"/>
      <c r="OL141" s="58"/>
      <c r="OM141" s="58"/>
      <c r="ON141" s="58"/>
      <c r="OO141" s="58"/>
      <c r="OP141" s="58"/>
      <c r="OQ141" s="58"/>
      <c r="OR141" s="58"/>
    </row>
    <row r="142" spans="1:408">
      <c r="A142" s="58" t="s">
        <v>219</v>
      </c>
      <c r="B142" s="58">
        <v>0.54913127413127405</v>
      </c>
      <c r="C142" s="58">
        <v>0.98178863525390603</v>
      </c>
      <c r="D142" s="58">
        <v>0.98173850774765004</v>
      </c>
      <c r="E142" s="58">
        <v>32.7685576590995</v>
      </c>
      <c r="F142" s="58">
        <v>41.7650405700603</v>
      </c>
      <c r="G142" s="58">
        <v>42.719348260039403</v>
      </c>
      <c r="H142" s="58">
        <v>0.49502399563789301</v>
      </c>
      <c r="I142" s="58">
        <v>0.98491555452346802</v>
      </c>
      <c r="J142" s="58">
        <v>0.14791089296340901</v>
      </c>
      <c r="K142" s="58">
        <v>0.97738069295883101</v>
      </c>
      <c r="L142" s="58">
        <v>86.966202999999993</v>
      </c>
      <c r="M142" s="58">
        <v>32.644909290579697</v>
      </c>
      <c r="N142" s="58" t="s">
        <v>60</v>
      </c>
      <c r="O142" s="84">
        <v>1.90126699999999</v>
      </c>
      <c r="P142" s="58">
        <v>1.90126699999999</v>
      </c>
      <c r="Q142" s="58">
        <v>7.9099000000000003E-2</v>
      </c>
      <c r="R142" s="58">
        <v>7.9099000000000003E-2</v>
      </c>
      <c r="AE142" s="58" t="s">
        <v>414</v>
      </c>
      <c r="AF142" s="58">
        <v>0.498873873873873</v>
      </c>
      <c r="AG142" s="58">
        <v>0.98307907581329301</v>
      </c>
      <c r="AH142" s="58">
        <v>0.98302578926086404</v>
      </c>
      <c r="AI142" s="58">
        <v>34.4926095328589</v>
      </c>
      <c r="AJ142" s="58">
        <v>43.762282997499199</v>
      </c>
      <c r="AK142" s="58">
        <v>44.1970127516432</v>
      </c>
      <c r="AL142" s="58">
        <v>0.52904009819030695</v>
      </c>
      <c r="AM142" s="58">
        <v>0.98449546098709095</v>
      </c>
      <c r="AN142" s="58">
        <v>0.138281390070915</v>
      </c>
      <c r="AO142" s="58">
        <v>0.97729420661926203</v>
      </c>
      <c r="AP142" s="58">
        <v>88.324372999999994</v>
      </c>
      <c r="AQ142" s="58">
        <v>32.843116623150003</v>
      </c>
      <c r="AR142" s="58" t="s">
        <v>60</v>
      </c>
      <c r="AS142" s="58">
        <v>0.289852</v>
      </c>
      <c r="AT142" s="58">
        <v>0.289852</v>
      </c>
      <c r="AU142" s="58">
        <v>0.13091800000000001</v>
      </c>
      <c r="AV142" s="58">
        <v>0.13091800000000001</v>
      </c>
      <c r="BI142" s="58" t="s">
        <v>985</v>
      </c>
      <c r="BJ142" s="58">
        <v>0.50049871299871296</v>
      </c>
      <c r="BK142" s="58">
        <v>0.98518764972686701</v>
      </c>
      <c r="BL142" s="58">
        <v>0.98515444993972701</v>
      </c>
      <c r="BM142" s="58">
        <v>33.746502621770098</v>
      </c>
      <c r="BN142" s="58">
        <v>40.238015138030399</v>
      </c>
      <c r="BO142" s="58">
        <v>43.7457370416206</v>
      </c>
      <c r="BP142" s="58">
        <v>0.52667081356048495</v>
      </c>
      <c r="BQ142" s="58">
        <v>0.98754733800887995</v>
      </c>
      <c r="BR142" s="58">
        <v>0.13274817168712599</v>
      </c>
      <c r="BS142" s="58">
        <v>0.98116970062255804</v>
      </c>
      <c r="BT142" s="58">
        <v>86.173924999999997</v>
      </c>
      <c r="BU142" s="58">
        <v>33.28637550973</v>
      </c>
      <c r="BV142" s="58" t="s">
        <v>60</v>
      </c>
      <c r="BW142" s="58">
        <v>0.49565799999999999</v>
      </c>
      <c r="BX142" s="58">
        <v>0.49565799999999999</v>
      </c>
      <c r="BY142" s="58">
        <v>0.39958900000000003</v>
      </c>
      <c r="BZ142" s="58">
        <v>0.39958900000000003</v>
      </c>
      <c r="CM142" s="58" t="s">
        <v>603</v>
      </c>
      <c r="CN142" s="58">
        <v>0.54424066924066905</v>
      </c>
      <c r="CO142" s="58">
        <v>0.98939388990402199</v>
      </c>
      <c r="CP142" s="58">
        <v>0.98935979604721003</v>
      </c>
      <c r="CQ142" s="58">
        <v>36.2711221539845</v>
      </c>
      <c r="CR142" s="58">
        <v>41.698536371145202</v>
      </c>
      <c r="CS142" s="58">
        <v>42.624591366987602</v>
      </c>
      <c r="CT142" s="58">
        <v>0.58827120065688998</v>
      </c>
      <c r="CU142" s="58">
        <v>0.98973643779754605</v>
      </c>
      <c r="CV142" s="58">
        <v>0.113017320632934</v>
      </c>
      <c r="CW142" s="58">
        <v>0.98652470111846902</v>
      </c>
      <c r="CX142" s="58">
        <v>89.816395</v>
      </c>
      <c r="CY142" s="58">
        <v>35.363778659143001</v>
      </c>
      <c r="CZ142" s="58" t="s">
        <v>60</v>
      </c>
      <c r="DA142" s="84">
        <v>1.103197</v>
      </c>
      <c r="DB142" s="58">
        <v>1.103197</v>
      </c>
      <c r="DC142" s="58">
        <v>34.799748000000001</v>
      </c>
      <c r="DD142" s="58">
        <v>34.799748000000001</v>
      </c>
      <c r="DQ142" s="58" t="s">
        <v>792</v>
      </c>
      <c r="DR142" s="58">
        <v>0.54210102960102902</v>
      </c>
      <c r="DS142" s="58">
        <v>0.99040400981902998</v>
      </c>
      <c r="DT142" s="58">
        <v>0.99037402868270796</v>
      </c>
      <c r="DU142" s="58">
        <v>36.723516240853897</v>
      </c>
      <c r="DV142" s="58">
        <v>45.410657037558103</v>
      </c>
      <c r="DW142" s="58">
        <v>45.998276273836403</v>
      </c>
      <c r="DX142" s="58">
        <v>0.60306549072265603</v>
      </c>
      <c r="DY142" s="58">
        <v>0.99130874872207597</v>
      </c>
      <c r="DZ142" s="58">
        <v>0.107353322207927</v>
      </c>
      <c r="EA142" s="58">
        <v>0.98816853761672896</v>
      </c>
      <c r="EB142" s="58">
        <v>90.692458999999999</v>
      </c>
      <c r="EC142" s="58">
        <v>35.943028322021803</v>
      </c>
      <c r="ED142" s="58" t="s">
        <v>60</v>
      </c>
      <c r="EE142" s="84">
        <v>1.332438</v>
      </c>
      <c r="EF142" s="58">
        <v>1.332438</v>
      </c>
      <c r="EG142" s="58">
        <v>265.48482999999999</v>
      </c>
      <c r="EH142" s="58">
        <v>265.48482999999999</v>
      </c>
      <c r="EU142" s="58"/>
      <c r="EV142" s="58"/>
      <c r="EW142" s="58"/>
      <c r="EX142" s="58"/>
      <c r="EY142" s="58"/>
      <c r="EZ142" s="58"/>
      <c r="FA142" s="58"/>
      <c r="FB142" s="58"/>
      <c r="FC142" s="58"/>
      <c r="FD142" s="58"/>
      <c r="FE142" s="58"/>
      <c r="FF142" s="58"/>
      <c r="FG142" s="58"/>
      <c r="FH142" s="58"/>
      <c r="FI142" s="58"/>
      <c r="FJ142" s="58"/>
      <c r="FK142" s="58"/>
      <c r="FL142" s="58"/>
      <c r="FY142" s="58"/>
      <c r="FZ142" s="58"/>
      <c r="GA142" s="58"/>
      <c r="GB142" s="58"/>
      <c r="GC142" s="58"/>
      <c r="GD142" s="58"/>
      <c r="GE142" s="58"/>
      <c r="GF142" s="58"/>
      <c r="GG142" s="58"/>
      <c r="GH142" s="58"/>
      <c r="GI142" s="58"/>
      <c r="GJ142" s="58"/>
      <c r="GK142" s="58"/>
      <c r="GL142" s="58"/>
      <c r="GM142" s="58"/>
      <c r="GN142" s="58"/>
      <c r="GO142" s="58"/>
      <c r="GP142" s="58"/>
      <c r="HC142" s="58"/>
      <c r="HD142" s="58"/>
      <c r="HE142" s="58"/>
      <c r="HF142" s="58"/>
      <c r="HG142" s="58"/>
      <c r="HH142" s="58"/>
      <c r="HI142" s="58"/>
      <c r="HJ142" s="58"/>
      <c r="HK142" s="58"/>
      <c r="HL142" s="58"/>
      <c r="HM142" s="58"/>
      <c r="HN142" s="58"/>
      <c r="HO142" s="58"/>
      <c r="HP142" s="58"/>
      <c r="HQ142" s="84"/>
      <c r="HR142" s="58"/>
      <c r="HS142" s="58"/>
      <c r="HT142" s="58"/>
      <c r="IG142" s="58"/>
      <c r="IH142" s="58"/>
      <c r="II142" s="58"/>
      <c r="IJ142" s="58"/>
      <c r="IK142" s="58"/>
      <c r="IL142" s="58"/>
      <c r="IM142" s="58"/>
      <c r="IN142" s="58"/>
      <c r="IO142" s="58"/>
      <c r="IP142" s="58"/>
      <c r="IQ142" s="58"/>
      <c r="IR142" s="81"/>
      <c r="IS142" s="81"/>
      <c r="IT142" s="58"/>
      <c r="IU142" s="58"/>
      <c r="IV142" s="58"/>
      <c r="IW142" s="58"/>
      <c r="IX142" s="58"/>
      <c r="JK142" s="58"/>
      <c r="JL142" s="58"/>
      <c r="JM142" s="58"/>
      <c r="JN142" s="58"/>
      <c r="JO142" s="58"/>
      <c r="JP142" s="58"/>
      <c r="JQ142" s="58"/>
      <c r="JR142" s="58"/>
      <c r="JS142" s="58"/>
      <c r="JT142" s="58"/>
      <c r="JU142" s="58"/>
      <c r="JV142" s="58"/>
      <c r="JW142" s="58"/>
      <c r="JX142" s="58"/>
      <c r="JY142" s="58"/>
      <c r="JZ142" s="58"/>
      <c r="KA142" s="58"/>
      <c r="KB142" s="58"/>
      <c r="KO142" s="58"/>
      <c r="KP142" s="58"/>
      <c r="KQ142" s="58"/>
      <c r="KR142" s="58"/>
      <c r="KS142" s="58"/>
      <c r="KT142" s="58"/>
      <c r="KU142" s="58"/>
      <c r="KV142" s="58"/>
      <c r="KW142" s="58"/>
      <c r="KX142" s="58"/>
      <c r="KY142" s="58"/>
      <c r="KZ142" s="58"/>
      <c r="LA142" s="58"/>
      <c r="LB142" s="58"/>
      <c r="LC142" s="58"/>
      <c r="LD142" s="58"/>
      <c r="LE142" s="58"/>
      <c r="LF142" s="58"/>
      <c r="LS142" s="58"/>
      <c r="LT142" s="58"/>
      <c r="LU142" s="58"/>
      <c r="LV142" s="58"/>
      <c r="LW142" s="58"/>
      <c r="LX142" s="58"/>
      <c r="LY142" s="58"/>
      <c r="LZ142" s="58"/>
      <c r="MA142" s="58"/>
      <c r="MB142" s="58"/>
      <c r="MC142" s="58"/>
      <c r="MD142" s="58"/>
      <c r="ME142" s="58"/>
      <c r="MF142" s="58"/>
      <c r="MG142" s="58"/>
      <c r="MH142" s="58"/>
      <c r="MI142" s="58"/>
      <c r="MJ142" s="58"/>
      <c r="MW142" s="58"/>
      <c r="MX142" s="58"/>
      <c r="MY142" s="58"/>
      <c r="MZ142" s="58"/>
      <c r="NA142" s="58"/>
      <c r="NB142" s="58"/>
      <c r="NC142" s="58"/>
      <c r="ND142" s="58"/>
      <c r="NE142" s="58"/>
      <c r="NF142" s="58"/>
      <c r="NG142" s="58"/>
      <c r="NH142" s="58"/>
      <c r="NI142" s="58"/>
      <c r="NJ142" s="58"/>
      <c r="NK142" s="58"/>
      <c r="NL142" s="58"/>
      <c r="NM142" s="58"/>
      <c r="NN142" s="58"/>
      <c r="OA142" s="58"/>
      <c r="OB142" s="58"/>
      <c r="OC142" s="58"/>
      <c r="OD142" s="58"/>
      <c r="OE142" s="58"/>
      <c r="OF142" s="58"/>
      <c r="OG142" s="58"/>
      <c r="OH142" s="58"/>
      <c r="OI142" s="58"/>
      <c r="OJ142" s="58"/>
      <c r="OK142" s="58"/>
      <c r="OL142" s="58"/>
      <c r="OM142" s="58"/>
      <c r="ON142" s="58"/>
      <c r="OO142" s="58"/>
      <c r="OP142" s="58"/>
      <c r="OQ142" s="58"/>
      <c r="OR142" s="58"/>
    </row>
    <row r="143" spans="1:408">
      <c r="A143" s="58" t="s">
        <v>220</v>
      </c>
      <c r="B143" s="58">
        <v>0.81287001287001204</v>
      </c>
      <c r="C143" s="58">
        <v>0.98932069540023804</v>
      </c>
      <c r="D143" s="58">
        <v>0.98930001258850098</v>
      </c>
      <c r="E143" s="58">
        <v>34.520641600676001</v>
      </c>
      <c r="F143" s="58">
        <v>43.750114355058997</v>
      </c>
      <c r="G143" s="58">
        <v>44.455169575948098</v>
      </c>
      <c r="H143" s="58">
        <v>0.55535763502120905</v>
      </c>
      <c r="I143" s="58">
        <v>0.99239176511764504</v>
      </c>
      <c r="J143" s="58">
        <v>0.116388469934463</v>
      </c>
      <c r="K143" s="58">
        <v>0.98744362592697099</v>
      </c>
      <c r="L143" s="58">
        <v>91.376078000000007</v>
      </c>
      <c r="M143" s="58">
        <v>35.957398610265599</v>
      </c>
      <c r="N143" s="58" t="s">
        <v>60</v>
      </c>
      <c r="O143" s="84">
        <v>1.918752</v>
      </c>
      <c r="P143" s="58">
        <v>1.918752</v>
      </c>
      <c r="Q143" s="58">
        <v>6.4213000000000006E-2</v>
      </c>
      <c r="R143" s="58">
        <v>6.4213000000000006E-2</v>
      </c>
      <c r="AE143" s="58" t="s">
        <v>415</v>
      </c>
      <c r="AF143" s="58">
        <v>0.74840733590733499</v>
      </c>
      <c r="AG143" s="58">
        <v>0.98997390270233099</v>
      </c>
      <c r="AH143" s="58">
        <v>0.98993986845016402</v>
      </c>
      <c r="AI143" s="58">
        <v>36.582679429994201</v>
      </c>
      <c r="AJ143" s="58">
        <v>45.109951145005901</v>
      </c>
      <c r="AK143" s="58">
        <v>45.0703810578919</v>
      </c>
      <c r="AL143" s="58">
        <v>0.60133433341979903</v>
      </c>
      <c r="AM143" s="58">
        <v>0.99145334959030096</v>
      </c>
      <c r="AN143" s="58">
        <v>0.108372040092945</v>
      </c>
      <c r="AO143" s="58">
        <v>0.98785209655761697</v>
      </c>
      <c r="AP143" s="58">
        <v>91.891211999999996</v>
      </c>
      <c r="AQ143" s="58">
        <v>35.663938214712601</v>
      </c>
      <c r="AR143" s="58" t="s">
        <v>60</v>
      </c>
      <c r="AS143" s="58">
        <v>0.29209400000000002</v>
      </c>
      <c r="AT143" s="58">
        <v>0.29209400000000002</v>
      </c>
      <c r="AU143" s="58">
        <v>0.12973699999999999</v>
      </c>
      <c r="AV143" s="58">
        <v>0.12973699999999999</v>
      </c>
      <c r="BI143" s="58" t="s">
        <v>986</v>
      </c>
      <c r="BJ143" s="58">
        <v>0.75011261261261197</v>
      </c>
      <c r="BK143" s="58">
        <v>0.99109089374542203</v>
      </c>
      <c r="BL143" s="58">
        <v>0.99107325077056796</v>
      </c>
      <c r="BM143" s="58">
        <v>35.899593269254503</v>
      </c>
      <c r="BN143" s="58">
        <v>41.011362604715799</v>
      </c>
      <c r="BO143" s="58">
        <v>44.316281119891997</v>
      </c>
      <c r="BP143" s="58">
        <v>0.59115201234817505</v>
      </c>
      <c r="BQ143" s="58">
        <v>0.99282664060592596</v>
      </c>
      <c r="BR143" s="58">
        <v>0.10462949424982</v>
      </c>
      <c r="BS143" s="58">
        <v>0.98954683542251498</v>
      </c>
      <c r="BT143" s="58">
        <v>90.366304</v>
      </c>
      <c r="BU143" s="58">
        <v>36.245591037834103</v>
      </c>
      <c r="BV143" s="58" t="s">
        <v>60</v>
      </c>
      <c r="BW143" s="58">
        <v>0.51278100000000004</v>
      </c>
      <c r="BX143" s="58">
        <v>0.51278100000000004</v>
      </c>
      <c r="BY143" s="58">
        <v>0.41942299999999999</v>
      </c>
      <c r="BZ143" s="58">
        <v>0.41942299999999999</v>
      </c>
      <c r="CM143" s="58" t="s">
        <v>604</v>
      </c>
      <c r="CN143" s="58">
        <v>0.78972007722007698</v>
      </c>
      <c r="CO143" s="58">
        <v>0.99288994073867798</v>
      </c>
      <c r="CP143" s="58">
        <v>0.99287128448486295</v>
      </c>
      <c r="CQ143" s="58">
        <v>38.096326512648098</v>
      </c>
      <c r="CR143" s="58">
        <v>43.113527187520397</v>
      </c>
      <c r="CS143" s="58">
        <v>43.981469590003201</v>
      </c>
      <c r="CT143" s="58">
        <v>0.64861935377120905</v>
      </c>
      <c r="CU143" s="58">
        <v>0.99350589513778598</v>
      </c>
      <c r="CV143" s="58">
        <v>9.2057488858699799E-2</v>
      </c>
      <c r="CW143" s="58">
        <v>0.99173718690872104</v>
      </c>
      <c r="CX143" s="58">
        <v>92.762656000000007</v>
      </c>
      <c r="CY143" s="58">
        <v>37.728279678057703</v>
      </c>
      <c r="CZ143" s="58" t="s">
        <v>60</v>
      </c>
      <c r="DA143" s="84">
        <v>1.32074</v>
      </c>
      <c r="DB143" s="58">
        <v>1.32074</v>
      </c>
      <c r="DC143" s="58">
        <v>34.198597999999997</v>
      </c>
      <c r="DD143" s="58">
        <v>34.198597999999997</v>
      </c>
      <c r="DQ143" s="58" t="s">
        <v>793</v>
      </c>
      <c r="DR143" s="58">
        <v>0.79660553410553403</v>
      </c>
      <c r="DS143" s="58">
        <v>0.99340200424194303</v>
      </c>
      <c r="DT143" s="58">
        <v>0.99338638782501198</v>
      </c>
      <c r="DU143" s="58">
        <v>38.489844622029999</v>
      </c>
      <c r="DV143" s="58">
        <v>46.812879874742897</v>
      </c>
      <c r="DW143" s="58">
        <v>47.344416072413303</v>
      </c>
      <c r="DX143" s="58">
        <v>0.66150945425033503</v>
      </c>
      <c r="DY143" s="58">
        <v>0.99446380138397195</v>
      </c>
      <c r="DZ143" s="58">
        <v>8.7984167039394295E-2</v>
      </c>
      <c r="EA143" s="58">
        <v>0.99263721704482999</v>
      </c>
      <c r="EB143" s="58">
        <v>93.295670000000001</v>
      </c>
      <c r="EC143" s="58">
        <v>38.233511865361102</v>
      </c>
      <c r="ED143" s="58" t="s">
        <v>60</v>
      </c>
      <c r="EE143" s="84">
        <v>1.4331670000000001</v>
      </c>
      <c r="EF143" s="58">
        <v>1.4331670000000001</v>
      </c>
      <c r="EG143" s="58">
        <v>344.23078199999998</v>
      </c>
      <c r="EH143" s="58">
        <v>344.23078199999998</v>
      </c>
      <c r="EU143" s="58"/>
      <c r="EV143" s="58"/>
      <c r="EW143" s="58"/>
      <c r="EX143" s="58"/>
      <c r="EY143" s="58"/>
      <c r="EZ143" s="58"/>
      <c r="FA143" s="58"/>
      <c r="FB143" s="58"/>
      <c r="FC143" s="58"/>
      <c r="FD143" s="58"/>
      <c r="FE143" s="58"/>
      <c r="FF143" s="58"/>
      <c r="FG143" s="58"/>
      <c r="FH143" s="58"/>
      <c r="FI143" s="58"/>
      <c r="FJ143" s="58"/>
      <c r="FK143" s="58"/>
      <c r="FL143" s="58"/>
      <c r="FY143" s="58"/>
      <c r="FZ143" s="58"/>
      <c r="GA143" s="58"/>
      <c r="GB143" s="58"/>
      <c r="GC143" s="58"/>
      <c r="GD143" s="58"/>
      <c r="GE143" s="58"/>
      <c r="GF143" s="58"/>
      <c r="GG143" s="58"/>
      <c r="GH143" s="58"/>
      <c r="GI143" s="58"/>
      <c r="GJ143" s="58"/>
      <c r="GK143" s="58"/>
      <c r="GL143" s="58"/>
      <c r="GM143" s="58"/>
      <c r="GN143" s="58"/>
      <c r="GO143" s="58"/>
      <c r="GP143" s="58"/>
      <c r="HC143" s="58"/>
      <c r="HD143" s="58"/>
      <c r="HE143" s="58"/>
      <c r="HF143" s="58"/>
      <c r="HG143" s="58"/>
      <c r="HH143" s="58"/>
      <c r="HI143" s="58"/>
      <c r="HJ143" s="58"/>
      <c r="HK143" s="58"/>
      <c r="HL143" s="58"/>
      <c r="HM143" s="58"/>
      <c r="HN143" s="58"/>
      <c r="HO143" s="58"/>
      <c r="HP143" s="58"/>
      <c r="HQ143" s="84"/>
      <c r="HR143" s="58"/>
      <c r="HS143" s="58"/>
      <c r="HT143" s="58"/>
      <c r="IG143" s="58"/>
      <c r="IH143" s="58"/>
      <c r="II143" s="58"/>
      <c r="IJ143" s="58"/>
      <c r="IK143" s="58"/>
      <c r="IL143" s="58"/>
      <c r="IM143" s="58"/>
      <c r="IN143" s="58"/>
      <c r="IO143" s="58"/>
      <c r="IP143" s="58"/>
      <c r="IQ143" s="58"/>
      <c r="IR143" s="58"/>
      <c r="IS143" s="58"/>
      <c r="IT143" s="58"/>
      <c r="IU143" s="58"/>
      <c r="IV143" s="58"/>
      <c r="IW143" s="58"/>
      <c r="IX143" s="58"/>
      <c r="JK143" s="58"/>
      <c r="JL143" s="58"/>
      <c r="JM143" s="58"/>
      <c r="JN143" s="58"/>
      <c r="JO143" s="58"/>
      <c r="JP143" s="58"/>
      <c r="JQ143" s="58"/>
      <c r="JR143" s="58"/>
      <c r="JS143" s="58"/>
      <c r="JT143" s="58"/>
      <c r="JU143" s="58"/>
      <c r="JV143" s="58"/>
      <c r="JW143" s="58"/>
      <c r="JX143" s="58"/>
      <c r="JY143" s="58"/>
      <c r="JZ143" s="58"/>
      <c r="KA143" s="58"/>
      <c r="KB143" s="58"/>
      <c r="KO143" s="58"/>
      <c r="KP143" s="58"/>
      <c r="KQ143" s="58"/>
      <c r="KR143" s="58"/>
      <c r="KS143" s="58"/>
      <c r="KT143" s="58"/>
      <c r="KU143" s="58"/>
      <c r="KV143" s="58"/>
      <c r="KW143" s="58"/>
      <c r="KX143" s="58"/>
      <c r="KY143" s="58"/>
      <c r="KZ143" s="58"/>
      <c r="LA143" s="58"/>
      <c r="LB143" s="58"/>
      <c r="LC143" s="58"/>
      <c r="LD143" s="58"/>
      <c r="LE143" s="58"/>
      <c r="LF143" s="58"/>
      <c r="LS143" s="58"/>
      <c r="LT143" s="58"/>
      <c r="LU143" s="58"/>
      <c r="LV143" s="58"/>
      <c r="LW143" s="58"/>
      <c r="LX143" s="58"/>
      <c r="LY143" s="58"/>
      <c r="LZ143" s="58"/>
      <c r="MA143" s="58"/>
      <c r="MB143" s="58"/>
      <c r="MC143" s="58"/>
      <c r="MD143" s="58"/>
      <c r="ME143" s="58"/>
      <c r="MF143" s="58"/>
      <c r="MG143" s="58"/>
      <c r="MH143" s="58"/>
      <c r="MI143" s="58"/>
      <c r="MJ143" s="58"/>
      <c r="MW143" s="58"/>
      <c r="MX143" s="58"/>
      <c r="MY143" s="58"/>
      <c r="MZ143" s="58"/>
      <c r="NA143" s="58"/>
      <c r="NB143" s="58"/>
      <c r="NC143" s="58"/>
      <c r="ND143" s="58"/>
      <c r="NE143" s="58"/>
      <c r="NF143" s="58"/>
      <c r="NG143" s="58"/>
      <c r="NH143" s="58"/>
      <c r="NI143" s="58"/>
      <c r="NJ143" s="58"/>
      <c r="NK143" s="58"/>
      <c r="NL143" s="58"/>
      <c r="NM143" s="58"/>
      <c r="NN143" s="58"/>
      <c r="OA143" s="58"/>
      <c r="OB143" s="58"/>
      <c r="OC143" s="58"/>
      <c r="OD143" s="58"/>
      <c r="OE143" s="58"/>
      <c r="OF143" s="58"/>
      <c r="OG143" s="58"/>
      <c r="OH143" s="58"/>
      <c r="OI143" s="58"/>
      <c r="OJ143" s="58"/>
      <c r="OK143" s="58"/>
      <c r="OL143" s="58"/>
      <c r="OM143" s="58"/>
      <c r="ON143" s="58"/>
      <c r="OO143" s="58"/>
      <c r="OP143" s="58"/>
      <c r="OQ143" s="58"/>
      <c r="OR143" s="58"/>
    </row>
    <row r="144" spans="1:408">
      <c r="A144" s="58" t="s">
        <v>221</v>
      </c>
      <c r="B144" s="58">
        <v>1.0931949806949799</v>
      </c>
      <c r="C144" s="58">
        <v>0.99276691675186102</v>
      </c>
      <c r="D144" s="58">
        <v>0.99275749921798695</v>
      </c>
      <c r="E144" s="58">
        <v>35.913097209858996</v>
      </c>
      <c r="F144" s="58">
        <v>45.266924762685001</v>
      </c>
      <c r="G144" s="58">
        <v>45.878306869526298</v>
      </c>
      <c r="H144" s="58">
        <v>0.59943395853042603</v>
      </c>
      <c r="I144" s="58">
        <v>0.99553036689758301</v>
      </c>
      <c r="J144" s="58">
        <v>9.7155369818210602E-2</v>
      </c>
      <c r="K144" s="58">
        <v>0.99186682701110795</v>
      </c>
      <c r="L144" s="58">
        <v>93.375387000000003</v>
      </c>
      <c r="M144" s="58">
        <v>38.551092456838397</v>
      </c>
      <c r="N144" s="58" t="s">
        <v>60</v>
      </c>
      <c r="O144" s="84">
        <v>1.91067099999999</v>
      </c>
      <c r="P144" s="58">
        <v>1.91067099999999</v>
      </c>
      <c r="Q144" s="58">
        <v>6.8904000000000007E-2</v>
      </c>
      <c r="R144" s="58">
        <v>6.8904000000000007E-2</v>
      </c>
      <c r="AE144" s="58" t="s">
        <v>416</v>
      </c>
      <c r="AF144" s="58">
        <v>0.99950128700128704</v>
      </c>
      <c r="AG144" s="58">
        <v>0.99254059791564897</v>
      </c>
      <c r="AH144" s="58">
        <v>0.99252265691757202</v>
      </c>
      <c r="AI144" s="58">
        <v>38.110593292031702</v>
      </c>
      <c r="AJ144" s="58">
        <v>46.3077435876245</v>
      </c>
      <c r="AK144" s="58">
        <v>45.818633893486698</v>
      </c>
      <c r="AL144" s="58">
        <v>0.65054994821548395</v>
      </c>
      <c r="AM144" s="58">
        <v>0.99393868446350098</v>
      </c>
      <c r="AN144" s="58">
        <v>9.19077694416046E-2</v>
      </c>
      <c r="AO144" s="58">
        <v>0.991552174091339</v>
      </c>
      <c r="AP144" s="58">
        <v>94.011435000000006</v>
      </c>
      <c r="AQ144" s="58">
        <v>37.5275819369392</v>
      </c>
      <c r="AR144" s="58" t="s">
        <v>60</v>
      </c>
      <c r="AS144" s="58">
        <v>0.29442200000000002</v>
      </c>
      <c r="AT144" s="58">
        <v>0.29442200000000002</v>
      </c>
      <c r="AU144" s="58">
        <v>0.13022</v>
      </c>
      <c r="AV144" s="58">
        <v>0.13022</v>
      </c>
      <c r="BI144" s="58" t="s">
        <v>987</v>
      </c>
      <c r="BJ144" s="58">
        <v>1.00006435006435</v>
      </c>
      <c r="BK144" s="58">
        <v>0.993846535682678</v>
      </c>
      <c r="BL144" s="58">
        <v>0.99383568763732899</v>
      </c>
      <c r="BM144" s="58">
        <v>37.600817153815903</v>
      </c>
      <c r="BN144" s="58">
        <v>41.234581692503497</v>
      </c>
      <c r="BO144" s="58">
        <v>44.695523159910003</v>
      </c>
      <c r="BP144" s="58">
        <v>0.64390254020690896</v>
      </c>
      <c r="BQ144" s="58">
        <v>0.99515146017074496</v>
      </c>
      <c r="BR144" s="58">
        <v>8.7319888174533802E-2</v>
      </c>
      <c r="BS144" s="58">
        <v>0.99316215515136697</v>
      </c>
      <c r="BT144" s="58">
        <v>92.225086000000005</v>
      </c>
      <c r="BU144" s="58">
        <v>38.397285516286203</v>
      </c>
      <c r="BV144" s="58" t="s">
        <v>60</v>
      </c>
      <c r="BW144" s="58">
        <v>0.63490999999999997</v>
      </c>
      <c r="BX144" s="58">
        <v>0.63490999999999997</v>
      </c>
      <c r="BY144" s="58">
        <v>0.37461899999999998</v>
      </c>
      <c r="BZ144" s="58">
        <v>0.37461899999999998</v>
      </c>
      <c r="CM144" s="58" t="s">
        <v>605</v>
      </c>
      <c r="CN144" s="58">
        <v>1.01504182754182</v>
      </c>
      <c r="CO144" s="58">
        <v>0.994523406028747</v>
      </c>
      <c r="CP144" s="58">
        <v>0.994512498378753</v>
      </c>
      <c r="CQ144" s="58">
        <v>39.463116959620102</v>
      </c>
      <c r="CR144" s="58">
        <v>44.2041901078954</v>
      </c>
      <c r="CS144" s="58">
        <v>44.9291597282174</v>
      </c>
      <c r="CT144" s="58">
        <v>0.69431716203689497</v>
      </c>
      <c r="CU144" s="58">
        <v>0.99531036615371704</v>
      </c>
      <c r="CV144" s="58">
        <v>7.9342506825923906E-2</v>
      </c>
      <c r="CW144" s="58">
        <v>0.99418818950652998</v>
      </c>
      <c r="CX144" s="58">
        <v>94.093532999999994</v>
      </c>
      <c r="CY144" s="58">
        <v>39.416612578686497</v>
      </c>
      <c r="CZ144" s="58" t="s">
        <v>60</v>
      </c>
      <c r="DA144" s="84">
        <v>1.1751339999999999</v>
      </c>
      <c r="DB144" s="58">
        <v>1.1751339999999999</v>
      </c>
      <c r="DC144" s="58">
        <v>38.328305999999998</v>
      </c>
      <c r="DD144" s="58">
        <v>38.328305999999998</v>
      </c>
      <c r="DQ144" s="58" t="s">
        <v>794</v>
      </c>
      <c r="DR144" s="58">
        <v>1.0289736164736101</v>
      </c>
      <c r="DS144" s="58">
        <v>0.99481183290481501</v>
      </c>
      <c r="DT144" s="58">
        <v>0.99480223655700595</v>
      </c>
      <c r="DU144" s="58">
        <v>39.780669500482503</v>
      </c>
      <c r="DV144" s="58">
        <v>47.735586512427297</v>
      </c>
      <c r="DW144" s="58">
        <v>48.188224242036199</v>
      </c>
      <c r="DX144" s="58">
        <v>0.70456320047378496</v>
      </c>
      <c r="DY144" s="58">
        <v>0.99593335390090898</v>
      </c>
      <c r="DZ144" s="58">
        <v>7.65864253044128E-2</v>
      </c>
      <c r="EA144" s="58">
        <v>0.994653940200805</v>
      </c>
      <c r="EB144" s="58">
        <v>94.430762000000001</v>
      </c>
      <c r="EC144" s="58">
        <v>39.786535217940099</v>
      </c>
      <c r="ED144" s="58" t="s">
        <v>60</v>
      </c>
      <c r="EE144" s="84">
        <v>1.3920049999999999</v>
      </c>
      <c r="EF144" s="58">
        <v>1.3920049999999999</v>
      </c>
      <c r="EG144" s="58">
        <v>387.49582199999998</v>
      </c>
      <c r="EH144" s="58">
        <v>387.49582199999998</v>
      </c>
      <c r="EU144" s="58"/>
      <c r="EV144" s="58"/>
      <c r="EW144" s="58"/>
      <c r="EX144" s="58"/>
      <c r="EY144" s="58"/>
      <c r="EZ144" s="58"/>
      <c r="FA144" s="58"/>
      <c r="FB144" s="58"/>
      <c r="FC144" s="58"/>
      <c r="FD144" s="58"/>
      <c r="FE144" s="58"/>
      <c r="FF144" s="58"/>
      <c r="FG144" s="58"/>
      <c r="FH144" s="58"/>
      <c r="FI144" s="58"/>
      <c r="FJ144" s="58"/>
      <c r="FK144" s="58"/>
      <c r="FL144" s="58"/>
      <c r="FY144" s="58"/>
      <c r="FZ144" s="58"/>
      <c r="GA144" s="58"/>
      <c r="GB144" s="58"/>
      <c r="GC144" s="58"/>
      <c r="GD144" s="58"/>
      <c r="GE144" s="58"/>
      <c r="GF144" s="58"/>
      <c r="GG144" s="58"/>
      <c r="GH144" s="58"/>
      <c r="GI144" s="58"/>
      <c r="GJ144" s="58"/>
      <c r="GK144" s="58"/>
      <c r="GL144" s="58"/>
      <c r="GM144" s="58"/>
      <c r="GN144" s="58"/>
      <c r="GO144" s="58"/>
      <c r="GP144" s="58"/>
      <c r="HC144" s="58"/>
      <c r="HD144" s="58"/>
      <c r="HE144" s="58"/>
      <c r="HF144" s="58"/>
      <c r="HG144" s="58"/>
      <c r="HH144" s="58"/>
      <c r="HI144" s="58"/>
      <c r="HJ144" s="58"/>
      <c r="HK144" s="58"/>
      <c r="HL144" s="58"/>
      <c r="HM144" s="58"/>
      <c r="HN144" s="58"/>
      <c r="HO144" s="58"/>
      <c r="HP144" s="58"/>
      <c r="HQ144" s="84"/>
      <c r="HR144" s="58"/>
      <c r="HS144" s="58"/>
      <c r="HT144" s="58"/>
      <c r="IG144" s="58"/>
      <c r="IH144" s="58"/>
      <c r="II144" s="58"/>
      <c r="IJ144" s="58"/>
      <c r="IK144" s="58"/>
      <c r="IL144" s="58"/>
      <c r="IM144" s="58"/>
      <c r="IN144" s="58"/>
      <c r="IO144" s="58"/>
      <c r="IP144" s="58"/>
      <c r="IQ144" s="58"/>
      <c r="IR144" s="58"/>
      <c r="IS144" s="58"/>
      <c r="IT144" s="58"/>
      <c r="IU144" s="58"/>
      <c r="IV144" s="58"/>
      <c r="IW144" s="58"/>
      <c r="IX144" s="58"/>
      <c r="JK144" s="58"/>
      <c r="JL144" s="58"/>
      <c r="JM144" s="58"/>
      <c r="JN144" s="58"/>
      <c r="JO144" s="58"/>
      <c r="JP144" s="58"/>
      <c r="JQ144" s="58"/>
      <c r="JR144" s="58"/>
      <c r="JS144" s="58"/>
      <c r="JT144" s="58"/>
      <c r="JU144" s="58"/>
      <c r="JV144" s="58"/>
      <c r="JW144" s="58"/>
      <c r="JX144" s="58"/>
      <c r="JY144" s="58"/>
      <c r="JZ144" s="58"/>
      <c r="KA144" s="58"/>
      <c r="KB144" s="58"/>
      <c r="KO144" s="58"/>
      <c r="KP144" s="58"/>
      <c r="KQ144" s="58"/>
      <c r="KR144" s="58"/>
      <c r="KS144" s="58"/>
      <c r="KT144" s="58"/>
      <c r="KU144" s="58"/>
      <c r="KV144" s="58"/>
      <c r="KW144" s="58"/>
      <c r="KX144" s="58"/>
      <c r="KY144" s="58"/>
      <c r="KZ144" s="58"/>
      <c r="LA144" s="58"/>
      <c r="LB144" s="58"/>
      <c r="LC144" s="58"/>
      <c r="LD144" s="58"/>
      <c r="LE144" s="58"/>
      <c r="LF144" s="58"/>
      <c r="LS144" s="58"/>
      <c r="LT144" s="58"/>
      <c r="LU144" s="58"/>
      <c r="LV144" s="58"/>
      <c r="LW144" s="58"/>
      <c r="LX144" s="58"/>
      <c r="LY144" s="58"/>
      <c r="LZ144" s="58"/>
      <c r="MA144" s="58"/>
      <c r="MB144" s="58"/>
      <c r="MC144" s="58"/>
      <c r="MD144" s="58"/>
      <c r="ME144" s="58"/>
      <c r="MF144" s="58"/>
      <c r="MG144" s="58"/>
      <c r="MH144" s="58"/>
      <c r="MI144" s="58"/>
      <c r="MJ144" s="58"/>
      <c r="MW144" s="58"/>
      <c r="MX144" s="58"/>
      <c r="MY144" s="58"/>
      <c r="MZ144" s="58"/>
      <c r="NA144" s="58"/>
      <c r="NB144" s="58"/>
      <c r="NC144" s="58"/>
      <c r="ND144" s="58"/>
      <c r="NE144" s="58"/>
      <c r="NF144" s="58"/>
      <c r="NG144" s="58"/>
      <c r="NH144" s="58"/>
      <c r="NI144" s="58"/>
      <c r="NJ144" s="58"/>
      <c r="NK144" s="58"/>
      <c r="NL144" s="58"/>
      <c r="NM144" s="58"/>
      <c r="NN144" s="58"/>
      <c r="OA144" s="58"/>
      <c r="OB144" s="58"/>
      <c r="OC144" s="58"/>
      <c r="OD144" s="58"/>
      <c r="OE144" s="58"/>
      <c r="OF144" s="58"/>
      <c r="OG144" s="58"/>
      <c r="OH144" s="58"/>
      <c r="OI144" s="58"/>
      <c r="OJ144" s="58"/>
      <c r="OK144" s="58"/>
      <c r="OL144" s="58"/>
      <c r="OM144" s="58"/>
      <c r="ON144" s="58"/>
      <c r="OO144" s="58"/>
      <c r="OP144" s="58"/>
      <c r="OQ144" s="58"/>
      <c r="OR144" s="58"/>
    </row>
    <row r="145" spans="1:408">
      <c r="A145" s="58" t="s">
        <v>222</v>
      </c>
      <c r="B145" s="58">
        <v>1.61237129987129</v>
      </c>
      <c r="C145" s="58">
        <v>0.99561887979507402</v>
      </c>
      <c r="D145" s="58">
        <v>0.99561506509780795</v>
      </c>
      <c r="E145" s="58">
        <v>37.7693642911117</v>
      </c>
      <c r="F145" s="58">
        <v>47.018498654405803</v>
      </c>
      <c r="G145" s="58">
        <v>47.707399009338197</v>
      </c>
      <c r="H145" s="58">
        <v>0.65740227699279696</v>
      </c>
      <c r="I145" s="58">
        <v>0.99784511327743497</v>
      </c>
      <c r="J145" s="58">
        <v>7.6102420687675407E-2</v>
      </c>
      <c r="K145" s="58">
        <v>0.995350122451782</v>
      </c>
      <c r="L145" s="58">
        <v>95.024612000000005</v>
      </c>
      <c r="M145" s="58">
        <v>42.041106792222301</v>
      </c>
      <c r="N145" s="58" t="s">
        <v>60</v>
      </c>
      <c r="O145" s="84">
        <v>1.9104179999999999</v>
      </c>
      <c r="P145" s="58">
        <v>1.9104179999999999</v>
      </c>
      <c r="Q145" s="58">
        <v>8.5380999999999999E-2</v>
      </c>
      <c r="R145" s="58">
        <v>8.5380999999999999E-2</v>
      </c>
      <c r="AE145" s="58" t="s">
        <v>417</v>
      </c>
      <c r="AF145" s="58">
        <v>1.49827863577863</v>
      </c>
      <c r="AG145" s="58">
        <v>0.99526828527450495</v>
      </c>
      <c r="AH145" s="58">
        <v>0.99525952339172297</v>
      </c>
      <c r="AI145" s="58">
        <v>40.5289210399974</v>
      </c>
      <c r="AJ145" s="58">
        <v>47.990593749243601</v>
      </c>
      <c r="AK145" s="58">
        <v>47.308878229058003</v>
      </c>
      <c r="AL145" s="58">
        <v>0.73329979181289595</v>
      </c>
      <c r="AM145" s="58">
        <v>0.99654942750930697</v>
      </c>
      <c r="AN145" s="58">
        <v>7.1409933269023895E-2</v>
      </c>
      <c r="AO145" s="58">
        <v>0.99533146619796697</v>
      </c>
      <c r="AP145" s="58">
        <v>95.312094999999999</v>
      </c>
      <c r="AQ145" s="58">
        <v>40.290596936696701</v>
      </c>
      <c r="AR145" s="58" t="s">
        <v>60</v>
      </c>
      <c r="AS145" s="58">
        <v>0.30046499999999998</v>
      </c>
      <c r="AT145" s="58">
        <v>0.30046499999999998</v>
      </c>
      <c r="AU145" s="58">
        <v>0.13116</v>
      </c>
      <c r="AV145" s="58">
        <v>0.13116</v>
      </c>
      <c r="BI145" s="58" t="s">
        <v>988</v>
      </c>
      <c r="BJ145" s="58">
        <v>1.4998873873873799</v>
      </c>
      <c r="BK145" s="58">
        <v>0.996404588222503</v>
      </c>
      <c r="BL145" s="58">
        <v>0.996399044990539</v>
      </c>
      <c r="BM145" s="58">
        <v>40.080102960517102</v>
      </c>
      <c r="BN145" s="58">
        <v>42.536981246240899</v>
      </c>
      <c r="BO145" s="58">
        <v>45.2927874267329</v>
      </c>
      <c r="BP145" s="58">
        <v>0.72383290529251099</v>
      </c>
      <c r="BQ145" s="58">
        <v>0.99720394611358598</v>
      </c>
      <c r="BR145" s="58">
        <v>6.6948093473911202E-2</v>
      </c>
      <c r="BS145" s="58">
        <v>0.99620342254638605</v>
      </c>
      <c r="BT145" s="58">
        <v>93.874719999999996</v>
      </c>
      <c r="BU145" s="58">
        <v>41.263252956084798</v>
      </c>
      <c r="BV145" s="58" t="s">
        <v>60</v>
      </c>
      <c r="BW145" s="58">
        <v>0.52363300000000002</v>
      </c>
      <c r="BX145" s="58">
        <v>0.52363300000000002</v>
      </c>
      <c r="BY145" s="58">
        <v>0.379747</v>
      </c>
      <c r="BZ145" s="58">
        <v>0.379747</v>
      </c>
      <c r="CM145" s="58" t="s">
        <v>606</v>
      </c>
      <c r="CN145" s="58">
        <v>1.4650579150579099</v>
      </c>
      <c r="CO145" s="58">
        <v>0.99636048078536898</v>
      </c>
      <c r="CP145" s="58">
        <v>0.99635428190231301</v>
      </c>
      <c r="CQ145" s="58">
        <v>41.710280105317601</v>
      </c>
      <c r="CR145" s="58">
        <v>45.649757619165598</v>
      </c>
      <c r="CS145" s="58">
        <v>46.282466149949897</v>
      </c>
      <c r="CT145" s="58">
        <v>0.76810181140899603</v>
      </c>
      <c r="CU145" s="58">
        <v>0.99710714817047097</v>
      </c>
      <c r="CV145" s="58">
        <v>6.2673218548297799E-2</v>
      </c>
      <c r="CW145" s="58">
        <v>0.99660718441009499</v>
      </c>
      <c r="CX145" s="58">
        <v>95.460093000000001</v>
      </c>
      <c r="CY145" s="58">
        <v>41.826841105820897</v>
      </c>
      <c r="CZ145" s="58" t="s">
        <v>60</v>
      </c>
      <c r="DA145" s="84">
        <v>1.3104639999999901</v>
      </c>
      <c r="DB145" s="58">
        <v>1.3104639999999901</v>
      </c>
      <c r="DC145" s="58">
        <v>40.487107999999999</v>
      </c>
      <c r="DD145" s="58">
        <v>40.487107999999999</v>
      </c>
      <c r="DQ145" s="58" t="s">
        <v>795</v>
      </c>
      <c r="DR145" s="58">
        <v>1.5344433719433701</v>
      </c>
      <c r="DS145" s="58">
        <v>0.99670082330703702</v>
      </c>
      <c r="DT145" s="58">
        <v>0.99669563770294101</v>
      </c>
      <c r="DU145" s="58">
        <v>42.2018880290981</v>
      </c>
      <c r="DV145" s="58">
        <v>49.228336336540501</v>
      </c>
      <c r="DW145" s="58">
        <v>49.5830013728579</v>
      </c>
      <c r="DX145" s="58">
        <v>0.78218531608581499</v>
      </c>
      <c r="DY145" s="58">
        <v>0.99762040376663197</v>
      </c>
      <c r="DZ145" s="58">
        <v>5.9044290333986199E-2</v>
      </c>
      <c r="EA145" s="58">
        <v>0.99699985980987504</v>
      </c>
      <c r="EB145" s="58">
        <v>95.695808999999997</v>
      </c>
      <c r="EC145" s="58">
        <v>42.310920953817202</v>
      </c>
      <c r="ED145" s="58" t="s">
        <v>60</v>
      </c>
      <c r="EE145" s="84">
        <v>1.400061</v>
      </c>
      <c r="EF145" s="58">
        <v>1.400061</v>
      </c>
      <c r="EG145" s="58">
        <v>455.15732600000001</v>
      </c>
      <c r="EH145" s="58">
        <v>455.15732600000001</v>
      </c>
      <c r="EU145" s="58"/>
      <c r="EV145" s="58"/>
      <c r="EW145" s="58"/>
      <c r="EX145" s="58"/>
      <c r="EY145" s="58"/>
      <c r="EZ145" s="58"/>
      <c r="FA145" s="58"/>
      <c r="FB145" s="58"/>
      <c r="FC145" s="58"/>
      <c r="FD145" s="58"/>
      <c r="FE145" s="58"/>
      <c r="FF145" s="58"/>
      <c r="FG145" s="58"/>
      <c r="FH145" s="58"/>
      <c r="FI145" s="58"/>
      <c r="FJ145" s="58"/>
      <c r="FK145" s="58"/>
      <c r="FL145" s="58"/>
      <c r="FY145" s="58"/>
      <c r="FZ145" s="58"/>
      <c r="GA145" s="58"/>
      <c r="GB145" s="58"/>
      <c r="GC145" s="58"/>
      <c r="GD145" s="58"/>
      <c r="GE145" s="58"/>
      <c r="GF145" s="58"/>
      <c r="GG145" s="58"/>
      <c r="GH145" s="58"/>
      <c r="GI145" s="58"/>
      <c r="GJ145" s="58"/>
      <c r="GK145" s="58"/>
      <c r="GL145" s="58"/>
      <c r="GM145" s="58"/>
      <c r="GN145" s="58"/>
      <c r="GO145" s="58"/>
      <c r="GP145" s="58"/>
      <c r="HC145" s="58"/>
      <c r="HD145" s="58"/>
      <c r="HE145" s="58"/>
      <c r="HF145" s="58"/>
      <c r="HG145" s="58"/>
      <c r="HH145" s="58"/>
      <c r="HI145" s="58"/>
      <c r="HJ145" s="58"/>
      <c r="HK145" s="58"/>
      <c r="HL145" s="58"/>
      <c r="HM145" s="58"/>
      <c r="HN145" s="58"/>
      <c r="HO145" s="58"/>
      <c r="HP145" s="58"/>
      <c r="HQ145" s="84"/>
      <c r="HR145" s="58"/>
      <c r="HS145" s="58"/>
      <c r="HT145" s="58"/>
      <c r="IG145" s="58"/>
      <c r="IH145" s="58"/>
      <c r="II145" s="58"/>
      <c r="IJ145" s="58"/>
      <c r="IK145" s="58"/>
      <c r="IL145" s="58"/>
      <c r="IM145" s="58"/>
      <c r="IN145" s="58"/>
      <c r="IO145" s="58"/>
      <c r="IP145" s="58"/>
      <c r="IQ145" s="58"/>
      <c r="IR145" s="58"/>
      <c r="IS145" s="58"/>
      <c r="IT145" s="58"/>
      <c r="IU145" s="58"/>
      <c r="IV145" s="58"/>
      <c r="IW145" s="58"/>
      <c r="IX145" s="58"/>
      <c r="JK145" s="58"/>
      <c r="JL145" s="58"/>
      <c r="JM145" s="58"/>
      <c r="JN145" s="58"/>
      <c r="JO145" s="58"/>
      <c r="JP145" s="58"/>
      <c r="JQ145" s="58"/>
      <c r="JR145" s="58"/>
      <c r="JS145" s="58"/>
      <c r="JT145" s="58"/>
      <c r="JU145" s="58"/>
      <c r="JV145" s="58"/>
      <c r="JW145" s="58"/>
      <c r="JX145" s="58"/>
      <c r="JY145" s="58"/>
      <c r="JZ145" s="58"/>
      <c r="KA145" s="58"/>
      <c r="KB145" s="58"/>
      <c r="KO145" s="58"/>
      <c r="KP145" s="58"/>
      <c r="KQ145" s="58"/>
      <c r="KR145" s="58"/>
      <c r="KS145" s="58"/>
      <c r="KT145" s="58"/>
      <c r="KU145" s="58"/>
      <c r="KV145" s="58"/>
      <c r="KW145" s="58"/>
      <c r="KX145" s="58"/>
      <c r="KY145" s="58"/>
      <c r="KZ145" s="58"/>
      <c r="LA145" s="58"/>
      <c r="LB145" s="58"/>
      <c r="LC145" s="58"/>
      <c r="LD145" s="58"/>
      <c r="LE145" s="58"/>
      <c r="LF145" s="58"/>
      <c r="LS145" s="58"/>
      <c r="LT145" s="58"/>
      <c r="LU145" s="58"/>
      <c r="LV145" s="58"/>
      <c r="LW145" s="58"/>
      <c r="LX145" s="58"/>
      <c r="LY145" s="58"/>
      <c r="LZ145" s="58"/>
      <c r="MA145" s="58"/>
      <c r="MB145" s="58"/>
      <c r="MC145" s="58"/>
      <c r="MD145" s="58"/>
      <c r="ME145" s="58"/>
      <c r="MF145" s="58"/>
      <c r="MG145" s="58"/>
      <c r="MH145" s="58"/>
      <c r="MI145" s="58"/>
      <c r="MJ145" s="58"/>
      <c r="MW145" s="58"/>
      <c r="MX145" s="58"/>
      <c r="MY145" s="58"/>
      <c r="MZ145" s="58"/>
      <c r="NA145" s="58"/>
      <c r="NB145" s="58"/>
      <c r="NC145" s="58"/>
      <c r="ND145" s="58"/>
      <c r="NE145" s="58"/>
      <c r="NF145" s="58"/>
      <c r="NG145" s="58"/>
      <c r="NH145" s="58"/>
      <c r="NI145" s="58"/>
      <c r="NJ145" s="58"/>
      <c r="NK145" s="58"/>
      <c r="NL145" s="58"/>
      <c r="NM145" s="58"/>
      <c r="NN145" s="58"/>
      <c r="OA145" s="58"/>
      <c r="OB145" s="58"/>
      <c r="OC145" s="58"/>
      <c r="OD145" s="58"/>
      <c r="OE145" s="58"/>
      <c r="OF145" s="58"/>
      <c r="OG145" s="58"/>
      <c r="OH145" s="58"/>
      <c r="OI145" s="58"/>
      <c r="OJ145" s="58"/>
      <c r="OK145" s="58"/>
      <c r="OL145" s="58"/>
      <c r="OM145" s="58"/>
      <c r="ON145" s="58"/>
      <c r="OO145" s="58"/>
      <c r="OP145" s="58"/>
      <c r="OQ145" s="58"/>
      <c r="OR145" s="58"/>
    </row>
    <row r="146" spans="1:408">
      <c r="A146" s="58" t="s">
        <v>223</v>
      </c>
      <c r="B146" s="58">
        <v>2.1149774774774701</v>
      </c>
      <c r="C146" s="58">
        <v>0.99704968929290705</v>
      </c>
      <c r="D146" s="58">
        <v>0.99704778194427401</v>
      </c>
      <c r="E146" s="58">
        <v>39.382549973846402</v>
      </c>
      <c r="F146" s="58">
        <v>48.184907747801198</v>
      </c>
      <c r="G146" s="58">
        <v>48.874701842400903</v>
      </c>
      <c r="H146" s="58">
        <v>0.70745962858199996</v>
      </c>
      <c r="I146" s="58">
        <v>0.99873989820480302</v>
      </c>
      <c r="J146" s="58">
        <v>6.33063688874244E-2</v>
      </c>
      <c r="K146" s="58">
        <v>0.99691218137741</v>
      </c>
      <c r="L146" s="58">
        <v>95.698462000000006</v>
      </c>
      <c r="M146" s="58">
        <v>44.640601005428401</v>
      </c>
      <c r="N146" s="58" t="s">
        <v>60</v>
      </c>
      <c r="O146" s="84">
        <v>1.91917</v>
      </c>
      <c r="P146" s="58">
        <v>1.91917</v>
      </c>
      <c r="Q146" s="58">
        <v>7.6664999999999997E-2</v>
      </c>
      <c r="R146" s="58">
        <v>7.6664999999999997E-2</v>
      </c>
      <c r="AE146" s="58" t="s">
        <v>418</v>
      </c>
      <c r="AF146" s="58">
        <v>1.9992599742599699</v>
      </c>
      <c r="AG146" s="58">
        <v>0.99672812223434404</v>
      </c>
      <c r="AH146" s="58">
        <v>0.99672049283981301</v>
      </c>
      <c r="AI146" s="58">
        <v>42.623676582809999</v>
      </c>
      <c r="AJ146" s="58">
        <v>49.332038489802699</v>
      </c>
      <c r="AK146" s="58">
        <v>48.648591980619699</v>
      </c>
      <c r="AL146" s="58">
        <v>0.79786592721938998</v>
      </c>
      <c r="AM146" s="58">
        <v>0.99752771854400601</v>
      </c>
      <c r="AN146" s="58">
        <v>5.8766189962625497E-2</v>
      </c>
      <c r="AO146" s="58">
        <v>0.99687528610229403</v>
      </c>
      <c r="AP146" s="58">
        <v>95.979063999999994</v>
      </c>
      <c r="AQ146" s="58">
        <v>42.106113636974499</v>
      </c>
      <c r="AR146" s="58" t="s">
        <v>60</v>
      </c>
      <c r="AS146" s="58">
        <v>0.30606299999999997</v>
      </c>
      <c r="AT146" s="58">
        <v>0.30606299999999997</v>
      </c>
      <c r="AU146" s="58">
        <v>0.13068299999999999</v>
      </c>
      <c r="AV146" s="58">
        <v>0.13068299999999999</v>
      </c>
      <c r="BI146" s="58" t="s">
        <v>989</v>
      </c>
      <c r="BJ146" s="58">
        <v>2.0001769626769601</v>
      </c>
      <c r="BK146" s="58">
        <v>0.99780184030532804</v>
      </c>
      <c r="BL146" s="58">
        <v>0.99779808521270696</v>
      </c>
      <c r="BM146" s="58">
        <v>42.257920970727497</v>
      </c>
      <c r="BN146" s="58">
        <v>43.389626490075102</v>
      </c>
      <c r="BO146" s="58">
        <v>46.144540586378902</v>
      </c>
      <c r="BP146" s="58">
        <v>0.79046541452407804</v>
      </c>
      <c r="BQ146" s="58">
        <v>0.99818795919418302</v>
      </c>
      <c r="BR146" s="58">
        <v>5.2857566624879802E-2</v>
      </c>
      <c r="BS146" s="58">
        <v>0.99767154455184903</v>
      </c>
      <c r="BT146" s="58">
        <v>94.793464</v>
      </c>
      <c r="BU146" s="58">
        <v>43.535963604933897</v>
      </c>
      <c r="BV146" s="58" t="s">
        <v>60</v>
      </c>
      <c r="BW146" s="58">
        <v>0.57681700000000002</v>
      </c>
      <c r="BX146" s="58">
        <v>0.57681700000000002</v>
      </c>
      <c r="BY146" s="58">
        <v>0.39567000000000002</v>
      </c>
      <c r="BZ146" s="58">
        <v>0.39567000000000002</v>
      </c>
      <c r="CM146" s="58" t="s">
        <v>607</v>
      </c>
      <c r="CN146" s="58">
        <v>2.09724903474903</v>
      </c>
      <c r="CO146" s="58">
        <v>0.99809300899505604</v>
      </c>
      <c r="CP146" s="58">
        <v>0.99808955192565896</v>
      </c>
      <c r="CQ146" s="58">
        <v>44.663908419521597</v>
      </c>
      <c r="CR146" s="58">
        <v>47.119317789559901</v>
      </c>
      <c r="CS146" s="58">
        <v>47.663364874046998</v>
      </c>
      <c r="CT146" s="58">
        <v>0.85031765699386597</v>
      </c>
      <c r="CU146" s="58">
        <v>0.99845361709594704</v>
      </c>
      <c r="CV146" s="58">
        <v>4.5090604573488201E-2</v>
      </c>
      <c r="CW146" s="58">
        <v>0.99829006195068304</v>
      </c>
      <c r="CX146" s="58">
        <v>96.221877000000006</v>
      </c>
      <c r="CY146" s="58">
        <v>44.777755979516598</v>
      </c>
      <c r="CZ146" s="58" t="s">
        <v>60</v>
      </c>
      <c r="DA146" s="84">
        <v>1.3752059999999999</v>
      </c>
      <c r="DB146" s="58">
        <v>1.3752059999999999</v>
      </c>
      <c r="DC146" s="58">
        <v>40.443556000000001</v>
      </c>
      <c r="DD146" s="58">
        <v>40.443556000000001</v>
      </c>
      <c r="DQ146" s="58" t="s">
        <v>796</v>
      </c>
      <c r="DR146" s="58">
        <v>1.9594755469755401</v>
      </c>
      <c r="DS146" s="58">
        <v>0.99785435199737504</v>
      </c>
      <c r="DT146" s="58">
        <v>0.99785119295120195</v>
      </c>
      <c r="DU146" s="58">
        <v>44.1175249109871</v>
      </c>
      <c r="DV146" s="58">
        <v>50.308829899605598</v>
      </c>
      <c r="DW146" s="58">
        <v>50.554940638259502</v>
      </c>
      <c r="DX146" s="58">
        <v>0.83534765243530196</v>
      </c>
      <c r="DY146" s="58">
        <v>0.99843937158584595</v>
      </c>
      <c r="DZ146" s="58">
        <v>4.75255064666271E-2</v>
      </c>
      <c r="EA146" s="58">
        <v>0.99808931350707997</v>
      </c>
      <c r="EB146" s="58">
        <v>96.236555999999993</v>
      </c>
      <c r="EC146" s="58">
        <v>44.259411781315499</v>
      </c>
      <c r="ED146" s="58" t="s">
        <v>60</v>
      </c>
      <c r="EE146" s="84">
        <v>1.425524</v>
      </c>
      <c r="EF146" s="58">
        <v>1.425524</v>
      </c>
      <c r="EG146" s="58">
        <v>475.52898199999998</v>
      </c>
      <c r="EH146" s="58">
        <v>475.52898199999998</v>
      </c>
      <c r="EU146" s="58"/>
      <c r="EV146" s="58"/>
      <c r="EW146" s="58"/>
      <c r="EX146" s="58"/>
      <c r="EY146" s="58"/>
      <c r="EZ146" s="58"/>
      <c r="FA146" s="58"/>
      <c r="FB146" s="58"/>
      <c r="FC146" s="58"/>
      <c r="FD146" s="58"/>
      <c r="FE146" s="58"/>
      <c r="FF146" s="58"/>
      <c r="FG146" s="58"/>
      <c r="FH146" s="58"/>
      <c r="FI146" s="58"/>
      <c r="FJ146" s="58"/>
      <c r="FK146" s="58"/>
      <c r="FL146" s="58"/>
      <c r="FY146" s="58"/>
      <c r="FZ146" s="58"/>
      <c r="GA146" s="58"/>
      <c r="GB146" s="58"/>
      <c r="GC146" s="58"/>
      <c r="GD146" s="58"/>
      <c r="GE146" s="58"/>
      <c r="GF146" s="58"/>
      <c r="GG146" s="58"/>
      <c r="GH146" s="58"/>
      <c r="GI146" s="58"/>
      <c r="GJ146" s="58"/>
      <c r="GK146" s="58"/>
      <c r="GL146" s="58"/>
      <c r="GM146" s="58"/>
      <c r="GN146" s="58"/>
      <c r="GO146" s="58"/>
      <c r="GP146" s="58"/>
      <c r="HC146" s="58"/>
      <c r="HD146" s="58"/>
      <c r="HE146" s="58"/>
      <c r="HF146" s="58"/>
      <c r="HG146" s="58"/>
      <c r="HH146" s="58"/>
      <c r="HI146" s="58"/>
      <c r="HJ146" s="58"/>
      <c r="HK146" s="58"/>
      <c r="HL146" s="58"/>
      <c r="HM146" s="58"/>
      <c r="HN146" s="58"/>
      <c r="HO146" s="58"/>
      <c r="HP146" s="58"/>
      <c r="HQ146" s="84"/>
      <c r="HR146" s="58"/>
      <c r="HS146" s="58"/>
      <c r="HT146" s="58"/>
      <c r="IG146" s="58"/>
      <c r="IH146" s="58"/>
      <c r="II146" s="58"/>
      <c r="IJ146" s="58"/>
      <c r="IK146" s="58"/>
      <c r="IL146" s="58"/>
      <c r="IM146" s="58"/>
      <c r="IN146" s="58"/>
      <c r="IO146" s="58"/>
      <c r="IP146" s="58"/>
      <c r="IQ146" s="58"/>
      <c r="IR146" s="58"/>
      <c r="IS146" s="58"/>
      <c r="IT146" s="58"/>
      <c r="IU146" s="58"/>
      <c r="IV146" s="58"/>
      <c r="IW146" s="58"/>
      <c r="IX146" s="58"/>
      <c r="JK146" s="58"/>
      <c r="JL146" s="58"/>
      <c r="JM146" s="58"/>
      <c r="JN146" s="58"/>
      <c r="JO146" s="58"/>
      <c r="JP146" s="58"/>
      <c r="JQ146" s="58"/>
      <c r="JR146" s="58"/>
      <c r="JS146" s="58"/>
      <c r="JT146" s="58"/>
      <c r="JU146" s="58"/>
      <c r="JV146" s="58"/>
      <c r="JW146" s="58"/>
      <c r="JX146" s="58"/>
      <c r="JY146" s="58"/>
      <c r="JZ146" s="58"/>
      <c r="KA146" s="58"/>
      <c r="KB146" s="58"/>
      <c r="KO146" s="58"/>
      <c r="KP146" s="58"/>
      <c r="KQ146" s="58"/>
      <c r="KR146" s="58"/>
      <c r="KS146" s="58"/>
      <c r="KT146" s="58"/>
      <c r="KU146" s="58"/>
      <c r="KV146" s="58"/>
      <c r="KW146" s="58"/>
      <c r="KX146" s="58"/>
      <c r="KY146" s="58"/>
      <c r="KZ146" s="58"/>
      <c r="LA146" s="58"/>
      <c r="LB146" s="58"/>
      <c r="LC146" s="58"/>
      <c r="LD146" s="58"/>
      <c r="LE146" s="58"/>
      <c r="LF146" s="58"/>
      <c r="LS146" s="58"/>
      <c r="LT146" s="58"/>
      <c r="LU146" s="58"/>
      <c r="LV146" s="58"/>
      <c r="LW146" s="58"/>
      <c r="LX146" s="58"/>
      <c r="LY146" s="58"/>
      <c r="LZ146" s="58"/>
      <c r="MA146" s="58"/>
      <c r="MB146" s="58"/>
      <c r="MC146" s="58"/>
      <c r="MD146" s="58"/>
      <c r="ME146" s="58"/>
      <c r="MF146" s="58"/>
      <c r="MG146" s="58"/>
      <c r="MH146" s="58"/>
      <c r="MI146" s="58"/>
      <c r="MJ146" s="58"/>
      <c r="MW146" s="58"/>
      <c r="MX146" s="58"/>
      <c r="MY146" s="58"/>
      <c r="MZ146" s="58"/>
      <c r="NA146" s="58"/>
      <c r="NB146" s="58"/>
      <c r="NC146" s="58"/>
      <c r="ND146" s="58"/>
      <c r="NE146" s="58"/>
      <c r="NF146" s="58"/>
      <c r="NG146" s="58"/>
      <c r="NH146" s="58"/>
      <c r="NI146" s="58"/>
      <c r="NJ146" s="58"/>
      <c r="NK146" s="58"/>
      <c r="NL146" s="58"/>
      <c r="NM146" s="58"/>
      <c r="NN146" s="58"/>
      <c r="OA146" s="58"/>
      <c r="OB146" s="58"/>
      <c r="OC146" s="58"/>
      <c r="OD146" s="58"/>
      <c r="OE146" s="58"/>
      <c r="OF146" s="58"/>
      <c r="OG146" s="58"/>
      <c r="OH146" s="58"/>
      <c r="OI146" s="58"/>
      <c r="OJ146" s="58"/>
      <c r="OK146" s="58"/>
      <c r="OL146" s="58"/>
      <c r="OM146" s="58"/>
      <c r="ON146" s="58"/>
      <c r="OO146" s="58"/>
      <c r="OP146" s="58"/>
      <c r="OQ146" s="58"/>
      <c r="OR146" s="58"/>
    </row>
    <row r="147" spans="1:408">
      <c r="A147" s="58" t="s">
        <v>224</v>
      </c>
      <c r="B147" s="58">
        <v>6.0935285781766602E-2</v>
      </c>
      <c r="C147" s="58">
        <v>0.80535036325454701</v>
      </c>
      <c r="D147" s="58">
        <v>0.78795576095580999</v>
      </c>
      <c r="E147" s="58">
        <v>26.029968650184799</v>
      </c>
      <c r="F147" s="58">
        <v>32.948522250027096</v>
      </c>
      <c r="G147" s="58">
        <v>30.122083829262898</v>
      </c>
      <c r="H147" s="58">
        <v>0.113385908305644</v>
      </c>
      <c r="I147" s="58">
        <v>0.87801682949066095</v>
      </c>
      <c r="J147" s="58">
        <v>0.42257073521614003</v>
      </c>
      <c r="K147" s="58">
        <v>0.65169733762741</v>
      </c>
      <c r="L147" s="58">
        <v>27.598941</v>
      </c>
      <c r="M147" s="58">
        <v>20.8009976784519</v>
      </c>
      <c r="N147" s="58" t="s">
        <v>60</v>
      </c>
      <c r="O147" s="84">
        <v>2.9361350000000002</v>
      </c>
      <c r="P147" s="58">
        <v>2.9361350000000002</v>
      </c>
      <c r="Q147" s="58">
        <v>0.88857200000000003</v>
      </c>
      <c r="R147" s="58">
        <v>0.88857200000000003</v>
      </c>
      <c r="AE147" s="58" t="s">
        <v>419</v>
      </c>
      <c r="AF147" s="58">
        <v>2.9968213667139001E-2</v>
      </c>
      <c r="AG147" s="58">
        <v>0.90762186050414995</v>
      </c>
      <c r="AH147" s="58">
        <v>0.90392345190048196</v>
      </c>
      <c r="AI147" s="58">
        <v>29.9665923757622</v>
      </c>
      <c r="AJ147" s="58">
        <v>38.768293954467801</v>
      </c>
      <c r="AK147" s="58">
        <v>37.1251388260414</v>
      </c>
      <c r="AL147" s="58">
        <v>0.225334778428077</v>
      </c>
      <c r="AM147" s="58">
        <v>0.97514718770980802</v>
      </c>
      <c r="AN147" s="58">
        <v>0.282200217247009</v>
      </c>
      <c r="AO147" s="58">
        <v>0.80707222223281805</v>
      </c>
      <c r="AP147" s="58">
        <v>37.875458999999999</v>
      </c>
      <c r="AQ147" s="58">
        <v>25.041028612083601</v>
      </c>
      <c r="AR147" s="58" t="s">
        <v>60</v>
      </c>
      <c r="AS147" s="58">
        <v>1.2221010000000001</v>
      </c>
      <c r="AT147" s="58">
        <v>1.2221010000000001</v>
      </c>
      <c r="AU147" s="58">
        <v>1.034267</v>
      </c>
      <c r="AV147" s="58">
        <v>1.034267</v>
      </c>
      <c r="BI147" s="58" t="s">
        <v>990</v>
      </c>
      <c r="BJ147" s="58">
        <v>2.9850122028027001E-2</v>
      </c>
      <c r="BK147" s="58">
        <v>0.88895505666732699</v>
      </c>
      <c r="BL147" s="58">
        <v>0.88776028156280495</v>
      </c>
      <c r="BM147" s="58">
        <v>28.305515852855098</v>
      </c>
      <c r="BN147" s="58">
        <v>38.851984238085102</v>
      </c>
      <c r="BO147" s="58">
        <v>37.150977494507202</v>
      </c>
      <c r="BP147" s="58">
        <v>0.18171526491641901</v>
      </c>
      <c r="BQ147" s="58">
        <v>0.97483003139495805</v>
      </c>
      <c r="BR147" s="58">
        <v>0.30570083856582603</v>
      </c>
      <c r="BS147" s="58">
        <v>0.73488754034042303</v>
      </c>
      <c r="BT147" s="58">
        <v>1.1649849999999999</v>
      </c>
      <c r="BU147" s="58">
        <v>22.575548872518301</v>
      </c>
      <c r="BV147" s="58" t="s">
        <v>60</v>
      </c>
      <c r="BW147" s="58">
        <v>2.3697650000000001</v>
      </c>
      <c r="BX147" s="58">
        <v>2.3697650000000001</v>
      </c>
      <c r="BY147" s="58">
        <v>0.51860499999999998</v>
      </c>
      <c r="BZ147" s="58">
        <v>0.51860499999999998</v>
      </c>
      <c r="CM147" s="58" t="s">
        <v>608</v>
      </c>
      <c r="CN147" s="58">
        <v>2.8861104550464398E-2</v>
      </c>
      <c r="CO147" s="58">
        <v>0.92082327604293801</v>
      </c>
      <c r="CP147" s="58">
        <v>0.91824191808700495</v>
      </c>
      <c r="CQ147" s="58">
        <v>30.846682629654399</v>
      </c>
      <c r="CR147" s="58">
        <v>37.343835677100401</v>
      </c>
      <c r="CS147" s="58">
        <v>36.166627027823999</v>
      </c>
      <c r="CT147" s="58">
        <v>0.252574622631073</v>
      </c>
      <c r="CU147" s="58">
        <v>0.97594791650772095</v>
      </c>
      <c r="CV147" s="58">
        <v>0.25889435410499501</v>
      </c>
      <c r="CW147" s="58">
        <v>0.83905905485153198</v>
      </c>
      <c r="CX147" s="58">
        <v>44.180340000000001</v>
      </c>
      <c r="CY147" s="58">
        <v>26.056910541049099</v>
      </c>
      <c r="CZ147" s="58" t="s">
        <v>60</v>
      </c>
      <c r="DA147" s="84">
        <v>2.2819259999999999</v>
      </c>
      <c r="DB147" s="58">
        <v>2.2819259999999999</v>
      </c>
      <c r="DC147" s="58">
        <v>99.685641000000004</v>
      </c>
      <c r="DD147" s="58">
        <v>99.685641000000004</v>
      </c>
      <c r="DQ147" s="58" t="s">
        <v>797</v>
      </c>
      <c r="DR147" s="58">
        <v>2.8551113997795599E-2</v>
      </c>
      <c r="DS147" s="58">
        <v>0.92984664440154996</v>
      </c>
      <c r="DT147" s="58">
        <v>0.92771637439727705</v>
      </c>
      <c r="DU147" s="58">
        <v>31.431925620204701</v>
      </c>
      <c r="DV147" s="58">
        <v>39.151926685330999</v>
      </c>
      <c r="DW147" s="58">
        <v>38.017597654568299</v>
      </c>
      <c r="DX147" s="58">
        <v>0.27720627188682501</v>
      </c>
      <c r="DY147" s="58">
        <v>0.981156766414642</v>
      </c>
      <c r="DZ147" s="58">
        <v>0.241841986775398</v>
      </c>
      <c r="EA147" s="58">
        <v>0.86005556583404497</v>
      </c>
      <c r="EB147" s="58">
        <v>48.971893999999999</v>
      </c>
      <c r="EC147" s="58">
        <v>26.771171090432698</v>
      </c>
      <c r="ED147" s="58" t="s">
        <v>60</v>
      </c>
      <c r="EE147" s="84">
        <v>2.018192</v>
      </c>
      <c r="EF147" s="58">
        <v>2.018192</v>
      </c>
      <c r="EG147" s="58">
        <v>145.13655600000001</v>
      </c>
      <c r="EH147" s="58">
        <v>145.13655600000001</v>
      </c>
      <c r="EU147" s="58"/>
      <c r="EV147" s="58"/>
      <c r="EW147" s="58"/>
      <c r="EX147" s="58"/>
      <c r="EY147" s="58"/>
      <c r="EZ147" s="58"/>
      <c r="FA147" s="58"/>
      <c r="FB147" s="58"/>
      <c r="FC147" s="58"/>
      <c r="FD147" s="58"/>
      <c r="FE147" s="58"/>
      <c r="FF147" s="58"/>
      <c r="FG147" s="58"/>
      <c r="FH147" s="58"/>
      <c r="FI147" s="58"/>
      <c r="FJ147" s="58"/>
      <c r="FK147" s="58"/>
      <c r="FL147" s="58"/>
      <c r="FY147" s="58"/>
      <c r="FZ147" s="58"/>
      <c r="GA147" s="58"/>
      <c r="GB147" s="58"/>
      <c r="GC147" s="58"/>
      <c r="GD147" s="58"/>
      <c r="GE147" s="58"/>
      <c r="GF147" s="58"/>
      <c r="GG147" s="58"/>
      <c r="GH147" s="58"/>
      <c r="GI147" s="58"/>
      <c r="GJ147" s="58"/>
      <c r="GK147" s="58"/>
      <c r="GL147" s="58"/>
      <c r="GM147" s="58"/>
      <c r="GN147" s="58"/>
      <c r="GO147" s="58"/>
      <c r="GP147" s="58"/>
      <c r="HC147" s="58"/>
      <c r="HD147" s="58"/>
      <c r="HE147" s="58"/>
      <c r="HF147" s="58"/>
      <c r="HG147" s="58"/>
      <c r="HH147" s="58"/>
      <c r="HI147" s="58"/>
      <c r="HJ147" s="58"/>
      <c r="HK147" s="58"/>
      <c r="HL147" s="58"/>
      <c r="HM147" s="58"/>
      <c r="HN147" s="58"/>
      <c r="HO147" s="58"/>
      <c r="HP147" s="58"/>
      <c r="HQ147" s="84"/>
      <c r="HR147" s="58"/>
      <c r="HS147" s="58"/>
      <c r="HT147" s="58"/>
      <c r="IG147" s="58"/>
      <c r="IH147" s="58"/>
      <c r="II147" s="58"/>
      <c r="IJ147" s="58"/>
      <c r="IK147" s="58"/>
      <c r="IL147" s="58"/>
      <c r="IM147" s="58"/>
      <c r="IN147" s="58"/>
      <c r="IO147" s="58"/>
      <c r="IP147" s="58"/>
      <c r="IQ147" s="58"/>
      <c r="IR147" s="58"/>
      <c r="IS147" s="58"/>
      <c r="IT147" s="58"/>
      <c r="IU147" s="58"/>
      <c r="IV147" s="58"/>
      <c r="IW147" s="58"/>
      <c r="IX147" s="58"/>
      <c r="JK147" s="58"/>
      <c r="JL147" s="58"/>
      <c r="JM147" s="58"/>
      <c r="JN147" s="58"/>
      <c r="JO147" s="58"/>
      <c r="JP147" s="58"/>
      <c r="JQ147" s="58"/>
      <c r="JR147" s="58"/>
      <c r="JS147" s="58"/>
      <c r="JT147" s="58"/>
      <c r="JU147" s="58"/>
      <c r="JV147" s="58"/>
      <c r="JW147" s="58"/>
      <c r="JX147" s="58"/>
      <c r="JY147" s="58"/>
      <c r="JZ147" s="58"/>
      <c r="KA147" s="58"/>
      <c r="KB147" s="58"/>
      <c r="KO147" s="58"/>
      <c r="KP147" s="58"/>
      <c r="KQ147" s="58"/>
      <c r="KR147" s="58"/>
      <c r="KS147" s="58"/>
      <c r="KT147" s="58"/>
      <c r="KU147" s="58"/>
      <c r="KV147" s="58"/>
      <c r="KW147" s="58"/>
      <c r="KX147" s="58"/>
      <c r="KY147" s="58"/>
      <c r="KZ147" s="58"/>
      <c r="LA147" s="58"/>
      <c r="LB147" s="58"/>
      <c r="LC147" s="58"/>
      <c r="LD147" s="58"/>
      <c r="LE147" s="58"/>
      <c r="LF147" s="58"/>
      <c r="LS147" s="58"/>
      <c r="LT147" s="58"/>
      <c r="LU147" s="58"/>
      <c r="LV147" s="58"/>
      <c r="LW147" s="58"/>
      <c r="LX147" s="58"/>
      <c r="LY147" s="58"/>
      <c r="LZ147" s="58"/>
      <c r="MA147" s="58"/>
      <c r="MB147" s="58"/>
      <c r="MC147" s="58"/>
      <c r="MD147" s="58"/>
      <c r="ME147" s="58"/>
      <c r="MF147" s="58"/>
      <c r="MG147" s="58"/>
      <c r="MH147" s="58"/>
      <c r="MI147" s="58"/>
      <c r="MJ147" s="58"/>
      <c r="MW147" s="58"/>
      <c r="MX147" s="58"/>
      <c r="MY147" s="58"/>
      <c r="MZ147" s="58"/>
      <c r="NA147" s="58"/>
      <c r="NB147" s="58"/>
      <c r="NC147" s="58"/>
      <c r="ND147" s="58"/>
      <c r="NE147" s="58"/>
      <c r="NF147" s="58"/>
      <c r="NG147" s="58"/>
      <c r="NH147" s="58"/>
      <c r="NI147" s="58"/>
      <c r="NJ147" s="58"/>
      <c r="NK147" s="58"/>
      <c r="NL147" s="58"/>
      <c r="NM147" s="58"/>
      <c r="NN147" s="58"/>
      <c r="OA147" s="58"/>
      <c r="OB147" s="58"/>
      <c r="OC147" s="58"/>
      <c r="OD147" s="58"/>
      <c r="OE147" s="58"/>
      <c r="OF147" s="58"/>
      <c r="OG147" s="58"/>
      <c r="OH147" s="58"/>
      <c r="OI147" s="58"/>
      <c r="OJ147" s="58"/>
      <c r="OK147" s="58"/>
      <c r="OL147" s="58"/>
      <c r="OM147" s="58"/>
      <c r="ON147" s="58"/>
      <c r="OO147" s="58"/>
      <c r="OP147" s="58"/>
      <c r="OQ147" s="58"/>
      <c r="OR147" s="58"/>
    </row>
    <row r="148" spans="1:408">
      <c r="A148" s="58" t="s">
        <v>225</v>
      </c>
      <c r="B148" s="58">
        <v>6.0935285781766602E-2</v>
      </c>
      <c r="C148" s="58">
        <v>0.80535036325454701</v>
      </c>
      <c r="D148" s="58">
        <v>0.78795576095580999</v>
      </c>
      <c r="E148" s="58">
        <v>26.029968650184799</v>
      </c>
      <c r="F148" s="58">
        <v>32.948522250027096</v>
      </c>
      <c r="G148" s="58">
        <v>30.122083829262898</v>
      </c>
      <c r="H148" s="58">
        <v>0.113385908305644</v>
      </c>
      <c r="I148" s="58">
        <v>0.87801682949066095</v>
      </c>
      <c r="J148" s="58">
        <v>0.42257073521614003</v>
      </c>
      <c r="K148" s="58">
        <v>0.65169733762741</v>
      </c>
      <c r="L148" s="58">
        <v>27.598941</v>
      </c>
      <c r="M148" s="58">
        <v>20.8009976784519</v>
      </c>
      <c r="N148" s="58" t="s">
        <v>60</v>
      </c>
      <c r="O148" s="84">
        <v>2.9279980000000001</v>
      </c>
      <c r="P148" s="58">
        <v>2.9279980000000001</v>
      </c>
      <c r="Q148" s="58">
        <v>0.899509</v>
      </c>
      <c r="R148" s="58">
        <v>0.899509</v>
      </c>
      <c r="AE148" s="58" t="s">
        <v>420</v>
      </c>
      <c r="AF148" s="58">
        <v>5.9980711698944998E-2</v>
      </c>
      <c r="AG148" s="58">
        <v>0.93896681070327703</v>
      </c>
      <c r="AH148" s="58">
        <v>0.93745714426040605</v>
      </c>
      <c r="AI148" s="58">
        <v>31.810903035226399</v>
      </c>
      <c r="AJ148" s="58">
        <v>39.212990484094803</v>
      </c>
      <c r="AK148" s="58">
        <v>37.723874958415699</v>
      </c>
      <c r="AL148" s="58">
        <v>0.29816815257072399</v>
      </c>
      <c r="AM148" s="58">
        <v>0.988550305366516</v>
      </c>
      <c r="AN148" s="58">
        <v>0.22372753918170901</v>
      </c>
      <c r="AO148" s="58">
        <v>0.87958294153213501</v>
      </c>
      <c r="AP148" s="58">
        <v>59.32931</v>
      </c>
      <c r="AQ148" s="58">
        <v>27.382859728210899</v>
      </c>
      <c r="AR148" s="58" t="s">
        <v>60</v>
      </c>
      <c r="AS148" s="58">
        <v>1.2739469999999999</v>
      </c>
      <c r="AT148" s="58">
        <v>1.2739469999999999</v>
      </c>
      <c r="AU148" s="58">
        <v>1.034484</v>
      </c>
      <c r="AV148" s="58">
        <v>1.034484</v>
      </c>
      <c r="BI148" s="58" t="s">
        <v>991</v>
      </c>
      <c r="BJ148" s="58">
        <v>6.0042217760982501E-2</v>
      </c>
      <c r="BK148" s="58">
        <v>0.93957269191741899</v>
      </c>
      <c r="BL148" s="58">
        <v>0.93901664018630904</v>
      </c>
      <c r="BM148" s="58">
        <v>30.6389531829726</v>
      </c>
      <c r="BN148" s="58">
        <v>38.996751340255202</v>
      </c>
      <c r="BO148" s="58">
        <v>37.659246324969601</v>
      </c>
      <c r="BP148" s="58">
        <v>0.28776061534881497</v>
      </c>
      <c r="BQ148" s="58">
        <v>0.99246233701705899</v>
      </c>
      <c r="BR148" s="58">
        <v>0.22364862263202601</v>
      </c>
      <c r="BS148" s="58">
        <v>0.87090057134628296</v>
      </c>
      <c r="BT148" s="58">
        <v>41.750393000000003</v>
      </c>
      <c r="BU148" s="58">
        <v>25.594276499196901</v>
      </c>
      <c r="BV148" s="58" t="s">
        <v>60</v>
      </c>
      <c r="BW148" s="58">
        <v>2.1989010000000002</v>
      </c>
      <c r="BX148" s="58">
        <v>2.1989010000000002</v>
      </c>
      <c r="BY148" s="58">
        <v>0.70311299999999999</v>
      </c>
      <c r="BZ148" s="58">
        <v>0.70311299999999999</v>
      </c>
      <c r="CM148" s="58" t="s">
        <v>609</v>
      </c>
      <c r="CN148" s="58">
        <v>6.4517398834829098E-2</v>
      </c>
      <c r="CO148" s="58">
        <v>0.95273196697235096</v>
      </c>
      <c r="CP148" s="58">
        <v>0.95165705680847101</v>
      </c>
      <c r="CQ148" s="58">
        <v>33.065634326654703</v>
      </c>
      <c r="CR148" s="58">
        <v>38.391936126305602</v>
      </c>
      <c r="CS148" s="58">
        <v>37.286018956531798</v>
      </c>
      <c r="CT148" s="58">
        <v>0.346282958984375</v>
      </c>
      <c r="CU148" s="58">
        <v>0.98953467607498102</v>
      </c>
      <c r="CV148" s="58">
        <v>0.19854624569415999</v>
      </c>
      <c r="CW148" s="58">
        <v>0.90968304872512795</v>
      </c>
      <c r="CX148" s="58">
        <v>64.016766000000004</v>
      </c>
      <c r="CY148" s="58">
        <v>28.8962878379205</v>
      </c>
      <c r="CZ148" s="58" t="s">
        <v>60</v>
      </c>
      <c r="DA148" s="84">
        <v>2.3305940000000001</v>
      </c>
      <c r="DB148" s="58">
        <v>2.3305940000000001</v>
      </c>
      <c r="DC148" s="58">
        <v>112.056145</v>
      </c>
      <c r="DD148" s="58">
        <v>112.056145</v>
      </c>
      <c r="DQ148" s="58" t="s">
        <v>798</v>
      </c>
      <c r="DR148" s="58">
        <v>6.4512478349866106E-2</v>
      </c>
      <c r="DS148" s="58">
        <v>0.95893675088882402</v>
      </c>
      <c r="DT148" s="58">
        <v>0.95805639028549106</v>
      </c>
      <c r="DU148" s="58">
        <v>33.734861129555597</v>
      </c>
      <c r="DV148" s="58">
        <v>39.710173305906999</v>
      </c>
      <c r="DW148" s="58">
        <v>38.658743712874703</v>
      </c>
      <c r="DX148" s="58">
        <v>0.374866962432861</v>
      </c>
      <c r="DY148" s="58">
        <v>0.99187219142913796</v>
      </c>
      <c r="DZ148" s="58">
        <v>0.18424052000045699</v>
      </c>
      <c r="EA148" s="58">
        <v>0.92326605319976796</v>
      </c>
      <c r="EB148" s="58">
        <v>67.927363</v>
      </c>
      <c r="EC148" s="58">
        <v>29.6829440368588</v>
      </c>
      <c r="ED148" s="58" t="s">
        <v>60</v>
      </c>
      <c r="EE148" s="84">
        <v>1.810565</v>
      </c>
      <c r="EF148" s="58">
        <v>1.810565</v>
      </c>
      <c r="EG148" s="58">
        <v>364.32698900000003</v>
      </c>
      <c r="EH148" s="58">
        <v>364.32698900000003</v>
      </c>
      <c r="EU148" s="58"/>
      <c r="EV148" s="58"/>
      <c r="EW148" s="58"/>
      <c r="EX148" s="58"/>
      <c r="EY148" s="58"/>
      <c r="EZ148" s="58"/>
      <c r="FA148" s="58"/>
      <c r="FB148" s="58"/>
      <c r="FC148" s="58"/>
      <c r="FD148" s="58"/>
      <c r="FE148" s="58"/>
      <c r="FF148" s="58"/>
      <c r="FG148" s="58"/>
      <c r="FH148" s="58"/>
      <c r="FI148" s="58"/>
      <c r="FJ148" s="58"/>
      <c r="FK148" s="58"/>
      <c r="FL148" s="58"/>
      <c r="FY148" s="58"/>
      <c r="FZ148" s="58"/>
      <c r="GA148" s="58"/>
      <c r="GB148" s="58"/>
      <c r="GC148" s="58"/>
      <c r="GD148" s="58"/>
      <c r="GE148" s="58"/>
      <c r="GF148" s="58"/>
      <c r="GG148" s="58"/>
      <c r="GH148" s="58"/>
      <c r="GI148" s="58"/>
      <c r="GJ148" s="58"/>
      <c r="GK148" s="58"/>
      <c r="GL148" s="58"/>
      <c r="GM148" s="58"/>
      <c r="GN148" s="58"/>
      <c r="GO148" s="58"/>
      <c r="GP148" s="58"/>
      <c r="HC148" s="58"/>
      <c r="HD148" s="58"/>
      <c r="HE148" s="58"/>
      <c r="HF148" s="58"/>
      <c r="HG148" s="58"/>
      <c r="HH148" s="58"/>
      <c r="HI148" s="58"/>
      <c r="HJ148" s="58"/>
      <c r="HK148" s="58"/>
      <c r="HL148" s="58"/>
      <c r="HM148" s="58"/>
      <c r="HN148" s="58"/>
      <c r="HO148" s="58"/>
      <c r="HP148" s="58"/>
      <c r="HQ148" s="84"/>
      <c r="HR148" s="58"/>
      <c r="HS148" s="58"/>
      <c r="HT148" s="58"/>
      <c r="IG148" s="58"/>
      <c r="IH148" s="58"/>
      <c r="II148" s="58"/>
      <c r="IJ148" s="58"/>
      <c r="IK148" s="58"/>
      <c r="IL148" s="58"/>
      <c r="IM148" s="58"/>
      <c r="IN148" s="58"/>
      <c r="IO148" s="58"/>
      <c r="IP148" s="58"/>
      <c r="IQ148" s="58"/>
      <c r="IR148" s="58"/>
      <c r="IS148" s="58"/>
      <c r="IT148" s="58"/>
      <c r="IU148" s="58"/>
      <c r="IV148" s="58"/>
      <c r="IW148" s="58"/>
      <c r="IX148" s="58"/>
      <c r="JK148" s="58"/>
      <c r="JL148" s="58"/>
      <c r="JM148" s="58"/>
      <c r="JN148" s="58"/>
      <c r="JO148" s="58"/>
      <c r="JP148" s="58"/>
      <c r="JQ148" s="58"/>
      <c r="JR148" s="58"/>
      <c r="JS148" s="58"/>
      <c r="JT148" s="58"/>
      <c r="JU148" s="58"/>
      <c r="JV148" s="58"/>
      <c r="JW148" s="58"/>
      <c r="JX148" s="58"/>
      <c r="JY148" s="58"/>
      <c r="JZ148" s="58"/>
      <c r="KA148" s="58"/>
      <c r="KB148" s="58"/>
      <c r="KO148" s="58"/>
      <c r="KP148" s="58"/>
      <c r="KQ148" s="58"/>
      <c r="KR148" s="58"/>
      <c r="KS148" s="58"/>
      <c r="KT148" s="58"/>
      <c r="KU148" s="58"/>
      <c r="KV148" s="58"/>
      <c r="KW148" s="58"/>
      <c r="KX148" s="58"/>
      <c r="KY148" s="58"/>
      <c r="KZ148" s="58"/>
      <c r="LA148" s="58"/>
      <c r="LB148" s="58"/>
      <c r="LC148" s="58"/>
      <c r="LD148" s="58"/>
      <c r="LE148" s="58"/>
      <c r="LF148" s="58"/>
      <c r="LS148" s="58"/>
      <c r="LT148" s="58"/>
      <c r="LU148" s="58"/>
      <c r="LV148" s="58"/>
      <c r="LW148" s="58"/>
      <c r="LX148" s="58"/>
      <c r="LY148" s="58"/>
      <c r="LZ148" s="58"/>
      <c r="MA148" s="58"/>
      <c r="MB148" s="58"/>
      <c r="MC148" s="58"/>
      <c r="MD148" s="58"/>
      <c r="ME148" s="58"/>
      <c r="MF148" s="58"/>
      <c r="MG148" s="58"/>
      <c r="MH148" s="58"/>
      <c r="MI148" s="58"/>
      <c r="MJ148" s="58"/>
      <c r="MW148" s="58"/>
      <c r="MX148" s="58"/>
      <c r="MY148" s="58"/>
      <c r="MZ148" s="58"/>
      <c r="NA148" s="58"/>
      <c r="NB148" s="58"/>
      <c r="NC148" s="58"/>
      <c r="ND148" s="58"/>
      <c r="NE148" s="58"/>
      <c r="NF148" s="58"/>
      <c r="NG148" s="58"/>
      <c r="NH148" s="58"/>
      <c r="NI148" s="58"/>
      <c r="NJ148" s="58"/>
      <c r="NK148" s="58"/>
      <c r="NL148" s="58"/>
      <c r="NM148" s="58"/>
      <c r="NN148" s="58"/>
      <c r="OA148" s="58"/>
      <c r="OB148" s="58"/>
      <c r="OC148" s="58"/>
      <c r="OD148" s="58"/>
      <c r="OE148" s="58"/>
      <c r="OF148" s="58"/>
      <c r="OG148" s="58"/>
      <c r="OH148" s="58"/>
      <c r="OI148" s="58"/>
      <c r="OJ148" s="58"/>
      <c r="OK148" s="58"/>
      <c r="OL148" s="58"/>
      <c r="OM148" s="58"/>
      <c r="ON148" s="58"/>
      <c r="OO148" s="58"/>
      <c r="OP148" s="58"/>
      <c r="OQ148" s="58"/>
      <c r="OR148" s="58"/>
    </row>
    <row r="149" spans="1:408">
      <c r="A149" s="58" t="s">
        <v>226</v>
      </c>
      <c r="B149" s="58">
        <v>0.125479747283892</v>
      </c>
      <c r="C149" s="58">
        <v>0.92793244123458796</v>
      </c>
      <c r="D149" s="58">
        <v>0.92497420310974099</v>
      </c>
      <c r="E149" s="58">
        <v>31.178747190128</v>
      </c>
      <c r="F149" s="58">
        <v>35.965464066124603</v>
      </c>
      <c r="G149" s="58">
        <v>36.104100607965201</v>
      </c>
      <c r="H149" s="58">
        <v>0.28974485397338801</v>
      </c>
      <c r="I149" s="58">
        <v>0.98095196485519398</v>
      </c>
      <c r="J149" s="58">
        <v>0.24175506830215401</v>
      </c>
      <c r="K149" s="58">
        <v>0.87653815746307295</v>
      </c>
      <c r="L149" s="58">
        <v>60.262692000000001</v>
      </c>
      <c r="M149" s="58">
        <v>26.734643902677</v>
      </c>
      <c r="N149" s="58" t="s">
        <v>60</v>
      </c>
      <c r="O149" s="84">
        <v>3.4569649999999998</v>
      </c>
      <c r="P149" s="58">
        <v>3.4569649999999998</v>
      </c>
      <c r="Q149" s="58">
        <v>0.88754500000000003</v>
      </c>
      <c r="R149" s="58">
        <v>0.88754500000000003</v>
      </c>
      <c r="AE149" s="58" t="s">
        <v>421</v>
      </c>
      <c r="AF149" s="58">
        <v>0.11979166666666601</v>
      </c>
      <c r="AG149" s="58">
        <v>0.96044743061065596</v>
      </c>
      <c r="AH149" s="58">
        <v>0.95978528261184604</v>
      </c>
      <c r="AI149" s="58">
        <v>33.721205492537202</v>
      </c>
      <c r="AJ149" s="58">
        <v>39.680562453003503</v>
      </c>
      <c r="AK149" s="58">
        <v>38.319008804711103</v>
      </c>
      <c r="AL149" s="58">
        <v>0.37758633494377097</v>
      </c>
      <c r="AM149" s="58">
        <v>0.99411404132842995</v>
      </c>
      <c r="AN149" s="58">
        <v>0.17894423007964999</v>
      </c>
      <c r="AO149" s="58">
        <v>0.92752498388290405</v>
      </c>
      <c r="AP149" s="58">
        <v>73.514816999999994</v>
      </c>
      <c r="AQ149" s="58">
        <v>29.792861128932799</v>
      </c>
      <c r="AR149" s="58" t="s">
        <v>60</v>
      </c>
      <c r="AS149" s="58">
        <v>1.3293170000000001</v>
      </c>
      <c r="AT149" s="58">
        <v>1.3293170000000001</v>
      </c>
      <c r="AU149" s="58">
        <v>1.032159</v>
      </c>
      <c r="AV149" s="58">
        <v>1.032159</v>
      </c>
      <c r="BI149" s="58" t="s">
        <v>992</v>
      </c>
      <c r="BJ149" s="58">
        <v>0.120113958431743</v>
      </c>
      <c r="BK149" s="58">
        <v>0.95348381996154696</v>
      </c>
      <c r="BL149" s="58">
        <v>0.95326292514801003</v>
      </c>
      <c r="BM149" s="58">
        <v>31.145294420471</v>
      </c>
      <c r="BN149" s="58">
        <v>39.507334907576698</v>
      </c>
      <c r="BO149" s="58">
        <v>38.1180850350923</v>
      </c>
      <c r="BP149" s="58">
        <v>0.335947334766387</v>
      </c>
      <c r="BQ149" s="58">
        <v>0.99626350402831998</v>
      </c>
      <c r="BR149" s="58">
        <v>0.196486055850982</v>
      </c>
      <c r="BS149" s="58">
        <v>0.90269780158996504</v>
      </c>
      <c r="BT149" s="58">
        <v>51.187983000000003</v>
      </c>
      <c r="BU149" s="58">
        <v>26.276278013004902</v>
      </c>
      <c r="BV149" s="58" t="s">
        <v>60</v>
      </c>
      <c r="BW149" s="58">
        <v>2.2578670000000001</v>
      </c>
      <c r="BX149" s="58">
        <v>2.2578670000000001</v>
      </c>
      <c r="BY149" s="58">
        <v>0.58105600000000002</v>
      </c>
      <c r="BZ149" s="58">
        <v>0.58105600000000002</v>
      </c>
      <c r="CM149" s="58" t="s">
        <v>610</v>
      </c>
      <c r="CN149" s="58">
        <v>0.12020744764603999</v>
      </c>
      <c r="CO149" s="58">
        <v>0.97093921899795499</v>
      </c>
      <c r="CP149" s="58">
        <v>0.970398068428039</v>
      </c>
      <c r="CQ149" s="58">
        <v>35.094376026013499</v>
      </c>
      <c r="CR149" s="58">
        <v>38.943585170990197</v>
      </c>
      <c r="CS149" s="58">
        <v>37.940968977024198</v>
      </c>
      <c r="CT149" s="58">
        <v>0.43455836176872198</v>
      </c>
      <c r="CU149" s="58">
        <v>0.99482351541519098</v>
      </c>
      <c r="CV149" s="58">
        <v>0.15596477687358801</v>
      </c>
      <c r="CW149" s="58">
        <v>0.94821012020110995</v>
      </c>
      <c r="CX149" s="58">
        <v>76.779463000000007</v>
      </c>
      <c r="CY149" s="58">
        <v>31.5334253286543</v>
      </c>
      <c r="CZ149" s="58" t="s">
        <v>60</v>
      </c>
      <c r="DA149" s="84">
        <v>2.1845299999999899</v>
      </c>
      <c r="DB149" s="58">
        <v>2.1845299999999899</v>
      </c>
      <c r="DC149" s="58">
        <v>136.156419</v>
      </c>
      <c r="DD149" s="58">
        <v>136.156419</v>
      </c>
      <c r="DQ149" s="58" t="s">
        <v>799</v>
      </c>
      <c r="DR149" s="58">
        <v>0.123878129428436</v>
      </c>
      <c r="DS149" s="58">
        <v>0.97503793239593495</v>
      </c>
      <c r="DT149" s="58">
        <v>0.97459876537322998</v>
      </c>
      <c r="DU149" s="58">
        <v>35.760125567033697</v>
      </c>
      <c r="DV149" s="58">
        <v>40.619706147162503</v>
      </c>
      <c r="DW149" s="58">
        <v>39.503722666589603</v>
      </c>
      <c r="DX149" s="58">
        <v>0.46257838606834401</v>
      </c>
      <c r="DY149" s="58">
        <v>0.996140837669372</v>
      </c>
      <c r="DZ149" s="58">
        <v>0.14468207955360399</v>
      </c>
      <c r="EA149" s="58">
        <v>0.95630228519439697</v>
      </c>
      <c r="EB149" s="58">
        <v>79.425509000000005</v>
      </c>
      <c r="EC149" s="58">
        <v>32.282498535939098</v>
      </c>
      <c r="ED149" s="58" t="s">
        <v>60</v>
      </c>
      <c r="EE149" s="84">
        <v>2.232586</v>
      </c>
      <c r="EF149" s="58">
        <v>2.232586</v>
      </c>
      <c r="EG149" s="58">
        <v>669.10241199999996</v>
      </c>
      <c r="EH149" s="58">
        <v>669.10241199999996</v>
      </c>
      <c r="EU149" s="58"/>
      <c r="EV149" s="58"/>
      <c r="EW149" s="58"/>
      <c r="EX149" s="58"/>
      <c r="EY149" s="58"/>
      <c r="EZ149" s="58"/>
      <c r="FA149" s="58"/>
      <c r="FB149" s="58"/>
      <c r="FC149" s="58"/>
      <c r="FD149" s="58"/>
      <c r="FE149" s="58"/>
      <c r="FF149" s="58"/>
      <c r="FG149" s="58"/>
      <c r="FH149" s="58"/>
      <c r="FI149" s="58"/>
      <c r="FJ149" s="58"/>
      <c r="FK149" s="58"/>
      <c r="FL149" s="58"/>
      <c r="FY149" s="58"/>
      <c r="FZ149" s="58"/>
      <c r="GA149" s="58"/>
      <c r="GB149" s="58"/>
      <c r="GC149" s="58"/>
      <c r="GD149" s="58"/>
      <c r="GE149" s="58"/>
      <c r="GF149" s="58"/>
      <c r="GG149" s="58"/>
      <c r="GH149" s="58"/>
      <c r="GI149" s="58"/>
      <c r="GJ149" s="58"/>
      <c r="GK149" s="58"/>
      <c r="GL149" s="58"/>
      <c r="GM149" s="58"/>
      <c r="GN149" s="58"/>
      <c r="GO149" s="58"/>
      <c r="GP149" s="58"/>
      <c r="HC149" s="58"/>
      <c r="HD149" s="58"/>
      <c r="HE149" s="58"/>
      <c r="HF149" s="58"/>
      <c r="HG149" s="58"/>
      <c r="HH149" s="58"/>
      <c r="HI149" s="58"/>
      <c r="HJ149" s="58"/>
      <c r="HK149" s="58"/>
      <c r="HL149" s="58"/>
      <c r="HM149" s="58"/>
      <c r="HN149" s="58"/>
      <c r="HO149" s="58"/>
      <c r="HP149" s="58"/>
      <c r="HQ149" s="84"/>
      <c r="HR149" s="58"/>
      <c r="HS149" s="58"/>
      <c r="HT149" s="58"/>
      <c r="IG149" s="58"/>
      <c r="IH149" s="58"/>
      <c r="II149" s="58"/>
      <c r="IJ149" s="58"/>
      <c r="IK149" s="58"/>
      <c r="IL149" s="58"/>
      <c r="IM149" s="58"/>
      <c r="IN149" s="58"/>
      <c r="IO149" s="58"/>
      <c r="IP149" s="58"/>
      <c r="IQ149" s="58"/>
      <c r="IR149" s="58"/>
      <c r="IS149" s="58"/>
      <c r="IT149" s="58"/>
      <c r="IU149" s="58"/>
      <c r="IV149" s="58"/>
      <c r="IW149" s="58"/>
      <c r="IX149" s="58"/>
      <c r="JK149" s="58"/>
      <c r="JL149" s="58"/>
      <c r="JM149" s="58"/>
      <c r="JN149" s="58"/>
      <c r="JO149" s="58"/>
      <c r="JP149" s="58"/>
      <c r="JQ149" s="58"/>
      <c r="JR149" s="58"/>
      <c r="JS149" s="58"/>
      <c r="JT149" s="58"/>
      <c r="JU149" s="58"/>
      <c r="JV149" s="58"/>
      <c r="JW149" s="58"/>
      <c r="JX149" s="58"/>
      <c r="JY149" s="58"/>
      <c r="JZ149" s="58"/>
      <c r="KA149" s="58"/>
      <c r="KB149" s="58"/>
      <c r="KO149" s="58"/>
      <c r="KP149" s="58"/>
      <c r="KQ149" s="58"/>
      <c r="KR149" s="58"/>
      <c r="KS149" s="58"/>
      <c r="KT149" s="58"/>
      <c r="KU149" s="58"/>
      <c r="KV149" s="58"/>
      <c r="KW149" s="58"/>
      <c r="KX149" s="58"/>
      <c r="KY149" s="58"/>
      <c r="KZ149" s="58"/>
      <c r="LA149" s="58"/>
      <c r="LB149" s="58"/>
      <c r="LC149" s="58"/>
      <c r="LD149" s="58"/>
      <c r="LE149" s="58"/>
      <c r="LF149" s="58"/>
      <c r="LS149" s="58"/>
      <c r="LT149" s="58"/>
      <c r="LU149" s="58"/>
      <c r="LV149" s="58"/>
      <c r="LW149" s="58"/>
      <c r="LX149" s="58"/>
      <c r="LY149" s="58"/>
      <c r="LZ149" s="58"/>
      <c r="MA149" s="58"/>
      <c r="MB149" s="58"/>
      <c r="MC149" s="58"/>
      <c r="MD149" s="58"/>
      <c r="ME149" s="58"/>
      <c r="MF149" s="58"/>
      <c r="MG149" s="58"/>
      <c r="MH149" s="58"/>
      <c r="MI149" s="58"/>
      <c r="MJ149" s="58"/>
      <c r="MW149" s="58"/>
      <c r="MX149" s="58"/>
      <c r="MY149" s="58"/>
      <c r="MZ149" s="58"/>
      <c r="NA149" s="58"/>
      <c r="NB149" s="58"/>
      <c r="NC149" s="58"/>
      <c r="ND149" s="58"/>
      <c r="NE149" s="58"/>
      <c r="NF149" s="58"/>
      <c r="NG149" s="58"/>
      <c r="NH149" s="58"/>
      <c r="NI149" s="58"/>
      <c r="NJ149" s="58"/>
      <c r="NK149" s="58"/>
      <c r="NL149" s="58"/>
      <c r="NM149" s="58"/>
      <c r="NN149" s="58"/>
      <c r="OA149" s="58"/>
      <c r="OB149" s="58"/>
      <c r="OC149" s="58"/>
      <c r="OD149" s="58"/>
      <c r="OE149" s="58"/>
      <c r="OF149" s="58"/>
      <c r="OG149" s="58"/>
      <c r="OH149" s="58"/>
      <c r="OI149" s="58"/>
      <c r="OJ149" s="58"/>
      <c r="OK149" s="58"/>
      <c r="OL149" s="58"/>
      <c r="OM149" s="58"/>
      <c r="ON149" s="58"/>
      <c r="OO149" s="58"/>
      <c r="OP149" s="58"/>
      <c r="OQ149" s="58"/>
      <c r="OR149" s="58"/>
    </row>
    <row r="150" spans="1:408">
      <c r="A150" s="58" t="s">
        <v>227</v>
      </c>
      <c r="B150" s="58">
        <v>0.26701011651708301</v>
      </c>
      <c r="C150" s="58">
        <v>0.97235971689224199</v>
      </c>
      <c r="D150" s="58">
        <v>0.97172325849533003</v>
      </c>
      <c r="E150" s="58">
        <v>34.4761348620303</v>
      </c>
      <c r="F150" s="58">
        <v>39.064290360865101</v>
      </c>
      <c r="G150" s="58">
        <v>37.863683392694099</v>
      </c>
      <c r="H150" s="58">
        <v>0.44212809205055198</v>
      </c>
      <c r="I150" s="58">
        <v>0.99631100893020597</v>
      </c>
      <c r="J150" s="58">
        <v>0.154104098677635</v>
      </c>
      <c r="K150" s="58">
        <v>0.95643329620361295</v>
      </c>
      <c r="L150" s="58">
        <v>80.910731999999996</v>
      </c>
      <c r="M150" s="58">
        <v>31.641834876033901</v>
      </c>
      <c r="N150" s="58" t="s">
        <v>60</v>
      </c>
      <c r="O150" s="84">
        <v>4.2017389999999999</v>
      </c>
      <c r="P150" s="58">
        <v>4.2017389999999999</v>
      </c>
      <c r="Q150" s="58">
        <v>0.89494399999999996</v>
      </c>
      <c r="R150" s="58">
        <v>0.89494399999999996</v>
      </c>
      <c r="AE150" s="58" t="s">
        <v>422</v>
      </c>
      <c r="AF150" s="58">
        <v>0.24987698787592499</v>
      </c>
      <c r="AG150" s="58">
        <v>0.97870492935180597</v>
      </c>
      <c r="AH150" s="58">
        <v>0.97842723131179798</v>
      </c>
      <c r="AI150" s="58">
        <v>36.237982199825403</v>
      </c>
      <c r="AJ150" s="58">
        <v>40.306716563295097</v>
      </c>
      <c r="AK150" s="58">
        <v>38.911677494240699</v>
      </c>
      <c r="AL150" s="58">
        <v>0.48554810881614602</v>
      </c>
      <c r="AM150" s="58">
        <v>0.997622489929199</v>
      </c>
      <c r="AN150" s="58">
        <v>0.131778508424758</v>
      </c>
      <c r="AO150" s="58">
        <v>0.96510553359985296</v>
      </c>
      <c r="AP150" s="58">
        <v>85.717107999999996</v>
      </c>
      <c r="AQ150" s="58">
        <v>33.128866744305903</v>
      </c>
      <c r="AR150" s="58" t="s">
        <v>60</v>
      </c>
      <c r="AS150" s="58">
        <v>1.3897200000000001</v>
      </c>
      <c r="AT150" s="58">
        <v>1.3897200000000001</v>
      </c>
      <c r="AU150" s="58">
        <v>1.031887</v>
      </c>
      <c r="AV150" s="58">
        <v>1.031887</v>
      </c>
      <c r="BI150" s="58" t="s">
        <v>993</v>
      </c>
      <c r="BJ150" s="58">
        <v>0.25021404109589002</v>
      </c>
      <c r="BK150" s="58">
        <v>0.98266351222991899</v>
      </c>
      <c r="BL150" s="58">
        <v>0.98249745368957497</v>
      </c>
      <c r="BM150" s="58">
        <v>35.305422421330199</v>
      </c>
      <c r="BN150" s="58">
        <v>39.428256147373602</v>
      </c>
      <c r="BO150" s="58">
        <v>38.4959111525746</v>
      </c>
      <c r="BP150" s="58">
        <v>0.50054478645324696</v>
      </c>
      <c r="BQ150" s="58">
        <v>0.99836689233779896</v>
      </c>
      <c r="BR150" s="58">
        <v>0.127196535468101</v>
      </c>
      <c r="BS150" s="58">
        <v>0.97035187482833796</v>
      </c>
      <c r="BT150" s="58">
        <v>79.350945999999993</v>
      </c>
      <c r="BU150" s="58">
        <v>33.176124286639499</v>
      </c>
      <c r="BV150" s="58" t="s">
        <v>60</v>
      </c>
      <c r="BW150" s="58">
        <v>1.767352</v>
      </c>
      <c r="BX150" s="58">
        <v>1.767352</v>
      </c>
      <c r="BY150" s="58">
        <v>12.6767</v>
      </c>
      <c r="BZ150" s="58">
        <v>12.6767</v>
      </c>
      <c r="CM150" s="58" t="s">
        <v>611</v>
      </c>
      <c r="CN150" s="58">
        <v>0.25017713745866699</v>
      </c>
      <c r="CO150" s="58">
        <v>0.98565244674682595</v>
      </c>
      <c r="CP150" s="58">
        <v>0.985429346561431</v>
      </c>
      <c r="CQ150" s="58">
        <v>37.872638200968503</v>
      </c>
      <c r="CR150" s="58">
        <v>39.633958584780999</v>
      </c>
      <c r="CS150" s="58">
        <v>38.703740801238403</v>
      </c>
      <c r="CT150" s="58">
        <v>0.55113250017166104</v>
      </c>
      <c r="CU150" s="58">
        <v>0.99803370237350397</v>
      </c>
      <c r="CV150" s="58">
        <v>0.111382491886615</v>
      </c>
      <c r="CW150" s="58">
        <v>0.97674703598022405</v>
      </c>
      <c r="CX150" s="58">
        <v>87.401214999999993</v>
      </c>
      <c r="CY150" s="58">
        <v>35.212358435285402</v>
      </c>
      <c r="CZ150" s="58" t="s">
        <v>60</v>
      </c>
      <c r="DA150" s="84">
        <v>2.5000019999999998</v>
      </c>
      <c r="DB150" s="58">
        <v>2.5000019999999998</v>
      </c>
      <c r="DC150" s="58">
        <v>191.50252499999999</v>
      </c>
      <c r="DD150" s="58">
        <v>191.50252499999999</v>
      </c>
      <c r="DQ150" s="58" t="s">
        <v>800</v>
      </c>
      <c r="DR150" s="58">
        <v>0.23420524326877601</v>
      </c>
      <c r="DS150" s="58">
        <v>0.98567640781402499</v>
      </c>
      <c r="DT150" s="58">
        <v>0.98547881841659501</v>
      </c>
      <c r="DU150" s="58">
        <v>37.9400948634865</v>
      </c>
      <c r="DV150" s="58">
        <v>41.124590743157697</v>
      </c>
      <c r="DW150" s="58">
        <v>40.103019732152198</v>
      </c>
      <c r="DX150" s="58">
        <v>0.553408503532409</v>
      </c>
      <c r="DY150" s="58">
        <v>0.99828904867172197</v>
      </c>
      <c r="DZ150" s="58">
        <v>0.110800974071025</v>
      </c>
      <c r="EA150" s="58">
        <v>0.977009177207946</v>
      </c>
      <c r="EB150" s="58">
        <v>87.408518999999998</v>
      </c>
      <c r="EC150" s="58">
        <v>35.142459889020103</v>
      </c>
      <c r="ED150" s="58" t="s">
        <v>60</v>
      </c>
      <c r="EE150" s="84">
        <v>1.6098249999999901</v>
      </c>
      <c r="EF150" s="58">
        <v>1.6098249999999901</v>
      </c>
      <c r="EG150" s="58">
        <v>1208.203274</v>
      </c>
      <c r="EH150" s="58">
        <v>1208.203274</v>
      </c>
      <c r="EU150" s="58"/>
      <c r="EV150" s="58"/>
      <c r="EW150" s="58"/>
      <c r="EX150" s="58"/>
      <c r="EY150" s="58"/>
      <c r="EZ150" s="58"/>
      <c r="FA150" s="58"/>
      <c r="FB150" s="58"/>
      <c r="FC150" s="58"/>
      <c r="FD150" s="58"/>
      <c r="FE150" s="58"/>
      <c r="FF150" s="58"/>
      <c r="FG150" s="58"/>
      <c r="FH150" s="58"/>
      <c r="FI150" s="58"/>
      <c r="FJ150" s="58"/>
      <c r="FK150" s="58"/>
      <c r="FL150" s="58"/>
      <c r="FY150" s="58"/>
      <c r="FZ150" s="58"/>
      <c r="GA150" s="58"/>
      <c r="GB150" s="58"/>
      <c r="GC150" s="58"/>
      <c r="GD150" s="58"/>
      <c r="GE150" s="58"/>
      <c r="GF150" s="58"/>
      <c r="GG150" s="58"/>
      <c r="GH150" s="58"/>
      <c r="GI150" s="58"/>
      <c r="GJ150" s="58"/>
      <c r="GK150" s="58"/>
      <c r="GL150" s="58"/>
      <c r="GM150" s="58"/>
      <c r="GN150" s="58"/>
      <c r="GO150" s="58"/>
      <c r="GP150" s="58"/>
      <c r="HC150" s="58"/>
      <c r="HD150" s="58"/>
      <c r="HE150" s="58"/>
      <c r="HF150" s="58"/>
      <c r="HG150" s="58"/>
      <c r="HH150" s="58"/>
      <c r="HI150" s="58"/>
      <c r="HJ150" s="58"/>
      <c r="HK150" s="58"/>
      <c r="HL150" s="58"/>
      <c r="HM150" s="58"/>
      <c r="HN150" s="58"/>
      <c r="HO150" s="58"/>
      <c r="HP150" s="58"/>
      <c r="HQ150" s="84"/>
      <c r="HR150" s="58"/>
      <c r="HS150" s="58"/>
      <c r="HT150" s="58"/>
      <c r="IG150" s="58"/>
      <c r="IH150" s="58"/>
      <c r="II150" s="58"/>
      <c r="IJ150" s="58"/>
      <c r="IK150" s="58"/>
      <c r="IL150" s="58"/>
      <c r="IM150" s="58"/>
      <c r="IN150" s="58"/>
      <c r="IO150" s="58"/>
      <c r="IP150" s="58"/>
      <c r="IQ150" s="58"/>
      <c r="IR150" s="58"/>
      <c r="IS150" s="58"/>
      <c r="IT150" s="58"/>
      <c r="IU150" s="58"/>
      <c r="IV150" s="58"/>
      <c r="IW150" s="58"/>
      <c r="IX150" s="58"/>
      <c r="JK150" s="58"/>
      <c r="JL150" s="58"/>
      <c r="JM150" s="58"/>
      <c r="JN150" s="58"/>
      <c r="JO150" s="58"/>
      <c r="JP150" s="58"/>
      <c r="JQ150" s="58"/>
      <c r="JR150" s="58"/>
      <c r="JS150" s="58"/>
      <c r="JT150" s="58"/>
      <c r="JU150" s="58"/>
      <c r="JV150" s="58"/>
      <c r="JW150" s="58"/>
      <c r="JX150" s="58"/>
      <c r="JY150" s="58"/>
      <c r="JZ150" s="58"/>
      <c r="KA150" s="58"/>
      <c r="KB150" s="58"/>
      <c r="KO150" s="58"/>
      <c r="KP150" s="58"/>
      <c r="KQ150" s="58"/>
      <c r="KR150" s="58"/>
      <c r="KS150" s="58"/>
      <c r="KT150" s="58"/>
      <c r="KU150" s="58"/>
      <c r="KV150" s="58"/>
      <c r="KW150" s="58"/>
      <c r="KX150" s="58"/>
      <c r="KY150" s="58"/>
      <c r="KZ150" s="58"/>
      <c r="LA150" s="58"/>
      <c r="LB150" s="58"/>
      <c r="LC150" s="58"/>
      <c r="LD150" s="58"/>
      <c r="LE150" s="58"/>
      <c r="LF150" s="58"/>
      <c r="LS150" s="58"/>
      <c r="LT150" s="58"/>
      <c r="LU150" s="58"/>
      <c r="LV150" s="58"/>
      <c r="LW150" s="58"/>
      <c r="LX150" s="58"/>
      <c r="LY150" s="58"/>
      <c r="LZ150" s="58"/>
      <c r="MA150" s="58"/>
      <c r="MB150" s="58"/>
      <c r="MC150" s="58"/>
      <c r="MD150" s="58"/>
      <c r="ME150" s="58"/>
      <c r="MF150" s="58"/>
      <c r="MG150" s="58"/>
      <c r="MH150" s="58"/>
      <c r="MI150" s="58"/>
      <c r="MJ150" s="58"/>
      <c r="MW150" s="58"/>
      <c r="MX150" s="58"/>
      <c r="MY150" s="58"/>
      <c r="MZ150" s="58"/>
      <c r="NA150" s="58"/>
      <c r="NB150" s="58"/>
      <c r="NC150" s="58"/>
      <c r="ND150" s="58"/>
      <c r="NE150" s="58"/>
      <c r="NF150" s="58"/>
      <c r="NG150" s="58"/>
      <c r="NH150" s="58"/>
      <c r="NI150" s="58"/>
      <c r="NJ150" s="58"/>
      <c r="NK150" s="58"/>
      <c r="NL150" s="58"/>
      <c r="NM150" s="58"/>
      <c r="NN150" s="58"/>
      <c r="OA150" s="58"/>
      <c r="OB150" s="58"/>
      <c r="OC150" s="58"/>
      <c r="OD150" s="58"/>
      <c r="OE150" s="58"/>
      <c r="OF150" s="58"/>
      <c r="OG150" s="58"/>
      <c r="OH150" s="58"/>
      <c r="OI150" s="58"/>
      <c r="OJ150" s="58"/>
      <c r="OK150" s="58"/>
      <c r="OL150" s="58"/>
      <c r="OM150" s="58"/>
      <c r="ON150" s="58"/>
      <c r="OO150" s="58"/>
      <c r="OP150" s="58"/>
      <c r="OQ150" s="58"/>
      <c r="OR150" s="58"/>
    </row>
    <row r="151" spans="1:408">
      <c r="A151" s="58" t="s">
        <v>228</v>
      </c>
      <c r="B151" s="58">
        <v>0.54684301684773995</v>
      </c>
      <c r="C151" s="58">
        <v>0.98981249332427901</v>
      </c>
      <c r="D151" s="58">
        <v>0.98971456289291304</v>
      </c>
      <c r="E151" s="58">
        <v>37.628720496286803</v>
      </c>
      <c r="F151" s="58">
        <v>40.1581208739712</v>
      </c>
      <c r="G151" s="58">
        <v>39.022911740801099</v>
      </c>
      <c r="H151" s="58">
        <v>0.57657617330551103</v>
      </c>
      <c r="I151" s="58">
        <v>0.99926817417144698</v>
      </c>
      <c r="J151" s="58">
        <v>9.7859501838683999E-2</v>
      </c>
      <c r="K151" s="58">
        <v>0.98609763383865301</v>
      </c>
      <c r="L151" s="58">
        <v>90.522862000000003</v>
      </c>
      <c r="M151" s="58">
        <v>36.9383634145521</v>
      </c>
      <c r="N151" s="58" t="s">
        <v>60</v>
      </c>
      <c r="O151" s="84">
        <v>4.2507960000000002</v>
      </c>
      <c r="P151" s="58">
        <v>4.2507960000000002</v>
      </c>
      <c r="Q151" s="58">
        <v>0.90281999999999996</v>
      </c>
      <c r="R151" s="58">
        <v>0.90281999999999996</v>
      </c>
      <c r="AE151" s="58" t="s">
        <v>423</v>
      </c>
      <c r="AF151" s="58">
        <v>0.49972445284207201</v>
      </c>
      <c r="AG151" s="58">
        <v>0.98813867568969704</v>
      </c>
      <c r="AH151" s="58">
        <v>0.98797971010208097</v>
      </c>
      <c r="AI151" s="58">
        <v>38.7339220694628</v>
      </c>
      <c r="AJ151" s="58">
        <v>41.238677116609203</v>
      </c>
      <c r="AK151" s="58">
        <v>40.010231833246998</v>
      </c>
      <c r="AL151" s="58">
        <v>0.58761650323867798</v>
      </c>
      <c r="AM151" s="58">
        <v>0.99886745214462203</v>
      </c>
      <c r="AN151" s="58">
        <v>9.9644266068935394E-2</v>
      </c>
      <c r="AO151" s="58">
        <v>0.98244053125381403</v>
      </c>
      <c r="AP151" s="58">
        <v>91.151655000000005</v>
      </c>
      <c r="AQ151" s="58">
        <v>36.270447622012597</v>
      </c>
      <c r="AR151" s="58" t="s">
        <v>60</v>
      </c>
      <c r="AS151" s="58">
        <v>1.459314</v>
      </c>
      <c r="AT151" s="58">
        <v>1.459314</v>
      </c>
      <c r="AU151" s="58">
        <v>1.034184</v>
      </c>
      <c r="AV151" s="58">
        <v>1.034184</v>
      </c>
      <c r="BI151" s="58" t="s">
        <v>994</v>
      </c>
      <c r="BJ151" s="58">
        <v>0.499813021571406</v>
      </c>
      <c r="BK151" s="58">
        <v>0.99255818128585804</v>
      </c>
      <c r="BL151" s="58">
        <v>0.99249070882797197</v>
      </c>
      <c r="BM151" s="58">
        <v>39.300035307753703</v>
      </c>
      <c r="BN151" s="58">
        <v>40.1927039435935</v>
      </c>
      <c r="BO151" s="58">
        <v>39.3203414090666</v>
      </c>
      <c r="BP151" s="58">
        <v>0.62917029857635498</v>
      </c>
      <c r="BQ151" s="58">
        <v>0.99935978651046697</v>
      </c>
      <c r="BR151" s="58">
        <v>8.35101082921028E-2</v>
      </c>
      <c r="BS151" s="58">
        <v>0.98979473114013605</v>
      </c>
      <c r="BT151" s="58">
        <v>90.927276000000006</v>
      </c>
      <c r="BU151" s="58">
        <v>38.375854552259597</v>
      </c>
      <c r="BV151" s="58" t="s">
        <v>60</v>
      </c>
      <c r="BW151" s="58">
        <v>2.6522030000000001</v>
      </c>
      <c r="BX151" s="58">
        <v>2.6522030000000001</v>
      </c>
      <c r="BY151" s="58">
        <v>1.114072</v>
      </c>
      <c r="BZ151" s="58">
        <v>1.114072</v>
      </c>
      <c r="CM151" s="58" t="s">
        <v>612</v>
      </c>
      <c r="CN151" s="58">
        <v>0.50037887734215003</v>
      </c>
      <c r="CO151" s="58">
        <v>0.99327862262725797</v>
      </c>
      <c r="CP151" s="58">
        <v>0.99320304393768299</v>
      </c>
      <c r="CQ151" s="58">
        <v>40.873287628925603</v>
      </c>
      <c r="CR151" s="58">
        <v>40.505279235909398</v>
      </c>
      <c r="CS151" s="58">
        <v>39.660011331451003</v>
      </c>
      <c r="CT151" s="58">
        <v>0.66596186161041204</v>
      </c>
      <c r="CU151" s="58">
        <v>0.99927669763564997</v>
      </c>
      <c r="CV151" s="58">
        <v>7.7392689883708898E-2</v>
      </c>
      <c r="CW151" s="58">
        <v>0.99058860540390004</v>
      </c>
      <c r="CX151" s="58">
        <v>92.729226999999995</v>
      </c>
      <c r="CY151" s="58">
        <v>39.176511002178302</v>
      </c>
      <c r="CZ151" s="58" t="s">
        <v>60</v>
      </c>
      <c r="DA151" s="84">
        <v>2.1205910000000001</v>
      </c>
      <c r="DB151" s="58">
        <v>2.1205910000000001</v>
      </c>
      <c r="DC151" s="58">
        <v>219.00910200000001</v>
      </c>
      <c r="DD151" s="58">
        <v>219.00910200000001</v>
      </c>
      <c r="DQ151" s="58" t="s">
        <v>801</v>
      </c>
      <c r="DR151" s="58">
        <v>0.54099748071169895</v>
      </c>
      <c r="DS151" s="58">
        <v>0.99326556921005205</v>
      </c>
      <c r="DT151" s="58">
        <v>0.993197381496429</v>
      </c>
      <c r="DU151" s="58">
        <v>40.896464632431901</v>
      </c>
      <c r="DV151" s="58">
        <v>42.197639552637099</v>
      </c>
      <c r="DW151" s="58">
        <v>41.296334818814898</v>
      </c>
      <c r="DX151" s="58">
        <v>0.66716825962066595</v>
      </c>
      <c r="DY151" s="58">
        <v>0.99941760301589899</v>
      </c>
      <c r="DZ151" s="58">
        <v>7.7191777527332306E-2</v>
      </c>
      <c r="EA151" s="58">
        <v>0.99055248498916604</v>
      </c>
      <c r="EB151" s="58">
        <v>92.899193999999994</v>
      </c>
      <c r="EC151" s="58">
        <v>39.081195447396702</v>
      </c>
      <c r="ED151" s="58" t="s">
        <v>60</v>
      </c>
      <c r="EE151" s="84">
        <v>1.844792</v>
      </c>
      <c r="EF151" s="58">
        <v>1.844792</v>
      </c>
      <c r="EG151" s="58">
        <v>1737.578156</v>
      </c>
      <c r="EH151" s="58">
        <v>1737.578156</v>
      </c>
      <c r="EU151" s="58"/>
      <c r="EV151" s="58"/>
      <c r="EW151" s="58"/>
      <c r="EX151" s="58"/>
      <c r="EY151" s="58"/>
      <c r="EZ151" s="58"/>
      <c r="FA151" s="58"/>
      <c r="FB151" s="58"/>
      <c r="FC151" s="58"/>
      <c r="FD151" s="58"/>
      <c r="FE151" s="58"/>
      <c r="FF151" s="58"/>
      <c r="FG151" s="58"/>
      <c r="FH151" s="58"/>
      <c r="FI151" s="58"/>
      <c r="FJ151" s="58"/>
      <c r="FK151" s="58"/>
      <c r="FL151" s="58"/>
      <c r="FY151" s="58"/>
      <c r="FZ151" s="58"/>
      <c r="GA151" s="58"/>
      <c r="GB151" s="58"/>
      <c r="GC151" s="58"/>
      <c r="GD151" s="58"/>
      <c r="GE151" s="58"/>
      <c r="GF151" s="58"/>
      <c r="GG151" s="58"/>
      <c r="GH151" s="58"/>
      <c r="GI151" s="58"/>
      <c r="GJ151" s="58"/>
      <c r="GK151" s="58"/>
      <c r="GL151" s="58"/>
      <c r="GM151" s="58"/>
      <c r="GN151" s="58"/>
      <c r="GO151" s="58"/>
      <c r="GP151" s="58"/>
      <c r="HC151" s="58"/>
      <c r="HD151" s="58"/>
      <c r="HE151" s="58"/>
      <c r="HF151" s="58"/>
      <c r="HG151" s="58"/>
      <c r="HH151" s="58"/>
      <c r="HI151" s="58"/>
      <c r="HJ151" s="58"/>
      <c r="HK151" s="58"/>
      <c r="HL151" s="58"/>
      <c r="HM151" s="58"/>
      <c r="HN151" s="58"/>
      <c r="HO151" s="58"/>
      <c r="HP151" s="58"/>
      <c r="HQ151" s="84"/>
      <c r="HR151" s="58"/>
      <c r="HS151" s="58"/>
      <c r="HT151" s="58"/>
      <c r="IG151" s="58"/>
      <c r="IH151" s="58"/>
      <c r="II151" s="58"/>
      <c r="IJ151" s="58"/>
      <c r="IK151" s="58"/>
      <c r="IL151" s="58"/>
      <c r="IM151" s="58"/>
      <c r="IN151" s="58"/>
      <c r="IO151" s="58"/>
      <c r="IP151" s="58"/>
      <c r="IQ151" s="58"/>
      <c r="IR151" s="58"/>
      <c r="IS151" s="58"/>
      <c r="IT151" s="58"/>
      <c r="IU151" s="58"/>
      <c r="IV151" s="58"/>
      <c r="IW151" s="58"/>
      <c r="IX151" s="58"/>
      <c r="JK151" s="58"/>
      <c r="JL151" s="58"/>
      <c r="JM151" s="58"/>
      <c r="JN151" s="58"/>
      <c r="JO151" s="58"/>
      <c r="JP151" s="58"/>
      <c r="JQ151" s="58"/>
      <c r="JR151" s="58"/>
      <c r="JS151" s="58"/>
      <c r="JT151" s="58"/>
      <c r="JU151" s="58"/>
      <c r="JV151" s="58"/>
      <c r="JW151" s="58"/>
      <c r="JX151" s="58"/>
      <c r="JY151" s="58"/>
      <c r="JZ151" s="58"/>
      <c r="KA151" s="58"/>
      <c r="KB151" s="58"/>
      <c r="KO151" s="58"/>
      <c r="KP151" s="58"/>
      <c r="KQ151" s="58"/>
      <c r="KR151" s="58"/>
      <c r="KS151" s="58"/>
      <c r="KT151" s="58"/>
      <c r="KU151" s="58"/>
      <c r="KV151" s="58"/>
      <c r="KW151" s="58"/>
      <c r="KX151" s="58"/>
      <c r="KY151" s="58"/>
      <c r="KZ151" s="58"/>
      <c r="LA151" s="58"/>
      <c r="LB151" s="58"/>
      <c r="LC151" s="58"/>
      <c r="LD151" s="58"/>
      <c r="LE151" s="58"/>
      <c r="LF151" s="58"/>
      <c r="LS151" s="58"/>
      <c r="LT151" s="58"/>
      <c r="LU151" s="58"/>
      <c r="LV151" s="58"/>
      <c r="LW151" s="58"/>
      <c r="LX151" s="58"/>
      <c r="LY151" s="58"/>
      <c r="LZ151" s="58"/>
      <c r="MA151" s="58"/>
      <c r="MB151" s="58"/>
      <c r="MC151" s="58"/>
      <c r="MD151" s="58"/>
      <c r="ME151" s="58"/>
      <c r="MF151" s="58"/>
      <c r="MG151" s="58"/>
      <c r="MH151" s="58"/>
      <c r="MI151" s="58"/>
      <c r="MJ151" s="58"/>
      <c r="MW151" s="58"/>
      <c r="MX151" s="58"/>
      <c r="MY151" s="58"/>
      <c r="MZ151" s="58"/>
      <c r="NA151" s="58"/>
      <c r="NB151" s="58"/>
      <c r="NC151" s="58"/>
      <c r="ND151" s="58"/>
      <c r="NE151" s="58"/>
      <c r="NF151" s="58"/>
      <c r="NG151" s="58"/>
      <c r="NH151" s="58"/>
      <c r="NI151" s="58"/>
      <c r="NJ151" s="58"/>
      <c r="NK151" s="58"/>
      <c r="NL151" s="58"/>
      <c r="NM151" s="58"/>
      <c r="NN151" s="58"/>
      <c r="OA151" s="58"/>
      <c r="OB151" s="58"/>
      <c r="OC151" s="58"/>
      <c r="OD151" s="58"/>
      <c r="OE151" s="58"/>
      <c r="OF151" s="58"/>
      <c r="OG151" s="58"/>
      <c r="OH151" s="58"/>
      <c r="OI151" s="58"/>
      <c r="OJ151" s="58"/>
      <c r="OK151" s="58"/>
      <c r="OL151" s="58"/>
      <c r="OM151" s="58"/>
      <c r="ON151" s="58"/>
      <c r="OO151" s="58"/>
      <c r="OP151" s="58"/>
      <c r="OQ151" s="58"/>
      <c r="OR151" s="58"/>
    </row>
    <row r="152" spans="1:408">
      <c r="A152" s="58" t="s">
        <v>229</v>
      </c>
      <c r="B152" s="58">
        <v>0.81511769800031397</v>
      </c>
      <c r="C152" s="58">
        <v>0.994146108627319</v>
      </c>
      <c r="D152" s="58">
        <v>0.99410277605056696</v>
      </c>
      <c r="E152" s="58">
        <v>39.441894655769197</v>
      </c>
      <c r="F152" s="58">
        <v>40.668430147455403</v>
      </c>
      <c r="G152" s="58">
        <v>39.564437234343899</v>
      </c>
      <c r="H152" s="58">
        <v>0.64461743831634499</v>
      </c>
      <c r="I152" s="58">
        <v>0.99969941377639704</v>
      </c>
      <c r="J152" s="58">
        <v>7.6410256326198495E-2</v>
      </c>
      <c r="K152" s="58">
        <v>0.99252516031265203</v>
      </c>
      <c r="L152" s="58">
        <v>93.061888999999994</v>
      </c>
      <c r="M152" s="58">
        <v>40.059891105279398</v>
      </c>
      <c r="N152" s="58" t="s">
        <v>60</v>
      </c>
      <c r="O152" s="84">
        <v>3.9736560000000001</v>
      </c>
      <c r="P152" s="58">
        <v>3.9736560000000001</v>
      </c>
      <c r="Q152" s="58">
        <v>0.76911499999999999</v>
      </c>
      <c r="R152" s="58">
        <v>0.76911499999999999</v>
      </c>
      <c r="AE152" s="58" t="s">
        <v>424</v>
      </c>
      <c r="AF152" s="58">
        <v>0.74980564084396095</v>
      </c>
      <c r="AG152" s="58">
        <v>0.99164336919784501</v>
      </c>
      <c r="AH152" s="58">
        <v>0.99156588315963701</v>
      </c>
      <c r="AI152" s="58">
        <v>40.213722570894703</v>
      </c>
      <c r="AJ152" s="58">
        <v>41.958470658671203</v>
      </c>
      <c r="AK152" s="58">
        <v>40.8728815531666</v>
      </c>
      <c r="AL152" s="58">
        <v>0.64230924844741799</v>
      </c>
      <c r="AM152" s="58">
        <v>0.99941205978393499</v>
      </c>
      <c r="AN152" s="58">
        <v>8.29014852643013E-2</v>
      </c>
      <c r="AO152" s="58">
        <v>0.98852235078811601</v>
      </c>
      <c r="AP152" s="58">
        <v>93.460770999999994</v>
      </c>
      <c r="AQ152" s="58">
        <v>38.141761589456202</v>
      </c>
      <c r="AR152" s="58" t="s">
        <v>60</v>
      </c>
      <c r="AS152" s="58">
        <v>1.527782</v>
      </c>
      <c r="AT152" s="58">
        <v>1.527782</v>
      </c>
      <c r="AU152" s="58">
        <v>1.05271</v>
      </c>
      <c r="AV152" s="58">
        <v>1.05271</v>
      </c>
      <c r="BI152" s="58" t="s">
        <v>995</v>
      </c>
      <c r="BJ152" s="58">
        <v>0.74990405054322096</v>
      </c>
      <c r="BK152" s="58">
        <v>0.99580711126327504</v>
      </c>
      <c r="BL152" s="58">
        <v>0.99577218294143599</v>
      </c>
      <c r="BM152" s="58">
        <v>41.7043934869221</v>
      </c>
      <c r="BN152" s="58">
        <v>40.401449918939697</v>
      </c>
      <c r="BO152" s="58">
        <v>39.626328412521303</v>
      </c>
      <c r="BP152" s="58">
        <v>0.71132111549377397</v>
      </c>
      <c r="BQ152" s="58">
        <v>0.99967676401138295</v>
      </c>
      <c r="BR152" s="58">
        <v>6.3339225947856903E-2</v>
      </c>
      <c r="BS152" s="58">
        <v>0.99480468034744196</v>
      </c>
      <c r="BT152" s="58">
        <v>93.479532000000006</v>
      </c>
      <c r="BU152" s="58">
        <v>41.488075614700698</v>
      </c>
      <c r="BV152" s="58" t="s">
        <v>60</v>
      </c>
      <c r="BW152" s="58">
        <v>2.4878</v>
      </c>
      <c r="BX152" s="58">
        <v>2.4878</v>
      </c>
      <c r="BY152" s="58">
        <v>1.3088839999999999</v>
      </c>
      <c r="BZ152" s="58">
        <v>1.3088839999999999</v>
      </c>
      <c r="CM152" s="58" t="s">
        <v>613</v>
      </c>
      <c r="CN152" s="58">
        <v>0.75158439615808503</v>
      </c>
      <c r="CO152" s="58">
        <v>0.99580073356628396</v>
      </c>
      <c r="CP152" s="58">
        <v>0.99576175212860096</v>
      </c>
      <c r="CQ152" s="58">
        <v>42.7990945604868</v>
      </c>
      <c r="CR152" s="58">
        <v>41.217409131600199</v>
      </c>
      <c r="CS152" s="58">
        <v>40.393071419359401</v>
      </c>
      <c r="CT152" s="58">
        <v>0.73394924402236905</v>
      </c>
      <c r="CU152" s="58">
        <v>0.99960756301879805</v>
      </c>
      <c r="CV152" s="58">
        <v>6.1653193086385699E-2</v>
      </c>
      <c r="CW152" s="58">
        <v>0.99469047784805298</v>
      </c>
      <c r="CX152" s="58">
        <v>94.464421000000002</v>
      </c>
      <c r="CY152" s="58">
        <v>41.692914609935798</v>
      </c>
      <c r="CZ152" s="58" t="s">
        <v>60</v>
      </c>
      <c r="DA152" s="84">
        <v>2.3673109999999999</v>
      </c>
      <c r="DB152" s="58">
        <v>2.3673109999999999</v>
      </c>
      <c r="DC152" s="58">
        <v>245.903289</v>
      </c>
      <c r="DD152" s="58">
        <v>245.903289</v>
      </c>
      <c r="DQ152" s="58" t="s">
        <v>802</v>
      </c>
      <c r="DR152" s="58">
        <v>0.77660014170996605</v>
      </c>
      <c r="DS152" s="58">
        <v>0.99505710601806596</v>
      </c>
      <c r="DT152" s="58">
        <v>0.99500811100006104</v>
      </c>
      <c r="DU152" s="58">
        <v>42.144781968088402</v>
      </c>
      <c r="DV152" s="58">
        <v>42.908467877549498</v>
      </c>
      <c r="DW152" s="58">
        <v>42.105507304246899</v>
      </c>
      <c r="DX152" s="58">
        <v>0.71183139085769598</v>
      </c>
      <c r="DY152" s="58">
        <v>0.99962717294692904</v>
      </c>
      <c r="DZ152" s="58">
        <v>6.6503122448921204E-2</v>
      </c>
      <c r="EA152" s="58">
        <v>0.99360179901123002</v>
      </c>
      <c r="EB152" s="58">
        <v>94.099075999999997</v>
      </c>
      <c r="EC152" s="58">
        <v>40.7251305885015</v>
      </c>
      <c r="ED152" s="58" t="s">
        <v>60</v>
      </c>
      <c r="EE152" s="84">
        <v>1.9140760000000001</v>
      </c>
      <c r="EF152" s="58">
        <v>1.9140760000000001</v>
      </c>
      <c r="EG152" s="58">
        <v>1925.4200740000001</v>
      </c>
      <c r="EH152" s="58">
        <v>1925.4200740000001</v>
      </c>
      <c r="EU152" s="58"/>
      <c r="EV152" s="58"/>
      <c r="EW152" s="58"/>
      <c r="EX152" s="58"/>
      <c r="EY152" s="58"/>
      <c r="EZ152" s="58"/>
      <c r="FA152" s="58"/>
      <c r="FB152" s="58"/>
      <c r="FC152" s="58"/>
      <c r="FD152" s="58"/>
      <c r="FE152" s="58"/>
      <c r="FF152" s="58"/>
      <c r="FG152" s="58"/>
      <c r="FH152" s="58"/>
      <c r="FI152" s="58"/>
      <c r="FJ152" s="58"/>
      <c r="FK152" s="58"/>
      <c r="FL152" s="58"/>
      <c r="FY152" s="58"/>
      <c r="FZ152" s="58"/>
      <c r="GA152" s="58"/>
      <c r="GB152" s="58"/>
      <c r="GC152" s="58"/>
      <c r="GD152" s="58"/>
      <c r="GE152" s="58"/>
      <c r="GF152" s="58"/>
      <c r="GG152" s="58"/>
      <c r="GH152" s="58"/>
      <c r="GI152" s="58"/>
      <c r="GJ152" s="58"/>
      <c r="GK152" s="58"/>
      <c r="GL152" s="58"/>
      <c r="GM152" s="58"/>
      <c r="GN152" s="58"/>
      <c r="GO152" s="58"/>
      <c r="GP152" s="58"/>
      <c r="HC152" s="58"/>
      <c r="HD152" s="58"/>
      <c r="HE152" s="58"/>
      <c r="HF152" s="58"/>
      <c r="HG152" s="58"/>
      <c r="HH152" s="58"/>
      <c r="HI152" s="58"/>
      <c r="HJ152" s="58"/>
      <c r="HK152" s="58"/>
      <c r="HL152" s="58"/>
      <c r="HM152" s="58"/>
      <c r="HN152" s="58"/>
      <c r="HO152" s="58"/>
      <c r="HP152" s="58"/>
      <c r="HQ152" s="84"/>
      <c r="HR152" s="58"/>
      <c r="HS152" s="58"/>
      <c r="HT152" s="58"/>
      <c r="IG152" s="58"/>
      <c r="IH152" s="58"/>
      <c r="II152" s="58"/>
      <c r="IJ152" s="58"/>
      <c r="IK152" s="58"/>
      <c r="IL152" s="58"/>
      <c r="IM152" s="58"/>
      <c r="IN152" s="58"/>
      <c r="IO152" s="58"/>
      <c r="IP152" s="58"/>
      <c r="IQ152" s="58"/>
      <c r="IR152" s="58"/>
      <c r="IS152" s="58"/>
      <c r="IT152" s="58"/>
      <c r="IU152" s="58"/>
      <c r="IV152" s="58"/>
      <c r="IW152" s="58"/>
      <c r="IX152" s="58"/>
      <c r="JK152" s="58"/>
      <c r="JL152" s="58"/>
      <c r="JM152" s="58"/>
      <c r="JN152" s="58"/>
      <c r="JO152" s="58"/>
      <c r="JP152" s="58"/>
      <c r="JQ152" s="58"/>
      <c r="JR152" s="58"/>
      <c r="JS152" s="58"/>
      <c r="JT152" s="58"/>
      <c r="JU152" s="58"/>
      <c r="JV152" s="58"/>
      <c r="JW152" s="58"/>
      <c r="JX152" s="58"/>
      <c r="JY152" s="58"/>
      <c r="JZ152" s="58"/>
      <c r="KA152" s="58"/>
      <c r="KB152" s="58"/>
      <c r="KO152" s="58"/>
      <c r="KP152" s="58"/>
      <c r="KQ152" s="58"/>
      <c r="KR152" s="58"/>
      <c r="KS152" s="58"/>
      <c r="KT152" s="58"/>
      <c r="KU152" s="58"/>
      <c r="KV152" s="58"/>
      <c r="KW152" s="58"/>
      <c r="KX152" s="58"/>
      <c r="KY152" s="58"/>
      <c r="KZ152" s="58"/>
      <c r="LA152" s="58"/>
      <c r="LB152" s="58"/>
      <c r="LC152" s="58"/>
      <c r="LD152" s="58"/>
      <c r="LE152" s="58"/>
      <c r="LF152" s="58"/>
      <c r="LS152" s="58"/>
      <c r="LT152" s="58"/>
      <c r="LU152" s="58"/>
      <c r="LV152" s="58"/>
      <c r="LW152" s="58"/>
      <c r="LX152" s="58"/>
      <c r="LY152" s="58"/>
      <c r="LZ152" s="58"/>
      <c r="MA152" s="58"/>
      <c r="MB152" s="58"/>
      <c r="MC152" s="58"/>
      <c r="MD152" s="58"/>
      <c r="ME152" s="58"/>
      <c r="MF152" s="58"/>
      <c r="MG152" s="58"/>
      <c r="MH152" s="58"/>
      <c r="MI152" s="58"/>
      <c r="MJ152" s="58"/>
      <c r="MW152" s="58"/>
      <c r="MX152" s="58"/>
      <c r="MY152" s="58"/>
      <c r="MZ152" s="58"/>
      <c r="NA152" s="58"/>
      <c r="NB152" s="58"/>
      <c r="NC152" s="58"/>
      <c r="ND152" s="58"/>
      <c r="NE152" s="58"/>
      <c r="NF152" s="58"/>
      <c r="NG152" s="58"/>
      <c r="NH152" s="58"/>
      <c r="NI152" s="58"/>
      <c r="NJ152" s="58"/>
      <c r="NK152" s="58"/>
      <c r="NL152" s="58"/>
      <c r="NM152" s="58"/>
      <c r="NN152" s="58"/>
      <c r="OA152" s="58"/>
      <c r="OB152" s="58"/>
      <c r="OC152" s="58"/>
      <c r="OD152" s="58"/>
      <c r="OE152" s="58"/>
      <c r="OF152" s="58"/>
      <c r="OG152" s="58"/>
      <c r="OH152" s="58"/>
      <c r="OI152" s="58"/>
      <c r="OJ152" s="58"/>
      <c r="OK152" s="58"/>
      <c r="OL152" s="58"/>
      <c r="OM152" s="58"/>
      <c r="ON152" s="58"/>
      <c r="OO152" s="58"/>
      <c r="OP152" s="58"/>
      <c r="OQ152" s="58"/>
      <c r="OR152" s="58"/>
    </row>
    <row r="153" spans="1:408">
      <c r="A153" s="58" t="s">
        <v>230</v>
      </c>
      <c r="B153" s="58">
        <v>1.0568931073846599</v>
      </c>
      <c r="C153" s="58">
        <v>0.99588888883590698</v>
      </c>
      <c r="D153" s="58">
        <v>0.99586528539657504</v>
      </c>
      <c r="E153" s="58">
        <v>40.701830064506197</v>
      </c>
      <c r="F153" s="58">
        <v>41.005843609521399</v>
      </c>
      <c r="G153" s="58">
        <v>39.9279552658681</v>
      </c>
      <c r="H153" s="58">
        <v>0.688271284103393</v>
      </c>
      <c r="I153" s="58">
        <v>0.999827980995178</v>
      </c>
      <c r="J153" s="58">
        <v>6.4649075269699097E-2</v>
      </c>
      <c r="K153" s="58">
        <v>0.99506372213363603</v>
      </c>
      <c r="L153" s="58">
        <v>94.132918000000004</v>
      </c>
      <c r="M153" s="58">
        <v>42.138111837570698</v>
      </c>
      <c r="N153" s="58" t="s">
        <v>60</v>
      </c>
      <c r="O153" s="84">
        <v>4.005986</v>
      </c>
      <c r="P153" s="58">
        <v>4.005986</v>
      </c>
      <c r="Q153" s="58">
        <v>0.778061</v>
      </c>
      <c r="R153" s="58">
        <v>0.778061</v>
      </c>
      <c r="AE153" s="58" t="s">
        <v>425</v>
      </c>
      <c r="AF153" s="58">
        <v>0.99992619272555505</v>
      </c>
      <c r="AG153" s="58">
        <v>0.99447542428970304</v>
      </c>
      <c r="AH153" s="58">
        <v>0.99442625045776301</v>
      </c>
      <c r="AI153" s="58">
        <v>41.757250149914903</v>
      </c>
      <c r="AJ153" s="58">
        <v>42.684364341965498</v>
      </c>
      <c r="AK153" s="58">
        <v>40.98785052273</v>
      </c>
      <c r="AL153" s="58">
        <v>0.702173352241516</v>
      </c>
      <c r="AM153" s="58">
        <v>0.99964708089828402</v>
      </c>
      <c r="AN153" s="58">
        <v>6.8062543869018499E-2</v>
      </c>
      <c r="AO153" s="58">
        <v>0.99327796697616499</v>
      </c>
      <c r="AP153" s="58">
        <v>94.728099999999998</v>
      </c>
      <c r="AQ153" s="58">
        <v>40.2585118619171</v>
      </c>
      <c r="AR153" s="58" t="s">
        <v>60</v>
      </c>
      <c r="AS153" s="58">
        <v>1.600368</v>
      </c>
      <c r="AT153" s="58">
        <v>1.600368</v>
      </c>
      <c r="AU153" s="58">
        <v>1.0428489999999999</v>
      </c>
      <c r="AV153" s="58">
        <v>1.0428489999999999</v>
      </c>
      <c r="BI153" s="58" t="s">
        <v>996</v>
      </c>
      <c r="BJ153" s="58">
        <v>0.99917581876869699</v>
      </c>
      <c r="BK153" s="58">
        <v>0.99725133180618197</v>
      </c>
      <c r="BL153" s="58">
        <v>0.99723356962203902</v>
      </c>
      <c r="BM153" s="58">
        <v>43.413847549691901</v>
      </c>
      <c r="BN153" s="58">
        <v>40.747093291325797</v>
      </c>
      <c r="BO153" s="58">
        <v>39.800555245952602</v>
      </c>
      <c r="BP153" s="58">
        <v>0.76565408706664995</v>
      </c>
      <c r="BQ153" s="58">
        <v>0.99981075525283802</v>
      </c>
      <c r="BR153" s="58">
        <v>5.1540181040763799E-2</v>
      </c>
      <c r="BS153" s="58">
        <v>0.99684661626815796</v>
      </c>
      <c r="BT153" s="58">
        <v>94.432303000000005</v>
      </c>
      <c r="BU153" s="58">
        <v>43.662662978755897</v>
      </c>
      <c r="BV153" s="58" t="s">
        <v>60</v>
      </c>
      <c r="BW153" s="58">
        <v>2.1941869999999999</v>
      </c>
      <c r="BX153" s="58">
        <v>2.1941869999999999</v>
      </c>
      <c r="BY153" s="58">
        <v>1.427468</v>
      </c>
      <c r="BZ153" s="58">
        <v>1.427468</v>
      </c>
      <c r="CM153" s="58" t="s">
        <v>614</v>
      </c>
      <c r="CN153" s="58">
        <v>0.988486065186584</v>
      </c>
      <c r="CO153" s="58">
        <v>0.99688404798507602</v>
      </c>
      <c r="CP153" s="58">
        <v>0.99685513973235995</v>
      </c>
      <c r="CQ153" s="58">
        <v>44.130839939145403</v>
      </c>
      <c r="CR153" s="58">
        <v>41.804794193005698</v>
      </c>
      <c r="CS153" s="58">
        <v>40.979524681851302</v>
      </c>
      <c r="CT153" s="58">
        <v>0.77743417024612405</v>
      </c>
      <c r="CU153" s="58">
        <v>0.999736428260803</v>
      </c>
      <c r="CV153" s="58">
        <v>5.2979160100221599E-2</v>
      </c>
      <c r="CW153" s="58">
        <v>0.996343493461608</v>
      </c>
      <c r="CX153" s="58">
        <v>95.247411</v>
      </c>
      <c r="CY153" s="58">
        <v>43.304591129917199</v>
      </c>
      <c r="CZ153" s="58" t="s">
        <v>60</v>
      </c>
      <c r="DA153" s="84">
        <v>2.5200740000000001</v>
      </c>
      <c r="DB153" s="58">
        <v>2.5200740000000001</v>
      </c>
      <c r="DC153" s="58">
        <v>248.78646900000001</v>
      </c>
      <c r="DD153" s="58">
        <v>248.78646900000001</v>
      </c>
      <c r="DQ153" s="58" t="s">
        <v>803</v>
      </c>
      <c r="DR153" s="58">
        <v>0.93629694142654696</v>
      </c>
      <c r="DS153" s="58">
        <v>0.99575841426849299</v>
      </c>
      <c r="DT153" s="58">
        <v>0.99571776390075595</v>
      </c>
      <c r="DU153" s="58">
        <v>42.790031591488003</v>
      </c>
      <c r="DV153" s="58">
        <v>43.3555276117944</v>
      </c>
      <c r="DW153" s="58">
        <v>42.585440670735899</v>
      </c>
      <c r="DX153" s="58">
        <v>0.733778595924377</v>
      </c>
      <c r="DY153" s="58">
        <v>0.99969792366027799</v>
      </c>
      <c r="DZ153" s="58">
        <v>6.1682786792516701E-2</v>
      </c>
      <c r="EA153" s="58">
        <v>0.99473685026168801</v>
      </c>
      <c r="EB153" s="58">
        <v>94.476712000000006</v>
      </c>
      <c r="EC153" s="58">
        <v>41.547966280163003</v>
      </c>
      <c r="ED153" s="58" t="s">
        <v>60</v>
      </c>
      <c r="EE153" s="84">
        <v>1.3388420000000001</v>
      </c>
      <c r="EF153" s="58">
        <v>1.3388420000000001</v>
      </c>
      <c r="EG153" s="58">
        <v>2357.1513140000002</v>
      </c>
      <c r="EH153" s="58">
        <v>2357.1513140000002</v>
      </c>
      <c r="EU153" s="58"/>
      <c r="EV153" s="58"/>
      <c r="EW153" s="58"/>
      <c r="EX153" s="58"/>
      <c r="EY153" s="58"/>
      <c r="EZ153" s="58"/>
      <c r="FA153" s="58"/>
      <c r="FB153" s="58"/>
      <c r="FC153" s="58"/>
      <c r="FD153" s="58"/>
      <c r="FE153" s="58"/>
      <c r="FF153" s="58"/>
      <c r="FG153" s="58"/>
      <c r="FH153" s="58"/>
      <c r="FI153" s="58"/>
      <c r="FJ153" s="58"/>
      <c r="FK153" s="58"/>
      <c r="FL153" s="58"/>
      <c r="FY153" s="58"/>
      <c r="FZ153" s="58"/>
      <c r="GA153" s="58"/>
      <c r="GB153" s="58"/>
      <c r="GC153" s="58"/>
      <c r="GD153" s="58"/>
      <c r="GE153" s="58"/>
      <c r="GF153" s="58"/>
      <c r="GG153" s="58"/>
      <c r="GH153" s="58"/>
      <c r="GI153" s="58"/>
      <c r="GJ153" s="58"/>
      <c r="GK153" s="58"/>
      <c r="GL153" s="58"/>
      <c r="GM153" s="58"/>
      <c r="GN153" s="58"/>
      <c r="GO153" s="58"/>
      <c r="GP153" s="58"/>
      <c r="HC153" s="58"/>
      <c r="HD153" s="58"/>
      <c r="HE153" s="58"/>
      <c r="HF153" s="58"/>
      <c r="HG153" s="58"/>
      <c r="HH153" s="58"/>
      <c r="HI153" s="58"/>
      <c r="HJ153" s="58"/>
      <c r="HK153" s="58"/>
      <c r="HL153" s="58"/>
      <c r="HM153" s="58"/>
      <c r="HN153" s="58"/>
      <c r="HO153" s="58"/>
      <c r="HP153" s="58"/>
      <c r="HQ153" s="84"/>
      <c r="HR153" s="58"/>
      <c r="HS153" s="58"/>
      <c r="HT153" s="58"/>
      <c r="IG153" s="58"/>
      <c r="IH153" s="58"/>
      <c r="II153" s="58"/>
      <c r="IJ153" s="58"/>
      <c r="IK153" s="58"/>
      <c r="IL153" s="58"/>
      <c r="IM153" s="58"/>
      <c r="IN153" s="58"/>
      <c r="IO153" s="58"/>
      <c r="IP153" s="58"/>
      <c r="IQ153" s="58"/>
      <c r="IR153" s="58"/>
      <c r="IS153" s="58"/>
      <c r="IT153" s="58"/>
      <c r="IU153" s="58"/>
      <c r="IV153" s="58"/>
      <c r="IW153" s="58"/>
      <c r="IX153" s="58"/>
      <c r="JK153" s="58"/>
      <c r="JL153" s="58"/>
      <c r="JM153" s="58"/>
      <c r="JN153" s="58"/>
      <c r="JO153" s="58"/>
      <c r="JP153" s="58"/>
      <c r="JQ153" s="58"/>
      <c r="JR153" s="58"/>
      <c r="JS153" s="58"/>
      <c r="JT153" s="58"/>
      <c r="JU153" s="58"/>
      <c r="JV153" s="58"/>
      <c r="JW153" s="58"/>
      <c r="JX153" s="58"/>
      <c r="JY153" s="58"/>
      <c r="JZ153" s="58"/>
      <c r="KA153" s="58"/>
      <c r="KB153" s="58"/>
      <c r="KO153" s="58"/>
      <c r="KP153" s="58"/>
      <c r="KQ153" s="58"/>
      <c r="KR153" s="58"/>
      <c r="KS153" s="58"/>
      <c r="KT153" s="58"/>
      <c r="KU153" s="58"/>
      <c r="KV153" s="58"/>
      <c r="KW153" s="58"/>
      <c r="KX153" s="58"/>
      <c r="KY153" s="58"/>
      <c r="KZ153" s="58"/>
      <c r="LA153" s="58"/>
      <c r="LB153" s="58"/>
      <c r="LC153" s="58"/>
      <c r="LD153" s="58"/>
      <c r="LE153" s="58"/>
      <c r="LF153" s="58"/>
      <c r="LS153" s="58"/>
      <c r="LT153" s="58"/>
      <c r="LU153" s="58"/>
      <c r="LV153" s="58"/>
      <c r="LW153" s="58"/>
      <c r="LX153" s="58"/>
      <c r="LY153" s="58"/>
      <c r="LZ153" s="58"/>
      <c r="MA153" s="58"/>
      <c r="MB153" s="58"/>
      <c r="MC153" s="58"/>
      <c r="MD153" s="58"/>
      <c r="ME153" s="58"/>
      <c r="MF153" s="58"/>
      <c r="MG153" s="58"/>
      <c r="MH153" s="58"/>
      <c r="MI153" s="58"/>
      <c r="MJ153" s="58"/>
      <c r="MW153" s="58"/>
      <c r="MX153" s="58"/>
      <c r="MY153" s="58"/>
      <c r="MZ153" s="58"/>
      <c r="NA153" s="58"/>
      <c r="NB153" s="58"/>
      <c r="NC153" s="58"/>
      <c r="ND153" s="58"/>
      <c r="NE153" s="58"/>
      <c r="NF153" s="58"/>
      <c r="NG153" s="58"/>
      <c r="NH153" s="58"/>
      <c r="NI153" s="58"/>
      <c r="NJ153" s="58"/>
      <c r="NK153" s="58"/>
      <c r="NL153" s="58"/>
      <c r="NM153" s="58"/>
      <c r="NN153" s="58"/>
      <c r="OA153" s="58"/>
      <c r="OB153" s="58"/>
      <c r="OC153" s="58"/>
      <c r="OD153" s="58"/>
      <c r="OE153" s="58"/>
      <c r="OF153" s="58"/>
      <c r="OG153" s="58"/>
      <c r="OH153" s="58"/>
      <c r="OI153" s="58"/>
      <c r="OJ153" s="58"/>
      <c r="OK153" s="58"/>
      <c r="OL153" s="58"/>
      <c r="OM153" s="58"/>
      <c r="ON153" s="58"/>
      <c r="OO153" s="58"/>
      <c r="OP153" s="58"/>
      <c r="OQ153" s="58"/>
      <c r="OR153" s="58"/>
    </row>
    <row r="154" spans="1:408">
      <c r="A154" s="58" t="s">
        <v>231</v>
      </c>
      <c r="B154" s="58">
        <v>1.56857925917178</v>
      </c>
      <c r="C154" s="58">
        <v>0.99764460325241</v>
      </c>
      <c r="D154" s="58">
        <v>0.99763512611389105</v>
      </c>
      <c r="E154" s="58">
        <v>42.794202974007</v>
      </c>
      <c r="F154" s="58">
        <v>41.565719513423304</v>
      </c>
      <c r="G154" s="58">
        <v>40.511337015262903</v>
      </c>
      <c r="H154" s="58">
        <v>0.75520318746566695</v>
      </c>
      <c r="I154" s="58">
        <v>0.99992406368255604</v>
      </c>
      <c r="J154" s="58">
        <v>4.9568787217140198E-2</v>
      </c>
      <c r="K154" s="58">
        <v>0.99736696481704701</v>
      </c>
      <c r="L154" s="58">
        <v>95.209440000000001</v>
      </c>
      <c r="M154" s="58">
        <v>45.2900794057322</v>
      </c>
      <c r="N154" s="58" t="s">
        <v>60</v>
      </c>
      <c r="O154" s="84">
        <v>4.3319849999999898</v>
      </c>
      <c r="P154" s="58">
        <v>4.3319849999999898</v>
      </c>
      <c r="Q154" s="58">
        <v>0.90874200000000005</v>
      </c>
      <c r="R154" s="58">
        <v>0.90874200000000005</v>
      </c>
      <c r="AE154" s="58" t="s">
        <v>426</v>
      </c>
      <c r="AF154" s="58">
        <v>1.4998917493308099</v>
      </c>
      <c r="AG154" s="58">
        <v>0.99571585655212402</v>
      </c>
      <c r="AH154" s="58">
        <v>0.995669186115264</v>
      </c>
      <c r="AI154" s="58">
        <v>43.102763961711403</v>
      </c>
      <c r="AJ154" s="58">
        <v>43.974986794136797</v>
      </c>
      <c r="AK154" s="58">
        <v>42.571171021455399</v>
      </c>
      <c r="AL154" s="58">
        <v>0.74744790792465199</v>
      </c>
      <c r="AM154" s="58">
        <v>0.99969696998596103</v>
      </c>
      <c r="AN154" s="58">
        <v>6.0604248195886598E-2</v>
      </c>
      <c r="AO154" s="58">
        <v>0.99479997158050504</v>
      </c>
      <c r="AP154" s="58">
        <v>95.216943000000001</v>
      </c>
      <c r="AQ154" s="58">
        <v>41.632404496387799</v>
      </c>
      <c r="AR154" s="58" t="s">
        <v>60</v>
      </c>
      <c r="AS154" s="58">
        <v>1.731066</v>
      </c>
      <c r="AT154" s="58">
        <v>1.731066</v>
      </c>
      <c r="AU154" s="58">
        <v>1.043466</v>
      </c>
      <c r="AV154" s="58">
        <v>1.043466</v>
      </c>
      <c r="BI154" s="58" t="s">
        <v>997</v>
      </c>
      <c r="BJ154" s="58">
        <v>1.49966294678003</v>
      </c>
      <c r="BK154" s="58">
        <v>0.99851638078689497</v>
      </c>
      <c r="BL154" s="58">
        <v>0.998510241508483</v>
      </c>
      <c r="BM154" s="58">
        <v>45.999838253490999</v>
      </c>
      <c r="BN154" s="58">
        <v>41.435529640182502</v>
      </c>
      <c r="BO154" s="58">
        <v>40.509804687936402</v>
      </c>
      <c r="BP154" s="58">
        <v>0.83824831247329701</v>
      </c>
      <c r="BQ154" s="58">
        <v>0.99991220235824496</v>
      </c>
      <c r="BR154" s="58">
        <v>3.7967003881931298E-2</v>
      </c>
      <c r="BS154" s="58">
        <v>0.99843567609786898</v>
      </c>
      <c r="BT154" s="58">
        <v>95.405576999999994</v>
      </c>
      <c r="BU154" s="58">
        <v>46.794460924405797</v>
      </c>
      <c r="BV154" s="58" t="s">
        <v>60</v>
      </c>
      <c r="BW154" s="58">
        <v>2.261539</v>
      </c>
      <c r="BX154" s="58">
        <v>2.261539</v>
      </c>
      <c r="BY154" s="58">
        <v>1.4917579999999999</v>
      </c>
      <c r="BZ154" s="58">
        <v>1.4917579999999999</v>
      </c>
      <c r="CM154" s="58" t="s">
        <v>615</v>
      </c>
      <c r="CN154" s="58">
        <v>1.5117821012438899</v>
      </c>
      <c r="CO154" s="58">
        <v>0.99807435274124101</v>
      </c>
      <c r="CP154" s="58">
        <v>0.99805843830108598</v>
      </c>
      <c r="CQ154" s="58">
        <v>46.3153747758831</v>
      </c>
      <c r="CR154" s="58">
        <v>42.970858812435601</v>
      </c>
      <c r="CS154" s="58">
        <v>42.1721849603842</v>
      </c>
      <c r="CT154" s="58">
        <v>0.840356945991516</v>
      </c>
      <c r="CU154" s="58">
        <v>0.99986279010772705</v>
      </c>
      <c r="CV154" s="58">
        <v>4.1429128497838898E-2</v>
      </c>
      <c r="CW154" s="58">
        <v>0.997966468334198</v>
      </c>
      <c r="CX154" s="58">
        <v>96.038330999999999</v>
      </c>
      <c r="CY154" s="58">
        <v>45.8268914715769</v>
      </c>
      <c r="CZ154" s="58" t="s">
        <v>60</v>
      </c>
      <c r="DA154" s="84">
        <v>2.0078149999999999</v>
      </c>
      <c r="DB154" s="58">
        <v>2.0078149999999999</v>
      </c>
      <c r="DC154" s="58">
        <v>257.21141799999998</v>
      </c>
      <c r="DD154" s="58">
        <v>257.21141799999998</v>
      </c>
      <c r="DQ154" s="58" t="s">
        <v>804</v>
      </c>
      <c r="DR154" s="58">
        <v>1.6205814045032201</v>
      </c>
      <c r="DS154" s="58">
        <v>0.99735826253890902</v>
      </c>
      <c r="DT154" s="58">
        <v>0.99733918905258101</v>
      </c>
      <c r="DU154" s="58">
        <v>44.824213428910497</v>
      </c>
      <c r="DV154" s="58">
        <v>44.981809497677403</v>
      </c>
      <c r="DW154" s="58">
        <v>44.486559017184703</v>
      </c>
      <c r="DX154" s="58">
        <v>0.79876828193664495</v>
      </c>
      <c r="DY154" s="58">
        <v>0.99984818696975697</v>
      </c>
      <c r="DZ154" s="58">
        <v>4.84152100980281E-2</v>
      </c>
      <c r="EA154" s="58">
        <v>0.99712681770324696</v>
      </c>
      <c r="EB154" s="58">
        <v>95.598749999999995</v>
      </c>
      <c r="EC154" s="58">
        <v>44.088976973647803</v>
      </c>
      <c r="ED154" s="58" t="s">
        <v>60</v>
      </c>
      <c r="EE154" s="84">
        <v>1.4849559999999999</v>
      </c>
      <c r="EF154" s="58">
        <v>1.4849559999999999</v>
      </c>
      <c r="EG154" s="58">
        <v>2452.1565000000001</v>
      </c>
      <c r="EH154" s="58">
        <v>2452.1565000000001</v>
      </c>
      <c r="EU154" s="58"/>
      <c r="EV154" s="58"/>
      <c r="EW154" s="58"/>
      <c r="EX154" s="58"/>
      <c r="EY154" s="58"/>
      <c r="EZ154" s="58"/>
      <c r="FA154" s="58"/>
      <c r="FB154" s="58"/>
      <c r="FC154" s="58"/>
      <c r="FD154" s="58"/>
      <c r="FE154" s="58"/>
      <c r="FF154" s="58"/>
      <c r="FG154" s="58"/>
      <c r="FH154" s="58"/>
      <c r="FI154" s="58"/>
      <c r="FJ154" s="58"/>
      <c r="FK154" s="58"/>
      <c r="FL154" s="58"/>
      <c r="FY154" s="58"/>
      <c r="FZ154" s="58"/>
      <c r="GA154" s="58"/>
      <c r="GB154" s="58"/>
      <c r="GC154" s="58"/>
      <c r="GD154" s="58"/>
      <c r="GE154" s="58"/>
      <c r="GF154" s="58"/>
      <c r="GG154" s="58"/>
      <c r="GH154" s="58"/>
      <c r="GI154" s="58"/>
      <c r="GJ154" s="58"/>
      <c r="GK154" s="58"/>
      <c r="GL154" s="58"/>
      <c r="GM154" s="58"/>
      <c r="GN154" s="58"/>
      <c r="GO154" s="58"/>
      <c r="GP154" s="58"/>
      <c r="HC154" s="58"/>
      <c r="HD154" s="58"/>
      <c r="HE154" s="58"/>
      <c r="HF154" s="58"/>
      <c r="HG154" s="58"/>
      <c r="HH154" s="58"/>
      <c r="HI154" s="58"/>
      <c r="HJ154" s="58"/>
      <c r="HK154" s="58"/>
      <c r="HL154" s="58"/>
      <c r="HM154" s="58"/>
      <c r="HN154" s="58"/>
      <c r="HO154" s="58"/>
      <c r="HP154" s="58"/>
      <c r="HQ154" s="84"/>
      <c r="HR154" s="58"/>
      <c r="HS154" s="58"/>
      <c r="HT154" s="58"/>
      <c r="IG154" s="58"/>
      <c r="IH154" s="58"/>
      <c r="II154" s="58"/>
      <c r="IJ154" s="58"/>
      <c r="IK154" s="58"/>
      <c r="IL154" s="58"/>
      <c r="IM154" s="58"/>
      <c r="IN154" s="58"/>
      <c r="IO154" s="58"/>
      <c r="IP154" s="58"/>
      <c r="IQ154" s="58"/>
      <c r="IR154" s="58"/>
      <c r="IS154" s="58"/>
      <c r="IT154" s="58"/>
      <c r="IU154" s="58"/>
      <c r="IV154" s="58"/>
      <c r="IW154" s="58"/>
      <c r="IX154" s="58"/>
      <c r="JK154" s="58"/>
      <c r="JL154" s="58"/>
      <c r="JM154" s="58"/>
      <c r="JN154" s="58"/>
      <c r="JO154" s="58"/>
      <c r="JP154" s="58"/>
      <c r="JQ154" s="58"/>
      <c r="JR154" s="58"/>
      <c r="JS154" s="58"/>
      <c r="JT154" s="58"/>
      <c r="JU154" s="58"/>
      <c r="JV154" s="58"/>
      <c r="JW154" s="58"/>
      <c r="JX154" s="58"/>
      <c r="JY154" s="58"/>
      <c r="JZ154" s="58"/>
      <c r="KA154" s="58"/>
      <c r="KB154" s="58"/>
      <c r="KO154" s="58"/>
      <c r="KP154" s="58"/>
      <c r="KQ154" s="58"/>
      <c r="KR154" s="58"/>
      <c r="KS154" s="58"/>
      <c r="KT154" s="58"/>
      <c r="KU154" s="58"/>
      <c r="KV154" s="58"/>
      <c r="KW154" s="58"/>
      <c r="KX154" s="58"/>
      <c r="KY154" s="58"/>
      <c r="KZ154" s="58"/>
      <c r="LA154" s="58"/>
      <c r="LB154" s="58"/>
      <c r="LC154" s="58"/>
      <c r="LD154" s="58"/>
      <c r="LE154" s="58"/>
      <c r="LF154" s="58"/>
      <c r="LS154" s="58"/>
      <c r="LT154" s="58"/>
      <c r="LU154" s="58"/>
      <c r="LV154" s="58"/>
      <c r="LW154" s="58"/>
      <c r="LX154" s="58"/>
      <c r="LY154" s="58"/>
      <c r="LZ154" s="58"/>
      <c r="MA154" s="58"/>
      <c r="MB154" s="58"/>
      <c r="MC154" s="58"/>
      <c r="MD154" s="58"/>
      <c r="ME154" s="58"/>
      <c r="MF154" s="58"/>
      <c r="MG154" s="58"/>
      <c r="MH154" s="58"/>
      <c r="MI154" s="58"/>
      <c r="MJ154" s="58"/>
      <c r="MW154" s="58"/>
      <c r="MX154" s="58"/>
      <c r="MY154" s="58"/>
      <c r="MZ154" s="58"/>
      <c r="NA154" s="58"/>
      <c r="NB154" s="58"/>
      <c r="NC154" s="58"/>
      <c r="ND154" s="58"/>
      <c r="NE154" s="58"/>
      <c r="NF154" s="58"/>
      <c r="NG154" s="58"/>
      <c r="NH154" s="58"/>
      <c r="NI154" s="58"/>
      <c r="NJ154" s="58"/>
      <c r="NK154" s="58"/>
      <c r="NL154" s="58"/>
      <c r="NM154" s="58"/>
      <c r="NN154" s="58"/>
      <c r="OA154" s="58"/>
      <c r="OB154" s="58"/>
      <c r="OC154" s="58"/>
      <c r="OD154" s="58"/>
      <c r="OE154" s="58"/>
      <c r="OF154" s="58"/>
      <c r="OG154" s="58"/>
      <c r="OH154" s="58"/>
      <c r="OI154" s="58"/>
      <c r="OJ154" s="58"/>
      <c r="OK154" s="58"/>
      <c r="OL154" s="58"/>
      <c r="OM154" s="58"/>
      <c r="ON154" s="58"/>
      <c r="OO154" s="58"/>
      <c r="OP154" s="58"/>
      <c r="OQ154" s="58"/>
      <c r="OR154" s="58"/>
    </row>
    <row r="155" spans="1:408">
      <c r="A155" s="58" t="s">
        <v>232</v>
      </c>
      <c r="B155" s="58">
        <v>2.11910279877184</v>
      </c>
      <c r="C155" s="58">
        <v>0.99845665693283003</v>
      </c>
      <c r="D155" s="58">
        <v>0.99845123291015603</v>
      </c>
      <c r="E155" s="58">
        <v>44.394924138802999</v>
      </c>
      <c r="F155" s="58">
        <v>41.980893158918498</v>
      </c>
      <c r="G155" s="58">
        <v>40.943820962582301</v>
      </c>
      <c r="H155" s="58">
        <v>0.80277746915817205</v>
      </c>
      <c r="I155" s="58">
        <v>0.99995791912078802</v>
      </c>
      <c r="J155" s="58">
        <v>4.0473829954862497E-2</v>
      </c>
      <c r="K155" s="58">
        <v>0.998352169990539</v>
      </c>
      <c r="L155" s="58">
        <v>95.714781000000002</v>
      </c>
      <c r="M155" s="58">
        <v>47.719835821674302</v>
      </c>
      <c r="N155" s="58" t="s">
        <v>60</v>
      </c>
      <c r="O155" s="84">
        <v>4.2336489999999998</v>
      </c>
      <c r="P155" s="58">
        <v>4.2336489999999998</v>
      </c>
      <c r="Q155" s="58">
        <v>0.921682</v>
      </c>
      <c r="R155" s="58">
        <v>0.921682</v>
      </c>
      <c r="AE155" s="58" t="s">
        <v>427</v>
      </c>
      <c r="AF155" s="58">
        <v>1.9999803180601401</v>
      </c>
      <c r="AG155" s="58">
        <v>0.99697160720825195</v>
      </c>
      <c r="AH155" s="58">
        <v>0.99695611000061002</v>
      </c>
      <c r="AI155" s="58">
        <v>44.444292063171503</v>
      </c>
      <c r="AJ155" s="58">
        <v>44.752930320906003</v>
      </c>
      <c r="AK155" s="58">
        <v>43.743613012168296</v>
      </c>
      <c r="AL155" s="58">
        <v>0.78933554887771595</v>
      </c>
      <c r="AM155" s="58">
        <v>0.99987292289733798</v>
      </c>
      <c r="AN155" s="58">
        <v>4.9696575850248302E-2</v>
      </c>
      <c r="AO155" s="58">
        <v>0.996870636940002</v>
      </c>
      <c r="AP155" s="58">
        <v>96.115499</v>
      </c>
      <c r="AQ155" s="58">
        <v>43.572085764366797</v>
      </c>
      <c r="AR155" s="58" t="s">
        <v>60</v>
      </c>
      <c r="AS155" s="58">
        <v>1.816154</v>
      </c>
      <c r="AT155" s="58">
        <v>1.816154</v>
      </c>
      <c r="AU155" s="58">
        <v>1.0396430000000001</v>
      </c>
      <c r="AV155" s="58">
        <v>1.0396430000000001</v>
      </c>
      <c r="BI155" s="58" t="s">
        <v>998</v>
      </c>
      <c r="BJ155" s="58">
        <v>1.99915367658636</v>
      </c>
      <c r="BK155" s="58">
        <v>0.99908125400543202</v>
      </c>
      <c r="BL155" s="58">
        <v>0.99907547235488803</v>
      </c>
      <c r="BM155" s="58">
        <v>48.085563989789399</v>
      </c>
      <c r="BN155" s="58">
        <v>42.151866791784698</v>
      </c>
      <c r="BO155" s="58">
        <v>40.8427653721619</v>
      </c>
      <c r="BP155" s="58">
        <v>0.88541787862777699</v>
      </c>
      <c r="BQ155" s="58">
        <v>0.99994504451751698</v>
      </c>
      <c r="BR155" s="58">
        <v>2.9920816421508699E-2</v>
      </c>
      <c r="BS155" s="58">
        <v>0.99909311532974199</v>
      </c>
      <c r="BT155" s="58">
        <v>95.835177000000002</v>
      </c>
      <c r="BU155" s="58">
        <v>48.990064595304197</v>
      </c>
      <c r="BV155" s="58" t="s">
        <v>60</v>
      </c>
      <c r="BW155" s="58">
        <v>2.7288320000000001</v>
      </c>
      <c r="BX155" s="58">
        <v>2.7288320000000001</v>
      </c>
      <c r="BY155" s="58">
        <v>1.2726740000000001</v>
      </c>
      <c r="BZ155" s="58">
        <v>1.2726740000000001</v>
      </c>
      <c r="CM155" s="58" t="s">
        <v>616</v>
      </c>
      <c r="CN155" s="58">
        <v>2.00657376791056</v>
      </c>
      <c r="CO155" s="58">
        <v>0.998648941516876</v>
      </c>
      <c r="CP155" s="58">
        <v>0.99863886833190896</v>
      </c>
      <c r="CQ155" s="58">
        <v>47.917903704664603</v>
      </c>
      <c r="CR155" s="58">
        <v>43.916292458460802</v>
      </c>
      <c r="CS155" s="58">
        <v>43.185442244584202</v>
      </c>
      <c r="CT155" s="58">
        <v>0.87876099348068204</v>
      </c>
      <c r="CU155" s="58">
        <v>0.99991261959075906</v>
      </c>
      <c r="CV155" s="58">
        <v>3.4620657563209499E-2</v>
      </c>
      <c r="CW155" s="58">
        <v>0.99862927198410001</v>
      </c>
      <c r="CX155" s="58">
        <v>96.407515000000004</v>
      </c>
      <c r="CY155" s="58">
        <v>47.603499901743703</v>
      </c>
      <c r="CZ155" s="58" t="s">
        <v>60</v>
      </c>
      <c r="DA155" s="84">
        <v>1.690204</v>
      </c>
      <c r="DB155" s="58">
        <v>1.690204</v>
      </c>
      <c r="DC155" s="58">
        <v>276.79208799999998</v>
      </c>
      <c r="DD155" s="58">
        <v>276.79208799999998</v>
      </c>
      <c r="DQ155" s="58" t="s">
        <v>805</v>
      </c>
      <c r="DR155" s="58">
        <v>1.91833471106912</v>
      </c>
      <c r="DS155" s="58">
        <v>0.99774748086929299</v>
      </c>
      <c r="DT155" s="58">
        <v>0.99773198366165095</v>
      </c>
      <c r="DU155" s="58">
        <v>45.534002288783299</v>
      </c>
      <c r="DV155" s="58">
        <v>45.636700313101699</v>
      </c>
      <c r="DW155" s="58">
        <v>45.193633731898103</v>
      </c>
      <c r="DX155" s="58">
        <v>0.81915491819381703</v>
      </c>
      <c r="DY155" s="58">
        <v>0.99988043308258001</v>
      </c>
      <c r="DZ155" s="58">
        <v>4.4646482914686203E-2</v>
      </c>
      <c r="EA155" s="58">
        <v>0.99764943122863703</v>
      </c>
      <c r="EB155" s="58">
        <v>95.824231999999995</v>
      </c>
      <c r="EC155" s="58">
        <v>44.920915906346004</v>
      </c>
      <c r="ED155" s="58" t="s">
        <v>60</v>
      </c>
      <c r="EE155" s="84">
        <v>1.4454229999999999</v>
      </c>
      <c r="EF155" s="58">
        <v>1.4454229999999999</v>
      </c>
      <c r="EG155" s="58">
        <v>2724.992037</v>
      </c>
      <c r="EH155" s="58">
        <v>2724.992037</v>
      </c>
      <c r="EU155" s="58"/>
      <c r="EV155" s="58"/>
      <c r="EW155" s="58"/>
      <c r="EX155" s="58"/>
      <c r="EY155" s="58"/>
      <c r="EZ155" s="58"/>
      <c r="FA155" s="58"/>
      <c r="FB155" s="58"/>
      <c r="FC155" s="58"/>
      <c r="FD155" s="58"/>
      <c r="FE155" s="58"/>
      <c r="FF155" s="58"/>
      <c r="FG155" s="58"/>
      <c r="FH155" s="58"/>
      <c r="FI155" s="58"/>
      <c r="FJ155" s="58"/>
      <c r="FK155" s="58"/>
      <c r="FL155" s="58"/>
      <c r="FY155" s="58"/>
      <c r="FZ155" s="58"/>
      <c r="GA155" s="58"/>
      <c r="GB155" s="58"/>
      <c r="GC155" s="58"/>
      <c r="GD155" s="58"/>
      <c r="GE155" s="58"/>
      <c r="GF155" s="58"/>
      <c r="GG155" s="58"/>
      <c r="GH155" s="58"/>
      <c r="GI155" s="58"/>
      <c r="GJ155" s="58"/>
      <c r="GK155" s="58"/>
      <c r="GL155" s="58"/>
      <c r="GM155" s="58"/>
      <c r="GN155" s="58"/>
      <c r="GO155" s="58"/>
      <c r="GP155" s="58"/>
      <c r="HC155" s="58"/>
      <c r="HD155" s="58"/>
      <c r="HE155" s="58"/>
      <c r="HF155" s="58"/>
      <c r="HG155" s="58"/>
      <c r="HH155" s="58"/>
      <c r="HI155" s="58"/>
      <c r="HJ155" s="58"/>
      <c r="HK155" s="58"/>
      <c r="HL155" s="58"/>
      <c r="HM155" s="58"/>
      <c r="HN155" s="58"/>
      <c r="HO155" s="58"/>
      <c r="HP155" s="58"/>
      <c r="HQ155" s="84"/>
      <c r="HR155" s="58"/>
      <c r="HS155" s="58"/>
      <c r="HT155" s="58"/>
      <c r="IG155" s="58"/>
      <c r="IH155" s="58"/>
      <c r="II155" s="58"/>
      <c r="IJ155" s="58"/>
      <c r="IK155" s="58"/>
      <c r="IL155" s="58"/>
      <c r="IM155" s="58"/>
      <c r="IN155" s="58"/>
      <c r="IO155" s="58"/>
      <c r="IP155" s="58"/>
      <c r="IQ155" s="58"/>
      <c r="IR155" s="58"/>
      <c r="IS155" s="58"/>
      <c r="IT155" s="58"/>
      <c r="IU155" s="58"/>
      <c r="IV155" s="58"/>
      <c r="IW155" s="58"/>
      <c r="IX155" s="58"/>
      <c r="JK155" s="58"/>
      <c r="JL155" s="58"/>
      <c r="JM155" s="58"/>
      <c r="JN155" s="58"/>
      <c r="JO155" s="58"/>
      <c r="JP155" s="58"/>
      <c r="JQ155" s="58"/>
      <c r="JR155" s="58"/>
      <c r="JS155" s="58"/>
      <c r="JT155" s="58"/>
      <c r="JU155" s="58"/>
      <c r="JV155" s="58"/>
      <c r="JW155" s="58"/>
      <c r="JX155" s="58"/>
      <c r="JY155" s="58"/>
      <c r="JZ155" s="58"/>
      <c r="KA155" s="58"/>
      <c r="KB155" s="58"/>
      <c r="KO155" s="58"/>
      <c r="KP155" s="58"/>
      <c r="KQ155" s="58"/>
      <c r="KR155" s="58"/>
      <c r="KS155" s="58"/>
      <c r="KT155" s="58"/>
      <c r="KU155" s="58"/>
      <c r="KV155" s="58"/>
      <c r="KW155" s="58"/>
      <c r="KX155" s="58"/>
      <c r="KY155" s="58"/>
      <c r="KZ155" s="58"/>
      <c r="LA155" s="58"/>
      <c r="LB155" s="58"/>
      <c r="LC155" s="58"/>
      <c r="LD155" s="58"/>
      <c r="LE155" s="58"/>
      <c r="LF155" s="58"/>
      <c r="LS155" s="58"/>
      <c r="LT155" s="58"/>
      <c r="LU155" s="58"/>
      <c r="LV155" s="58"/>
      <c r="LW155" s="58"/>
      <c r="LX155" s="58"/>
      <c r="LY155" s="58"/>
      <c r="LZ155" s="58"/>
      <c r="MA155" s="58"/>
      <c r="MB155" s="58"/>
      <c r="MC155" s="58"/>
      <c r="MD155" s="58"/>
      <c r="ME155" s="58"/>
      <c r="MF155" s="58"/>
      <c r="MG155" s="58"/>
      <c r="MH155" s="58"/>
      <c r="MI155" s="58"/>
      <c r="MJ155" s="58"/>
      <c r="MW155" s="58"/>
      <c r="MX155" s="58"/>
      <c r="MY155" s="58"/>
      <c r="MZ155" s="58"/>
      <c r="NA155" s="58"/>
      <c r="NB155" s="58"/>
      <c r="NC155" s="58"/>
      <c r="ND155" s="58"/>
      <c r="NE155" s="58"/>
      <c r="NF155" s="58"/>
      <c r="NG155" s="58"/>
      <c r="NH155" s="58"/>
      <c r="NI155" s="58"/>
      <c r="NJ155" s="58"/>
      <c r="NK155" s="58"/>
      <c r="NL155" s="58"/>
      <c r="NM155" s="58"/>
      <c r="NN155" s="58"/>
      <c r="OA155" s="58"/>
      <c r="OB155" s="58"/>
      <c r="OC155" s="58"/>
      <c r="OD155" s="58"/>
      <c r="OE155" s="58"/>
      <c r="OF155" s="58"/>
      <c r="OG155" s="58"/>
      <c r="OH155" s="58"/>
      <c r="OI155" s="58"/>
      <c r="OJ155" s="58"/>
      <c r="OK155" s="58"/>
      <c r="OL155" s="58"/>
      <c r="OM155" s="58"/>
      <c r="ON155" s="58"/>
      <c r="OO155" s="58"/>
      <c r="OP155" s="58"/>
      <c r="OQ155" s="58"/>
      <c r="OR155" s="58"/>
    </row>
    <row r="156" spans="1:408">
      <c r="A156" s="58" t="s">
        <v>233</v>
      </c>
      <c r="B156" s="58">
        <v>8.1456705729166606E-2</v>
      </c>
      <c r="C156" s="58">
        <v>0.72925603389739901</v>
      </c>
      <c r="D156" s="58">
        <v>0.71062189340591397</v>
      </c>
      <c r="E156" s="58">
        <v>21.746429881658901</v>
      </c>
      <c r="F156" s="58">
        <v>27.935801257289</v>
      </c>
      <c r="G156" s="58">
        <v>30.9348278981116</v>
      </c>
      <c r="H156" s="58">
        <v>0.106096491217613</v>
      </c>
      <c r="I156" s="58">
        <v>0.96342134475707997</v>
      </c>
      <c r="J156" s="58">
        <v>0.56693905591964699</v>
      </c>
      <c r="K156" s="58">
        <v>0.68057906627654996</v>
      </c>
      <c r="L156" s="58">
        <v>22.515312000000002</v>
      </c>
      <c r="M156" s="58">
        <v>16.671481986285499</v>
      </c>
      <c r="N156" s="58" t="s">
        <v>60</v>
      </c>
      <c r="O156" s="84">
        <v>11.164427999999999</v>
      </c>
      <c r="P156" s="58">
        <v>11.164427999999999</v>
      </c>
      <c r="Q156" s="58">
        <v>3.8693399999999998</v>
      </c>
      <c r="R156" s="58">
        <v>3.8693399999999998</v>
      </c>
      <c r="AE156" s="58" t="s">
        <v>428</v>
      </c>
      <c r="AF156" s="58">
        <v>2.99951171875E-2</v>
      </c>
      <c r="AG156" s="58">
        <v>0.73595064878463701</v>
      </c>
      <c r="AH156" s="58">
        <v>0.72492384910583496</v>
      </c>
      <c r="AI156" s="58">
        <v>22.105618748727</v>
      </c>
      <c r="AJ156" s="58">
        <v>30.9600456668832</v>
      </c>
      <c r="AK156" s="58">
        <v>32.849978645843599</v>
      </c>
      <c r="AL156" s="58">
        <v>0.106835797429084</v>
      </c>
      <c r="AM156" s="58">
        <v>0.98584848642349199</v>
      </c>
      <c r="AN156" s="58">
        <v>0.53857046365737904</v>
      </c>
      <c r="AO156" s="58">
        <v>0.62820535898208596</v>
      </c>
      <c r="AP156" s="58">
        <v>11.536210000000001</v>
      </c>
      <c r="AQ156" s="58">
        <v>17.097034046524801</v>
      </c>
      <c r="AR156" s="58" t="s">
        <v>60</v>
      </c>
      <c r="AS156" s="58">
        <v>18.580202</v>
      </c>
      <c r="AT156" s="58">
        <v>18.580202</v>
      </c>
      <c r="AU156" s="58">
        <v>11.639303</v>
      </c>
      <c r="AV156" s="58">
        <v>11.639303</v>
      </c>
      <c r="BI156" s="58" t="s">
        <v>999</v>
      </c>
      <c r="BJ156" s="58">
        <v>2.9993693033854098E-2</v>
      </c>
      <c r="BK156" s="58">
        <v>0.75433731079101496</v>
      </c>
      <c r="BL156" s="58">
        <v>0.75066649913787797</v>
      </c>
      <c r="BM156" s="58">
        <v>21.979362609549302</v>
      </c>
      <c r="BN156" s="58">
        <v>30.747054409106902</v>
      </c>
      <c r="BO156" s="58">
        <v>33.190210174566197</v>
      </c>
      <c r="BP156" s="58">
        <v>0.110541254281997</v>
      </c>
      <c r="BQ156" s="58">
        <v>0.995280981063842</v>
      </c>
      <c r="BR156" s="58">
        <v>0.51721698045730502</v>
      </c>
      <c r="BS156" s="58">
        <v>0.62643074989318803</v>
      </c>
      <c r="BT156" s="58">
        <v>1.1197349999999999</v>
      </c>
      <c r="BU156" s="58">
        <v>16.775729111756402</v>
      </c>
      <c r="BV156" s="58" t="s">
        <v>60</v>
      </c>
      <c r="BW156" s="58">
        <v>15.196002</v>
      </c>
      <c r="BX156" s="58">
        <v>15.196002</v>
      </c>
      <c r="BY156" s="58">
        <v>5.1263300000000003</v>
      </c>
      <c r="BZ156" s="58">
        <v>5.1263300000000003</v>
      </c>
      <c r="CM156" s="58" t="s">
        <v>617</v>
      </c>
      <c r="CN156" s="58">
        <v>2.6758422851562502E-2</v>
      </c>
      <c r="CO156" s="58">
        <v>0.73410278558731001</v>
      </c>
      <c r="CP156" s="58">
        <v>0.72486579418182295</v>
      </c>
      <c r="CQ156" s="58">
        <v>22.178503604288199</v>
      </c>
      <c r="CR156" s="58">
        <v>30.873880668393301</v>
      </c>
      <c r="CS156" s="58">
        <v>32.904922784778996</v>
      </c>
      <c r="CT156" s="58">
        <v>0.106759130954742</v>
      </c>
      <c r="CU156" s="58">
        <v>0.98649233579635598</v>
      </c>
      <c r="CV156" s="58">
        <v>0.53924429416656405</v>
      </c>
      <c r="CW156" s="58">
        <v>0.62775820493698098</v>
      </c>
      <c r="CX156" s="58">
        <v>9.6311809999999998</v>
      </c>
      <c r="CY156" s="58">
        <v>17.1135454568055</v>
      </c>
      <c r="CZ156" s="58" t="s">
        <v>60</v>
      </c>
      <c r="DA156" s="84">
        <v>7.5073919999999896</v>
      </c>
      <c r="DB156" s="58">
        <v>7.5073919999999896</v>
      </c>
      <c r="DC156" s="58">
        <v>9551.709734</v>
      </c>
      <c r="DD156" s="58">
        <v>9551.709734</v>
      </c>
      <c r="DQ156" s="58" t="s">
        <v>806</v>
      </c>
      <c r="DR156" s="58">
        <v>2.63393147786458E-2</v>
      </c>
      <c r="DS156" s="58">
        <v>0.74954020977020197</v>
      </c>
      <c r="DT156" s="58">
        <v>0.74131929874420099</v>
      </c>
      <c r="DU156" s="58">
        <v>22.411871952974899</v>
      </c>
      <c r="DV156" s="58">
        <v>31.073183073736502</v>
      </c>
      <c r="DW156" s="58">
        <v>33.111101174487402</v>
      </c>
      <c r="DX156" s="58">
        <v>0.116810679435729</v>
      </c>
      <c r="DY156" s="58">
        <v>0.98824059963226296</v>
      </c>
      <c r="DZ156" s="58">
        <v>0.52032154798507602</v>
      </c>
      <c r="EA156" s="58">
        <v>0.65031737089157104</v>
      </c>
      <c r="EB156" s="58">
        <v>12.614560000000001</v>
      </c>
      <c r="EC156" s="58">
        <v>17.396535951989801</v>
      </c>
      <c r="ED156" s="58" t="s">
        <v>60</v>
      </c>
      <c r="EE156" s="84">
        <v>10.175274</v>
      </c>
      <c r="EF156" s="58">
        <v>10.175274</v>
      </c>
      <c r="EG156" s="58">
        <v>1486.53016</v>
      </c>
      <c r="EH156" s="58">
        <v>1486.53016</v>
      </c>
      <c r="EU156" s="58"/>
      <c r="EV156" s="58"/>
      <c r="EW156" s="58"/>
      <c r="EX156" s="58"/>
      <c r="EY156" s="58"/>
      <c r="EZ156" s="58"/>
      <c r="FA156" s="58"/>
      <c r="FB156" s="58"/>
      <c r="FC156" s="58"/>
      <c r="FD156" s="58"/>
      <c r="FE156" s="58"/>
      <c r="FF156" s="58"/>
      <c r="FG156" s="58"/>
      <c r="FH156" s="58"/>
      <c r="FI156" s="58"/>
      <c r="FJ156" s="58"/>
      <c r="FK156" s="58"/>
      <c r="FL156" s="58"/>
      <c r="FY156" s="58"/>
      <c r="FZ156" s="58"/>
      <c r="GA156" s="58"/>
      <c r="GB156" s="58"/>
      <c r="GC156" s="58"/>
      <c r="GD156" s="58"/>
      <c r="GE156" s="58"/>
      <c r="GF156" s="58"/>
      <c r="GG156" s="58"/>
      <c r="GH156" s="58"/>
      <c r="GI156" s="58"/>
      <c r="GJ156" s="58"/>
      <c r="GK156" s="58"/>
      <c r="GL156" s="58"/>
      <c r="GM156" s="58"/>
      <c r="GN156" s="58"/>
      <c r="GO156" s="58"/>
      <c r="GP156" s="58"/>
      <c r="HC156" s="58"/>
      <c r="HD156" s="58"/>
      <c r="HE156" s="58"/>
      <c r="HF156" s="58"/>
      <c r="HG156" s="58"/>
      <c r="HH156" s="58"/>
      <c r="HI156" s="58"/>
      <c r="HJ156" s="58"/>
      <c r="HK156" s="58"/>
      <c r="HL156" s="58"/>
      <c r="HM156" s="58"/>
      <c r="HN156" s="58"/>
      <c r="HO156" s="58"/>
      <c r="HP156" s="58"/>
      <c r="HQ156" s="84"/>
      <c r="HR156" s="58"/>
      <c r="HS156" s="58"/>
      <c r="HT156" s="58"/>
      <c r="IG156" s="58"/>
      <c r="IH156" s="58"/>
      <c r="II156" s="58"/>
      <c r="IJ156" s="58"/>
      <c r="IK156" s="58"/>
      <c r="IL156" s="58"/>
      <c r="IM156" s="58"/>
      <c r="IN156" s="58"/>
      <c r="IO156" s="58"/>
      <c r="IP156" s="58"/>
      <c r="IQ156" s="58"/>
      <c r="IR156" s="58"/>
      <c r="IS156" s="58"/>
      <c r="IT156" s="58"/>
      <c r="IU156" s="58"/>
      <c r="IV156" s="58"/>
      <c r="IW156" s="58"/>
      <c r="IX156" s="58"/>
      <c r="JK156" s="58"/>
      <c r="JL156" s="58"/>
      <c r="JM156" s="58"/>
      <c r="JN156" s="58"/>
      <c r="JO156" s="58"/>
      <c r="JP156" s="58"/>
      <c r="JQ156" s="58"/>
      <c r="JR156" s="58"/>
      <c r="JS156" s="58"/>
      <c r="JT156" s="58"/>
      <c r="JU156" s="58"/>
      <c r="JV156" s="58"/>
      <c r="JW156" s="58"/>
      <c r="JX156" s="58"/>
      <c r="JY156" s="58"/>
      <c r="JZ156" s="58"/>
      <c r="KA156" s="58"/>
      <c r="KB156" s="58"/>
      <c r="KO156" s="58"/>
      <c r="KP156" s="58"/>
      <c r="KQ156" s="58"/>
      <c r="KR156" s="58"/>
      <c r="KS156" s="58"/>
      <c r="KT156" s="58"/>
      <c r="KU156" s="58"/>
      <c r="KV156" s="58"/>
      <c r="KW156" s="58"/>
      <c r="KX156" s="58"/>
      <c r="KY156" s="58"/>
      <c r="KZ156" s="58"/>
      <c r="LA156" s="58"/>
      <c r="LB156" s="58"/>
      <c r="LC156" s="58"/>
      <c r="LD156" s="58"/>
      <c r="LE156" s="58"/>
      <c r="LF156" s="58"/>
      <c r="LS156" s="58"/>
      <c r="LT156" s="58"/>
      <c r="LU156" s="58"/>
      <c r="LV156" s="58"/>
      <c r="LW156" s="58"/>
      <c r="LX156" s="58"/>
      <c r="LY156" s="58"/>
      <c r="LZ156" s="58"/>
      <c r="MA156" s="58"/>
      <c r="MB156" s="58"/>
      <c r="MC156" s="58"/>
      <c r="MD156" s="58"/>
      <c r="ME156" s="58"/>
      <c r="MF156" s="58"/>
      <c r="MG156" s="58"/>
      <c r="MH156" s="58"/>
      <c r="MI156" s="58"/>
      <c r="MJ156" s="58"/>
      <c r="MW156" s="58"/>
      <c r="MX156" s="58"/>
      <c r="MY156" s="58"/>
      <c r="MZ156" s="58"/>
      <c r="NA156" s="58"/>
      <c r="NB156" s="58"/>
      <c r="NC156" s="58"/>
      <c r="ND156" s="58"/>
      <c r="NE156" s="58"/>
      <c r="NF156" s="58"/>
      <c r="NG156" s="58"/>
      <c r="NH156" s="58"/>
      <c r="NI156" s="58"/>
      <c r="NJ156" s="58"/>
      <c r="NK156" s="58"/>
      <c r="NL156" s="58"/>
      <c r="NM156" s="58"/>
      <c r="NN156" s="58"/>
      <c r="OA156" s="58"/>
      <c r="OB156" s="58"/>
      <c r="OC156" s="58"/>
      <c r="OD156" s="58"/>
      <c r="OE156" s="58"/>
      <c r="OF156" s="58"/>
      <c r="OG156" s="58"/>
      <c r="OH156" s="58"/>
      <c r="OI156" s="58"/>
      <c r="OJ156" s="58"/>
      <c r="OK156" s="58"/>
      <c r="OL156" s="58"/>
      <c r="OM156" s="58"/>
      <c r="ON156" s="58"/>
      <c r="OO156" s="58"/>
      <c r="OP156" s="58"/>
      <c r="OQ156" s="58"/>
      <c r="OR156" s="58"/>
    </row>
    <row r="157" spans="1:408">
      <c r="A157" s="58" t="s">
        <v>234</v>
      </c>
      <c r="B157" s="58">
        <v>8.1456705729166606E-2</v>
      </c>
      <c r="C157" s="58">
        <v>0.72925603389739901</v>
      </c>
      <c r="D157" s="58">
        <v>0.71062189340591397</v>
      </c>
      <c r="E157" s="58">
        <v>21.746429881658901</v>
      </c>
      <c r="F157" s="58">
        <v>27.935801257289</v>
      </c>
      <c r="G157" s="58">
        <v>30.9348278981116</v>
      </c>
      <c r="H157" s="58">
        <v>0.106096491217613</v>
      </c>
      <c r="I157" s="58">
        <v>0.96342134475707997</v>
      </c>
      <c r="J157" s="58">
        <v>0.56693905591964699</v>
      </c>
      <c r="K157" s="58">
        <v>0.68057906627654996</v>
      </c>
      <c r="L157" s="58">
        <v>22.515312000000002</v>
      </c>
      <c r="M157" s="58">
        <v>16.671481986285499</v>
      </c>
      <c r="N157" s="58" t="s">
        <v>60</v>
      </c>
      <c r="O157" s="84">
        <v>6.8415929999999996</v>
      </c>
      <c r="P157" s="58">
        <v>6.8415929999999996</v>
      </c>
      <c r="Q157" s="58">
        <v>3.2796219999999998</v>
      </c>
      <c r="R157" s="58">
        <v>3.2796219999999998</v>
      </c>
      <c r="AE157" s="58" t="s">
        <v>429</v>
      </c>
      <c r="AF157" s="58">
        <v>5.9999389648437498E-2</v>
      </c>
      <c r="AG157" s="58">
        <v>0.80911499261856001</v>
      </c>
      <c r="AH157" s="58">
        <v>0.80400681495666504</v>
      </c>
      <c r="AI157" s="58">
        <v>23.197700770081799</v>
      </c>
      <c r="AJ157" s="58">
        <v>31.389287464836201</v>
      </c>
      <c r="AK157" s="58">
        <v>33.336766217779001</v>
      </c>
      <c r="AL157" s="58">
        <v>0.15085636079311299</v>
      </c>
      <c r="AM157" s="58">
        <v>0.99480801820755005</v>
      </c>
      <c r="AN157" s="58">
        <v>0.45419642329215998</v>
      </c>
      <c r="AO157" s="58">
        <v>0.74026846885681097</v>
      </c>
      <c r="AP157" s="58">
        <v>30.397220000000001</v>
      </c>
      <c r="AQ157" s="58">
        <v>18.399131340825701</v>
      </c>
      <c r="AR157" s="58" t="s">
        <v>60</v>
      </c>
      <c r="AS157" s="58">
        <v>18.448719000000001</v>
      </c>
      <c r="AT157" s="58">
        <v>18.448719000000001</v>
      </c>
      <c r="AU157" s="58">
        <v>11.658937999999999</v>
      </c>
      <c r="AV157" s="58">
        <v>11.658937999999999</v>
      </c>
      <c r="BI157" s="58" t="s">
        <v>1000</v>
      </c>
      <c r="BJ157" s="58">
        <v>6.0000813802083303E-2</v>
      </c>
      <c r="BK157" s="58">
        <v>0.829592585563659</v>
      </c>
      <c r="BL157" s="58">
        <v>0.82822173833847001</v>
      </c>
      <c r="BM157" s="58">
        <v>22.923523586925601</v>
      </c>
      <c r="BN157" s="58">
        <v>31.064638702188599</v>
      </c>
      <c r="BO157" s="58">
        <v>33.353157289159697</v>
      </c>
      <c r="BP157" s="58">
        <v>0.16466429829597401</v>
      </c>
      <c r="BQ157" s="58">
        <v>0.99797987937927202</v>
      </c>
      <c r="BR157" s="58">
        <v>0.42660477757453902</v>
      </c>
      <c r="BS157" s="58">
        <v>0.74363553524017301</v>
      </c>
      <c r="BT157" s="58">
        <v>12.642849999999999</v>
      </c>
      <c r="BU157" s="58">
        <v>17.954331777027502</v>
      </c>
      <c r="BV157" s="58" t="s">
        <v>60</v>
      </c>
      <c r="BW157" s="58">
        <v>16.106311000000002</v>
      </c>
      <c r="BX157" s="58">
        <v>16.106311000000002</v>
      </c>
      <c r="BY157" s="58">
        <v>4.8310550000000001</v>
      </c>
      <c r="BZ157" s="58">
        <v>4.8310550000000001</v>
      </c>
      <c r="CM157" s="58" t="s">
        <v>618</v>
      </c>
      <c r="CN157" s="58">
        <v>6.5330607096354104E-2</v>
      </c>
      <c r="CO157" s="58">
        <v>0.83326715230941695</v>
      </c>
      <c r="CP157" s="58">
        <v>0.82875674962997403</v>
      </c>
      <c r="CQ157" s="58">
        <v>23.847366082387001</v>
      </c>
      <c r="CR157" s="58">
        <v>31.0792219531399</v>
      </c>
      <c r="CS157" s="58">
        <v>32.856612691155902</v>
      </c>
      <c r="CT157" s="58">
        <v>0.17189203202724401</v>
      </c>
      <c r="CU157" s="58">
        <v>0.99309271574020297</v>
      </c>
      <c r="CV157" s="58">
        <v>0.43444254994392301</v>
      </c>
      <c r="CW157" s="58">
        <v>0.77765631675720204</v>
      </c>
      <c r="CX157" s="58">
        <v>27.589102</v>
      </c>
      <c r="CY157" s="58">
        <v>19.174582826482101</v>
      </c>
      <c r="CZ157" s="58" t="s">
        <v>60</v>
      </c>
      <c r="DA157" s="84">
        <v>7.9415839999999998</v>
      </c>
      <c r="DB157" s="58">
        <v>7.9415839999999998</v>
      </c>
      <c r="DC157" s="58">
        <v>9831.6588379999994</v>
      </c>
      <c r="DD157" s="58">
        <v>9831.6588379999994</v>
      </c>
      <c r="DQ157" s="58" t="s">
        <v>807</v>
      </c>
      <c r="DR157" s="58">
        <v>5.4820760091145802E-2</v>
      </c>
      <c r="DS157" s="58">
        <v>0.82386314868927002</v>
      </c>
      <c r="DT157" s="58">
        <v>0.81915342807769698</v>
      </c>
      <c r="DU157" s="58">
        <v>23.7311170883399</v>
      </c>
      <c r="DV157" s="58">
        <v>31.743256837078199</v>
      </c>
      <c r="DW157" s="58">
        <v>33.494453524371998</v>
      </c>
      <c r="DX157" s="58">
        <v>0.16673950850963501</v>
      </c>
      <c r="DY157" s="58">
        <v>0.99353247880935602</v>
      </c>
      <c r="DZ157" s="58">
        <v>0.44078585505485501</v>
      </c>
      <c r="EA157" s="58">
        <v>0.76442527770996005</v>
      </c>
      <c r="EB157" s="58">
        <v>25.928151</v>
      </c>
      <c r="EC157" s="58">
        <v>19.011555828189302</v>
      </c>
      <c r="ED157" s="58" t="s">
        <v>60</v>
      </c>
      <c r="EE157" s="84">
        <v>8.4563939999999995</v>
      </c>
      <c r="EF157" s="58">
        <v>8.4563939999999995</v>
      </c>
      <c r="EG157" s="58">
        <v>2432.4012469999998</v>
      </c>
      <c r="EH157" s="58">
        <v>2432.4012469999998</v>
      </c>
      <c r="EU157" s="58"/>
      <c r="EV157" s="58"/>
      <c r="EW157" s="58"/>
      <c r="EX157" s="58"/>
      <c r="EY157" s="58"/>
      <c r="EZ157" s="58"/>
      <c r="FA157" s="58"/>
      <c r="FB157" s="58"/>
      <c r="FC157" s="58"/>
      <c r="FD157" s="58"/>
      <c r="FE157" s="58"/>
      <c r="FF157" s="58"/>
      <c r="FG157" s="58"/>
      <c r="FH157" s="58"/>
      <c r="FI157" s="58"/>
      <c r="FJ157" s="58"/>
      <c r="FK157" s="58"/>
      <c r="FL157" s="58"/>
      <c r="FY157" s="58"/>
      <c r="FZ157" s="58"/>
      <c r="GA157" s="58"/>
      <c r="GB157" s="58"/>
      <c r="GC157" s="58"/>
      <c r="GD157" s="58"/>
      <c r="GE157" s="58"/>
      <c r="GF157" s="58"/>
      <c r="GG157" s="58"/>
      <c r="GH157" s="58"/>
      <c r="GI157" s="58"/>
      <c r="GJ157" s="58"/>
      <c r="GK157" s="58"/>
      <c r="GL157" s="58"/>
      <c r="GM157" s="58"/>
      <c r="GN157" s="58"/>
      <c r="GO157" s="58"/>
      <c r="GP157" s="58"/>
      <c r="HC157" s="58"/>
      <c r="HD157" s="58"/>
      <c r="HE157" s="58"/>
      <c r="HF157" s="58"/>
      <c r="HG157" s="58"/>
      <c r="HH157" s="58"/>
      <c r="HI157" s="58"/>
      <c r="HJ157" s="58"/>
      <c r="HK157" s="58"/>
      <c r="HL157" s="58"/>
      <c r="HM157" s="58"/>
      <c r="HN157" s="58"/>
      <c r="HO157" s="58"/>
      <c r="HP157" s="58"/>
      <c r="HQ157" s="84"/>
      <c r="HR157" s="58"/>
      <c r="HS157" s="58"/>
      <c r="HT157" s="58"/>
      <c r="IG157" s="58"/>
      <c r="IH157" s="58"/>
      <c r="II157" s="58"/>
      <c r="IJ157" s="58"/>
      <c r="IK157" s="58"/>
      <c r="IL157" s="58"/>
      <c r="IM157" s="58"/>
      <c r="IN157" s="58"/>
      <c r="IO157" s="58"/>
      <c r="IP157" s="58"/>
      <c r="IQ157" s="58"/>
      <c r="IR157" s="58"/>
      <c r="IS157" s="58"/>
      <c r="IT157" s="58"/>
      <c r="IU157" s="58"/>
      <c r="IV157" s="58"/>
      <c r="IW157" s="58"/>
      <c r="IX157" s="58"/>
      <c r="JK157" s="58"/>
      <c r="JL157" s="58"/>
      <c r="JM157" s="58"/>
      <c r="JN157" s="58"/>
      <c r="JO157" s="58"/>
      <c r="JP157" s="58"/>
      <c r="JQ157" s="58"/>
      <c r="JR157" s="58"/>
      <c r="JS157" s="58"/>
      <c r="JT157" s="58"/>
      <c r="JU157" s="58"/>
      <c r="JV157" s="58"/>
      <c r="JW157" s="58"/>
      <c r="JX157" s="58"/>
      <c r="JY157" s="58"/>
      <c r="JZ157" s="58"/>
      <c r="KA157" s="58"/>
      <c r="KB157" s="58"/>
      <c r="KO157" s="58"/>
      <c r="KP157" s="58"/>
      <c r="KQ157" s="58"/>
      <c r="KR157" s="58"/>
      <c r="KS157" s="58"/>
      <c r="KT157" s="58"/>
      <c r="KU157" s="58"/>
      <c r="KV157" s="58"/>
      <c r="KW157" s="58"/>
      <c r="KX157" s="58"/>
      <c r="KY157" s="58"/>
      <c r="KZ157" s="58"/>
      <c r="LA157" s="58"/>
      <c r="LB157" s="58"/>
      <c r="LC157" s="58"/>
      <c r="LD157" s="58"/>
      <c r="LE157" s="58"/>
      <c r="LF157" s="58"/>
      <c r="LS157" s="58"/>
      <c r="LT157" s="58"/>
      <c r="LU157" s="58"/>
      <c r="LV157" s="58"/>
      <c r="LW157" s="58"/>
      <c r="LX157" s="58"/>
      <c r="LY157" s="58"/>
      <c r="LZ157" s="58"/>
      <c r="MA157" s="58"/>
      <c r="MB157" s="58"/>
      <c r="MC157" s="58"/>
      <c r="MD157" s="58"/>
      <c r="ME157" s="58"/>
      <c r="MF157" s="58"/>
      <c r="MG157" s="58"/>
      <c r="MH157" s="58"/>
      <c r="MI157" s="58"/>
      <c r="MJ157" s="58"/>
      <c r="MW157" s="58"/>
      <c r="MX157" s="58"/>
      <c r="MY157" s="58"/>
      <c r="MZ157" s="58"/>
      <c r="NA157" s="58"/>
      <c r="NB157" s="58"/>
      <c r="NC157" s="58"/>
      <c r="ND157" s="58"/>
      <c r="NE157" s="58"/>
      <c r="NF157" s="58"/>
      <c r="NG157" s="58"/>
      <c r="NH157" s="58"/>
      <c r="NI157" s="58"/>
      <c r="NJ157" s="58"/>
      <c r="NK157" s="58"/>
      <c r="NL157" s="58"/>
      <c r="NM157" s="58"/>
      <c r="NN157" s="58"/>
      <c r="OA157" s="58"/>
      <c r="OB157" s="58"/>
      <c r="OC157" s="58"/>
      <c r="OD157" s="58"/>
      <c r="OE157" s="58"/>
      <c r="OF157" s="58"/>
      <c r="OG157" s="58"/>
      <c r="OH157" s="58"/>
      <c r="OI157" s="58"/>
      <c r="OJ157" s="58"/>
      <c r="OK157" s="58"/>
      <c r="OL157" s="58"/>
      <c r="OM157" s="58"/>
      <c r="ON157" s="58"/>
      <c r="OO157" s="58"/>
      <c r="OP157" s="58"/>
      <c r="OQ157" s="58"/>
      <c r="OR157" s="58"/>
    </row>
    <row r="158" spans="1:408">
      <c r="A158" s="58" t="s">
        <v>235</v>
      </c>
      <c r="B158" s="58">
        <v>0.120378011067708</v>
      </c>
      <c r="C158" s="58">
        <v>0.82410860061645497</v>
      </c>
      <c r="D158" s="58">
        <v>0.81568431854248002</v>
      </c>
      <c r="E158" s="58">
        <v>23.228708105093101</v>
      </c>
      <c r="F158" s="58">
        <v>29.589358430808399</v>
      </c>
      <c r="G158" s="58">
        <v>31.682246811745401</v>
      </c>
      <c r="H158" s="58">
        <v>0.16262565553188299</v>
      </c>
      <c r="I158" s="58">
        <v>0.98495000600814797</v>
      </c>
      <c r="J158" s="58">
        <v>0.45844841003417902</v>
      </c>
      <c r="K158" s="58">
        <v>0.79318606853485096</v>
      </c>
      <c r="L158" s="58">
        <v>32.320748000000002</v>
      </c>
      <c r="M158" s="58">
        <v>18.503145077152801</v>
      </c>
      <c r="N158" s="58" t="s">
        <v>60</v>
      </c>
      <c r="O158" s="84">
        <v>10.718016</v>
      </c>
      <c r="P158" s="58">
        <v>10.718016</v>
      </c>
      <c r="Q158" s="58">
        <v>3.3459629999999998</v>
      </c>
      <c r="R158" s="58">
        <v>3.3459629999999998</v>
      </c>
      <c r="AE158" s="58" t="s">
        <v>430</v>
      </c>
      <c r="AF158" s="58">
        <v>0.119984741210937</v>
      </c>
      <c r="AG158" s="58">
        <v>0.87020188570022505</v>
      </c>
      <c r="AH158" s="58">
        <v>0.86632305383682195</v>
      </c>
      <c r="AI158" s="58">
        <v>24.835775658374502</v>
      </c>
      <c r="AJ158" s="58">
        <v>31.989623143886501</v>
      </c>
      <c r="AK158" s="58">
        <v>33.535247642606898</v>
      </c>
      <c r="AL158" s="58">
        <v>0.213212385773658</v>
      </c>
      <c r="AM158" s="58">
        <v>0.99550265073776201</v>
      </c>
      <c r="AN158" s="58">
        <v>0.38347327709197998</v>
      </c>
      <c r="AO158" s="58">
        <v>0.83627057075500399</v>
      </c>
      <c r="AP158" s="58">
        <v>42.832020999999997</v>
      </c>
      <c r="AQ158" s="58">
        <v>20.417128733296501</v>
      </c>
      <c r="AR158" s="58" t="s">
        <v>60</v>
      </c>
      <c r="AS158" s="58">
        <v>18.012556</v>
      </c>
      <c r="AT158" s="58">
        <v>18.012556</v>
      </c>
      <c r="AU158" s="58">
        <v>11.642763</v>
      </c>
      <c r="AV158" s="58">
        <v>11.642763</v>
      </c>
      <c r="BI158" s="58" t="s">
        <v>1001</v>
      </c>
      <c r="BJ158" s="58">
        <v>0.11992675781250001</v>
      </c>
      <c r="BK158" s="58">
        <v>0.87396019697189298</v>
      </c>
      <c r="BL158" s="58">
        <v>0.87337702512741</v>
      </c>
      <c r="BM158" s="58">
        <v>23.558632562319801</v>
      </c>
      <c r="BN158" s="58">
        <v>31.449130754870001</v>
      </c>
      <c r="BO158" s="58">
        <v>33.658903997267998</v>
      </c>
      <c r="BP158" s="58">
        <v>0.21492815017700101</v>
      </c>
      <c r="BQ158" s="58">
        <v>0.99904406070709195</v>
      </c>
      <c r="BR158" s="58">
        <v>0.36607864499092102</v>
      </c>
      <c r="BS158" s="58">
        <v>0.81179076433181696</v>
      </c>
      <c r="BT158" s="58">
        <v>24.450305</v>
      </c>
      <c r="BU158" s="58">
        <v>18.831218087721201</v>
      </c>
      <c r="BV158" s="58" t="s">
        <v>60</v>
      </c>
      <c r="BW158" s="58">
        <v>16.794874</v>
      </c>
      <c r="BX158" s="58">
        <v>16.794874</v>
      </c>
      <c r="BY158" s="58">
        <v>4.5531519999999999</v>
      </c>
      <c r="BZ158" s="58">
        <v>4.5531519999999999</v>
      </c>
      <c r="CM158" s="58" t="s">
        <v>619</v>
      </c>
      <c r="CN158" s="58">
        <v>0.124476521809895</v>
      </c>
      <c r="CO158" s="58">
        <v>0.89038705825805597</v>
      </c>
      <c r="CP158" s="58">
        <v>0.88784086704254095</v>
      </c>
      <c r="CQ158" s="58">
        <v>25.615007903056501</v>
      </c>
      <c r="CR158" s="58">
        <v>31.370688264947699</v>
      </c>
      <c r="CS158" s="58">
        <v>32.958446053990599</v>
      </c>
      <c r="CT158" s="58">
        <v>0.23867256939411099</v>
      </c>
      <c r="CU158" s="58">
        <v>0.99574369192123402</v>
      </c>
      <c r="CV158" s="58">
        <v>0.354859828948974</v>
      </c>
      <c r="CW158" s="58">
        <v>0.86068266630172696</v>
      </c>
      <c r="CX158" s="58">
        <v>43.341507999999997</v>
      </c>
      <c r="CY158" s="58">
        <v>21.2974882676581</v>
      </c>
      <c r="CZ158" s="58" t="s">
        <v>60</v>
      </c>
      <c r="DA158" s="84">
        <v>8.3555930000000007</v>
      </c>
      <c r="DB158" s="58">
        <v>8.3555930000000007</v>
      </c>
      <c r="DC158" s="58">
        <v>9726.3292679999995</v>
      </c>
      <c r="DD158" s="58">
        <v>9726.3292679999995</v>
      </c>
      <c r="DQ158" s="58" t="s">
        <v>808</v>
      </c>
      <c r="DR158" s="58">
        <v>0.130696411132812</v>
      </c>
      <c r="DS158" s="58">
        <v>0.89882254600524902</v>
      </c>
      <c r="DT158" s="58">
        <v>0.89665853977203303</v>
      </c>
      <c r="DU158" s="58">
        <v>26.1211745658611</v>
      </c>
      <c r="DV158" s="58">
        <v>32.837380001611201</v>
      </c>
      <c r="DW158" s="58">
        <v>34.060280025845799</v>
      </c>
      <c r="DX158" s="58">
        <v>0.25592550635337802</v>
      </c>
      <c r="DY158" s="58">
        <v>0.99727129936218195</v>
      </c>
      <c r="DZ158" s="58">
        <v>0.33607590198516801</v>
      </c>
      <c r="EA158" s="58">
        <v>0.87306040525436401</v>
      </c>
      <c r="EB158" s="58">
        <v>46.128537000000001</v>
      </c>
      <c r="EC158" s="58">
        <v>21.8463848136549</v>
      </c>
      <c r="ED158" s="58" t="s">
        <v>60</v>
      </c>
      <c r="EE158" s="84">
        <v>9.2780199999999997</v>
      </c>
      <c r="EF158" s="58">
        <v>9.2780199999999997</v>
      </c>
      <c r="EG158" s="58">
        <v>4329.3775349999996</v>
      </c>
      <c r="EH158" s="58">
        <v>4329.3775349999996</v>
      </c>
      <c r="EU158" s="58"/>
      <c r="EV158" s="58"/>
      <c r="EW158" s="58"/>
      <c r="EX158" s="58"/>
      <c r="EY158" s="58"/>
      <c r="EZ158" s="58"/>
      <c r="FA158" s="58"/>
      <c r="FB158" s="58"/>
      <c r="FC158" s="58"/>
      <c r="FD158" s="58"/>
      <c r="FE158" s="58"/>
      <c r="FF158" s="58"/>
      <c r="FG158" s="58"/>
      <c r="FH158" s="58"/>
      <c r="FI158" s="58"/>
      <c r="FJ158" s="58"/>
      <c r="FK158" s="58"/>
      <c r="FL158" s="58"/>
      <c r="FY158" s="58"/>
      <c r="FZ158" s="58"/>
      <c r="GA158" s="58"/>
      <c r="GB158" s="58"/>
      <c r="GC158" s="58"/>
      <c r="GD158" s="58"/>
      <c r="GE158" s="58"/>
      <c r="GF158" s="58"/>
      <c r="GG158" s="58"/>
      <c r="GH158" s="58"/>
      <c r="GI158" s="58"/>
      <c r="GJ158" s="58"/>
      <c r="GK158" s="58"/>
      <c r="GL158" s="58"/>
      <c r="GM158" s="58"/>
      <c r="GN158" s="58"/>
      <c r="GO158" s="58"/>
      <c r="GP158" s="58"/>
      <c r="HC158" s="58"/>
      <c r="HD158" s="58"/>
      <c r="HE158" s="58"/>
      <c r="HF158" s="58"/>
      <c r="HG158" s="58"/>
      <c r="HH158" s="58"/>
      <c r="HI158" s="58"/>
      <c r="HJ158" s="58"/>
      <c r="HK158" s="58"/>
      <c r="HL158" s="58"/>
      <c r="HM158" s="58"/>
      <c r="HN158" s="58"/>
      <c r="HO158" s="58"/>
      <c r="HP158" s="58"/>
      <c r="HQ158" s="84"/>
      <c r="HR158" s="58"/>
      <c r="HS158" s="58"/>
      <c r="HT158" s="58"/>
      <c r="IG158" s="58"/>
      <c r="IH158" s="58"/>
      <c r="II158" s="58"/>
      <c r="IJ158" s="58"/>
      <c r="IK158" s="58"/>
      <c r="IL158" s="58"/>
      <c r="IM158" s="58"/>
      <c r="IN158" s="58"/>
      <c r="IO158" s="58"/>
      <c r="IP158" s="58"/>
      <c r="IQ158" s="58"/>
      <c r="IR158" s="58"/>
      <c r="IS158" s="58"/>
      <c r="IT158" s="58"/>
      <c r="IU158" s="58"/>
      <c r="IV158" s="58"/>
      <c r="IW158" s="58"/>
      <c r="IX158" s="58"/>
      <c r="JK158" s="58"/>
      <c r="JL158" s="58"/>
      <c r="JM158" s="58"/>
      <c r="JN158" s="58"/>
      <c r="JO158" s="58"/>
      <c r="JP158" s="58"/>
      <c r="JQ158" s="58"/>
      <c r="JR158" s="58"/>
      <c r="JS158" s="58"/>
      <c r="JT158" s="58"/>
      <c r="JU158" s="58"/>
      <c r="JV158" s="58"/>
      <c r="JW158" s="58"/>
      <c r="JX158" s="58"/>
      <c r="JY158" s="58"/>
      <c r="JZ158" s="58"/>
      <c r="KA158" s="58"/>
      <c r="KB158" s="58"/>
      <c r="KO158" s="58"/>
      <c r="KP158" s="58"/>
      <c r="KQ158" s="58"/>
      <c r="KR158" s="58"/>
      <c r="KS158" s="58"/>
      <c r="KT158" s="58"/>
      <c r="KU158" s="58"/>
      <c r="KV158" s="58"/>
      <c r="KW158" s="58"/>
      <c r="KX158" s="58"/>
      <c r="KY158" s="58"/>
      <c r="KZ158" s="58"/>
      <c r="LA158" s="58"/>
      <c r="LB158" s="58"/>
      <c r="LC158" s="58"/>
      <c r="LD158" s="58"/>
      <c r="LE158" s="58"/>
      <c r="LF158" s="58"/>
      <c r="LS158" s="58"/>
      <c r="LT158" s="58"/>
      <c r="LU158" s="58"/>
      <c r="LV158" s="58"/>
      <c r="LW158" s="58"/>
      <c r="LX158" s="58"/>
      <c r="LY158" s="58"/>
      <c r="LZ158" s="58"/>
      <c r="MA158" s="58"/>
      <c r="MB158" s="58"/>
      <c r="MC158" s="58"/>
      <c r="MD158" s="58"/>
      <c r="ME158" s="58"/>
      <c r="MF158" s="58"/>
      <c r="MG158" s="58"/>
      <c r="MH158" s="58"/>
      <c r="MI158" s="58"/>
      <c r="MJ158" s="58"/>
      <c r="MW158" s="58"/>
      <c r="MX158" s="58"/>
      <c r="MY158" s="58"/>
      <c r="MZ158" s="58"/>
      <c r="NA158" s="58"/>
      <c r="NB158" s="58"/>
      <c r="NC158" s="58"/>
      <c r="ND158" s="58"/>
      <c r="NE158" s="58"/>
      <c r="NF158" s="58"/>
      <c r="NG158" s="58"/>
      <c r="NH158" s="58"/>
      <c r="NI158" s="58"/>
      <c r="NJ158" s="58"/>
      <c r="NK158" s="58"/>
      <c r="NL158" s="58"/>
      <c r="NM158" s="58"/>
      <c r="NN158" s="58"/>
      <c r="OA158" s="58"/>
      <c r="OB158" s="58"/>
      <c r="OC158" s="58"/>
      <c r="OD158" s="58"/>
      <c r="OE158" s="58"/>
      <c r="OF158" s="58"/>
      <c r="OG158" s="58"/>
      <c r="OH158" s="58"/>
      <c r="OI158" s="58"/>
      <c r="OJ158" s="58"/>
      <c r="OK158" s="58"/>
      <c r="OL158" s="58"/>
      <c r="OM158" s="58"/>
      <c r="ON158" s="58"/>
      <c r="OO158" s="58"/>
      <c r="OP158" s="58"/>
      <c r="OQ158" s="58"/>
      <c r="OR158" s="58"/>
    </row>
    <row r="159" spans="1:408">
      <c r="A159" s="58" t="s">
        <v>236</v>
      </c>
      <c r="B159" s="58">
        <v>0.25395345052083301</v>
      </c>
      <c r="C159" s="58">
        <v>0.91534942388534501</v>
      </c>
      <c r="D159" s="58">
        <v>0.91288286447525002</v>
      </c>
      <c r="E159" s="58">
        <v>25.7909672936281</v>
      </c>
      <c r="F159" s="58">
        <v>31.3588710793396</v>
      </c>
      <c r="G159" s="58">
        <v>33.121943971209497</v>
      </c>
      <c r="H159" s="58">
        <v>0.27325317263603199</v>
      </c>
      <c r="I159" s="58">
        <v>0.99633276462554898</v>
      </c>
      <c r="J159" s="58">
        <v>0.32243335247039701</v>
      </c>
      <c r="K159" s="58">
        <v>0.90399003028869596</v>
      </c>
      <c r="L159" s="58">
        <v>54.455323999999997</v>
      </c>
      <c r="M159" s="58">
        <v>22.0534558426323</v>
      </c>
      <c r="N159" s="58" t="s">
        <v>60</v>
      </c>
      <c r="O159" s="84">
        <v>14.347327999999999</v>
      </c>
      <c r="P159" s="58">
        <v>14.347327999999999</v>
      </c>
      <c r="Q159" s="58">
        <v>3.3088820000000001</v>
      </c>
      <c r="R159" s="58">
        <v>3.3088820000000001</v>
      </c>
      <c r="AE159" s="58" t="s">
        <v>431</v>
      </c>
      <c r="AF159" s="58">
        <v>0.24999898274739499</v>
      </c>
      <c r="AG159" s="58">
        <v>0.92487144470214799</v>
      </c>
      <c r="AH159" s="58">
        <v>0.92337739467620805</v>
      </c>
      <c r="AI159" s="58">
        <v>27.1036071869853</v>
      </c>
      <c r="AJ159" s="58">
        <v>33.025616137386002</v>
      </c>
      <c r="AK159" s="58">
        <v>33.999957292690198</v>
      </c>
      <c r="AL159" s="58">
        <v>0.306711465120315</v>
      </c>
      <c r="AM159" s="58">
        <v>0.99854671955108598</v>
      </c>
      <c r="AN159" s="58">
        <v>0.28557047247886602</v>
      </c>
      <c r="AO159" s="58">
        <v>0.91205424070358199</v>
      </c>
      <c r="AP159" s="58">
        <v>62.970323</v>
      </c>
      <c r="AQ159" s="58">
        <v>23.257892695064299</v>
      </c>
      <c r="AR159" s="58" t="s">
        <v>60</v>
      </c>
      <c r="AS159" s="58">
        <v>17.073276</v>
      </c>
      <c r="AT159" s="58">
        <v>17.073276</v>
      </c>
      <c r="AU159" s="58">
        <v>11.639392000000001</v>
      </c>
      <c r="AV159" s="58">
        <v>11.639392000000001</v>
      </c>
      <c r="BI159" s="58" t="s">
        <v>1002</v>
      </c>
      <c r="BJ159" s="58">
        <v>0.24847513834635401</v>
      </c>
      <c r="BK159" s="58">
        <v>0.89120262861251798</v>
      </c>
      <c r="BL159" s="58">
        <v>0.89089912176132202</v>
      </c>
      <c r="BM159" s="58">
        <v>23.763809157431101</v>
      </c>
      <c r="BN159" s="58">
        <v>32.531959673078397</v>
      </c>
      <c r="BO159" s="58">
        <v>34.238825903753401</v>
      </c>
      <c r="BP159" s="58">
        <v>0.24299870431423101</v>
      </c>
      <c r="BQ159" s="58">
        <v>0.99960833787918002</v>
      </c>
      <c r="BR159" s="58">
        <v>0.34079435467719998</v>
      </c>
      <c r="BS159" s="58">
        <v>0.83620065450668302</v>
      </c>
      <c r="BT159" s="58">
        <v>30.773961</v>
      </c>
      <c r="BU159" s="58">
        <v>19.124764041900399</v>
      </c>
      <c r="BV159" s="58" t="s">
        <v>60</v>
      </c>
      <c r="BW159" s="58">
        <v>17.867486</v>
      </c>
      <c r="BX159" s="58">
        <v>17.867486</v>
      </c>
      <c r="BY159" s="58">
        <v>4.3075840000000003</v>
      </c>
      <c r="BZ159" s="58">
        <v>4.3075840000000003</v>
      </c>
      <c r="CM159" s="58" t="s">
        <v>620</v>
      </c>
      <c r="CN159" s="58">
        <v>0.24845357259114501</v>
      </c>
      <c r="CO159" s="58">
        <v>0.93970650434493996</v>
      </c>
      <c r="CP159" s="58">
        <v>0.93860340118408203</v>
      </c>
      <c r="CQ159" s="58">
        <v>28.405436105170502</v>
      </c>
      <c r="CR159" s="58">
        <v>32.346382809326798</v>
      </c>
      <c r="CS159" s="58">
        <v>33.5936581814072</v>
      </c>
      <c r="CT159" s="58">
        <v>0.34455350041389399</v>
      </c>
      <c r="CU159" s="58">
        <v>0.99808686971664395</v>
      </c>
      <c r="CV159" s="58">
        <v>0.260155469179153</v>
      </c>
      <c r="CW159" s="58">
        <v>0.92809981107711703</v>
      </c>
      <c r="CX159" s="58">
        <v>62.154688</v>
      </c>
      <c r="CY159" s="58">
        <v>24.551041066138598</v>
      </c>
      <c r="CZ159" s="58" t="s">
        <v>60</v>
      </c>
      <c r="DA159" s="84">
        <v>10.119278999999899</v>
      </c>
      <c r="DB159" s="58">
        <v>10.119278999999899</v>
      </c>
      <c r="DC159" s="58">
        <v>10334.477403000001</v>
      </c>
      <c r="DD159" s="58">
        <v>10334.477403000001</v>
      </c>
      <c r="DQ159" s="58" t="s">
        <v>809</v>
      </c>
      <c r="DR159" s="58">
        <v>0.25837972005208298</v>
      </c>
      <c r="DS159" s="58">
        <v>0.94419360160827603</v>
      </c>
      <c r="DT159" s="58">
        <v>0.94323390722274703</v>
      </c>
      <c r="DU159" s="58">
        <v>28.913824120861801</v>
      </c>
      <c r="DV159" s="58">
        <v>34.161879059357197</v>
      </c>
      <c r="DW159" s="58">
        <v>34.751720102350802</v>
      </c>
      <c r="DX159" s="58">
        <v>0.36218485236167902</v>
      </c>
      <c r="DY159" s="58">
        <v>0.99882286787033003</v>
      </c>
      <c r="DZ159" s="58">
        <v>0.24726839363574901</v>
      </c>
      <c r="EA159" s="58">
        <v>0.93438017368316595</v>
      </c>
      <c r="EB159" s="58">
        <v>64.537661999999997</v>
      </c>
      <c r="EC159" s="58">
        <v>25.036291502676601</v>
      </c>
      <c r="ED159" s="58" t="s">
        <v>60</v>
      </c>
      <c r="EE159" s="84">
        <v>10.184711999999999</v>
      </c>
      <c r="EF159" s="58">
        <v>10.184711999999999</v>
      </c>
      <c r="EG159" s="58">
        <v>6830.3401510000003</v>
      </c>
      <c r="EH159" s="58">
        <v>6830.3401510000003</v>
      </c>
      <c r="EU159" s="58"/>
      <c r="EV159" s="58"/>
      <c r="EW159" s="58"/>
      <c r="EX159" s="58"/>
      <c r="EY159" s="58"/>
      <c r="EZ159" s="58"/>
      <c r="FA159" s="58"/>
      <c r="FB159" s="58"/>
      <c r="FC159" s="58"/>
      <c r="FD159" s="58"/>
      <c r="FE159" s="58"/>
      <c r="FF159" s="58"/>
      <c r="FG159" s="58"/>
      <c r="FH159" s="58"/>
      <c r="FI159" s="58"/>
      <c r="FJ159" s="58"/>
      <c r="FK159" s="58"/>
      <c r="FL159" s="58"/>
      <c r="FY159" s="58"/>
      <c r="FZ159" s="58"/>
      <c r="GA159" s="58"/>
      <c r="GB159" s="58"/>
      <c r="GC159" s="58"/>
      <c r="GD159" s="58"/>
      <c r="GE159" s="58"/>
      <c r="GF159" s="58"/>
      <c r="GG159" s="58"/>
      <c r="GH159" s="58"/>
      <c r="GI159" s="58"/>
      <c r="GJ159" s="58"/>
      <c r="GK159" s="58"/>
      <c r="GL159" s="58"/>
      <c r="GM159" s="58"/>
      <c r="GN159" s="58"/>
      <c r="GO159" s="58"/>
      <c r="GP159" s="58"/>
      <c r="HC159" s="58"/>
      <c r="HD159" s="58"/>
      <c r="HE159" s="58"/>
      <c r="HF159" s="58"/>
      <c r="HG159" s="58"/>
      <c r="HH159" s="58"/>
      <c r="HI159" s="58"/>
      <c r="HJ159" s="58"/>
      <c r="HK159" s="58"/>
      <c r="HL159" s="58"/>
      <c r="HM159" s="58"/>
      <c r="HN159" s="58"/>
      <c r="HO159" s="58"/>
      <c r="HP159" s="58"/>
      <c r="HQ159" s="84"/>
      <c r="HR159" s="58"/>
      <c r="HS159" s="58"/>
      <c r="HT159" s="58"/>
      <c r="IG159" s="58"/>
      <c r="IH159" s="58"/>
      <c r="II159" s="58"/>
      <c r="IJ159" s="58"/>
      <c r="IK159" s="58"/>
      <c r="IL159" s="58"/>
      <c r="IM159" s="58"/>
      <c r="IN159" s="58"/>
      <c r="IO159" s="58"/>
      <c r="IP159" s="58"/>
      <c r="IQ159" s="58"/>
      <c r="IR159" s="58"/>
      <c r="IS159" s="58"/>
      <c r="IT159" s="58"/>
      <c r="IU159" s="58"/>
      <c r="IV159" s="58"/>
      <c r="IW159" s="58"/>
      <c r="IX159" s="58"/>
      <c r="JK159" s="58"/>
      <c r="JL159" s="58"/>
      <c r="JM159" s="58"/>
      <c r="JN159" s="58"/>
      <c r="JO159" s="58"/>
      <c r="JP159" s="58"/>
      <c r="JQ159" s="58"/>
      <c r="JR159" s="58"/>
      <c r="JS159" s="58"/>
      <c r="JT159" s="58"/>
      <c r="JU159" s="58"/>
      <c r="JV159" s="58"/>
      <c r="JW159" s="58"/>
      <c r="JX159" s="58"/>
      <c r="JY159" s="58"/>
      <c r="JZ159" s="58"/>
      <c r="KA159" s="58"/>
      <c r="KB159" s="58"/>
      <c r="KO159" s="58"/>
      <c r="KP159" s="58"/>
      <c r="KQ159" s="58"/>
      <c r="KR159" s="58"/>
      <c r="KS159" s="58"/>
      <c r="KT159" s="58"/>
      <c r="KU159" s="58"/>
      <c r="KV159" s="58"/>
      <c r="KW159" s="58"/>
      <c r="KX159" s="58"/>
      <c r="KY159" s="58"/>
      <c r="KZ159" s="58"/>
      <c r="LA159" s="58"/>
      <c r="LB159" s="58"/>
      <c r="LC159" s="58"/>
      <c r="LD159" s="58"/>
      <c r="LE159" s="58"/>
      <c r="LF159" s="58"/>
      <c r="LS159" s="58"/>
      <c r="LT159" s="58"/>
      <c r="LU159" s="58"/>
      <c r="LV159" s="58"/>
      <c r="LW159" s="58"/>
      <c r="LX159" s="58"/>
      <c r="LY159" s="58"/>
      <c r="LZ159" s="58"/>
      <c r="MA159" s="58"/>
      <c r="MB159" s="58"/>
      <c r="MC159" s="58"/>
      <c r="MD159" s="58"/>
      <c r="ME159" s="58"/>
      <c r="MF159" s="58"/>
      <c r="MG159" s="58"/>
      <c r="MH159" s="58"/>
      <c r="MI159" s="58"/>
      <c r="MJ159" s="58"/>
      <c r="MW159" s="58"/>
      <c r="MX159" s="58"/>
      <c r="MY159" s="58"/>
      <c r="MZ159" s="58"/>
      <c r="NA159" s="58"/>
      <c r="NB159" s="58"/>
      <c r="NC159" s="58"/>
      <c r="ND159" s="58"/>
      <c r="NE159" s="58"/>
      <c r="NF159" s="58"/>
      <c r="NG159" s="58"/>
      <c r="NH159" s="58"/>
      <c r="NI159" s="58"/>
      <c r="NJ159" s="58"/>
      <c r="NK159" s="58"/>
      <c r="NL159" s="58"/>
      <c r="NM159" s="58"/>
      <c r="NN159" s="58"/>
      <c r="OA159" s="58"/>
      <c r="OB159" s="58"/>
      <c r="OC159" s="58"/>
      <c r="OD159" s="58"/>
      <c r="OE159" s="58"/>
      <c r="OF159" s="58"/>
      <c r="OG159" s="58"/>
      <c r="OH159" s="58"/>
      <c r="OI159" s="58"/>
      <c r="OJ159" s="58"/>
      <c r="OK159" s="58"/>
      <c r="OL159" s="58"/>
      <c r="OM159" s="58"/>
      <c r="ON159" s="58"/>
      <c r="OO159" s="58"/>
      <c r="OP159" s="58"/>
      <c r="OQ159" s="58"/>
      <c r="OR159" s="58"/>
    </row>
    <row r="160" spans="1:408">
      <c r="A160" s="58" t="s">
        <v>237</v>
      </c>
      <c r="B160" s="58">
        <v>0.532123819986979</v>
      </c>
      <c r="C160" s="58">
        <v>0.96673488616943304</v>
      </c>
      <c r="D160" s="58">
        <v>0.96619957685470503</v>
      </c>
      <c r="E160" s="58">
        <v>29.2305289730261</v>
      </c>
      <c r="F160" s="58">
        <v>33.096647510050502</v>
      </c>
      <c r="G160" s="58">
        <v>34.440023041688299</v>
      </c>
      <c r="H160" s="58">
        <v>0.41433417797088601</v>
      </c>
      <c r="I160" s="58">
        <v>0.99935311079025202</v>
      </c>
      <c r="J160" s="58">
        <v>0.20646847784519101</v>
      </c>
      <c r="K160" s="58">
        <v>0.96416634321212702</v>
      </c>
      <c r="L160" s="58">
        <v>76.577095</v>
      </c>
      <c r="M160" s="58">
        <v>26.908898595842999</v>
      </c>
      <c r="N160" s="58" t="s">
        <v>60</v>
      </c>
      <c r="O160" s="84">
        <v>18.749998999999999</v>
      </c>
      <c r="P160" s="58">
        <v>18.749998999999999</v>
      </c>
      <c r="Q160" s="58">
        <v>4.2593059999999996</v>
      </c>
      <c r="R160" s="58">
        <v>4.2593059999999996</v>
      </c>
      <c r="AE160" s="58" t="s">
        <v>432</v>
      </c>
      <c r="AF160" s="58">
        <v>0.499995930989583</v>
      </c>
      <c r="AG160" s="58">
        <v>0.95851248502731301</v>
      </c>
      <c r="AH160" s="58">
        <v>0.95799744129180897</v>
      </c>
      <c r="AI160" s="58">
        <v>29.924712062552999</v>
      </c>
      <c r="AJ160" s="58">
        <v>34.825088760836998</v>
      </c>
      <c r="AK160" s="58">
        <v>35.078758179066099</v>
      </c>
      <c r="AL160" s="58">
        <v>0.41431465744972201</v>
      </c>
      <c r="AM160" s="58">
        <v>0.99955165386199896</v>
      </c>
      <c r="AN160" s="58">
        <v>0.20634709298610601</v>
      </c>
      <c r="AO160" s="58">
        <v>0.954972743988037</v>
      </c>
      <c r="AP160" s="58">
        <v>79.919967</v>
      </c>
      <c r="AQ160" s="58">
        <v>26.536427477779998</v>
      </c>
      <c r="AR160" s="58" t="s">
        <v>60</v>
      </c>
      <c r="AS160" s="58">
        <v>15.731544</v>
      </c>
      <c r="AT160" s="58">
        <v>15.731544</v>
      </c>
      <c r="AU160" s="58">
        <v>11.713934</v>
      </c>
      <c r="AV160" s="58">
        <v>11.713934</v>
      </c>
      <c r="BI160" s="58" t="s">
        <v>1003</v>
      </c>
      <c r="BJ160" s="58">
        <v>0.50003479003906204</v>
      </c>
      <c r="BK160" s="58">
        <v>0.97618174552917403</v>
      </c>
      <c r="BL160" s="58">
        <v>0.97603285312652499</v>
      </c>
      <c r="BM160" s="58">
        <v>29.745676769528501</v>
      </c>
      <c r="BN160" s="58">
        <v>33.021382513417997</v>
      </c>
      <c r="BO160" s="58">
        <v>34.232738063507398</v>
      </c>
      <c r="BP160" s="58">
        <v>0.45472639799117998</v>
      </c>
      <c r="BQ160" s="58">
        <v>0.999733626842498</v>
      </c>
      <c r="BR160" s="58">
        <v>0.17993354797363201</v>
      </c>
      <c r="BS160" s="58">
        <v>0.97056835889816195</v>
      </c>
      <c r="BT160" s="58">
        <v>72.727717999999996</v>
      </c>
      <c r="BU160" s="58">
        <v>27.170467081587802</v>
      </c>
      <c r="BV160" s="58" t="s">
        <v>60</v>
      </c>
      <c r="BW160" s="58">
        <v>14.056070999999999</v>
      </c>
      <c r="BX160" s="58">
        <v>14.056070999999999</v>
      </c>
      <c r="BY160" s="58">
        <v>142.96964500000001</v>
      </c>
      <c r="BZ160" s="58">
        <v>142.96964500000001</v>
      </c>
      <c r="CM160" s="58" t="s">
        <v>621</v>
      </c>
      <c r="CN160" s="58">
        <v>0.52875590006510398</v>
      </c>
      <c r="CO160" s="58">
        <v>0.97640556097030595</v>
      </c>
      <c r="CP160" s="58">
        <v>0.97609573602676303</v>
      </c>
      <c r="CQ160" s="58">
        <v>32.807106483313099</v>
      </c>
      <c r="CR160" s="58">
        <v>33.923525906175698</v>
      </c>
      <c r="CS160" s="58">
        <v>34.552787418577601</v>
      </c>
      <c r="CT160" s="58">
        <v>0.51347053050994795</v>
      </c>
      <c r="CU160" s="58">
        <v>0.99946415424346902</v>
      </c>
      <c r="CV160" s="58">
        <v>0.15831916034221599</v>
      </c>
      <c r="CW160" s="58">
        <v>0.97471380233764604</v>
      </c>
      <c r="CX160" s="58">
        <v>81.757465999999994</v>
      </c>
      <c r="CY160" s="58">
        <v>29.704650979942599</v>
      </c>
      <c r="CZ160" s="58" t="s">
        <v>60</v>
      </c>
      <c r="DA160" s="84">
        <v>9.4642719999999994</v>
      </c>
      <c r="DB160" s="58">
        <v>9.4642719999999994</v>
      </c>
      <c r="DC160" s="58">
        <v>10758.958022000001</v>
      </c>
      <c r="DD160" s="58">
        <v>10758.958022000001</v>
      </c>
      <c r="DQ160" s="58" t="s">
        <v>810</v>
      </c>
      <c r="DR160" s="58">
        <v>0.464858194986979</v>
      </c>
      <c r="DS160" s="58">
        <v>0.96998041868209794</v>
      </c>
      <c r="DT160" s="58">
        <v>0.96957486867904596</v>
      </c>
      <c r="DU160" s="58">
        <v>31.889572847530399</v>
      </c>
      <c r="DV160" s="58">
        <v>36.037830506061297</v>
      </c>
      <c r="DW160" s="58">
        <v>36.129584322350098</v>
      </c>
      <c r="DX160" s="58">
        <v>0.47598710656165999</v>
      </c>
      <c r="DY160" s="58">
        <v>0.99951094388961703</v>
      </c>
      <c r="DZ160" s="58">
        <v>0.17770487070083599</v>
      </c>
      <c r="EA160" s="58">
        <v>0.96715307235717696</v>
      </c>
      <c r="EB160" s="58">
        <v>78.173570999999995</v>
      </c>
      <c r="EC160" s="58">
        <v>28.4199912505245</v>
      </c>
      <c r="ED160" s="58" t="s">
        <v>60</v>
      </c>
      <c r="EE160" s="84">
        <v>12.024946</v>
      </c>
      <c r="EF160" s="58">
        <v>12.024946</v>
      </c>
      <c r="EG160" s="58">
        <v>9652.0141619999995</v>
      </c>
      <c r="EH160" s="58">
        <v>9652.0141619999995</v>
      </c>
      <c r="EU160" s="58"/>
      <c r="EV160" s="58"/>
      <c r="EW160" s="58"/>
      <c r="EX160" s="58"/>
      <c r="EY160" s="58"/>
      <c r="EZ160" s="58"/>
      <c r="FA160" s="58"/>
      <c r="FB160" s="58"/>
      <c r="FC160" s="58"/>
      <c r="FD160" s="58"/>
      <c r="FE160" s="58"/>
      <c r="FF160" s="58"/>
      <c r="FG160" s="58"/>
      <c r="FH160" s="58"/>
      <c r="FI160" s="58"/>
      <c r="FJ160" s="58"/>
      <c r="FK160" s="58"/>
      <c r="FL160" s="58"/>
      <c r="FY160" s="58"/>
      <c r="FZ160" s="58"/>
      <c r="GA160" s="58"/>
      <c r="GB160" s="58"/>
      <c r="GC160" s="58"/>
      <c r="GD160" s="58"/>
      <c r="GE160" s="58"/>
      <c r="GF160" s="58"/>
      <c r="GG160" s="58"/>
      <c r="GH160" s="58"/>
      <c r="GI160" s="58"/>
      <c r="GJ160" s="58"/>
      <c r="GK160" s="58"/>
      <c r="GL160" s="58"/>
      <c r="GM160" s="58"/>
      <c r="GN160" s="58"/>
      <c r="GO160" s="58"/>
      <c r="GP160" s="58"/>
      <c r="HC160" s="58"/>
      <c r="HD160" s="58"/>
      <c r="HE160" s="58"/>
      <c r="HF160" s="58"/>
      <c r="HG160" s="58"/>
      <c r="HH160" s="58"/>
      <c r="HI160" s="58"/>
      <c r="HJ160" s="58"/>
      <c r="HK160" s="58"/>
      <c r="HL160" s="58"/>
      <c r="HM160" s="58"/>
      <c r="HN160" s="58"/>
      <c r="HO160" s="58"/>
      <c r="HP160" s="58"/>
      <c r="HQ160" s="84"/>
      <c r="HR160" s="58"/>
      <c r="HS160" s="58"/>
      <c r="HT160" s="58"/>
      <c r="IG160" s="58"/>
      <c r="IH160" s="58"/>
      <c r="II160" s="58"/>
      <c r="IJ160" s="58"/>
      <c r="IK160" s="58"/>
      <c r="IL160" s="58"/>
      <c r="IM160" s="58"/>
      <c r="IN160" s="58"/>
      <c r="IO160" s="58"/>
      <c r="IP160" s="58"/>
      <c r="IQ160" s="58"/>
      <c r="IR160" s="58"/>
      <c r="IS160" s="58"/>
      <c r="IT160" s="58"/>
      <c r="IU160" s="58"/>
      <c r="IV160" s="58"/>
      <c r="IW160" s="58"/>
      <c r="IX160" s="58"/>
      <c r="JK160" s="58"/>
      <c r="JL160" s="58"/>
      <c r="JM160" s="58"/>
      <c r="JN160" s="58"/>
      <c r="JO160" s="58"/>
      <c r="JP160" s="58"/>
      <c r="JQ160" s="58"/>
      <c r="JR160" s="58"/>
      <c r="JS160" s="58"/>
      <c r="JT160" s="58"/>
      <c r="JU160" s="58"/>
      <c r="JV160" s="58"/>
      <c r="JW160" s="58"/>
      <c r="JX160" s="58"/>
      <c r="JY160" s="58"/>
      <c r="JZ160" s="58"/>
      <c r="KA160" s="58"/>
      <c r="KB160" s="58"/>
      <c r="KO160" s="58"/>
      <c r="KP160" s="58"/>
      <c r="KQ160" s="58"/>
      <c r="KR160" s="58"/>
      <c r="KS160" s="58"/>
      <c r="KT160" s="58"/>
      <c r="KU160" s="58"/>
      <c r="KV160" s="58"/>
      <c r="KW160" s="58"/>
      <c r="KX160" s="58"/>
      <c r="KY160" s="58"/>
      <c r="KZ160" s="58"/>
      <c r="LA160" s="58"/>
      <c r="LB160" s="58"/>
      <c r="LC160" s="58"/>
      <c r="LD160" s="58"/>
      <c r="LE160" s="58"/>
      <c r="LF160" s="58"/>
      <c r="LS160" s="58"/>
      <c r="LT160" s="58"/>
      <c r="LU160" s="58"/>
      <c r="LV160" s="58"/>
      <c r="LW160" s="58"/>
      <c r="LX160" s="58"/>
      <c r="LY160" s="58"/>
      <c r="LZ160" s="58"/>
      <c r="MA160" s="58"/>
      <c r="MB160" s="58"/>
      <c r="MC160" s="58"/>
      <c r="MD160" s="58"/>
      <c r="ME160" s="58"/>
      <c r="MF160" s="58"/>
      <c r="MG160" s="58"/>
      <c r="MH160" s="58"/>
      <c r="MI160" s="58"/>
      <c r="MJ160" s="58"/>
      <c r="MW160" s="58"/>
      <c r="MX160" s="58"/>
      <c r="MY160" s="58"/>
      <c r="MZ160" s="58"/>
      <c r="NA160" s="58"/>
      <c r="NB160" s="58"/>
      <c r="NC160" s="58"/>
      <c r="ND160" s="58"/>
      <c r="NE160" s="58"/>
      <c r="NF160" s="58"/>
      <c r="NG160" s="58"/>
      <c r="NH160" s="58"/>
      <c r="NI160" s="58"/>
      <c r="NJ160" s="58"/>
      <c r="NK160" s="58"/>
      <c r="NL160" s="58"/>
      <c r="NM160" s="58"/>
      <c r="NN160" s="58"/>
      <c r="OA160" s="58"/>
      <c r="OB160" s="58"/>
      <c r="OC160" s="58"/>
      <c r="OD160" s="58"/>
      <c r="OE160" s="58"/>
      <c r="OF160" s="58"/>
      <c r="OG160" s="58"/>
      <c r="OH160" s="58"/>
      <c r="OI160" s="58"/>
      <c r="OJ160" s="58"/>
      <c r="OK160" s="58"/>
      <c r="OL160" s="58"/>
      <c r="OM160" s="58"/>
      <c r="ON160" s="58"/>
      <c r="OO160" s="58"/>
      <c r="OP160" s="58"/>
      <c r="OQ160" s="58"/>
      <c r="OR160" s="58"/>
    </row>
    <row r="161" spans="1:408">
      <c r="A161" s="58" t="s">
        <v>238</v>
      </c>
      <c r="B161" s="58">
        <v>0.81339538574218695</v>
      </c>
      <c r="C161" s="58">
        <v>0.98250299692153897</v>
      </c>
      <c r="D161" s="58">
        <v>0.98227965831756503</v>
      </c>
      <c r="E161" s="58">
        <v>31.701470921644599</v>
      </c>
      <c r="F161" s="58">
        <v>34.185271239838201</v>
      </c>
      <c r="G161" s="58">
        <v>35.331236074288498</v>
      </c>
      <c r="H161" s="58">
        <v>0.50634658336639404</v>
      </c>
      <c r="I161" s="58">
        <v>0.99975526332855202</v>
      </c>
      <c r="J161" s="58">
        <v>0.152141883969306</v>
      </c>
      <c r="K161" s="58">
        <v>0.98183780908584595</v>
      </c>
      <c r="L161" s="58">
        <v>85.113253999999998</v>
      </c>
      <c r="M161" s="58">
        <v>30.321693168107299</v>
      </c>
      <c r="N161" s="58" t="s">
        <v>60</v>
      </c>
      <c r="O161" s="84">
        <v>19.487663000000001</v>
      </c>
      <c r="P161" s="58">
        <v>19.487663000000001</v>
      </c>
      <c r="Q161" s="58">
        <v>4.9061260000000004</v>
      </c>
      <c r="R161" s="58">
        <v>4.9061260000000004</v>
      </c>
      <c r="AE161" s="58" t="s">
        <v>433</v>
      </c>
      <c r="AF161" s="58">
        <v>0.749996744791666</v>
      </c>
      <c r="AG161" s="58">
        <v>0.97295516729354803</v>
      </c>
      <c r="AH161" s="58">
        <v>0.972536981105804</v>
      </c>
      <c r="AI161" s="58">
        <v>31.933332723663298</v>
      </c>
      <c r="AJ161" s="58">
        <v>36.6525512786436</v>
      </c>
      <c r="AK161" s="58">
        <v>36.2397182108827</v>
      </c>
      <c r="AL161" s="58">
        <v>0.487289488315582</v>
      </c>
      <c r="AM161" s="58">
        <v>0.99962288141250599</v>
      </c>
      <c r="AN161" s="58">
        <v>0.16857744753360701</v>
      </c>
      <c r="AO161" s="58">
        <v>0.97202450037002497</v>
      </c>
      <c r="AP161" s="58">
        <v>83.343957000000003</v>
      </c>
      <c r="AQ161" s="58">
        <v>28.896460091078001</v>
      </c>
      <c r="AR161" s="58" t="s">
        <v>60</v>
      </c>
      <c r="AS161" s="58">
        <v>15.363515</v>
      </c>
      <c r="AT161" s="58">
        <v>15.363515</v>
      </c>
      <c r="AU161" s="58">
        <v>11.670495000000001</v>
      </c>
      <c r="AV161" s="58">
        <v>11.670495000000001</v>
      </c>
      <c r="BI161" s="58" t="s">
        <v>1004</v>
      </c>
      <c r="BJ161" s="58">
        <v>0.75028544108072903</v>
      </c>
      <c r="BK161" s="58">
        <v>0.988725185394287</v>
      </c>
      <c r="BL161" s="58">
        <v>0.98865336179733199</v>
      </c>
      <c r="BM161" s="58">
        <v>34.048396077636802</v>
      </c>
      <c r="BN161" s="58">
        <v>34.4331968247741</v>
      </c>
      <c r="BO161" s="58">
        <v>35.232161991371498</v>
      </c>
      <c r="BP161" s="58">
        <v>0.58401656150817804</v>
      </c>
      <c r="BQ161" s="58">
        <v>0.99988991022109897</v>
      </c>
      <c r="BR161" s="58">
        <v>0.11662407964468</v>
      </c>
      <c r="BS161" s="58">
        <v>0.988849937915802</v>
      </c>
      <c r="BT161" s="58">
        <v>87.326471999999995</v>
      </c>
      <c r="BU161" s="58">
        <v>32.201416122479401</v>
      </c>
      <c r="BV161" s="58" t="s">
        <v>60</v>
      </c>
      <c r="BW161" s="58">
        <v>12.978994999999999</v>
      </c>
      <c r="BX161" s="58">
        <v>12.978994999999999</v>
      </c>
      <c r="BY161" s="58">
        <v>14.109435</v>
      </c>
      <c r="BZ161" s="58">
        <v>14.109435</v>
      </c>
      <c r="CM161" s="58" t="s">
        <v>622</v>
      </c>
      <c r="CN161" s="58">
        <v>0.821658528645833</v>
      </c>
      <c r="CO161" s="58">
        <v>0.98840820789337103</v>
      </c>
      <c r="CP161" s="58">
        <v>0.98828107118606501</v>
      </c>
      <c r="CQ161" s="58">
        <v>35.856399027907003</v>
      </c>
      <c r="CR161" s="58">
        <v>35.609742201185597</v>
      </c>
      <c r="CS161" s="58">
        <v>35.7408973060829</v>
      </c>
      <c r="CT161" s="58">
        <v>0.62510037422180098</v>
      </c>
      <c r="CU161" s="58">
        <v>0.99977844953536898</v>
      </c>
      <c r="CV161" s="58">
        <v>0.11043944209813999</v>
      </c>
      <c r="CW161" s="58">
        <v>0.98844367265701205</v>
      </c>
      <c r="CX161" s="58">
        <v>88.863809000000003</v>
      </c>
      <c r="CY161" s="58">
        <v>33.382457261041203</v>
      </c>
      <c r="CZ161" s="58" t="s">
        <v>60</v>
      </c>
      <c r="DA161" s="84">
        <v>9.9070149999999995</v>
      </c>
      <c r="DB161" s="58">
        <v>9.9070149999999995</v>
      </c>
      <c r="DC161" s="58">
        <v>11099.274530000001</v>
      </c>
      <c r="DD161" s="58">
        <v>11099.274530000001</v>
      </c>
      <c r="DQ161" s="58" t="s">
        <v>811</v>
      </c>
      <c r="DR161" s="58">
        <v>0.79181660970052004</v>
      </c>
      <c r="DS161" s="58">
        <v>0.98472946882247903</v>
      </c>
      <c r="DT161" s="58">
        <v>0.98455941677093495</v>
      </c>
      <c r="DU161" s="58">
        <v>34.928955245684797</v>
      </c>
      <c r="DV161" s="58">
        <v>38.335474030007298</v>
      </c>
      <c r="DW161" s="58">
        <v>38.391327930465003</v>
      </c>
      <c r="DX161" s="58">
        <v>0.58936750888824396</v>
      </c>
      <c r="DY161" s="58">
        <v>0.99980628490447998</v>
      </c>
      <c r="DZ161" s="58">
        <v>0.12525002658367099</v>
      </c>
      <c r="EA161" s="58">
        <v>0.98448270559310902</v>
      </c>
      <c r="EB161" s="58">
        <v>86.766609000000003</v>
      </c>
      <c r="EC161" s="58">
        <v>31.955965127841701</v>
      </c>
      <c r="ED161" s="58" t="s">
        <v>60</v>
      </c>
      <c r="EE161" s="84">
        <v>12.432434000000001</v>
      </c>
      <c r="EF161" s="58">
        <v>12.432434000000001</v>
      </c>
      <c r="EG161" s="58">
        <v>12321.513097999999</v>
      </c>
      <c r="EH161" s="58">
        <v>12321.513097999999</v>
      </c>
      <c r="EU161" s="58"/>
      <c r="EV161" s="58"/>
      <c r="EW161" s="58"/>
      <c r="EX161" s="58"/>
      <c r="EY161" s="58"/>
      <c r="EZ161" s="58"/>
      <c r="FA161" s="58"/>
      <c r="FB161" s="58"/>
      <c r="FC161" s="58"/>
      <c r="FD161" s="58"/>
      <c r="FE161" s="58"/>
      <c r="FF161" s="58"/>
      <c r="FG161" s="58"/>
      <c r="FH161" s="58"/>
      <c r="FI161" s="58"/>
      <c r="FJ161" s="58"/>
      <c r="FK161" s="58"/>
      <c r="FL161" s="58"/>
      <c r="FY161" s="58"/>
      <c r="FZ161" s="58"/>
      <c r="GA161" s="58"/>
      <c r="GB161" s="58"/>
      <c r="GC161" s="58"/>
      <c r="GD161" s="58"/>
      <c r="GE161" s="58"/>
      <c r="GF161" s="58"/>
      <c r="GG161" s="58"/>
      <c r="GH161" s="58"/>
      <c r="GI161" s="58"/>
      <c r="GJ161" s="58"/>
      <c r="GK161" s="58"/>
      <c r="GL161" s="58"/>
      <c r="GM161" s="58"/>
      <c r="GN161" s="58"/>
      <c r="GO161" s="58"/>
      <c r="GP161" s="58"/>
      <c r="HC161" s="58"/>
      <c r="HD161" s="58"/>
      <c r="HE161" s="58"/>
      <c r="HF161" s="58"/>
      <c r="HG161" s="58"/>
      <c r="HH161" s="58"/>
      <c r="HI161" s="58"/>
      <c r="HJ161" s="58"/>
      <c r="HK161" s="58"/>
      <c r="HL161" s="58"/>
      <c r="HM161" s="58"/>
      <c r="HN161" s="58"/>
      <c r="HO161" s="58"/>
      <c r="HP161" s="58"/>
      <c r="HQ161" s="84"/>
      <c r="HR161" s="58"/>
      <c r="HS161" s="58"/>
      <c r="HT161" s="58"/>
      <c r="IG161" s="58"/>
      <c r="IH161" s="58"/>
      <c r="II161" s="58"/>
      <c r="IJ161" s="58"/>
      <c r="IK161" s="58"/>
      <c r="IL161" s="58"/>
      <c r="IM161" s="58"/>
      <c r="IN161" s="58"/>
      <c r="IO161" s="58"/>
      <c r="IP161" s="58"/>
      <c r="IQ161" s="58"/>
      <c r="IR161" s="58"/>
      <c r="IS161" s="58"/>
      <c r="IT161" s="58"/>
      <c r="IU161" s="58"/>
      <c r="IV161" s="58"/>
      <c r="IW161" s="58"/>
      <c r="IX161" s="58"/>
      <c r="JK161" s="58"/>
      <c r="JL161" s="58"/>
      <c r="JM161" s="58"/>
      <c r="JN161" s="58"/>
      <c r="JO161" s="58"/>
      <c r="JP161" s="58"/>
      <c r="JQ161" s="58"/>
      <c r="JR161" s="58"/>
      <c r="JS161" s="58"/>
      <c r="JT161" s="58"/>
      <c r="JU161" s="58"/>
      <c r="JV161" s="58"/>
      <c r="JW161" s="58"/>
      <c r="JX161" s="58"/>
      <c r="JY161" s="58"/>
      <c r="JZ161" s="58"/>
      <c r="KA161" s="58"/>
      <c r="KB161" s="58"/>
      <c r="KO161" s="58"/>
      <c r="KP161" s="58"/>
      <c r="KQ161" s="58"/>
      <c r="KR161" s="58"/>
      <c r="KS161" s="58"/>
      <c r="KT161" s="58"/>
      <c r="KU161" s="58"/>
      <c r="KV161" s="58"/>
      <c r="KW161" s="58"/>
      <c r="KX161" s="58"/>
      <c r="KY161" s="58"/>
      <c r="KZ161" s="58"/>
      <c r="LA161" s="58"/>
      <c r="LB161" s="58"/>
      <c r="LC161" s="58"/>
      <c r="LD161" s="58"/>
      <c r="LE161" s="58"/>
      <c r="LF161" s="58"/>
      <c r="LS161" s="58"/>
      <c r="LT161" s="58"/>
      <c r="LU161" s="58"/>
      <c r="LV161" s="58"/>
      <c r="LW161" s="58"/>
      <c r="LX161" s="58"/>
      <c r="LY161" s="58"/>
      <c r="LZ161" s="58"/>
      <c r="MA161" s="58"/>
      <c r="MB161" s="58"/>
      <c r="MC161" s="58"/>
      <c r="MD161" s="58"/>
      <c r="ME161" s="58"/>
      <c r="MF161" s="58"/>
      <c r="MG161" s="58"/>
      <c r="MH161" s="58"/>
      <c r="MI161" s="58"/>
      <c r="MJ161" s="58"/>
      <c r="MW161" s="58"/>
      <c r="MX161" s="58"/>
      <c r="MY161" s="58"/>
      <c r="MZ161" s="58"/>
      <c r="NA161" s="58"/>
      <c r="NB161" s="58"/>
      <c r="NC161" s="58"/>
      <c r="ND161" s="58"/>
      <c r="NE161" s="58"/>
      <c r="NF161" s="58"/>
      <c r="NG161" s="58"/>
      <c r="NH161" s="58"/>
      <c r="NI161" s="58"/>
      <c r="NJ161" s="58"/>
      <c r="NK161" s="58"/>
      <c r="NL161" s="58"/>
      <c r="NM161" s="58"/>
      <c r="NN161" s="58"/>
      <c r="OA161" s="58"/>
      <c r="OB161" s="58"/>
      <c r="OC161" s="58"/>
      <c r="OD161" s="58"/>
      <c r="OE161" s="58"/>
      <c r="OF161" s="58"/>
      <c r="OG161" s="58"/>
      <c r="OH161" s="58"/>
      <c r="OI161" s="58"/>
      <c r="OJ161" s="58"/>
      <c r="OK161" s="58"/>
      <c r="OL161" s="58"/>
      <c r="OM161" s="58"/>
      <c r="ON161" s="58"/>
      <c r="OO161" s="58"/>
      <c r="OP161" s="58"/>
      <c r="OQ161" s="58"/>
      <c r="OR161" s="58"/>
    </row>
    <row r="162" spans="1:408">
      <c r="A162" s="58" t="s">
        <v>239</v>
      </c>
      <c r="B162" s="58">
        <v>1.07889607747395</v>
      </c>
      <c r="C162" s="58">
        <v>0.98933064937591497</v>
      </c>
      <c r="D162" s="58">
        <v>0.98924058675765902</v>
      </c>
      <c r="E162" s="58">
        <v>33.589826847388998</v>
      </c>
      <c r="F162" s="58">
        <v>35.038469172233903</v>
      </c>
      <c r="G162" s="58">
        <v>36.088173350964802</v>
      </c>
      <c r="H162" s="58">
        <v>0.57317358255386297</v>
      </c>
      <c r="I162" s="58">
        <v>0.99988955259323098</v>
      </c>
      <c r="J162" s="58">
        <v>0.120145343244075</v>
      </c>
      <c r="K162" s="58">
        <v>0.989252150058746</v>
      </c>
      <c r="L162" s="58">
        <v>89.142666000000006</v>
      </c>
      <c r="M162" s="58">
        <v>32.940128464618397</v>
      </c>
      <c r="N162" s="58" t="s">
        <v>60</v>
      </c>
      <c r="O162" s="84">
        <v>19.802087</v>
      </c>
      <c r="P162" s="58">
        <v>19.802087</v>
      </c>
      <c r="Q162" s="58">
        <v>4.9325919999999996</v>
      </c>
      <c r="R162" s="58">
        <v>4.9325919999999996</v>
      </c>
      <c r="AE162" s="58" t="s">
        <v>434</v>
      </c>
      <c r="AF162" s="58">
        <v>0.99999409993489496</v>
      </c>
      <c r="AG162" s="58">
        <v>0.98094278573989802</v>
      </c>
      <c r="AH162" s="58">
        <v>0.98073637485504095</v>
      </c>
      <c r="AI162" s="58">
        <v>33.659271619614302</v>
      </c>
      <c r="AJ162" s="58">
        <v>37.626395628969803</v>
      </c>
      <c r="AK162" s="58">
        <v>37.666470457205399</v>
      </c>
      <c r="AL162" s="58">
        <v>0.54907470941543501</v>
      </c>
      <c r="AM162" s="58">
        <v>0.99985069036483698</v>
      </c>
      <c r="AN162" s="58">
        <v>0.13851775228977201</v>
      </c>
      <c r="AO162" s="58">
        <v>0.98084974288940396</v>
      </c>
      <c r="AP162" s="58">
        <v>88.626031999999995</v>
      </c>
      <c r="AQ162" s="58">
        <v>30.873108514658099</v>
      </c>
      <c r="AR162" s="58" t="s">
        <v>60</v>
      </c>
      <c r="AS162" s="58">
        <v>14.865435</v>
      </c>
      <c r="AT162" s="58">
        <v>14.865435</v>
      </c>
      <c r="AU162" s="58">
        <v>11.635392</v>
      </c>
      <c r="AV162" s="58">
        <v>11.635392</v>
      </c>
      <c r="BI162" s="58" t="s">
        <v>1005</v>
      </c>
      <c r="BJ162" s="58">
        <v>1.00028015136718</v>
      </c>
      <c r="BK162" s="58">
        <v>0.99369710683822599</v>
      </c>
      <c r="BL162" s="58">
        <v>0.99365717172622603</v>
      </c>
      <c r="BM162" s="58">
        <v>36.625410615288402</v>
      </c>
      <c r="BN162" s="58">
        <v>34.839066020248502</v>
      </c>
      <c r="BO162" s="58">
        <v>35.655049064717801</v>
      </c>
      <c r="BP162" s="58">
        <v>0.66788148880004805</v>
      </c>
      <c r="BQ162" s="58">
        <v>0.99993091821670499</v>
      </c>
      <c r="BR162" s="58">
        <v>8.7484419345855699E-2</v>
      </c>
      <c r="BS162" s="58">
        <v>0.99402904510498002</v>
      </c>
      <c r="BT162" s="58">
        <v>90.741282999999996</v>
      </c>
      <c r="BU162" s="58">
        <v>35.273351719017299</v>
      </c>
      <c r="BV162" s="58" t="s">
        <v>60</v>
      </c>
      <c r="BW162" s="58">
        <v>12.748141</v>
      </c>
      <c r="BX162" s="58">
        <v>12.748141</v>
      </c>
      <c r="BY162" s="58">
        <v>13.400976</v>
      </c>
      <c r="BZ162" s="58">
        <v>13.400976</v>
      </c>
      <c r="CM162" s="58" t="s">
        <v>623</v>
      </c>
      <c r="CN162" s="58">
        <v>1.01447123209635</v>
      </c>
      <c r="CO162" s="58">
        <v>0.99207592010498002</v>
      </c>
      <c r="CP162" s="58">
        <v>0.991993248462677</v>
      </c>
      <c r="CQ162" s="58">
        <v>37.336809071521202</v>
      </c>
      <c r="CR162" s="58">
        <v>36.716253055987401</v>
      </c>
      <c r="CS162" s="58">
        <v>36.768834631791599</v>
      </c>
      <c r="CT162" s="58">
        <v>0.67623126506805398</v>
      </c>
      <c r="CU162" s="58">
        <v>0.99985718727111805</v>
      </c>
      <c r="CV162" s="58">
        <v>9.2145949602127006E-2</v>
      </c>
      <c r="CW162" s="58">
        <v>0.99233335256576505</v>
      </c>
      <c r="CX162" s="58">
        <v>91.177891000000002</v>
      </c>
      <c r="CY162" s="58">
        <v>35.223798166132198</v>
      </c>
      <c r="CZ162" s="58" t="s">
        <v>60</v>
      </c>
      <c r="DA162" s="84">
        <v>10.164045</v>
      </c>
      <c r="DB162" s="58">
        <v>10.164045</v>
      </c>
      <c r="DC162" s="58">
        <v>11146.051829</v>
      </c>
      <c r="DD162" s="58">
        <v>11146.051829</v>
      </c>
      <c r="DQ162" s="58" t="s">
        <v>812</v>
      </c>
      <c r="DR162" s="58">
        <v>0.79181660970052004</v>
      </c>
      <c r="DS162" s="58">
        <v>0.98472946882247903</v>
      </c>
      <c r="DT162" s="58">
        <v>0.98455941677093495</v>
      </c>
      <c r="DU162" s="58">
        <v>34.928955245684797</v>
      </c>
      <c r="DV162" s="58">
        <v>38.335474030007298</v>
      </c>
      <c r="DW162" s="58">
        <v>38.391327930465003</v>
      </c>
      <c r="DX162" s="58">
        <v>0.58936750888824396</v>
      </c>
      <c r="DY162" s="58">
        <v>0.99980628490447998</v>
      </c>
      <c r="DZ162" s="58">
        <v>0.12525002658367099</v>
      </c>
      <c r="EA162" s="58">
        <v>0.98448270559310902</v>
      </c>
      <c r="EB162" s="58">
        <v>86.766609000000003</v>
      </c>
      <c r="EC162" s="58">
        <v>31.955965127841701</v>
      </c>
      <c r="ED162" s="58" t="s">
        <v>60</v>
      </c>
      <c r="EE162" s="84">
        <v>12.431889999999999</v>
      </c>
      <c r="EF162" s="58">
        <v>12.431889999999999</v>
      </c>
      <c r="EG162" s="58">
        <v>12178.998149999999</v>
      </c>
      <c r="EH162" s="58">
        <v>12178.998149999999</v>
      </c>
      <c r="EU162" s="58"/>
      <c r="EV162" s="58"/>
      <c r="EW162" s="58"/>
      <c r="EX162" s="58"/>
      <c r="EY162" s="58"/>
      <c r="EZ162" s="58"/>
      <c r="FA162" s="58"/>
      <c r="FB162" s="58"/>
      <c r="FC162" s="58"/>
      <c r="FD162" s="58"/>
      <c r="FE162" s="58"/>
      <c r="FF162" s="58"/>
      <c r="FG162" s="58"/>
      <c r="FH162" s="58"/>
      <c r="FI162" s="58"/>
      <c r="FJ162" s="58"/>
      <c r="FK162" s="58"/>
      <c r="FL162" s="58"/>
      <c r="FY162" s="58"/>
      <c r="FZ162" s="58"/>
      <c r="GA162" s="58"/>
      <c r="GB162" s="58"/>
      <c r="GC162" s="58"/>
      <c r="GD162" s="58"/>
      <c r="GE162" s="58"/>
      <c r="GF162" s="58"/>
      <c r="GG162" s="58"/>
      <c r="GH162" s="58"/>
      <c r="GI162" s="58"/>
      <c r="GJ162" s="58"/>
      <c r="GK162" s="58"/>
      <c r="GL162" s="58"/>
      <c r="GM162" s="58"/>
      <c r="GN162" s="58"/>
      <c r="GO162" s="58"/>
      <c r="GP162" s="58"/>
      <c r="HC162" s="58"/>
      <c r="HD162" s="58"/>
      <c r="HE162" s="58"/>
      <c r="HF162" s="58"/>
      <c r="HG162" s="58"/>
      <c r="HH162" s="58"/>
      <c r="HI162" s="58"/>
      <c r="HJ162" s="58"/>
      <c r="HK162" s="58"/>
      <c r="HL162" s="58"/>
      <c r="HM162" s="58"/>
      <c r="HN162" s="58"/>
      <c r="HO162" s="58"/>
      <c r="HP162" s="58"/>
      <c r="HQ162" s="84"/>
      <c r="HR162" s="58"/>
      <c r="HS162" s="58"/>
      <c r="HT162" s="58"/>
      <c r="IG162" s="58"/>
      <c r="IH162" s="58"/>
      <c r="II162" s="58"/>
      <c r="IJ162" s="58"/>
      <c r="IK162" s="58"/>
      <c r="IL162" s="58"/>
      <c r="IM162" s="58"/>
      <c r="IN162" s="58"/>
      <c r="IO162" s="58"/>
      <c r="IP162" s="58"/>
      <c r="IQ162" s="58"/>
      <c r="IR162" s="58"/>
      <c r="IS162" s="58"/>
      <c r="IT162" s="58"/>
      <c r="IU162" s="58"/>
      <c r="IV162" s="58"/>
      <c r="IW162" s="58"/>
      <c r="IX162" s="58"/>
      <c r="JK162" s="58"/>
      <c r="JL162" s="58"/>
      <c r="JM162" s="58"/>
      <c r="JN162" s="58"/>
      <c r="JO162" s="58"/>
      <c r="JP162" s="58"/>
      <c r="JQ162" s="58"/>
      <c r="JR162" s="58"/>
      <c r="JS162" s="58"/>
      <c r="JT162" s="58"/>
      <c r="JU162" s="58"/>
      <c r="JV162" s="58"/>
      <c r="JW162" s="58"/>
      <c r="JX162" s="58"/>
      <c r="JY162" s="58"/>
      <c r="JZ162" s="58"/>
      <c r="KA162" s="58"/>
      <c r="KB162" s="58"/>
      <c r="KO162" s="58"/>
      <c r="KP162" s="58"/>
      <c r="KQ162" s="58"/>
      <c r="KR162" s="58"/>
      <c r="KS162" s="58"/>
      <c r="KT162" s="58"/>
      <c r="KU162" s="58"/>
      <c r="KV162" s="58"/>
      <c r="KW162" s="58"/>
      <c r="KX162" s="58"/>
      <c r="KY162" s="58"/>
      <c r="KZ162" s="58"/>
      <c r="LA162" s="58"/>
      <c r="LB162" s="58"/>
      <c r="LC162" s="58"/>
      <c r="LD162" s="58"/>
      <c r="LE162" s="58"/>
      <c r="LF162" s="58"/>
      <c r="LS162" s="58"/>
      <c r="LT162" s="58"/>
      <c r="LU162" s="58"/>
      <c r="LV162" s="58"/>
      <c r="LW162" s="58"/>
      <c r="LX162" s="58"/>
      <c r="LY162" s="58"/>
      <c r="LZ162" s="58"/>
      <c r="MA162" s="58"/>
      <c r="MB162" s="58"/>
      <c r="MC162" s="58"/>
      <c r="MD162" s="58"/>
      <c r="ME162" s="58"/>
      <c r="MF162" s="58"/>
      <c r="MG162" s="58"/>
      <c r="MH162" s="58"/>
      <c r="MI162" s="58"/>
      <c r="MJ162" s="58"/>
      <c r="MW162" s="58"/>
      <c r="MX162" s="58"/>
      <c r="MY162" s="58"/>
      <c r="MZ162" s="58"/>
      <c r="NA162" s="58"/>
      <c r="NB162" s="58"/>
      <c r="NC162" s="58"/>
      <c r="ND162" s="58"/>
      <c r="NE162" s="58"/>
      <c r="NF162" s="58"/>
      <c r="NG162" s="58"/>
      <c r="NH162" s="58"/>
      <c r="NI162" s="58"/>
      <c r="NJ162" s="58"/>
      <c r="NK162" s="58"/>
      <c r="NL162" s="58"/>
      <c r="NM162" s="58"/>
      <c r="NN162" s="58"/>
      <c r="OA162" s="58"/>
      <c r="OB162" s="58"/>
      <c r="OC162" s="58"/>
      <c r="OD162" s="58"/>
      <c r="OE162" s="58"/>
      <c r="OF162" s="58"/>
      <c r="OG162" s="58"/>
      <c r="OH162" s="58"/>
      <c r="OI162" s="58"/>
      <c r="OJ162" s="58"/>
      <c r="OK162" s="58"/>
      <c r="OL162" s="58"/>
      <c r="OM162" s="58"/>
      <c r="ON162" s="58"/>
      <c r="OO162" s="58"/>
      <c r="OP162" s="58"/>
      <c r="OQ162" s="58"/>
      <c r="OR162" s="58"/>
    </row>
    <row r="163" spans="1:408">
      <c r="A163" s="58" t="s">
        <v>240</v>
      </c>
      <c r="B163" s="58">
        <v>1.6487803141276001</v>
      </c>
      <c r="C163" s="58">
        <v>0.99550437927246005</v>
      </c>
      <c r="D163" s="58">
        <v>0.99547880887985196</v>
      </c>
      <c r="E163" s="58">
        <v>36.818778377652599</v>
      </c>
      <c r="F163" s="58">
        <v>36.519868948589</v>
      </c>
      <c r="G163" s="58">
        <v>37.5096017599991</v>
      </c>
      <c r="H163" s="58">
        <v>0.68022453784942605</v>
      </c>
      <c r="I163" s="58">
        <v>0.99996703863143899</v>
      </c>
      <c r="J163" s="58">
        <v>8.0083303153514807E-2</v>
      </c>
      <c r="K163" s="58">
        <v>0.99563139677047696</v>
      </c>
      <c r="L163" s="58">
        <v>92.907793999999996</v>
      </c>
      <c r="M163" s="58">
        <v>37.371233881451801</v>
      </c>
      <c r="N163" s="58" t="s">
        <v>60</v>
      </c>
      <c r="O163" s="84">
        <v>20.726434999999999</v>
      </c>
      <c r="P163" s="58">
        <v>20.726434999999999</v>
      </c>
      <c r="Q163" s="58">
        <v>4.981179</v>
      </c>
      <c r="R163" s="58">
        <v>4.981179</v>
      </c>
      <c r="AE163" s="58" t="s">
        <v>435</v>
      </c>
      <c r="AF163" s="58">
        <v>1.4999979654947899</v>
      </c>
      <c r="AG163" s="58">
        <v>0.98992031812667802</v>
      </c>
      <c r="AH163" s="58">
        <v>0.98980730772018399</v>
      </c>
      <c r="AI163" s="58">
        <v>36.432618598808801</v>
      </c>
      <c r="AJ163" s="58">
        <v>40.070840890135301</v>
      </c>
      <c r="AK163" s="58">
        <v>39.853286271465599</v>
      </c>
      <c r="AL163" s="58">
        <v>0.64712262153625399</v>
      </c>
      <c r="AM163" s="58">
        <v>0.99990338087081898</v>
      </c>
      <c r="AN163" s="58">
        <v>0.10103142261505101</v>
      </c>
      <c r="AO163" s="58">
        <v>0.99093812704086304</v>
      </c>
      <c r="AP163" s="58">
        <v>91.902596000000003</v>
      </c>
      <c r="AQ163" s="58">
        <v>34.144984080651497</v>
      </c>
      <c r="AR163" s="58" t="s">
        <v>60</v>
      </c>
      <c r="AS163" s="58">
        <v>14.647109</v>
      </c>
      <c r="AT163" s="58">
        <v>14.647109</v>
      </c>
      <c r="AU163" s="58">
        <v>11.665801999999999</v>
      </c>
      <c r="AV163" s="58">
        <v>11.665801999999999</v>
      </c>
      <c r="BI163" s="58" t="s">
        <v>1006</v>
      </c>
      <c r="BJ163" s="58">
        <v>1.5003415934244699</v>
      </c>
      <c r="BK163" s="58">
        <v>0.99747669696807795</v>
      </c>
      <c r="BL163" s="58">
        <v>0.997464179992675</v>
      </c>
      <c r="BM163" s="58">
        <v>40.303723814055701</v>
      </c>
      <c r="BN163" s="58">
        <v>35.738633679396898</v>
      </c>
      <c r="BO163" s="58">
        <v>37.1429273406481</v>
      </c>
      <c r="BP163" s="58">
        <v>0.77789008617401101</v>
      </c>
      <c r="BQ163" s="58">
        <v>0.99997079372405995</v>
      </c>
      <c r="BR163" s="58">
        <v>5.6690841913223197E-2</v>
      </c>
      <c r="BS163" s="58">
        <v>0.99770385026931696</v>
      </c>
      <c r="BT163" s="58">
        <v>93.778020999999995</v>
      </c>
      <c r="BU163" s="58">
        <v>39.792648332030801</v>
      </c>
      <c r="BV163" s="58" t="s">
        <v>60</v>
      </c>
      <c r="BW163" s="58">
        <v>12.260744000000001</v>
      </c>
      <c r="BX163" s="58">
        <v>12.260744000000001</v>
      </c>
      <c r="BY163" s="58">
        <v>13.108172</v>
      </c>
      <c r="BZ163" s="58">
        <v>13.108172</v>
      </c>
      <c r="CM163" s="58" t="s">
        <v>624</v>
      </c>
      <c r="CN163" s="58">
        <v>1.5267024739583299</v>
      </c>
      <c r="CO163" s="58">
        <v>0.99642974138259799</v>
      </c>
      <c r="CP163" s="58">
        <v>0.99639540910720803</v>
      </c>
      <c r="CQ163" s="58">
        <v>40.3366441036639</v>
      </c>
      <c r="CR163" s="58">
        <v>39.322222668180601</v>
      </c>
      <c r="CS163" s="58">
        <v>39.446743397202503</v>
      </c>
      <c r="CT163" s="58">
        <v>0.76987987756729104</v>
      </c>
      <c r="CU163" s="58">
        <v>0.99994319677352905</v>
      </c>
      <c r="CV163" s="58">
        <v>6.3441984355449593E-2</v>
      </c>
      <c r="CW163" s="58">
        <v>0.99672615528106601</v>
      </c>
      <c r="CX163" s="58">
        <v>94.119164999999995</v>
      </c>
      <c r="CY163" s="58">
        <v>39.033984035611802</v>
      </c>
      <c r="CZ163" s="58" t="s">
        <v>60</v>
      </c>
      <c r="DA163" s="84">
        <v>10.7481569999999</v>
      </c>
      <c r="DB163" s="58">
        <v>10.7481569999999</v>
      </c>
      <c r="DC163" s="58">
        <v>11398.552951</v>
      </c>
      <c r="DD163" s="58">
        <v>11398.552951</v>
      </c>
      <c r="DQ163" s="58" t="s">
        <v>813</v>
      </c>
      <c r="DR163" s="58">
        <v>1.2515155029296801</v>
      </c>
      <c r="DS163" s="58">
        <v>0.99282217025756803</v>
      </c>
      <c r="DT163" s="58">
        <v>0.99275189638137795</v>
      </c>
      <c r="DU163" s="58">
        <v>37.990855283995202</v>
      </c>
      <c r="DV163" s="58">
        <v>40.9359411257796</v>
      </c>
      <c r="DW163" s="58">
        <v>41.099790393511803</v>
      </c>
      <c r="DX163" s="58">
        <v>0.69569325447082497</v>
      </c>
      <c r="DY163" s="58">
        <v>0.99992251396179199</v>
      </c>
      <c r="DZ163" s="58">
        <v>8.6645625531673404E-2</v>
      </c>
      <c r="EA163" s="58">
        <v>0.99316829442977905</v>
      </c>
      <c r="EB163" s="58">
        <v>91.686847</v>
      </c>
      <c r="EC163" s="58">
        <v>35.6355545134073</v>
      </c>
      <c r="ED163" s="58" t="s">
        <v>60</v>
      </c>
      <c r="EE163" s="84">
        <v>13.093902</v>
      </c>
      <c r="EF163" s="58">
        <v>13.093902</v>
      </c>
      <c r="EG163" s="58">
        <v>14141.895578</v>
      </c>
      <c r="EH163" s="58">
        <v>14141.895578</v>
      </c>
      <c r="EU163" s="58"/>
      <c r="EV163" s="58"/>
      <c r="EW163" s="58"/>
      <c r="EX163" s="58"/>
      <c r="EY163" s="58"/>
      <c r="EZ163" s="58"/>
      <c r="FA163" s="58"/>
      <c r="FB163" s="58"/>
      <c r="FC163" s="58"/>
      <c r="FD163" s="58"/>
      <c r="FE163" s="58"/>
      <c r="FF163" s="58"/>
      <c r="FG163" s="58"/>
      <c r="FH163" s="58"/>
      <c r="FI163" s="58"/>
      <c r="FJ163" s="58"/>
      <c r="FK163" s="58"/>
      <c r="FL163" s="58"/>
      <c r="FY163" s="58"/>
      <c r="FZ163" s="58"/>
      <c r="GA163" s="58"/>
      <c r="GB163" s="58"/>
      <c r="GC163" s="58"/>
      <c r="GD163" s="58"/>
      <c r="GE163" s="58"/>
      <c r="GF163" s="58"/>
      <c r="GG163" s="58"/>
      <c r="GH163" s="58"/>
      <c r="GI163" s="58"/>
      <c r="GJ163" s="58"/>
      <c r="GK163" s="58"/>
      <c r="GL163" s="58"/>
      <c r="GM163" s="58"/>
      <c r="GN163" s="58"/>
      <c r="GO163" s="58"/>
      <c r="GP163" s="58"/>
      <c r="HC163" s="58"/>
      <c r="HD163" s="58"/>
      <c r="HE163" s="58"/>
      <c r="HF163" s="58"/>
      <c r="HG163" s="58"/>
      <c r="HH163" s="58"/>
      <c r="HI163" s="58"/>
      <c r="HJ163" s="58"/>
      <c r="HK163" s="58"/>
      <c r="HL163" s="58"/>
      <c r="HM163" s="58"/>
      <c r="HN163" s="58"/>
      <c r="HO163" s="58"/>
      <c r="HP163" s="58"/>
      <c r="HQ163" s="84"/>
      <c r="HR163" s="58"/>
      <c r="HS163" s="58"/>
      <c r="HT163" s="58"/>
      <c r="IG163" s="58"/>
      <c r="IH163" s="58"/>
      <c r="II163" s="58"/>
      <c r="IJ163" s="58"/>
      <c r="IK163" s="58"/>
      <c r="IL163" s="58"/>
      <c r="IM163" s="58"/>
      <c r="IN163" s="58"/>
      <c r="IO163" s="58"/>
      <c r="IP163" s="58"/>
      <c r="IQ163" s="58"/>
      <c r="IR163" s="58"/>
      <c r="IS163" s="58"/>
      <c r="IT163" s="58"/>
      <c r="IU163" s="58"/>
      <c r="IV163" s="58"/>
      <c r="IW163" s="58"/>
      <c r="IX163" s="58"/>
      <c r="JK163" s="58"/>
      <c r="JL163" s="58"/>
      <c r="JM163" s="58"/>
      <c r="JN163" s="58"/>
      <c r="JO163" s="58"/>
      <c r="JP163" s="58"/>
      <c r="JQ163" s="58"/>
      <c r="JR163" s="58"/>
      <c r="JS163" s="58"/>
      <c r="JT163" s="58"/>
      <c r="JU163" s="58"/>
      <c r="JV163" s="58"/>
      <c r="JW163" s="58"/>
      <c r="JX163" s="58"/>
      <c r="JY163" s="58"/>
      <c r="JZ163" s="58"/>
      <c r="KA163" s="58"/>
      <c r="KB163" s="58"/>
      <c r="KO163" s="58"/>
      <c r="KP163" s="58"/>
      <c r="KQ163" s="58"/>
      <c r="KR163" s="58"/>
      <c r="KS163" s="58"/>
      <c r="KT163" s="58"/>
      <c r="KU163" s="58"/>
      <c r="KV163" s="58"/>
      <c r="KW163" s="58"/>
      <c r="KX163" s="58"/>
      <c r="KY163" s="58"/>
      <c r="KZ163" s="58"/>
      <c r="LA163" s="58"/>
      <c r="LB163" s="58"/>
      <c r="LC163" s="58"/>
      <c r="LD163" s="58"/>
      <c r="LE163" s="58"/>
      <c r="LF163" s="58"/>
      <c r="LS163" s="58"/>
      <c r="LT163" s="58"/>
      <c r="LU163" s="58"/>
      <c r="LV163" s="58"/>
      <c r="LW163" s="58"/>
      <c r="LX163" s="58"/>
      <c r="LY163" s="58"/>
      <c r="LZ163" s="58"/>
      <c r="MA163" s="58"/>
      <c r="MB163" s="58"/>
      <c r="MC163" s="58"/>
      <c r="MD163" s="58"/>
      <c r="ME163" s="58"/>
      <c r="MF163" s="58"/>
      <c r="MG163" s="58"/>
      <c r="MH163" s="58"/>
      <c r="MI163" s="58"/>
      <c r="MJ163" s="58"/>
      <c r="MW163" s="58"/>
      <c r="MX163" s="58"/>
      <c r="MY163" s="58"/>
      <c r="MZ163" s="58"/>
      <c r="NA163" s="58"/>
      <c r="NB163" s="58"/>
      <c r="NC163" s="58"/>
      <c r="ND163" s="58"/>
      <c r="NE163" s="58"/>
      <c r="NF163" s="58"/>
      <c r="NG163" s="58"/>
      <c r="NH163" s="58"/>
      <c r="NI163" s="58"/>
      <c r="NJ163" s="58"/>
      <c r="NK163" s="58"/>
      <c r="NL163" s="58"/>
      <c r="NM163" s="58"/>
      <c r="NN163" s="58"/>
      <c r="OA163" s="58"/>
      <c r="OB163" s="58"/>
      <c r="OC163" s="58"/>
      <c r="OD163" s="58"/>
      <c r="OE163" s="58"/>
      <c r="OF163" s="58"/>
      <c r="OG163" s="58"/>
      <c r="OH163" s="58"/>
      <c r="OI163" s="58"/>
      <c r="OJ163" s="58"/>
      <c r="OK163" s="58"/>
      <c r="OL163" s="58"/>
      <c r="OM163" s="58"/>
      <c r="ON163" s="58"/>
      <c r="OO163" s="58"/>
      <c r="OP163" s="58"/>
      <c r="OQ163" s="58"/>
      <c r="OR163" s="58"/>
    </row>
    <row r="164" spans="1:408">
      <c r="A164" s="58" t="s">
        <v>241</v>
      </c>
      <c r="B164" s="58">
        <v>2.1841575113932201</v>
      </c>
      <c r="C164" s="58">
        <v>0.99765759706497104</v>
      </c>
      <c r="D164" s="58">
        <v>0.99764621257781905</v>
      </c>
      <c r="E164" s="58">
        <v>39.098605026171001</v>
      </c>
      <c r="F164" s="58">
        <v>37.513802040577403</v>
      </c>
      <c r="G164" s="58">
        <v>38.555118084025203</v>
      </c>
      <c r="H164" s="58">
        <v>0.74972194433212203</v>
      </c>
      <c r="I164" s="58">
        <v>0.99998581409454301</v>
      </c>
      <c r="J164" s="58">
        <v>5.9638544917106601E-2</v>
      </c>
      <c r="K164" s="58">
        <v>0.99773287773132302</v>
      </c>
      <c r="L164" s="58">
        <v>94.339048000000005</v>
      </c>
      <c r="M164" s="58">
        <v>40.582166971308098</v>
      </c>
      <c r="N164" s="58" t="s">
        <v>60</v>
      </c>
      <c r="O164" s="84">
        <v>20.489121999999998</v>
      </c>
      <c r="P164" s="58">
        <v>20.489121999999998</v>
      </c>
      <c r="Q164" s="58">
        <v>4.9888139999999996</v>
      </c>
      <c r="R164" s="58">
        <v>4.9888139999999996</v>
      </c>
      <c r="AE164" s="58" t="s">
        <v>436</v>
      </c>
      <c r="AF164" s="58">
        <v>1.9999890136718701</v>
      </c>
      <c r="AG164" s="58">
        <v>0.99377870559692305</v>
      </c>
      <c r="AH164" s="58">
        <v>0.99373042583465498</v>
      </c>
      <c r="AI164" s="58">
        <v>38.943103104707298</v>
      </c>
      <c r="AJ164" s="58">
        <v>41.618932702536398</v>
      </c>
      <c r="AK164" s="58">
        <v>41.517681658433602</v>
      </c>
      <c r="AL164" s="58">
        <v>0.72658675909042303</v>
      </c>
      <c r="AM164" s="58">
        <v>0.99996483325958196</v>
      </c>
      <c r="AN164" s="58">
        <v>7.6976127922534901E-2</v>
      </c>
      <c r="AO164" s="58">
        <v>0.99455881118774403</v>
      </c>
      <c r="AP164" s="58">
        <v>94.588894999999994</v>
      </c>
      <c r="AQ164" s="58">
        <v>37.030809068513904</v>
      </c>
      <c r="AR164" s="58" t="s">
        <v>60</v>
      </c>
      <c r="AS164" s="58">
        <v>14.898274000000001</v>
      </c>
      <c r="AT164" s="58">
        <v>14.898274000000001</v>
      </c>
      <c r="AU164" s="58">
        <v>11.690507999999999</v>
      </c>
      <c r="AV164" s="58">
        <v>11.690507999999999</v>
      </c>
      <c r="BI164" s="58" t="s">
        <v>1007</v>
      </c>
      <c r="BJ164" s="58">
        <v>1.9989475504557199</v>
      </c>
      <c r="BK164" s="58">
        <v>0.99870628118515004</v>
      </c>
      <c r="BL164" s="58">
        <v>0.998701572418212</v>
      </c>
      <c r="BM164" s="58">
        <v>42.875572167795397</v>
      </c>
      <c r="BN164" s="58">
        <v>37.087309828486298</v>
      </c>
      <c r="BO164" s="58">
        <v>38.225785187539401</v>
      </c>
      <c r="BP164" s="58">
        <v>0.84185886383056596</v>
      </c>
      <c r="BQ164" s="58">
        <v>0.99998557567596402</v>
      </c>
      <c r="BR164" s="58">
        <v>4.1863068938255303E-2</v>
      </c>
      <c r="BS164" s="58">
        <v>0.99882876873016302</v>
      </c>
      <c r="BT164" s="58">
        <v>94.920332999999999</v>
      </c>
      <c r="BU164" s="58">
        <v>42.886753801064202</v>
      </c>
      <c r="BV164" s="58" t="s">
        <v>60</v>
      </c>
      <c r="BW164" s="58">
        <v>11.923968</v>
      </c>
      <c r="BX164" s="58">
        <v>11.923968</v>
      </c>
      <c r="BY164" s="58">
        <v>13.044679</v>
      </c>
      <c r="BZ164" s="58">
        <v>13.044679</v>
      </c>
      <c r="CM164" s="58" t="s">
        <v>625</v>
      </c>
      <c r="CN164" s="58">
        <v>2.1988291422525998</v>
      </c>
      <c r="CO164" s="58">
        <v>0.99835622310638406</v>
      </c>
      <c r="CP164" s="58">
        <v>0.99834120273589999</v>
      </c>
      <c r="CQ164" s="58">
        <v>43.277207365923402</v>
      </c>
      <c r="CR164" s="58">
        <v>42.062191530418602</v>
      </c>
      <c r="CS164" s="58">
        <v>42.2580612853234</v>
      </c>
      <c r="CT164" s="58">
        <v>0.84532779455184903</v>
      </c>
      <c r="CU164" s="58">
        <v>0.99997657537460305</v>
      </c>
      <c r="CV164" s="58">
        <v>4.4512879103422102E-2</v>
      </c>
      <c r="CW164" s="58">
        <v>0.99854183197021396</v>
      </c>
      <c r="CX164" s="58">
        <v>95.726088000000004</v>
      </c>
      <c r="CY164" s="58">
        <v>42.677803115776797</v>
      </c>
      <c r="CZ164" s="58" t="s">
        <v>60</v>
      </c>
      <c r="DA164" s="84">
        <v>11.372201</v>
      </c>
      <c r="DB164" s="58">
        <v>11.372201</v>
      </c>
      <c r="DC164" s="58">
        <v>11260.832856999999</v>
      </c>
      <c r="DD164" s="58">
        <v>11260.832856999999</v>
      </c>
      <c r="DQ164" s="58" t="s">
        <v>814</v>
      </c>
      <c r="DR164" s="58">
        <v>1.86519287109375</v>
      </c>
      <c r="DS164" s="58">
        <v>0.99677228927612305</v>
      </c>
      <c r="DT164" s="58">
        <v>0.99674379825591997</v>
      </c>
      <c r="DU164" s="58">
        <v>41.028490559687803</v>
      </c>
      <c r="DV164" s="58">
        <v>43.766314896761699</v>
      </c>
      <c r="DW164" s="58">
        <v>43.950624430444599</v>
      </c>
      <c r="DX164" s="58">
        <v>0.78769135475158603</v>
      </c>
      <c r="DY164" s="58">
        <v>0.99997007846832198</v>
      </c>
      <c r="DZ164" s="58">
        <v>5.9594716876745203E-2</v>
      </c>
      <c r="EA164" s="58">
        <v>0.99708378314971902</v>
      </c>
      <c r="EB164" s="58">
        <v>94.203710999999998</v>
      </c>
      <c r="EC164" s="58">
        <v>39.415027664540197</v>
      </c>
      <c r="ED164" s="58" t="s">
        <v>60</v>
      </c>
      <c r="EE164" s="84">
        <v>14.054477</v>
      </c>
      <c r="EF164" s="58">
        <v>14.054477</v>
      </c>
      <c r="EG164" s="58">
        <v>16931.270152000001</v>
      </c>
      <c r="EH164" s="58">
        <v>16931.270152000001</v>
      </c>
      <c r="EU164" s="58"/>
      <c r="EV164" s="58"/>
      <c r="EW164" s="58"/>
      <c r="EX164" s="58"/>
      <c r="EY164" s="58"/>
      <c r="EZ164" s="58"/>
      <c r="FA164" s="58"/>
      <c r="FB164" s="58"/>
      <c r="FC164" s="58"/>
      <c r="FD164" s="58"/>
      <c r="FE164" s="58"/>
      <c r="FF164" s="58"/>
      <c r="FG164" s="58"/>
      <c r="FH164" s="58"/>
      <c r="FI164" s="58"/>
      <c r="FJ164" s="58"/>
      <c r="FK164" s="58"/>
      <c r="FL164" s="58"/>
      <c r="FY164" s="58"/>
      <c r="FZ164" s="58"/>
      <c r="GA164" s="58"/>
      <c r="GB164" s="58"/>
      <c r="GC164" s="58"/>
      <c r="GD164" s="58"/>
      <c r="GE164" s="58"/>
      <c r="GF164" s="58"/>
      <c r="GG164" s="58"/>
      <c r="GH164" s="58"/>
      <c r="GI164" s="58"/>
      <c r="GJ164" s="58"/>
      <c r="GK164" s="58"/>
      <c r="GL164" s="58"/>
      <c r="GM164" s="58"/>
      <c r="GN164" s="58"/>
      <c r="GO164" s="58"/>
      <c r="GP164" s="58"/>
      <c r="HC164" s="58"/>
      <c r="HD164" s="58"/>
      <c r="HE164" s="58"/>
      <c r="HF164" s="58"/>
      <c r="HG164" s="58"/>
      <c r="HH164" s="58"/>
      <c r="HI164" s="58"/>
      <c r="HJ164" s="58"/>
      <c r="HK164" s="58"/>
      <c r="HL164" s="58"/>
      <c r="HM164" s="58"/>
      <c r="HN164" s="58"/>
      <c r="HO164" s="58"/>
      <c r="HP164" s="58"/>
      <c r="HQ164" s="84"/>
      <c r="HR164" s="58"/>
      <c r="HS164" s="58"/>
      <c r="HT164" s="58"/>
      <c r="IG164" s="58"/>
      <c r="IH164" s="58"/>
      <c r="II164" s="58"/>
      <c r="IJ164" s="58"/>
      <c r="IK164" s="58"/>
      <c r="IL164" s="58"/>
      <c r="IM164" s="58"/>
      <c r="IN164" s="58"/>
      <c r="IO164" s="58"/>
      <c r="IP164" s="58"/>
      <c r="IQ164" s="58"/>
      <c r="IR164" s="58"/>
      <c r="IS164" s="58"/>
      <c r="IT164" s="58"/>
      <c r="IU164" s="58"/>
      <c r="IV164" s="58"/>
      <c r="IW164" s="58"/>
      <c r="IX164" s="58"/>
      <c r="JK164" s="58"/>
      <c r="JL164" s="58"/>
      <c r="JM164" s="58"/>
      <c r="JN164" s="58"/>
      <c r="JO164" s="58"/>
      <c r="JP164" s="58"/>
      <c r="JQ164" s="58"/>
      <c r="JR164" s="58"/>
      <c r="JS164" s="58"/>
      <c r="JT164" s="58"/>
      <c r="JU164" s="58"/>
      <c r="JV164" s="58"/>
      <c r="JW164" s="58"/>
      <c r="JX164" s="58"/>
      <c r="JY164" s="58"/>
      <c r="JZ164" s="58"/>
      <c r="KA164" s="58"/>
      <c r="KB164" s="58"/>
      <c r="KO164" s="58"/>
      <c r="KP164" s="58"/>
      <c r="KQ164" s="58"/>
      <c r="KR164" s="58"/>
      <c r="KS164" s="58"/>
      <c r="KT164" s="58"/>
      <c r="KU164" s="58"/>
      <c r="KV164" s="58"/>
      <c r="KW164" s="58"/>
      <c r="KX164" s="58"/>
      <c r="KY164" s="58"/>
      <c r="KZ164" s="58"/>
      <c r="LA164" s="58"/>
      <c r="LB164" s="58"/>
      <c r="LC164" s="58"/>
      <c r="LD164" s="58"/>
      <c r="LE164" s="58"/>
      <c r="LF164" s="58"/>
      <c r="LS164" s="58"/>
      <c r="LT164" s="58"/>
      <c r="LU164" s="58"/>
      <c r="LV164" s="58"/>
      <c r="LW164" s="58"/>
      <c r="LX164" s="58"/>
      <c r="LY164" s="58"/>
      <c r="LZ164" s="58"/>
      <c r="MA164" s="58"/>
      <c r="MB164" s="58"/>
      <c r="MC164" s="58"/>
      <c r="MD164" s="58"/>
      <c r="ME164" s="58"/>
      <c r="MF164" s="58"/>
      <c r="MG164" s="58"/>
      <c r="MH164" s="58"/>
      <c r="MI164" s="58"/>
      <c r="MJ164" s="58"/>
      <c r="MW164" s="58"/>
      <c r="MX164" s="58"/>
      <c r="MY164" s="58"/>
      <c r="MZ164" s="58"/>
      <c r="NA164" s="58"/>
      <c r="NB164" s="58"/>
      <c r="NC164" s="58"/>
      <c r="ND164" s="58"/>
      <c r="NE164" s="58"/>
      <c r="NF164" s="58"/>
      <c r="NG164" s="58"/>
      <c r="NH164" s="58"/>
      <c r="NI164" s="58"/>
      <c r="NJ164" s="58"/>
      <c r="NK164" s="58"/>
      <c r="NL164" s="58"/>
      <c r="NM164" s="58"/>
      <c r="NN164" s="58"/>
      <c r="OA164" s="58"/>
      <c r="OB164" s="58"/>
      <c r="OC164" s="58"/>
      <c r="OD164" s="58"/>
      <c r="OE164" s="58"/>
      <c r="OF164" s="58"/>
      <c r="OG164" s="58"/>
      <c r="OH164" s="58"/>
      <c r="OI164" s="58"/>
      <c r="OJ164" s="58"/>
      <c r="OK164" s="58"/>
      <c r="OL164" s="58"/>
      <c r="OM164" s="58"/>
      <c r="ON164" s="58"/>
      <c r="OO164" s="58"/>
      <c r="OP164" s="58"/>
      <c r="OQ164" s="58"/>
      <c r="OR164" s="58"/>
    </row>
    <row r="165" spans="1:408">
      <c r="A165" s="58" t="s">
        <v>242</v>
      </c>
      <c r="B165" s="58">
        <v>8.3675959823523896E-2</v>
      </c>
      <c r="C165" s="58">
        <v>0.80477565526962203</v>
      </c>
      <c r="D165" s="58">
        <v>0.79355430603027299</v>
      </c>
      <c r="E165" s="58">
        <v>24.058936575863498</v>
      </c>
      <c r="F165" s="58">
        <v>27.5388746768602</v>
      </c>
      <c r="G165" s="58">
        <v>28.5800403006814</v>
      </c>
      <c r="H165" s="58">
        <v>0.169962093234062</v>
      </c>
      <c r="I165" s="58">
        <v>0.89376348257064797</v>
      </c>
      <c r="J165" s="58">
        <v>0.45179662108421298</v>
      </c>
      <c r="K165" s="58">
        <v>0.73413735628127996</v>
      </c>
      <c r="L165" s="58">
        <v>38.408650000000002</v>
      </c>
      <c r="M165" s="58">
        <v>19.0188106044831</v>
      </c>
      <c r="N165" s="58" t="s">
        <v>60</v>
      </c>
      <c r="O165" s="84">
        <v>2.0499520000000002</v>
      </c>
      <c r="P165" s="58">
        <v>2.0499520000000002</v>
      </c>
      <c r="Q165" s="58">
        <v>0.67392600000000003</v>
      </c>
      <c r="R165" s="58">
        <v>0.67392600000000003</v>
      </c>
      <c r="AE165" s="58" t="s">
        <v>437</v>
      </c>
      <c r="AF165" s="58">
        <v>2.9885947620388601E-2</v>
      </c>
      <c r="AG165" s="58">
        <v>0.84936738014221103</v>
      </c>
      <c r="AH165" s="58">
        <v>0.84387952089309604</v>
      </c>
      <c r="AI165" s="58">
        <v>24.7088616449286</v>
      </c>
      <c r="AJ165" s="58">
        <v>32.943701534851897</v>
      </c>
      <c r="AK165" s="58">
        <v>33.989228262278601</v>
      </c>
      <c r="AL165" s="58">
        <v>0.20331799983978199</v>
      </c>
      <c r="AM165" s="58">
        <v>0.93292343616485596</v>
      </c>
      <c r="AN165" s="58">
        <v>0.412616997957229</v>
      </c>
      <c r="AO165" s="58">
        <v>0.74270534515380804</v>
      </c>
      <c r="AP165" s="58">
        <v>26.961316</v>
      </c>
      <c r="AQ165" s="58">
        <v>19.672049618410899</v>
      </c>
      <c r="AR165" s="58" t="s">
        <v>60</v>
      </c>
      <c r="AS165" s="58">
        <v>1.72481</v>
      </c>
      <c r="AT165" s="58">
        <v>1.72481</v>
      </c>
      <c r="AU165" s="58">
        <v>0.88437900000000003</v>
      </c>
      <c r="AV165" s="58">
        <v>0.88437900000000003</v>
      </c>
      <c r="BI165" s="58" t="s">
        <v>1008</v>
      </c>
      <c r="BJ165" s="58">
        <v>2.9989204918802199E-2</v>
      </c>
      <c r="BK165" s="58">
        <v>0.85757493972778298</v>
      </c>
      <c r="BL165" s="58">
        <v>0.85484868288040095</v>
      </c>
      <c r="BM165" s="58">
        <v>23.606800833266799</v>
      </c>
      <c r="BN165" s="58">
        <v>31.359643481882902</v>
      </c>
      <c r="BO165" s="58">
        <v>32.886425040302399</v>
      </c>
      <c r="BP165" s="58">
        <v>0.20763441920280401</v>
      </c>
      <c r="BQ165" s="58">
        <v>0.93156778812408403</v>
      </c>
      <c r="BR165" s="58">
        <v>0.40383979678153897</v>
      </c>
      <c r="BS165" s="58">
        <v>0.71081578731536799</v>
      </c>
      <c r="BT165" s="58">
        <v>0</v>
      </c>
      <c r="BU165" s="58">
        <v>18.115106861862301</v>
      </c>
      <c r="BV165" s="58" t="s">
        <v>60</v>
      </c>
      <c r="BW165" s="58">
        <v>1.971622</v>
      </c>
      <c r="BX165" s="58">
        <v>1.971622</v>
      </c>
      <c r="BY165" s="58">
        <v>1.1455599999999999</v>
      </c>
      <c r="BZ165" s="58">
        <v>1.1455599999999999</v>
      </c>
      <c r="CM165" s="58" t="s">
        <v>626</v>
      </c>
      <c r="CN165" s="58">
        <v>3.1915892236928499E-2</v>
      </c>
      <c r="CO165" s="58">
        <v>0.88213324546813898</v>
      </c>
      <c r="CP165" s="58">
        <v>0.877951920032501</v>
      </c>
      <c r="CQ165" s="58">
        <v>26.136791553887601</v>
      </c>
      <c r="CR165" s="58">
        <v>32.786691413564498</v>
      </c>
      <c r="CS165" s="58">
        <v>34.205967226110097</v>
      </c>
      <c r="CT165" s="58">
        <v>0.24100117385387401</v>
      </c>
      <c r="CU165" s="58">
        <v>0.94490021467208796</v>
      </c>
      <c r="CV165" s="58">
        <v>0.36100372672080899</v>
      </c>
      <c r="CW165" s="58">
        <v>0.80294966697692804</v>
      </c>
      <c r="CX165" s="58">
        <v>34.168829000000002</v>
      </c>
      <c r="CY165" s="58">
        <v>21.3317727511524</v>
      </c>
      <c r="CZ165" s="58" t="s">
        <v>60</v>
      </c>
      <c r="DA165" s="84">
        <v>2.2158730000000002</v>
      </c>
      <c r="DB165" s="58">
        <v>2.2158730000000002</v>
      </c>
      <c r="DC165" s="58">
        <v>105.042852</v>
      </c>
      <c r="DD165" s="58">
        <v>105.042852</v>
      </c>
      <c r="DQ165" s="58" t="s">
        <v>815</v>
      </c>
      <c r="DR165" s="58">
        <v>2.96278043743546E-2</v>
      </c>
      <c r="DS165" s="58">
        <v>0.893033146858215</v>
      </c>
      <c r="DT165" s="58">
        <v>0.889346063137054</v>
      </c>
      <c r="DU165" s="58">
        <v>26.700642392048898</v>
      </c>
      <c r="DV165" s="58">
        <v>34.062415255692301</v>
      </c>
      <c r="DW165" s="58">
        <v>35.523007888039501</v>
      </c>
      <c r="DX165" s="58">
        <v>0.26437902450561501</v>
      </c>
      <c r="DY165" s="58">
        <v>0.95173001289367598</v>
      </c>
      <c r="DZ165" s="58">
        <v>0.34094586968421903</v>
      </c>
      <c r="EA165" s="58">
        <v>0.82351016998291005</v>
      </c>
      <c r="EB165" s="58">
        <v>40.200211000000003</v>
      </c>
      <c r="EC165" s="58">
        <v>21.982386026306401</v>
      </c>
      <c r="ED165" s="58" t="s">
        <v>60</v>
      </c>
      <c r="EE165" s="84">
        <v>2.219516</v>
      </c>
      <c r="EF165" s="58">
        <v>2.219516</v>
      </c>
      <c r="EG165" s="58">
        <v>145.67208600000001</v>
      </c>
      <c r="EH165" s="58">
        <v>145.67208600000001</v>
      </c>
      <c r="EU165" s="58"/>
      <c r="EV165" s="58"/>
      <c r="EW165" s="58"/>
      <c r="EX165" s="58"/>
      <c r="EY165" s="58"/>
      <c r="EZ165" s="58"/>
      <c r="FA165" s="58"/>
      <c r="FB165" s="58"/>
      <c r="FC165" s="58"/>
      <c r="FD165" s="58"/>
      <c r="FE165" s="58"/>
      <c r="FF165" s="58"/>
      <c r="FG165" s="58"/>
      <c r="FH165" s="58"/>
      <c r="FI165" s="58"/>
      <c r="FJ165" s="58"/>
      <c r="FK165" s="58"/>
      <c r="FL165" s="58"/>
      <c r="FY165" s="58"/>
      <c r="FZ165" s="58"/>
      <c r="GA165" s="58"/>
      <c r="GB165" s="58"/>
      <c r="GC165" s="58"/>
      <c r="GD165" s="58"/>
      <c r="GE165" s="58"/>
      <c r="GF165" s="58"/>
      <c r="GG165" s="58"/>
      <c r="GH165" s="58"/>
      <c r="GI165" s="58"/>
      <c r="GJ165" s="58"/>
      <c r="GK165" s="58"/>
      <c r="GL165" s="58"/>
      <c r="GM165" s="58"/>
      <c r="GN165" s="58"/>
      <c r="GO165" s="58"/>
      <c r="GP165" s="58"/>
      <c r="HC165" s="58"/>
      <c r="HD165" s="58"/>
      <c r="HE165" s="58"/>
      <c r="HF165" s="58"/>
      <c r="HG165" s="58"/>
      <c r="HH165" s="58"/>
      <c r="HI165" s="58"/>
      <c r="HJ165" s="58"/>
      <c r="HK165" s="58"/>
      <c r="HL165" s="58"/>
      <c r="HM165" s="58"/>
      <c r="HN165" s="58"/>
      <c r="HO165" s="58"/>
      <c r="HP165" s="58"/>
      <c r="HQ165" s="84"/>
      <c r="HR165" s="58"/>
      <c r="HS165" s="58"/>
      <c r="HT165" s="58"/>
      <c r="IG165" s="58"/>
      <c r="IH165" s="58"/>
      <c r="II165" s="58"/>
      <c r="IJ165" s="58"/>
      <c r="IK165" s="58"/>
      <c r="IL165" s="58"/>
      <c r="IM165" s="58"/>
      <c r="IN165" s="58"/>
      <c r="IO165" s="58"/>
      <c r="IP165" s="58"/>
      <c r="IQ165" s="58"/>
      <c r="IR165" s="58"/>
      <c r="IS165" s="58"/>
      <c r="IT165" s="58"/>
      <c r="IU165" s="58"/>
      <c r="IV165" s="58"/>
      <c r="IW165" s="58"/>
      <c r="IX165" s="58"/>
      <c r="JK165" s="58"/>
      <c r="JL165" s="58"/>
      <c r="JM165" s="58"/>
      <c r="JN165" s="58"/>
      <c r="JO165" s="58"/>
      <c r="JP165" s="58"/>
      <c r="JQ165" s="58"/>
      <c r="JR165" s="58"/>
      <c r="JS165" s="58"/>
      <c r="JT165" s="58"/>
      <c r="JU165" s="58"/>
      <c r="JV165" s="58"/>
      <c r="JW165" s="58"/>
      <c r="JX165" s="58"/>
      <c r="JY165" s="58"/>
      <c r="JZ165" s="58"/>
      <c r="KA165" s="58"/>
      <c r="KB165" s="58"/>
      <c r="KO165" s="58"/>
      <c r="KP165" s="58"/>
      <c r="KQ165" s="58"/>
      <c r="KR165" s="58"/>
      <c r="KS165" s="58"/>
      <c r="KT165" s="58"/>
      <c r="KU165" s="58"/>
      <c r="KV165" s="58"/>
      <c r="KW165" s="58"/>
      <c r="KX165" s="58"/>
      <c r="KY165" s="58"/>
      <c r="KZ165" s="58"/>
      <c r="LA165" s="58"/>
      <c r="LB165" s="58"/>
      <c r="LC165" s="58"/>
      <c r="LD165" s="58"/>
      <c r="LE165" s="58"/>
      <c r="LF165" s="58"/>
      <c r="LS165" s="58"/>
      <c r="LT165" s="58"/>
      <c r="LU165" s="58"/>
      <c r="LV165" s="58"/>
      <c r="LW165" s="58"/>
      <c r="LX165" s="58"/>
      <c r="LY165" s="58"/>
      <c r="LZ165" s="58"/>
      <c r="MA165" s="58"/>
      <c r="MB165" s="58"/>
      <c r="MC165" s="58"/>
      <c r="MD165" s="58"/>
      <c r="ME165" s="58"/>
      <c r="MF165" s="58"/>
      <c r="MG165" s="58"/>
      <c r="MH165" s="58"/>
      <c r="MI165" s="58"/>
      <c r="MJ165" s="58"/>
      <c r="MW165" s="58"/>
      <c r="MX165" s="58"/>
      <c r="MY165" s="58"/>
      <c r="MZ165" s="58"/>
      <c r="NA165" s="58"/>
      <c r="NB165" s="58"/>
      <c r="NC165" s="58"/>
      <c r="ND165" s="58"/>
      <c r="NE165" s="58"/>
      <c r="NF165" s="58"/>
      <c r="NG165" s="58"/>
      <c r="NH165" s="58"/>
      <c r="NI165" s="58"/>
      <c r="NJ165" s="58"/>
      <c r="NK165" s="58"/>
      <c r="NL165" s="58"/>
      <c r="NM165" s="58"/>
      <c r="NN165" s="58"/>
      <c r="OA165" s="58"/>
      <c r="OB165" s="58"/>
      <c r="OC165" s="58"/>
      <c r="OD165" s="58"/>
      <c r="OE165" s="58"/>
      <c r="OF165" s="58"/>
      <c r="OG165" s="58"/>
      <c r="OH165" s="58"/>
      <c r="OI165" s="58"/>
      <c r="OJ165" s="58"/>
      <c r="OK165" s="58"/>
      <c r="OL165" s="58"/>
      <c r="OM165" s="58"/>
      <c r="ON165" s="58"/>
      <c r="OO165" s="58"/>
      <c r="OP165" s="58"/>
      <c r="OQ165" s="58"/>
      <c r="OR165" s="58"/>
    </row>
    <row r="166" spans="1:408">
      <c r="A166" s="58" t="s">
        <v>243</v>
      </c>
      <c r="B166" s="58">
        <v>8.3675959823523896E-2</v>
      </c>
      <c r="C166" s="58">
        <v>0.80477565526962203</v>
      </c>
      <c r="D166" s="58">
        <v>0.79355430603027299</v>
      </c>
      <c r="E166" s="58">
        <v>24.058936575863498</v>
      </c>
      <c r="F166" s="58">
        <v>27.5388746768602</v>
      </c>
      <c r="G166" s="58">
        <v>28.5800403006814</v>
      </c>
      <c r="H166" s="58">
        <v>0.169962093234062</v>
      </c>
      <c r="I166" s="58">
        <v>0.89376348257064797</v>
      </c>
      <c r="J166" s="58">
        <v>0.45179662108421298</v>
      </c>
      <c r="K166" s="58">
        <v>0.73413735628127996</v>
      </c>
      <c r="L166" s="58">
        <v>38.408650000000002</v>
      </c>
      <c r="M166" s="58">
        <v>19.0188106044831</v>
      </c>
      <c r="N166" s="58" t="s">
        <v>60</v>
      </c>
      <c r="O166" s="84">
        <v>2.0461239999999998</v>
      </c>
      <c r="P166" s="58">
        <v>2.0461239999999998</v>
      </c>
      <c r="Q166" s="58">
        <v>0.73060700000000001</v>
      </c>
      <c r="R166" s="58">
        <v>0.73060700000000001</v>
      </c>
      <c r="AE166" s="58" t="s">
        <v>438</v>
      </c>
      <c r="AF166" s="58">
        <v>5.9978409837604399E-2</v>
      </c>
      <c r="AG166" s="58">
        <v>0.90821486711501997</v>
      </c>
      <c r="AH166" s="58">
        <v>0.90654861927032404</v>
      </c>
      <c r="AI166" s="58">
        <v>26.9487821568454</v>
      </c>
      <c r="AJ166" s="58">
        <v>35.008412652498698</v>
      </c>
      <c r="AK166" s="58">
        <v>35.473604951351298</v>
      </c>
      <c r="AL166" s="58">
        <v>0.278483986854553</v>
      </c>
      <c r="AM166" s="58">
        <v>0.96905541419982899</v>
      </c>
      <c r="AN166" s="58">
        <v>0.316168963909149</v>
      </c>
      <c r="AO166" s="58">
        <v>0.84199553728103604</v>
      </c>
      <c r="AP166" s="58">
        <v>47.529834999999999</v>
      </c>
      <c r="AQ166" s="58">
        <v>22.316168754753399</v>
      </c>
      <c r="AR166" s="58" t="s">
        <v>60</v>
      </c>
      <c r="AS166" s="58">
        <v>1.7283729999999999</v>
      </c>
      <c r="AT166" s="58">
        <v>1.7283729999999999</v>
      </c>
      <c r="AU166" s="58">
        <v>0.88622299999999998</v>
      </c>
      <c r="AV166" s="58">
        <v>0.88622299999999998</v>
      </c>
      <c r="BI166" s="58" t="s">
        <v>1009</v>
      </c>
      <c r="BJ166" s="58">
        <v>5.9164085234206298E-2</v>
      </c>
      <c r="BK166" s="58">
        <v>0.88476312160491899</v>
      </c>
      <c r="BL166" s="58">
        <v>0.883675336837768</v>
      </c>
      <c r="BM166" s="58">
        <v>24.094804673516101</v>
      </c>
      <c r="BN166" s="58">
        <v>33.448533935882402</v>
      </c>
      <c r="BO166" s="58">
        <v>34.904600983240996</v>
      </c>
      <c r="BP166" s="58">
        <v>0.23972624540328899</v>
      </c>
      <c r="BQ166" s="58">
        <v>0.95255202054977395</v>
      </c>
      <c r="BR166" s="58">
        <v>0.36106288433074901</v>
      </c>
      <c r="BS166" s="58">
        <v>0.74970549345016402</v>
      </c>
      <c r="BT166" s="58">
        <v>0</v>
      </c>
      <c r="BU166" s="58">
        <v>18.569272539366199</v>
      </c>
      <c r="BV166" s="58" t="s">
        <v>60</v>
      </c>
      <c r="BW166" s="58">
        <v>2.472823</v>
      </c>
      <c r="BX166" s="58">
        <v>2.472823</v>
      </c>
      <c r="BY166" s="58">
        <v>0.64666199999999996</v>
      </c>
      <c r="BZ166" s="58">
        <v>0.64666199999999996</v>
      </c>
      <c r="CM166" s="58" t="s">
        <v>627</v>
      </c>
      <c r="CN166" s="58">
        <v>5.81150849525955E-2</v>
      </c>
      <c r="CO166" s="58">
        <v>0.92819881439208896</v>
      </c>
      <c r="CP166" s="58">
        <v>0.92667067050933805</v>
      </c>
      <c r="CQ166" s="58">
        <v>28.6056488788359</v>
      </c>
      <c r="CR166" s="58">
        <v>32.492302280576702</v>
      </c>
      <c r="CS166" s="58">
        <v>33.843125300119198</v>
      </c>
      <c r="CT166" s="58">
        <v>0.32475104928016602</v>
      </c>
      <c r="CU166" s="58">
        <v>0.97082000970840399</v>
      </c>
      <c r="CV166" s="58">
        <v>0.27664551138877802</v>
      </c>
      <c r="CW166" s="58">
        <v>0.88041287660598699</v>
      </c>
      <c r="CX166" s="58">
        <v>52.776497999999997</v>
      </c>
      <c r="CY166" s="58">
        <v>24.268452490817399</v>
      </c>
      <c r="CZ166" s="58" t="s">
        <v>60</v>
      </c>
      <c r="DA166" s="84">
        <v>2.2940420000000001</v>
      </c>
      <c r="DB166" s="58">
        <v>2.2940420000000001</v>
      </c>
      <c r="DC166" s="58">
        <v>112.923603</v>
      </c>
      <c r="DD166" s="58">
        <v>112.923603</v>
      </c>
      <c r="DQ166" s="58" t="s">
        <v>816</v>
      </c>
      <c r="DR166" s="58">
        <v>5.9377640101379803E-2</v>
      </c>
      <c r="DS166" s="58">
        <v>0.93424153327941895</v>
      </c>
      <c r="DT166" s="58">
        <v>0.93282461166381803</v>
      </c>
      <c r="DU166" s="58">
        <v>29.196388447944798</v>
      </c>
      <c r="DV166" s="58">
        <v>36.133348570142701</v>
      </c>
      <c r="DW166" s="58">
        <v>37.5604110047231</v>
      </c>
      <c r="DX166" s="58">
        <v>0.34777477383613498</v>
      </c>
      <c r="DY166" s="58">
        <v>0.976678967475891</v>
      </c>
      <c r="DZ166" s="58">
        <v>0.26280921697616499</v>
      </c>
      <c r="EA166" s="58">
        <v>0.89284777641296298</v>
      </c>
      <c r="EB166" s="58">
        <v>57.332030000000003</v>
      </c>
      <c r="EC166" s="58">
        <v>24.899699292586401</v>
      </c>
      <c r="ED166" s="58" t="s">
        <v>60</v>
      </c>
      <c r="EE166" s="84">
        <v>2.3470580000000001</v>
      </c>
      <c r="EF166" s="58">
        <v>2.3470580000000001</v>
      </c>
      <c r="EG166" s="58">
        <v>311.03878800000001</v>
      </c>
      <c r="EH166" s="58">
        <v>311.03878800000001</v>
      </c>
      <c r="EU166" s="58"/>
      <c r="EV166" s="58"/>
      <c r="EW166" s="58"/>
      <c r="EX166" s="58"/>
      <c r="EY166" s="58"/>
      <c r="EZ166" s="58"/>
      <c r="FA166" s="58"/>
      <c r="FB166" s="58"/>
      <c r="FC166" s="58"/>
      <c r="FD166" s="58"/>
      <c r="FE166" s="58"/>
      <c r="FF166" s="58"/>
      <c r="FG166" s="58"/>
      <c r="FH166" s="58"/>
      <c r="FI166" s="58"/>
      <c r="FJ166" s="58"/>
      <c r="FK166" s="58"/>
      <c r="FL166" s="58"/>
      <c r="FY166" s="58"/>
      <c r="FZ166" s="58"/>
      <c r="GA166" s="58"/>
      <c r="GB166" s="58"/>
      <c r="GC166" s="58"/>
      <c r="GD166" s="58"/>
      <c r="GE166" s="58"/>
      <c r="GF166" s="58"/>
      <c r="GG166" s="58"/>
      <c r="GH166" s="58"/>
      <c r="GI166" s="58"/>
      <c r="GJ166" s="58"/>
      <c r="GK166" s="58"/>
      <c r="GL166" s="58"/>
      <c r="GM166" s="58"/>
      <c r="GN166" s="58"/>
      <c r="GO166" s="58"/>
      <c r="GP166" s="58"/>
      <c r="HC166" s="58"/>
      <c r="HD166" s="58"/>
      <c r="HE166" s="58"/>
      <c r="HF166" s="58"/>
      <c r="HG166" s="58"/>
      <c r="HH166" s="58"/>
      <c r="HI166" s="58"/>
      <c r="HJ166" s="58"/>
      <c r="HK166" s="58"/>
      <c r="HL166" s="58"/>
      <c r="HM166" s="58"/>
      <c r="HN166" s="58"/>
      <c r="HO166" s="58"/>
      <c r="HP166" s="58"/>
      <c r="HQ166" s="84"/>
      <c r="HR166" s="58"/>
      <c r="HS166" s="58"/>
      <c r="HT166" s="58"/>
      <c r="IG166" s="58"/>
      <c r="IH166" s="58"/>
      <c r="II166" s="58"/>
      <c r="IJ166" s="58"/>
      <c r="IK166" s="58"/>
      <c r="IL166" s="58"/>
      <c r="IM166" s="58"/>
      <c r="IN166" s="58"/>
      <c r="IO166" s="58"/>
      <c r="IP166" s="58"/>
      <c r="IQ166" s="58"/>
      <c r="IR166" s="58"/>
      <c r="IS166" s="58"/>
      <c r="IT166" s="58"/>
      <c r="IU166" s="58"/>
      <c r="IV166" s="58"/>
      <c r="IW166" s="58"/>
      <c r="IX166" s="58"/>
      <c r="JK166" s="58"/>
      <c r="JL166" s="58"/>
      <c r="JM166" s="58"/>
      <c r="JN166" s="58"/>
      <c r="JO166" s="58"/>
      <c r="JP166" s="58"/>
      <c r="JQ166" s="58"/>
      <c r="JR166" s="58"/>
      <c r="JS166" s="58"/>
      <c r="JT166" s="58"/>
      <c r="JU166" s="58"/>
      <c r="JV166" s="58"/>
      <c r="JW166" s="58"/>
      <c r="JX166" s="58"/>
      <c r="JY166" s="58"/>
      <c r="JZ166" s="58"/>
      <c r="KA166" s="58"/>
      <c r="KB166" s="58"/>
      <c r="KO166" s="58"/>
      <c r="KP166" s="58"/>
      <c r="KQ166" s="58"/>
      <c r="KR166" s="58"/>
      <c r="KS166" s="58"/>
      <c r="KT166" s="58"/>
      <c r="KU166" s="58"/>
      <c r="KV166" s="58"/>
      <c r="KW166" s="58"/>
      <c r="KX166" s="58"/>
      <c r="KY166" s="58"/>
      <c r="KZ166" s="58"/>
      <c r="LA166" s="58"/>
      <c r="LB166" s="58"/>
      <c r="LC166" s="58"/>
      <c r="LD166" s="58"/>
      <c r="LE166" s="58"/>
      <c r="LF166" s="58"/>
      <c r="LS166" s="58"/>
      <c r="LT166" s="58"/>
      <c r="LU166" s="58"/>
      <c r="LV166" s="58"/>
      <c r="LW166" s="58"/>
      <c r="LX166" s="58"/>
      <c r="LY166" s="58"/>
      <c r="LZ166" s="58"/>
      <c r="MA166" s="58"/>
      <c r="MB166" s="58"/>
      <c r="MC166" s="58"/>
      <c r="MD166" s="58"/>
      <c r="ME166" s="58"/>
      <c r="MF166" s="58"/>
      <c r="MG166" s="58"/>
      <c r="MH166" s="58"/>
      <c r="MI166" s="58"/>
      <c r="MJ166" s="58"/>
      <c r="MW166" s="58"/>
      <c r="MX166" s="58"/>
      <c r="MY166" s="58"/>
      <c r="MZ166" s="58"/>
      <c r="NA166" s="58"/>
      <c r="NB166" s="58"/>
      <c r="NC166" s="58"/>
      <c r="ND166" s="58"/>
      <c r="NE166" s="58"/>
      <c r="NF166" s="58"/>
      <c r="NG166" s="58"/>
      <c r="NH166" s="58"/>
      <c r="NI166" s="58"/>
      <c r="NJ166" s="58"/>
      <c r="NK166" s="58"/>
      <c r="NL166" s="58"/>
      <c r="NM166" s="58"/>
      <c r="NN166" s="58"/>
      <c r="OA166" s="58"/>
      <c r="OB166" s="58"/>
      <c r="OC166" s="58"/>
      <c r="OD166" s="58"/>
      <c r="OE166" s="58"/>
      <c r="OF166" s="58"/>
      <c r="OG166" s="58"/>
      <c r="OH166" s="58"/>
      <c r="OI166" s="58"/>
      <c r="OJ166" s="58"/>
      <c r="OK166" s="58"/>
      <c r="OL166" s="58"/>
      <c r="OM166" s="58"/>
      <c r="ON166" s="58"/>
      <c r="OO166" s="58"/>
      <c r="OP166" s="58"/>
      <c r="OQ166" s="58"/>
      <c r="OR166" s="58"/>
    </row>
    <row r="167" spans="1:408">
      <c r="A167" s="58" t="s">
        <v>244</v>
      </c>
      <c r="B167" s="58">
        <v>0.124814606214211</v>
      </c>
      <c r="C167" s="58">
        <v>0.88588994741439797</v>
      </c>
      <c r="D167" s="58">
        <v>0.88180345296859697</v>
      </c>
      <c r="E167" s="58">
        <v>26.793593955488902</v>
      </c>
      <c r="F167" s="58">
        <v>31.3919127689188</v>
      </c>
      <c r="G167" s="58">
        <v>32.196941835931497</v>
      </c>
      <c r="H167" s="58">
        <v>0.25771784782409601</v>
      </c>
      <c r="I167" s="58">
        <v>0.95967310667037897</v>
      </c>
      <c r="J167" s="58">
        <v>0.33407965302467302</v>
      </c>
      <c r="K167" s="58">
        <v>0.84222716093063299</v>
      </c>
      <c r="L167" s="58">
        <v>52.126700999999997</v>
      </c>
      <c r="M167" s="58">
        <v>22.200737036279801</v>
      </c>
      <c r="N167" s="58" t="s">
        <v>60</v>
      </c>
      <c r="O167" s="84">
        <v>2.0558049999999999</v>
      </c>
      <c r="P167" s="58">
        <v>2.0558049999999999</v>
      </c>
      <c r="Q167" s="58">
        <v>0.73233899999999996</v>
      </c>
      <c r="R167" s="58">
        <v>0.73233899999999996</v>
      </c>
      <c r="AE167" s="58" t="s">
        <v>439</v>
      </c>
      <c r="AF167" s="58">
        <v>0.119848868863231</v>
      </c>
      <c r="AG167" s="58">
        <v>0.94384431838989202</v>
      </c>
      <c r="AH167" s="58">
        <v>0.94331055879592896</v>
      </c>
      <c r="AI167" s="58">
        <v>29.305822149802001</v>
      </c>
      <c r="AJ167" s="58">
        <v>36.8841635441457</v>
      </c>
      <c r="AK167" s="58">
        <v>37.4012735799365</v>
      </c>
      <c r="AL167" s="58">
        <v>0.35926869511604298</v>
      </c>
      <c r="AM167" s="58">
        <v>0.987110555171966</v>
      </c>
      <c r="AN167" s="58">
        <v>0.24271573126316001</v>
      </c>
      <c r="AO167" s="58">
        <v>0.90639775991439797</v>
      </c>
      <c r="AP167" s="58">
        <v>67.804072000000005</v>
      </c>
      <c r="AQ167" s="58">
        <v>25.195760544711099</v>
      </c>
      <c r="AR167" s="58" t="s">
        <v>60</v>
      </c>
      <c r="AS167" s="58">
        <v>1.7331989999999999</v>
      </c>
      <c r="AT167" s="58">
        <v>1.7331989999999999</v>
      </c>
      <c r="AU167" s="58">
        <v>0.882795</v>
      </c>
      <c r="AV167" s="58">
        <v>0.882795</v>
      </c>
      <c r="BI167" s="58" t="s">
        <v>1010</v>
      </c>
      <c r="BJ167" s="58">
        <v>0.119848868863231</v>
      </c>
      <c r="BK167" s="58">
        <v>0.94815534353256203</v>
      </c>
      <c r="BL167" s="58">
        <v>0.94784623384475697</v>
      </c>
      <c r="BM167" s="58">
        <v>27.008854542260298</v>
      </c>
      <c r="BN167" s="58">
        <v>35.0451584420899</v>
      </c>
      <c r="BO167" s="58">
        <v>36.384977484503302</v>
      </c>
      <c r="BP167" s="58">
        <v>0.36505290865898099</v>
      </c>
      <c r="BQ167" s="58">
        <v>0.98883754014968805</v>
      </c>
      <c r="BR167" s="58">
        <v>0.242292985320091</v>
      </c>
      <c r="BS167" s="58">
        <v>0.89604580402374201</v>
      </c>
      <c r="BT167" s="58">
        <v>41.040754999999997</v>
      </c>
      <c r="BU167" s="58">
        <v>22.3576768736812</v>
      </c>
      <c r="BV167" s="58" t="s">
        <v>60</v>
      </c>
      <c r="BW167" s="58">
        <v>2.1582859999999999</v>
      </c>
      <c r="BX167" s="58">
        <v>2.1582859999999999</v>
      </c>
      <c r="BY167" s="58">
        <v>1.086727</v>
      </c>
      <c r="BZ167" s="58">
        <v>1.086727</v>
      </c>
      <c r="CM167" s="58" t="s">
        <v>628</v>
      </c>
      <c r="CN167" s="58">
        <v>0.11602365530836301</v>
      </c>
      <c r="CO167" s="58">
        <v>0.95918339490890503</v>
      </c>
      <c r="CP167" s="58">
        <v>0.95866870880126898</v>
      </c>
      <c r="CQ167" s="58">
        <v>31.263354897324799</v>
      </c>
      <c r="CR167" s="58">
        <v>34.658080113456599</v>
      </c>
      <c r="CS167" s="58">
        <v>36.0111123049196</v>
      </c>
      <c r="CT167" s="58">
        <v>0.420454651117324</v>
      </c>
      <c r="CU167" s="58">
        <v>0.98785632848739602</v>
      </c>
      <c r="CV167" s="58">
        <v>0.20741988718509599</v>
      </c>
      <c r="CW167" s="58">
        <v>0.93512821197509699</v>
      </c>
      <c r="CX167" s="58">
        <v>70.786754999999999</v>
      </c>
      <c r="CY167" s="58">
        <v>27.548687566536699</v>
      </c>
      <c r="CZ167" s="58" t="s">
        <v>60</v>
      </c>
      <c r="DA167" s="84">
        <v>2.0295169999999998</v>
      </c>
      <c r="DB167" s="58">
        <v>2.0295169999999998</v>
      </c>
      <c r="DC167" s="58">
        <v>130.173044</v>
      </c>
      <c r="DD167" s="58">
        <v>130.173044</v>
      </c>
      <c r="DQ167" s="58" t="s">
        <v>817</v>
      </c>
      <c r="DR167" s="58">
        <v>0.119128414531118</v>
      </c>
      <c r="DS167" s="58">
        <v>0.96265411376953103</v>
      </c>
      <c r="DT167" s="58">
        <v>0.96217411756515503</v>
      </c>
      <c r="DU167" s="58">
        <v>31.923352542229399</v>
      </c>
      <c r="DV167" s="58">
        <v>38.229839484144897</v>
      </c>
      <c r="DW167" s="58">
        <v>39.6635819388462</v>
      </c>
      <c r="DX167" s="58">
        <v>0.44382113218307401</v>
      </c>
      <c r="DY167" s="58">
        <v>0.99067384004592896</v>
      </c>
      <c r="DZ167" s="58">
        <v>0.19667778909206299</v>
      </c>
      <c r="EA167" s="58">
        <v>0.94204330444335904</v>
      </c>
      <c r="EB167" s="58">
        <v>73.632599999999996</v>
      </c>
      <c r="EC167" s="58">
        <v>28.183802180040299</v>
      </c>
      <c r="ED167" s="58" t="s">
        <v>60</v>
      </c>
      <c r="EE167" s="84">
        <v>2.1772010000000002</v>
      </c>
      <c r="EF167" s="58">
        <v>2.1772010000000002</v>
      </c>
      <c r="EG167" s="58">
        <v>629.37767699999995</v>
      </c>
      <c r="EH167" s="58">
        <v>629.37767699999995</v>
      </c>
      <c r="EU167" s="58"/>
      <c r="EV167" s="58"/>
      <c r="EW167" s="58"/>
      <c r="EX167" s="58"/>
      <c r="EY167" s="58"/>
      <c r="EZ167" s="58"/>
      <c r="FA167" s="58"/>
      <c r="FB167" s="58"/>
      <c r="FC167" s="58"/>
      <c r="FD167" s="58"/>
      <c r="FE167" s="58"/>
      <c r="FF167" s="58"/>
      <c r="FG167" s="58"/>
      <c r="FH167" s="58"/>
      <c r="FI167" s="58"/>
      <c r="FJ167" s="58"/>
      <c r="FK167" s="58"/>
      <c r="FL167" s="58"/>
      <c r="FY167" s="58"/>
      <c r="FZ167" s="58"/>
      <c r="GA167" s="58"/>
      <c r="GB167" s="58"/>
      <c r="GC167" s="58"/>
      <c r="GD167" s="58"/>
      <c r="GE167" s="58"/>
      <c r="GF167" s="58"/>
      <c r="GG167" s="58"/>
      <c r="GH167" s="58"/>
      <c r="GI167" s="58"/>
      <c r="GJ167" s="58"/>
      <c r="GK167" s="58"/>
      <c r="GL167" s="58"/>
      <c r="GM167" s="58"/>
      <c r="GN167" s="58"/>
      <c r="GO167" s="58"/>
      <c r="GP167" s="58"/>
      <c r="HC167" s="58"/>
      <c r="HD167" s="58"/>
      <c r="HE167" s="58"/>
      <c r="HF167" s="58"/>
      <c r="HG167" s="58"/>
      <c r="HH167" s="58"/>
      <c r="HI167" s="58"/>
      <c r="HJ167" s="58"/>
      <c r="HK167" s="58"/>
      <c r="HL167" s="58"/>
      <c r="HM167" s="58"/>
      <c r="HN167" s="58"/>
      <c r="HO167" s="58"/>
      <c r="HP167" s="58"/>
      <c r="HQ167" s="84"/>
      <c r="HR167" s="58"/>
      <c r="HS167" s="58"/>
      <c r="HT167" s="58"/>
      <c r="IG167" s="58"/>
      <c r="IH167" s="58"/>
      <c r="II167" s="58"/>
      <c r="IJ167" s="58"/>
      <c r="IK167" s="58"/>
      <c r="IL167" s="58"/>
      <c r="IM167" s="58"/>
      <c r="IN167" s="58"/>
      <c r="IO167" s="58"/>
      <c r="IP167" s="58"/>
      <c r="IQ167" s="58"/>
      <c r="IR167" s="58"/>
      <c r="IS167" s="58"/>
      <c r="IT167" s="58"/>
      <c r="IU167" s="58"/>
      <c r="IV167" s="58"/>
      <c r="IW167" s="58"/>
      <c r="IX167" s="58"/>
      <c r="JK167" s="58"/>
      <c r="JL167" s="58"/>
      <c r="JM167" s="58"/>
      <c r="JN167" s="58"/>
      <c r="JO167" s="58"/>
      <c r="JP167" s="58"/>
      <c r="JQ167" s="58"/>
      <c r="JR167" s="58"/>
      <c r="JS167" s="58"/>
      <c r="JT167" s="58"/>
      <c r="JU167" s="58"/>
      <c r="JV167" s="58"/>
      <c r="JW167" s="58"/>
      <c r="JX167" s="58"/>
      <c r="JY167" s="58"/>
      <c r="JZ167" s="58"/>
      <c r="KA167" s="58"/>
      <c r="KB167" s="58"/>
      <c r="KO167" s="58"/>
      <c r="KP167" s="58"/>
      <c r="KQ167" s="58"/>
      <c r="KR167" s="58"/>
      <c r="KS167" s="58"/>
      <c r="KT167" s="58"/>
      <c r="KU167" s="58"/>
      <c r="KV167" s="58"/>
      <c r="KW167" s="58"/>
      <c r="KX167" s="58"/>
      <c r="KY167" s="58"/>
      <c r="KZ167" s="58"/>
      <c r="LA167" s="58"/>
      <c r="LB167" s="58"/>
      <c r="LC167" s="58"/>
      <c r="LD167" s="58"/>
      <c r="LE167" s="58"/>
      <c r="LF167" s="58"/>
      <c r="LS167" s="58"/>
      <c r="LT167" s="58"/>
      <c r="LU167" s="58"/>
      <c r="LV167" s="58"/>
      <c r="LW167" s="58"/>
      <c r="LX167" s="58"/>
      <c r="LY167" s="58"/>
      <c r="LZ167" s="58"/>
      <c r="MA167" s="58"/>
      <c r="MB167" s="58"/>
      <c r="MC167" s="58"/>
      <c r="MD167" s="58"/>
      <c r="ME167" s="58"/>
      <c r="MF167" s="58"/>
      <c r="MG167" s="58"/>
      <c r="MH167" s="58"/>
      <c r="MI167" s="58"/>
      <c r="MJ167" s="58"/>
      <c r="MW167" s="58"/>
      <c r="MX167" s="58"/>
      <c r="MY167" s="58"/>
      <c r="MZ167" s="58"/>
      <c r="NA167" s="58"/>
      <c r="NB167" s="58"/>
      <c r="NC167" s="58"/>
      <c r="ND167" s="58"/>
      <c r="NE167" s="58"/>
      <c r="NF167" s="58"/>
      <c r="NG167" s="58"/>
      <c r="NH167" s="58"/>
      <c r="NI167" s="58"/>
      <c r="NJ167" s="58"/>
      <c r="NK167" s="58"/>
      <c r="NL167" s="58"/>
      <c r="NM167" s="58"/>
      <c r="NN167" s="58"/>
      <c r="OA167" s="58"/>
      <c r="OB167" s="58"/>
      <c r="OC167" s="58"/>
      <c r="OD167" s="58"/>
      <c r="OE167" s="58"/>
      <c r="OF167" s="58"/>
      <c r="OG167" s="58"/>
      <c r="OH167" s="58"/>
      <c r="OI167" s="58"/>
      <c r="OJ167" s="58"/>
      <c r="OK167" s="58"/>
      <c r="OL167" s="58"/>
      <c r="OM167" s="58"/>
      <c r="ON167" s="58"/>
      <c r="OO167" s="58"/>
      <c r="OP167" s="58"/>
      <c r="OQ167" s="58"/>
      <c r="OR167" s="58"/>
    </row>
    <row r="168" spans="1:408">
      <c r="A168" s="58" t="s">
        <v>245</v>
      </c>
      <c r="B168" s="58">
        <v>0.26235098094433401</v>
      </c>
      <c r="C168" s="58">
        <v>0.95552539825439398</v>
      </c>
      <c r="D168" s="58">
        <v>0.95492786169052102</v>
      </c>
      <c r="E168" s="58">
        <v>30.346350140503802</v>
      </c>
      <c r="F168" s="58">
        <v>35.611650990501801</v>
      </c>
      <c r="G168" s="58">
        <v>36.747186147951503</v>
      </c>
      <c r="H168" s="58">
        <v>0.40908607840538003</v>
      </c>
      <c r="I168" s="58">
        <v>0.99135130643844604</v>
      </c>
      <c r="J168" s="58">
        <v>0.21064768731594</v>
      </c>
      <c r="K168" s="58">
        <v>0.94001197814941395</v>
      </c>
      <c r="L168" s="58">
        <v>75.215378999999999</v>
      </c>
      <c r="M168" s="58">
        <v>27.199604159491301</v>
      </c>
      <c r="N168" s="58" t="s">
        <v>60</v>
      </c>
      <c r="O168" s="84">
        <v>2.5483410000000002</v>
      </c>
      <c r="P168" s="58">
        <v>2.5483410000000002</v>
      </c>
      <c r="Q168" s="58">
        <v>0.76737999999999995</v>
      </c>
      <c r="R168" s="58">
        <v>0.76737999999999995</v>
      </c>
      <c r="AE168" s="58" t="s">
        <v>440</v>
      </c>
      <c r="AF168" s="58">
        <v>0.249819299727776</v>
      </c>
      <c r="AG168" s="58">
        <v>0.96820646524429299</v>
      </c>
      <c r="AH168" s="58">
        <v>0.96801668405532804</v>
      </c>
      <c r="AI168" s="58">
        <v>32.303970015342898</v>
      </c>
      <c r="AJ168" s="58">
        <v>39.027668909582196</v>
      </c>
      <c r="AK168" s="58">
        <v>39.647314391147397</v>
      </c>
      <c r="AL168" s="58">
        <v>0.46003049612045199</v>
      </c>
      <c r="AM168" s="58">
        <v>0.99471116065979004</v>
      </c>
      <c r="AN168" s="58">
        <v>0.17975102365016901</v>
      </c>
      <c r="AO168" s="58">
        <v>0.951854348182678</v>
      </c>
      <c r="AP168" s="58">
        <v>82.387812999999994</v>
      </c>
      <c r="AQ168" s="58">
        <v>28.928832557699401</v>
      </c>
      <c r="AR168" s="58" t="s">
        <v>60</v>
      </c>
      <c r="AS168" s="58">
        <v>1.744861</v>
      </c>
      <c r="AT168" s="58">
        <v>1.744861</v>
      </c>
      <c r="AU168" s="58">
        <v>0.88353899999999996</v>
      </c>
      <c r="AV168" s="58">
        <v>0.88353899999999996</v>
      </c>
      <c r="BI168" s="58" t="s">
        <v>1011</v>
      </c>
      <c r="BJ168" s="58">
        <v>0.24886886323101401</v>
      </c>
      <c r="BK168" s="58">
        <v>0.95847916603088301</v>
      </c>
      <c r="BL168" s="58">
        <v>0.95831286907196001</v>
      </c>
      <c r="BM168" s="58">
        <v>27.2990096800313</v>
      </c>
      <c r="BN168" s="58">
        <v>37.971900976892599</v>
      </c>
      <c r="BO168" s="58">
        <v>38.253692701435</v>
      </c>
      <c r="BP168" s="58">
        <v>0.404774010181427</v>
      </c>
      <c r="BQ168" s="58">
        <v>0.99362546205520597</v>
      </c>
      <c r="BR168" s="58">
        <v>0.21865582466125399</v>
      </c>
      <c r="BS168" s="58">
        <v>0.91459298133850098</v>
      </c>
      <c r="BT168" s="58">
        <v>46.828854999999997</v>
      </c>
      <c r="BU168" s="58">
        <v>22.777400367489399</v>
      </c>
      <c r="BV168" s="58" t="s">
        <v>60</v>
      </c>
      <c r="BW168" s="58">
        <v>2.1842820000000001</v>
      </c>
      <c r="BX168" s="58">
        <v>2.1842820000000001</v>
      </c>
      <c r="BY168" s="58">
        <v>0.99450899999999998</v>
      </c>
      <c r="BZ168" s="58">
        <v>0.99450899999999998</v>
      </c>
      <c r="CM168" s="58" t="s">
        <v>629</v>
      </c>
      <c r="CN168" s="58">
        <v>0.249798178916737</v>
      </c>
      <c r="CO168" s="58">
        <v>0.97954165935516302</v>
      </c>
      <c r="CP168" s="58">
        <v>0.97939819097518899</v>
      </c>
      <c r="CQ168" s="58">
        <v>34.645792238274304</v>
      </c>
      <c r="CR168" s="58">
        <v>37.507415751407201</v>
      </c>
      <c r="CS168" s="58">
        <v>38.807713317601198</v>
      </c>
      <c r="CT168" s="58">
        <v>0.53777068853378296</v>
      </c>
      <c r="CU168" s="58">
        <v>0.99600446224212602</v>
      </c>
      <c r="CV168" s="58">
        <v>0.14417098462581601</v>
      </c>
      <c r="CW168" s="58">
        <v>0.97130048274993896</v>
      </c>
      <c r="CX168" s="58">
        <v>85.568644000000006</v>
      </c>
      <c r="CY168" s="58">
        <v>31.797138705467599</v>
      </c>
      <c r="CZ168" s="58" t="s">
        <v>60</v>
      </c>
      <c r="DA168" s="84">
        <v>1.5763499999999999</v>
      </c>
      <c r="DB168" s="58">
        <v>1.5763499999999999</v>
      </c>
      <c r="DC168" s="58">
        <v>184.08210299999999</v>
      </c>
      <c r="DD168" s="58">
        <v>184.08210299999999</v>
      </c>
      <c r="DQ168" s="58" t="s">
        <v>818</v>
      </c>
      <c r="DR168" s="58">
        <v>0.25918285928846302</v>
      </c>
      <c r="DS168" s="58">
        <v>0.981248319149017</v>
      </c>
      <c r="DT168" s="58">
        <v>0.98111724853515603</v>
      </c>
      <c r="DU168" s="58">
        <v>35.254797854492402</v>
      </c>
      <c r="DV168" s="58">
        <v>41.2155833031835</v>
      </c>
      <c r="DW168" s="58">
        <v>42.403494354828702</v>
      </c>
      <c r="DX168" s="58">
        <v>0.55891084671020497</v>
      </c>
      <c r="DY168" s="58">
        <v>0.99701911211013705</v>
      </c>
      <c r="DZ168" s="58">
        <v>0.13702298700809401</v>
      </c>
      <c r="EA168" s="58">
        <v>0.97457170486450195</v>
      </c>
      <c r="EB168" s="58">
        <v>86.994708000000003</v>
      </c>
      <c r="EC168" s="58">
        <v>32.370641276616396</v>
      </c>
      <c r="ED168" s="58" t="s">
        <v>60</v>
      </c>
      <c r="EE168" s="84">
        <v>2.1208390000000001</v>
      </c>
      <c r="EF168" s="58">
        <v>2.1208390000000001</v>
      </c>
      <c r="EG168" s="58">
        <v>1178.300461</v>
      </c>
      <c r="EH168" s="58">
        <v>1178.300461</v>
      </c>
      <c r="EU168" s="58"/>
      <c r="EV168" s="58"/>
      <c r="EW168" s="58"/>
      <c r="EX168" s="58"/>
      <c r="EY168" s="58"/>
      <c r="EZ168" s="58"/>
      <c r="FA168" s="58"/>
      <c r="FB168" s="58"/>
      <c r="FC168" s="58"/>
      <c r="FD168" s="58"/>
      <c r="FE168" s="58"/>
      <c r="FF168" s="58"/>
      <c r="FG168" s="58"/>
      <c r="FH168" s="58"/>
      <c r="FI168" s="58"/>
      <c r="FJ168" s="58"/>
      <c r="FK168" s="58"/>
      <c r="FL168" s="58"/>
      <c r="FY168" s="58"/>
      <c r="FZ168" s="58"/>
      <c r="GA168" s="58"/>
      <c r="GB168" s="58"/>
      <c r="GC168" s="58"/>
      <c r="GD168" s="58"/>
      <c r="GE168" s="58"/>
      <c r="GF168" s="58"/>
      <c r="GG168" s="58"/>
      <c r="GH168" s="58"/>
      <c r="GI168" s="58"/>
      <c r="GJ168" s="58"/>
      <c r="GK168" s="58"/>
      <c r="GL168" s="58"/>
      <c r="GM168" s="58"/>
      <c r="GN168" s="58"/>
      <c r="GO168" s="58"/>
      <c r="GP168" s="58"/>
      <c r="HC168" s="58"/>
      <c r="HD168" s="58"/>
      <c r="HE168" s="58"/>
      <c r="HF168" s="58"/>
      <c r="HG168" s="58"/>
      <c r="HH168" s="58"/>
      <c r="HI168" s="58"/>
      <c r="HJ168" s="58"/>
      <c r="HK168" s="58"/>
      <c r="HL168" s="58"/>
      <c r="HM168" s="58"/>
      <c r="HN168" s="58"/>
      <c r="HO168" s="58"/>
      <c r="HP168" s="58"/>
      <c r="HQ168" s="84"/>
      <c r="HR168" s="58"/>
      <c r="HS168" s="58"/>
      <c r="HT168" s="58"/>
      <c r="IG168" s="58"/>
      <c r="IH168" s="58"/>
      <c r="II168" s="58"/>
      <c r="IJ168" s="58"/>
      <c r="IK168" s="58"/>
      <c r="IL168" s="58"/>
      <c r="IM168" s="58"/>
      <c r="IN168" s="58"/>
      <c r="IO168" s="58"/>
      <c r="IP168" s="58"/>
      <c r="IQ168" s="58"/>
      <c r="IR168" s="58"/>
      <c r="IS168" s="58"/>
      <c r="IT168" s="58"/>
      <c r="IU168" s="58"/>
      <c r="IV168" s="58"/>
      <c r="IW168" s="58"/>
      <c r="IX168" s="58"/>
      <c r="JK168" s="58"/>
      <c r="JL168" s="58"/>
      <c r="JM168" s="58"/>
      <c r="JN168" s="58"/>
      <c r="JO168" s="58"/>
      <c r="JP168" s="58"/>
      <c r="JQ168" s="58"/>
      <c r="JR168" s="58"/>
      <c r="JS168" s="58"/>
      <c r="JT168" s="58"/>
      <c r="JU168" s="58"/>
      <c r="JV168" s="58"/>
      <c r="JW168" s="58"/>
      <c r="JX168" s="58"/>
      <c r="JY168" s="58"/>
      <c r="JZ168" s="58"/>
      <c r="KA168" s="58"/>
      <c r="KB168" s="58"/>
      <c r="KO168" s="58"/>
      <c r="KP168" s="58"/>
      <c r="KQ168" s="58"/>
      <c r="KR168" s="58"/>
      <c r="KS168" s="58"/>
      <c r="KT168" s="58"/>
      <c r="KU168" s="58"/>
      <c r="KV168" s="58"/>
      <c r="KW168" s="58"/>
      <c r="KX168" s="58"/>
      <c r="KY168" s="58"/>
      <c r="KZ168" s="58"/>
      <c r="LA168" s="58"/>
      <c r="LB168" s="58"/>
      <c r="LC168" s="58"/>
      <c r="LD168" s="58"/>
      <c r="LE168" s="58"/>
      <c r="LF168" s="58"/>
      <c r="LS168" s="58"/>
      <c r="LT168" s="58"/>
      <c r="LU168" s="58"/>
      <c r="LV168" s="58"/>
      <c r="LW168" s="58"/>
      <c r="LX168" s="58"/>
      <c r="LY168" s="58"/>
      <c r="LZ168" s="58"/>
      <c r="MA168" s="58"/>
      <c r="MB168" s="58"/>
      <c r="MC168" s="58"/>
      <c r="MD168" s="58"/>
      <c r="ME168" s="58"/>
      <c r="MF168" s="58"/>
      <c r="MG168" s="58"/>
      <c r="MH168" s="58"/>
      <c r="MI168" s="58"/>
      <c r="MJ168" s="58"/>
      <c r="MW168" s="58"/>
      <c r="MX168" s="58"/>
      <c r="MY168" s="58"/>
      <c r="MZ168" s="58"/>
      <c r="NA168" s="58"/>
      <c r="NB168" s="58"/>
      <c r="NC168" s="58"/>
      <c r="ND168" s="58"/>
      <c r="NE168" s="58"/>
      <c r="NF168" s="58"/>
      <c r="NG168" s="58"/>
      <c r="NH168" s="58"/>
      <c r="NI168" s="58"/>
      <c r="NJ168" s="58"/>
      <c r="NK168" s="58"/>
      <c r="NL168" s="58"/>
      <c r="NM168" s="58"/>
      <c r="NN168" s="58"/>
      <c r="OA168" s="58"/>
      <c r="OB168" s="58"/>
      <c r="OC168" s="58"/>
      <c r="OD168" s="58"/>
      <c r="OE168" s="58"/>
      <c r="OF168" s="58"/>
      <c r="OG168" s="58"/>
      <c r="OH168" s="58"/>
      <c r="OI168" s="58"/>
      <c r="OJ168" s="58"/>
      <c r="OK168" s="58"/>
      <c r="OL168" s="58"/>
      <c r="OM168" s="58"/>
      <c r="ON168" s="58"/>
      <c r="OO168" s="58"/>
      <c r="OP168" s="58"/>
      <c r="OQ168" s="58"/>
      <c r="OR168" s="58"/>
    </row>
    <row r="169" spans="1:408">
      <c r="A169" s="58" t="s">
        <v>246</v>
      </c>
      <c r="B169" s="58">
        <v>0.54036421665258605</v>
      </c>
      <c r="C169" s="58">
        <v>0.98310309648513705</v>
      </c>
      <c r="D169" s="58">
        <v>0.98301023244857699</v>
      </c>
      <c r="E169" s="58">
        <v>33.704257992679302</v>
      </c>
      <c r="F169" s="58">
        <v>39.000359544183702</v>
      </c>
      <c r="G169" s="58">
        <v>40.122059406682801</v>
      </c>
      <c r="H169" s="58">
        <v>0.545909464359283</v>
      </c>
      <c r="I169" s="58">
        <v>0.99825614690780595</v>
      </c>
      <c r="J169" s="58">
        <v>0.13462720811366999</v>
      </c>
      <c r="K169" s="58">
        <v>0.97924703359603804</v>
      </c>
      <c r="L169" s="58">
        <v>89.146778999999995</v>
      </c>
      <c r="M169" s="58">
        <v>32.706684602108602</v>
      </c>
      <c r="N169" s="58" t="s">
        <v>60</v>
      </c>
      <c r="O169" s="84">
        <v>3.3507660000000001</v>
      </c>
      <c r="P169" s="58">
        <v>3.3507660000000001</v>
      </c>
      <c r="Q169" s="58">
        <v>0.77678000000000003</v>
      </c>
      <c r="R169" s="58">
        <v>0.77678000000000003</v>
      </c>
      <c r="AE169" s="58" t="s">
        <v>441</v>
      </c>
      <c r="AF169" s="58">
        <v>0.49993429081009999</v>
      </c>
      <c r="AG169" s="58">
        <v>0.98308813571929898</v>
      </c>
      <c r="AH169" s="58">
        <v>0.98302620649337702</v>
      </c>
      <c r="AI169" s="58">
        <v>35.632940904954701</v>
      </c>
      <c r="AJ169" s="58">
        <v>41.438633680082198</v>
      </c>
      <c r="AK169" s="58">
        <v>42.079606677020401</v>
      </c>
      <c r="AL169" s="58">
        <v>0.57167249917983998</v>
      </c>
      <c r="AM169" s="58">
        <v>0.99821197986602705</v>
      </c>
      <c r="AN169" s="58">
        <v>0.128073170781135</v>
      </c>
      <c r="AO169" s="58">
        <v>0.97760456800460804</v>
      </c>
      <c r="AP169" s="58">
        <v>91.219857000000005</v>
      </c>
      <c r="AQ169" s="58">
        <v>33.0845136853033</v>
      </c>
      <c r="AR169" s="58" t="s">
        <v>60</v>
      </c>
      <c r="AS169" s="58">
        <v>1.7662899999999999</v>
      </c>
      <c r="AT169" s="58">
        <v>1.7662899999999999</v>
      </c>
      <c r="AU169" s="58">
        <v>0.88429599999999997</v>
      </c>
      <c r="AV169" s="58">
        <v>0.88429599999999997</v>
      </c>
      <c r="BI169" s="58" t="s">
        <v>1012</v>
      </c>
      <c r="BJ169" s="58">
        <v>0.49928189242466903</v>
      </c>
      <c r="BK169" s="58">
        <v>0.98745793104171697</v>
      </c>
      <c r="BL169" s="58">
        <v>0.98740792274475098</v>
      </c>
      <c r="BM169" s="58">
        <v>32.525538979849699</v>
      </c>
      <c r="BN169" s="58">
        <v>38.103245783950797</v>
      </c>
      <c r="BO169" s="58">
        <v>38.919916014133698</v>
      </c>
      <c r="BP169" s="58">
        <v>0.56967324018478305</v>
      </c>
      <c r="BQ169" s="58">
        <v>0.99801355600357</v>
      </c>
      <c r="BR169" s="58">
        <v>0.12517857551574699</v>
      </c>
      <c r="BS169" s="58">
        <v>0.98198801279067904</v>
      </c>
      <c r="BT169" s="58">
        <v>82.14443</v>
      </c>
      <c r="BU169" s="58">
        <v>31.8481646640133</v>
      </c>
      <c r="BV169" s="58" t="s">
        <v>60</v>
      </c>
      <c r="BW169" s="58">
        <v>1.4587479999999999</v>
      </c>
      <c r="BX169" s="58">
        <v>1.4587479999999999</v>
      </c>
      <c r="BY169" s="58">
        <v>15.622961</v>
      </c>
      <c r="BZ169" s="58">
        <v>15.622961</v>
      </c>
      <c r="CM169" s="58" t="s">
        <v>630</v>
      </c>
      <c r="CN169" s="58">
        <v>0.50269877029944599</v>
      </c>
      <c r="CO169" s="58">
        <v>0.98944699764251698</v>
      </c>
      <c r="CP169" s="58">
        <v>0.98940604925155595</v>
      </c>
      <c r="CQ169" s="58">
        <v>37.918333904839898</v>
      </c>
      <c r="CR169" s="58">
        <v>40.547624087213599</v>
      </c>
      <c r="CS169" s="58">
        <v>41.548297084349301</v>
      </c>
      <c r="CT169" s="58">
        <v>0.64682143926620395</v>
      </c>
      <c r="CU169" s="58">
        <v>0.99880397319793701</v>
      </c>
      <c r="CV169" s="58">
        <v>0.10074564069509501</v>
      </c>
      <c r="CW169" s="58">
        <v>0.98765599727630604</v>
      </c>
      <c r="CX169" s="58">
        <v>93.004180000000005</v>
      </c>
      <c r="CY169" s="58">
        <v>36.070025861375399</v>
      </c>
      <c r="CZ169" s="58" t="s">
        <v>60</v>
      </c>
      <c r="DA169" s="84">
        <v>1.599472</v>
      </c>
      <c r="DB169" s="58">
        <v>1.599472</v>
      </c>
      <c r="DC169" s="58">
        <v>242.30447899999999</v>
      </c>
      <c r="DD169" s="58">
        <v>242.30447899999999</v>
      </c>
      <c r="DQ169" s="58" t="s">
        <v>819</v>
      </c>
      <c r="DR169" s="58">
        <v>0.53229841359241503</v>
      </c>
      <c r="DS169" s="58">
        <v>0.99015784263610795</v>
      </c>
      <c r="DT169" s="58">
        <v>0.99011993408203103</v>
      </c>
      <c r="DU169" s="58">
        <v>38.3844932267316</v>
      </c>
      <c r="DV169" s="58">
        <v>44.129417739331203</v>
      </c>
      <c r="DW169" s="58">
        <v>44.867659055304699</v>
      </c>
      <c r="DX169" s="58">
        <v>0.66261893510818404</v>
      </c>
      <c r="DY169" s="58">
        <v>0.99913233518600397</v>
      </c>
      <c r="DZ169" s="58">
        <v>9.6463792026042897E-2</v>
      </c>
      <c r="EA169" s="58">
        <v>0.98886787891387895</v>
      </c>
      <c r="EB169" s="58">
        <v>93.713108000000005</v>
      </c>
      <c r="EC169" s="58">
        <v>36.536104214667901</v>
      </c>
      <c r="ED169" s="58" t="s">
        <v>60</v>
      </c>
      <c r="EE169" s="84">
        <v>2.026103</v>
      </c>
      <c r="EF169" s="58">
        <v>2.026103</v>
      </c>
      <c r="EG169" s="58">
        <v>1598.3939519999999</v>
      </c>
      <c r="EH169" s="58">
        <v>1598.3939519999999</v>
      </c>
      <c r="EU169" s="58"/>
      <c r="EV169" s="58"/>
      <c r="EW169" s="58"/>
      <c r="EX169" s="58"/>
      <c r="EY169" s="58"/>
      <c r="EZ169" s="58"/>
      <c r="FA169" s="58"/>
      <c r="FB169" s="58"/>
      <c r="FC169" s="58"/>
      <c r="FD169" s="58"/>
      <c r="FE169" s="58"/>
      <c r="FF169" s="58"/>
      <c r="FG169" s="58"/>
      <c r="FH169" s="58"/>
      <c r="FI169" s="58"/>
      <c r="FJ169" s="58"/>
      <c r="FK169" s="58"/>
      <c r="FL169" s="58"/>
      <c r="FY169" s="58"/>
      <c r="FZ169" s="58"/>
      <c r="GA169" s="58"/>
      <c r="GB169" s="58"/>
      <c r="GC169" s="58"/>
      <c r="GD169" s="58"/>
      <c r="GE169" s="58"/>
      <c r="GF169" s="58"/>
      <c r="GG169" s="58"/>
      <c r="GH169" s="58"/>
      <c r="GI169" s="58"/>
      <c r="GJ169" s="58"/>
      <c r="GK169" s="58"/>
      <c r="GL169" s="58"/>
      <c r="GM169" s="58"/>
      <c r="GN169" s="58"/>
      <c r="GO169" s="58"/>
      <c r="GP169" s="58"/>
      <c r="HC169" s="58"/>
      <c r="HD169" s="58"/>
      <c r="HE169" s="58"/>
      <c r="HF169" s="58"/>
      <c r="HG169" s="58"/>
      <c r="HH169" s="58"/>
      <c r="HI169" s="58"/>
      <c r="HJ169" s="58"/>
      <c r="HK169" s="58"/>
      <c r="HL169" s="58"/>
      <c r="HM169" s="58"/>
      <c r="HN169" s="58"/>
      <c r="HO169" s="58"/>
      <c r="HP169" s="58"/>
      <c r="HQ169" s="84"/>
      <c r="HR169" s="58"/>
      <c r="HS169" s="58"/>
      <c r="HT169" s="58"/>
      <c r="IG169" s="58"/>
      <c r="IH169" s="58"/>
      <c r="II169" s="58"/>
      <c r="IJ169" s="58"/>
      <c r="IK169" s="58"/>
      <c r="IL169" s="58"/>
      <c r="IM169" s="58"/>
      <c r="IN169" s="58"/>
      <c r="IO169" s="58"/>
      <c r="IP169" s="58"/>
      <c r="IQ169" s="58"/>
      <c r="IR169" s="58"/>
      <c r="IS169" s="58"/>
      <c r="IT169" s="58"/>
      <c r="IU169" s="58"/>
      <c r="IV169" s="58"/>
      <c r="IW169" s="58"/>
      <c r="IX169" s="58"/>
      <c r="JK169" s="58"/>
      <c r="JL169" s="58"/>
      <c r="JM169" s="58"/>
      <c r="JN169" s="58"/>
      <c r="JO169" s="58"/>
      <c r="JP169" s="58"/>
      <c r="JQ169" s="58"/>
      <c r="JR169" s="58"/>
      <c r="JS169" s="58"/>
      <c r="JT169" s="58"/>
      <c r="JU169" s="58"/>
      <c r="JV169" s="58"/>
      <c r="JW169" s="58"/>
      <c r="JX169" s="58"/>
      <c r="JY169" s="58"/>
      <c r="JZ169" s="58"/>
      <c r="KA169" s="58"/>
      <c r="KB169" s="58"/>
      <c r="KO169" s="58"/>
      <c r="KP169" s="58"/>
      <c r="KQ169" s="58"/>
      <c r="KR169" s="58"/>
      <c r="KS169" s="58"/>
      <c r="KT169" s="58"/>
      <c r="KU169" s="58"/>
      <c r="KV169" s="58"/>
      <c r="KW169" s="58"/>
      <c r="KX169" s="58"/>
      <c r="KY169" s="58"/>
      <c r="KZ169" s="58"/>
      <c r="LA169" s="58"/>
      <c r="LB169" s="58"/>
      <c r="LC169" s="58"/>
      <c r="LD169" s="58"/>
      <c r="LE169" s="58"/>
      <c r="LF169" s="58"/>
      <c r="LS169" s="58"/>
      <c r="LT169" s="58"/>
      <c r="LU169" s="58"/>
      <c r="LV169" s="58"/>
      <c r="LW169" s="58"/>
      <c r="LX169" s="58"/>
      <c r="LY169" s="58"/>
      <c r="LZ169" s="58"/>
      <c r="MA169" s="58"/>
      <c r="MB169" s="58"/>
      <c r="MC169" s="58"/>
      <c r="MD169" s="58"/>
      <c r="ME169" s="58"/>
      <c r="MF169" s="58"/>
      <c r="MG169" s="58"/>
      <c r="MH169" s="58"/>
      <c r="MI169" s="58"/>
      <c r="MJ169" s="58"/>
      <c r="MW169" s="58"/>
      <c r="MX169" s="58"/>
      <c r="MY169" s="58"/>
      <c r="MZ169" s="58"/>
      <c r="NA169" s="58"/>
      <c r="NB169" s="58"/>
      <c r="NC169" s="58"/>
      <c r="ND169" s="58"/>
      <c r="NE169" s="58"/>
      <c r="NF169" s="58"/>
      <c r="NG169" s="58"/>
      <c r="NH169" s="58"/>
      <c r="NI169" s="58"/>
      <c r="NJ169" s="58"/>
      <c r="NK169" s="58"/>
      <c r="NL169" s="58"/>
      <c r="NM169" s="58"/>
      <c r="NN169" s="58"/>
      <c r="OA169" s="58"/>
      <c r="OB169" s="58"/>
      <c r="OC169" s="58"/>
      <c r="OD169" s="58"/>
      <c r="OE169" s="58"/>
      <c r="OF169" s="58"/>
      <c r="OG169" s="58"/>
      <c r="OH169" s="58"/>
      <c r="OI169" s="58"/>
      <c r="OJ169" s="58"/>
      <c r="OK169" s="58"/>
      <c r="OL169" s="58"/>
      <c r="OM169" s="58"/>
      <c r="ON169" s="58"/>
      <c r="OO169" s="58"/>
      <c r="OP169" s="58"/>
      <c r="OQ169" s="58"/>
      <c r="OR169" s="58"/>
    </row>
    <row r="170" spans="1:408">
      <c r="A170" s="58" t="s">
        <v>247</v>
      </c>
      <c r="B170" s="58">
        <v>0.81178541255984205</v>
      </c>
      <c r="C170" s="58">
        <v>0.99020123481750399</v>
      </c>
      <c r="D170" s="58">
        <v>0.99016970396041804</v>
      </c>
      <c r="E170" s="58">
        <v>35.692184270366802</v>
      </c>
      <c r="F170" s="58">
        <v>40.680648620960497</v>
      </c>
      <c r="G170" s="58">
        <v>41.763239310418697</v>
      </c>
      <c r="H170" s="58">
        <v>0.61320698261260898</v>
      </c>
      <c r="I170" s="58">
        <v>0.99932146072387695</v>
      </c>
      <c r="J170" s="58">
        <v>0.10452773422002699</v>
      </c>
      <c r="K170" s="58">
        <v>0.98880064487457198</v>
      </c>
      <c r="L170" s="58">
        <v>92.970265999999995</v>
      </c>
      <c r="M170" s="58">
        <v>36.1208370847651</v>
      </c>
      <c r="N170" s="58" t="s">
        <v>60</v>
      </c>
      <c r="O170" s="84">
        <v>4.1048390000000001</v>
      </c>
      <c r="P170" s="58">
        <v>4.1048390000000001</v>
      </c>
      <c r="Q170" s="58">
        <v>0.776953</v>
      </c>
      <c r="R170" s="58">
        <v>0.776953</v>
      </c>
      <c r="AE170" s="58" t="s">
        <v>442</v>
      </c>
      <c r="AF170" s="58">
        <v>0.74998357270252503</v>
      </c>
      <c r="AG170" s="58">
        <v>0.98850977420806796</v>
      </c>
      <c r="AH170" s="58">
        <v>0.98846924304962103</v>
      </c>
      <c r="AI170" s="58">
        <v>37.679534018082798</v>
      </c>
      <c r="AJ170" s="58">
        <v>43.258437822226298</v>
      </c>
      <c r="AK170" s="58">
        <v>43.772902794814001</v>
      </c>
      <c r="AL170" s="58">
        <v>0.64017146825790405</v>
      </c>
      <c r="AM170" s="58">
        <v>0.99904137849807695</v>
      </c>
      <c r="AN170" s="58">
        <v>0.103677012026309</v>
      </c>
      <c r="AO170" s="58">
        <v>0.98651242256164495</v>
      </c>
      <c r="AP170" s="58">
        <v>93.816062000000002</v>
      </c>
      <c r="AQ170" s="58">
        <v>35.606648476830102</v>
      </c>
      <c r="AR170" s="58" t="s">
        <v>60</v>
      </c>
      <c r="AS170" s="58">
        <v>1.847718</v>
      </c>
      <c r="AT170" s="58">
        <v>1.847718</v>
      </c>
      <c r="AU170" s="58">
        <v>0.90457200000000004</v>
      </c>
      <c r="AV170" s="58">
        <v>0.90457200000000004</v>
      </c>
      <c r="BI170" s="58" t="s">
        <v>1013</v>
      </c>
      <c r="BJ170" s="58">
        <v>0.750105604055195</v>
      </c>
      <c r="BK170" s="58">
        <v>0.99256026744842496</v>
      </c>
      <c r="BL170" s="58">
        <v>0.99253904819488503</v>
      </c>
      <c r="BM170" s="58">
        <v>37.562602183248501</v>
      </c>
      <c r="BN170" s="58">
        <v>40.187342170752103</v>
      </c>
      <c r="BO170" s="58">
        <v>40.912109310303201</v>
      </c>
      <c r="BP170" s="58">
        <v>0.66328591108322099</v>
      </c>
      <c r="BQ170" s="58">
        <v>0.99928003549575795</v>
      </c>
      <c r="BR170" s="58">
        <v>8.9195258915424305E-2</v>
      </c>
      <c r="BS170" s="58">
        <v>0.99193453788757302</v>
      </c>
      <c r="BT170" s="58">
        <v>92.695372000000006</v>
      </c>
      <c r="BU170" s="58">
        <v>37.211765965088198</v>
      </c>
      <c r="BV170" s="58" t="s">
        <v>60</v>
      </c>
      <c r="BW170" s="58">
        <v>2.362123</v>
      </c>
      <c r="BX170" s="58">
        <v>2.362123</v>
      </c>
      <c r="BY170" s="58">
        <v>2.2152769999999999</v>
      </c>
      <c r="BZ170" s="58">
        <v>2.2152769999999999</v>
      </c>
      <c r="CM170" s="58" t="s">
        <v>631</v>
      </c>
      <c r="CN170" s="58">
        <v>0.80092462217215799</v>
      </c>
      <c r="CO170" s="58">
        <v>0.99379605054855302</v>
      </c>
      <c r="CP170" s="58">
        <v>0.99377751350402799</v>
      </c>
      <c r="CQ170" s="58">
        <v>40.125826991698702</v>
      </c>
      <c r="CR170" s="58">
        <v>42.597248875910203</v>
      </c>
      <c r="CS170" s="58">
        <v>43.4266274014741</v>
      </c>
      <c r="CT170" s="58">
        <v>0.71842110157012895</v>
      </c>
      <c r="CU170" s="58">
        <v>0.99947100877761796</v>
      </c>
      <c r="CV170" s="58">
        <v>7.7628292143344796E-2</v>
      </c>
      <c r="CW170" s="58">
        <v>0.99353617429733199</v>
      </c>
      <c r="CX170" s="58">
        <v>95.253986999999995</v>
      </c>
      <c r="CY170" s="58">
        <v>39.222921732737298</v>
      </c>
      <c r="CZ170" s="58" t="s">
        <v>60</v>
      </c>
      <c r="DA170" s="84">
        <v>1.51528</v>
      </c>
      <c r="DB170" s="58">
        <v>1.51528</v>
      </c>
      <c r="DC170" s="58">
        <v>267.66004299999997</v>
      </c>
      <c r="DD170" s="58">
        <v>267.66004299999997</v>
      </c>
      <c r="DQ170" s="58" t="s">
        <v>820</v>
      </c>
      <c r="DR170" s="58">
        <v>0.76938655777715104</v>
      </c>
      <c r="DS170" s="58">
        <v>0.99331343173980702</v>
      </c>
      <c r="DT170" s="58">
        <v>0.99329268932342496</v>
      </c>
      <c r="DU170" s="58">
        <v>39.940760834377201</v>
      </c>
      <c r="DV170" s="58">
        <v>45.6490044914257</v>
      </c>
      <c r="DW170" s="58">
        <v>46.212082735533997</v>
      </c>
      <c r="DX170" s="58">
        <v>0.71272808313369695</v>
      </c>
      <c r="DY170" s="58">
        <v>0.99953979253768899</v>
      </c>
      <c r="DZ170" s="58">
        <v>7.99142941832542E-2</v>
      </c>
      <c r="EA170" s="58">
        <v>0.99303734302520696</v>
      </c>
      <c r="EB170" s="58">
        <v>95.347202999999993</v>
      </c>
      <c r="EC170" s="58">
        <v>38.794794986611599</v>
      </c>
      <c r="ED170" s="58" t="s">
        <v>60</v>
      </c>
      <c r="EE170" s="84">
        <v>2.2220439999999999</v>
      </c>
      <c r="EF170" s="58">
        <v>2.2220439999999999</v>
      </c>
      <c r="EG170" s="58">
        <v>1787.463471</v>
      </c>
      <c r="EH170" s="58">
        <v>1787.463471</v>
      </c>
      <c r="EU170" s="58"/>
      <c r="EV170" s="58"/>
      <c r="EW170" s="58"/>
      <c r="EX170" s="58"/>
      <c r="EY170" s="58"/>
      <c r="EZ170" s="58"/>
      <c r="FA170" s="58"/>
      <c r="FB170" s="58"/>
      <c r="FC170" s="58"/>
      <c r="FD170" s="58"/>
      <c r="FE170" s="58"/>
      <c r="FF170" s="58"/>
      <c r="FG170" s="58"/>
      <c r="FH170" s="58"/>
      <c r="FI170" s="58"/>
      <c r="FJ170" s="58"/>
      <c r="FK170" s="58"/>
      <c r="FL170" s="58"/>
      <c r="FY170" s="58"/>
      <c r="FZ170" s="58"/>
      <c r="GA170" s="58"/>
      <c r="GB170" s="58"/>
      <c r="GC170" s="58"/>
      <c r="GD170" s="58"/>
      <c r="GE170" s="58"/>
      <c r="GF170" s="58"/>
      <c r="GG170" s="58"/>
      <c r="GH170" s="58"/>
      <c r="GI170" s="58"/>
      <c r="GJ170" s="58"/>
      <c r="GK170" s="58"/>
      <c r="GL170" s="58"/>
      <c r="GM170" s="58"/>
      <c r="GN170" s="58"/>
      <c r="GO170" s="58"/>
      <c r="GP170" s="58"/>
      <c r="HC170" s="58"/>
      <c r="HD170" s="58"/>
      <c r="HE170" s="58"/>
      <c r="HF170" s="58"/>
      <c r="HG170" s="58"/>
      <c r="HH170" s="58"/>
      <c r="HI170" s="58"/>
      <c r="HJ170" s="58"/>
      <c r="HK170" s="58"/>
      <c r="HL170" s="58"/>
      <c r="HM170" s="58"/>
      <c r="HN170" s="58"/>
      <c r="HO170" s="58"/>
      <c r="HP170" s="58"/>
      <c r="HQ170" s="84"/>
      <c r="HR170" s="58"/>
      <c r="HS170" s="58"/>
      <c r="HT170" s="58"/>
      <c r="IG170" s="58"/>
      <c r="IH170" s="58"/>
      <c r="II170" s="58"/>
      <c r="IJ170" s="58"/>
      <c r="IK170" s="58"/>
      <c r="IL170" s="58"/>
      <c r="IM170" s="58"/>
      <c r="IN170" s="58"/>
      <c r="IO170" s="58"/>
      <c r="IP170" s="58"/>
      <c r="IQ170" s="58"/>
      <c r="IR170" s="58"/>
      <c r="IS170" s="58"/>
      <c r="IT170" s="58"/>
      <c r="IU170" s="58"/>
      <c r="IV170" s="58"/>
      <c r="IW170" s="58"/>
      <c r="IX170" s="58"/>
      <c r="JK170" s="58"/>
      <c r="JL170" s="58"/>
      <c r="JM170" s="58"/>
      <c r="JN170" s="58"/>
      <c r="JO170" s="58"/>
      <c r="JP170" s="58"/>
      <c r="JQ170" s="58"/>
      <c r="JR170" s="58"/>
      <c r="JS170" s="58"/>
      <c r="JT170" s="58"/>
      <c r="JU170" s="58"/>
      <c r="JV170" s="58"/>
      <c r="JW170" s="58"/>
      <c r="JX170" s="58"/>
      <c r="JY170" s="58"/>
      <c r="JZ170" s="58"/>
      <c r="KA170" s="58"/>
      <c r="KB170" s="58"/>
      <c r="KO170" s="58"/>
      <c r="KP170" s="58"/>
      <c r="KQ170" s="58"/>
      <c r="KR170" s="58"/>
      <c r="KS170" s="58"/>
      <c r="KT170" s="58"/>
      <c r="KU170" s="58"/>
      <c r="KV170" s="58"/>
      <c r="KW170" s="58"/>
      <c r="KX170" s="58"/>
      <c r="KY170" s="58"/>
      <c r="KZ170" s="58"/>
      <c r="LA170" s="58"/>
      <c r="LB170" s="58"/>
      <c r="LC170" s="58"/>
      <c r="LD170" s="58"/>
      <c r="LE170" s="58"/>
      <c r="LF170" s="58"/>
      <c r="LS170" s="58"/>
      <c r="LT170" s="58"/>
      <c r="LU170" s="58"/>
      <c r="LV170" s="58"/>
      <c r="LW170" s="58"/>
      <c r="LX170" s="58"/>
      <c r="LY170" s="58"/>
      <c r="LZ170" s="58"/>
      <c r="MA170" s="58"/>
      <c r="MB170" s="58"/>
      <c r="MC170" s="58"/>
      <c r="MD170" s="58"/>
      <c r="ME170" s="58"/>
      <c r="MF170" s="58"/>
      <c r="MG170" s="58"/>
      <c r="MH170" s="58"/>
      <c r="MI170" s="58"/>
      <c r="MJ170" s="58"/>
      <c r="MW170" s="58"/>
      <c r="MX170" s="58"/>
      <c r="MY170" s="58"/>
      <c r="MZ170" s="58"/>
      <c r="NA170" s="58"/>
      <c r="NB170" s="58"/>
      <c r="NC170" s="58"/>
      <c r="ND170" s="58"/>
      <c r="NE170" s="58"/>
      <c r="NF170" s="58"/>
      <c r="NG170" s="58"/>
      <c r="NH170" s="58"/>
      <c r="NI170" s="58"/>
      <c r="NJ170" s="58"/>
      <c r="NK170" s="58"/>
      <c r="NL170" s="58"/>
      <c r="NM170" s="58"/>
      <c r="NN170" s="58"/>
      <c r="OA170" s="58"/>
      <c r="OB170" s="58"/>
      <c r="OC170" s="58"/>
      <c r="OD170" s="58"/>
      <c r="OE170" s="58"/>
      <c r="OF170" s="58"/>
      <c r="OG170" s="58"/>
      <c r="OH170" s="58"/>
      <c r="OI170" s="58"/>
      <c r="OJ170" s="58"/>
      <c r="OK170" s="58"/>
      <c r="OL170" s="58"/>
      <c r="OM170" s="58"/>
      <c r="ON170" s="58"/>
      <c r="OO170" s="58"/>
      <c r="OP170" s="58"/>
      <c r="OQ170" s="58"/>
      <c r="OR170" s="58"/>
    </row>
    <row r="171" spans="1:408">
      <c r="A171" s="58" t="s">
        <v>248</v>
      </c>
      <c r="B171" s="58">
        <v>1.0871608936449799</v>
      </c>
      <c r="C171" s="58">
        <v>0.99339920282363803</v>
      </c>
      <c r="D171" s="58">
        <v>0.99338454008102395</v>
      </c>
      <c r="E171" s="58">
        <v>37.183942625332399</v>
      </c>
      <c r="F171" s="58">
        <v>41.793298628932703</v>
      </c>
      <c r="G171" s="58">
        <v>42.8781125137602</v>
      </c>
      <c r="H171" s="58">
        <v>0.65862184762954701</v>
      </c>
      <c r="I171" s="58">
        <v>0.99965232610702504</v>
      </c>
      <c r="J171" s="58">
        <v>8.69471430778503E-2</v>
      </c>
      <c r="K171" s="58">
        <v>0.99283915758132901</v>
      </c>
      <c r="L171" s="58">
        <v>94.495349000000004</v>
      </c>
      <c r="M171" s="58">
        <v>38.689519884154898</v>
      </c>
      <c r="N171" s="58" t="s">
        <v>60</v>
      </c>
      <c r="O171" s="84">
        <v>4.1194980000000001</v>
      </c>
      <c r="P171" s="58">
        <v>4.1194980000000001</v>
      </c>
      <c r="Q171" s="58">
        <v>0.77807999999999999</v>
      </c>
      <c r="R171" s="58">
        <v>0.77807999999999999</v>
      </c>
      <c r="AE171" s="58" t="s">
        <v>443</v>
      </c>
      <c r="AF171" s="58">
        <v>1</v>
      </c>
      <c r="AG171" s="58">
        <v>0.99167460203170699</v>
      </c>
      <c r="AH171" s="58">
        <v>0.99165636301040605</v>
      </c>
      <c r="AI171" s="58">
        <v>39.077686191122197</v>
      </c>
      <c r="AJ171" s="58">
        <v>44.704532967025699</v>
      </c>
      <c r="AK171" s="58">
        <v>45.084171061720198</v>
      </c>
      <c r="AL171" s="58">
        <v>0.68538999557495095</v>
      </c>
      <c r="AM171" s="58">
        <v>0.99950045347213701</v>
      </c>
      <c r="AN171" s="58">
        <v>8.7442457675933796E-2</v>
      </c>
      <c r="AO171" s="58">
        <v>0.99080067873001099</v>
      </c>
      <c r="AP171" s="58">
        <v>95.404646999999997</v>
      </c>
      <c r="AQ171" s="58">
        <v>37.594448027403701</v>
      </c>
      <c r="AR171" s="58" t="s">
        <v>60</v>
      </c>
      <c r="AS171" s="58">
        <v>1.9059999999999999</v>
      </c>
      <c r="AT171" s="58">
        <v>1.9059999999999999</v>
      </c>
      <c r="AU171" s="58">
        <v>0.88789700000000005</v>
      </c>
      <c r="AV171" s="58">
        <v>0.88789700000000005</v>
      </c>
      <c r="BI171" s="58" t="s">
        <v>1014</v>
      </c>
      <c r="BJ171" s="58">
        <v>0.999575237022435</v>
      </c>
      <c r="BK171" s="58">
        <v>0.99481409788131703</v>
      </c>
      <c r="BL171" s="58">
        <v>0.99479800462722701</v>
      </c>
      <c r="BM171" s="58">
        <v>39.305536992905601</v>
      </c>
      <c r="BN171" s="58">
        <v>40.992902167878299</v>
      </c>
      <c r="BO171" s="58">
        <v>41.576402605617098</v>
      </c>
      <c r="BP171" s="58">
        <v>0.71163982152938798</v>
      </c>
      <c r="BQ171" s="58">
        <v>0.99949127435684204</v>
      </c>
      <c r="BR171" s="58">
        <v>7.4700824916362707E-2</v>
      </c>
      <c r="BS171" s="58">
        <v>0.99469190835952703</v>
      </c>
      <c r="BT171" s="58">
        <v>94.060226999999998</v>
      </c>
      <c r="BU171" s="58">
        <v>39.458758396594298</v>
      </c>
      <c r="BV171" s="58" t="s">
        <v>60</v>
      </c>
      <c r="BW171" s="58">
        <v>2.3069860000000002</v>
      </c>
      <c r="BX171" s="58">
        <v>2.3069860000000002</v>
      </c>
      <c r="BY171" s="58">
        <v>1.804759</v>
      </c>
      <c r="BZ171" s="58">
        <v>1.804759</v>
      </c>
      <c r="CM171" s="58" t="s">
        <v>632</v>
      </c>
      <c r="CN171" s="58">
        <v>1.0128273725710999</v>
      </c>
      <c r="CO171" s="58">
        <v>0.99532473087310702</v>
      </c>
      <c r="CP171" s="58">
        <v>0.99531257152557295</v>
      </c>
      <c r="CQ171" s="58">
        <v>41.261041820549401</v>
      </c>
      <c r="CR171" s="58">
        <v>43.642082946541002</v>
      </c>
      <c r="CS171" s="58">
        <v>44.357594371385503</v>
      </c>
      <c r="CT171" s="58">
        <v>0.754430651664733</v>
      </c>
      <c r="CU171" s="58">
        <v>0.99965232610702504</v>
      </c>
      <c r="CV171" s="58">
        <v>6.7759312689304296E-2</v>
      </c>
      <c r="CW171" s="58">
        <v>0.99536836147308305</v>
      </c>
      <c r="CX171" s="58">
        <v>95.885340999999997</v>
      </c>
      <c r="CY171" s="58">
        <v>40.826463240770799</v>
      </c>
      <c r="CZ171" s="58" t="s">
        <v>60</v>
      </c>
      <c r="DA171" s="84">
        <v>1.800848</v>
      </c>
      <c r="DB171" s="58">
        <v>1.800848</v>
      </c>
      <c r="DC171" s="58">
        <v>265.62022100000002</v>
      </c>
      <c r="DD171" s="58">
        <v>265.62022100000002</v>
      </c>
      <c r="DQ171" s="58" t="s">
        <v>821</v>
      </c>
      <c r="DR171" s="58">
        <v>0.99037829719327797</v>
      </c>
      <c r="DS171" s="58">
        <v>0.99498301744461004</v>
      </c>
      <c r="DT171" s="58">
        <v>0.99496984481811501</v>
      </c>
      <c r="DU171" s="58">
        <v>41.054134860434502</v>
      </c>
      <c r="DV171" s="58">
        <v>46.730515538556602</v>
      </c>
      <c r="DW171" s="58">
        <v>47.188017120902501</v>
      </c>
      <c r="DX171" s="58">
        <v>0.74769276380538896</v>
      </c>
      <c r="DY171" s="58">
        <v>0.99970716238021795</v>
      </c>
      <c r="DZ171" s="58">
        <v>6.9694600999355302E-2</v>
      </c>
      <c r="EA171" s="58">
        <v>0.99502712488174405</v>
      </c>
      <c r="EB171" s="58">
        <v>95.912429000000003</v>
      </c>
      <c r="EC171" s="58">
        <v>40.432762003091199</v>
      </c>
      <c r="ED171" s="58" t="s">
        <v>60</v>
      </c>
      <c r="EE171" s="84">
        <v>1.4930559999999999</v>
      </c>
      <c r="EF171" s="58">
        <v>1.4930559999999999</v>
      </c>
      <c r="EG171" s="58">
        <v>2114.331236</v>
      </c>
      <c r="EH171" s="58">
        <v>2114.331236</v>
      </c>
      <c r="EU171" s="58"/>
      <c r="EV171" s="58"/>
      <c r="EW171" s="58"/>
      <c r="EX171" s="58"/>
      <c r="EY171" s="58"/>
      <c r="EZ171" s="58"/>
      <c r="FA171" s="58"/>
      <c r="FB171" s="58"/>
      <c r="FC171" s="58"/>
      <c r="FD171" s="58"/>
      <c r="FE171" s="58"/>
      <c r="FF171" s="58"/>
      <c r="FG171" s="58"/>
      <c r="FH171" s="58"/>
      <c r="FI171" s="58"/>
      <c r="FJ171" s="58"/>
      <c r="FK171" s="58"/>
      <c r="FL171" s="58"/>
      <c r="FY171" s="58"/>
      <c r="FZ171" s="58"/>
      <c r="GA171" s="58"/>
      <c r="GB171" s="58"/>
      <c r="GC171" s="58"/>
      <c r="GD171" s="58"/>
      <c r="GE171" s="58"/>
      <c r="GF171" s="58"/>
      <c r="GG171" s="58"/>
      <c r="GH171" s="58"/>
      <c r="GI171" s="58"/>
      <c r="GJ171" s="58"/>
      <c r="GK171" s="58"/>
      <c r="GL171" s="58"/>
      <c r="GM171" s="58"/>
      <c r="GN171" s="58"/>
      <c r="GO171" s="58"/>
      <c r="GP171" s="58"/>
      <c r="HC171" s="58"/>
      <c r="HD171" s="58"/>
      <c r="HE171" s="58"/>
      <c r="HF171" s="58"/>
      <c r="HG171" s="58"/>
      <c r="HH171" s="58"/>
      <c r="HI171" s="58"/>
      <c r="HJ171" s="58"/>
      <c r="HK171" s="58"/>
      <c r="HL171" s="58"/>
      <c r="HM171" s="58"/>
      <c r="HN171" s="58"/>
      <c r="HO171" s="58"/>
      <c r="HP171" s="58"/>
      <c r="HQ171" s="84"/>
      <c r="HR171" s="58"/>
      <c r="HS171" s="58"/>
      <c r="HT171" s="58"/>
      <c r="IG171" s="58"/>
      <c r="IH171" s="58"/>
      <c r="II171" s="58"/>
      <c r="IJ171" s="58"/>
      <c r="IK171" s="58"/>
      <c r="IL171" s="58"/>
      <c r="IM171" s="58"/>
      <c r="IN171" s="58"/>
      <c r="IO171" s="58"/>
      <c r="IP171" s="58"/>
      <c r="IQ171" s="58"/>
      <c r="IR171" s="58"/>
      <c r="IS171" s="58"/>
      <c r="IT171" s="58"/>
      <c r="IU171" s="58"/>
      <c r="IV171" s="58"/>
      <c r="IW171" s="58"/>
      <c r="IX171" s="58"/>
      <c r="JK171" s="58"/>
      <c r="JL171" s="58"/>
      <c r="JM171" s="58"/>
      <c r="JN171" s="58"/>
      <c r="JO171" s="58"/>
      <c r="JP171" s="58"/>
      <c r="JQ171" s="58"/>
      <c r="JR171" s="58"/>
      <c r="JS171" s="58"/>
      <c r="JT171" s="58"/>
      <c r="JU171" s="58"/>
      <c r="JV171" s="58"/>
      <c r="JW171" s="58"/>
      <c r="JX171" s="58"/>
      <c r="JY171" s="58"/>
      <c r="JZ171" s="58"/>
      <c r="KA171" s="58"/>
      <c r="KB171" s="58"/>
      <c r="KO171" s="58"/>
      <c r="KP171" s="58"/>
      <c r="KQ171" s="58"/>
      <c r="KR171" s="58"/>
      <c r="KS171" s="58"/>
      <c r="KT171" s="58"/>
      <c r="KU171" s="58"/>
      <c r="KV171" s="58"/>
      <c r="KW171" s="58"/>
      <c r="KX171" s="58"/>
      <c r="KY171" s="58"/>
      <c r="KZ171" s="58"/>
      <c r="LA171" s="58"/>
      <c r="LB171" s="58"/>
      <c r="LC171" s="58"/>
      <c r="LD171" s="58"/>
      <c r="LE171" s="58"/>
      <c r="LF171" s="58"/>
      <c r="LS171" s="58"/>
      <c r="LT171" s="58"/>
      <c r="LU171" s="58"/>
      <c r="LV171" s="58"/>
      <c r="LW171" s="58"/>
      <c r="LX171" s="58"/>
      <c r="LY171" s="58"/>
      <c r="LZ171" s="58"/>
      <c r="MA171" s="58"/>
      <c r="MB171" s="58"/>
      <c r="MC171" s="58"/>
      <c r="MD171" s="58"/>
      <c r="ME171" s="58"/>
      <c r="MF171" s="58"/>
      <c r="MG171" s="58"/>
      <c r="MH171" s="58"/>
      <c r="MI171" s="58"/>
      <c r="MJ171" s="58"/>
      <c r="MW171" s="58"/>
      <c r="MX171" s="58"/>
      <c r="MY171" s="58"/>
      <c r="MZ171" s="58"/>
      <c r="NA171" s="58"/>
      <c r="NB171" s="58"/>
      <c r="NC171" s="58"/>
      <c r="ND171" s="58"/>
      <c r="NE171" s="58"/>
      <c r="NF171" s="58"/>
      <c r="NG171" s="58"/>
      <c r="NH171" s="58"/>
      <c r="NI171" s="58"/>
      <c r="NJ171" s="58"/>
      <c r="NK171" s="58"/>
      <c r="NL171" s="58"/>
      <c r="NM171" s="58"/>
      <c r="NN171" s="58"/>
      <c r="OA171" s="58"/>
      <c r="OB171" s="58"/>
      <c r="OC171" s="58"/>
      <c r="OD171" s="58"/>
      <c r="OE171" s="58"/>
      <c r="OF171" s="58"/>
      <c r="OG171" s="58"/>
      <c r="OH171" s="58"/>
      <c r="OI171" s="58"/>
      <c r="OJ171" s="58"/>
      <c r="OK171" s="58"/>
      <c r="OL171" s="58"/>
      <c r="OM171" s="58"/>
      <c r="ON171" s="58"/>
      <c r="OO171" s="58"/>
      <c r="OP171" s="58"/>
      <c r="OQ171" s="58"/>
      <c r="OR171" s="58"/>
    </row>
    <row r="172" spans="1:408">
      <c r="A172" s="58" t="s">
        <v>249</v>
      </c>
      <c r="B172" s="58">
        <v>1.5873275133765099</v>
      </c>
      <c r="C172" s="58">
        <v>0.99609100818634</v>
      </c>
      <c r="D172" s="58">
        <v>0.99608677625656095</v>
      </c>
      <c r="E172" s="58">
        <v>39.1330534667918</v>
      </c>
      <c r="F172" s="58">
        <v>43.079312996577002</v>
      </c>
      <c r="G172" s="58">
        <v>44.166120756437003</v>
      </c>
      <c r="H172" s="58">
        <v>0.71512019634246804</v>
      </c>
      <c r="I172" s="58">
        <v>0.99987024068832397</v>
      </c>
      <c r="J172" s="58">
        <v>6.7740298807621002E-2</v>
      </c>
      <c r="K172" s="58">
        <v>0.99597865343093805</v>
      </c>
      <c r="L172" s="58">
        <v>95.72045</v>
      </c>
      <c r="M172" s="58">
        <v>42.175522734306703</v>
      </c>
      <c r="N172" s="58" t="s">
        <v>60</v>
      </c>
      <c r="O172" s="84">
        <v>4.1435769999999996</v>
      </c>
      <c r="P172" s="58">
        <v>4.1435769999999996</v>
      </c>
      <c r="Q172" s="58">
        <v>0.79256700000000002</v>
      </c>
      <c r="R172" s="58">
        <v>0.79256700000000002</v>
      </c>
      <c r="AE172" s="58" t="s">
        <v>444</v>
      </c>
      <c r="AF172" s="58">
        <v>1.4998122594574299</v>
      </c>
      <c r="AG172" s="58">
        <v>0.9950532913208</v>
      </c>
      <c r="AH172" s="58">
        <v>0.99504119157791104</v>
      </c>
      <c r="AI172" s="58">
        <v>41.239993270454598</v>
      </c>
      <c r="AJ172" s="58">
        <v>46.843017536305197</v>
      </c>
      <c r="AK172" s="58">
        <v>46.990906066068597</v>
      </c>
      <c r="AL172" s="58">
        <v>0.75652599334716797</v>
      </c>
      <c r="AM172" s="58">
        <v>0.999728024005889</v>
      </c>
      <c r="AN172" s="58">
        <v>6.8060375750064794E-2</v>
      </c>
      <c r="AO172" s="58">
        <v>0.99525940418243397</v>
      </c>
      <c r="AP172" s="58">
        <v>96.211248999999995</v>
      </c>
      <c r="AQ172" s="58">
        <v>40.4994788643898</v>
      </c>
      <c r="AR172" s="58" t="s">
        <v>60</v>
      </c>
      <c r="AS172" s="58">
        <v>1.99543</v>
      </c>
      <c r="AT172" s="58">
        <v>1.99543</v>
      </c>
      <c r="AU172" s="58">
        <v>0.88453499999999996</v>
      </c>
      <c r="AV172" s="58">
        <v>0.88453499999999996</v>
      </c>
      <c r="BI172" s="58" t="s">
        <v>1015</v>
      </c>
      <c r="BJ172" s="58">
        <v>1.49983338026846</v>
      </c>
      <c r="BK172" s="58">
        <v>0.99704158306121804</v>
      </c>
      <c r="BL172" s="58">
        <v>0.99703377485275202</v>
      </c>
      <c r="BM172" s="58">
        <v>41.774100963554503</v>
      </c>
      <c r="BN172" s="58">
        <v>42.366264418565102</v>
      </c>
      <c r="BO172" s="58">
        <v>42.296334383576699</v>
      </c>
      <c r="BP172" s="58">
        <v>0.78230065107345503</v>
      </c>
      <c r="BQ172" s="58">
        <v>0.99972087144851596</v>
      </c>
      <c r="BR172" s="58">
        <v>5.7111322879791197E-2</v>
      </c>
      <c r="BS172" s="58">
        <v>0.99705475568771296</v>
      </c>
      <c r="BT172" s="58">
        <v>95.134101000000001</v>
      </c>
      <c r="BU172" s="58">
        <v>42.3920941846293</v>
      </c>
      <c r="BV172" s="58" t="s">
        <v>60</v>
      </c>
      <c r="BW172" s="58">
        <v>2.2235559999999999</v>
      </c>
      <c r="BX172" s="58">
        <v>2.2235559999999999</v>
      </c>
      <c r="BY172" s="58">
        <v>1.9806250000000001</v>
      </c>
      <c r="BZ172" s="58">
        <v>1.9806250000000001</v>
      </c>
      <c r="CM172" s="58" t="s">
        <v>633</v>
      </c>
      <c r="CN172" s="58">
        <v>1.53343659063174</v>
      </c>
      <c r="CO172" s="58">
        <v>0.99735289812088002</v>
      </c>
      <c r="CP172" s="58">
        <v>0.99734711647033603</v>
      </c>
      <c r="CQ172" s="58">
        <v>43.569701344944498</v>
      </c>
      <c r="CR172" s="58">
        <v>45.2135152385571</v>
      </c>
      <c r="CS172" s="58">
        <v>45.842375368813599</v>
      </c>
      <c r="CT172" s="58">
        <v>0.82145595550537098</v>
      </c>
      <c r="CU172" s="58">
        <v>0.99981576204299905</v>
      </c>
      <c r="CV172" s="58">
        <v>5.1521759480237898E-2</v>
      </c>
      <c r="CW172" s="58">
        <v>0.99749326705932595</v>
      </c>
      <c r="CX172" s="58">
        <v>96.483160999999996</v>
      </c>
      <c r="CY172" s="58">
        <v>43.622318604287997</v>
      </c>
      <c r="CZ172" s="58" t="s">
        <v>60</v>
      </c>
      <c r="DA172" s="84">
        <v>1.6726030000000001</v>
      </c>
      <c r="DB172" s="58">
        <v>1.6726030000000001</v>
      </c>
      <c r="DC172" s="58">
        <v>275.134523</v>
      </c>
      <c r="DD172" s="58">
        <v>275.134523</v>
      </c>
      <c r="DQ172" s="58" t="s">
        <v>822</v>
      </c>
      <c r="DR172" s="58">
        <v>1.51170562282925</v>
      </c>
      <c r="DS172" s="58">
        <v>0.99708884954452504</v>
      </c>
      <c r="DT172" s="58">
        <v>0.99708276987075795</v>
      </c>
      <c r="DU172" s="58">
        <v>43.222861980428398</v>
      </c>
      <c r="DV172" s="58">
        <v>48.373742167858801</v>
      </c>
      <c r="DW172" s="58">
        <v>48.765798655592597</v>
      </c>
      <c r="DX172" s="58">
        <v>0.81125551462173395</v>
      </c>
      <c r="DY172" s="58">
        <v>0.99985355138778598</v>
      </c>
      <c r="DZ172" s="58">
        <v>5.36440052092075E-2</v>
      </c>
      <c r="EA172" s="58">
        <v>0.99726223945617598</v>
      </c>
      <c r="EB172" s="58">
        <v>96.561216999999999</v>
      </c>
      <c r="EC172" s="58">
        <v>43.1773593917166</v>
      </c>
      <c r="ED172" s="58" t="s">
        <v>60</v>
      </c>
      <c r="EE172" s="84">
        <v>1.6269260000000001</v>
      </c>
      <c r="EF172" s="58">
        <v>1.6269260000000001</v>
      </c>
      <c r="EG172" s="58">
        <v>2346.0018970000001</v>
      </c>
      <c r="EH172" s="58">
        <v>2346.0018970000001</v>
      </c>
      <c r="EU172" s="58"/>
      <c r="EV172" s="58"/>
      <c r="EW172" s="58"/>
      <c r="EX172" s="58"/>
      <c r="EY172" s="58"/>
      <c r="EZ172" s="58"/>
      <c r="FA172" s="58"/>
      <c r="FB172" s="58"/>
      <c r="FC172" s="58"/>
      <c r="FD172" s="58"/>
      <c r="FE172" s="58"/>
      <c r="FF172" s="58"/>
      <c r="FG172" s="58"/>
      <c r="FH172" s="58"/>
      <c r="FI172" s="58"/>
      <c r="FJ172" s="58"/>
      <c r="FK172" s="58"/>
      <c r="FL172" s="58"/>
      <c r="FY172" s="58"/>
      <c r="FZ172" s="58"/>
      <c r="GA172" s="58"/>
      <c r="GB172" s="58"/>
      <c r="GC172" s="58"/>
      <c r="GD172" s="58"/>
      <c r="GE172" s="58"/>
      <c r="GF172" s="58"/>
      <c r="GG172" s="58"/>
      <c r="GH172" s="58"/>
      <c r="GI172" s="58"/>
      <c r="GJ172" s="58"/>
      <c r="GK172" s="58"/>
      <c r="GL172" s="58"/>
      <c r="GM172" s="58"/>
      <c r="GN172" s="58"/>
      <c r="GO172" s="58"/>
      <c r="GP172" s="58"/>
      <c r="HC172" s="58"/>
      <c r="HD172" s="58"/>
      <c r="HE172" s="58"/>
      <c r="HF172" s="58"/>
      <c r="HG172" s="58"/>
      <c r="HH172" s="58"/>
      <c r="HI172" s="58"/>
      <c r="HJ172" s="58"/>
      <c r="HK172" s="58"/>
      <c r="HL172" s="58"/>
      <c r="HM172" s="58"/>
      <c r="HN172" s="58"/>
      <c r="HO172" s="58"/>
      <c r="HP172" s="58"/>
      <c r="HQ172" s="84"/>
      <c r="HR172" s="58"/>
      <c r="HS172" s="58"/>
      <c r="HT172" s="58"/>
      <c r="IG172" s="58"/>
      <c r="IH172" s="58"/>
      <c r="II172" s="58"/>
      <c r="IJ172" s="58"/>
      <c r="IK172" s="58"/>
      <c r="IL172" s="58"/>
      <c r="IM172" s="58"/>
      <c r="IN172" s="58"/>
      <c r="IO172" s="58"/>
      <c r="IP172" s="58"/>
      <c r="IQ172" s="58"/>
      <c r="IR172" s="58"/>
      <c r="IS172" s="58"/>
      <c r="IT172" s="58"/>
      <c r="IU172" s="58"/>
      <c r="IV172" s="58"/>
      <c r="IW172" s="58"/>
      <c r="IX172" s="58"/>
      <c r="JK172" s="58"/>
      <c r="JL172" s="58"/>
      <c r="JM172" s="58"/>
      <c r="JN172" s="58"/>
      <c r="JO172" s="58"/>
      <c r="JP172" s="58"/>
      <c r="JQ172" s="58"/>
      <c r="JR172" s="58"/>
      <c r="JS172" s="58"/>
      <c r="JT172" s="58"/>
      <c r="JU172" s="58"/>
      <c r="JV172" s="58"/>
      <c r="JW172" s="58"/>
      <c r="JX172" s="58"/>
      <c r="JY172" s="58"/>
      <c r="JZ172" s="58"/>
      <c r="KA172" s="58"/>
      <c r="KB172" s="58"/>
      <c r="KO172" s="58"/>
      <c r="KP172" s="58"/>
      <c r="KQ172" s="58"/>
      <c r="KR172" s="58"/>
      <c r="KS172" s="58"/>
      <c r="KT172" s="58"/>
      <c r="KU172" s="58"/>
      <c r="KV172" s="58"/>
      <c r="KW172" s="58"/>
      <c r="KX172" s="58"/>
      <c r="KY172" s="58"/>
      <c r="KZ172" s="58"/>
      <c r="LA172" s="58"/>
      <c r="LB172" s="58"/>
      <c r="LC172" s="58"/>
      <c r="LD172" s="58"/>
      <c r="LE172" s="58"/>
      <c r="LF172" s="58"/>
      <c r="LS172" s="58"/>
      <c r="LT172" s="58"/>
      <c r="LU172" s="58"/>
      <c r="LV172" s="58"/>
      <c r="LW172" s="58"/>
      <c r="LX172" s="58"/>
      <c r="LY172" s="58"/>
      <c r="LZ172" s="58"/>
      <c r="MA172" s="58"/>
      <c r="MB172" s="58"/>
      <c r="MC172" s="58"/>
      <c r="MD172" s="58"/>
      <c r="ME172" s="58"/>
      <c r="MF172" s="58"/>
      <c r="MG172" s="58"/>
      <c r="MH172" s="58"/>
      <c r="MI172" s="58"/>
      <c r="MJ172" s="58"/>
      <c r="MW172" s="58"/>
      <c r="MX172" s="58"/>
      <c r="MY172" s="58"/>
      <c r="MZ172" s="58"/>
      <c r="NA172" s="58"/>
      <c r="NB172" s="58"/>
      <c r="NC172" s="58"/>
      <c r="ND172" s="58"/>
      <c r="NE172" s="58"/>
      <c r="NF172" s="58"/>
      <c r="NG172" s="58"/>
      <c r="NH172" s="58"/>
      <c r="NI172" s="58"/>
      <c r="NJ172" s="58"/>
      <c r="NK172" s="58"/>
      <c r="NL172" s="58"/>
      <c r="NM172" s="58"/>
      <c r="NN172" s="58"/>
      <c r="OA172" s="58"/>
      <c r="OB172" s="58"/>
      <c r="OC172" s="58"/>
      <c r="OD172" s="58"/>
      <c r="OE172" s="58"/>
      <c r="OF172" s="58"/>
      <c r="OG172" s="58"/>
      <c r="OH172" s="58"/>
      <c r="OI172" s="58"/>
      <c r="OJ172" s="58"/>
      <c r="OK172" s="58"/>
      <c r="OL172" s="58"/>
      <c r="OM172" s="58"/>
      <c r="ON172" s="58"/>
      <c r="OO172" s="58"/>
      <c r="OP172" s="58"/>
      <c r="OQ172" s="58"/>
      <c r="OR172" s="58"/>
    </row>
    <row r="173" spans="1:408">
      <c r="A173" s="58" t="s">
        <v>250</v>
      </c>
      <c r="B173" s="58">
        <v>2.0622336431052202</v>
      </c>
      <c r="C173" s="58">
        <v>0.99736219644546498</v>
      </c>
      <c r="D173" s="58">
        <v>0.99735909700393599</v>
      </c>
      <c r="E173" s="58">
        <v>40.752998854772201</v>
      </c>
      <c r="F173" s="58">
        <v>43.910116869453802</v>
      </c>
      <c r="G173" s="58">
        <v>45.004051556669701</v>
      </c>
      <c r="H173" s="58">
        <v>0.75980263948440496</v>
      </c>
      <c r="I173" s="58">
        <v>0.99992191791534402</v>
      </c>
      <c r="J173" s="58">
        <v>5.6433692574501003E-2</v>
      </c>
      <c r="K173" s="58">
        <v>0.99732571840286199</v>
      </c>
      <c r="L173" s="58">
        <v>96.182008999999994</v>
      </c>
      <c r="M173" s="58">
        <v>44.7592097383192</v>
      </c>
      <c r="N173" s="58" t="s">
        <v>60</v>
      </c>
      <c r="O173" s="84">
        <v>4.0931990000000003</v>
      </c>
      <c r="P173" s="58">
        <v>4.0931990000000003</v>
      </c>
      <c r="Q173" s="58">
        <v>0.79662699999999997</v>
      </c>
      <c r="R173" s="58">
        <v>0.79662699999999997</v>
      </c>
      <c r="AE173" s="58" t="s">
        <v>445</v>
      </c>
      <c r="AF173" s="58">
        <v>1.99999765324321</v>
      </c>
      <c r="AG173" s="58">
        <v>0.99674141407012895</v>
      </c>
      <c r="AH173" s="58">
        <v>0.99673587083816495</v>
      </c>
      <c r="AI173" s="58">
        <v>43.053043454015302</v>
      </c>
      <c r="AJ173" s="58">
        <v>48.177952981730598</v>
      </c>
      <c r="AK173" s="58">
        <v>48.150182719329003</v>
      </c>
      <c r="AL173" s="58">
        <v>0.80927044153213501</v>
      </c>
      <c r="AM173" s="58">
        <v>0.99986898899078303</v>
      </c>
      <c r="AN173" s="58">
        <v>5.4868329316377598E-2</v>
      </c>
      <c r="AO173" s="58">
        <v>0.99691909551620395</v>
      </c>
      <c r="AP173" s="58">
        <v>96.742341999999994</v>
      </c>
      <c r="AQ173" s="58">
        <v>42.684597084229999</v>
      </c>
      <c r="AR173" s="58" t="s">
        <v>60</v>
      </c>
      <c r="AS173" s="58">
        <v>1.9838100000000001</v>
      </c>
      <c r="AT173" s="58">
        <v>1.9838100000000001</v>
      </c>
      <c r="AU173" s="58">
        <v>0.88678699999999999</v>
      </c>
      <c r="AV173" s="58">
        <v>0.88678699999999999</v>
      </c>
      <c r="BI173" s="58" t="s">
        <v>1016</v>
      </c>
      <c r="BJ173" s="58">
        <v>2.00101614568666</v>
      </c>
      <c r="BK173" s="58">
        <v>0.99815362691879195</v>
      </c>
      <c r="BL173" s="58">
        <v>0.99814903736114502</v>
      </c>
      <c r="BM173" s="58">
        <v>43.8668534574674</v>
      </c>
      <c r="BN173" s="58">
        <v>43.618084745704301</v>
      </c>
      <c r="BO173" s="58">
        <v>43.339366058990898</v>
      </c>
      <c r="BP173" s="58">
        <v>0.83719521760940496</v>
      </c>
      <c r="BQ173" s="58">
        <v>0.99983257055282504</v>
      </c>
      <c r="BR173" s="58">
        <v>4.5359224081039401E-2</v>
      </c>
      <c r="BS173" s="58">
        <v>0.99818432331085205</v>
      </c>
      <c r="BT173" s="58">
        <v>95.580410000000001</v>
      </c>
      <c r="BU173" s="58">
        <v>44.664026710734703</v>
      </c>
      <c r="BV173" s="58" t="s">
        <v>60</v>
      </c>
      <c r="BW173" s="58">
        <v>2.364503</v>
      </c>
      <c r="BX173" s="58">
        <v>2.364503</v>
      </c>
      <c r="BY173" s="58">
        <v>1.915205</v>
      </c>
      <c r="BZ173" s="58">
        <v>1.915205</v>
      </c>
      <c r="CM173" s="58" t="s">
        <v>634</v>
      </c>
      <c r="CN173" s="58">
        <v>1.98600159579461</v>
      </c>
      <c r="CO173" s="58">
        <v>0.99833792448043801</v>
      </c>
      <c r="CP173" s="58">
        <v>0.99833381175994795</v>
      </c>
      <c r="CQ173" s="58">
        <v>45.515128252833101</v>
      </c>
      <c r="CR173" s="58">
        <v>46.276681500505099</v>
      </c>
      <c r="CS173" s="58">
        <v>46.861897839185701</v>
      </c>
      <c r="CT173" s="58">
        <v>0.86874759197235096</v>
      </c>
      <c r="CU173" s="58">
        <v>0.99988120794296198</v>
      </c>
      <c r="CV173" s="58">
        <v>4.1175667196512201E-2</v>
      </c>
      <c r="CW173" s="58">
        <v>0.99843573570251398</v>
      </c>
      <c r="CX173" s="58">
        <v>96.757801999999998</v>
      </c>
      <c r="CY173" s="58">
        <v>45.620669967763597</v>
      </c>
      <c r="CZ173" s="58" t="s">
        <v>60</v>
      </c>
      <c r="DA173" s="84">
        <v>1.85154</v>
      </c>
      <c r="DB173" s="58">
        <v>1.85154</v>
      </c>
      <c r="DC173" s="58">
        <v>285.00058200000001</v>
      </c>
      <c r="DD173" s="58">
        <v>285.00058200000001</v>
      </c>
      <c r="DQ173" s="58" t="s">
        <v>823</v>
      </c>
      <c r="DR173" s="58">
        <v>2.03075894114333</v>
      </c>
      <c r="DS173" s="58">
        <v>0.99818462133407504</v>
      </c>
      <c r="DT173" s="58">
        <v>0.99818068742751997</v>
      </c>
      <c r="DU173" s="58">
        <v>45.177290924274601</v>
      </c>
      <c r="DV173" s="58">
        <v>49.755571177122903</v>
      </c>
      <c r="DW173" s="58">
        <v>50.141546555610297</v>
      </c>
      <c r="DX173" s="58">
        <v>0.86035537719726496</v>
      </c>
      <c r="DY173" s="58">
        <v>0.99990922212600697</v>
      </c>
      <c r="DZ173" s="58">
        <v>4.2725514620542498E-2</v>
      </c>
      <c r="EA173" s="58">
        <v>0.99830311536788896</v>
      </c>
      <c r="EB173" s="58">
        <v>96.765321</v>
      </c>
      <c r="EC173" s="58">
        <v>45.217016099844301</v>
      </c>
      <c r="ED173" s="58" t="s">
        <v>60</v>
      </c>
      <c r="EE173" s="84">
        <v>1.7777259999999999</v>
      </c>
      <c r="EF173" s="58">
        <v>1.7777259999999999</v>
      </c>
      <c r="EG173" s="58">
        <v>2336.4581819999999</v>
      </c>
      <c r="EH173" s="58">
        <v>2336.4581819999999</v>
      </c>
      <c r="EU173" s="58"/>
      <c r="EV173" s="58"/>
      <c r="EW173" s="58"/>
      <c r="EX173" s="58"/>
      <c r="EY173" s="58"/>
      <c r="EZ173" s="58"/>
      <c r="FA173" s="58"/>
      <c r="FB173" s="58"/>
      <c r="FC173" s="58"/>
      <c r="FD173" s="58"/>
      <c r="FE173" s="58"/>
      <c r="FF173" s="58"/>
      <c r="FG173" s="58"/>
      <c r="FH173" s="58"/>
      <c r="FI173" s="58"/>
      <c r="FJ173" s="58"/>
      <c r="FK173" s="58"/>
      <c r="FL173" s="58"/>
      <c r="FY173" s="58"/>
      <c r="FZ173" s="58"/>
      <c r="GA173" s="58"/>
      <c r="GB173" s="58"/>
      <c r="GC173" s="58"/>
      <c r="GD173" s="58"/>
      <c r="GE173" s="58"/>
      <c r="GF173" s="58"/>
      <c r="GG173" s="58"/>
      <c r="GH173" s="58"/>
      <c r="GI173" s="58"/>
      <c r="GJ173" s="58"/>
      <c r="GK173" s="58"/>
      <c r="GL173" s="58"/>
      <c r="GM173" s="58"/>
      <c r="GN173" s="58"/>
      <c r="GO173" s="58"/>
      <c r="GP173" s="58"/>
      <c r="HC173" s="58"/>
      <c r="HD173" s="58"/>
      <c r="HE173" s="58"/>
      <c r="HF173" s="58"/>
      <c r="HG173" s="58"/>
      <c r="HH173" s="58"/>
      <c r="HI173" s="58"/>
      <c r="HJ173" s="58"/>
      <c r="HK173" s="58"/>
      <c r="HL173" s="58"/>
      <c r="HM173" s="58"/>
      <c r="HN173" s="58"/>
      <c r="HO173" s="58"/>
      <c r="HP173" s="58"/>
      <c r="HQ173" s="84"/>
      <c r="HR173" s="58"/>
      <c r="HS173" s="58"/>
      <c r="HT173" s="58"/>
      <c r="IG173" s="58"/>
      <c r="IH173" s="58"/>
      <c r="II173" s="58"/>
      <c r="IJ173" s="58"/>
      <c r="IK173" s="58"/>
      <c r="IL173" s="58"/>
      <c r="IM173" s="58"/>
      <c r="IN173" s="58"/>
      <c r="IO173" s="58"/>
      <c r="IP173" s="58"/>
      <c r="IQ173" s="58"/>
      <c r="IR173" s="58"/>
      <c r="IS173" s="58"/>
      <c r="IT173" s="58"/>
      <c r="IU173" s="58"/>
      <c r="IV173" s="58"/>
      <c r="IW173" s="58"/>
      <c r="IX173" s="58"/>
      <c r="JK173" s="58"/>
      <c r="JL173" s="58"/>
      <c r="JM173" s="58"/>
      <c r="JN173" s="58"/>
      <c r="JO173" s="58"/>
      <c r="JP173" s="58"/>
      <c r="JQ173" s="58"/>
      <c r="JR173" s="58"/>
      <c r="JS173" s="58"/>
      <c r="JT173" s="58"/>
      <c r="JU173" s="58"/>
      <c r="JV173" s="58"/>
      <c r="JW173" s="58"/>
      <c r="JX173" s="58"/>
      <c r="JY173" s="58"/>
      <c r="JZ173" s="58"/>
      <c r="KA173" s="58"/>
      <c r="KB173" s="58"/>
      <c r="KO173" s="58"/>
      <c r="KP173" s="58"/>
      <c r="KQ173" s="58"/>
      <c r="KR173" s="58"/>
      <c r="KS173" s="58"/>
      <c r="KT173" s="58"/>
      <c r="KU173" s="58"/>
      <c r="KV173" s="58"/>
      <c r="KW173" s="58"/>
      <c r="KX173" s="58"/>
      <c r="KY173" s="58"/>
      <c r="KZ173" s="58"/>
      <c r="LA173" s="58"/>
      <c r="LB173" s="58"/>
      <c r="LC173" s="58"/>
      <c r="LD173" s="58"/>
      <c r="LE173" s="58"/>
      <c r="LF173" s="58"/>
      <c r="LS173" s="58"/>
      <c r="LT173" s="58"/>
      <c r="LU173" s="58"/>
      <c r="LV173" s="58"/>
      <c r="LW173" s="58"/>
      <c r="LX173" s="58"/>
      <c r="LY173" s="58"/>
      <c r="LZ173" s="58"/>
      <c r="MA173" s="58"/>
      <c r="MB173" s="58"/>
      <c r="MC173" s="58"/>
      <c r="MD173" s="58"/>
      <c r="ME173" s="58"/>
      <c r="MF173" s="58"/>
      <c r="MG173" s="58"/>
      <c r="MH173" s="58"/>
      <c r="MI173" s="58"/>
      <c r="MJ173" s="58"/>
      <c r="MW173" s="58"/>
      <c r="MX173" s="58"/>
      <c r="MY173" s="58"/>
      <c r="MZ173" s="58"/>
      <c r="NA173" s="58"/>
      <c r="NB173" s="58"/>
      <c r="NC173" s="58"/>
      <c r="ND173" s="58"/>
      <c r="NE173" s="58"/>
      <c r="NF173" s="58"/>
      <c r="NG173" s="58"/>
      <c r="NH173" s="58"/>
      <c r="NI173" s="58"/>
      <c r="NJ173" s="58"/>
      <c r="NK173" s="58"/>
      <c r="NL173" s="58"/>
      <c r="NM173" s="58"/>
      <c r="NN173" s="58"/>
      <c r="OA173" s="58"/>
      <c r="OB173" s="58"/>
      <c r="OC173" s="58"/>
      <c r="OD173" s="58"/>
      <c r="OE173" s="58"/>
      <c r="OF173" s="58"/>
      <c r="OG173" s="58"/>
      <c r="OH173" s="58"/>
      <c r="OI173" s="58"/>
      <c r="OJ173" s="58"/>
      <c r="OK173" s="58"/>
      <c r="OL173" s="58"/>
      <c r="OM173" s="58"/>
      <c r="ON173" s="58"/>
      <c r="OO173" s="58"/>
      <c r="OP173" s="58"/>
      <c r="OQ173" s="58"/>
      <c r="OR173" s="58"/>
    </row>
    <row r="174" spans="1:408">
      <c r="A174" s="58" t="s">
        <v>251</v>
      </c>
      <c r="B174" s="58">
        <v>7.9862004632012304E-2</v>
      </c>
      <c r="C174" s="58">
        <v>0.78373891115188599</v>
      </c>
      <c r="D174" s="58">
        <v>0.77230066061019897</v>
      </c>
      <c r="E174" s="58">
        <v>22.834054674433201</v>
      </c>
      <c r="F174" s="58">
        <v>29.843962445272801</v>
      </c>
      <c r="G174" s="58">
        <v>30.4502475902339</v>
      </c>
      <c r="H174" s="58">
        <v>0.13122719526290799</v>
      </c>
      <c r="I174" s="58">
        <v>0.80840462446212702</v>
      </c>
      <c r="J174" s="58">
        <v>0.49758592247962902</v>
      </c>
      <c r="K174" s="58">
        <v>0.69404512643813998</v>
      </c>
      <c r="L174" s="58">
        <v>28.238797000000002</v>
      </c>
      <c r="M174" s="58">
        <v>18.3580129964779</v>
      </c>
      <c r="N174" s="58" t="s">
        <v>60</v>
      </c>
      <c r="O174" s="84">
        <v>1.193781</v>
      </c>
      <c r="P174" s="58">
        <v>1.193781</v>
      </c>
      <c r="Q174" s="58">
        <v>0.98099800000000004</v>
      </c>
      <c r="R174" s="58">
        <v>0.98099800000000004</v>
      </c>
      <c r="AE174" s="58" t="s">
        <v>446</v>
      </c>
      <c r="AF174" s="58">
        <v>2.9545162120432299E-2</v>
      </c>
      <c r="AG174" s="58">
        <v>0.82788944244384699</v>
      </c>
      <c r="AH174" s="58">
        <v>0.82220155000686601</v>
      </c>
      <c r="AI174" s="58">
        <v>23.415250663292699</v>
      </c>
      <c r="AJ174" s="58">
        <v>35.753556784486499</v>
      </c>
      <c r="AK174" s="58">
        <v>33.506087906415097</v>
      </c>
      <c r="AL174" s="58">
        <v>0.16895054280757901</v>
      </c>
      <c r="AM174" s="58">
        <v>0.90733563899993896</v>
      </c>
      <c r="AN174" s="58">
        <v>0.44991561770439098</v>
      </c>
      <c r="AO174" s="58">
        <v>0.68291759490966797</v>
      </c>
      <c r="AP174" s="58">
        <v>13.954015999999999</v>
      </c>
      <c r="AQ174" s="58">
        <v>18.975081198141101</v>
      </c>
      <c r="AR174" s="58" t="s">
        <v>60</v>
      </c>
      <c r="AS174" s="58">
        <v>0.489981</v>
      </c>
      <c r="AT174" s="58">
        <v>0.489981</v>
      </c>
      <c r="AU174" s="58">
        <v>0.28318100000000002</v>
      </c>
      <c r="AV174" s="58">
        <v>0.28318100000000002</v>
      </c>
      <c r="BI174" s="58" t="s">
        <v>1017</v>
      </c>
      <c r="BJ174" s="58">
        <v>3.0124163664436401E-2</v>
      </c>
      <c r="BK174" s="58">
        <v>0.82105940580367998</v>
      </c>
      <c r="BL174" s="58">
        <v>0.81847757101058904</v>
      </c>
      <c r="BM174" s="58">
        <v>22.761587926988</v>
      </c>
      <c r="BN174" s="58">
        <v>35.714810736067598</v>
      </c>
      <c r="BO174" s="58">
        <v>31.4843311116487</v>
      </c>
      <c r="BP174" s="58">
        <v>0.16390138864517201</v>
      </c>
      <c r="BQ174" s="58">
        <v>0.89250290393829301</v>
      </c>
      <c r="BR174" s="58">
        <v>0.45085322856902998</v>
      </c>
      <c r="BS174" s="58">
        <v>0.627585649490356</v>
      </c>
      <c r="BT174" s="58">
        <v>0</v>
      </c>
      <c r="BU174" s="58">
        <v>17.886956213333502</v>
      </c>
      <c r="BV174" s="58" t="s">
        <v>60</v>
      </c>
      <c r="BW174" s="58">
        <v>0.67981999999999998</v>
      </c>
      <c r="BX174" s="58">
        <v>0.67981999999999998</v>
      </c>
      <c r="BY174" s="58">
        <v>0.30917099999999997</v>
      </c>
      <c r="BZ174" s="58">
        <v>0.30917099999999997</v>
      </c>
      <c r="CM174" s="58" t="s">
        <v>635</v>
      </c>
      <c r="CN174" s="58">
        <v>2.76071152856407E-2</v>
      </c>
      <c r="CO174" s="58">
        <v>0.84554153680801303</v>
      </c>
      <c r="CP174" s="58">
        <v>0.84123009443283003</v>
      </c>
      <c r="CQ174" s="58">
        <v>23.998162816964498</v>
      </c>
      <c r="CR174" s="58">
        <v>35.851568314396502</v>
      </c>
      <c r="CS174" s="58">
        <v>34.605330247644901</v>
      </c>
      <c r="CT174" s="58">
        <v>0.180912271142005</v>
      </c>
      <c r="CU174" s="58">
        <v>0.913083255290985</v>
      </c>
      <c r="CV174" s="58">
        <v>0.42654442787170399</v>
      </c>
      <c r="CW174" s="58">
        <v>0.72141021490097001</v>
      </c>
      <c r="CX174" s="58">
        <v>20.690009</v>
      </c>
      <c r="CY174" s="58">
        <v>19.7473713237159</v>
      </c>
      <c r="CZ174" s="58" t="s">
        <v>60</v>
      </c>
      <c r="DA174" s="84">
        <v>0.43642399999999998</v>
      </c>
      <c r="DB174" s="58">
        <v>0.43642399999999998</v>
      </c>
      <c r="DC174" s="58">
        <v>27.911731</v>
      </c>
      <c r="DD174" s="58">
        <v>27.911731</v>
      </c>
      <c r="DQ174" s="58" t="s">
        <v>824</v>
      </c>
      <c r="DR174" s="58">
        <v>3.2496461657231003E-2</v>
      </c>
      <c r="DS174" s="58">
        <v>0.87023198604583696</v>
      </c>
      <c r="DT174" s="58">
        <v>0.86679488420486395</v>
      </c>
      <c r="DU174" s="58">
        <v>24.643318539953601</v>
      </c>
      <c r="DV174" s="58">
        <v>38.015352565818802</v>
      </c>
      <c r="DW174" s="58">
        <v>36.4233616021871</v>
      </c>
      <c r="DX174" s="58">
        <v>0.213643237948417</v>
      </c>
      <c r="DY174" s="58">
        <v>0.93187987804412797</v>
      </c>
      <c r="DZ174" s="58">
        <v>0.39055666327476501</v>
      </c>
      <c r="EA174" s="58">
        <v>0.76781857013702304</v>
      </c>
      <c r="EB174" s="58">
        <v>29.388100999999999</v>
      </c>
      <c r="EC174" s="58">
        <v>20.673608250815199</v>
      </c>
      <c r="ED174" s="58" t="s">
        <v>60</v>
      </c>
      <c r="EE174" s="84">
        <v>1.4961040000000001</v>
      </c>
      <c r="EF174" s="58">
        <v>1.4961040000000001</v>
      </c>
      <c r="EG174" s="58">
        <v>59.195925000000003</v>
      </c>
      <c r="EH174" s="58">
        <v>59.195925000000003</v>
      </c>
      <c r="EU174" s="58"/>
      <c r="EV174" s="58"/>
      <c r="EW174" s="58"/>
      <c r="EX174" s="58"/>
      <c r="EY174" s="58"/>
      <c r="EZ174" s="58"/>
      <c r="FA174" s="58"/>
      <c r="FB174" s="58"/>
      <c r="FC174" s="58"/>
      <c r="FD174" s="58"/>
      <c r="FE174" s="58"/>
      <c r="FF174" s="58"/>
      <c r="FG174" s="58"/>
      <c r="FH174" s="58"/>
      <c r="FI174" s="58"/>
      <c r="FJ174" s="58"/>
      <c r="FK174" s="58"/>
      <c r="FL174" s="58"/>
      <c r="FY174" s="58"/>
      <c r="FZ174" s="58"/>
      <c r="GA174" s="58"/>
      <c r="GB174" s="58"/>
      <c r="GC174" s="58"/>
      <c r="GD174" s="58"/>
      <c r="GE174" s="58"/>
      <c r="GF174" s="58"/>
      <c r="GG174" s="58"/>
      <c r="GH174" s="58"/>
      <c r="GI174" s="58"/>
      <c r="GJ174" s="58"/>
      <c r="GK174" s="58"/>
      <c r="GL174" s="58"/>
      <c r="GM174" s="58"/>
      <c r="GN174" s="58"/>
      <c r="GO174" s="58"/>
      <c r="GP174" s="58"/>
      <c r="HC174" s="58"/>
      <c r="HD174" s="58"/>
      <c r="HE174" s="58"/>
      <c r="HF174" s="58"/>
      <c r="HG174" s="58"/>
      <c r="HH174" s="58"/>
      <c r="HI174" s="58"/>
      <c r="HJ174" s="58"/>
      <c r="HK174" s="58"/>
      <c r="HL174" s="58"/>
      <c r="HM174" s="58"/>
      <c r="HN174" s="58"/>
      <c r="HO174" s="58"/>
      <c r="HP174" s="58"/>
      <c r="HQ174" s="84"/>
      <c r="HR174" s="58"/>
      <c r="HS174" s="58"/>
      <c r="HT174" s="58"/>
      <c r="IG174" s="58"/>
      <c r="IH174" s="58"/>
      <c r="II174" s="58"/>
      <c r="IJ174" s="58"/>
      <c r="IK174" s="58"/>
      <c r="IL174" s="58"/>
      <c r="IM174" s="58"/>
      <c r="IN174" s="58"/>
      <c r="IO174" s="58"/>
      <c r="IP174" s="58"/>
      <c r="IQ174" s="58"/>
      <c r="IR174" s="58"/>
      <c r="IS174" s="58"/>
      <c r="IT174" s="58"/>
      <c r="IU174" s="58"/>
      <c r="IV174" s="58"/>
      <c r="IW174" s="58"/>
      <c r="IX174" s="58"/>
      <c r="JK174" s="58"/>
      <c r="JL174" s="58"/>
      <c r="JM174" s="58"/>
      <c r="JN174" s="58"/>
      <c r="JO174" s="58"/>
      <c r="JP174" s="58"/>
      <c r="JQ174" s="58"/>
      <c r="JR174" s="58"/>
      <c r="JS174" s="58"/>
      <c r="JT174" s="58"/>
      <c r="JU174" s="58"/>
      <c r="JV174" s="58"/>
      <c r="JW174" s="58"/>
      <c r="JX174" s="58"/>
      <c r="JY174" s="58"/>
      <c r="JZ174" s="58"/>
      <c r="KA174" s="58"/>
      <c r="KB174" s="58"/>
      <c r="KO174" s="58"/>
      <c r="KP174" s="58"/>
      <c r="KQ174" s="58"/>
      <c r="KR174" s="58"/>
      <c r="KS174" s="58"/>
      <c r="KT174" s="58"/>
      <c r="KU174" s="58"/>
      <c r="KV174" s="58"/>
      <c r="KW174" s="58"/>
      <c r="KX174" s="58"/>
      <c r="KY174" s="58"/>
      <c r="KZ174" s="58"/>
      <c r="LA174" s="58"/>
      <c r="LB174" s="58"/>
      <c r="LC174" s="58"/>
      <c r="LD174" s="58"/>
      <c r="LE174" s="58"/>
      <c r="LF174" s="58"/>
      <c r="LS174" s="58"/>
      <c r="LT174" s="58"/>
      <c r="LU174" s="58"/>
      <c r="LV174" s="58"/>
      <c r="LW174" s="58"/>
      <c r="LX174" s="58"/>
      <c r="LY174" s="58"/>
      <c r="LZ174" s="58"/>
      <c r="MA174" s="58"/>
      <c r="MB174" s="58"/>
      <c r="MC174" s="58"/>
      <c r="MD174" s="58"/>
      <c r="ME174" s="58"/>
      <c r="MF174" s="58"/>
      <c r="MG174" s="58"/>
      <c r="MH174" s="58"/>
      <c r="MI174" s="58"/>
      <c r="MJ174" s="58"/>
      <c r="MW174" s="58"/>
      <c r="MX174" s="58"/>
      <c r="MY174" s="58"/>
      <c r="MZ174" s="58"/>
      <c r="NA174" s="58"/>
      <c r="NB174" s="58"/>
      <c r="NC174" s="58"/>
      <c r="ND174" s="58"/>
      <c r="NE174" s="58"/>
      <c r="NF174" s="58"/>
      <c r="NG174" s="58"/>
      <c r="NH174" s="58"/>
      <c r="NI174" s="58"/>
      <c r="NJ174" s="58"/>
      <c r="NK174" s="58"/>
      <c r="NL174" s="58"/>
      <c r="NM174" s="58"/>
      <c r="NN174" s="58"/>
      <c r="OA174" s="58"/>
      <c r="OB174" s="58"/>
      <c r="OC174" s="58"/>
      <c r="OD174" s="58"/>
      <c r="OE174" s="58"/>
      <c r="OF174" s="58"/>
      <c r="OG174" s="58"/>
      <c r="OH174" s="58"/>
      <c r="OI174" s="58"/>
      <c r="OJ174" s="58"/>
      <c r="OK174" s="58"/>
      <c r="OL174" s="58"/>
      <c r="OM174" s="58"/>
      <c r="ON174" s="58"/>
      <c r="OO174" s="58"/>
      <c r="OP174" s="58"/>
      <c r="OQ174" s="58"/>
      <c r="OR174" s="58"/>
    </row>
    <row r="175" spans="1:408">
      <c r="A175" s="58" t="s">
        <v>252</v>
      </c>
      <c r="B175" s="58">
        <v>7.9862004632012304E-2</v>
      </c>
      <c r="C175" s="58">
        <v>0.78373891115188599</v>
      </c>
      <c r="D175" s="58">
        <v>0.77230066061019897</v>
      </c>
      <c r="E175" s="58">
        <v>22.834054674433201</v>
      </c>
      <c r="F175" s="58">
        <v>29.843962445272801</v>
      </c>
      <c r="G175" s="58">
        <v>30.4502475902339</v>
      </c>
      <c r="H175" s="58">
        <v>0.13122719526290799</v>
      </c>
      <c r="I175" s="58">
        <v>0.80840462446212702</v>
      </c>
      <c r="J175" s="58">
        <v>0.49758592247962902</v>
      </c>
      <c r="K175" s="58">
        <v>0.69404512643813998</v>
      </c>
      <c r="L175" s="58">
        <v>28.238797000000002</v>
      </c>
      <c r="M175" s="58">
        <v>18.3580129964779</v>
      </c>
      <c r="N175" s="58" t="s">
        <v>60</v>
      </c>
      <c r="O175" s="84">
        <v>1.164466</v>
      </c>
      <c r="P175" s="58">
        <v>1.164466</v>
      </c>
      <c r="Q175" s="58">
        <v>0.98819599999999996</v>
      </c>
      <c r="R175" s="58">
        <v>0.98819599999999996</v>
      </c>
      <c r="AE175" s="58" t="s">
        <v>447</v>
      </c>
      <c r="AF175" s="58">
        <v>5.9693450849202197E-2</v>
      </c>
      <c r="AG175" s="58">
        <v>0.88552671670913696</v>
      </c>
      <c r="AH175" s="58">
        <v>0.88312435150146396</v>
      </c>
      <c r="AI175" s="58">
        <v>24.736610589466299</v>
      </c>
      <c r="AJ175" s="58">
        <v>37.696401544014698</v>
      </c>
      <c r="AK175" s="58">
        <v>35.199405998418499</v>
      </c>
      <c r="AL175" s="58">
        <v>0.22412347793579099</v>
      </c>
      <c r="AM175" s="58">
        <v>0.94417399168014504</v>
      </c>
      <c r="AN175" s="58">
        <v>0.367445558309555</v>
      </c>
      <c r="AO175" s="58">
        <v>0.79692989587783802</v>
      </c>
      <c r="AP175" s="58">
        <v>35.603042000000002</v>
      </c>
      <c r="AQ175" s="58">
        <v>20.888336325700401</v>
      </c>
      <c r="AR175" s="58" t="s">
        <v>60</v>
      </c>
      <c r="AS175" s="58">
        <v>0.49039700000000003</v>
      </c>
      <c r="AT175" s="58">
        <v>0.49039700000000003</v>
      </c>
      <c r="AU175" s="58">
        <v>0.28679500000000002</v>
      </c>
      <c r="AV175" s="58">
        <v>0.28679500000000002</v>
      </c>
      <c r="BI175" s="58" t="s">
        <v>1018</v>
      </c>
      <c r="BJ175" s="58">
        <v>5.9347658260422001E-2</v>
      </c>
      <c r="BK175" s="58">
        <v>0.84936136007308904</v>
      </c>
      <c r="BL175" s="58">
        <v>0.8485107421875</v>
      </c>
      <c r="BM175" s="58">
        <v>23.073385927882299</v>
      </c>
      <c r="BN175" s="58">
        <v>38.0342711599042</v>
      </c>
      <c r="BO175" s="58">
        <v>33.3106040123537</v>
      </c>
      <c r="BP175" s="58">
        <v>0.19326467812061299</v>
      </c>
      <c r="BQ175" s="58">
        <v>0.91542065143585205</v>
      </c>
      <c r="BR175" s="58">
        <v>0.41114354133605902</v>
      </c>
      <c r="BS175" s="58">
        <v>0.671331226825714</v>
      </c>
      <c r="BT175" s="58">
        <v>0</v>
      </c>
      <c r="BU175" s="58">
        <v>18.209209924209901</v>
      </c>
      <c r="BV175" s="58" t="s">
        <v>60</v>
      </c>
      <c r="BW175" s="58">
        <v>0.77878499999999995</v>
      </c>
      <c r="BX175" s="58">
        <v>0.77878499999999995</v>
      </c>
      <c r="BY175" s="58">
        <v>0.31037700000000001</v>
      </c>
      <c r="BZ175" s="58">
        <v>0.31037700000000001</v>
      </c>
      <c r="CM175" s="58" t="s">
        <v>636</v>
      </c>
      <c r="CN175" s="58">
        <v>5.63320252187339E-2</v>
      </c>
      <c r="CO175" s="58">
        <v>0.901056408882141</v>
      </c>
      <c r="CP175" s="58">
        <v>0.89894133806228604</v>
      </c>
      <c r="CQ175" s="58">
        <v>25.595924032416001</v>
      </c>
      <c r="CR175" s="58">
        <v>35.924994281481901</v>
      </c>
      <c r="CS175" s="58">
        <v>34.597096444432403</v>
      </c>
      <c r="CT175" s="58">
        <v>0.246757492423057</v>
      </c>
      <c r="CU175" s="58">
        <v>0.94861561059951705</v>
      </c>
      <c r="CV175" s="58">
        <v>0.344245314598083</v>
      </c>
      <c r="CW175" s="58">
        <v>0.82839274406433105</v>
      </c>
      <c r="CX175" s="58">
        <v>38.364775000000002</v>
      </c>
      <c r="CY175" s="58">
        <v>22.128845880297401</v>
      </c>
      <c r="CZ175" s="58" t="s">
        <v>60</v>
      </c>
      <c r="DA175" s="84">
        <v>1.2513570000000001</v>
      </c>
      <c r="DB175" s="58">
        <v>1.2513570000000001</v>
      </c>
      <c r="DC175" s="58">
        <v>33.078522999999997</v>
      </c>
      <c r="DD175" s="58">
        <v>33.078522999999997</v>
      </c>
      <c r="DQ175" s="58" t="s">
        <v>825</v>
      </c>
      <c r="DR175" s="58">
        <v>5.7546320123520303E-2</v>
      </c>
      <c r="DS175" s="58">
        <v>0.90720683336257901</v>
      </c>
      <c r="DT175" s="58">
        <v>0.90535563230514504</v>
      </c>
      <c r="DU175" s="58">
        <v>25.933574479806701</v>
      </c>
      <c r="DV175" s="58">
        <v>38.910075511877103</v>
      </c>
      <c r="DW175" s="58">
        <v>37.782562160298802</v>
      </c>
      <c r="DX175" s="58">
        <v>0.26450026035308799</v>
      </c>
      <c r="DY175" s="58">
        <v>0.95374310016632002</v>
      </c>
      <c r="DZ175" s="58">
        <v>0.33115494251251198</v>
      </c>
      <c r="EA175" s="58">
        <v>0.84147149324417103</v>
      </c>
      <c r="EB175" s="58">
        <v>43.462491999999997</v>
      </c>
      <c r="EC175" s="58">
        <v>22.5554142983517</v>
      </c>
      <c r="ED175" s="58" t="s">
        <v>60</v>
      </c>
      <c r="EE175" s="84">
        <v>1.5434559999999999</v>
      </c>
      <c r="EF175" s="58">
        <v>1.5434559999999999</v>
      </c>
      <c r="EG175" s="58">
        <v>99.956164999999999</v>
      </c>
      <c r="EH175" s="58">
        <v>99.956164999999999</v>
      </c>
      <c r="EU175" s="58"/>
      <c r="EV175" s="58"/>
      <c r="EW175" s="58"/>
      <c r="EX175" s="58"/>
      <c r="EY175" s="58"/>
      <c r="EZ175" s="58"/>
      <c r="FA175" s="58"/>
      <c r="FB175" s="58"/>
      <c r="FC175" s="58"/>
      <c r="FD175" s="58"/>
      <c r="FE175" s="58"/>
      <c r="FF175" s="58"/>
      <c r="FG175" s="58"/>
      <c r="FH175" s="58"/>
      <c r="FI175" s="58"/>
      <c r="FJ175" s="58"/>
      <c r="FK175" s="58"/>
      <c r="FL175" s="58"/>
      <c r="FY175" s="58"/>
      <c r="FZ175" s="58"/>
      <c r="GA175" s="58"/>
      <c r="GB175" s="58"/>
      <c r="GC175" s="58"/>
      <c r="GD175" s="58"/>
      <c r="GE175" s="58"/>
      <c r="GF175" s="58"/>
      <c r="GG175" s="58"/>
      <c r="GH175" s="58"/>
      <c r="GI175" s="58"/>
      <c r="GJ175" s="58"/>
      <c r="GK175" s="58"/>
      <c r="GL175" s="58"/>
      <c r="GM175" s="58"/>
      <c r="GN175" s="58"/>
      <c r="GO175" s="58"/>
      <c r="GP175" s="58"/>
      <c r="HC175" s="58"/>
      <c r="HD175" s="58"/>
      <c r="HE175" s="58"/>
      <c r="HF175" s="58"/>
      <c r="HG175" s="58"/>
      <c r="HH175" s="58"/>
      <c r="HI175" s="58"/>
      <c r="HJ175" s="58"/>
      <c r="HK175" s="58"/>
      <c r="HL175" s="58"/>
      <c r="HM175" s="58"/>
      <c r="HN175" s="58"/>
      <c r="HO175" s="58"/>
      <c r="HP175" s="58"/>
      <c r="HQ175" s="84"/>
      <c r="HR175" s="58"/>
      <c r="HS175" s="58"/>
      <c r="HT175" s="58"/>
      <c r="IG175" s="58"/>
      <c r="IH175" s="58"/>
      <c r="II175" s="58"/>
      <c r="IJ175" s="58"/>
      <c r="IK175" s="58"/>
      <c r="IL175" s="58"/>
      <c r="IM175" s="58"/>
      <c r="IN175" s="58"/>
      <c r="IO175" s="58"/>
      <c r="IP175" s="58"/>
      <c r="IQ175" s="58"/>
      <c r="IR175" s="58"/>
      <c r="IS175" s="58"/>
      <c r="IT175" s="58"/>
      <c r="IU175" s="58"/>
      <c r="IV175" s="58"/>
      <c r="IW175" s="58"/>
      <c r="IX175" s="58"/>
      <c r="JK175" s="58"/>
      <c r="JL175" s="58"/>
      <c r="JM175" s="58"/>
      <c r="JN175" s="58"/>
      <c r="JO175" s="58"/>
      <c r="JP175" s="58"/>
      <c r="JQ175" s="58"/>
      <c r="JR175" s="58"/>
      <c r="JS175" s="58"/>
      <c r="JT175" s="58"/>
      <c r="JU175" s="58"/>
      <c r="JV175" s="58"/>
      <c r="JW175" s="58"/>
      <c r="JX175" s="58"/>
      <c r="JY175" s="58"/>
      <c r="JZ175" s="58"/>
      <c r="KA175" s="58"/>
      <c r="KB175" s="58"/>
      <c r="KO175" s="58"/>
      <c r="KP175" s="58"/>
      <c r="KQ175" s="58"/>
      <c r="KR175" s="58"/>
      <c r="KS175" s="58"/>
      <c r="KT175" s="58"/>
      <c r="KU175" s="58"/>
      <c r="KV175" s="58"/>
      <c r="KW175" s="58"/>
      <c r="KX175" s="58"/>
      <c r="KY175" s="58"/>
      <c r="KZ175" s="58"/>
      <c r="LA175" s="58"/>
      <c r="LB175" s="58"/>
      <c r="LC175" s="58"/>
      <c r="LD175" s="58"/>
      <c r="LE175" s="58"/>
      <c r="LF175" s="58"/>
      <c r="LS175" s="58"/>
      <c r="LT175" s="58"/>
      <c r="LU175" s="58"/>
      <c r="LV175" s="58"/>
      <c r="LW175" s="58"/>
      <c r="LX175" s="58"/>
      <c r="LY175" s="58"/>
      <c r="LZ175" s="58"/>
      <c r="MA175" s="58"/>
      <c r="MB175" s="58"/>
      <c r="MC175" s="58"/>
      <c r="MD175" s="58"/>
      <c r="ME175" s="58"/>
      <c r="MF175" s="58"/>
      <c r="MG175" s="58"/>
      <c r="MH175" s="58"/>
      <c r="MI175" s="58"/>
      <c r="MJ175" s="58"/>
      <c r="MW175" s="58"/>
      <c r="MX175" s="58"/>
      <c r="MY175" s="58"/>
      <c r="MZ175" s="58"/>
      <c r="NA175" s="58"/>
      <c r="NB175" s="58"/>
      <c r="NC175" s="58"/>
      <c r="ND175" s="58"/>
      <c r="NE175" s="58"/>
      <c r="NF175" s="58"/>
      <c r="NG175" s="58"/>
      <c r="NH175" s="58"/>
      <c r="NI175" s="58"/>
      <c r="NJ175" s="58"/>
      <c r="NK175" s="58"/>
      <c r="NL175" s="58"/>
      <c r="NM175" s="58"/>
      <c r="NN175" s="58"/>
      <c r="OA175" s="58"/>
      <c r="OB175" s="58"/>
      <c r="OC175" s="58"/>
      <c r="OD175" s="58"/>
      <c r="OE175" s="58"/>
      <c r="OF175" s="58"/>
      <c r="OG175" s="58"/>
      <c r="OH175" s="58"/>
      <c r="OI175" s="58"/>
      <c r="OJ175" s="58"/>
      <c r="OK175" s="58"/>
      <c r="OL175" s="58"/>
      <c r="OM175" s="58"/>
      <c r="ON175" s="58"/>
      <c r="OO175" s="58"/>
      <c r="OP175" s="58"/>
      <c r="OQ175" s="58"/>
      <c r="OR175" s="58"/>
    </row>
    <row r="176" spans="1:408">
      <c r="A176" s="58" t="s">
        <v>253</v>
      </c>
      <c r="B176" s="58">
        <v>0.12485524961399801</v>
      </c>
      <c r="C176" s="58">
        <v>0.87346404790878296</v>
      </c>
      <c r="D176" s="58">
        <v>0.86992657184600797</v>
      </c>
      <c r="E176" s="58">
        <v>24.899703194419502</v>
      </c>
      <c r="F176" s="58">
        <v>34.6222611293095</v>
      </c>
      <c r="G176" s="58">
        <v>32.680303190954298</v>
      </c>
      <c r="H176" s="58">
        <v>0.21246993541717499</v>
      </c>
      <c r="I176" s="58">
        <v>0.91151690483093195</v>
      </c>
      <c r="J176" s="58">
        <v>0.37227383255958502</v>
      </c>
      <c r="K176" s="58">
        <v>0.82407981157302801</v>
      </c>
      <c r="L176" s="58">
        <v>44.104291000000003</v>
      </c>
      <c r="M176" s="58">
        <v>21.2794112200067</v>
      </c>
      <c r="N176" s="58" t="s">
        <v>60</v>
      </c>
      <c r="O176" s="84">
        <v>1.335189</v>
      </c>
      <c r="P176" s="58">
        <v>1.335189</v>
      </c>
      <c r="Q176" s="58">
        <v>1.0059959999999999</v>
      </c>
      <c r="R176" s="58">
        <v>1.0059959999999999</v>
      </c>
      <c r="AE176" s="58" t="s">
        <v>448</v>
      </c>
      <c r="AF176" s="58">
        <v>0.119732694287184</v>
      </c>
      <c r="AG176" s="58">
        <v>0.92058455944061202</v>
      </c>
      <c r="AH176" s="58">
        <v>0.91912066936492898</v>
      </c>
      <c r="AI176" s="58">
        <v>26.4267554812449</v>
      </c>
      <c r="AJ176" s="58">
        <v>38.898449174013201</v>
      </c>
      <c r="AK176" s="58">
        <v>36.999048448200902</v>
      </c>
      <c r="AL176" s="58">
        <v>0.28018799424171398</v>
      </c>
      <c r="AM176" s="58">
        <v>0.96169167757034302</v>
      </c>
      <c r="AN176" s="58">
        <v>0.30717635154724099</v>
      </c>
      <c r="AO176" s="58">
        <v>0.86938315629959095</v>
      </c>
      <c r="AP176" s="58">
        <v>52.044283999999998</v>
      </c>
      <c r="AQ176" s="58">
        <v>23.249703400972699</v>
      </c>
      <c r="AR176" s="58" t="s">
        <v>60</v>
      </c>
      <c r="AS176" s="58">
        <v>0.49220199999999997</v>
      </c>
      <c r="AT176" s="58">
        <v>0.49220199999999997</v>
      </c>
      <c r="AU176" s="58">
        <v>0.28460800000000003</v>
      </c>
      <c r="AV176" s="58">
        <v>0.28460800000000003</v>
      </c>
      <c r="BI176" s="58" t="s">
        <v>1019</v>
      </c>
      <c r="BJ176" s="58">
        <v>0.119797027792074</v>
      </c>
      <c r="BK176" s="58">
        <v>0.92167818546295099</v>
      </c>
      <c r="BL176" s="58">
        <v>0.92135822772979703</v>
      </c>
      <c r="BM176" s="58">
        <v>24.7735283952318</v>
      </c>
      <c r="BN176" s="58">
        <v>39.1920420108965</v>
      </c>
      <c r="BO176" s="58">
        <v>35.424149597740303</v>
      </c>
      <c r="BP176" s="58">
        <v>0.28998869657516402</v>
      </c>
      <c r="BQ176" s="58">
        <v>0.97611880302429199</v>
      </c>
      <c r="BR176" s="58">
        <v>0.303891211748123</v>
      </c>
      <c r="BS176" s="58">
        <v>0.84325772523880005</v>
      </c>
      <c r="BT176" s="58">
        <v>29.542082000000001</v>
      </c>
      <c r="BU176" s="58">
        <v>20.870996074553201</v>
      </c>
      <c r="BV176" s="58" t="s">
        <v>60</v>
      </c>
      <c r="BW176" s="58">
        <v>0.97842799999999996</v>
      </c>
      <c r="BX176" s="58">
        <v>0.97842799999999996</v>
      </c>
      <c r="BY176" s="58">
        <v>0.30889800000000001</v>
      </c>
      <c r="BZ176" s="58">
        <v>0.30889800000000001</v>
      </c>
      <c r="CM176" s="58" t="s">
        <v>637</v>
      </c>
      <c r="CN176" s="58">
        <v>0.12292524446731801</v>
      </c>
      <c r="CO176" s="58">
        <v>0.93851029872894198</v>
      </c>
      <c r="CP176" s="58">
        <v>0.93751865625381403</v>
      </c>
      <c r="CQ176" s="58">
        <v>27.700160486808599</v>
      </c>
      <c r="CR176" s="58">
        <v>36.900640466069497</v>
      </c>
      <c r="CS176" s="58">
        <v>35.904714968155297</v>
      </c>
      <c r="CT176" s="58">
        <v>0.32206976413726801</v>
      </c>
      <c r="CU176" s="58">
        <v>0.96925836801528897</v>
      </c>
      <c r="CV176" s="58">
        <v>0.270109742879867</v>
      </c>
      <c r="CW176" s="58">
        <v>0.89909684658050504</v>
      </c>
      <c r="CX176" s="58">
        <v>55.794868999999998</v>
      </c>
      <c r="CY176" s="58">
        <v>25.000052361431599</v>
      </c>
      <c r="CZ176" s="58" t="s">
        <v>60</v>
      </c>
      <c r="DA176" s="84">
        <v>1.311958</v>
      </c>
      <c r="DB176" s="58">
        <v>1.311958</v>
      </c>
      <c r="DC176" s="58">
        <v>39.337570999999997</v>
      </c>
      <c r="DD176" s="58">
        <v>39.337570999999997</v>
      </c>
      <c r="DQ176" s="58" t="s">
        <v>826</v>
      </c>
      <c r="DR176" s="58">
        <v>0.124887416366443</v>
      </c>
      <c r="DS176" s="58">
        <v>0.94384181499481201</v>
      </c>
      <c r="DT176" s="58">
        <v>0.94300210475921598</v>
      </c>
      <c r="DU176" s="58">
        <v>28.199496380625</v>
      </c>
      <c r="DV176" s="58">
        <v>40.621143324386097</v>
      </c>
      <c r="DW176" s="58">
        <v>39.462926985216797</v>
      </c>
      <c r="DX176" s="58">
        <v>0.34445160627365101</v>
      </c>
      <c r="DY176" s="58">
        <v>0.97445642948150601</v>
      </c>
      <c r="DZ176" s="58">
        <v>0.25643670558929399</v>
      </c>
      <c r="EA176" s="58">
        <v>0.90929841995239202</v>
      </c>
      <c r="EB176" s="58">
        <v>59.999561999999997</v>
      </c>
      <c r="EC176" s="58">
        <v>25.536883921640001</v>
      </c>
      <c r="ED176" s="58" t="s">
        <v>60</v>
      </c>
      <c r="EE176" s="84">
        <v>1.552632</v>
      </c>
      <c r="EF176" s="58">
        <v>1.552632</v>
      </c>
      <c r="EG176" s="58">
        <v>159.785583</v>
      </c>
      <c r="EH176" s="58">
        <v>159.785583</v>
      </c>
      <c r="EU176" s="58"/>
      <c r="EV176" s="58"/>
      <c r="EW176" s="58"/>
      <c r="EX176" s="58"/>
      <c r="EY176" s="58"/>
      <c r="EZ176" s="58"/>
      <c r="FA176" s="58"/>
      <c r="FB176" s="58"/>
      <c r="FC176" s="58"/>
      <c r="FD176" s="58"/>
      <c r="FE176" s="58"/>
      <c r="FF176" s="58"/>
      <c r="FG176" s="58"/>
      <c r="FH176" s="58"/>
      <c r="FI176" s="58"/>
      <c r="FJ176" s="58"/>
      <c r="FK176" s="58"/>
      <c r="FL176" s="58"/>
      <c r="FY176" s="58"/>
      <c r="FZ176" s="58"/>
      <c r="GA176" s="58"/>
      <c r="GB176" s="58"/>
      <c r="GC176" s="58"/>
      <c r="GD176" s="58"/>
      <c r="GE176" s="58"/>
      <c r="GF176" s="58"/>
      <c r="GG176" s="58"/>
      <c r="GH176" s="58"/>
      <c r="GI176" s="58"/>
      <c r="GJ176" s="58"/>
      <c r="GK176" s="58"/>
      <c r="GL176" s="58"/>
      <c r="GM176" s="58"/>
      <c r="GN176" s="58"/>
      <c r="GO176" s="58"/>
      <c r="GP176" s="58"/>
      <c r="HC176" s="58"/>
      <c r="HD176" s="58"/>
      <c r="HE176" s="58"/>
      <c r="HF176" s="58"/>
      <c r="HG176" s="58"/>
      <c r="HH176" s="58"/>
      <c r="HI176" s="58"/>
      <c r="HJ176" s="58"/>
      <c r="HK176" s="58"/>
      <c r="HL176" s="58"/>
      <c r="HM176" s="58"/>
      <c r="HN176" s="58"/>
      <c r="HO176" s="58"/>
      <c r="HP176" s="58"/>
      <c r="HQ176" s="84"/>
      <c r="HR176" s="58"/>
      <c r="HS176" s="58"/>
      <c r="HT176" s="58"/>
      <c r="IG176" s="58"/>
      <c r="IH176" s="58"/>
      <c r="II176" s="58"/>
      <c r="IJ176" s="58"/>
      <c r="IK176" s="58"/>
      <c r="IL176" s="58"/>
      <c r="IM176" s="58"/>
      <c r="IN176" s="58"/>
      <c r="IO176" s="58"/>
      <c r="IP176" s="58"/>
      <c r="IQ176" s="58"/>
      <c r="IR176" s="58"/>
      <c r="IS176" s="58"/>
      <c r="IT176" s="58"/>
      <c r="IU176" s="58"/>
      <c r="IV176" s="58"/>
      <c r="IW176" s="58"/>
      <c r="IX176" s="58"/>
      <c r="JK176" s="58"/>
      <c r="JL176" s="58"/>
      <c r="JM176" s="58"/>
      <c r="JN176" s="58"/>
      <c r="JO176" s="58"/>
      <c r="JP176" s="58"/>
      <c r="JQ176" s="58"/>
      <c r="JR176" s="58"/>
      <c r="JS176" s="58"/>
      <c r="JT176" s="58"/>
      <c r="JU176" s="58"/>
      <c r="JV176" s="58"/>
      <c r="JW176" s="58"/>
      <c r="JX176" s="58"/>
      <c r="JY176" s="58"/>
      <c r="JZ176" s="58"/>
      <c r="KA176" s="58"/>
      <c r="KB176" s="58"/>
      <c r="KO176" s="58"/>
      <c r="KP176" s="58"/>
      <c r="KQ176" s="58"/>
      <c r="KR176" s="58"/>
      <c r="KS176" s="58"/>
      <c r="KT176" s="58"/>
      <c r="KU176" s="58"/>
      <c r="KV176" s="58"/>
      <c r="KW176" s="58"/>
      <c r="KX176" s="58"/>
      <c r="KY176" s="58"/>
      <c r="KZ176" s="58"/>
      <c r="LA176" s="58"/>
      <c r="LB176" s="58"/>
      <c r="LC176" s="58"/>
      <c r="LD176" s="58"/>
      <c r="LE176" s="58"/>
      <c r="LF176" s="58"/>
      <c r="LS176" s="58"/>
      <c r="LT176" s="58"/>
      <c r="LU176" s="58"/>
      <c r="LV176" s="58"/>
      <c r="LW176" s="58"/>
      <c r="LX176" s="58"/>
      <c r="LY176" s="58"/>
      <c r="LZ176" s="58"/>
      <c r="MA176" s="58"/>
      <c r="MB176" s="58"/>
      <c r="MC176" s="58"/>
      <c r="MD176" s="58"/>
      <c r="ME176" s="58"/>
      <c r="MF176" s="58"/>
      <c r="MG176" s="58"/>
      <c r="MH176" s="58"/>
      <c r="MI176" s="58"/>
      <c r="MJ176" s="58"/>
      <c r="MW176" s="58"/>
      <c r="MX176" s="58"/>
      <c r="MY176" s="58"/>
      <c r="MZ176" s="58"/>
      <c r="NA176" s="58"/>
      <c r="NB176" s="58"/>
      <c r="NC176" s="58"/>
      <c r="ND176" s="58"/>
      <c r="NE176" s="58"/>
      <c r="NF176" s="58"/>
      <c r="NG176" s="58"/>
      <c r="NH176" s="58"/>
      <c r="NI176" s="58"/>
      <c r="NJ176" s="58"/>
      <c r="NK176" s="58"/>
      <c r="NL176" s="58"/>
      <c r="NM176" s="58"/>
      <c r="NN176" s="58"/>
      <c r="OA176" s="58"/>
      <c r="OB176" s="58"/>
      <c r="OC176" s="58"/>
      <c r="OD176" s="58"/>
      <c r="OE176" s="58"/>
      <c r="OF176" s="58"/>
      <c r="OG176" s="58"/>
      <c r="OH176" s="58"/>
      <c r="OI176" s="58"/>
      <c r="OJ176" s="58"/>
      <c r="OK176" s="58"/>
      <c r="OL176" s="58"/>
      <c r="OM176" s="58"/>
      <c r="ON176" s="58"/>
      <c r="OO176" s="58"/>
      <c r="OP176" s="58"/>
      <c r="OQ176" s="58"/>
      <c r="OR176" s="58"/>
    </row>
    <row r="177" spans="1:408">
      <c r="A177" s="58" t="s">
        <v>254</v>
      </c>
      <c r="B177" s="58">
        <v>0.26599491765311301</v>
      </c>
      <c r="C177" s="58">
        <v>0.94660598039626997</v>
      </c>
      <c r="D177" s="58">
        <v>0.94576823711395197</v>
      </c>
      <c r="E177" s="58">
        <v>27.498463641221999</v>
      </c>
      <c r="F177" s="58">
        <v>38.111531103096098</v>
      </c>
      <c r="G177" s="58">
        <v>36.030581550500997</v>
      </c>
      <c r="H177" s="58">
        <v>0.34158584475517201</v>
      </c>
      <c r="I177" s="58">
        <v>0.97539794445037797</v>
      </c>
      <c r="J177" s="58">
        <v>0.249709501862525</v>
      </c>
      <c r="K177" s="58">
        <v>0.92814326286315896</v>
      </c>
      <c r="L177" s="58">
        <v>67.783066000000005</v>
      </c>
      <c r="M177" s="58">
        <v>25.8754657513858</v>
      </c>
      <c r="N177" s="58" t="s">
        <v>60</v>
      </c>
      <c r="O177" s="84">
        <v>1.311158</v>
      </c>
      <c r="P177" s="58">
        <v>1.311158</v>
      </c>
      <c r="Q177" s="58">
        <v>1.0334000000000001</v>
      </c>
      <c r="R177" s="58">
        <v>1.0334000000000001</v>
      </c>
      <c r="AE177" s="58" t="s">
        <v>449</v>
      </c>
      <c r="AF177" s="58">
        <v>0.24926016469377199</v>
      </c>
      <c r="AG177" s="58">
        <v>0.95063120126724199</v>
      </c>
      <c r="AH177" s="58">
        <v>0.94978857040405196</v>
      </c>
      <c r="AI177" s="58">
        <v>28.8707044227307</v>
      </c>
      <c r="AJ177" s="58">
        <v>40.262212625824397</v>
      </c>
      <c r="AK177" s="58">
        <v>38.468686930278501</v>
      </c>
      <c r="AL177" s="58">
        <v>0.36307817697525002</v>
      </c>
      <c r="AM177" s="58">
        <v>0.97861665487289395</v>
      </c>
      <c r="AN177" s="58">
        <v>0.23851381242275199</v>
      </c>
      <c r="AO177" s="58">
        <v>0.92317867279052701</v>
      </c>
      <c r="AP177" s="58">
        <v>69.503422999999998</v>
      </c>
      <c r="AQ177" s="58">
        <v>26.2319672038006</v>
      </c>
      <c r="AR177" s="58" t="s">
        <v>60</v>
      </c>
      <c r="AS177" s="58">
        <v>0.49530199999999902</v>
      </c>
      <c r="AT177" s="58">
        <v>0.49530199999999902</v>
      </c>
      <c r="AU177" s="58">
        <v>0.28394000000000003</v>
      </c>
      <c r="AV177" s="58">
        <v>0.28394000000000003</v>
      </c>
      <c r="BI177" s="58" t="s">
        <v>1020</v>
      </c>
      <c r="BJ177" s="58">
        <v>0.24625257334019501</v>
      </c>
      <c r="BK177" s="58">
        <v>0.93547576665878296</v>
      </c>
      <c r="BL177" s="58">
        <v>0.93532019853591897</v>
      </c>
      <c r="BM177" s="58">
        <v>24.967537753793099</v>
      </c>
      <c r="BN177" s="58">
        <v>41.666972245096701</v>
      </c>
      <c r="BO177" s="58">
        <v>37.383618639061503</v>
      </c>
      <c r="BP177" s="58">
        <v>0.33279046416282598</v>
      </c>
      <c r="BQ177" s="58">
        <v>0.98674732446670499</v>
      </c>
      <c r="BR177" s="58">
        <v>0.27910846471786499</v>
      </c>
      <c r="BS177" s="58">
        <v>0.86762446165084794</v>
      </c>
      <c r="BT177" s="58">
        <v>35.705776</v>
      </c>
      <c r="BU177" s="58">
        <v>21.209887373992</v>
      </c>
      <c r="BV177" s="58" t="s">
        <v>60</v>
      </c>
      <c r="BW177" s="58">
        <v>0.81080300000000005</v>
      </c>
      <c r="BX177" s="58">
        <v>0.81080300000000005</v>
      </c>
      <c r="BY177" s="58">
        <v>0.31038399999999999</v>
      </c>
      <c r="BZ177" s="58">
        <v>0.31038399999999999</v>
      </c>
      <c r="CM177" s="58" t="s">
        <v>638</v>
      </c>
      <c r="CN177" s="58">
        <v>0.240486682964487</v>
      </c>
      <c r="CO177" s="58">
        <v>0.96392184495925903</v>
      </c>
      <c r="CP177" s="58">
        <v>0.96348661184310902</v>
      </c>
      <c r="CQ177" s="58">
        <v>30.336438421697501</v>
      </c>
      <c r="CR177" s="58">
        <v>38.493027878518397</v>
      </c>
      <c r="CS177" s="58">
        <v>37.529615902557197</v>
      </c>
      <c r="CT177" s="58">
        <v>0.41343531012535001</v>
      </c>
      <c r="CU177" s="58">
        <v>0.98351812362670898</v>
      </c>
      <c r="CV177" s="58">
        <v>0.203989997506141</v>
      </c>
      <c r="CW177" s="58">
        <v>0.94464403390884399</v>
      </c>
      <c r="CX177" s="58">
        <v>71.583787999999998</v>
      </c>
      <c r="CY177" s="58">
        <v>28.184514288165101</v>
      </c>
      <c r="CZ177" s="58" t="s">
        <v>60</v>
      </c>
      <c r="DA177" s="84">
        <v>0.56420899999999996</v>
      </c>
      <c r="DB177" s="58">
        <v>0.56420899999999996</v>
      </c>
      <c r="DC177" s="58">
        <v>47.559727000000002</v>
      </c>
      <c r="DD177" s="58">
        <v>47.559727000000002</v>
      </c>
      <c r="DQ177" s="58" t="s">
        <v>827</v>
      </c>
      <c r="DR177" s="58">
        <v>0.24131497683993799</v>
      </c>
      <c r="DS177" s="58">
        <v>0.967027187347412</v>
      </c>
      <c r="DT177" s="58">
        <v>0.96666717529296797</v>
      </c>
      <c r="DU177" s="58">
        <v>30.940921076862001</v>
      </c>
      <c r="DV177" s="58">
        <v>41.9363007954545</v>
      </c>
      <c r="DW177" s="58">
        <v>41.019831448531697</v>
      </c>
      <c r="DX177" s="58">
        <v>0.435095995664596</v>
      </c>
      <c r="DY177" s="58">
        <v>0.98592787981033303</v>
      </c>
      <c r="DZ177" s="58">
        <v>0.19328393042087499</v>
      </c>
      <c r="EA177" s="58">
        <v>0.95038056373596103</v>
      </c>
      <c r="EB177" s="58">
        <v>74.089989000000003</v>
      </c>
      <c r="EC177" s="58">
        <v>28.7153602921776</v>
      </c>
      <c r="ED177" s="58" t="s">
        <v>60</v>
      </c>
      <c r="EE177" s="84">
        <v>1.542916</v>
      </c>
      <c r="EF177" s="58">
        <v>1.542916</v>
      </c>
      <c r="EG177" s="58">
        <v>253.376306</v>
      </c>
      <c r="EH177" s="58">
        <v>253.376306</v>
      </c>
      <c r="EU177" s="58"/>
      <c r="EV177" s="58"/>
      <c r="EW177" s="58"/>
      <c r="EX177" s="58"/>
      <c r="EY177" s="58"/>
      <c r="EZ177" s="58"/>
      <c r="FA177" s="58"/>
      <c r="FB177" s="58"/>
      <c r="FC177" s="58"/>
      <c r="FD177" s="58"/>
      <c r="FE177" s="58"/>
      <c r="FF177" s="58"/>
      <c r="FG177" s="58"/>
      <c r="FH177" s="58"/>
      <c r="FI177" s="58"/>
      <c r="FJ177" s="58"/>
      <c r="FK177" s="58"/>
      <c r="FL177" s="58"/>
      <c r="FY177" s="58"/>
      <c r="FZ177" s="58"/>
      <c r="GA177" s="58"/>
      <c r="GB177" s="58"/>
      <c r="GC177" s="58"/>
      <c r="GD177" s="58"/>
      <c r="GE177" s="58"/>
      <c r="GF177" s="58"/>
      <c r="GG177" s="58"/>
      <c r="GH177" s="58"/>
      <c r="GI177" s="58"/>
      <c r="GJ177" s="58"/>
      <c r="GK177" s="58"/>
      <c r="GL177" s="58"/>
      <c r="GM177" s="58"/>
      <c r="GN177" s="58"/>
      <c r="GO177" s="58"/>
      <c r="GP177" s="58"/>
      <c r="HC177" s="58"/>
      <c r="HD177" s="58"/>
      <c r="HE177" s="58"/>
      <c r="HF177" s="58"/>
      <c r="HG177" s="58"/>
      <c r="HH177" s="58"/>
      <c r="HI177" s="58"/>
      <c r="HJ177" s="58"/>
      <c r="HK177" s="58"/>
      <c r="HL177" s="58"/>
      <c r="HM177" s="58"/>
      <c r="HN177" s="58"/>
      <c r="HO177" s="58"/>
      <c r="HP177" s="58"/>
      <c r="HQ177" s="84"/>
      <c r="HR177" s="58"/>
      <c r="HS177" s="58"/>
      <c r="HT177" s="58"/>
      <c r="IG177" s="58"/>
      <c r="IH177" s="58"/>
      <c r="II177" s="58"/>
      <c r="IJ177" s="58"/>
      <c r="IK177" s="58"/>
      <c r="IL177" s="58"/>
      <c r="IM177" s="58"/>
      <c r="IN177" s="58"/>
      <c r="IO177" s="58"/>
      <c r="IP177" s="58"/>
      <c r="IQ177" s="58"/>
      <c r="IR177" s="58"/>
      <c r="IS177" s="58"/>
      <c r="IT177" s="58"/>
      <c r="IU177" s="58"/>
      <c r="IV177" s="58"/>
      <c r="IW177" s="58"/>
      <c r="IX177" s="58"/>
      <c r="JK177" s="58"/>
      <c r="JL177" s="58"/>
      <c r="JM177" s="58"/>
      <c r="JN177" s="58"/>
      <c r="JO177" s="58"/>
      <c r="JP177" s="58"/>
      <c r="JQ177" s="58"/>
      <c r="JR177" s="58"/>
      <c r="JS177" s="58"/>
      <c r="JT177" s="58"/>
      <c r="JU177" s="58"/>
      <c r="JV177" s="58"/>
      <c r="JW177" s="58"/>
      <c r="JX177" s="58"/>
      <c r="JY177" s="58"/>
      <c r="JZ177" s="58"/>
      <c r="KA177" s="58"/>
      <c r="KB177" s="58"/>
      <c r="KO177" s="58"/>
      <c r="KP177" s="58"/>
      <c r="KQ177" s="58"/>
      <c r="KR177" s="58"/>
      <c r="KS177" s="58"/>
      <c r="KT177" s="58"/>
      <c r="KU177" s="58"/>
      <c r="KV177" s="58"/>
      <c r="KW177" s="58"/>
      <c r="KX177" s="58"/>
      <c r="KY177" s="58"/>
      <c r="KZ177" s="58"/>
      <c r="LA177" s="58"/>
      <c r="LB177" s="58"/>
      <c r="LC177" s="58"/>
      <c r="LD177" s="58"/>
      <c r="LE177" s="58"/>
      <c r="LF177" s="58"/>
      <c r="LS177" s="58"/>
      <c r="LT177" s="58"/>
      <c r="LU177" s="58"/>
      <c r="LV177" s="58"/>
      <c r="LW177" s="58"/>
      <c r="LX177" s="58"/>
      <c r="LY177" s="58"/>
      <c r="LZ177" s="58"/>
      <c r="MA177" s="58"/>
      <c r="MB177" s="58"/>
      <c r="MC177" s="58"/>
      <c r="MD177" s="58"/>
      <c r="ME177" s="58"/>
      <c r="MF177" s="58"/>
      <c r="MG177" s="58"/>
      <c r="MH177" s="58"/>
      <c r="MI177" s="58"/>
      <c r="MJ177" s="58"/>
      <c r="MW177" s="58"/>
      <c r="MX177" s="58"/>
      <c r="MY177" s="58"/>
      <c r="MZ177" s="58"/>
      <c r="NA177" s="58"/>
      <c r="NB177" s="58"/>
      <c r="NC177" s="58"/>
      <c r="ND177" s="58"/>
      <c r="NE177" s="58"/>
      <c r="NF177" s="58"/>
      <c r="NG177" s="58"/>
      <c r="NH177" s="58"/>
      <c r="NI177" s="58"/>
      <c r="NJ177" s="58"/>
      <c r="NK177" s="58"/>
      <c r="NL177" s="58"/>
      <c r="NM177" s="58"/>
      <c r="NN177" s="58"/>
      <c r="OA177" s="58"/>
      <c r="OB177" s="58"/>
      <c r="OC177" s="58"/>
      <c r="OD177" s="58"/>
      <c r="OE177" s="58"/>
      <c r="OF177" s="58"/>
      <c r="OG177" s="58"/>
      <c r="OH177" s="58"/>
      <c r="OI177" s="58"/>
      <c r="OJ177" s="58"/>
      <c r="OK177" s="58"/>
      <c r="OL177" s="58"/>
      <c r="OM177" s="58"/>
      <c r="ON177" s="58"/>
      <c r="OO177" s="58"/>
      <c r="OP177" s="58"/>
      <c r="OQ177" s="58"/>
      <c r="OR177" s="58"/>
    </row>
    <row r="178" spans="1:408">
      <c r="A178" s="58" t="s">
        <v>255</v>
      </c>
      <c r="B178" s="58">
        <v>0.54170419454451801</v>
      </c>
      <c r="C178" s="58">
        <v>0.97998148202896096</v>
      </c>
      <c r="D178" s="58">
        <v>0.97984790802001898</v>
      </c>
      <c r="E178" s="58">
        <v>30.4041127732063</v>
      </c>
      <c r="F178" s="58">
        <v>40.966948089737002</v>
      </c>
      <c r="G178" s="58">
        <v>39.005102131839799</v>
      </c>
      <c r="H178" s="58">
        <v>0.47872117161750699</v>
      </c>
      <c r="I178" s="58">
        <v>0.99433898925781194</v>
      </c>
      <c r="J178" s="58">
        <v>0.16167704761028201</v>
      </c>
      <c r="K178" s="58">
        <v>0.97485154867172197</v>
      </c>
      <c r="L178" s="58">
        <v>85.028414999999995</v>
      </c>
      <c r="M178" s="58">
        <v>31.325416533101698</v>
      </c>
      <c r="N178" s="58" t="s">
        <v>60</v>
      </c>
      <c r="O178" s="84">
        <v>1.369327</v>
      </c>
      <c r="P178" s="58">
        <v>1.369327</v>
      </c>
      <c r="Q178" s="58">
        <v>1.045077</v>
      </c>
      <c r="R178" s="58">
        <v>1.045077</v>
      </c>
      <c r="AE178" s="58" t="s">
        <v>450</v>
      </c>
      <c r="AF178" s="58">
        <v>0.49966224909932999</v>
      </c>
      <c r="AG178" s="58">
        <v>0.97607403993606501</v>
      </c>
      <c r="AH178" s="58">
        <v>0.975849509239196</v>
      </c>
      <c r="AI178" s="58">
        <v>32.479141700380197</v>
      </c>
      <c r="AJ178" s="58">
        <v>41.679304710767802</v>
      </c>
      <c r="AK178" s="58">
        <v>39.899608746565796</v>
      </c>
      <c r="AL178" s="58">
        <v>0.49070143699645902</v>
      </c>
      <c r="AM178" s="58">
        <v>0.99186307191848699</v>
      </c>
      <c r="AN178" s="58">
        <v>0.160543218255043</v>
      </c>
      <c r="AO178" s="58">
        <v>0.96712499856948797</v>
      </c>
      <c r="AP178" s="58">
        <v>85.071426000000002</v>
      </c>
      <c r="AQ178" s="58">
        <v>30.531928413777099</v>
      </c>
      <c r="AR178" s="58" t="s">
        <v>60</v>
      </c>
      <c r="AS178" s="58">
        <v>0.50167700000000004</v>
      </c>
      <c r="AT178" s="58">
        <v>0.50167700000000004</v>
      </c>
      <c r="AU178" s="58">
        <v>0.28392800000000001</v>
      </c>
      <c r="AV178" s="58">
        <v>0.28392800000000001</v>
      </c>
      <c r="BI178" s="58" t="s">
        <v>1021</v>
      </c>
      <c r="BJ178" s="58">
        <v>0.498608787956767</v>
      </c>
      <c r="BK178" s="58">
        <v>0.98407769203186002</v>
      </c>
      <c r="BL178" s="58">
        <v>0.98402893543243397</v>
      </c>
      <c r="BM178" s="58">
        <v>28.903366027614499</v>
      </c>
      <c r="BN178" s="58">
        <v>41.320553194943301</v>
      </c>
      <c r="BO178" s="58">
        <v>37.956753354678497</v>
      </c>
      <c r="BP178" s="58">
        <v>0.493592798709869</v>
      </c>
      <c r="BQ178" s="58">
        <v>0.99553740024566595</v>
      </c>
      <c r="BR178" s="58">
        <v>0.16016013920307101</v>
      </c>
      <c r="BS178" s="58">
        <v>0.97462135553359897</v>
      </c>
      <c r="BT178" s="58">
        <v>76.340838000000005</v>
      </c>
      <c r="BU178" s="58">
        <v>29.416412133426999</v>
      </c>
      <c r="BV178" s="58" t="s">
        <v>60</v>
      </c>
      <c r="BW178" s="58">
        <v>0.42898399999999998</v>
      </c>
      <c r="BX178" s="58">
        <v>0.42898399999999998</v>
      </c>
      <c r="BY178" s="58">
        <v>4.0331349999999997</v>
      </c>
      <c r="BZ178" s="58">
        <v>4.0331349999999997</v>
      </c>
      <c r="CM178" s="58" t="s">
        <v>639</v>
      </c>
      <c r="CN178" s="58">
        <v>0.52159193257848602</v>
      </c>
      <c r="CO178" s="58">
        <v>0.98424053192138605</v>
      </c>
      <c r="CP178" s="58">
        <v>0.98412716388702304</v>
      </c>
      <c r="CQ178" s="58">
        <v>34.806508071771397</v>
      </c>
      <c r="CR178" s="58">
        <v>40.8090344072696</v>
      </c>
      <c r="CS178" s="58">
        <v>40.047974721423401</v>
      </c>
      <c r="CT178" s="58">
        <v>0.55715441703796298</v>
      </c>
      <c r="CU178" s="58">
        <v>0.99403965473175004</v>
      </c>
      <c r="CV178" s="58">
        <v>0.129639253020286</v>
      </c>
      <c r="CW178" s="58">
        <v>0.97876197099685602</v>
      </c>
      <c r="CX178" s="58">
        <v>86.571755999999993</v>
      </c>
      <c r="CY178" s="58">
        <v>33.093703799937202</v>
      </c>
      <c r="CZ178" s="58" t="s">
        <v>60</v>
      </c>
      <c r="DA178" s="84">
        <v>0.80608900000000006</v>
      </c>
      <c r="DB178" s="58">
        <v>0.80608900000000006</v>
      </c>
      <c r="DC178" s="58">
        <v>55.800404999999998</v>
      </c>
      <c r="DD178" s="58">
        <v>55.800404999999998</v>
      </c>
      <c r="DQ178" s="58" t="s">
        <v>828</v>
      </c>
      <c r="DR178" s="58">
        <v>0.51297928461142495</v>
      </c>
      <c r="DS178" s="58">
        <v>0.98556321859359697</v>
      </c>
      <c r="DT178" s="58">
        <v>0.98546713590621904</v>
      </c>
      <c r="DU178" s="58">
        <v>35.343597040158897</v>
      </c>
      <c r="DV178" s="58">
        <v>43.966224596376797</v>
      </c>
      <c r="DW178" s="58">
        <v>42.965232276348502</v>
      </c>
      <c r="DX178" s="58">
        <v>0.57683950662612904</v>
      </c>
      <c r="DY178" s="58">
        <v>0.99518054723739602</v>
      </c>
      <c r="DZ178" s="58">
        <v>0.12288058549165699</v>
      </c>
      <c r="EA178" s="58">
        <v>0.98103654384613004</v>
      </c>
      <c r="EB178" s="58">
        <v>88.029809</v>
      </c>
      <c r="EC178" s="58">
        <v>33.584602335222499</v>
      </c>
      <c r="ED178" s="58" t="s">
        <v>60</v>
      </c>
      <c r="EE178" s="84">
        <v>1.74812099999999</v>
      </c>
      <c r="EF178" s="58">
        <v>1.74812099999999</v>
      </c>
      <c r="EG178" s="58">
        <v>388.52485999999999</v>
      </c>
      <c r="EH178" s="58">
        <v>388.52485999999999</v>
      </c>
      <c r="EU178" s="58"/>
      <c r="EV178" s="58"/>
      <c r="EW178" s="58"/>
      <c r="EX178" s="58"/>
      <c r="EY178" s="58"/>
      <c r="EZ178" s="58"/>
      <c r="FA178" s="58"/>
      <c r="FB178" s="58"/>
      <c r="FC178" s="58"/>
      <c r="FD178" s="58"/>
      <c r="FE178" s="58"/>
      <c r="FF178" s="58"/>
      <c r="FG178" s="58"/>
      <c r="FH178" s="58"/>
      <c r="FI178" s="58"/>
      <c r="FJ178" s="58"/>
      <c r="FK178" s="58"/>
      <c r="FL178" s="58"/>
      <c r="FY178" s="58"/>
      <c r="FZ178" s="58"/>
      <c r="GA178" s="58"/>
      <c r="GB178" s="58"/>
      <c r="GC178" s="58"/>
      <c r="GD178" s="58"/>
      <c r="GE178" s="58"/>
      <c r="GF178" s="58"/>
      <c r="GG178" s="58"/>
      <c r="GH178" s="58"/>
      <c r="GI178" s="58"/>
      <c r="GJ178" s="58"/>
      <c r="GK178" s="58"/>
      <c r="GL178" s="58"/>
      <c r="GM178" s="58"/>
      <c r="GN178" s="58"/>
      <c r="GO178" s="58"/>
      <c r="GP178" s="58"/>
      <c r="HC178" s="58"/>
      <c r="HD178" s="58"/>
      <c r="HE178" s="58"/>
      <c r="HF178" s="58"/>
      <c r="HG178" s="58"/>
      <c r="HH178" s="58"/>
      <c r="HI178" s="58"/>
      <c r="HJ178" s="58"/>
      <c r="HK178" s="58"/>
      <c r="HL178" s="58"/>
      <c r="HM178" s="58"/>
      <c r="HN178" s="58"/>
      <c r="HO178" s="58"/>
      <c r="HP178" s="58"/>
      <c r="HQ178" s="84"/>
      <c r="HR178" s="58"/>
      <c r="HS178" s="58"/>
      <c r="HT178" s="58"/>
      <c r="IG178" s="58"/>
      <c r="IH178" s="58"/>
      <c r="II178" s="58"/>
      <c r="IJ178" s="58"/>
      <c r="IK178" s="58"/>
      <c r="IL178" s="58"/>
      <c r="IM178" s="58"/>
      <c r="IN178" s="58"/>
      <c r="IO178" s="58"/>
      <c r="IP178" s="58"/>
      <c r="IQ178" s="58"/>
      <c r="IR178" s="58"/>
      <c r="IS178" s="58"/>
      <c r="IT178" s="58"/>
      <c r="IU178" s="58"/>
      <c r="IV178" s="58"/>
      <c r="IW178" s="58"/>
      <c r="IX178" s="58"/>
      <c r="JK178" s="58"/>
      <c r="JL178" s="58"/>
      <c r="JM178" s="58"/>
      <c r="JN178" s="58"/>
      <c r="JO178" s="58"/>
      <c r="JP178" s="58"/>
      <c r="JQ178" s="58"/>
      <c r="JR178" s="58"/>
      <c r="JS178" s="58"/>
      <c r="JT178" s="58"/>
      <c r="JU178" s="58"/>
      <c r="JV178" s="58"/>
      <c r="JW178" s="58"/>
      <c r="JX178" s="58"/>
      <c r="JY178" s="58"/>
      <c r="JZ178" s="58"/>
      <c r="KA178" s="58"/>
      <c r="KB178" s="58"/>
      <c r="KO178" s="58"/>
      <c r="KP178" s="58"/>
      <c r="KQ178" s="58"/>
      <c r="KR178" s="58"/>
      <c r="KS178" s="58"/>
      <c r="KT178" s="58"/>
      <c r="KU178" s="58"/>
      <c r="KV178" s="58"/>
      <c r="KW178" s="58"/>
      <c r="KX178" s="58"/>
      <c r="KY178" s="58"/>
      <c r="KZ178" s="58"/>
      <c r="LA178" s="58"/>
      <c r="LB178" s="58"/>
      <c r="LC178" s="58"/>
      <c r="LD178" s="58"/>
      <c r="LE178" s="58"/>
      <c r="LF178" s="58"/>
      <c r="LS178" s="58"/>
      <c r="LT178" s="58"/>
      <c r="LU178" s="58"/>
      <c r="LV178" s="58"/>
      <c r="LW178" s="58"/>
      <c r="LX178" s="58"/>
      <c r="LY178" s="58"/>
      <c r="LZ178" s="58"/>
      <c r="MA178" s="58"/>
      <c r="MB178" s="58"/>
      <c r="MC178" s="58"/>
      <c r="MD178" s="58"/>
      <c r="ME178" s="58"/>
      <c r="MF178" s="58"/>
      <c r="MG178" s="58"/>
      <c r="MH178" s="58"/>
      <c r="MI178" s="58"/>
      <c r="MJ178" s="58"/>
      <c r="MW178" s="58"/>
      <c r="MX178" s="58"/>
      <c r="MY178" s="58"/>
      <c r="MZ178" s="58"/>
      <c r="NA178" s="58"/>
      <c r="NB178" s="58"/>
      <c r="NC178" s="58"/>
      <c r="ND178" s="58"/>
      <c r="NE178" s="58"/>
      <c r="NF178" s="58"/>
      <c r="NG178" s="58"/>
      <c r="NH178" s="58"/>
      <c r="NI178" s="58"/>
      <c r="NJ178" s="58"/>
      <c r="NK178" s="58"/>
      <c r="NL178" s="58"/>
      <c r="NM178" s="58"/>
      <c r="NN178" s="58"/>
      <c r="OA178" s="58"/>
      <c r="OB178" s="58"/>
      <c r="OC178" s="58"/>
      <c r="OD178" s="58"/>
      <c r="OE178" s="58"/>
      <c r="OF178" s="58"/>
      <c r="OG178" s="58"/>
      <c r="OH178" s="58"/>
      <c r="OI178" s="58"/>
      <c r="OJ178" s="58"/>
      <c r="OK178" s="58"/>
      <c r="OL178" s="58"/>
      <c r="OM178" s="58"/>
      <c r="ON178" s="58"/>
      <c r="OO178" s="58"/>
      <c r="OP178" s="58"/>
      <c r="OQ178" s="58"/>
      <c r="OR178" s="58"/>
    </row>
    <row r="179" spans="1:408">
      <c r="A179" s="58" t="s">
        <v>256</v>
      </c>
      <c r="B179" s="58">
        <v>0.82148256562017496</v>
      </c>
      <c r="C179" s="58">
        <v>0.98952281475067105</v>
      </c>
      <c r="D179" s="58">
        <v>0.98948431015014604</v>
      </c>
      <c r="E179" s="58">
        <v>32.466698888474603</v>
      </c>
      <c r="F179" s="58">
        <v>42.441545842881901</v>
      </c>
      <c r="G179" s="58">
        <v>40.248349733200499</v>
      </c>
      <c r="H179" s="58">
        <v>0.55786186456680298</v>
      </c>
      <c r="I179" s="58">
        <v>0.99790412187576205</v>
      </c>
      <c r="J179" s="58">
        <v>0.121400363743305</v>
      </c>
      <c r="K179" s="58">
        <v>0.98748558759689298</v>
      </c>
      <c r="L179" s="58">
        <v>90.634563</v>
      </c>
      <c r="M179" s="58">
        <v>35.022392690448598</v>
      </c>
      <c r="N179" s="58" t="s">
        <v>60</v>
      </c>
      <c r="O179" s="84">
        <v>1.9944359999999901</v>
      </c>
      <c r="P179" s="58">
        <v>1.9944359999999901</v>
      </c>
      <c r="Q179" s="58">
        <v>9.8132999999999998E-2</v>
      </c>
      <c r="R179" s="58">
        <v>9.8132999999999998E-2</v>
      </c>
      <c r="AE179" s="58" t="s">
        <v>451</v>
      </c>
      <c r="AF179" s="58">
        <v>0.74885808028821399</v>
      </c>
      <c r="AG179" s="58">
        <v>0.98447299003600997</v>
      </c>
      <c r="AH179" s="58">
        <v>0.98437160253524703</v>
      </c>
      <c r="AI179" s="58">
        <v>35.184423905397999</v>
      </c>
      <c r="AJ179" s="58">
        <v>42.974821670500702</v>
      </c>
      <c r="AK179" s="58">
        <v>41.859381030596701</v>
      </c>
      <c r="AL179" s="58">
        <v>0.56962132453918402</v>
      </c>
      <c r="AM179" s="58">
        <v>0.99510210752487105</v>
      </c>
      <c r="AN179" s="58">
        <v>0.125091597437858</v>
      </c>
      <c r="AO179" s="58">
        <v>0.97959071397781305</v>
      </c>
      <c r="AP179" s="58">
        <v>89.998222999999996</v>
      </c>
      <c r="AQ179" s="58">
        <v>33.328237450792201</v>
      </c>
      <c r="AR179" s="58" t="s">
        <v>60</v>
      </c>
      <c r="AS179" s="58">
        <v>0.510158</v>
      </c>
      <c r="AT179" s="58">
        <v>0.510158</v>
      </c>
      <c r="AU179" s="58">
        <v>0.28406300000000001</v>
      </c>
      <c r="AV179" s="58">
        <v>0.28406300000000001</v>
      </c>
      <c r="BI179" s="58" t="s">
        <v>1022</v>
      </c>
      <c r="BJ179" s="58">
        <v>0.75030558414822401</v>
      </c>
      <c r="BK179" s="58">
        <v>0.99180215597152699</v>
      </c>
      <c r="BL179" s="58">
        <v>0.99177497625350897</v>
      </c>
      <c r="BM179" s="58">
        <v>34.333686523030003</v>
      </c>
      <c r="BN179" s="58">
        <v>42.6506437898868</v>
      </c>
      <c r="BO179" s="58">
        <v>40.044326180795998</v>
      </c>
      <c r="BP179" s="58">
        <v>0.60513788461685103</v>
      </c>
      <c r="BQ179" s="58">
        <v>0.99811130762100198</v>
      </c>
      <c r="BR179" s="58">
        <v>0.105215154588222</v>
      </c>
      <c r="BS179" s="58">
        <v>0.99002009630203203</v>
      </c>
      <c r="BT179" s="58">
        <v>89.728280999999996</v>
      </c>
      <c r="BU179" s="58">
        <v>35.0643387219761</v>
      </c>
      <c r="BV179" s="58" t="s">
        <v>60</v>
      </c>
      <c r="BW179" s="58">
        <v>0.84555899999999995</v>
      </c>
      <c r="BX179" s="58">
        <v>0.84555899999999995</v>
      </c>
      <c r="BY179" s="58">
        <v>0.57550299999999999</v>
      </c>
      <c r="BZ179" s="58">
        <v>0.57550299999999999</v>
      </c>
      <c r="CM179" s="58" t="s">
        <v>640</v>
      </c>
      <c r="CN179" s="58">
        <v>0.78615542974781205</v>
      </c>
      <c r="CO179" s="58">
        <v>0.99111753702163696</v>
      </c>
      <c r="CP179" s="58">
        <v>0.991072118282318</v>
      </c>
      <c r="CQ179" s="58">
        <v>37.897874653414497</v>
      </c>
      <c r="CR179" s="58">
        <v>42.264306812417502</v>
      </c>
      <c r="CS179" s="58">
        <v>41.477675038393102</v>
      </c>
      <c r="CT179" s="58">
        <v>0.65439343452453602</v>
      </c>
      <c r="CU179" s="58">
        <v>0.99711585044860795</v>
      </c>
      <c r="CV179" s="58">
        <v>9.4591490924358299E-2</v>
      </c>
      <c r="CW179" s="58">
        <v>0.98939883708953802</v>
      </c>
      <c r="CX179" s="58">
        <v>91.890720999999999</v>
      </c>
      <c r="CY179" s="58">
        <v>36.418380643804099</v>
      </c>
      <c r="CZ179" s="58" t="s">
        <v>60</v>
      </c>
      <c r="DA179" s="84">
        <v>0.70428099999999905</v>
      </c>
      <c r="DB179" s="58">
        <v>0.70428099999999905</v>
      </c>
      <c r="DC179" s="58">
        <v>63.589886</v>
      </c>
      <c r="DD179" s="58">
        <v>63.589886</v>
      </c>
      <c r="DQ179" s="58" t="s">
        <v>829</v>
      </c>
      <c r="DR179" s="58">
        <v>0.77800919969119897</v>
      </c>
      <c r="DS179" s="58">
        <v>0.99179387092590299</v>
      </c>
      <c r="DT179" s="58">
        <v>0.99175512790679898</v>
      </c>
      <c r="DU179" s="58">
        <v>38.332778974363102</v>
      </c>
      <c r="DV179" s="58">
        <v>45.225048299900898</v>
      </c>
      <c r="DW179" s="58">
        <v>44.212991935389702</v>
      </c>
      <c r="DX179" s="58">
        <v>0.66856473684310902</v>
      </c>
      <c r="DY179" s="58">
        <v>0.997711241245269</v>
      </c>
      <c r="DZ179" s="58">
        <v>9.0435944497585297E-2</v>
      </c>
      <c r="EA179" s="58">
        <v>0.99031394720077504</v>
      </c>
      <c r="EB179" s="58">
        <v>92.669569999999993</v>
      </c>
      <c r="EC179" s="58">
        <v>36.820402752043599</v>
      </c>
      <c r="ED179" s="58" t="s">
        <v>60</v>
      </c>
      <c r="EE179" s="84">
        <v>0.78916200000000003</v>
      </c>
      <c r="EF179" s="58">
        <v>0.78916200000000003</v>
      </c>
      <c r="EG179" s="58">
        <v>516.28159100000005</v>
      </c>
      <c r="EH179" s="58">
        <v>516.28159100000005</v>
      </c>
      <c r="EU179" s="58"/>
      <c r="EV179" s="58"/>
      <c r="EW179" s="58"/>
      <c r="EX179" s="58"/>
      <c r="EY179" s="58"/>
      <c r="EZ179" s="58"/>
      <c r="FA179" s="58"/>
      <c r="FB179" s="58"/>
      <c r="FC179" s="58"/>
      <c r="FD179" s="58"/>
      <c r="FE179" s="58"/>
      <c r="FF179" s="58"/>
      <c r="FG179" s="58"/>
      <c r="FH179" s="58"/>
      <c r="FI179" s="58"/>
      <c r="FJ179" s="58"/>
      <c r="FK179" s="58"/>
      <c r="FL179" s="58"/>
      <c r="FY179" s="58"/>
      <c r="FZ179" s="58"/>
      <c r="GA179" s="58"/>
      <c r="GB179" s="58"/>
      <c r="GC179" s="58"/>
      <c r="GD179" s="58"/>
      <c r="GE179" s="58"/>
      <c r="GF179" s="58"/>
      <c r="GG179" s="58"/>
      <c r="GH179" s="58"/>
      <c r="GI179" s="58"/>
      <c r="GJ179" s="58"/>
      <c r="GK179" s="58"/>
      <c r="GL179" s="58"/>
      <c r="GM179" s="58"/>
      <c r="GN179" s="58"/>
      <c r="GO179" s="58"/>
      <c r="GP179" s="58"/>
      <c r="HC179" s="58"/>
      <c r="HD179" s="58"/>
      <c r="HE179" s="58"/>
      <c r="HF179" s="58"/>
      <c r="HG179" s="58"/>
      <c r="HH179" s="58"/>
      <c r="HI179" s="58"/>
      <c r="HJ179" s="58"/>
      <c r="HK179" s="58"/>
      <c r="HL179" s="58"/>
      <c r="HM179" s="58"/>
      <c r="HN179" s="58"/>
      <c r="HO179" s="58"/>
      <c r="HP179" s="58"/>
      <c r="HQ179" s="84"/>
      <c r="HR179" s="58"/>
      <c r="HS179" s="58"/>
      <c r="HT179" s="58"/>
      <c r="IG179" s="58"/>
      <c r="IH179" s="58"/>
      <c r="II179" s="58"/>
      <c r="IJ179" s="58"/>
      <c r="IK179" s="58"/>
      <c r="IL179" s="58"/>
      <c r="IM179" s="58"/>
      <c r="IN179" s="58"/>
      <c r="IO179" s="58"/>
      <c r="IP179" s="58"/>
      <c r="IQ179" s="58"/>
      <c r="IR179" s="58"/>
      <c r="IS179" s="58"/>
      <c r="IT179" s="58"/>
      <c r="IU179" s="58"/>
      <c r="IV179" s="58"/>
      <c r="IW179" s="58"/>
      <c r="IX179" s="58"/>
      <c r="JK179" s="58"/>
      <c r="JL179" s="58"/>
      <c r="JM179" s="58"/>
      <c r="JN179" s="58"/>
      <c r="JO179" s="58"/>
      <c r="JP179" s="58"/>
      <c r="JQ179" s="58"/>
      <c r="JR179" s="58"/>
      <c r="JS179" s="58"/>
      <c r="JT179" s="58"/>
      <c r="JU179" s="58"/>
      <c r="JV179" s="58"/>
      <c r="JW179" s="58"/>
      <c r="JX179" s="58"/>
      <c r="JY179" s="58"/>
      <c r="JZ179" s="58"/>
      <c r="KA179" s="58"/>
      <c r="KB179" s="58"/>
      <c r="KO179" s="58"/>
      <c r="KP179" s="58"/>
      <c r="KQ179" s="58"/>
      <c r="KR179" s="58"/>
      <c r="KS179" s="58"/>
      <c r="KT179" s="58"/>
      <c r="KU179" s="58"/>
      <c r="KV179" s="58"/>
      <c r="KW179" s="58"/>
      <c r="KX179" s="58"/>
      <c r="KY179" s="58"/>
      <c r="KZ179" s="58"/>
      <c r="LA179" s="58"/>
      <c r="LB179" s="58"/>
      <c r="LC179" s="58"/>
      <c r="LD179" s="58"/>
      <c r="LE179" s="58"/>
      <c r="LF179" s="58"/>
      <c r="LS179" s="58"/>
      <c r="LT179" s="58"/>
      <c r="LU179" s="58"/>
      <c r="LV179" s="58"/>
      <c r="LW179" s="58"/>
      <c r="LX179" s="58"/>
      <c r="LY179" s="58"/>
      <c r="LZ179" s="58"/>
      <c r="MA179" s="58"/>
      <c r="MB179" s="58"/>
      <c r="MC179" s="58"/>
      <c r="MD179" s="58"/>
      <c r="ME179" s="58"/>
      <c r="MF179" s="58"/>
      <c r="MG179" s="58"/>
      <c r="MH179" s="58"/>
      <c r="MI179" s="58"/>
      <c r="MJ179" s="58"/>
      <c r="MW179" s="58"/>
      <c r="MX179" s="58"/>
      <c r="MY179" s="58"/>
      <c r="MZ179" s="58"/>
      <c r="NA179" s="58"/>
      <c r="NB179" s="58"/>
      <c r="NC179" s="58"/>
      <c r="ND179" s="58"/>
      <c r="NE179" s="58"/>
      <c r="NF179" s="58"/>
      <c r="NG179" s="58"/>
      <c r="NH179" s="58"/>
      <c r="NI179" s="58"/>
      <c r="NJ179" s="58"/>
      <c r="NK179" s="58"/>
      <c r="NL179" s="58"/>
      <c r="NM179" s="58"/>
      <c r="NN179" s="58"/>
      <c r="OA179" s="58"/>
      <c r="OB179" s="58"/>
      <c r="OC179" s="58"/>
      <c r="OD179" s="58"/>
      <c r="OE179" s="58"/>
      <c r="OF179" s="58"/>
      <c r="OG179" s="58"/>
      <c r="OH179" s="58"/>
      <c r="OI179" s="58"/>
      <c r="OJ179" s="58"/>
      <c r="OK179" s="58"/>
      <c r="OL179" s="58"/>
      <c r="OM179" s="58"/>
      <c r="ON179" s="58"/>
      <c r="OO179" s="58"/>
      <c r="OP179" s="58"/>
      <c r="OQ179" s="58"/>
      <c r="OR179" s="58"/>
    </row>
    <row r="180" spans="1:408">
      <c r="A180" s="58" t="s">
        <v>257</v>
      </c>
      <c r="B180" s="58">
        <v>1.0886354863612899</v>
      </c>
      <c r="C180" s="58">
        <v>0.99331080913543701</v>
      </c>
      <c r="D180" s="58">
        <v>0.99329113960266102</v>
      </c>
      <c r="E180" s="58">
        <v>34.230214881432701</v>
      </c>
      <c r="F180" s="58">
        <v>43.2603460090629</v>
      </c>
      <c r="G180" s="58">
        <v>41.0486439068412</v>
      </c>
      <c r="H180" s="58">
        <v>0.61171966791152899</v>
      </c>
      <c r="I180" s="58">
        <v>0.99889963865280096</v>
      </c>
      <c r="J180" s="58">
        <v>9.8726607859134605E-2</v>
      </c>
      <c r="K180" s="58">
        <v>0.99228811264037997</v>
      </c>
      <c r="L180" s="58">
        <v>92.890118999999999</v>
      </c>
      <c r="M180" s="58">
        <v>37.710523906209502</v>
      </c>
      <c r="N180" s="58" t="s">
        <v>60</v>
      </c>
      <c r="O180" s="84">
        <v>2.164838</v>
      </c>
      <c r="P180" s="58">
        <v>2.164838</v>
      </c>
      <c r="Q180" s="58">
        <v>1.0485370000000001</v>
      </c>
      <c r="R180" s="58">
        <v>1.0485370000000001</v>
      </c>
      <c r="AE180" s="58" t="s">
        <v>452</v>
      </c>
      <c r="AF180" s="58">
        <v>0.99975070766855301</v>
      </c>
      <c r="AG180" s="58">
        <v>0.99007654190063399</v>
      </c>
      <c r="AH180" s="58">
        <v>0.99001735448837203</v>
      </c>
      <c r="AI180" s="58">
        <v>37.674350433350597</v>
      </c>
      <c r="AJ180" s="58">
        <v>43.818048337694897</v>
      </c>
      <c r="AK180" s="58">
        <v>42.664078623821403</v>
      </c>
      <c r="AL180" s="58">
        <v>0.64996242523193304</v>
      </c>
      <c r="AM180" s="58">
        <v>0.99731427431106501</v>
      </c>
      <c r="AN180" s="58">
        <v>9.7476728260517106E-2</v>
      </c>
      <c r="AO180" s="58">
        <v>0.98839294910430897</v>
      </c>
      <c r="AP180" s="58">
        <v>92.788875000000004</v>
      </c>
      <c r="AQ180" s="58">
        <v>35.868679942341899</v>
      </c>
      <c r="AR180" s="58" t="s">
        <v>60</v>
      </c>
      <c r="AS180" s="58">
        <v>0.51452999999999904</v>
      </c>
      <c r="AT180" s="58">
        <v>0.51452999999999904</v>
      </c>
      <c r="AU180" s="58">
        <v>0.283771</v>
      </c>
      <c r="AV180" s="58">
        <v>0.283771</v>
      </c>
      <c r="BI180" s="58" t="s">
        <v>1023</v>
      </c>
      <c r="BJ180" s="58">
        <v>1.00032166752444</v>
      </c>
      <c r="BK180" s="58">
        <v>0.99484544992446899</v>
      </c>
      <c r="BL180" s="58">
        <v>0.99482971429824796</v>
      </c>
      <c r="BM180" s="58">
        <v>36.991171228586403</v>
      </c>
      <c r="BN180" s="58">
        <v>42.9200882045605</v>
      </c>
      <c r="BO180" s="58">
        <v>40.775167123823202</v>
      </c>
      <c r="BP180" s="58">
        <v>0.67140442132949796</v>
      </c>
      <c r="BQ180" s="58">
        <v>0.99883532524108798</v>
      </c>
      <c r="BR180" s="58">
        <v>8.1541478633880601E-2</v>
      </c>
      <c r="BS180" s="58">
        <v>0.99419808387756303</v>
      </c>
      <c r="BT180" s="58">
        <v>92.223967999999999</v>
      </c>
      <c r="BU180" s="58">
        <v>37.799711819671103</v>
      </c>
      <c r="BV180" s="58" t="s">
        <v>60</v>
      </c>
      <c r="BW180" s="58">
        <v>0.91636499999999999</v>
      </c>
      <c r="BX180" s="58">
        <v>0.91636499999999999</v>
      </c>
      <c r="BY180" s="58">
        <v>0.50507299999999999</v>
      </c>
      <c r="BZ180" s="58">
        <v>0.50507299999999999</v>
      </c>
      <c r="CM180" s="58" t="s">
        <v>641</v>
      </c>
      <c r="CN180" s="58">
        <v>1.0328502959341199</v>
      </c>
      <c r="CO180" s="58">
        <v>0.99428868293762196</v>
      </c>
      <c r="CP180" s="58">
        <v>0.99426394701003995</v>
      </c>
      <c r="CQ180" s="58">
        <v>40.199085500525896</v>
      </c>
      <c r="CR180" s="58">
        <v>43.303617354242199</v>
      </c>
      <c r="CS180" s="58">
        <v>42.5868781444305</v>
      </c>
      <c r="CT180" s="58">
        <v>0.72376501560211104</v>
      </c>
      <c r="CU180" s="58">
        <v>0.99836361408233598</v>
      </c>
      <c r="CV180" s="58">
        <v>7.4407167732715607E-2</v>
      </c>
      <c r="CW180" s="58">
        <v>0.99380338191985995</v>
      </c>
      <c r="CX180" s="58">
        <v>94.172492000000005</v>
      </c>
      <c r="CY180" s="58">
        <v>38.903223563854603</v>
      </c>
      <c r="CZ180" s="58" t="s">
        <v>60</v>
      </c>
      <c r="DA180" s="84">
        <v>1.432763</v>
      </c>
      <c r="DB180" s="58">
        <v>1.432763</v>
      </c>
      <c r="DC180" s="58">
        <v>70.466189999999997</v>
      </c>
      <c r="DD180" s="58">
        <v>70.466189999999997</v>
      </c>
      <c r="DQ180" s="58" t="s">
        <v>830</v>
      </c>
      <c r="DR180" s="58">
        <v>1.0434492408646401</v>
      </c>
      <c r="DS180" s="58">
        <v>0.99475961923599199</v>
      </c>
      <c r="DT180" s="58">
        <v>0.99474018812179499</v>
      </c>
      <c r="DU180" s="58">
        <v>40.585522100655602</v>
      </c>
      <c r="DV180" s="58">
        <v>46.286517604031701</v>
      </c>
      <c r="DW180" s="58">
        <v>45.286615716397698</v>
      </c>
      <c r="DX180" s="58">
        <v>0.73549133539199796</v>
      </c>
      <c r="DY180" s="58">
        <v>0.99876987934112504</v>
      </c>
      <c r="DZ180" s="58">
        <v>7.1080558001995003E-2</v>
      </c>
      <c r="EA180" s="58">
        <v>0.99440985918045</v>
      </c>
      <c r="EB180" s="58">
        <v>94.622626999999994</v>
      </c>
      <c r="EC180" s="58">
        <v>39.305628431274101</v>
      </c>
      <c r="ED180" s="58" t="s">
        <v>60</v>
      </c>
      <c r="EE180" s="84">
        <v>0.867421</v>
      </c>
      <c r="EF180" s="58">
        <v>0.867421</v>
      </c>
      <c r="EG180" s="58">
        <v>605.07390599999997</v>
      </c>
      <c r="EH180" s="58">
        <v>605.07390599999997</v>
      </c>
      <c r="EU180" s="58"/>
      <c r="EV180" s="58"/>
      <c r="EW180" s="58"/>
      <c r="EX180" s="58"/>
      <c r="EY180" s="58"/>
      <c r="EZ180" s="58"/>
      <c r="FA180" s="58"/>
      <c r="FB180" s="58"/>
      <c r="FC180" s="58"/>
      <c r="FD180" s="58"/>
      <c r="FE180" s="58"/>
      <c r="FF180" s="58"/>
      <c r="FG180" s="58"/>
      <c r="FH180" s="58"/>
      <c r="FI180" s="58"/>
      <c r="FJ180" s="58"/>
      <c r="FK180" s="58"/>
      <c r="FL180" s="58"/>
      <c r="FY180" s="58"/>
      <c r="FZ180" s="58"/>
      <c r="GA180" s="58"/>
      <c r="GB180" s="58"/>
      <c r="GC180" s="58"/>
      <c r="GD180" s="58"/>
      <c r="GE180" s="58"/>
      <c r="GF180" s="58"/>
      <c r="GG180" s="58"/>
      <c r="GH180" s="58"/>
      <c r="GI180" s="58"/>
      <c r="GJ180" s="58"/>
      <c r="GK180" s="58"/>
      <c r="GL180" s="58"/>
      <c r="GM180" s="58"/>
      <c r="GN180" s="58"/>
      <c r="GO180" s="58"/>
      <c r="GP180" s="58"/>
      <c r="HC180" s="58"/>
      <c r="HD180" s="58"/>
      <c r="HE180" s="58"/>
      <c r="HF180" s="58"/>
      <c r="HG180" s="58"/>
      <c r="HH180" s="58"/>
      <c r="HI180" s="58"/>
      <c r="HJ180" s="58"/>
      <c r="HK180" s="58"/>
      <c r="HL180" s="58"/>
      <c r="HM180" s="58"/>
      <c r="HN180" s="58"/>
      <c r="HO180" s="58"/>
      <c r="HP180" s="58"/>
      <c r="HQ180" s="84"/>
      <c r="HR180" s="58"/>
      <c r="HS180" s="58"/>
      <c r="HT180" s="58"/>
      <c r="IG180" s="58"/>
      <c r="IH180" s="58"/>
      <c r="II180" s="58"/>
      <c r="IJ180" s="58"/>
      <c r="IK180" s="58"/>
      <c r="IL180" s="58"/>
      <c r="IM180" s="58"/>
      <c r="IN180" s="58"/>
      <c r="IO180" s="58"/>
      <c r="IP180" s="58"/>
      <c r="IQ180" s="58"/>
      <c r="IR180" s="58"/>
      <c r="IS180" s="58"/>
      <c r="IT180" s="58"/>
      <c r="IU180" s="58"/>
      <c r="IV180" s="58"/>
      <c r="IW180" s="58"/>
      <c r="IX180" s="58"/>
      <c r="JK180" s="58"/>
      <c r="JL180" s="58"/>
      <c r="JM180" s="58"/>
      <c r="JN180" s="58"/>
      <c r="JO180" s="58"/>
      <c r="JP180" s="58"/>
      <c r="JQ180" s="58"/>
      <c r="JR180" s="58"/>
      <c r="JS180" s="58"/>
      <c r="JT180" s="58"/>
      <c r="JU180" s="58"/>
      <c r="JV180" s="58"/>
      <c r="JW180" s="58"/>
      <c r="JX180" s="58"/>
      <c r="JY180" s="58"/>
      <c r="JZ180" s="58"/>
      <c r="KA180" s="58"/>
      <c r="KB180" s="58"/>
      <c r="KO180" s="58"/>
      <c r="KP180" s="58"/>
      <c r="KQ180" s="58"/>
      <c r="KR180" s="58"/>
      <c r="KS180" s="58"/>
      <c r="KT180" s="58"/>
      <c r="KU180" s="58"/>
      <c r="KV180" s="58"/>
      <c r="KW180" s="58"/>
      <c r="KX180" s="58"/>
      <c r="KY180" s="58"/>
      <c r="KZ180" s="58"/>
      <c r="LA180" s="58"/>
      <c r="LB180" s="58"/>
      <c r="LC180" s="58"/>
      <c r="LD180" s="58"/>
      <c r="LE180" s="58"/>
      <c r="LF180" s="58"/>
      <c r="LS180" s="58"/>
      <c r="LT180" s="58"/>
      <c r="LU180" s="58"/>
      <c r="LV180" s="58"/>
      <c r="LW180" s="58"/>
      <c r="LX180" s="58"/>
      <c r="LY180" s="58"/>
      <c r="LZ180" s="58"/>
      <c r="MA180" s="58"/>
      <c r="MB180" s="58"/>
      <c r="MC180" s="58"/>
      <c r="MD180" s="58"/>
      <c r="ME180" s="58"/>
      <c r="MF180" s="58"/>
      <c r="MG180" s="58"/>
      <c r="MH180" s="58"/>
      <c r="MI180" s="58"/>
      <c r="MJ180" s="58"/>
      <c r="MW180" s="58"/>
      <c r="MX180" s="58"/>
      <c r="MY180" s="58"/>
      <c r="MZ180" s="58"/>
      <c r="NA180" s="58"/>
      <c r="NB180" s="58"/>
      <c r="NC180" s="58"/>
      <c r="ND180" s="58"/>
      <c r="NE180" s="58"/>
      <c r="NF180" s="58"/>
      <c r="NG180" s="58"/>
      <c r="NH180" s="58"/>
      <c r="NI180" s="58"/>
      <c r="NJ180" s="58"/>
      <c r="NK180" s="58"/>
      <c r="NL180" s="58"/>
      <c r="NM180" s="58"/>
      <c r="NN180" s="58"/>
      <c r="OA180" s="58"/>
      <c r="OB180" s="58"/>
      <c r="OC180" s="58"/>
      <c r="OD180" s="58"/>
      <c r="OE180" s="58"/>
      <c r="OF180" s="58"/>
      <c r="OG180" s="58"/>
      <c r="OH180" s="58"/>
      <c r="OI180" s="58"/>
      <c r="OJ180" s="58"/>
      <c r="OK180" s="58"/>
      <c r="OL180" s="58"/>
      <c r="OM180" s="58"/>
      <c r="ON180" s="58"/>
      <c r="OO180" s="58"/>
      <c r="OP180" s="58"/>
      <c r="OQ180" s="58"/>
      <c r="OR180" s="58"/>
    </row>
    <row r="181" spans="1:408">
      <c r="A181" s="58" t="s">
        <v>258</v>
      </c>
      <c r="B181" s="58">
        <v>1.58468701749871</v>
      </c>
      <c r="C181" s="58">
        <v>0.99659943580627397</v>
      </c>
      <c r="D181" s="58">
        <v>0.99659341573715199</v>
      </c>
      <c r="E181" s="58">
        <v>36.892391249889997</v>
      </c>
      <c r="F181" s="58">
        <v>44.409131501540202</v>
      </c>
      <c r="G181" s="58">
        <v>41.961955640202298</v>
      </c>
      <c r="H181" s="58">
        <v>0.68654602766036898</v>
      </c>
      <c r="I181" s="58">
        <v>0.99957650899886996</v>
      </c>
      <c r="J181" s="58">
        <v>7.2131052613258306E-2</v>
      </c>
      <c r="K181" s="58">
        <v>0.996215879917144</v>
      </c>
      <c r="L181" s="58">
        <v>94.947125999999997</v>
      </c>
      <c r="M181" s="58">
        <v>41.627591841674601</v>
      </c>
      <c r="N181" s="58" t="s">
        <v>60</v>
      </c>
      <c r="O181" s="84">
        <v>2.2093389999999999</v>
      </c>
      <c r="P181" s="58">
        <v>2.2093389999999999</v>
      </c>
      <c r="Q181" s="58">
        <v>1.0426960000000001</v>
      </c>
      <c r="R181" s="58">
        <v>1.0426960000000001</v>
      </c>
      <c r="AE181" s="58" t="s">
        <v>453</v>
      </c>
      <c r="AF181" s="58">
        <v>1.49850424601132</v>
      </c>
      <c r="AG181" s="58">
        <v>0.99463427066802901</v>
      </c>
      <c r="AH181" s="58">
        <v>0.99461448192596402</v>
      </c>
      <c r="AI181" s="58">
        <v>41.035716348492997</v>
      </c>
      <c r="AJ181" s="58">
        <v>45.359191413857502</v>
      </c>
      <c r="AK181" s="58">
        <v>44.313672186544302</v>
      </c>
      <c r="AL181" s="58">
        <v>0.75178581476211503</v>
      </c>
      <c r="AM181" s="58">
        <v>0.998884618282318</v>
      </c>
      <c r="AN181" s="58">
        <v>6.8742722272872897E-2</v>
      </c>
      <c r="AO181" s="58">
        <v>0.994509637355804</v>
      </c>
      <c r="AP181" s="58">
        <v>95.418914000000001</v>
      </c>
      <c r="AQ181" s="58">
        <v>39.450546740304198</v>
      </c>
      <c r="AR181" s="58" t="s">
        <v>60</v>
      </c>
      <c r="AS181" s="58">
        <v>0.525779</v>
      </c>
      <c r="AT181" s="58">
        <v>0.525779</v>
      </c>
      <c r="AU181" s="58">
        <v>0.283665</v>
      </c>
      <c r="AV181" s="58">
        <v>0.283665</v>
      </c>
      <c r="BI181" s="58" t="s">
        <v>1024</v>
      </c>
      <c r="BJ181" s="58">
        <v>1.4988339552238801</v>
      </c>
      <c r="BK181" s="58">
        <v>0.99757778644561701</v>
      </c>
      <c r="BL181" s="58">
        <v>0.99757218360900801</v>
      </c>
      <c r="BM181" s="58">
        <v>40.952290269310197</v>
      </c>
      <c r="BN181" s="58">
        <v>44.255203366854303</v>
      </c>
      <c r="BO181" s="58">
        <v>41.634105182404902</v>
      </c>
      <c r="BP181" s="58">
        <v>0.77117794752120905</v>
      </c>
      <c r="BQ181" s="58">
        <v>0.99944597482681197</v>
      </c>
      <c r="BR181" s="58">
        <v>5.4724093526601701E-2</v>
      </c>
      <c r="BS181" s="58">
        <v>0.997541844844818</v>
      </c>
      <c r="BT181" s="58">
        <v>94.471147999999999</v>
      </c>
      <c r="BU181" s="58">
        <v>41.789954137285903</v>
      </c>
      <c r="BV181" s="58" t="s">
        <v>60</v>
      </c>
      <c r="BW181" s="58">
        <v>0.79459400000000002</v>
      </c>
      <c r="BX181" s="58">
        <v>0.79459400000000002</v>
      </c>
      <c r="BY181" s="58">
        <v>0.64571699999999999</v>
      </c>
      <c r="BZ181" s="58">
        <v>0.64571699999999999</v>
      </c>
      <c r="CM181" s="58" t="s">
        <v>642</v>
      </c>
      <c r="CN181" s="58">
        <v>1.5804168811116801</v>
      </c>
      <c r="CO181" s="58">
        <v>0.99752408266067505</v>
      </c>
      <c r="CP181" s="58">
        <v>0.99751526117324796</v>
      </c>
      <c r="CQ181" s="58">
        <v>44.088560705648803</v>
      </c>
      <c r="CR181" s="58">
        <v>45.150914834815097</v>
      </c>
      <c r="CS181" s="58">
        <v>44.403084747345403</v>
      </c>
      <c r="CT181" s="58">
        <v>0.83039820194244296</v>
      </c>
      <c r="CU181" s="58">
        <v>0.99940717220306396</v>
      </c>
      <c r="CV181" s="58">
        <v>4.8595860600471497E-2</v>
      </c>
      <c r="CW181" s="58">
        <v>0.99767553806304898</v>
      </c>
      <c r="CX181" s="58">
        <v>96.046065999999996</v>
      </c>
      <c r="CY181" s="58">
        <v>43.254025159744799</v>
      </c>
      <c r="CZ181" s="58" t="s">
        <v>60</v>
      </c>
      <c r="DA181" s="84">
        <v>1.779166</v>
      </c>
      <c r="DB181" s="58">
        <v>1.779166</v>
      </c>
      <c r="DC181" s="58">
        <v>76.644777000000005</v>
      </c>
      <c r="DD181" s="58">
        <v>76.644777000000005</v>
      </c>
      <c r="DQ181" s="58" t="s">
        <v>831</v>
      </c>
      <c r="DR181" s="58">
        <v>1.53574530365414</v>
      </c>
      <c r="DS181" s="58">
        <v>0.99727153778076105</v>
      </c>
      <c r="DT181" s="58">
        <v>0.99726265668868996</v>
      </c>
      <c r="DU181" s="58">
        <v>43.682573885228301</v>
      </c>
      <c r="DV181" s="58">
        <v>47.885910829411102</v>
      </c>
      <c r="DW181" s="58">
        <v>46.951213107330702</v>
      </c>
      <c r="DX181" s="58">
        <v>0.82000869512557895</v>
      </c>
      <c r="DY181" s="58">
        <v>0.99944943189620905</v>
      </c>
      <c r="DZ181" s="58">
        <v>5.0762105733156197E-2</v>
      </c>
      <c r="EA181" s="58">
        <v>0.99743252992630005</v>
      </c>
      <c r="EB181" s="58">
        <v>96.010581999999999</v>
      </c>
      <c r="EC181" s="58">
        <v>42.756450757636003</v>
      </c>
      <c r="ED181" s="58" t="s">
        <v>60</v>
      </c>
      <c r="EE181" s="84">
        <v>0.95506599999999997</v>
      </c>
      <c r="EF181" s="58">
        <v>0.95506599999999997</v>
      </c>
      <c r="EG181" s="58">
        <v>759.28239699999995</v>
      </c>
      <c r="EH181" s="58">
        <v>759.28239699999995</v>
      </c>
      <c r="EU181" s="58"/>
      <c r="EV181" s="58"/>
      <c r="EW181" s="58"/>
      <c r="EX181" s="58"/>
      <c r="EY181" s="58"/>
      <c r="EZ181" s="58"/>
      <c r="FA181" s="58"/>
      <c r="FB181" s="58"/>
      <c r="FC181" s="58"/>
      <c r="FD181" s="58"/>
      <c r="FE181" s="58"/>
      <c r="FF181" s="58"/>
      <c r="FG181" s="58"/>
      <c r="FH181" s="58"/>
      <c r="FI181" s="58"/>
      <c r="FJ181" s="58"/>
      <c r="FK181" s="58"/>
      <c r="FL181" s="58"/>
      <c r="FY181" s="58"/>
      <c r="FZ181" s="58"/>
      <c r="GA181" s="58"/>
      <c r="GB181" s="58"/>
      <c r="GC181" s="58"/>
      <c r="GD181" s="58"/>
      <c r="GE181" s="58"/>
      <c r="GF181" s="58"/>
      <c r="GG181" s="58"/>
      <c r="GH181" s="58"/>
      <c r="GI181" s="58"/>
      <c r="GJ181" s="58"/>
      <c r="GK181" s="58"/>
      <c r="GL181" s="58"/>
      <c r="GM181" s="58"/>
      <c r="GN181" s="58"/>
      <c r="GO181" s="58"/>
      <c r="GP181" s="58"/>
      <c r="HC181" s="58"/>
      <c r="HD181" s="58"/>
      <c r="HE181" s="58"/>
      <c r="HF181" s="58"/>
      <c r="HG181" s="58"/>
      <c r="HH181" s="58"/>
      <c r="HI181" s="58"/>
      <c r="HJ181" s="58"/>
      <c r="HK181" s="58"/>
      <c r="HL181" s="58"/>
      <c r="HM181" s="58"/>
      <c r="HN181" s="58"/>
      <c r="HO181" s="58"/>
      <c r="HP181" s="58"/>
      <c r="HQ181" s="84"/>
      <c r="HR181" s="58"/>
      <c r="HS181" s="58"/>
      <c r="HT181" s="58"/>
      <c r="IG181" s="58"/>
      <c r="IH181" s="58"/>
      <c r="II181" s="58"/>
      <c r="IJ181" s="58"/>
      <c r="IK181" s="58"/>
      <c r="IL181" s="58"/>
      <c r="IM181" s="58"/>
      <c r="IN181" s="58"/>
      <c r="IO181" s="58"/>
      <c r="IP181" s="58"/>
      <c r="IQ181" s="58"/>
      <c r="IR181" s="58"/>
      <c r="IS181" s="58"/>
      <c r="IT181" s="58"/>
      <c r="IU181" s="58"/>
      <c r="IV181" s="58"/>
      <c r="IW181" s="58"/>
      <c r="IX181" s="58"/>
      <c r="JK181" s="58"/>
      <c r="JL181" s="58"/>
      <c r="JM181" s="58"/>
      <c r="JN181" s="58"/>
      <c r="JO181" s="58"/>
      <c r="JP181" s="58"/>
      <c r="JQ181" s="58"/>
      <c r="JR181" s="58"/>
      <c r="JS181" s="58"/>
      <c r="JT181" s="58"/>
      <c r="JU181" s="58"/>
      <c r="JV181" s="58"/>
      <c r="JW181" s="58"/>
      <c r="JX181" s="58"/>
      <c r="JY181" s="58"/>
      <c r="JZ181" s="58"/>
      <c r="KA181" s="58"/>
      <c r="KB181" s="58"/>
      <c r="KO181" s="58"/>
      <c r="KP181" s="58"/>
      <c r="KQ181" s="58"/>
      <c r="KR181" s="58"/>
      <c r="KS181" s="58"/>
      <c r="KT181" s="58"/>
      <c r="KU181" s="58"/>
      <c r="KV181" s="58"/>
      <c r="KW181" s="58"/>
      <c r="KX181" s="58"/>
      <c r="KY181" s="58"/>
      <c r="KZ181" s="58"/>
      <c r="LA181" s="58"/>
      <c r="LB181" s="58"/>
      <c r="LC181" s="58"/>
      <c r="LD181" s="58"/>
      <c r="LE181" s="58"/>
      <c r="LF181" s="58"/>
      <c r="LS181" s="58"/>
      <c r="LT181" s="58"/>
      <c r="LU181" s="58"/>
      <c r="LV181" s="58"/>
      <c r="LW181" s="58"/>
      <c r="LX181" s="58"/>
      <c r="LY181" s="58"/>
      <c r="LZ181" s="58"/>
      <c r="MA181" s="58"/>
      <c r="MB181" s="58"/>
      <c r="MC181" s="58"/>
      <c r="MD181" s="58"/>
      <c r="ME181" s="58"/>
      <c r="MF181" s="58"/>
      <c r="MG181" s="58"/>
      <c r="MH181" s="58"/>
      <c r="MI181" s="58"/>
      <c r="MJ181" s="58"/>
      <c r="MW181" s="58"/>
      <c r="MX181" s="58"/>
      <c r="MY181" s="58"/>
      <c r="MZ181" s="58"/>
      <c r="NA181" s="58"/>
      <c r="NB181" s="58"/>
      <c r="NC181" s="58"/>
      <c r="ND181" s="58"/>
      <c r="NE181" s="58"/>
      <c r="NF181" s="58"/>
      <c r="NG181" s="58"/>
      <c r="NH181" s="58"/>
      <c r="NI181" s="58"/>
      <c r="NJ181" s="58"/>
      <c r="NK181" s="58"/>
      <c r="NL181" s="58"/>
      <c r="NM181" s="58"/>
      <c r="NN181" s="58"/>
      <c r="OA181" s="58"/>
      <c r="OB181" s="58"/>
      <c r="OC181" s="58"/>
      <c r="OD181" s="58"/>
      <c r="OE181" s="58"/>
      <c r="OF181" s="58"/>
      <c r="OG181" s="58"/>
      <c r="OH181" s="58"/>
      <c r="OI181" s="58"/>
      <c r="OJ181" s="58"/>
      <c r="OK181" s="58"/>
      <c r="OL181" s="58"/>
      <c r="OM181" s="58"/>
      <c r="ON181" s="58"/>
      <c r="OO181" s="58"/>
      <c r="OP181" s="58"/>
      <c r="OQ181" s="58"/>
      <c r="OR181" s="58"/>
    </row>
    <row r="182" spans="1:408">
      <c r="A182" s="58" t="s">
        <v>259</v>
      </c>
      <c r="B182" s="58">
        <v>2.11252734173957</v>
      </c>
      <c r="C182" s="58">
        <v>0.998024702072143</v>
      </c>
      <c r="D182" s="58">
        <v>0.99802219867706299</v>
      </c>
      <c r="E182" s="58">
        <v>39.415261341362097</v>
      </c>
      <c r="F182" s="58">
        <v>45.196196927230098</v>
      </c>
      <c r="G182" s="58">
        <v>42.526218527398299</v>
      </c>
      <c r="H182" s="58">
        <v>0.74838006496429399</v>
      </c>
      <c r="I182" s="58">
        <v>0.99980103969573897</v>
      </c>
      <c r="J182" s="58">
        <v>5.49030266702175E-2</v>
      </c>
      <c r="K182" s="58">
        <v>0.99788808822631803</v>
      </c>
      <c r="L182" s="58">
        <v>95.841035000000005</v>
      </c>
      <c r="M182" s="58">
        <v>44.732982336928202</v>
      </c>
      <c r="N182" s="58" t="s">
        <v>60</v>
      </c>
      <c r="O182" s="84">
        <v>2.2055400000000001</v>
      </c>
      <c r="P182" s="58">
        <v>2.2055400000000001</v>
      </c>
      <c r="Q182" s="58">
        <v>1.0496829999999999</v>
      </c>
      <c r="R182" s="58">
        <v>1.0496829999999999</v>
      </c>
      <c r="AE182" s="58" t="s">
        <v>454</v>
      </c>
      <c r="AF182" s="58">
        <v>1.99938883170355</v>
      </c>
      <c r="AG182" s="58">
        <v>0.99683487415313698</v>
      </c>
      <c r="AH182" s="58">
        <v>0.99682033061981201</v>
      </c>
      <c r="AI182" s="58">
        <v>43.320731197996601</v>
      </c>
      <c r="AJ182" s="58">
        <v>47.529007893357402</v>
      </c>
      <c r="AK182" s="58">
        <v>45.918648766291497</v>
      </c>
      <c r="AL182" s="58">
        <v>0.81410706043243397</v>
      </c>
      <c r="AM182" s="58">
        <v>0.99933588504791204</v>
      </c>
      <c r="AN182" s="58">
        <v>5.3936976939439697E-2</v>
      </c>
      <c r="AO182" s="58">
        <v>0.99702692031860296</v>
      </c>
      <c r="AP182" s="58">
        <v>95.970315999999997</v>
      </c>
      <c r="AQ182" s="58">
        <v>41.952451246685698</v>
      </c>
      <c r="AR182" s="58" t="s">
        <v>60</v>
      </c>
      <c r="AS182" s="58">
        <v>0.53732999999999997</v>
      </c>
      <c r="AT182" s="58">
        <v>0.53732999999999997</v>
      </c>
      <c r="AU182" s="58">
        <v>0.28476099999999999</v>
      </c>
      <c r="AV182" s="58">
        <v>0.28476099999999999</v>
      </c>
      <c r="BI182" s="58" t="s">
        <v>1025</v>
      </c>
      <c r="BJ182" s="58">
        <v>1.9989626222336501</v>
      </c>
      <c r="BK182" s="58">
        <v>0.99867409467697099</v>
      </c>
      <c r="BL182" s="58">
        <v>0.998671054840087</v>
      </c>
      <c r="BM182" s="58">
        <v>43.947643429651897</v>
      </c>
      <c r="BN182" s="58">
        <v>45.270763001721399</v>
      </c>
      <c r="BO182" s="58">
        <v>42.769063548121103</v>
      </c>
      <c r="BP182" s="58">
        <v>0.84150183200836104</v>
      </c>
      <c r="BQ182" s="58">
        <v>0.99970066547393799</v>
      </c>
      <c r="BR182" s="58">
        <v>4.0019869804382303E-2</v>
      </c>
      <c r="BS182" s="58">
        <v>0.99874240159988403</v>
      </c>
      <c r="BT182" s="58">
        <v>95.384957</v>
      </c>
      <c r="BU182" s="58">
        <v>44.880043308738799</v>
      </c>
      <c r="BV182" s="58" t="s">
        <v>60</v>
      </c>
      <c r="BW182" s="58">
        <v>0.83380299999999996</v>
      </c>
      <c r="BX182" s="58">
        <v>0.83380299999999996</v>
      </c>
      <c r="BY182" s="58">
        <v>0.55740000000000001</v>
      </c>
      <c r="BZ182" s="58">
        <v>0.55740000000000001</v>
      </c>
      <c r="CM182" s="58" t="s">
        <v>643</v>
      </c>
      <c r="CN182" s="58">
        <v>2.0348365928975798</v>
      </c>
      <c r="CO182" s="58">
        <v>0.99855995178222601</v>
      </c>
      <c r="CP182" s="58">
        <v>0.99855536222457797</v>
      </c>
      <c r="CQ182" s="58">
        <v>46.525421777644901</v>
      </c>
      <c r="CR182" s="58">
        <v>46.474330573265298</v>
      </c>
      <c r="CS182" s="58">
        <v>45.749552113805898</v>
      </c>
      <c r="CT182" s="58">
        <v>0.88409894704818703</v>
      </c>
      <c r="CU182" s="58">
        <v>0.99967479705810502</v>
      </c>
      <c r="CV182" s="58">
        <v>3.7066716700792299E-2</v>
      </c>
      <c r="CW182" s="58">
        <v>0.99874866008758501</v>
      </c>
      <c r="CX182" s="58">
        <v>96.684838999999997</v>
      </c>
      <c r="CY182" s="58">
        <v>45.9468442308332</v>
      </c>
      <c r="CZ182" s="58" t="s">
        <v>60</v>
      </c>
      <c r="DA182" s="84">
        <v>1.884787</v>
      </c>
      <c r="DB182" s="58">
        <v>1.884787</v>
      </c>
      <c r="DC182" s="58">
        <v>75.207556999999994</v>
      </c>
      <c r="DD182" s="58">
        <v>75.207556999999994</v>
      </c>
      <c r="DQ182" s="58" t="s">
        <v>832</v>
      </c>
      <c r="DR182" s="58">
        <v>2.0732517370046302</v>
      </c>
      <c r="DS182" s="58">
        <v>0.99841421842574996</v>
      </c>
      <c r="DT182" s="58">
        <v>0.99840921163558904</v>
      </c>
      <c r="DU182" s="58">
        <v>46.075623117547401</v>
      </c>
      <c r="DV182" s="58">
        <v>49.4307429174861</v>
      </c>
      <c r="DW182" s="58">
        <v>48.581986678480902</v>
      </c>
      <c r="DX182" s="58">
        <v>0.87479948997497503</v>
      </c>
      <c r="DY182" s="58">
        <v>0.99971228837966897</v>
      </c>
      <c r="DZ182" s="58">
        <v>3.8741573691368103E-2</v>
      </c>
      <c r="EA182" s="58">
        <v>0.99861764907836903</v>
      </c>
      <c r="EB182" s="58">
        <v>96.625596000000002</v>
      </c>
      <c r="EC182" s="58">
        <v>45.441067264084602</v>
      </c>
      <c r="ED182" s="58" t="s">
        <v>60</v>
      </c>
      <c r="EE182" s="84">
        <v>1.0251710000000001</v>
      </c>
      <c r="EF182" s="58">
        <v>1.0251710000000001</v>
      </c>
      <c r="EG182" s="58">
        <v>931.81352800000002</v>
      </c>
      <c r="EH182" s="58">
        <v>931.81352800000002</v>
      </c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84"/>
      <c r="HR182" s="58"/>
      <c r="HS182" s="58"/>
      <c r="HT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JK182" s="58"/>
      <c r="JL182" s="58"/>
      <c r="JM182" s="58"/>
      <c r="JN182" s="58"/>
      <c r="JO182" s="58"/>
      <c r="JP182" s="58"/>
      <c r="JQ182" s="58"/>
      <c r="JR182" s="58"/>
      <c r="JS182" s="58"/>
      <c r="JT182" s="58"/>
      <c r="JU182" s="58"/>
      <c r="JV182" s="58"/>
      <c r="JW182" s="58"/>
      <c r="JX182" s="58"/>
      <c r="JY182" s="58"/>
      <c r="JZ182" s="58"/>
      <c r="KA182" s="58"/>
      <c r="KB182" s="58"/>
      <c r="KO182" s="58"/>
      <c r="KP182" s="58"/>
      <c r="KQ182" s="58"/>
      <c r="KR182" s="58"/>
      <c r="KS182" s="58"/>
      <c r="KT182" s="58"/>
      <c r="KU182" s="58"/>
      <c r="KV182" s="58"/>
      <c r="KW182" s="58"/>
      <c r="KX182" s="58"/>
      <c r="KY182" s="58"/>
      <c r="KZ182" s="58"/>
      <c r="LA182" s="58"/>
      <c r="LB182" s="58"/>
      <c r="LC182" s="58"/>
      <c r="LD182" s="58"/>
      <c r="LE182" s="58"/>
      <c r="LF182" s="58"/>
      <c r="LS182" s="58"/>
      <c r="LT182" s="58"/>
      <c r="LU182" s="58"/>
      <c r="LV182" s="58"/>
      <c r="LW182" s="58"/>
      <c r="LX182" s="58"/>
      <c r="LY182" s="58"/>
      <c r="LZ182" s="58"/>
      <c r="MA182" s="58"/>
      <c r="MB182" s="58"/>
      <c r="MC182" s="58"/>
      <c r="MD182" s="58"/>
      <c r="ME182" s="58"/>
      <c r="MF182" s="58"/>
      <c r="MG182" s="58"/>
      <c r="MH182" s="58"/>
      <c r="MI182" s="58"/>
      <c r="MJ182" s="58"/>
      <c r="MW182" s="58"/>
      <c r="MX182" s="58"/>
      <c r="MY182" s="58"/>
      <c r="MZ182" s="58"/>
      <c r="NA182" s="58"/>
      <c r="NB182" s="58"/>
      <c r="NC182" s="58"/>
      <c r="ND182" s="58"/>
      <c r="NE182" s="58"/>
      <c r="NF182" s="58"/>
      <c r="NG182" s="58"/>
      <c r="NH182" s="58"/>
      <c r="NI182" s="58"/>
      <c r="NJ182" s="58"/>
      <c r="NK182" s="58"/>
      <c r="NL182" s="58"/>
      <c r="NM182" s="58"/>
      <c r="NN182" s="58"/>
      <c r="OA182" s="58"/>
      <c r="OB182" s="58"/>
      <c r="OC182" s="58"/>
      <c r="OD182" s="58"/>
      <c r="OE182" s="58"/>
      <c r="OF182" s="58"/>
      <c r="OG182" s="58"/>
      <c r="OH182" s="58"/>
      <c r="OI182" s="58"/>
      <c r="OJ182" s="58"/>
      <c r="OK182" s="58"/>
      <c r="OL182" s="58"/>
      <c r="OM182" s="58"/>
      <c r="ON182" s="58"/>
      <c r="OO182" s="58"/>
      <c r="OP182" s="58"/>
      <c r="OQ182" s="58"/>
      <c r="OR182" s="58"/>
    </row>
    <row r="183" spans="1:408">
      <c r="A183" s="58" t="s">
        <v>260</v>
      </c>
      <c r="B183" s="58">
        <v>0.105938946759259</v>
      </c>
      <c r="C183" s="58">
        <v>0.88749355077743497</v>
      </c>
      <c r="D183" s="58">
        <v>0.87479650974273604</v>
      </c>
      <c r="E183" s="58">
        <v>21.6536239749672</v>
      </c>
      <c r="F183" s="58">
        <v>25.836182162790799</v>
      </c>
      <c r="G183" s="58">
        <v>30.087845861016699</v>
      </c>
      <c r="H183" s="58">
        <v>0.181575551629066</v>
      </c>
      <c r="I183" s="58">
        <v>0.87954115867614702</v>
      </c>
      <c r="J183" s="58">
        <v>0.41887226700782698</v>
      </c>
      <c r="K183" s="58">
        <v>0.81568372249603205</v>
      </c>
      <c r="L183" s="58">
        <v>41.132218999999999</v>
      </c>
      <c r="M183" s="58">
        <v>18.4676776709025</v>
      </c>
      <c r="N183" s="58" t="s">
        <v>60</v>
      </c>
      <c r="O183" s="84">
        <v>1.61311</v>
      </c>
      <c r="P183" s="58">
        <v>1.61311</v>
      </c>
      <c r="Q183" s="58">
        <v>0.33886100000000002</v>
      </c>
      <c r="R183" s="58">
        <v>0.33886100000000002</v>
      </c>
      <c r="AE183" s="58" t="s">
        <v>455</v>
      </c>
      <c r="AF183" s="58">
        <v>2.98177083333333E-2</v>
      </c>
      <c r="AG183" s="58">
        <v>0.83821690082550004</v>
      </c>
      <c r="AH183" s="58">
        <v>0.82685548067092896</v>
      </c>
      <c r="AI183" s="58">
        <v>21.143801055093899</v>
      </c>
      <c r="AJ183" s="58">
        <v>32.887766844677799</v>
      </c>
      <c r="AK183" s="58">
        <v>32.133430184947898</v>
      </c>
      <c r="AL183" s="58">
        <v>0.138766229152679</v>
      </c>
      <c r="AM183" s="58">
        <v>0.86519718170166005</v>
      </c>
      <c r="AN183" s="58">
        <v>0.43839552998542702</v>
      </c>
      <c r="AO183" s="58">
        <v>0.72786313295364302</v>
      </c>
      <c r="AP183" s="58">
        <v>23.364958000000001</v>
      </c>
      <c r="AQ183" s="58">
        <v>17.9940039311799</v>
      </c>
      <c r="AR183" s="58" t="s">
        <v>60</v>
      </c>
      <c r="AS183" s="58">
        <v>0.75949999999999995</v>
      </c>
      <c r="AT183" s="58">
        <v>0.75949999999999995</v>
      </c>
      <c r="AU183" s="58">
        <v>0.396399</v>
      </c>
      <c r="AV183" s="58">
        <v>0.396399</v>
      </c>
      <c r="BI183" s="58" t="s">
        <v>1026</v>
      </c>
      <c r="BJ183" s="58">
        <v>2.9937065972222201E-2</v>
      </c>
      <c r="BK183" s="58">
        <v>0.80330985784530595</v>
      </c>
      <c r="BL183" s="58">
        <v>0.80123484134673995</v>
      </c>
      <c r="BM183" s="58">
        <v>19.841774319861901</v>
      </c>
      <c r="BN183" s="58">
        <v>32.466074062718803</v>
      </c>
      <c r="BO183" s="58">
        <v>30.533599226385899</v>
      </c>
      <c r="BP183" s="58">
        <v>8.8920786976814201E-2</v>
      </c>
      <c r="BQ183" s="58">
        <v>0.82214039564132602</v>
      </c>
      <c r="BR183" s="58">
        <v>0.48348280787467901</v>
      </c>
      <c r="BS183" s="58">
        <v>0.55594462156295699</v>
      </c>
      <c r="BT183" s="58">
        <v>0</v>
      </c>
      <c r="BU183" s="58">
        <v>15.4998191907071</v>
      </c>
      <c r="BV183" s="58" t="s">
        <v>60</v>
      </c>
      <c r="BW183" s="58">
        <v>0.99759900000000001</v>
      </c>
      <c r="BX183" s="58">
        <v>0.99759900000000001</v>
      </c>
      <c r="BY183" s="58">
        <v>0.41552499999999998</v>
      </c>
      <c r="BZ183" s="58">
        <v>0.41552499999999998</v>
      </c>
      <c r="CM183" s="58" t="s">
        <v>644</v>
      </c>
      <c r="CN183" s="58">
        <v>2.6833767361111101E-2</v>
      </c>
      <c r="CO183" s="58">
        <v>0.89733231067657404</v>
      </c>
      <c r="CP183" s="58">
        <v>0.88927370309829701</v>
      </c>
      <c r="CQ183" s="58">
        <v>22.288199625031499</v>
      </c>
      <c r="CR183" s="58">
        <v>33.161496555706201</v>
      </c>
      <c r="CS183" s="58">
        <v>33.041555107495498</v>
      </c>
      <c r="CT183" s="58">
        <v>0.19830133020877799</v>
      </c>
      <c r="CU183" s="58">
        <v>0.92068898677825906</v>
      </c>
      <c r="CV183" s="58">
        <v>0.37335643172264099</v>
      </c>
      <c r="CW183" s="58">
        <v>0.82137697935104304</v>
      </c>
      <c r="CX183" s="58">
        <v>35.221941000000001</v>
      </c>
      <c r="CY183" s="58">
        <v>19.6058343378591</v>
      </c>
      <c r="CZ183" s="58" t="s">
        <v>60</v>
      </c>
      <c r="DA183" s="84">
        <v>0.67193499999999995</v>
      </c>
      <c r="DB183" s="58">
        <v>0.67193499999999995</v>
      </c>
      <c r="DC183" s="58">
        <v>55.896737999999999</v>
      </c>
      <c r="DD183" s="58">
        <v>55.896737999999999</v>
      </c>
      <c r="DQ183" s="58" t="s">
        <v>833</v>
      </c>
      <c r="DR183" s="58">
        <v>2.2037760416666601E-2</v>
      </c>
      <c r="DS183" s="58">
        <v>0.90689009428024203</v>
      </c>
      <c r="DT183" s="58">
        <v>0.90027159452438299</v>
      </c>
      <c r="DU183" s="58">
        <v>22.520960295032399</v>
      </c>
      <c r="DV183" s="58">
        <v>34.257370651320599</v>
      </c>
      <c r="DW183" s="58">
        <v>34.128032863548</v>
      </c>
      <c r="DX183" s="58">
        <v>0.228381723165512</v>
      </c>
      <c r="DY183" s="58">
        <v>0.93389767408370905</v>
      </c>
      <c r="DZ183" s="58">
        <v>0.359076768159866</v>
      </c>
      <c r="EA183" s="58">
        <v>0.83564764261245705</v>
      </c>
      <c r="EB183" s="58">
        <v>37.092599</v>
      </c>
      <c r="EC183" s="58">
        <v>19.862672188784099</v>
      </c>
      <c r="ED183" s="58" t="s">
        <v>60</v>
      </c>
      <c r="EE183" s="84">
        <v>0.61802400000000002</v>
      </c>
      <c r="EF183" s="58">
        <v>0.61802400000000002</v>
      </c>
      <c r="EG183" s="58">
        <v>202.06972500000001</v>
      </c>
      <c r="EH183" s="58">
        <v>202.06972500000001</v>
      </c>
      <c r="EU183" s="58"/>
      <c r="EV183" s="58"/>
      <c r="EW183" s="58"/>
      <c r="EX183" s="58"/>
      <c r="EY183" s="58"/>
      <c r="EZ183" s="58"/>
      <c r="FA183" s="58"/>
      <c r="FB183" s="58"/>
      <c r="FC183" s="58"/>
      <c r="FD183" s="58"/>
      <c r="FE183" s="58"/>
      <c r="FF183" s="58"/>
      <c r="FG183" s="58"/>
      <c r="FH183" s="58"/>
      <c r="FI183" s="58"/>
      <c r="FJ183" s="58"/>
      <c r="FK183" s="58"/>
      <c r="FL183" s="58"/>
      <c r="FY183" s="58"/>
      <c r="FZ183" s="58"/>
      <c r="GA183" s="58"/>
      <c r="GB183" s="58"/>
      <c r="GC183" s="58"/>
      <c r="GD183" s="58"/>
      <c r="GE183" s="58"/>
      <c r="GF183" s="58"/>
      <c r="GG183" s="58"/>
      <c r="GH183" s="58"/>
      <c r="GI183" s="58"/>
      <c r="GJ183" s="58"/>
      <c r="GK183" s="58"/>
      <c r="GL183" s="58"/>
      <c r="GM183" s="58"/>
      <c r="GN183" s="58"/>
      <c r="GO183" s="58"/>
      <c r="GP183" s="58"/>
      <c r="HC183" s="58"/>
      <c r="HD183" s="58"/>
      <c r="HE183" s="58"/>
      <c r="HF183" s="58"/>
      <c r="HG183" s="58"/>
      <c r="HH183" s="58"/>
      <c r="HI183" s="58"/>
      <c r="HJ183" s="58"/>
      <c r="HK183" s="58"/>
      <c r="HL183" s="58"/>
      <c r="HM183" s="58"/>
      <c r="HN183" s="58"/>
      <c r="HO183" s="58"/>
      <c r="HP183" s="58"/>
      <c r="HQ183" s="84"/>
      <c r="HR183" s="58"/>
      <c r="HS183" s="58"/>
      <c r="HT183" s="58"/>
      <c r="IG183" s="58"/>
      <c r="IH183" s="58"/>
      <c r="II183" s="58"/>
      <c r="IJ183" s="58"/>
      <c r="IK183" s="58"/>
      <c r="IL183" s="58"/>
      <c r="IM183" s="58"/>
      <c r="IN183" s="58"/>
      <c r="IO183" s="58"/>
      <c r="IP183" s="58"/>
      <c r="IQ183" s="58"/>
      <c r="IR183" s="58"/>
      <c r="IS183" s="58"/>
      <c r="IT183" s="58"/>
      <c r="IU183" s="58"/>
      <c r="IV183" s="58"/>
      <c r="IW183" s="58"/>
      <c r="IX183" s="58"/>
      <c r="JK183" s="58"/>
      <c r="JL183" s="58"/>
      <c r="JM183" s="58"/>
      <c r="JN183" s="58"/>
      <c r="JO183" s="58"/>
      <c r="JP183" s="58"/>
      <c r="JQ183" s="58"/>
      <c r="JR183" s="58"/>
      <c r="JS183" s="58"/>
      <c r="JT183" s="58"/>
      <c r="JU183" s="58"/>
      <c r="JV183" s="58"/>
      <c r="JW183" s="58"/>
      <c r="JX183" s="58"/>
      <c r="JY183" s="58"/>
      <c r="JZ183" s="58"/>
      <c r="KA183" s="58"/>
      <c r="KB183" s="58"/>
      <c r="KO183" s="58"/>
      <c r="KP183" s="58"/>
      <c r="KQ183" s="58"/>
      <c r="KR183" s="58"/>
      <c r="KS183" s="58"/>
      <c r="KT183" s="58"/>
      <c r="KU183" s="58"/>
      <c r="KV183" s="58"/>
      <c r="KW183" s="58"/>
      <c r="KX183" s="58"/>
      <c r="KY183" s="58"/>
      <c r="KZ183" s="58"/>
      <c r="LA183" s="58"/>
      <c r="LB183" s="58"/>
      <c r="LC183" s="58"/>
      <c r="LD183" s="58"/>
      <c r="LE183" s="58"/>
      <c r="LF183" s="58"/>
      <c r="LS183" s="58"/>
      <c r="LT183" s="58"/>
      <c r="LU183" s="58"/>
      <c r="LV183" s="58"/>
      <c r="LW183" s="58"/>
      <c r="LX183" s="58"/>
      <c r="LY183" s="58"/>
      <c r="LZ183" s="58"/>
      <c r="MA183" s="58"/>
      <c r="MB183" s="58"/>
      <c r="MC183" s="58"/>
      <c r="MD183" s="58"/>
      <c r="ME183" s="58"/>
      <c r="MF183" s="58"/>
      <c r="MG183" s="58"/>
      <c r="MH183" s="58"/>
      <c r="MI183" s="58"/>
      <c r="MJ183" s="58"/>
      <c r="MW183" s="58"/>
      <c r="MX183" s="58"/>
      <c r="MY183" s="58"/>
      <c r="MZ183" s="58"/>
      <c r="NA183" s="58"/>
      <c r="NB183" s="58"/>
      <c r="NC183" s="58"/>
      <c r="ND183" s="58"/>
      <c r="NE183" s="58"/>
      <c r="NF183" s="58"/>
      <c r="NG183" s="58"/>
      <c r="NH183" s="58"/>
      <c r="NI183" s="58"/>
      <c r="NJ183" s="58"/>
      <c r="NK183" s="58"/>
      <c r="NL183" s="58"/>
      <c r="NM183" s="58"/>
      <c r="NN183" s="58"/>
      <c r="OA183" s="58"/>
      <c r="OB183" s="58"/>
      <c r="OC183" s="58"/>
      <c r="OD183" s="58"/>
      <c r="OE183" s="58"/>
      <c r="OF183" s="58"/>
      <c r="OG183" s="58"/>
      <c r="OH183" s="58"/>
      <c r="OI183" s="58"/>
      <c r="OJ183" s="58"/>
      <c r="OK183" s="58"/>
      <c r="OL183" s="58"/>
      <c r="OM183" s="58"/>
      <c r="ON183" s="58"/>
      <c r="OO183" s="58"/>
      <c r="OP183" s="58"/>
      <c r="OQ183" s="58"/>
      <c r="OR183" s="58"/>
    </row>
    <row r="184" spans="1:408">
      <c r="A184" s="58" t="s">
        <v>261</v>
      </c>
      <c r="B184" s="58">
        <v>0.105938946759259</v>
      </c>
      <c r="C184" s="58">
        <v>0.88749355077743497</v>
      </c>
      <c r="D184" s="58">
        <v>0.87479650974273604</v>
      </c>
      <c r="E184" s="58">
        <v>21.6536239749672</v>
      </c>
      <c r="F184" s="58">
        <v>25.836182162790799</v>
      </c>
      <c r="G184" s="58">
        <v>30.087845861016699</v>
      </c>
      <c r="H184" s="58">
        <v>0.181575551629066</v>
      </c>
      <c r="I184" s="58">
        <v>0.87954115867614702</v>
      </c>
      <c r="J184" s="58">
        <v>0.41887226700782698</v>
      </c>
      <c r="K184" s="58">
        <v>0.81568372249603205</v>
      </c>
      <c r="L184" s="58">
        <v>41.132218999999999</v>
      </c>
      <c r="M184" s="58">
        <v>18.4676776709025</v>
      </c>
      <c r="N184" s="58" t="s">
        <v>60</v>
      </c>
      <c r="O184" s="84">
        <v>1.628735</v>
      </c>
      <c r="P184" s="58">
        <v>1.628735</v>
      </c>
      <c r="Q184" s="58">
        <v>0.34667999999999999</v>
      </c>
      <c r="R184" s="58">
        <v>0.34667999999999999</v>
      </c>
      <c r="AE184" s="58" t="s">
        <v>456</v>
      </c>
      <c r="AF184" s="58">
        <v>5.9682436342592501E-2</v>
      </c>
      <c r="AG184" s="58">
        <v>0.89074730873107899</v>
      </c>
      <c r="AH184" s="58">
        <v>0.88457655906677202</v>
      </c>
      <c r="AI184" s="58">
        <v>22.382957865078701</v>
      </c>
      <c r="AJ184" s="58">
        <v>33.5480350494609</v>
      </c>
      <c r="AK184" s="58">
        <v>33.239122110438998</v>
      </c>
      <c r="AL184" s="58">
        <v>0.18389990925788799</v>
      </c>
      <c r="AM184" s="58">
        <v>0.90535330772399902</v>
      </c>
      <c r="AN184" s="58">
        <v>0.37310051918029702</v>
      </c>
      <c r="AO184" s="58">
        <v>0.82051640748977595</v>
      </c>
      <c r="AP184" s="58">
        <v>36.277563000000001</v>
      </c>
      <c r="AQ184" s="58">
        <v>19.528084577495399</v>
      </c>
      <c r="AR184" s="58" t="s">
        <v>60</v>
      </c>
      <c r="AS184" s="58">
        <v>0.76345700000000005</v>
      </c>
      <c r="AT184" s="58">
        <v>0.76345700000000005</v>
      </c>
      <c r="AU184" s="58">
        <v>0.396872</v>
      </c>
      <c r="AV184" s="58">
        <v>0.396872</v>
      </c>
      <c r="BI184" s="58" t="s">
        <v>1027</v>
      </c>
      <c r="BJ184" s="58">
        <v>5.9780092592592503E-2</v>
      </c>
      <c r="BK184" s="58">
        <v>0.90930080413818304</v>
      </c>
      <c r="BL184" s="58">
        <v>0.90711319446563698</v>
      </c>
      <c r="BM184" s="58">
        <v>21.2357301261146</v>
      </c>
      <c r="BN184" s="58">
        <v>33.443621244714301</v>
      </c>
      <c r="BO184" s="58">
        <v>31.723564389289201</v>
      </c>
      <c r="BP184" s="58">
        <v>0.173961281776428</v>
      </c>
      <c r="BQ184" s="58">
        <v>0.94074535369873002</v>
      </c>
      <c r="BR184" s="58">
        <v>0.34716489911079401</v>
      </c>
      <c r="BS184" s="58">
        <v>0.80291223526000899</v>
      </c>
      <c r="BT184" s="58">
        <v>17.041436999999998</v>
      </c>
      <c r="BU184" s="58">
        <v>18.045316672807399</v>
      </c>
      <c r="BV184" s="58" t="s">
        <v>60</v>
      </c>
      <c r="BW184" s="58">
        <v>0.88352699999999995</v>
      </c>
      <c r="BX184" s="58">
        <v>0.88352699999999995</v>
      </c>
      <c r="BY184" s="58">
        <v>0.58508400000000005</v>
      </c>
      <c r="BZ184" s="58">
        <v>0.58508400000000005</v>
      </c>
      <c r="CM184" s="58" t="s">
        <v>645</v>
      </c>
      <c r="CN184" s="58">
        <v>6.0575810185185097E-2</v>
      </c>
      <c r="CO184" s="58">
        <v>0.950447797775268</v>
      </c>
      <c r="CP184" s="58">
        <v>0.946111619472503</v>
      </c>
      <c r="CQ184" s="58">
        <v>24.764539492094102</v>
      </c>
      <c r="CR184" s="58">
        <v>34.115242613004</v>
      </c>
      <c r="CS184" s="58">
        <v>34.014677991905302</v>
      </c>
      <c r="CT184" s="58">
        <v>0.30384194850921598</v>
      </c>
      <c r="CU184" s="58">
        <v>0.95642662048339799</v>
      </c>
      <c r="CV184" s="58">
        <v>0.280521631240844</v>
      </c>
      <c r="CW184" s="58">
        <v>0.91357833147048895</v>
      </c>
      <c r="CX184" s="58">
        <v>51.958613</v>
      </c>
      <c r="CY184" s="58">
        <v>22.392355848542898</v>
      </c>
      <c r="CZ184" s="58" t="s">
        <v>60</v>
      </c>
      <c r="DA184" s="84">
        <v>1.0458069999999999</v>
      </c>
      <c r="DB184" s="58">
        <v>1.0458069999999999</v>
      </c>
      <c r="DC184" s="58">
        <v>61.053494000000001</v>
      </c>
      <c r="DD184" s="58">
        <v>61.053494000000001</v>
      </c>
      <c r="DQ184" s="58" t="s">
        <v>834</v>
      </c>
      <c r="DR184" s="58">
        <v>5.2553530092592497E-2</v>
      </c>
      <c r="DS184" s="58">
        <v>0.95249032974243097</v>
      </c>
      <c r="DT184" s="58">
        <v>0.94891810417175204</v>
      </c>
      <c r="DU184" s="58">
        <v>24.8856150018145</v>
      </c>
      <c r="DV184" s="58">
        <v>35.442542284021897</v>
      </c>
      <c r="DW184" s="58">
        <v>35.362139409850499</v>
      </c>
      <c r="DX184" s="58">
        <v>0.31763312220573398</v>
      </c>
      <c r="DY184" s="58">
        <v>0.96139413118362405</v>
      </c>
      <c r="DZ184" s="58">
        <v>0.27436354756355202</v>
      </c>
      <c r="EA184" s="58">
        <v>0.91745424270629805</v>
      </c>
      <c r="EB184" s="58">
        <v>53.244757999999997</v>
      </c>
      <c r="EC184" s="58">
        <v>22.517754201071</v>
      </c>
      <c r="ED184" s="58" t="s">
        <v>60</v>
      </c>
      <c r="EE184" s="84">
        <v>0.52109300000000003</v>
      </c>
      <c r="EF184" s="58">
        <v>0.52109300000000003</v>
      </c>
      <c r="EG184" s="58">
        <v>431.43940700000002</v>
      </c>
      <c r="EH184" s="58">
        <v>431.43940700000002</v>
      </c>
      <c r="EU184" s="58"/>
      <c r="EV184" s="58"/>
      <c r="EW184" s="58"/>
      <c r="EX184" s="58"/>
      <c r="EY184" s="58"/>
      <c r="EZ184" s="58"/>
      <c r="FA184" s="58"/>
      <c r="FB184" s="58"/>
      <c r="FC184" s="58"/>
      <c r="FD184" s="58"/>
      <c r="FE184" s="58"/>
      <c r="FF184" s="58"/>
      <c r="FG184" s="58"/>
      <c r="FH184" s="58"/>
      <c r="FI184" s="58"/>
      <c r="FJ184" s="58"/>
      <c r="FK184" s="58"/>
      <c r="FL184" s="58"/>
      <c r="FY184" s="58"/>
      <c r="FZ184" s="58"/>
      <c r="GA184" s="58"/>
      <c r="GB184" s="58"/>
      <c r="GC184" s="58"/>
      <c r="GD184" s="58"/>
      <c r="GE184" s="58"/>
      <c r="GF184" s="58"/>
      <c r="GG184" s="58"/>
      <c r="GH184" s="58"/>
      <c r="GI184" s="58"/>
      <c r="GJ184" s="58"/>
      <c r="GK184" s="58"/>
      <c r="GL184" s="58"/>
      <c r="GM184" s="58"/>
      <c r="GN184" s="58"/>
      <c r="GO184" s="58"/>
      <c r="GP184" s="58"/>
      <c r="HC184" s="58"/>
      <c r="HD184" s="58"/>
      <c r="HE184" s="58"/>
      <c r="HF184" s="58"/>
      <c r="HG184" s="58"/>
      <c r="HH184" s="58"/>
      <c r="HI184" s="58"/>
      <c r="HJ184" s="58"/>
      <c r="HK184" s="58"/>
      <c r="HL184" s="58"/>
      <c r="HM184" s="58"/>
      <c r="HN184" s="58"/>
      <c r="HO184" s="58"/>
      <c r="HP184" s="58"/>
      <c r="HQ184" s="84"/>
      <c r="HR184" s="58"/>
      <c r="HS184" s="58"/>
      <c r="HT184" s="58"/>
      <c r="IG184" s="58"/>
      <c r="IH184" s="58"/>
      <c r="II184" s="58"/>
      <c r="IJ184" s="58"/>
      <c r="IK184" s="58"/>
      <c r="IL184" s="58"/>
      <c r="IM184" s="58"/>
      <c r="IN184" s="58"/>
      <c r="IO184" s="58"/>
      <c r="IP184" s="58"/>
      <c r="IQ184" s="58"/>
      <c r="IR184" s="58"/>
      <c r="IS184" s="58"/>
      <c r="IT184" s="58"/>
      <c r="IU184" s="58"/>
      <c r="IV184" s="58"/>
      <c r="IW184" s="58"/>
      <c r="IX184" s="58"/>
      <c r="JK184" s="58"/>
      <c r="JL184" s="58"/>
      <c r="JM184" s="58"/>
      <c r="JN184" s="58"/>
      <c r="JO184" s="58"/>
      <c r="JP184" s="58"/>
      <c r="JQ184" s="58"/>
      <c r="JR184" s="58"/>
      <c r="JS184" s="58"/>
      <c r="JT184" s="58"/>
      <c r="JU184" s="58"/>
      <c r="JV184" s="58"/>
      <c r="JW184" s="58"/>
      <c r="JX184" s="58"/>
      <c r="JY184" s="58"/>
      <c r="JZ184" s="58"/>
      <c r="KA184" s="58"/>
      <c r="KB184" s="58"/>
      <c r="KO184" s="58"/>
      <c r="KP184" s="58"/>
      <c r="KQ184" s="58"/>
      <c r="KR184" s="58"/>
      <c r="KS184" s="58"/>
      <c r="KT184" s="58"/>
      <c r="KU184" s="58"/>
      <c r="KV184" s="58"/>
      <c r="KW184" s="58"/>
      <c r="KX184" s="58"/>
      <c r="KY184" s="58"/>
      <c r="KZ184" s="58"/>
      <c r="LA184" s="58"/>
      <c r="LB184" s="58"/>
      <c r="LC184" s="58"/>
      <c r="LD184" s="58"/>
      <c r="LE184" s="58"/>
      <c r="LF184" s="58"/>
      <c r="LS184" s="58"/>
      <c r="LT184" s="58"/>
      <c r="LU184" s="58"/>
      <c r="LV184" s="58"/>
      <c r="LW184" s="58"/>
      <c r="LX184" s="58"/>
      <c r="LY184" s="58"/>
      <c r="LZ184" s="58"/>
      <c r="MA184" s="58"/>
      <c r="MB184" s="58"/>
      <c r="MC184" s="58"/>
      <c r="MD184" s="58"/>
      <c r="ME184" s="58"/>
      <c r="MF184" s="58"/>
      <c r="MG184" s="58"/>
      <c r="MH184" s="58"/>
      <c r="MI184" s="58"/>
      <c r="MJ184" s="58"/>
      <c r="MW184" s="58"/>
      <c r="MX184" s="58"/>
      <c r="MY184" s="58"/>
      <c r="MZ184" s="58"/>
      <c r="NA184" s="58"/>
      <c r="NB184" s="58"/>
      <c r="NC184" s="58"/>
      <c r="ND184" s="58"/>
      <c r="NE184" s="58"/>
      <c r="NF184" s="58"/>
      <c r="NG184" s="58"/>
      <c r="NH184" s="58"/>
      <c r="NI184" s="58"/>
      <c r="NJ184" s="58"/>
      <c r="NK184" s="58"/>
      <c r="NL184" s="58"/>
      <c r="NM184" s="58"/>
      <c r="NN184" s="58"/>
      <c r="OA184" s="58"/>
      <c r="OB184" s="58"/>
      <c r="OC184" s="58"/>
      <c r="OD184" s="58"/>
      <c r="OE184" s="58"/>
      <c r="OF184" s="58"/>
      <c r="OG184" s="58"/>
      <c r="OH184" s="58"/>
      <c r="OI184" s="58"/>
      <c r="OJ184" s="58"/>
      <c r="OK184" s="58"/>
      <c r="OL184" s="58"/>
      <c r="OM184" s="58"/>
      <c r="ON184" s="58"/>
      <c r="OO184" s="58"/>
      <c r="OP184" s="58"/>
      <c r="OQ184" s="58"/>
      <c r="OR184" s="58"/>
    </row>
    <row r="185" spans="1:408">
      <c r="A185" s="58" t="s">
        <v>262</v>
      </c>
      <c r="B185" s="58">
        <v>0.12093460648148099</v>
      </c>
      <c r="C185" s="58">
        <v>0.91886132955551103</v>
      </c>
      <c r="D185" s="58">
        <v>0.913410604000091</v>
      </c>
      <c r="E185" s="58">
        <v>22.3780441695382</v>
      </c>
      <c r="F185" s="58">
        <v>28.8538312404342</v>
      </c>
      <c r="G185" s="58">
        <v>31.345726336175101</v>
      </c>
      <c r="H185" s="58">
        <v>0.202963978052139</v>
      </c>
      <c r="I185" s="58">
        <v>0.91271543502807595</v>
      </c>
      <c r="J185" s="58">
        <v>0.36173579096794101</v>
      </c>
      <c r="K185" s="58">
        <v>0.86280906200408902</v>
      </c>
      <c r="L185" s="58">
        <v>44.538839000000003</v>
      </c>
      <c r="M185" s="58">
        <v>19.744738513961401</v>
      </c>
      <c r="N185" s="58" t="s">
        <v>60</v>
      </c>
      <c r="O185" s="84">
        <v>0.80559400000000003</v>
      </c>
      <c r="P185" s="58">
        <v>0.80559400000000003</v>
      </c>
      <c r="Q185" s="58">
        <v>0.225078</v>
      </c>
      <c r="R185" s="58">
        <v>0.225078</v>
      </c>
      <c r="AE185" s="58" t="s">
        <v>457</v>
      </c>
      <c r="AF185" s="58">
        <v>0.11988208912037</v>
      </c>
      <c r="AG185" s="58">
        <v>0.93471747636795</v>
      </c>
      <c r="AH185" s="58">
        <v>0.93115490674972501</v>
      </c>
      <c r="AI185" s="58">
        <v>24.167052404962298</v>
      </c>
      <c r="AJ185" s="58">
        <v>34.508474903711402</v>
      </c>
      <c r="AK185" s="58">
        <v>34.630547240335503</v>
      </c>
      <c r="AL185" s="58">
        <v>0.26071077585220298</v>
      </c>
      <c r="AM185" s="58">
        <v>0.94119298458099299</v>
      </c>
      <c r="AN185" s="58">
        <v>0.29858556389808599</v>
      </c>
      <c r="AO185" s="58">
        <v>0.89734321832656805</v>
      </c>
      <c r="AP185" s="58">
        <v>53.174014999999997</v>
      </c>
      <c r="AQ185" s="58">
        <v>21.711301754009501</v>
      </c>
      <c r="AR185" s="58" t="s">
        <v>60</v>
      </c>
      <c r="AS185" s="58">
        <v>0.76675799999999905</v>
      </c>
      <c r="AT185" s="58">
        <v>0.76675799999999905</v>
      </c>
      <c r="AU185" s="58">
        <v>0.39575199999999999</v>
      </c>
      <c r="AV185" s="58">
        <v>0.39575199999999999</v>
      </c>
      <c r="BI185" s="58" t="s">
        <v>1028</v>
      </c>
      <c r="BJ185" s="58">
        <v>0.119057436342592</v>
      </c>
      <c r="BK185" s="58">
        <v>0.92438483238220204</v>
      </c>
      <c r="BL185" s="58">
        <v>0.92298400402069003</v>
      </c>
      <c r="BM185" s="58">
        <v>21.4035793650709</v>
      </c>
      <c r="BN185" s="58">
        <v>34.960874253224098</v>
      </c>
      <c r="BO185" s="58">
        <v>33.342396561558402</v>
      </c>
      <c r="BP185" s="58">
        <v>0.19076485931873299</v>
      </c>
      <c r="BQ185" s="58">
        <v>0.96180838346481301</v>
      </c>
      <c r="BR185" s="58">
        <v>0.32034283876419001</v>
      </c>
      <c r="BS185" s="58">
        <v>0.82787138223648005</v>
      </c>
      <c r="BT185" s="58">
        <v>23.357129</v>
      </c>
      <c r="BU185" s="58">
        <v>18.386234849437901</v>
      </c>
      <c r="BV185" s="58" t="s">
        <v>60</v>
      </c>
      <c r="BW185" s="58">
        <v>0.94884800000000002</v>
      </c>
      <c r="BX185" s="58">
        <v>0.94884800000000002</v>
      </c>
      <c r="BY185" s="58">
        <v>0.60774899999999998</v>
      </c>
      <c r="BZ185" s="58">
        <v>0.60774899999999998</v>
      </c>
      <c r="CM185" s="58" t="s">
        <v>646</v>
      </c>
      <c r="CN185" s="58">
        <v>0.12641782407407401</v>
      </c>
      <c r="CO185" s="58">
        <v>0.98687100410461404</v>
      </c>
      <c r="CP185" s="58">
        <v>0.98604792356491</v>
      </c>
      <c r="CQ185" s="58">
        <v>30.185048586825701</v>
      </c>
      <c r="CR185" s="58">
        <v>35.316555000361603</v>
      </c>
      <c r="CS185" s="58">
        <v>36.0826257626059</v>
      </c>
      <c r="CT185" s="58">
        <v>0.49527707695960999</v>
      </c>
      <c r="CU185" s="58">
        <v>0.98519939184188798</v>
      </c>
      <c r="CV185" s="58">
        <v>0.149848267436027</v>
      </c>
      <c r="CW185" s="58">
        <v>0.97853904962539595</v>
      </c>
      <c r="CX185" s="58">
        <v>76.965744000000001</v>
      </c>
      <c r="CY185" s="58">
        <v>28.569492455588598</v>
      </c>
      <c r="CZ185" s="58" t="s">
        <v>60</v>
      </c>
      <c r="DA185" s="84">
        <v>0.65741799999999995</v>
      </c>
      <c r="DB185" s="58">
        <v>0.65741799999999995</v>
      </c>
      <c r="DC185" s="58">
        <v>85.080821</v>
      </c>
      <c r="DD185" s="58">
        <v>85.080821</v>
      </c>
      <c r="DQ185" s="58" t="s">
        <v>835</v>
      </c>
      <c r="DR185" s="58">
        <v>8.4277343749999997E-2</v>
      </c>
      <c r="DS185" s="58">
        <v>0.97431135177612305</v>
      </c>
      <c r="DT185" s="58">
        <v>0.97254955768585205</v>
      </c>
      <c r="DU185" s="58">
        <v>27.169018149380399</v>
      </c>
      <c r="DV185" s="58">
        <v>37.011275642389798</v>
      </c>
      <c r="DW185" s="58">
        <v>36.791064581253003</v>
      </c>
      <c r="DX185" s="58">
        <v>0.40392762422561601</v>
      </c>
      <c r="DY185" s="58">
        <v>0.97783237695693903</v>
      </c>
      <c r="DZ185" s="58">
        <v>0.20752190053462899</v>
      </c>
      <c r="EA185" s="58">
        <v>0.95614463090896595</v>
      </c>
      <c r="EB185" s="58">
        <v>65.516848999999993</v>
      </c>
      <c r="EC185" s="58">
        <v>25.1386861712935</v>
      </c>
      <c r="ED185" s="58" t="s">
        <v>60</v>
      </c>
      <c r="EE185" s="84">
        <v>0.595221</v>
      </c>
      <c r="EF185" s="58">
        <v>0.595221</v>
      </c>
      <c r="EG185" s="58">
        <v>614.67278699999997</v>
      </c>
      <c r="EH185" s="58">
        <v>614.67278699999997</v>
      </c>
      <c r="EU185" s="58"/>
      <c r="EV185" s="58"/>
      <c r="EW185" s="58"/>
      <c r="EX185" s="58"/>
      <c r="EY185" s="58"/>
      <c r="EZ185" s="58"/>
      <c r="FA185" s="58"/>
      <c r="FB185" s="58"/>
      <c r="FC185" s="58"/>
      <c r="FD185" s="58"/>
      <c r="FE185" s="58"/>
      <c r="FF185" s="58"/>
      <c r="FG185" s="58"/>
      <c r="FH185" s="58"/>
      <c r="FI185" s="58"/>
      <c r="FJ185" s="58"/>
      <c r="FK185" s="58"/>
      <c r="FL185" s="58"/>
      <c r="FY185" s="58"/>
      <c r="FZ185" s="58"/>
      <c r="GA185" s="58"/>
      <c r="GB185" s="58"/>
      <c r="GC185" s="58"/>
      <c r="GD185" s="58"/>
      <c r="GE185" s="58"/>
      <c r="GF185" s="58"/>
      <c r="GG185" s="58"/>
      <c r="GH185" s="58"/>
      <c r="GI185" s="58"/>
      <c r="GJ185" s="58"/>
      <c r="GK185" s="58"/>
      <c r="GL185" s="58"/>
      <c r="GM185" s="58"/>
      <c r="GN185" s="58"/>
      <c r="GO185" s="58"/>
      <c r="GP185" s="58"/>
      <c r="HC185" s="58"/>
      <c r="HD185" s="58"/>
      <c r="HE185" s="58"/>
      <c r="HF185" s="58"/>
      <c r="HG185" s="58"/>
      <c r="HH185" s="58"/>
      <c r="HI185" s="58"/>
      <c r="HJ185" s="58"/>
      <c r="HK185" s="58"/>
      <c r="HL185" s="58"/>
      <c r="HM185" s="58"/>
      <c r="HN185" s="58"/>
      <c r="HO185" s="58"/>
      <c r="HP185" s="58"/>
      <c r="HQ185" s="84"/>
      <c r="HR185" s="58"/>
      <c r="HS185" s="58"/>
      <c r="HT185" s="58"/>
      <c r="IG185" s="58"/>
      <c r="IH185" s="58"/>
      <c r="II185" s="58"/>
      <c r="IJ185" s="58"/>
      <c r="IK185" s="58"/>
      <c r="IL185" s="58"/>
      <c r="IM185" s="58"/>
      <c r="IN185" s="58"/>
      <c r="IO185" s="58"/>
      <c r="IP185" s="58"/>
      <c r="IQ185" s="58"/>
      <c r="IR185" s="58"/>
      <c r="IS185" s="58"/>
      <c r="IT185" s="58"/>
      <c r="IU185" s="58"/>
      <c r="IV185" s="58"/>
      <c r="IW185" s="58"/>
      <c r="IX185" s="58"/>
      <c r="JK185" s="58"/>
      <c r="JL185" s="58"/>
      <c r="JM185" s="58"/>
      <c r="JN185" s="58"/>
      <c r="JO185" s="58"/>
      <c r="JP185" s="58"/>
      <c r="JQ185" s="58"/>
      <c r="JR185" s="58"/>
      <c r="JS185" s="58"/>
      <c r="JT185" s="58"/>
      <c r="JU185" s="58"/>
      <c r="JV185" s="58"/>
      <c r="JW185" s="58"/>
      <c r="JX185" s="58"/>
      <c r="JY185" s="58"/>
      <c r="JZ185" s="58"/>
      <c r="KA185" s="58"/>
      <c r="KB185" s="58"/>
      <c r="KO185" s="58"/>
      <c r="KP185" s="58"/>
      <c r="KQ185" s="58"/>
      <c r="KR185" s="58"/>
      <c r="KS185" s="58"/>
      <c r="KT185" s="58"/>
      <c r="KU185" s="58"/>
      <c r="KV185" s="58"/>
      <c r="KW185" s="58"/>
      <c r="KX185" s="58"/>
      <c r="KY185" s="58"/>
      <c r="KZ185" s="58"/>
      <c r="LA185" s="58"/>
      <c r="LB185" s="58"/>
      <c r="LC185" s="58"/>
      <c r="LD185" s="58"/>
      <c r="LE185" s="58"/>
      <c r="LF185" s="58"/>
      <c r="LS185" s="58"/>
      <c r="LT185" s="58"/>
      <c r="LU185" s="58"/>
      <c r="LV185" s="58"/>
      <c r="LW185" s="58"/>
      <c r="LX185" s="58"/>
      <c r="LY185" s="58"/>
      <c r="LZ185" s="58"/>
      <c r="MA185" s="58"/>
      <c r="MB185" s="58"/>
      <c r="MC185" s="58"/>
      <c r="MD185" s="58"/>
      <c r="ME185" s="58"/>
      <c r="MF185" s="58"/>
      <c r="MG185" s="58"/>
      <c r="MH185" s="58"/>
      <c r="MI185" s="58"/>
      <c r="MJ185" s="58"/>
      <c r="MW185" s="58"/>
      <c r="MX185" s="58"/>
      <c r="MY185" s="58"/>
      <c r="MZ185" s="58"/>
      <c r="NA185" s="58"/>
      <c r="NB185" s="58"/>
      <c r="NC185" s="58"/>
      <c r="ND185" s="58"/>
      <c r="NE185" s="58"/>
      <c r="NF185" s="58"/>
      <c r="NG185" s="58"/>
      <c r="NH185" s="58"/>
      <c r="NI185" s="58"/>
      <c r="NJ185" s="58"/>
      <c r="NK185" s="58"/>
      <c r="NL185" s="58"/>
      <c r="NM185" s="58"/>
      <c r="NN185" s="58"/>
      <c r="OA185" s="58"/>
      <c r="OB185" s="58"/>
      <c r="OC185" s="58"/>
      <c r="OD185" s="58"/>
      <c r="OE185" s="58"/>
      <c r="OF185" s="58"/>
      <c r="OG185" s="58"/>
      <c r="OH185" s="58"/>
      <c r="OI185" s="58"/>
      <c r="OJ185" s="58"/>
      <c r="OK185" s="58"/>
      <c r="OL185" s="58"/>
      <c r="OM185" s="58"/>
      <c r="ON185" s="58"/>
      <c r="OO185" s="58"/>
      <c r="OP185" s="58"/>
      <c r="OQ185" s="58"/>
      <c r="OR185" s="58"/>
    </row>
    <row r="186" spans="1:408">
      <c r="A186" s="58" t="s">
        <v>263</v>
      </c>
      <c r="B186" s="58">
        <v>0.26311125578703698</v>
      </c>
      <c r="C186" s="58">
        <v>0.97038292884826605</v>
      </c>
      <c r="D186" s="58">
        <v>0.96842181682586603</v>
      </c>
      <c r="E186" s="58">
        <v>24.818780548710599</v>
      </c>
      <c r="F186" s="58">
        <v>33.6758448492048</v>
      </c>
      <c r="G186" s="58">
        <v>34.399465701686701</v>
      </c>
      <c r="H186" s="58">
        <v>0.32789400219917297</v>
      </c>
      <c r="I186" s="58">
        <v>0.97455883026123002</v>
      </c>
      <c r="J186" s="58">
        <v>0.234282076358795</v>
      </c>
      <c r="K186" s="58">
        <v>0.95312362909317005</v>
      </c>
      <c r="L186" s="58">
        <v>67.970963999999995</v>
      </c>
      <c r="M186" s="58">
        <v>25.078658625011698</v>
      </c>
      <c r="N186" s="58" t="s">
        <v>60</v>
      </c>
      <c r="O186" s="84">
        <v>1.7242150000000001</v>
      </c>
      <c r="P186" s="58">
        <v>1.7242150000000001</v>
      </c>
      <c r="Q186" s="58">
        <v>0.30180699999999999</v>
      </c>
      <c r="R186" s="58">
        <v>0.30180699999999999</v>
      </c>
      <c r="AE186" s="58" t="s">
        <v>458</v>
      </c>
      <c r="AF186" s="58">
        <v>0.24958767361111101</v>
      </c>
      <c r="AG186" s="58">
        <v>0.97039210796356201</v>
      </c>
      <c r="AH186" s="58">
        <v>0.96894317865371704</v>
      </c>
      <c r="AI186" s="58">
        <v>26.910373784340798</v>
      </c>
      <c r="AJ186" s="58">
        <v>36.118240913359102</v>
      </c>
      <c r="AK186" s="58">
        <v>36.330376572353998</v>
      </c>
      <c r="AL186" s="58">
        <v>0.36654886603355402</v>
      </c>
      <c r="AM186" s="58">
        <v>0.97241419553756703</v>
      </c>
      <c r="AN186" s="58">
        <v>0.214530989527702</v>
      </c>
      <c r="AO186" s="58">
        <v>0.95460426807403498</v>
      </c>
      <c r="AP186" s="58">
        <v>69.422565000000006</v>
      </c>
      <c r="AQ186" s="58">
        <v>25.1376771281146</v>
      </c>
      <c r="AR186" s="58" t="s">
        <v>60</v>
      </c>
      <c r="AS186" s="58">
        <v>0.732298</v>
      </c>
      <c r="AT186" s="58">
        <v>0.732298</v>
      </c>
      <c r="AU186" s="58">
        <v>0.39892899999999998</v>
      </c>
      <c r="AV186" s="58">
        <v>0.39892899999999998</v>
      </c>
      <c r="BI186" s="58" t="s">
        <v>1029</v>
      </c>
      <c r="BJ186" s="58">
        <v>0.24943214699074001</v>
      </c>
      <c r="BK186" s="58">
        <v>0.97575849294662398</v>
      </c>
      <c r="BL186" s="58">
        <v>0.97440105676651001</v>
      </c>
      <c r="BM186" s="58">
        <v>23.592337870270299</v>
      </c>
      <c r="BN186" s="58">
        <v>34.895923875844503</v>
      </c>
      <c r="BO186" s="58">
        <v>33.443397919911902</v>
      </c>
      <c r="BP186" s="58">
        <v>0.31251981854438698</v>
      </c>
      <c r="BQ186" s="58">
        <v>0.97522544860839799</v>
      </c>
      <c r="BR186" s="58">
        <v>0.22074723243713301</v>
      </c>
      <c r="BS186" s="58">
        <v>0.95085924863815297</v>
      </c>
      <c r="BT186" s="58">
        <v>58.652279999999998</v>
      </c>
      <c r="BU186" s="58">
        <v>23.902056110306201</v>
      </c>
      <c r="BV186" s="58" t="s">
        <v>60</v>
      </c>
      <c r="BW186" s="58">
        <v>0.43293599999999999</v>
      </c>
      <c r="BX186" s="58">
        <v>0.43293599999999999</v>
      </c>
      <c r="BY186" s="58">
        <v>7.4538019999999996</v>
      </c>
      <c r="BZ186" s="58">
        <v>7.4538019999999996</v>
      </c>
      <c r="CM186" s="58" t="s">
        <v>647</v>
      </c>
      <c r="CN186" s="58">
        <v>0.25919777199074001</v>
      </c>
      <c r="CO186" s="58">
        <v>0.99764752388000399</v>
      </c>
      <c r="CP186" s="58">
        <v>0.99752658605575495</v>
      </c>
      <c r="CQ186" s="58">
        <v>38.138451035492402</v>
      </c>
      <c r="CR186" s="58">
        <v>39.566405220203798</v>
      </c>
      <c r="CS186" s="58">
        <v>40.556965409836202</v>
      </c>
      <c r="CT186" s="58">
        <v>0.72922933101653997</v>
      </c>
      <c r="CU186" s="58">
        <v>0.99723786115646296</v>
      </c>
      <c r="CV186" s="58">
        <v>6.3730478286743095E-2</v>
      </c>
      <c r="CW186" s="58">
        <v>0.99656921625137296</v>
      </c>
      <c r="CX186" s="58">
        <v>91.938602000000003</v>
      </c>
      <c r="CY186" s="58">
        <v>36.995358452294496</v>
      </c>
      <c r="CZ186" s="58" t="s">
        <v>60</v>
      </c>
      <c r="DA186" s="84">
        <v>0.67562299999999997</v>
      </c>
      <c r="DB186" s="58">
        <v>0.67562299999999997</v>
      </c>
      <c r="DC186" s="58">
        <v>100.31519</v>
      </c>
      <c r="DD186" s="58">
        <v>100.31519</v>
      </c>
      <c r="DQ186" s="58" t="s">
        <v>836</v>
      </c>
      <c r="DR186" s="58">
        <v>0.16792173032407401</v>
      </c>
      <c r="DS186" s="58">
        <v>0.99352842569351196</v>
      </c>
      <c r="DT186" s="58">
        <v>0.99311184883117598</v>
      </c>
      <c r="DU186" s="58">
        <v>32.762934197813301</v>
      </c>
      <c r="DV186" s="58">
        <v>39.683621587570997</v>
      </c>
      <c r="DW186" s="58">
        <v>40.5957250146758</v>
      </c>
      <c r="DX186" s="58">
        <v>0.593447685241699</v>
      </c>
      <c r="DY186" s="58">
        <v>0.99397468566894498</v>
      </c>
      <c r="DZ186" s="58">
        <v>0.10978158563375399</v>
      </c>
      <c r="EA186" s="58">
        <v>0.98944228887557895</v>
      </c>
      <c r="EB186" s="58">
        <v>84.548072000000005</v>
      </c>
      <c r="EC186" s="58">
        <v>31.4809013115627</v>
      </c>
      <c r="ED186" s="58" t="s">
        <v>60</v>
      </c>
      <c r="EE186" s="84">
        <v>0.63278100000000004</v>
      </c>
      <c r="EF186" s="58">
        <v>0.63278100000000004</v>
      </c>
      <c r="EG186" s="58">
        <v>821.52761499999997</v>
      </c>
      <c r="EH186" s="58">
        <v>821.52761499999997</v>
      </c>
      <c r="EU186" s="58"/>
      <c r="EV186" s="58"/>
      <c r="EW186" s="58"/>
      <c r="EX186" s="58"/>
      <c r="EY186" s="58"/>
      <c r="EZ186" s="58"/>
      <c r="FA186" s="58"/>
      <c r="FB186" s="58"/>
      <c r="FC186" s="58"/>
      <c r="FD186" s="58"/>
      <c r="FE186" s="58"/>
      <c r="FF186" s="58"/>
      <c r="FG186" s="58"/>
      <c r="FH186" s="58"/>
      <c r="FI186" s="58"/>
      <c r="FJ186" s="58"/>
      <c r="FK186" s="58"/>
      <c r="FL186" s="58"/>
      <c r="FY186" s="58"/>
      <c r="FZ186" s="58"/>
      <c r="GA186" s="58"/>
      <c r="GB186" s="58"/>
      <c r="GC186" s="58"/>
      <c r="GD186" s="58"/>
      <c r="GE186" s="58"/>
      <c r="GF186" s="58"/>
      <c r="GG186" s="58"/>
      <c r="GH186" s="58"/>
      <c r="GI186" s="58"/>
      <c r="GJ186" s="58"/>
      <c r="GK186" s="58"/>
      <c r="GL186" s="58"/>
      <c r="GM186" s="58"/>
      <c r="GN186" s="58"/>
      <c r="GO186" s="58"/>
      <c r="GP186" s="58"/>
      <c r="HC186" s="58"/>
      <c r="HD186" s="58"/>
      <c r="HE186" s="58"/>
      <c r="HF186" s="58"/>
      <c r="HG186" s="58"/>
      <c r="HH186" s="58"/>
      <c r="HI186" s="58"/>
      <c r="HJ186" s="58"/>
      <c r="HK186" s="58"/>
      <c r="HL186" s="58"/>
      <c r="HM186" s="58"/>
      <c r="HN186" s="58"/>
      <c r="HO186" s="58"/>
      <c r="HP186" s="58"/>
      <c r="HQ186" s="84"/>
      <c r="HR186" s="58"/>
      <c r="HS186" s="58"/>
      <c r="HT186" s="58"/>
      <c r="IG186" s="58"/>
      <c r="IH186" s="58"/>
      <c r="II186" s="58"/>
      <c r="IJ186" s="58"/>
      <c r="IK186" s="58"/>
      <c r="IL186" s="58"/>
      <c r="IM186" s="58"/>
      <c r="IN186" s="58"/>
      <c r="IO186" s="58"/>
      <c r="IP186" s="58"/>
      <c r="IQ186" s="58"/>
      <c r="IR186" s="58"/>
      <c r="IS186" s="58"/>
      <c r="IT186" s="58"/>
      <c r="IU186" s="58"/>
      <c r="IV186" s="58"/>
      <c r="IW186" s="58"/>
      <c r="IX186" s="58"/>
      <c r="JK186" s="58"/>
      <c r="JL186" s="58"/>
      <c r="JM186" s="58"/>
      <c r="JN186" s="58"/>
      <c r="JO186" s="58"/>
      <c r="JP186" s="58"/>
      <c r="JQ186" s="58"/>
      <c r="JR186" s="58"/>
      <c r="JS186" s="58"/>
      <c r="JT186" s="58"/>
      <c r="JU186" s="58"/>
      <c r="JV186" s="58"/>
      <c r="JW186" s="58"/>
      <c r="JX186" s="58"/>
      <c r="JY186" s="58"/>
      <c r="JZ186" s="58"/>
      <c r="KA186" s="58"/>
      <c r="KB186" s="58"/>
      <c r="KO186" s="58"/>
      <c r="KP186" s="58"/>
      <c r="KQ186" s="58"/>
      <c r="KR186" s="58"/>
      <c r="KS186" s="58"/>
      <c r="KT186" s="58"/>
      <c r="KU186" s="58"/>
      <c r="KV186" s="58"/>
      <c r="KW186" s="58"/>
      <c r="KX186" s="58"/>
      <c r="KY186" s="58"/>
      <c r="KZ186" s="58"/>
      <c r="LA186" s="58"/>
      <c r="LB186" s="58"/>
      <c r="LC186" s="58"/>
      <c r="LD186" s="58"/>
      <c r="LE186" s="58"/>
      <c r="LF186" s="58"/>
      <c r="LS186" s="58"/>
      <c r="LT186" s="58"/>
      <c r="LU186" s="58"/>
      <c r="LV186" s="58"/>
      <c r="LW186" s="58"/>
      <c r="LX186" s="58"/>
      <c r="LY186" s="58"/>
      <c r="LZ186" s="58"/>
      <c r="MA186" s="58"/>
      <c r="MB186" s="58"/>
      <c r="MC186" s="58"/>
      <c r="MD186" s="58"/>
      <c r="ME186" s="58"/>
      <c r="MF186" s="58"/>
      <c r="MG186" s="58"/>
      <c r="MH186" s="58"/>
      <c r="MI186" s="58"/>
      <c r="MJ186" s="58"/>
      <c r="MW186" s="58"/>
      <c r="MX186" s="58"/>
      <c r="MY186" s="58"/>
      <c r="MZ186" s="58"/>
      <c r="NA186" s="58"/>
      <c r="NB186" s="58"/>
      <c r="NC186" s="58"/>
      <c r="ND186" s="58"/>
      <c r="NE186" s="58"/>
      <c r="NF186" s="58"/>
      <c r="NG186" s="58"/>
      <c r="NH186" s="58"/>
      <c r="NI186" s="58"/>
      <c r="NJ186" s="58"/>
      <c r="NK186" s="58"/>
      <c r="NL186" s="58"/>
      <c r="NM186" s="58"/>
      <c r="NN186" s="58"/>
      <c r="OA186" s="58"/>
      <c r="OB186" s="58"/>
      <c r="OC186" s="58"/>
      <c r="OD186" s="58"/>
      <c r="OE186" s="58"/>
      <c r="OF186" s="58"/>
      <c r="OG186" s="58"/>
      <c r="OH186" s="58"/>
      <c r="OI186" s="58"/>
      <c r="OJ186" s="58"/>
      <c r="OK186" s="58"/>
      <c r="OL186" s="58"/>
      <c r="OM186" s="58"/>
      <c r="ON186" s="58"/>
      <c r="OO186" s="58"/>
      <c r="OP186" s="58"/>
      <c r="OQ186" s="58"/>
      <c r="OR186" s="58"/>
    </row>
    <row r="187" spans="1:408">
      <c r="A187" s="58" t="s">
        <v>264</v>
      </c>
      <c r="B187" s="58">
        <v>0.54773220486111096</v>
      </c>
      <c r="C187" s="58">
        <v>0.98969203233718805</v>
      </c>
      <c r="D187" s="58">
        <v>0.98879694938659601</v>
      </c>
      <c r="E187" s="58">
        <v>28.190546320048401</v>
      </c>
      <c r="F187" s="58">
        <v>35.582908544735098</v>
      </c>
      <c r="G187" s="58">
        <v>36.217310022711601</v>
      </c>
      <c r="H187" s="58">
        <v>0.45977693796157798</v>
      </c>
      <c r="I187" s="58">
        <v>0.99292939901351895</v>
      </c>
      <c r="J187" s="58">
        <v>0.14973229169845501</v>
      </c>
      <c r="K187" s="58">
        <v>0.98385703563690097</v>
      </c>
      <c r="L187" s="58">
        <v>83.072597000000002</v>
      </c>
      <c r="M187" s="58">
        <v>30.515168962990899</v>
      </c>
      <c r="N187" s="58" t="s">
        <v>60</v>
      </c>
      <c r="O187" s="84">
        <v>1.72438799999999</v>
      </c>
      <c r="P187" s="58">
        <v>1.72438799999999</v>
      </c>
      <c r="Q187" s="58">
        <v>0.33017600000000003</v>
      </c>
      <c r="R187" s="58">
        <v>0.33017600000000003</v>
      </c>
      <c r="AE187" s="58" t="s">
        <v>459</v>
      </c>
      <c r="AF187" s="58">
        <v>0.499884259259259</v>
      </c>
      <c r="AG187" s="58">
        <v>0.98761612176895097</v>
      </c>
      <c r="AH187" s="58">
        <v>0.98702251911163297</v>
      </c>
      <c r="AI187" s="58">
        <v>31.577294263093901</v>
      </c>
      <c r="AJ187" s="58">
        <v>37.912174609285401</v>
      </c>
      <c r="AK187" s="58">
        <v>38.002457185175501</v>
      </c>
      <c r="AL187" s="58">
        <v>0.51953601837158203</v>
      </c>
      <c r="AM187" s="58">
        <v>0.98799759149551303</v>
      </c>
      <c r="AN187" s="58">
        <v>0.13611938059329901</v>
      </c>
      <c r="AO187" s="58">
        <v>0.98181855678558305</v>
      </c>
      <c r="AP187" s="58">
        <v>83.398672000000005</v>
      </c>
      <c r="AQ187" s="58">
        <v>29.907192066259999</v>
      </c>
      <c r="AR187" s="58" t="s">
        <v>60</v>
      </c>
      <c r="AS187" s="58">
        <v>0.69131600000000004</v>
      </c>
      <c r="AT187" s="58">
        <v>0.69131600000000004</v>
      </c>
      <c r="AU187" s="58">
        <v>0.39688200000000001</v>
      </c>
      <c r="AV187" s="58">
        <v>0.39688200000000001</v>
      </c>
      <c r="BI187" s="58" t="s">
        <v>1030</v>
      </c>
      <c r="BJ187" s="58">
        <v>0.500206163194444</v>
      </c>
      <c r="BK187" s="58">
        <v>0.99573475122451705</v>
      </c>
      <c r="BL187" s="58">
        <v>0.99556678533553999</v>
      </c>
      <c r="BM187" s="58">
        <v>33.443427024247796</v>
      </c>
      <c r="BN187" s="58">
        <v>36.825080480954298</v>
      </c>
      <c r="BO187" s="58">
        <v>35.793008296863398</v>
      </c>
      <c r="BP187" s="58">
        <v>0.645577251911163</v>
      </c>
      <c r="BQ187" s="58">
        <v>0.99151265621185303</v>
      </c>
      <c r="BR187" s="58">
        <v>9.4517551362514496E-2</v>
      </c>
      <c r="BS187" s="58">
        <v>0.99295216798782304</v>
      </c>
      <c r="BT187" s="58">
        <v>86.530193999999995</v>
      </c>
      <c r="BU187" s="58">
        <v>33.284297246100003</v>
      </c>
      <c r="BV187" s="58" t="s">
        <v>60</v>
      </c>
      <c r="BW187" s="58">
        <v>0.66504300000000005</v>
      </c>
      <c r="BX187" s="58">
        <v>0.66504300000000005</v>
      </c>
      <c r="BY187" s="58">
        <v>2.2739720000000001</v>
      </c>
      <c r="BZ187" s="58">
        <v>2.2739720000000001</v>
      </c>
      <c r="CM187" s="58" t="s">
        <v>648</v>
      </c>
      <c r="CN187" s="58">
        <v>0.51752025462962903</v>
      </c>
      <c r="CO187" s="58">
        <v>0.99953991174697798</v>
      </c>
      <c r="CP187" s="58">
        <v>0.99952733516693104</v>
      </c>
      <c r="CQ187" s="58">
        <v>46.935493543122497</v>
      </c>
      <c r="CR187" s="58">
        <v>44.720689904980702</v>
      </c>
      <c r="CS187" s="58">
        <v>46.550577475259502</v>
      </c>
      <c r="CT187" s="58">
        <v>0.90519493818283003</v>
      </c>
      <c r="CU187" s="58">
        <v>0.99950408935546797</v>
      </c>
      <c r="CV187" s="58">
        <v>2.6292130351066499E-2</v>
      </c>
      <c r="CW187" s="58">
        <v>0.99946647882461503</v>
      </c>
      <c r="CX187" s="58">
        <v>96.401705000000007</v>
      </c>
      <c r="CY187" s="58">
        <v>45.971791500496998</v>
      </c>
      <c r="CZ187" s="58" t="s">
        <v>60</v>
      </c>
      <c r="DA187" s="84">
        <v>0.67864100000000005</v>
      </c>
      <c r="DB187" s="58">
        <v>0.67864100000000005</v>
      </c>
      <c r="DC187" s="58">
        <v>107.233822</v>
      </c>
      <c r="DD187" s="58">
        <v>107.233822</v>
      </c>
      <c r="DQ187" s="58" t="s">
        <v>837</v>
      </c>
      <c r="DR187" s="58">
        <v>0.34669053819444401</v>
      </c>
      <c r="DS187" s="58">
        <v>0.99876439571380604</v>
      </c>
      <c r="DT187" s="58">
        <v>0.99868845939636197</v>
      </c>
      <c r="DU187" s="58">
        <v>40.612365157584499</v>
      </c>
      <c r="DV187" s="58">
        <v>44.475515299036303</v>
      </c>
      <c r="DW187" s="58">
        <v>45.955949435884101</v>
      </c>
      <c r="DX187" s="58">
        <v>0.79505097866058305</v>
      </c>
      <c r="DY187" s="58">
        <v>0.99882173538207997</v>
      </c>
      <c r="DZ187" s="58">
        <v>4.7684874385595301E-2</v>
      </c>
      <c r="EA187" s="58">
        <v>0.99818152189254705</v>
      </c>
      <c r="EB187" s="58">
        <v>93.959192000000002</v>
      </c>
      <c r="EC187" s="58">
        <v>39.748676427693901</v>
      </c>
      <c r="ED187" s="58" t="s">
        <v>60</v>
      </c>
      <c r="EE187" s="84">
        <v>0.66412899999999997</v>
      </c>
      <c r="EF187" s="58">
        <v>0.66412899999999997</v>
      </c>
      <c r="EG187" s="58">
        <v>971.774179</v>
      </c>
      <c r="EH187" s="58">
        <v>971.774179</v>
      </c>
      <c r="EU187" s="58"/>
      <c r="EV187" s="58"/>
      <c r="EW187" s="58"/>
      <c r="EX187" s="58"/>
      <c r="EY187" s="58"/>
      <c r="EZ187" s="58"/>
      <c r="FA187" s="58"/>
      <c r="FB187" s="58"/>
      <c r="FC187" s="58"/>
      <c r="FD187" s="58"/>
      <c r="FE187" s="58"/>
      <c r="FF187" s="58"/>
      <c r="FG187" s="58"/>
      <c r="FH187" s="58"/>
      <c r="FI187" s="58"/>
      <c r="FJ187" s="58"/>
      <c r="FK187" s="58"/>
      <c r="FL187" s="58"/>
      <c r="FY187" s="58"/>
      <c r="FZ187" s="58"/>
      <c r="GA187" s="58"/>
      <c r="GB187" s="58"/>
      <c r="GC187" s="58"/>
      <c r="GD187" s="58"/>
      <c r="GE187" s="58"/>
      <c r="GF187" s="58"/>
      <c r="GG187" s="58"/>
      <c r="GH187" s="58"/>
      <c r="GI187" s="58"/>
      <c r="GJ187" s="58"/>
      <c r="GK187" s="58"/>
      <c r="GL187" s="58"/>
      <c r="GM187" s="58"/>
      <c r="GN187" s="58"/>
      <c r="GO187" s="58"/>
      <c r="GP187" s="58"/>
      <c r="HC187" s="58"/>
      <c r="HD187" s="58"/>
      <c r="HE187" s="58"/>
      <c r="HF187" s="58"/>
      <c r="HG187" s="58"/>
      <c r="HH187" s="58"/>
      <c r="HI187" s="58"/>
      <c r="HJ187" s="58"/>
      <c r="HK187" s="58"/>
      <c r="HL187" s="58"/>
      <c r="HM187" s="58"/>
      <c r="HN187" s="58"/>
      <c r="HO187" s="58"/>
      <c r="HP187" s="58"/>
      <c r="HQ187" s="84"/>
      <c r="HR187" s="58"/>
      <c r="HS187" s="58"/>
      <c r="HT187" s="58"/>
      <c r="IG187" s="58"/>
      <c r="IH187" s="58"/>
      <c r="II187" s="58"/>
      <c r="IJ187" s="58"/>
      <c r="IK187" s="58"/>
      <c r="IL187" s="58"/>
      <c r="IM187" s="58"/>
      <c r="IN187" s="58"/>
      <c r="IO187" s="58"/>
      <c r="IP187" s="58"/>
      <c r="IQ187" s="58"/>
      <c r="IR187" s="58"/>
      <c r="IS187" s="58"/>
      <c r="IT187" s="58"/>
      <c r="IU187" s="58"/>
      <c r="IV187" s="58"/>
      <c r="IW187" s="58"/>
      <c r="IX187" s="58"/>
      <c r="JK187" s="58"/>
      <c r="JL187" s="58"/>
      <c r="JM187" s="58"/>
      <c r="JN187" s="58"/>
      <c r="JO187" s="58"/>
      <c r="JP187" s="58"/>
      <c r="JQ187" s="58"/>
      <c r="JR187" s="58"/>
      <c r="JS187" s="58"/>
      <c r="JT187" s="58"/>
      <c r="JU187" s="58"/>
      <c r="JV187" s="58"/>
      <c r="JW187" s="58"/>
      <c r="JX187" s="58"/>
      <c r="JY187" s="58"/>
      <c r="JZ187" s="58"/>
      <c r="KA187" s="58"/>
      <c r="KB187" s="58"/>
      <c r="KO187" s="58"/>
      <c r="KP187" s="58"/>
      <c r="KQ187" s="58"/>
      <c r="KR187" s="58"/>
      <c r="KS187" s="58"/>
      <c r="KT187" s="58"/>
      <c r="KU187" s="58"/>
      <c r="KV187" s="58"/>
      <c r="KW187" s="58"/>
      <c r="KX187" s="58"/>
      <c r="KY187" s="58"/>
      <c r="KZ187" s="58"/>
      <c r="LA187" s="58"/>
      <c r="LB187" s="58"/>
      <c r="LC187" s="58"/>
      <c r="LD187" s="58"/>
      <c r="LE187" s="58"/>
      <c r="LF187" s="58"/>
      <c r="LS187" s="58"/>
      <c r="LT187" s="58"/>
      <c r="LU187" s="58"/>
      <c r="LV187" s="58"/>
      <c r="LW187" s="58"/>
      <c r="LX187" s="58"/>
      <c r="LY187" s="58"/>
      <c r="LZ187" s="58"/>
      <c r="MA187" s="58"/>
      <c r="MB187" s="58"/>
      <c r="MC187" s="58"/>
      <c r="MD187" s="58"/>
      <c r="ME187" s="58"/>
      <c r="MF187" s="58"/>
      <c r="MG187" s="58"/>
      <c r="MH187" s="58"/>
      <c r="MI187" s="58"/>
      <c r="MJ187" s="58"/>
      <c r="MW187" s="58"/>
      <c r="MX187" s="58"/>
      <c r="MY187" s="58"/>
      <c r="MZ187" s="58"/>
      <c r="NA187" s="58"/>
      <c r="NB187" s="58"/>
      <c r="NC187" s="58"/>
      <c r="ND187" s="58"/>
      <c r="NE187" s="58"/>
      <c r="NF187" s="58"/>
      <c r="NG187" s="58"/>
      <c r="NH187" s="58"/>
      <c r="NI187" s="58"/>
      <c r="NJ187" s="58"/>
      <c r="NK187" s="58"/>
      <c r="NL187" s="58"/>
      <c r="NM187" s="58"/>
      <c r="NN187" s="58"/>
      <c r="OA187" s="58"/>
      <c r="OB187" s="58"/>
      <c r="OC187" s="58"/>
      <c r="OD187" s="58"/>
      <c r="OE187" s="58"/>
      <c r="OF187" s="58"/>
      <c r="OG187" s="58"/>
      <c r="OH187" s="58"/>
      <c r="OI187" s="58"/>
      <c r="OJ187" s="58"/>
      <c r="OK187" s="58"/>
      <c r="OL187" s="58"/>
      <c r="OM187" s="58"/>
      <c r="ON187" s="58"/>
      <c r="OO187" s="58"/>
      <c r="OP187" s="58"/>
      <c r="OQ187" s="58"/>
      <c r="OR187" s="58"/>
    </row>
    <row r="188" spans="1:408">
      <c r="A188" s="58" t="s">
        <v>265</v>
      </c>
      <c r="B188" s="58">
        <v>0.81270978009259198</v>
      </c>
      <c r="C188" s="58">
        <v>0.99446177482604903</v>
      </c>
      <c r="D188" s="58">
        <v>0.99385654926300004</v>
      </c>
      <c r="E188" s="58">
        <v>30.881018357799601</v>
      </c>
      <c r="F188" s="58">
        <v>36.9247931665275</v>
      </c>
      <c r="G188" s="58">
        <v>37.262377219366897</v>
      </c>
      <c r="H188" s="58">
        <v>0.55513238906860296</v>
      </c>
      <c r="I188" s="58">
        <v>0.996298968791961</v>
      </c>
      <c r="J188" s="58">
        <v>0.113270260393619</v>
      </c>
      <c r="K188" s="58">
        <v>0.99172061681747403</v>
      </c>
      <c r="L188" s="58">
        <v>89.109864999999999</v>
      </c>
      <c r="M188" s="58">
        <v>34.174712720095201</v>
      </c>
      <c r="N188" s="58" t="s">
        <v>60</v>
      </c>
      <c r="O188" s="84">
        <v>1.2562449999999901</v>
      </c>
      <c r="P188" s="58">
        <v>1.2562449999999901</v>
      </c>
      <c r="Q188" s="58">
        <v>0.501884</v>
      </c>
      <c r="R188" s="58">
        <v>0.501884</v>
      </c>
      <c r="AE188" s="58" t="s">
        <v>460</v>
      </c>
      <c r="AF188" s="58">
        <v>0.74992766203703698</v>
      </c>
      <c r="AG188" s="58">
        <v>0.99443387985229403</v>
      </c>
      <c r="AH188" s="58">
        <v>0.99410974979400601</v>
      </c>
      <c r="AI188" s="58">
        <v>35.504988563854297</v>
      </c>
      <c r="AJ188" s="58">
        <v>39.618563146105103</v>
      </c>
      <c r="AK188" s="58">
        <v>40.372323245529003</v>
      </c>
      <c r="AL188" s="58">
        <v>0.64234817028045599</v>
      </c>
      <c r="AM188" s="58">
        <v>0.994470834732055</v>
      </c>
      <c r="AN188" s="58">
        <v>9.3505226075649206E-2</v>
      </c>
      <c r="AO188" s="58">
        <v>0.99161654710769598</v>
      </c>
      <c r="AP188" s="58">
        <v>89.275071999999994</v>
      </c>
      <c r="AQ188" s="58">
        <v>33.845202825699303</v>
      </c>
      <c r="AR188" s="58" t="s">
        <v>60</v>
      </c>
      <c r="AS188" s="58">
        <v>0.656304</v>
      </c>
      <c r="AT188" s="58">
        <v>0.656304</v>
      </c>
      <c r="AU188" s="58">
        <v>0.39869199999999999</v>
      </c>
      <c r="AV188" s="58">
        <v>0.39869199999999999</v>
      </c>
      <c r="BI188" s="58" t="s">
        <v>1031</v>
      </c>
      <c r="BJ188" s="58">
        <v>0.74997829861111098</v>
      </c>
      <c r="BK188" s="58">
        <v>0.99793606996536199</v>
      </c>
      <c r="BL188" s="58">
        <v>0.997877717018127</v>
      </c>
      <c r="BM188" s="58">
        <v>37.493873987883198</v>
      </c>
      <c r="BN188" s="58">
        <v>37.996316824239599</v>
      </c>
      <c r="BO188" s="58">
        <v>37.309530055145203</v>
      </c>
      <c r="BP188" s="58">
        <v>0.75107026100158603</v>
      </c>
      <c r="BQ188" s="58">
        <v>0.99485337734222401</v>
      </c>
      <c r="BR188" s="58">
        <v>6.3932143151760101E-2</v>
      </c>
      <c r="BS188" s="58">
        <v>0.99665486812591497</v>
      </c>
      <c r="BT188" s="58">
        <v>90.933518000000007</v>
      </c>
      <c r="BU188" s="58">
        <v>37.295775522215997</v>
      </c>
      <c r="BV188" s="58" t="s">
        <v>60</v>
      </c>
      <c r="BW188" s="58">
        <v>0.543014</v>
      </c>
      <c r="BX188" s="58">
        <v>0.543014</v>
      </c>
      <c r="BY188" s="58">
        <v>2.0907640000000001</v>
      </c>
      <c r="BZ188" s="58">
        <v>2.0907640000000001</v>
      </c>
      <c r="CM188" s="58" t="s">
        <v>649</v>
      </c>
      <c r="CN188" s="58">
        <v>0.81931423611111098</v>
      </c>
      <c r="CO188" s="58">
        <v>0.99980974197387695</v>
      </c>
      <c r="CP188" s="58">
        <v>0.99980717897415095</v>
      </c>
      <c r="CQ188" s="58">
        <v>52.571393087955897</v>
      </c>
      <c r="CR188" s="58">
        <v>48.9963505927523</v>
      </c>
      <c r="CS188" s="58">
        <v>51.624969651612098</v>
      </c>
      <c r="CT188" s="58">
        <v>0.96324872970580999</v>
      </c>
      <c r="CU188" s="58">
        <v>0.99982261657714799</v>
      </c>
      <c r="CV188" s="58">
        <v>1.5537210740149E-2</v>
      </c>
      <c r="CW188" s="58">
        <v>0.99978685379028298</v>
      </c>
      <c r="CX188" s="58">
        <v>97.036662000000007</v>
      </c>
      <c r="CY188" s="58">
        <v>51.388967849250299</v>
      </c>
      <c r="CZ188" s="58" t="s">
        <v>60</v>
      </c>
      <c r="DA188" s="84">
        <v>0.75306300000000004</v>
      </c>
      <c r="DB188" s="58">
        <v>0.75306300000000004</v>
      </c>
      <c r="DC188" s="58">
        <v>115.926739</v>
      </c>
      <c r="DD188" s="58">
        <v>115.926739</v>
      </c>
      <c r="DQ188" s="58" t="s">
        <v>838</v>
      </c>
      <c r="DR188" s="58">
        <v>0.54529079861111096</v>
      </c>
      <c r="DS188" s="58">
        <v>0.99952179193496704</v>
      </c>
      <c r="DT188" s="58">
        <v>0.99950736761093095</v>
      </c>
      <c r="DU188" s="58">
        <v>45.769195649110998</v>
      </c>
      <c r="DV188" s="58">
        <v>47.9427478960041</v>
      </c>
      <c r="DW188" s="58">
        <v>50.085052084607</v>
      </c>
      <c r="DX188" s="58">
        <v>0.88881874084472601</v>
      </c>
      <c r="DY188" s="58">
        <v>0.99956274032592696</v>
      </c>
      <c r="DZ188" s="58">
        <v>2.8019094839692098E-2</v>
      </c>
      <c r="EA188" s="58">
        <v>0.99936455488204901</v>
      </c>
      <c r="EB188" s="58">
        <v>96.063793000000004</v>
      </c>
      <c r="EC188" s="58">
        <v>45.039691678649902</v>
      </c>
      <c r="ED188" s="58" t="s">
        <v>60</v>
      </c>
      <c r="EE188" s="84">
        <v>0.67357099999999903</v>
      </c>
      <c r="EF188" s="58">
        <v>0.67357099999999903</v>
      </c>
      <c r="EG188" s="58">
        <v>1108.440022</v>
      </c>
      <c r="EH188" s="58">
        <v>1108.440022</v>
      </c>
      <c r="EU188" s="58"/>
      <c r="EV188" s="58"/>
      <c r="EW188" s="58"/>
      <c r="EX188" s="58"/>
      <c r="EY188" s="58"/>
      <c r="EZ188" s="58"/>
      <c r="FA188" s="58"/>
      <c r="FB188" s="58"/>
      <c r="FC188" s="58"/>
      <c r="FD188" s="58"/>
      <c r="FE188" s="58"/>
      <c r="FF188" s="58"/>
      <c r="FG188" s="58"/>
      <c r="FH188" s="58"/>
      <c r="FI188" s="58"/>
      <c r="FJ188" s="58"/>
      <c r="FK188" s="58"/>
      <c r="FL188" s="58"/>
      <c r="FY188" s="58"/>
      <c r="FZ188" s="58"/>
      <c r="GA188" s="58"/>
      <c r="GB188" s="58"/>
      <c r="GC188" s="58"/>
      <c r="GD188" s="58"/>
      <c r="GE188" s="58"/>
      <c r="GF188" s="58"/>
      <c r="GG188" s="58"/>
      <c r="GH188" s="58"/>
      <c r="GI188" s="58"/>
      <c r="GJ188" s="58"/>
      <c r="GK188" s="58"/>
      <c r="GL188" s="58"/>
      <c r="GM188" s="58"/>
      <c r="GN188" s="58"/>
      <c r="GO188" s="58"/>
      <c r="GP188" s="58"/>
      <c r="HC188" s="58"/>
      <c r="HD188" s="58"/>
      <c r="HE188" s="58"/>
      <c r="HF188" s="58"/>
      <c r="HG188" s="58"/>
      <c r="HH188" s="58"/>
      <c r="HI188" s="58"/>
      <c r="HJ188" s="58"/>
      <c r="HK188" s="58"/>
      <c r="HL188" s="58"/>
      <c r="HM188" s="58"/>
      <c r="HN188" s="58"/>
      <c r="HO188" s="58"/>
      <c r="HP188" s="58"/>
      <c r="HQ188" s="84"/>
      <c r="HR188" s="58"/>
      <c r="HS188" s="58"/>
      <c r="HT188" s="58"/>
      <c r="IG188" s="58"/>
      <c r="IH188" s="58"/>
      <c r="II188" s="58"/>
      <c r="IJ188" s="58"/>
      <c r="IK188" s="58"/>
      <c r="IL188" s="58"/>
      <c r="IM188" s="58"/>
      <c r="IN188" s="58"/>
      <c r="IO188" s="58"/>
      <c r="IP188" s="58"/>
      <c r="IQ188" s="58"/>
      <c r="IR188" s="58"/>
      <c r="IS188" s="58"/>
      <c r="IT188" s="58"/>
      <c r="IU188" s="58"/>
      <c r="IV188" s="58"/>
      <c r="IW188" s="58"/>
      <c r="IX188" s="58"/>
      <c r="JK188" s="58"/>
      <c r="JL188" s="58"/>
      <c r="JM188" s="58"/>
      <c r="JN188" s="58"/>
      <c r="JO188" s="58"/>
      <c r="JP188" s="58"/>
      <c r="JQ188" s="58"/>
      <c r="JR188" s="58"/>
      <c r="JS188" s="58"/>
      <c r="JT188" s="58"/>
      <c r="JU188" s="58"/>
      <c r="JV188" s="58"/>
      <c r="JW188" s="58"/>
      <c r="JX188" s="58"/>
      <c r="JY188" s="58"/>
      <c r="JZ188" s="58"/>
      <c r="KA188" s="58"/>
      <c r="KB188" s="58"/>
      <c r="KO188" s="58"/>
      <c r="KP188" s="58"/>
      <c r="KQ188" s="58"/>
      <c r="KR188" s="58"/>
      <c r="KS188" s="58"/>
      <c r="KT188" s="58"/>
      <c r="KU188" s="58"/>
      <c r="KV188" s="58"/>
      <c r="KW188" s="58"/>
      <c r="KX188" s="58"/>
      <c r="KY188" s="58"/>
      <c r="KZ188" s="58"/>
      <c r="LA188" s="58"/>
      <c r="LB188" s="58"/>
      <c r="LC188" s="58"/>
      <c r="LD188" s="58"/>
      <c r="LE188" s="58"/>
      <c r="LF188" s="58"/>
      <c r="LS188" s="58"/>
      <c r="LT188" s="58"/>
      <c r="LU188" s="58"/>
      <c r="LV188" s="58"/>
      <c r="LW188" s="58"/>
      <c r="LX188" s="58"/>
      <c r="LY188" s="58"/>
      <c r="LZ188" s="58"/>
      <c r="MA188" s="58"/>
      <c r="MB188" s="58"/>
      <c r="MC188" s="58"/>
      <c r="MD188" s="58"/>
      <c r="ME188" s="58"/>
      <c r="MF188" s="58"/>
      <c r="MG188" s="58"/>
      <c r="MH188" s="58"/>
      <c r="MI188" s="58"/>
      <c r="MJ188" s="58"/>
      <c r="MW188" s="58"/>
      <c r="MX188" s="58"/>
      <c r="MY188" s="58"/>
      <c r="MZ188" s="58"/>
      <c r="NA188" s="58"/>
      <c r="NB188" s="58"/>
      <c r="NC188" s="58"/>
      <c r="ND188" s="58"/>
      <c r="NE188" s="58"/>
      <c r="NF188" s="58"/>
      <c r="NG188" s="58"/>
      <c r="NH188" s="58"/>
      <c r="NI188" s="58"/>
      <c r="NJ188" s="58"/>
      <c r="NK188" s="58"/>
      <c r="NL188" s="58"/>
      <c r="NM188" s="58"/>
      <c r="NN188" s="58"/>
      <c r="OA188" s="58"/>
      <c r="OB188" s="58"/>
      <c r="OC188" s="58"/>
      <c r="OD188" s="58"/>
      <c r="OE188" s="58"/>
      <c r="OF188" s="58"/>
      <c r="OG188" s="58"/>
      <c r="OH188" s="58"/>
      <c r="OI188" s="58"/>
      <c r="OJ188" s="58"/>
      <c r="OK188" s="58"/>
      <c r="OL188" s="58"/>
      <c r="OM188" s="58"/>
      <c r="ON188" s="58"/>
      <c r="OO188" s="58"/>
      <c r="OP188" s="58"/>
      <c r="OQ188" s="58"/>
      <c r="OR188" s="58"/>
    </row>
    <row r="189" spans="1:408">
      <c r="A189" s="58" t="s">
        <v>266</v>
      </c>
      <c r="B189" s="58">
        <v>1.0791304976851801</v>
      </c>
      <c r="C189" s="58">
        <v>0.99666637182235696</v>
      </c>
      <c r="D189" s="58">
        <v>0.99612492322921697</v>
      </c>
      <c r="E189" s="58">
        <v>33.360259100900002</v>
      </c>
      <c r="F189" s="58">
        <v>37.7828152626697</v>
      </c>
      <c r="G189" s="58">
        <v>37.814862666731997</v>
      </c>
      <c r="H189" s="58">
        <v>0.62436980009078902</v>
      </c>
      <c r="I189" s="58">
        <v>0.99769884347915605</v>
      </c>
      <c r="J189" s="58">
        <v>8.8764719665050507E-2</v>
      </c>
      <c r="K189" s="58">
        <v>0.994997799396514</v>
      </c>
      <c r="L189" s="58">
        <v>91.885542999999998</v>
      </c>
      <c r="M189" s="58">
        <v>36.999874568754898</v>
      </c>
      <c r="N189" s="58" t="s">
        <v>60</v>
      </c>
      <c r="O189" s="84">
        <v>1.7260359999999999</v>
      </c>
      <c r="P189" s="58">
        <v>1.7260359999999999</v>
      </c>
      <c r="Q189" s="58">
        <v>1.416361</v>
      </c>
      <c r="R189" s="58">
        <v>1.416361</v>
      </c>
      <c r="AE189" s="58" t="s">
        <v>461</v>
      </c>
      <c r="AF189" s="58">
        <v>0.99998553240740695</v>
      </c>
      <c r="AG189" s="58">
        <v>0.99714744091033902</v>
      </c>
      <c r="AH189" s="58">
        <v>0.99700266122817904</v>
      </c>
      <c r="AI189" s="58">
        <v>38.406938403986402</v>
      </c>
      <c r="AJ189" s="58">
        <v>41.771248993765397</v>
      </c>
      <c r="AK189" s="58">
        <v>42.409914399944299</v>
      </c>
      <c r="AL189" s="58">
        <v>0.72674632072448697</v>
      </c>
      <c r="AM189" s="58">
        <v>0.99753695726394598</v>
      </c>
      <c r="AN189" s="58">
        <v>6.7174442112445804E-2</v>
      </c>
      <c r="AO189" s="58">
        <v>0.99614495038986195</v>
      </c>
      <c r="AP189" s="58">
        <v>92.888240999999994</v>
      </c>
      <c r="AQ189" s="58">
        <v>37.1244243268007</v>
      </c>
      <c r="AR189" s="58" t="s">
        <v>60</v>
      </c>
      <c r="AS189" s="58">
        <v>0.67052299999999998</v>
      </c>
      <c r="AT189" s="58">
        <v>0.67052299999999998</v>
      </c>
      <c r="AU189" s="58">
        <v>0.39754699999999998</v>
      </c>
      <c r="AV189" s="58">
        <v>0.39754699999999998</v>
      </c>
      <c r="BI189" s="58" t="s">
        <v>1032</v>
      </c>
      <c r="BJ189" s="58">
        <v>0.99883535879629604</v>
      </c>
      <c r="BK189" s="58">
        <v>0.99859678745269698</v>
      </c>
      <c r="BL189" s="58">
        <v>0.99853426218032804</v>
      </c>
      <c r="BM189" s="58">
        <v>40.651147889259398</v>
      </c>
      <c r="BN189" s="58">
        <v>39.285575123489302</v>
      </c>
      <c r="BO189" s="58">
        <v>38.776913474078597</v>
      </c>
      <c r="BP189" s="58">
        <v>0.82208645343780495</v>
      </c>
      <c r="BQ189" s="58">
        <v>0.99603515863418501</v>
      </c>
      <c r="BR189" s="58">
        <v>4.90417145192623E-2</v>
      </c>
      <c r="BS189" s="58">
        <v>0.997941493988037</v>
      </c>
      <c r="BT189" s="58">
        <v>92.853288000000006</v>
      </c>
      <c r="BU189" s="58">
        <v>40.116701081604297</v>
      </c>
      <c r="BV189" s="58" t="s">
        <v>60</v>
      </c>
      <c r="BW189" s="58">
        <v>0.565689</v>
      </c>
      <c r="BX189" s="58">
        <v>0.565689</v>
      </c>
      <c r="BY189" s="58">
        <v>2.1778569999999999</v>
      </c>
      <c r="BZ189" s="58">
        <v>2.1778569999999999</v>
      </c>
      <c r="CM189" s="58" t="s">
        <v>650</v>
      </c>
      <c r="CN189" s="58">
        <v>1.0515444155092499</v>
      </c>
      <c r="CO189" s="58">
        <v>0.99986910820007302</v>
      </c>
      <c r="CP189" s="58">
        <v>0.99986881017684903</v>
      </c>
      <c r="CQ189" s="58">
        <v>55.419334796928503</v>
      </c>
      <c r="CR189" s="58">
        <v>51.579178370884101</v>
      </c>
      <c r="CS189" s="58">
        <v>54.066083478025803</v>
      </c>
      <c r="CT189" s="58">
        <v>0.97940599918365401</v>
      </c>
      <c r="CU189" s="58">
        <v>0.99987912178039495</v>
      </c>
      <c r="CV189" s="58">
        <v>1.21783064678311E-2</v>
      </c>
      <c r="CW189" s="58">
        <v>0.99987429380416804</v>
      </c>
      <c r="CX189" s="58">
        <v>97.172011999999995</v>
      </c>
      <c r="CY189" s="58">
        <v>53.932044480216199</v>
      </c>
      <c r="CZ189" s="58" t="s">
        <v>60</v>
      </c>
      <c r="DA189" s="84">
        <v>0.76256199999999996</v>
      </c>
      <c r="DB189" s="58">
        <v>0.76256199999999996</v>
      </c>
      <c r="DC189" s="58">
        <v>126.902627</v>
      </c>
      <c r="DD189" s="58">
        <v>126.902627</v>
      </c>
      <c r="DQ189" s="58" t="s">
        <v>839</v>
      </c>
      <c r="DR189" s="58">
        <v>0.72143373842592595</v>
      </c>
      <c r="DS189" s="58">
        <v>0.99971830844879095</v>
      </c>
      <c r="DT189" s="58">
        <v>0.99971252679824796</v>
      </c>
      <c r="DU189" s="58">
        <v>49.061283502560798</v>
      </c>
      <c r="DV189" s="58">
        <v>50.386857318943598</v>
      </c>
      <c r="DW189" s="58">
        <v>52.826602051731498</v>
      </c>
      <c r="DX189" s="58">
        <v>0.93235492706298795</v>
      </c>
      <c r="DY189" s="58">
        <v>0.99976563453674305</v>
      </c>
      <c r="DZ189" s="58">
        <v>2.06119678914546E-2</v>
      </c>
      <c r="EA189" s="58">
        <v>0.99969100952148404</v>
      </c>
      <c r="EB189" s="58">
        <v>96.701407000000003</v>
      </c>
      <c r="EC189" s="58">
        <v>48.276271023839698</v>
      </c>
      <c r="ED189" s="58" t="s">
        <v>60</v>
      </c>
      <c r="EE189" s="84">
        <v>0.71501300000000001</v>
      </c>
      <c r="EF189" s="58">
        <v>0.71501300000000001</v>
      </c>
      <c r="EG189" s="58">
        <v>1215.1039949999999</v>
      </c>
      <c r="EH189" s="58">
        <v>1215.1039949999999</v>
      </c>
      <c r="EU189" s="58"/>
      <c r="EV189" s="58"/>
      <c r="EW189" s="58"/>
      <c r="EX189" s="58"/>
      <c r="EY189" s="58"/>
      <c r="EZ189" s="58"/>
      <c r="FA189" s="58"/>
      <c r="FB189" s="58"/>
      <c r="FC189" s="58"/>
      <c r="FD189" s="58"/>
      <c r="FE189" s="58"/>
      <c r="FF189" s="58"/>
      <c r="FG189" s="58"/>
      <c r="FH189" s="58"/>
      <c r="FI189" s="58"/>
      <c r="FJ189" s="58"/>
      <c r="FK189" s="58"/>
      <c r="FL189" s="58"/>
      <c r="FY189" s="58"/>
      <c r="FZ189" s="58"/>
      <c r="GA189" s="58"/>
      <c r="GB189" s="58"/>
      <c r="GC189" s="58"/>
      <c r="GD189" s="58"/>
      <c r="GE189" s="58"/>
      <c r="GF189" s="58"/>
      <c r="GG189" s="58"/>
      <c r="GH189" s="58"/>
      <c r="GI189" s="58"/>
      <c r="GJ189" s="58"/>
      <c r="GK189" s="58"/>
      <c r="GL189" s="58"/>
      <c r="GM189" s="58"/>
      <c r="GN189" s="58"/>
      <c r="GO189" s="58"/>
      <c r="GP189" s="58"/>
      <c r="HC189" s="58"/>
      <c r="HD189" s="58"/>
      <c r="HE189" s="58"/>
      <c r="HF189" s="58"/>
      <c r="HG189" s="58"/>
      <c r="HH189" s="58"/>
      <c r="HI189" s="58"/>
      <c r="HJ189" s="58"/>
      <c r="HK189" s="58"/>
      <c r="HL189" s="58"/>
      <c r="HM189" s="58"/>
      <c r="HN189" s="58"/>
      <c r="HO189" s="58"/>
      <c r="HP189" s="58"/>
      <c r="HQ189" s="84"/>
      <c r="HR189" s="58"/>
      <c r="HS189" s="58"/>
      <c r="HT189" s="58"/>
      <c r="IG189" s="58"/>
      <c r="IH189" s="58"/>
      <c r="II189" s="58"/>
      <c r="IJ189" s="58"/>
      <c r="IK189" s="58"/>
      <c r="IL189" s="58"/>
      <c r="IM189" s="58"/>
      <c r="IN189" s="58"/>
      <c r="IO189" s="58"/>
      <c r="IP189" s="58"/>
      <c r="IQ189" s="58"/>
      <c r="IR189" s="58"/>
      <c r="IS189" s="58"/>
      <c r="IT189" s="58"/>
      <c r="IU189" s="58"/>
      <c r="IV189" s="58"/>
      <c r="IW189" s="58"/>
      <c r="IX189" s="58"/>
      <c r="JK189" s="58"/>
      <c r="JL189" s="58"/>
      <c r="JM189" s="58"/>
      <c r="JN189" s="58"/>
      <c r="JO189" s="58"/>
      <c r="JP189" s="58"/>
      <c r="JQ189" s="58"/>
      <c r="JR189" s="58"/>
      <c r="JS189" s="58"/>
      <c r="JT189" s="58"/>
      <c r="JU189" s="58"/>
      <c r="JV189" s="58"/>
      <c r="JW189" s="58"/>
      <c r="JX189" s="58"/>
      <c r="JY189" s="58"/>
      <c r="JZ189" s="58"/>
      <c r="KA189" s="58"/>
      <c r="KB189" s="58"/>
      <c r="KO189" s="58"/>
      <c r="KP189" s="58"/>
      <c r="KQ189" s="58"/>
      <c r="KR189" s="58"/>
      <c r="KS189" s="58"/>
      <c r="KT189" s="58"/>
      <c r="KU189" s="58"/>
      <c r="KV189" s="58"/>
      <c r="KW189" s="58"/>
      <c r="KX189" s="58"/>
      <c r="KY189" s="58"/>
      <c r="KZ189" s="58"/>
      <c r="LA189" s="58"/>
      <c r="LB189" s="58"/>
      <c r="LC189" s="58"/>
      <c r="LD189" s="58"/>
      <c r="LE189" s="58"/>
      <c r="LF189" s="58"/>
      <c r="LS189" s="58"/>
      <c r="LT189" s="58"/>
      <c r="LU189" s="58"/>
      <c r="LV189" s="58"/>
      <c r="LW189" s="58"/>
      <c r="LX189" s="58"/>
      <c r="LY189" s="58"/>
      <c r="LZ189" s="58"/>
      <c r="MA189" s="58"/>
      <c r="MB189" s="58"/>
      <c r="MC189" s="58"/>
      <c r="MD189" s="58"/>
      <c r="ME189" s="58"/>
      <c r="MF189" s="58"/>
      <c r="MG189" s="58"/>
      <c r="MH189" s="58"/>
      <c r="MI189" s="58"/>
      <c r="MJ189" s="58"/>
      <c r="MW189" s="58"/>
      <c r="MX189" s="58"/>
      <c r="MY189" s="58"/>
      <c r="MZ189" s="58"/>
      <c r="NA189" s="58"/>
      <c r="NB189" s="58"/>
      <c r="NC189" s="58"/>
      <c r="ND189" s="58"/>
      <c r="NE189" s="58"/>
      <c r="NF189" s="58"/>
      <c r="NG189" s="58"/>
      <c r="NH189" s="58"/>
      <c r="NI189" s="58"/>
      <c r="NJ189" s="58"/>
      <c r="NK189" s="58"/>
      <c r="NL189" s="58"/>
      <c r="NM189" s="58"/>
      <c r="NN189" s="58"/>
      <c r="OA189" s="58"/>
      <c r="OB189" s="58"/>
      <c r="OC189" s="58"/>
      <c r="OD189" s="58"/>
      <c r="OE189" s="58"/>
      <c r="OF189" s="58"/>
      <c r="OG189" s="58"/>
      <c r="OH189" s="58"/>
      <c r="OI189" s="58"/>
      <c r="OJ189" s="58"/>
      <c r="OK189" s="58"/>
      <c r="OL189" s="58"/>
      <c r="OM189" s="58"/>
      <c r="ON189" s="58"/>
      <c r="OO189" s="58"/>
      <c r="OP189" s="58"/>
      <c r="OQ189" s="58"/>
      <c r="OR189" s="58"/>
    </row>
    <row r="190" spans="1:408">
      <c r="A190" s="58" t="s">
        <v>267</v>
      </c>
      <c r="B190" s="58">
        <v>1.6361906828703701</v>
      </c>
      <c r="C190" s="58">
        <v>0.99882227182388295</v>
      </c>
      <c r="D190" s="58">
        <v>0.99863183498382502</v>
      </c>
      <c r="E190" s="58">
        <v>38.329000687795002</v>
      </c>
      <c r="F190" s="58">
        <v>38.815337381144197</v>
      </c>
      <c r="G190" s="58">
        <v>38.343814005168397</v>
      </c>
      <c r="H190" s="58">
        <v>0.75018489360809304</v>
      </c>
      <c r="I190" s="58">
        <v>0.99916392564773504</v>
      </c>
      <c r="J190" s="58">
        <v>5.3876925259828498E-2</v>
      </c>
      <c r="K190" s="58">
        <v>0.99819546937942505</v>
      </c>
      <c r="L190" s="58">
        <v>94.530713000000006</v>
      </c>
      <c r="M190" s="58">
        <v>41.823687237548299</v>
      </c>
      <c r="N190" s="58" t="s">
        <v>60</v>
      </c>
      <c r="O190" s="84">
        <v>1.0369120000000001</v>
      </c>
      <c r="P190" s="58">
        <v>1.0369120000000001</v>
      </c>
      <c r="Q190" s="58">
        <v>1.4213290000000001</v>
      </c>
      <c r="R190" s="58">
        <v>1.4213290000000001</v>
      </c>
      <c r="AE190" s="58" t="s">
        <v>462</v>
      </c>
      <c r="AF190" s="58">
        <v>1.4995225694444401</v>
      </c>
      <c r="AG190" s="58">
        <v>0.99886500835418701</v>
      </c>
      <c r="AH190" s="58">
        <v>0.99881404638290405</v>
      </c>
      <c r="AI190" s="58">
        <v>43.538352437671399</v>
      </c>
      <c r="AJ190" s="58">
        <v>45.042365006381601</v>
      </c>
      <c r="AK190" s="58">
        <v>46.652207503758</v>
      </c>
      <c r="AL190" s="58">
        <v>0.84537148475646895</v>
      </c>
      <c r="AM190" s="58">
        <v>0.99908190965652399</v>
      </c>
      <c r="AN190" s="58">
        <v>4.1227910667657797E-2</v>
      </c>
      <c r="AO190" s="58">
        <v>0.99849218130111606</v>
      </c>
      <c r="AP190" s="58">
        <v>95.393653999999998</v>
      </c>
      <c r="AQ190" s="58">
        <v>42.159111595352897</v>
      </c>
      <c r="AR190" s="58" t="s">
        <v>60</v>
      </c>
      <c r="AS190" s="58">
        <v>0.646679</v>
      </c>
      <c r="AT190" s="58">
        <v>0.646679</v>
      </c>
      <c r="AU190" s="58">
        <v>0.39778400000000003</v>
      </c>
      <c r="AV190" s="58">
        <v>0.39778400000000003</v>
      </c>
      <c r="BI190" s="58" t="s">
        <v>1033</v>
      </c>
      <c r="BJ190" s="58">
        <v>1.4858760127314801</v>
      </c>
      <c r="BK190" s="58">
        <v>0.99932849407196001</v>
      </c>
      <c r="BL190" s="58">
        <v>0.99930399656295699</v>
      </c>
      <c r="BM190" s="58">
        <v>44.5970447060038</v>
      </c>
      <c r="BN190" s="58">
        <v>41.984832201705302</v>
      </c>
      <c r="BO190" s="58">
        <v>40.6681753456606</v>
      </c>
      <c r="BP190" s="58">
        <v>0.901292324066162</v>
      </c>
      <c r="BQ190" s="58">
        <v>0.99774938821792603</v>
      </c>
      <c r="BR190" s="58">
        <v>3.1593140214681598E-2</v>
      </c>
      <c r="BS190" s="58">
        <v>0.99907588958740201</v>
      </c>
      <c r="BT190" s="58">
        <v>94.397563000000005</v>
      </c>
      <c r="BU190" s="58">
        <v>43.468342338795701</v>
      </c>
      <c r="BV190" s="58" t="s">
        <v>60</v>
      </c>
      <c r="BW190" s="58">
        <v>0.53403599999999996</v>
      </c>
      <c r="BX190" s="58">
        <v>0.53403599999999996</v>
      </c>
      <c r="BY190" s="58">
        <v>2.2681930000000001</v>
      </c>
      <c r="BZ190" s="58">
        <v>2.2681930000000001</v>
      </c>
      <c r="CM190" s="58" t="s">
        <v>651</v>
      </c>
      <c r="CN190" s="58">
        <v>1.64617332175925</v>
      </c>
      <c r="CO190" s="58">
        <v>0.99990952014923096</v>
      </c>
      <c r="CP190" s="58">
        <v>0.99990642070770197</v>
      </c>
      <c r="CQ190" s="58">
        <v>60.050485973392803</v>
      </c>
      <c r="CR190" s="58">
        <v>57.213871234924603</v>
      </c>
      <c r="CS190" s="58">
        <v>58.699536961471303</v>
      </c>
      <c r="CT190" s="58">
        <v>0.99299067258834794</v>
      </c>
      <c r="CU190" s="58">
        <v>0.99991017580032304</v>
      </c>
      <c r="CV190" s="58">
        <v>9.1893933713436092E-3</v>
      </c>
      <c r="CW190" s="58">
        <v>0.99982190132141102</v>
      </c>
      <c r="CX190" s="58">
        <v>97.368491000000006</v>
      </c>
      <c r="CY190" s="58">
        <v>58.011797966681499</v>
      </c>
      <c r="CZ190" s="58" t="s">
        <v>60</v>
      </c>
      <c r="DA190" s="84">
        <v>0.63409000000000004</v>
      </c>
      <c r="DB190" s="58">
        <v>0.63409000000000004</v>
      </c>
      <c r="DC190" s="58">
        <v>139.420041</v>
      </c>
      <c r="DD190" s="58">
        <v>139.420041</v>
      </c>
      <c r="DQ190" s="58" t="s">
        <v>840</v>
      </c>
      <c r="DR190" s="58">
        <v>1.0927336516203701</v>
      </c>
      <c r="DS190" s="58">
        <v>0.99988144636154097</v>
      </c>
      <c r="DT190" s="58">
        <v>0.99988013505935602</v>
      </c>
      <c r="DU190" s="58">
        <v>53.9391912332704</v>
      </c>
      <c r="DV190" s="58">
        <v>55.380549492108202</v>
      </c>
      <c r="DW190" s="58">
        <v>57.251994225989101</v>
      </c>
      <c r="DX190" s="58">
        <v>0.97174173593521096</v>
      </c>
      <c r="DY190" s="58">
        <v>0.99991941452026301</v>
      </c>
      <c r="DZ190" s="58">
        <v>1.25334309414029E-2</v>
      </c>
      <c r="EA190" s="58">
        <v>0.99989891052246005</v>
      </c>
      <c r="EB190" s="58">
        <v>97.183841999999999</v>
      </c>
      <c r="EC190" s="58">
        <v>53.172888782787901</v>
      </c>
      <c r="ED190" s="58" t="s">
        <v>60</v>
      </c>
      <c r="EE190" s="84">
        <v>0.70043100000000003</v>
      </c>
      <c r="EF190" s="58">
        <v>0.70043100000000003</v>
      </c>
      <c r="EG190" s="58">
        <v>1406.029894</v>
      </c>
      <c r="EH190" s="58">
        <v>1406.029894</v>
      </c>
      <c r="EU190" s="58"/>
      <c r="EV190" s="58"/>
      <c r="EW190" s="58"/>
      <c r="EX190" s="58"/>
      <c r="EY190" s="58"/>
      <c r="EZ190" s="58"/>
      <c r="FA190" s="58"/>
      <c r="FB190" s="58"/>
      <c r="FC190" s="58"/>
      <c r="FD190" s="58"/>
      <c r="FE190" s="58"/>
      <c r="FF190" s="58"/>
      <c r="FG190" s="58"/>
      <c r="FH190" s="58"/>
      <c r="FI190" s="58"/>
      <c r="FJ190" s="58"/>
      <c r="FK190" s="58"/>
      <c r="FL190" s="58"/>
      <c r="FY190" s="58"/>
      <c r="FZ190" s="58"/>
      <c r="GA190" s="58"/>
      <c r="GB190" s="58"/>
      <c r="GC190" s="58"/>
      <c r="GD190" s="58"/>
      <c r="GE190" s="58"/>
      <c r="GF190" s="58"/>
      <c r="GG190" s="58"/>
      <c r="GH190" s="58"/>
      <c r="GI190" s="58"/>
      <c r="GJ190" s="58"/>
      <c r="GK190" s="58"/>
      <c r="GL190" s="58"/>
      <c r="GM190" s="58"/>
      <c r="GN190" s="58"/>
      <c r="GO190" s="58"/>
      <c r="GP190" s="58"/>
      <c r="HC190" s="58"/>
      <c r="HD190" s="58"/>
      <c r="HE190" s="58"/>
      <c r="HF190" s="58"/>
      <c r="HG190" s="58"/>
      <c r="HH190" s="58"/>
      <c r="HI190" s="58"/>
      <c r="HJ190" s="58"/>
      <c r="HK190" s="58"/>
      <c r="HL190" s="58"/>
      <c r="HM190" s="58"/>
      <c r="HN190" s="58"/>
      <c r="HO190" s="58"/>
      <c r="HP190" s="58"/>
      <c r="HQ190" s="84"/>
      <c r="HR190" s="58"/>
      <c r="HS190" s="58"/>
      <c r="HT190" s="58"/>
      <c r="IG190" s="58"/>
      <c r="IH190" s="58"/>
      <c r="II190" s="58"/>
      <c r="IJ190" s="58"/>
      <c r="IK190" s="58"/>
      <c r="IL190" s="58"/>
      <c r="IM190" s="58"/>
      <c r="IN190" s="58"/>
      <c r="IO190" s="58"/>
      <c r="IP190" s="58"/>
      <c r="IQ190" s="58"/>
      <c r="IR190" s="58"/>
      <c r="IS190" s="58"/>
      <c r="IT190" s="58"/>
      <c r="IU190" s="58"/>
      <c r="IV190" s="58"/>
      <c r="IW190" s="58"/>
      <c r="IX190" s="58"/>
      <c r="JK190" s="58"/>
      <c r="JL190" s="58"/>
      <c r="JM190" s="58"/>
      <c r="JN190" s="58"/>
      <c r="JO190" s="58"/>
      <c r="JP190" s="58"/>
      <c r="JQ190" s="58"/>
      <c r="JR190" s="58"/>
      <c r="JS190" s="58"/>
      <c r="JT190" s="58"/>
      <c r="JU190" s="58"/>
      <c r="JV190" s="58"/>
      <c r="JW190" s="58"/>
      <c r="JX190" s="58"/>
      <c r="JY190" s="58"/>
      <c r="JZ190" s="58"/>
      <c r="KA190" s="58"/>
      <c r="KB190" s="58"/>
      <c r="KO190" s="58"/>
      <c r="KP190" s="58"/>
      <c r="KQ190" s="58"/>
      <c r="KR190" s="58"/>
      <c r="KS190" s="58"/>
      <c r="KT190" s="58"/>
      <c r="KU190" s="58"/>
      <c r="KV190" s="58"/>
      <c r="KW190" s="58"/>
      <c r="KX190" s="58"/>
      <c r="KY190" s="58"/>
      <c r="KZ190" s="58"/>
      <c r="LA190" s="58"/>
      <c r="LB190" s="58"/>
      <c r="LC190" s="58"/>
      <c r="LD190" s="58"/>
      <c r="LE190" s="58"/>
      <c r="LF190" s="58"/>
      <c r="LS190" s="58"/>
      <c r="LT190" s="58"/>
      <c r="LU190" s="58"/>
      <c r="LV190" s="58"/>
      <c r="LW190" s="58"/>
      <c r="LX190" s="58"/>
      <c r="LY190" s="58"/>
      <c r="LZ190" s="58"/>
      <c r="MA190" s="58"/>
      <c r="MB190" s="58"/>
      <c r="MC190" s="58"/>
      <c r="MD190" s="58"/>
      <c r="ME190" s="58"/>
      <c r="MF190" s="58"/>
      <c r="MG190" s="58"/>
      <c r="MH190" s="58"/>
      <c r="MI190" s="58"/>
      <c r="MJ190" s="58"/>
      <c r="MW190" s="58"/>
      <c r="MX190" s="58"/>
      <c r="MY190" s="58"/>
      <c r="MZ190" s="58"/>
      <c r="NA190" s="58"/>
      <c r="NB190" s="58"/>
      <c r="NC190" s="58"/>
      <c r="ND190" s="58"/>
      <c r="NE190" s="58"/>
      <c r="NF190" s="58"/>
      <c r="NG190" s="58"/>
      <c r="NH190" s="58"/>
      <c r="NI190" s="58"/>
      <c r="NJ190" s="58"/>
      <c r="NK190" s="58"/>
      <c r="NL190" s="58"/>
      <c r="NM190" s="58"/>
      <c r="NN190" s="58"/>
      <c r="OA190" s="58"/>
      <c r="OB190" s="58"/>
      <c r="OC190" s="58"/>
      <c r="OD190" s="58"/>
      <c r="OE190" s="58"/>
      <c r="OF190" s="58"/>
      <c r="OG190" s="58"/>
      <c r="OH190" s="58"/>
      <c r="OI190" s="58"/>
      <c r="OJ190" s="58"/>
      <c r="OK190" s="58"/>
      <c r="OL190" s="58"/>
      <c r="OM190" s="58"/>
      <c r="ON190" s="58"/>
      <c r="OO190" s="58"/>
      <c r="OP190" s="58"/>
      <c r="OQ190" s="58"/>
      <c r="OR190" s="58"/>
    </row>
    <row r="191" spans="1:408">
      <c r="A191" s="58" t="s">
        <v>268</v>
      </c>
      <c r="B191" s="58">
        <v>2.1145724826388799</v>
      </c>
      <c r="C191" s="58">
        <v>0.99949193000793402</v>
      </c>
      <c r="D191" s="58">
        <v>0.99941670894622803</v>
      </c>
      <c r="E191" s="58">
        <v>42.189041575053402</v>
      </c>
      <c r="F191" s="58">
        <v>39.250345045634504</v>
      </c>
      <c r="G191" s="58">
        <v>38.536663274163601</v>
      </c>
      <c r="H191" s="58">
        <v>0.83322912454605103</v>
      </c>
      <c r="I191" s="58">
        <v>0.99960058927536</v>
      </c>
      <c r="J191" s="58">
        <v>3.56833077967166E-2</v>
      </c>
      <c r="K191" s="58">
        <v>0.99919807910919101</v>
      </c>
      <c r="L191" s="58">
        <v>95.527759000000003</v>
      </c>
      <c r="M191" s="58">
        <v>45.253633996125103</v>
      </c>
      <c r="N191" s="58" t="s">
        <v>60</v>
      </c>
      <c r="O191" s="84">
        <v>1.79518</v>
      </c>
      <c r="P191" s="58">
        <v>1.79518</v>
      </c>
      <c r="Q191" s="58">
        <v>1.424113</v>
      </c>
      <c r="R191" s="58">
        <v>1.424113</v>
      </c>
      <c r="AE191" s="58" t="s">
        <v>463</v>
      </c>
      <c r="AF191" s="58">
        <v>1.99981553819444</v>
      </c>
      <c r="AG191" s="58">
        <v>0.99942660331725997</v>
      </c>
      <c r="AH191" s="58">
        <v>0.99940735101699796</v>
      </c>
      <c r="AI191" s="58">
        <v>47.226297366297302</v>
      </c>
      <c r="AJ191" s="58">
        <v>48.395776481648603</v>
      </c>
      <c r="AK191" s="58">
        <v>49.821498402709203</v>
      </c>
      <c r="AL191" s="58">
        <v>0.90807533264160101</v>
      </c>
      <c r="AM191" s="58">
        <v>0.99952298402786199</v>
      </c>
      <c r="AN191" s="58">
        <v>2.8307445347309099E-2</v>
      </c>
      <c r="AO191" s="58">
        <v>0.99929028749465898</v>
      </c>
      <c r="AP191" s="58">
        <v>96.256854000000004</v>
      </c>
      <c r="AQ191" s="58">
        <v>45.560196233947103</v>
      </c>
      <c r="AR191" s="58" t="s">
        <v>60</v>
      </c>
      <c r="AS191" s="58">
        <v>0.62360199999999999</v>
      </c>
      <c r="AT191" s="58">
        <v>0.62360199999999999</v>
      </c>
      <c r="AU191" s="58">
        <v>0.40255200000000002</v>
      </c>
      <c r="AV191" s="58">
        <v>0.40255200000000002</v>
      </c>
      <c r="BI191" s="58" t="s">
        <v>1034</v>
      </c>
      <c r="BJ191" s="58">
        <v>1.97543402777777</v>
      </c>
      <c r="BK191" s="58">
        <v>0.99960500001907304</v>
      </c>
      <c r="BL191" s="58">
        <v>0.99958837032318104</v>
      </c>
      <c r="BM191" s="58">
        <v>47.385213002300702</v>
      </c>
      <c r="BN191" s="58">
        <v>44.602689835893699</v>
      </c>
      <c r="BO191" s="58">
        <v>43.169913760045702</v>
      </c>
      <c r="BP191" s="58">
        <v>0.93986570835113503</v>
      </c>
      <c r="BQ191" s="58">
        <v>0.99856042861938399</v>
      </c>
      <c r="BR191" s="58">
        <v>2.31456477195024E-2</v>
      </c>
      <c r="BS191" s="58">
        <v>0.99947035312652499</v>
      </c>
      <c r="BT191" s="58">
        <v>95.128681</v>
      </c>
      <c r="BU191" s="58">
        <v>46.072730113728099</v>
      </c>
      <c r="BV191" s="58" t="s">
        <v>60</v>
      </c>
      <c r="BW191" s="58">
        <v>0.54654800000000003</v>
      </c>
      <c r="BX191" s="58">
        <v>0.54654800000000003</v>
      </c>
      <c r="BY191" s="58">
        <v>1.9214279999999999</v>
      </c>
      <c r="BZ191" s="58">
        <v>1.9214279999999999</v>
      </c>
      <c r="CM191" s="58" t="s">
        <v>652</v>
      </c>
      <c r="CN191" s="58">
        <v>1.64617332175925</v>
      </c>
      <c r="CO191" s="58">
        <v>0.99990952014923096</v>
      </c>
      <c r="CP191" s="58">
        <v>0.99990642070770197</v>
      </c>
      <c r="CQ191" s="58">
        <v>60.050485973392803</v>
      </c>
      <c r="CR191" s="58">
        <v>57.213871234924603</v>
      </c>
      <c r="CS191" s="58">
        <v>58.699536961471303</v>
      </c>
      <c r="CT191" s="58">
        <v>0.99299067258834794</v>
      </c>
      <c r="CU191" s="58">
        <v>0.99991017580032304</v>
      </c>
      <c r="CV191" s="58">
        <v>9.1893933713436092E-3</v>
      </c>
      <c r="CW191" s="58">
        <v>0.99982190132141102</v>
      </c>
      <c r="CX191" s="58">
        <v>97.368491000000006</v>
      </c>
      <c r="CY191" s="58">
        <v>58.011797966681499</v>
      </c>
      <c r="CZ191" s="58" t="s">
        <v>60</v>
      </c>
      <c r="DA191" s="84">
        <v>0.771208</v>
      </c>
      <c r="DB191" s="58">
        <v>0.771208</v>
      </c>
      <c r="DC191" s="58">
        <v>140.034491</v>
      </c>
      <c r="DD191" s="58">
        <v>140.034491</v>
      </c>
      <c r="DQ191" s="58" t="s">
        <v>841</v>
      </c>
      <c r="DR191" s="58">
        <v>1.4823423032407399</v>
      </c>
      <c r="DS191" s="58">
        <v>0.99994838237762396</v>
      </c>
      <c r="DT191" s="58">
        <v>0.99994921684265103</v>
      </c>
      <c r="DU191" s="58">
        <v>58.084976426294098</v>
      </c>
      <c r="DV191" s="58">
        <v>58.998159165510799</v>
      </c>
      <c r="DW191" s="58">
        <v>60.391611357478403</v>
      </c>
      <c r="DX191" s="58">
        <v>0.98797661066055298</v>
      </c>
      <c r="DY191" s="58">
        <v>0.99997299909591597</v>
      </c>
      <c r="DZ191" s="58">
        <v>7.9288305714726396E-3</v>
      </c>
      <c r="EA191" s="58">
        <v>0.99996143579482999</v>
      </c>
      <c r="EB191" s="58">
        <v>97.345504000000005</v>
      </c>
      <c r="EC191" s="58">
        <v>57.4148735372735</v>
      </c>
      <c r="ED191" s="58" t="s">
        <v>60</v>
      </c>
      <c r="EE191" s="84">
        <v>0.78928999999999905</v>
      </c>
      <c r="EF191" s="58">
        <v>0.78928999999999905</v>
      </c>
      <c r="EG191" s="58">
        <v>1511.332371</v>
      </c>
      <c r="EH191" s="58">
        <v>1511.332371</v>
      </c>
      <c r="EU191" s="58"/>
      <c r="EV191" s="58"/>
      <c r="EW191" s="58"/>
      <c r="EX191" s="58"/>
      <c r="EY191" s="58"/>
      <c r="EZ191" s="58"/>
      <c r="FA191" s="58"/>
      <c r="FB191" s="58"/>
      <c r="FC191" s="58"/>
      <c r="FD191" s="58"/>
      <c r="FE191" s="58"/>
      <c r="FF191" s="58"/>
      <c r="FG191" s="58"/>
      <c r="FH191" s="58"/>
      <c r="FI191" s="58"/>
      <c r="FJ191" s="58"/>
      <c r="FK191" s="58"/>
      <c r="FL191" s="58"/>
      <c r="FY191" s="58"/>
      <c r="FZ191" s="58"/>
      <c r="GA191" s="58"/>
      <c r="GB191" s="58"/>
      <c r="GC191" s="58"/>
      <c r="GD191" s="58"/>
      <c r="GE191" s="58"/>
      <c r="GF191" s="58"/>
      <c r="GG191" s="58"/>
      <c r="GH191" s="58"/>
      <c r="GI191" s="58"/>
      <c r="GJ191" s="58"/>
      <c r="GK191" s="58"/>
      <c r="GL191" s="58"/>
      <c r="GM191" s="58"/>
      <c r="GN191" s="58"/>
      <c r="GO191" s="58"/>
      <c r="GP191" s="58"/>
      <c r="HC191" s="58"/>
      <c r="HD191" s="58"/>
      <c r="HE191" s="58"/>
      <c r="HF191" s="58"/>
      <c r="HG191" s="58"/>
      <c r="HH191" s="58"/>
      <c r="HI191" s="58"/>
      <c r="HJ191" s="58"/>
      <c r="HK191" s="58"/>
      <c r="HL191" s="58"/>
      <c r="HM191" s="58"/>
      <c r="HN191" s="58"/>
      <c r="HO191" s="58"/>
      <c r="HP191" s="58"/>
      <c r="HQ191" s="84"/>
      <c r="HR191" s="58"/>
      <c r="HS191" s="58"/>
      <c r="HT191" s="58"/>
      <c r="IG191" s="58"/>
      <c r="IH191" s="58"/>
      <c r="II191" s="58"/>
      <c r="IJ191" s="58"/>
      <c r="IK191" s="58"/>
      <c r="IL191" s="58"/>
      <c r="IM191" s="58"/>
      <c r="IN191" s="58"/>
      <c r="IO191" s="58"/>
      <c r="IP191" s="58"/>
      <c r="IQ191" s="58"/>
      <c r="IR191" s="58"/>
      <c r="IS191" s="58"/>
      <c r="IT191" s="58"/>
      <c r="IU191" s="58"/>
      <c r="IV191" s="58"/>
      <c r="IW191" s="58"/>
      <c r="IX191" s="58"/>
      <c r="JK191" s="58"/>
      <c r="JL191" s="58"/>
      <c r="JM191" s="58"/>
      <c r="JN191" s="58"/>
      <c r="JO191" s="58"/>
      <c r="JP191" s="58"/>
      <c r="JQ191" s="58"/>
      <c r="JR191" s="58"/>
      <c r="JS191" s="58"/>
      <c r="JT191" s="58"/>
      <c r="JU191" s="58"/>
      <c r="JV191" s="58"/>
      <c r="JW191" s="58"/>
      <c r="JX191" s="58"/>
      <c r="JY191" s="58"/>
      <c r="JZ191" s="58"/>
      <c r="KA191" s="58"/>
      <c r="KB191" s="58"/>
      <c r="KO191" s="58"/>
      <c r="KP191" s="58"/>
      <c r="KQ191" s="58"/>
      <c r="KR191" s="58"/>
      <c r="KS191" s="58"/>
      <c r="KT191" s="58"/>
      <c r="KU191" s="58"/>
      <c r="KV191" s="58"/>
      <c r="KW191" s="58"/>
      <c r="KX191" s="58"/>
      <c r="KY191" s="58"/>
      <c r="KZ191" s="58"/>
      <c r="LA191" s="58"/>
      <c r="LB191" s="58"/>
      <c r="LC191" s="58"/>
      <c r="LD191" s="58"/>
      <c r="LE191" s="58"/>
      <c r="LF191" s="58"/>
      <c r="LS191" s="58"/>
      <c r="LT191" s="58"/>
      <c r="LU191" s="58"/>
      <c r="LV191" s="58"/>
      <c r="LW191" s="58"/>
      <c r="LX191" s="58"/>
      <c r="LY191" s="58"/>
      <c r="LZ191" s="58"/>
      <c r="MA191" s="58"/>
      <c r="MB191" s="58"/>
      <c r="MC191" s="58"/>
      <c r="MD191" s="58"/>
      <c r="ME191" s="58"/>
      <c r="MF191" s="58"/>
      <c r="MG191" s="58"/>
      <c r="MH191" s="58"/>
      <c r="MI191" s="58"/>
      <c r="MJ191" s="58"/>
      <c r="MW191" s="58"/>
      <c r="MX191" s="58"/>
      <c r="MY191" s="58"/>
      <c r="MZ191" s="58"/>
      <c r="NA191" s="58"/>
      <c r="NB191" s="58"/>
      <c r="NC191" s="58"/>
      <c r="ND191" s="58"/>
      <c r="NE191" s="58"/>
      <c r="NF191" s="58"/>
      <c r="NG191" s="58"/>
      <c r="NH191" s="58"/>
      <c r="NI191" s="58"/>
      <c r="NJ191" s="58"/>
      <c r="NK191" s="58"/>
      <c r="NL191" s="58"/>
      <c r="NM191" s="58"/>
      <c r="NN191" s="58"/>
      <c r="OA191" s="58"/>
      <c r="OB191" s="58"/>
      <c r="OC191" s="58"/>
      <c r="OD191" s="58"/>
      <c r="OE191" s="58"/>
      <c r="OF191" s="58"/>
      <c r="OG191" s="58"/>
      <c r="OH191" s="58"/>
      <c r="OI191" s="58"/>
      <c r="OJ191" s="58"/>
      <c r="OK191" s="58"/>
      <c r="OL191" s="58"/>
      <c r="OM191" s="58"/>
      <c r="ON191" s="58"/>
      <c r="OO191" s="58"/>
      <c r="OP191" s="58"/>
      <c r="OQ191" s="58"/>
      <c r="OR191" s="58"/>
    </row>
  </sheetData>
  <phoneticPr fontId="35" type="noConversion"/>
  <pageMargins left="0.7" right="0.7" top="0.75" bottom="0.75" header="0.3" footer="0.3"/>
  <pageSetup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X226"/>
  <sheetViews>
    <sheetView topLeftCell="F14" workbookViewId="0">
      <selection activeCell="Q28" sqref="Q28"/>
    </sheetView>
  </sheetViews>
  <sheetFormatPr defaultRowHeight="15.5"/>
  <cols>
    <col min="1" max="1" width="18.08203125" customWidth="1"/>
  </cols>
  <sheetData>
    <row r="1" spans="1:20">
      <c r="A1" s="60" t="str">
        <f>Test!A1</f>
        <v>JPEG</v>
      </c>
      <c r="B1" s="60">
        <v>1</v>
      </c>
      <c r="C1" s="4">
        <f>VLOOKUP(Summary!B1,A1:B14,2,FALSE)</f>
        <v>91</v>
      </c>
      <c r="D1" s="4">
        <f>C1+1</f>
        <v>92</v>
      </c>
      <c r="E1" s="4">
        <f>D1+1</f>
        <v>93</v>
      </c>
      <c r="F1" s="4">
        <f t="shared" ref="F1:R1" si="0">E1+1</f>
        <v>94</v>
      </c>
      <c r="G1" s="4">
        <f t="shared" si="0"/>
        <v>95</v>
      </c>
      <c r="H1" s="4">
        <f t="shared" si="0"/>
        <v>96</v>
      </c>
      <c r="I1" s="4">
        <f t="shared" si="0"/>
        <v>97</v>
      </c>
      <c r="J1" s="4">
        <f t="shared" si="0"/>
        <v>98</v>
      </c>
      <c r="K1" s="4">
        <f t="shared" si="0"/>
        <v>99</v>
      </c>
      <c r="L1" s="4">
        <f t="shared" si="0"/>
        <v>100</v>
      </c>
      <c r="M1" s="4">
        <f t="shared" si="0"/>
        <v>101</v>
      </c>
      <c r="N1" s="4">
        <f t="shared" si="0"/>
        <v>102</v>
      </c>
      <c r="O1" s="4">
        <f t="shared" si="0"/>
        <v>103</v>
      </c>
      <c r="P1" s="4">
        <f t="shared" si="0"/>
        <v>104</v>
      </c>
      <c r="Q1" s="4">
        <f t="shared" si="0"/>
        <v>105</v>
      </c>
      <c r="R1" s="1">
        <f t="shared" si="0"/>
        <v>106</v>
      </c>
      <c r="S1" s="1">
        <f t="shared" ref="S1" si="1">R1+1</f>
        <v>107</v>
      </c>
      <c r="T1" s="1">
        <f t="shared" ref="T1" si="2">S1+1</f>
        <v>108</v>
      </c>
    </row>
    <row r="2" spans="1:20">
      <c r="A2" s="60" t="str">
        <f>Test!AE1</f>
        <v>JPEG2000</v>
      </c>
      <c r="B2" s="60">
        <f>B1+30</f>
        <v>31</v>
      </c>
      <c r="C2" s="48">
        <v>3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20">
      <c r="A3" s="60" t="str">
        <f>Test!BI1</f>
        <v>JPEGXL</v>
      </c>
      <c r="B3" s="60">
        <f t="shared" ref="B3:B14" si="3">B2+30</f>
        <v>61</v>
      </c>
      <c r="C3" s="48">
        <f t="shared" ref="C3:C34" si="4">C2+1</f>
        <v>4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20">
      <c r="A4" s="60" t="str">
        <f>Test!CM1</f>
        <v>HEVC</v>
      </c>
      <c r="B4" s="60">
        <f t="shared" si="3"/>
        <v>91</v>
      </c>
      <c r="C4" s="48">
        <f t="shared" si="4"/>
        <v>5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20">
      <c r="A5" s="60" t="str">
        <f>Test!DQ1</f>
        <v>VVC</v>
      </c>
      <c r="B5" s="60">
        <f t="shared" si="3"/>
        <v>121</v>
      </c>
      <c r="C5" s="48">
        <f t="shared" si="4"/>
        <v>6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</row>
    <row r="6" spans="1:20">
      <c r="A6" s="60" t="str">
        <f>Test!EU1</f>
        <v>TEAM01</v>
      </c>
      <c r="B6" s="60">
        <f t="shared" si="3"/>
        <v>151</v>
      </c>
      <c r="C6" s="48">
        <f t="shared" si="4"/>
        <v>7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spans="1:20">
      <c r="A7" s="60" t="str">
        <f>Test!FY1</f>
        <v>TEAM02</v>
      </c>
      <c r="B7" s="60">
        <f t="shared" si="3"/>
        <v>181</v>
      </c>
      <c r="C7" s="48">
        <f t="shared" si="4"/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</row>
    <row r="8" spans="1:20">
      <c r="A8" s="60" t="str">
        <f>Test!HC1</f>
        <v>TEAM03</v>
      </c>
      <c r="B8" s="60">
        <f t="shared" si="3"/>
        <v>211</v>
      </c>
      <c r="C8" s="48">
        <f t="shared" si="4"/>
        <v>9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</row>
    <row r="9" spans="1:20">
      <c r="A9" s="60" t="str">
        <f>Test!IG1</f>
        <v>TEAM04</v>
      </c>
      <c r="B9" s="60">
        <f t="shared" si="3"/>
        <v>241</v>
      </c>
      <c r="C9" s="48">
        <f t="shared" si="4"/>
        <v>10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20">
      <c r="A10" s="60" t="str">
        <f>Test!JK1</f>
        <v>TEAM05</v>
      </c>
      <c r="B10" s="60">
        <f t="shared" si="3"/>
        <v>271</v>
      </c>
      <c r="C10" s="48">
        <f t="shared" si="4"/>
        <v>11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1:20">
      <c r="A11" s="60" t="str">
        <f>Test!KO1</f>
        <v>TEAM06</v>
      </c>
      <c r="B11" s="60">
        <f t="shared" si="3"/>
        <v>301</v>
      </c>
      <c r="C11" s="48">
        <f t="shared" si="4"/>
        <v>12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</row>
    <row r="12" spans="1:20">
      <c r="A12" s="60" t="str">
        <f>Test!LS1</f>
        <v>TEAM07</v>
      </c>
      <c r="B12" s="60">
        <f t="shared" si="3"/>
        <v>331</v>
      </c>
      <c r="C12" s="48">
        <f t="shared" si="4"/>
        <v>13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20">
      <c r="A13" s="60" t="str">
        <f>Test!MW1</f>
        <v>TEAM08</v>
      </c>
      <c r="B13" s="60">
        <f t="shared" si="3"/>
        <v>361</v>
      </c>
      <c r="C13" s="48">
        <f t="shared" si="4"/>
        <v>14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</row>
    <row r="14" spans="1:20">
      <c r="A14" s="60" t="str">
        <f>Test!OA1</f>
        <v>TEAM09</v>
      </c>
      <c r="B14" s="60">
        <f t="shared" si="3"/>
        <v>391</v>
      </c>
      <c r="C14" s="48">
        <f t="shared" si="4"/>
        <v>15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</row>
    <row r="15" spans="1:20">
      <c r="A15" s="4"/>
      <c r="B15" s="4"/>
      <c r="C15" s="48">
        <f t="shared" si="4"/>
        <v>16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1:20">
      <c r="A16" s="4"/>
      <c r="B16" s="4"/>
      <c r="C16" s="48">
        <f t="shared" si="4"/>
        <v>17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</row>
    <row r="17" spans="1:24">
      <c r="A17" s="4" t="str">
        <f>Reference!B2</f>
        <v>bpp</v>
      </c>
      <c r="B17" s="4">
        <v>25</v>
      </c>
      <c r="C17" s="48">
        <f t="shared" si="4"/>
        <v>18</v>
      </c>
      <c r="D17" s="4"/>
      <c r="E17" s="4">
        <v>25</v>
      </c>
      <c r="F17" s="1">
        <f>VLOOKUP(Plots!C2,A17:B29,2,FALSE)</f>
        <v>26</v>
      </c>
      <c r="G17" s="1">
        <f>F17+$L$47</f>
        <v>57</v>
      </c>
      <c r="H17" s="1">
        <f t="shared" ref="H17:X17" si="5">G17+$L$47</f>
        <v>88</v>
      </c>
      <c r="I17" s="1">
        <f t="shared" si="5"/>
        <v>119</v>
      </c>
      <c r="J17" s="1">
        <f t="shared" si="5"/>
        <v>150</v>
      </c>
      <c r="K17" s="1">
        <f t="shared" si="5"/>
        <v>181</v>
      </c>
      <c r="L17" s="1">
        <f t="shared" si="5"/>
        <v>212</v>
      </c>
      <c r="M17" s="1">
        <f t="shared" si="5"/>
        <v>243</v>
      </c>
      <c r="N17" s="1">
        <f t="shared" si="5"/>
        <v>274</v>
      </c>
      <c r="O17" s="1">
        <f t="shared" si="5"/>
        <v>305</v>
      </c>
      <c r="P17" s="1">
        <f t="shared" si="5"/>
        <v>336</v>
      </c>
      <c r="Q17" s="1">
        <f t="shared" si="5"/>
        <v>367</v>
      </c>
      <c r="R17" s="1">
        <f t="shared" si="5"/>
        <v>398</v>
      </c>
      <c r="S17" s="1">
        <f t="shared" si="5"/>
        <v>429</v>
      </c>
      <c r="T17" s="1">
        <f t="shared" si="5"/>
        <v>460</v>
      </c>
      <c r="U17" s="1">
        <f t="shared" si="5"/>
        <v>491</v>
      </c>
      <c r="V17" s="1">
        <f t="shared" si="5"/>
        <v>522</v>
      </c>
      <c r="W17" s="1">
        <f t="shared" si="5"/>
        <v>553</v>
      </c>
      <c r="X17" s="1">
        <f t="shared" si="5"/>
        <v>584</v>
      </c>
    </row>
    <row r="18" spans="1:24">
      <c r="A18" s="4" t="str">
        <f>Reference!C2</f>
        <v>msssim Torch</v>
      </c>
      <c r="B18" s="4">
        <f>B17+1</f>
        <v>26</v>
      </c>
      <c r="C18" s="48">
        <f t="shared" si="4"/>
        <v>19</v>
      </c>
      <c r="D18" s="4"/>
      <c r="E18" s="4">
        <v>25</v>
      </c>
      <c r="F18" s="4">
        <v>25</v>
      </c>
      <c r="G18" s="1">
        <f>F18+$L$47</f>
        <v>56</v>
      </c>
      <c r="H18" s="1">
        <f t="shared" ref="H18:X18" si="6">G18+$L$47</f>
        <v>87</v>
      </c>
      <c r="I18" s="1">
        <f t="shared" si="6"/>
        <v>118</v>
      </c>
      <c r="J18" s="1">
        <f t="shared" si="6"/>
        <v>149</v>
      </c>
      <c r="K18" s="1">
        <f t="shared" si="6"/>
        <v>180</v>
      </c>
      <c r="L18" s="1">
        <f t="shared" si="6"/>
        <v>211</v>
      </c>
      <c r="M18" s="1">
        <f t="shared" si="6"/>
        <v>242</v>
      </c>
      <c r="N18" s="1">
        <f t="shared" si="6"/>
        <v>273</v>
      </c>
      <c r="O18" s="1">
        <f t="shared" si="6"/>
        <v>304</v>
      </c>
      <c r="P18" s="1">
        <f t="shared" si="6"/>
        <v>335</v>
      </c>
      <c r="Q18" s="1">
        <f t="shared" si="6"/>
        <v>366</v>
      </c>
      <c r="R18" s="1">
        <f t="shared" si="6"/>
        <v>397</v>
      </c>
      <c r="S18" s="1">
        <f t="shared" si="6"/>
        <v>428</v>
      </c>
      <c r="T18" s="1">
        <f t="shared" si="6"/>
        <v>459</v>
      </c>
      <c r="U18" s="1">
        <f t="shared" si="6"/>
        <v>490</v>
      </c>
      <c r="V18" s="1">
        <f t="shared" si="6"/>
        <v>521</v>
      </c>
      <c r="W18" s="1">
        <f t="shared" si="6"/>
        <v>552</v>
      </c>
      <c r="X18" s="1">
        <f t="shared" si="6"/>
        <v>583</v>
      </c>
    </row>
    <row r="19" spans="1:24">
      <c r="A19" s="4" t="str">
        <f>Reference!D2</f>
        <v>msssim iqa</v>
      </c>
      <c r="B19" s="4">
        <f t="shared" ref="B19:B28" si="7">B18+1</f>
        <v>27</v>
      </c>
      <c r="C19" s="48">
        <f t="shared" si="4"/>
        <v>20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</row>
    <row r="20" spans="1:24">
      <c r="A20" s="4" t="str">
        <f>Reference!E2</f>
        <v>psnrY</v>
      </c>
      <c r="B20" s="4">
        <f t="shared" si="7"/>
        <v>28</v>
      </c>
      <c r="C20" s="48">
        <f t="shared" si="4"/>
        <v>21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</row>
    <row r="21" spans="1:24">
      <c r="A21" s="4" t="str">
        <f>Reference!F2</f>
        <v>psnrU</v>
      </c>
      <c r="B21" s="4">
        <f t="shared" si="7"/>
        <v>29</v>
      </c>
      <c r="C21" s="48">
        <f t="shared" si="4"/>
        <v>22</v>
      </c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</row>
    <row r="22" spans="1:24">
      <c r="A22" s="4" t="str">
        <f>Reference!G2</f>
        <v>psnrV</v>
      </c>
      <c r="B22" s="4">
        <f t="shared" si="7"/>
        <v>30</v>
      </c>
      <c r="C22" s="48">
        <f t="shared" si="4"/>
        <v>23</v>
      </c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</row>
    <row r="23" spans="1:24">
      <c r="A23" s="4" t="str">
        <f>Reference!H2</f>
        <v>vif</v>
      </c>
      <c r="B23" s="4">
        <f t="shared" si="7"/>
        <v>31</v>
      </c>
      <c r="C23" s="48">
        <f t="shared" si="4"/>
        <v>24</v>
      </c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</row>
    <row r="24" spans="1:24">
      <c r="A24" s="4" t="str">
        <f>Reference!I2</f>
        <v>fsim</v>
      </c>
      <c r="B24" s="4">
        <f t="shared" si="7"/>
        <v>32</v>
      </c>
      <c r="C24" s="48">
        <f t="shared" si="4"/>
        <v>25</v>
      </c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</row>
    <row r="25" spans="1:24">
      <c r="A25" s="4" t="str">
        <f>Reference!J2</f>
        <v>nlpd</v>
      </c>
      <c r="B25" s="4">
        <f t="shared" si="7"/>
        <v>33</v>
      </c>
      <c r="C25" s="48">
        <f t="shared" si="4"/>
        <v>26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</row>
    <row r="26" spans="1:24">
      <c r="A26" s="4" t="str">
        <f>Reference!K2</f>
        <v>iw-ssim</v>
      </c>
      <c r="B26" s="4">
        <f t="shared" si="7"/>
        <v>34</v>
      </c>
      <c r="C26" s="48">
        <f t="shared" si="4"/>
        <v>27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</row>
    <row r="27" spans="1:24">
      <c r="A27" s="4" t="str">
        <f>Reference!L2</f>
        <v>vmaf</v>
      </c>
      <c r="B27" s="4">
        <f t="shared" si="7"/>
        <v>35</v>
      </c>
      <c r="C27" s="48">
        <f t="shared" si="4"/>
        <v>28</v>
      </c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</row>
    <row r="28" spans="1:24">
      <c r="A28" s="4" t="str">
        <f>Reference!M2</f>
        <v>psnrHVS</v>
      </c>
      <c r="B28" s="4">
        <f t="shared" si="7"/>
        <v>36</v>
      </c>
      <c r="C28" s="48">
        <f t="shared" si="4"/>
        <v>29</v>
      </c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</row>
    <row r="29" spans="1:24">
      <c r="A29" s="4" t="str">
        <f>Reference!N2</f>
        <v>kMAC/pxl</v>
      </c>
      <c r="B29" s="4">
        <v>34</v>
      </c>
      <c r="C29" s="48">
        <f t="shared" si="4"/>
        <v>30</v>
      </c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</row>
    <row r="30" spans="1:24">
      <c r="A30" s="4"/>
      <c r="B30" s="4"/>
      <c r="C30" s="48">
        <f t="shared" si="4"/>
        <v>31</v>
      </c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</row>
    <row r="31" spans="1:24">
      <c r="A31" s="4" t="str">
        <f ca="1">INDIRECT("Models!"&amp;ADDRESS(B31,3))</f>
        <v>TE_00001</v>
      </c>
      <c r="B31" s="4">
        <v>4</v>
      </c>
      <c r="C31" s="48">
        <f t="shared" si="4"/>
        <v>32</v>
      </c>
      <c r="D31" s="4"/>
      <c r="E31" s="4">
        <f ca="1">VLOOKUP(Plots!G2,A31:B52,2,FALSE)</f>
        <v>13</v>
      </c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</row>
    <row r="32" spans="1:24">
      <c r="A32" s="4" t="str">
        <f t="shared" ref="A32:A51" ca="1" si="8">INDIRECT("Models!"&amp;ADDRESS(B32,3))</f>
        <v>TE_00002</v>
      </c>
      <c r="B32" s="4">
        <f>B31+9</f>
        <v>13</v>
      </c>
      <c r="C32" s="48">
        <f t="shared" si="4"/>
        <v>33</v>
      </c>
      <c r="D32" s="4"/>
      <c r="E32" s="1">
        <f ca="1">E31+1</f>
        <v>14</v>
      </c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</row>
    <row r="33" spans="1:18">
      <c r="A33" s="4" t="str">
        <f t="shared" ca="1" si="8"/>
        <v>TE_00003</v>
      </c>
      <c r="B33" s="4">
        <f t="shared" ref="B33:B53" si="9">B32+9</f>
        <v>22</v>
      </c>
      <c r="C33" s="48">
        <f t="shared" si="4"/>
        <v>34</v>
      </c>
      <c r="D33" s="4"/>
      <c r="E33" s="1">
        <f t="shared" ref="E33:E39" ca="1" si="10">E32+1</f>
        <v>15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</row>
    <row r="34" spans="1:18">
      <c r="A34" s="4" t="str">
        <f t="shared" ca="1" si="8"/>
        <v>TE_00004</v>
      </c>
      <c r="B34" s="4">
        <f t="shared" si="9"/>
        <v>31</v>
      </c>
      <c r="C34" s="48">
        <f t="shared" si="4"/>
        <v>35</v>
      </c>
      <c r="D34" s="4"/>
      <c r="E34" s="1">
        <f t="shared" ca="1" si="10"/>
        <v>16</v>
      </c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</row>
    <row r="35" spans="1:18">
      <c r="A35" s="4" t="str">
        <f t="shared" ca="1" si="8"/>
        <v>TE_00005</v>
      </c>
      <c r="B35" s="4">
        <f t="shared" si="9"/>
        <v>40</v>
      </c>
      <c r="C35" s="48">
        <f t="shared" ref="C35:C66" si="11">C34+1</f>
        <v>36</v>
      </c>
      <c r="D35" s="4"/>
      <c r="E35" s="1">
        <f t="shared" ca="1" si="10"/>
        <v>17</v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</row>
    <row r="36" spans="1:18">
      <c r="A36" s="4" t="str">
        <f t="shared" ca="1" si="8"/>
        <v>TE_00006</v>
      </c>
      <c r="B36" s="4">
        <f t="shared" si="9"/>
        <v>49</v>
      </c>
      <c r="C36" s="48">
        <f t="shared" si="11"/>
        <v>37</v>
      </c>
      <c r="D36" s="4"/>
      <c r="E36" s="1">
        <f t="shared" ca="1" si="10"/>
        <v>18</v>
      </c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</row>
    <row r="37" spans="1:18">
      <c r="A37" s="4" t="str">
        <f t="shared" ca="1" si="8"/>
        <v>TE_00007</v>
      </c>
      <c r="B37" s="4">
        <f t="shared" si="9"/>
        <v>58</v>
      </c>
      <c r="C37" s="48">
        <f t="shared" si="11"/>
        <v>38</v>
      </c>
      <c r="D37" s="4"/>
      <c r="E37" s="1">
        <f t="shared" ca="1" si="10"/>
        <v>19</v>
      </c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</row>
    <row r="38" spans="1:18">
      <c r="A38" s="4" t="str">
        <f t="shared" ca="1" si="8"/>
        <v>TE_00008</v>
      </c>
      <c r="B38" s="4">
        <f t="shared" si="9"/>
        <v>67</v>
      </c>
      <c r="C38" s="48">
        <f t="shared" si="11"/>
        <v>39</v>
      </c>
      <c r="D38" s="4"/>
      <c r="E38" s="1">
        <f t="shared" ca="1" si="10"/>
        <v>20</v>
      </c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</row>
    <row r="39" spans="1:18">
      <c r="A39" s="4" t="str">
        <f t="shared" ca="1" si="8"/>
        <v>TE_00009</v>
      </c>
      <c r="B39" s="4">
        <f t="shared" si="9"/>
        <v>76</v>
      </c>
      <c r="C39" s="48">
        <f t="shared" si="11"/>
        <v>40</v>
      </c>
      <c r="D39" s="4"/>
      <c r="E39" s="1">
        <f t="shared" ca="1" si="10"/>
        <v>21</v>
      </c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</row>
    <row r="40" spans="1:18">
      <c r="A40" s="4" t="str">
        <f t="shared" ca="1" si="8"/>
        <v>TE_00010</v>
      </c>
      <c r="B40" s="4">
        <f t="shared" si="9"/>
        <v>85</v>
      </c>
      <c r="C40" s="48">
        <f t="shared" si="11"/>
        <v>41</v>
      </c>
      <c r="D40" s="4"/>
      <c r="E40" s="4">
        <v>103</v>
      </c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</row>
    <row r="41" spans="1:18">
      <c r="A41" s="4" t="str">
        <f t="shared" ca="1" si="8"/>
        <v>TE_00011</v>
      </c>
      <c r="B41" s="4">
        <f t="shared" si="9"/>
        <v>94</v>
      </c>
      <c r="C41" s="48">
        <f t="shared" si="11"/>
        <v>42</v>
      </c>
      <c r="D41" s="4"/>
      <c r="E41" s="4"/>
      <c r="F41" s="4"/>
      <c r="G41" s="4"/>
      <c r="H41" s="4"/>
      <c r="I41" s="4"/>
      <c r="J41" s="4" t="s">
        <v>274</v>
      </c>
      <c r="K41" s="4"/>
      <c r="L41" s="4"/>
      <c r="M41" s="4"/>
      <c r="N41" s="4"/>
      <c r="O41" s="4"/>
      <c r="P41" s="4"/>
      <c r="Q41" s="4"/>
      <c r="R41" s="4"/>
    </row>
    <row r="42" spans="1:18">
      <c r="A42" s="4" t="str">
        <f t="shared" ca="1" si="8"/>
        <v>TE_00012</v>
      </c>
      <c r="B42" s="4">
        <f t="shared" si="9"/>
        <v>103</v>
      </c>
      <c r="C42" s="48">
        <f t="shared" si="11"/>
        <v>43</v>
      </c>
      <c r="D42" s="4"/>
      <c r="E42" s="4"/>
      <c r="F42" s="4"/>
      <c r="G42" s="4"/>
      <c r="H42" s="4" t="s">
        <v>272</v>
      </c>
      <c r="I42" s="4" t="s">
        <v>270</v>
      </c>
      <c r="J42" s="4">
        <v>212</v>
      </c>
      <c r="K42" s="4"/>
      <c r="L42" s="4"/>
      <c r="M42" s="4"/>
      <c r="N42" s="4"/>
      <c r="O42" s="4"/>
      <c r="P42" s="4"/>
      <c r="Q42" s="4"/>
      <c r="R42" s="4"/>
    </row>
    <row r="43" spans="1:18">
      <c r="A43" s="4" t="str">
        <f t="shared" ca="1" si="8"/>
        <v>TE_00013</v>
      </c>
      <c r="B43" s="4">
        <f t="shared" si="9"/>
        <v>112</v>
      </c>
      <c r="C43" s="48">
        <f t="shared" si="11"/>
        <v>44</v>
      </c>
      <c r="D43" s="4"/>
      <c r="E43" s="4"/>
      <c r="F43" s="4"/>
      <c r="G43" s="4"/>
      <c r="H43" s="4"/>
      <c r="I43" s="4" t="s">
        <v>271</v>
      </c>
      <c r="J43" s="4">
        <v>213</v>
      </c>
      <c r="K43" s="4"/>
      <c r="L43" s="4"/>
      <c r="M43" s="4"/>
      <c r="N43" s="4"/>
      <c r="O43" s="4"/>
      <c r="P43" s="4"/>
      <c r="Q43" s="4"/>
      <c r="R43" s="4"/>
    </row>
    <row r="44" spans="1:18">
      <c r="A44" s="4" t="str">
        <f t="shared" ca="1" si="8"/>
        <v>TE_00014</v>
      </c>
      <c r="B44" s="4">
        <f t="shared" si="9"/>
        <v>121</v>
      </c>
      <c r="C44" s="48">
        <f t="shared" si="11"/>
        <v>45</v>
      </c>
      <c r="D44" s="4"/>
      <c r="E44" s="4"/>
      <c r="F44" s="4"/>
      <c r="G44" s="4"/>
      <c r="H44" s="4" t="s">
        <v>273</v>
      </c>
      <c r="I44" s="4" t="s">
        <v>270</v>
      </c>
      <c r="J44" s="4">
        <v>215</v>
      </c>
      <c r="K44" s="4"/>
      <c r="L44" s="4"/>
      <c r="M44" s="4"/>
      <c r="N44" s="4"/>
      <c r="O44" s="4"/>
      <c r="P44" s="4"/>
      <c r="Q44" s="4"/>
      <c r="R44" s="4"/>
    </row>
    <row r="45" spans="1:18">
      <c r="A45" s="4" t="str">
        <f t="shared" ca="1" si="8"/>
        <v>TE_00015</v>
      </c>
      <c r="B45" s="4">
        <f t="shared" si="9"/>
        <v>130</v>
      </c>
      <c r="C45" s="48">
        <f t="shared" si="11"/>
        <v>46</v>
      </c>
      <c r="D45" s="4"/>
      <c r="E45" s="4"/>
      <c r="F45" s="4"/>
      <c r="G45" s="4"/>
      <c r="H45" s="4"/>
      <c r="I45" s="4" t="s">
        <v>271</v>
      </c>
      <c r="J45" s="4">
        <v>216</v>
      </c>
      <c r="K45" s="4"/>
      <c r="L45" s="4"/>
      <c r="M45" s="4"/>
      <c r="N45" s="4"/>
      <c r="O45" s="4"/>
      <c r="P45" s="4"/>
      <c r="Q45" s="4"/>
      <c r="R45" s="4"/>
    </row>
    <row r="46" spans="1:18">
      <c r="A46" s="4" t="str">
        <f t="shared" ca="1" si="8"/>
        <v>TE_00016</v>
      </c>
      <c r="B46" s="4">
        <f t="shared" si="9"/>
        <v>139</v>
      </c>
      <c r="C46" s="48">
        <f t="shared" si="11"/>
        <v>47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</row>
    <row r="47" spans="1:18">
      <c r="A47" s="4" t="str">
        <f t="shared" ca="1" si="8"/>
        <v>TE_00017</v>
      </c>
      <c r="B47" s="4">
        <f t="shared" si="9"/>
        <v>148</v>
      </c>
      <c r="C47" s="48">
        <f t="shared" si="11"/>
        <v>48</v>
      </c>
      <c r="D47" s="4"/>
      <c r="E47" s="4"/>
      <c r="F47" s="4"/>
      <c r="G47" s="4"/>
      <c r="H47" s="4"/>
      <c r="I47" s="4"/>
      <c r="J47" s="4" t="s">
        <v>1036</v>
      </c>
      <c r="K47" s="4"/>
      <c r="L47" s="4">
        <v>31</v>
      </c>
      <c r="M47" s="4"/>
      <c r="N47" s="4"/>
      <c r="O47" s="4"/>
      <c r="P47" s="4"/>
      <c r="Q47" s="4"/>
      <c r="R47" s="4"/>
    </row>
    <row r="48" spans="1:18">
      <c r="A48" s="4" t="str">
        <f t="shared" ca="1" si="8"/>
        <v>TE_00018</v>
      </c>
      <c r="B48" s="4">
        <f t="shared" si="9"/>
        <v>157</v>
      </c>
      <c r="C48" s="48">
        <f t="shared" si="11"/>
        <v>49</v>
      </c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</row>
    <row r="49" spans="1:18">
      <c r="A49" s="4" t="str">
        <f t="shared" ca="1" si="8"/>
        <v>TE_00019</v>
      </c>
      <c r="B49" s="4">
        <f t="shared" si="9"/>
        <v>166</v>
      </c>
      <c r="C49" s="48">
        <f t="shared" si="11"/>
        <v>50</v>
      </c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</row>
    <row r="50" spans="1:18">
      <c r="A50" s="4" t="str">
        <f t="shared" ca="1" si="8"/>
        <v>TE_00020</v>
      </c>
      <c r="B50" s="4">
        <f t="shared" si="9"/>
        <v>175</v>
      </c>
      <c r="C50" s="48">
        <f t="shared" si="11"/>
        <v>51</v>
      </c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</row>
    <row r="51" spans="1:18">
      <c r="A51" s="4" t="str">
        <f t="shared" ca="1" si="8"/>
        <v>TE_00021</v>
      </c>
      <c r="B51" s="4">
        <f t="shared" si="9"/>
        <v>184</v>
      </c>
      <c r="C51" s="48">
        <f t="shared" si="11"/>
        <v>52</v>
      </c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</row>
    <row r="52" spans="1:18">
      <c r="A52" s="4" t="str">
        <f ca="1">INDIRECT("Models!"&amp;ADDRESS(B52,3))</f>
        <v>AVG</v>
      </c>
      <c r="B52" s="4">
        <f t="shared" si="9"/>
        <v>193</v>
      </c>
      <c r="C52" s="48">
        <f t="shared" si="11"/>
        <v>53</v>
      </c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</row>
    <row r="53" spans="1:18">
      <c r="A53" s="4" t="str">
        <f t="shared" ref="A53" ca="1" si="12">INDIRECT("Models!"&amp;ADDRESS(B53,3))</f>
        <v>AVG SCC</v>
      </c>
      <c r="B53" s="4">
        <f t="shared" si="9"/>
        <v>202</v>
      </c>
      <c r="C53" s="48">
        <f t="shared" si="11"/>
        <v>54</v>
      </c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</row>
    <row r="54" spans="1:18">
      <c r="A54" s="4"/>
      <c r="B54" s="4"/>
      <c r="C54" s="48">
        <f t="shared" si="11"/>
        <v>55</v>
      </c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</row>
    <row r="55" spans="1:18">
      <c r="A55" s="4"/>
      <c r="B55" s="4"/>
      <c r="C55" s="48">
        <f t="shared" si="11"/>
        <v>56</v>
      </c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</row>
    <row r="56" spans="1:18">
      <c r="A56" s="4"/>
      <c r="B56" s="4"/>
      <c r="C56" s="48">
        <f t="shared" si="11"/>
        <v>57</v>
      </c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18">
      <c r="A57" s="4"/>
      <c r="B57" s="4"/>
      <c r="C57" s="48">
        <f t="shared" si="11"/>
        <v>58</v>
      </c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</row>
    <row r="58" spans="1:18">
      <c r="A58" s="4"/>
      <c r="B58" s="4"/>
      <c r="C58" s="48">
        <f t="shared" si="11"/>
        <v>59</v>
      </c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</row>
    <row r="59" spans="1:18">
      <c r="A59" s="4"/>
      <c r="B59" s="4"/>
      <c r="C59" s="48">
        <f t="shared" si="11"/>
        <v>60</v>
      </c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</row>
    <row r="60" spans="1:18">
      <c r="A60" s="4"/>
      <c r="B60" s="4"/>
      <c r="C60" s="48">
        <f t="shared" si="11"/>
        <v>61</v>
      </c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8">
      <c r="A61" s="4"/>
      <c r="B61" s="4"/>
      <c r="C61" s="48">
        <f t="shared" si="11"/>
        <v>62</v>
      </c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</row>
    <row r="62" spans="1:18">
      <c r="A62" s="4"/>
      <c r="B62" s="4"/>
      <c r="C62" s="48">
        <f t="shared" si="11"/>
        <v>63</v>
      </c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</row>
    <row r="63" spans="1:18">
      <c r="A63" s="4"/>
      <c r="B63" s="4"/>
      <c r="C63" s="48">
        <f t="shared" si="11"/>
        <v>64</v>
      </c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</row>
    <row r="64" spans="1:18">
      <c r="A64" s="4"/>
      <c r="B64" s="4"/>
      <c r="C64" s="48">
        <f t="shared" si="11"/>
        <v>65</v>
      </c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</row>
    <row r="65" spans="1:18">
      <c r="A65" s="4"/>
      <c r="B65" s="4"/>
      <c r="C65" s="48">
        <f t="shared" si="11"/>
        <v>66</v>
      </c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</row>
    <row r="66" spans="1:18">
      <c r="A66" s="4"/>
      <c r="B66" s="4"/>
      <c r="C66" s="48">
        <f t="shared" si="11"/>
        <v>67</v>
      </c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</row>
    <row r="67" spans="1:18">
      <c r="A67" s="4"/>
      <c r="B67" s="4"/>
      <c r="C67" s="48">
        <f t="shared" ref="C67:C98" si="13">C66+1</f>
        <v>68</v>
      </c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</row>
    <row r="68" spans="1:18">
      <c r="A68" s="4"/>
      <c r="B68" s="4"/>
      <c r="C68" s="48">
        <f t="shared" si="13"/>
        <v>69</v>
      </c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</row>
    <row r="69" spans="1:18">
      <c r="A69" s="4"/>
      <c r="B69" s="4"/>
      <c r="C69" s="48">
        <f t="shared" si="13"/>
        <v>70</v>
      </c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</row>
    <row r="70" spans="1:18">
      <c r="A70" s="4"/>
      <c r="B70" s="4"/>
      <c r="C70" s="48">
        <f t="shared" si="13"/>
        <v>71</v>
      </c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</row>
    <row r="71" spans="1:18">
      <c r="A71" s="4"/>
      <c r="B71" s="4"/>
      <c r="C71" s="48">
        <f t="shared" si="13"/>
        <v>72</v>
      </c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</row>
    <row r="72" spans="1:18">
      <c r="A72" s="4"/>
      <c r="B72" s="4"/>
      <c r="C72" s="48">
        <f t="shared" si="13"/>
        <v>73</v>
      </c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</row>
    <row r="73" spans="1:18">
      <c r="A73" s="4"/>
      <c r="B73" s="4"/>
      <c r="C73" s="48">
        <f t="shared" si="13"/>
        <v>74</v>
      </c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</row>
    <row r="74" spans="1:18">
      <c r="A74" s="4"/>
      <c r="B74" s="4"/>
      <c r="C74" s="48">
        <f t="shared" si="13"/>
        <v>75</v>
      </c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</row>
    <row r="75" spans="1:18">
      <c r="A75" s="4"/>
      <c r="B75" s="4"/>
      <c r="C75" s="48">
        <f t="shared" si="13"/>
        <v>76</v>
      </c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</row>
    <row r="76" spans="1:18">
      <c r="A76" s="4"/>
      <c r="B76" s="4"/>
      <c r="C76" s="48">
        <f t="shared" si="13"/>
        <v>77</v>
      </c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</row>
    <row r="77" spans="1:18">
      <c r="A77" s="4"/>
      <c r="B77" s="4"/>
      <c r="C77" s="48">
        <f t="shared" si="13"/>
        <v>78</v>
      </c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</row>
    <row r="78" spans="1:18">
      <c r="A78" s="4"/>
      <c r="B78" s="4"/>
      <c r="C78" s="48">
        <f t="shared" si="13"/>
        <v>79</v>
      </c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</row>
    <row r="79" spans="1:18">
      <c r="A79" s="4"/>
      <c r="B79" s="4"/>
      <c r="C79" s="48">
        <f t="shared" si="13"/>
        <v>80</v>
      </c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</row>
    <row r="80" spans="1:18">
      <c r="A80" s="4"/>
      <c r="B80" s="4"/>
      <c r="C80" s="48">
        <f t="shared" si="13"/>
        <v>81</v>
      </c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</row>
    <row r="81" spans="1:18">
      <c r="A81" s="4"/>
      <c r="B81" s="4"/>
      <c r="C81" s="48">
        <f t="shared" si="13"/>
        <v>82</v>
      </c>
      <c r="D81" s="4"/>
      <c r="E81" s="4"/>
      <c r="F81" s="4"/>
      <c r="G81" s="4"/>
      <c r="H81" s="4"/>
      <c r="I81" s="4"/>
      <c r="J81" s="4"/>
      <c r="K81" s="4"/>
      <c r="L81" s="4"/>
      <c r="M81" s="4"/>
      <c r="N81" s="1"/>
      <c r="O81" s="1"/>
      <c r="P81" s="1"/>
      <c r="Q81" s="1"/>
      <c r="R81" s="1"/>
    </row>
    <row r="82" spans="1:18">
      <c r="A82" s="4"/>
      <c r="B82" s="4"/>
      <c r="C82" s="48">
        <f t="shared" si="13"/>
        <v>83</v>
      </c>
      <c r="D82" s="4"/>
      <c r="E82" s="4"/>
      <c r="F82" s="4"/>
      <c r="G82" s="4"/>
      <c r="H82" s="4"/>
      <c r="I82" s="4"/>
      <c r="J82" s="4"/>
      <c r="K82" s="4"/>
      <c r="L82" s="4"/>
      <c r="M82" s="4"/>
      <c r="N82" s="1"/>
      <c r="O82" s="1"/>
      <c r="P82" s="1"/>
      <c r="Q82" s="1"/>
      <c r="R82" s="1"/>
    </row>
    <row r="83" spans="1:18">
      <c r="A83" s="4"/>
      <c r="B83" s="4"/>
      <c r="C83" s="48">
        <f t="shared" si="13"/>
        <v>84</v>
      </c>
      <c r="D83" s="4"/>
      <c r="E83" s="4"/>
      <c r="F83" s="4"/>
      <c r="G83" s="4"/>
      <c r="H83" s="4"/>
      <c r="I83" s="4"/>
      <c r="J83" s="4"/>
      <c r="K83" s="4"/>
      <c r="L83" s="4"/>
      <c r="M83" s="4"/>
      <c r="N83" s="1"/>
      <c r="O83" s="1"/>
      <c r="P83" s="1"/>
      <c r="Q83" s="1"/>
      <c r="R83" s="1"/>
    </row>
    <row r="84" spans="1:18">
      <c r="A84" s="4"/>
      <c r="B84" s="4"/>
      <c r="C84" s="48">
        <f t="shared" si="13"/>
        <v>85</v>
      </c>
      <c r="D84" s="4"/>
      <c r="E84" s="4"/>
      <c r="F84" s="4"/>
      <c r="G84" s="4"/>
      <c r="H84" s="4"/>
      <c r="I84" s="4"/>
      <c r="J84" s="4"/>
      <c r="K84" s="4"/>
      <c r="L84" s="4"/>
      <c r="M84" s="4"/>
      <c r="N84" s="1"/>
      <c r="O84" s="1"/>
      <c r="P84" s="1"/>
      <c r="Q84" s="1"/>
      <c r="R84" s="1"/>
    </row>
    <row r="85" spans="1:18">
      <c r="A85" s="4"/>
      <c r="B85" s="4"/>
      <c r="C85" s="48">
        <f t="shared" si="13"/>
        <v>86</v>
      </c>
      <c r="D85" s="4"/>
      <c r="E85" s="4"/>
      <c r="F85" s="4"/>
      <c r="G85" s="4"/>
      <c r="H85" s="4"/>
      <c r="I85" s="4"/>
      <c r="J85" s="4"/>
      <c r="K85" s="4"/>
      <c r="L85" s="4"/>
      <c r="M85" s="4"/>
      <c r="N85" s="1"/>
      <c r="O85" s="1"/>
      <c r="P85" s="1"/>
      <c r="Q85" s="1"/>
      <c r="R85" s="1"/>
    </row>
    <row r="86" spans="1:18">
      <c r="A86" s="4"/>
      <c r="B86" s="4"/>
      <c r="C86" s="48">
        <f t="shared" si="13"/>
        <v>87</v>
      </c>
      <c r="D86" s="4"/>
      <c r="E86" s="4"/>
      <c r="F86" s="4"/>
      <c r="G86" s="4"/>
      <c r="H86" s="4"/>
      <c r="I86" s="4"/>
      <c r="J86" s="4"/>
      <c r="K86" s="4"/>
      <c r="L86" s="4"/>
      <c r="M86" s="4"/>
      <c r="N86" s="1"/>
      <c r="O86" s="1"/>
      <c r="P86" s="1"/>
      <c r="Q86" s="1"/>
      <c r="R86" s="1"/>
    </row>
    <row r="87" spans="1:18">
      <c r="A87" s="4"/>
      <c r="B87" s="4"/>
      <c r="C87" s="48">
        <f t="shared" si="13"/>
        <v>88</v>
      </c>
      <c r="D87" s="4"/>
      <c r="E87" s="4"/>
      <c r="F87" s="4"/>
      <c r="G87" s="4"/>
      <c r="H87" s="4"/>
      <c r="I87" s="4"/>
      <c r="J87" s="4"/>
      <c r="K87" s="4"/>
      <c r="L87" s="4"/>
      <c r="M87" s="4"/>
      <c r="N87" s="1"/>
      <c r="O87" s="1"/>
      <c r="P87" s="1"/>
      <c r="Q87" s="1"/>
      <c r="R87" s="1"/>
    </row>
    <row r="88" spans="1:18">
      <c r="A88" s="4"/>
      <c r="B88" s="4"/>
      <c r="C88" s="48">
        <f t="shared" si="13"/>
        <v>89</v>
      </c>
      <c r="D88" s="4"/>
      <c r="E88" s="4"/>
      <c r="F88" s="4"/>
      <c r="G88" s="4"/>
      <c r="H88" s="4"/>
      <c r="I88" s="4"/>
      <c r="J88" s="4"/>
      <c r="K88" s="4"/>
      <c r="L88" s="4"/>
      <c r="M88" s="4"/>
      <c r="N88" s="1"/>
      <c r="O88" s="1"/>
      <c r="P88" s="1"/>
      <c r="Q88" s="1"/>
      <c r="R88" s="1"/>
    </row>
    <row r="89" spans="1:18">
      <c r="A89" s="4"/>
      <c r="B89" s="4"/>
      <c r="C89" s="48">
        <f t="shared" si="13"/>
        <v>90</v>
      </c>
      <c r="D89" s="4"/>
      <c r="E89" s="4"/>
      <c r="F89" s="4"/>
      <c r="G89" s="4"/>
      <c r="H89" s="4"/>
      <c r="I89" s="4"/>
      <c r="J89" s="4"/>
      <c r="K89" s="4"/>
      <c r="L89" s="4"/>
      <c r="M89" s="4"/>
      <c r="N89" s="1"/>
      <c r="O89" s="1"/>
      <c r="P89" s="1"/>
      <c r="Q89" s="1"/>
      <c r="R89" s="1"/>
    </row>
    <row r="90" spans="1:18">
      <c r="A90" s="4"/>
      <c r="B90" s="4"/>
      <c r="C90" s="48">
        <f t="shared" si="13"/>
        <v>91</v>
      </c>
      <c r="D90" s="4"/>
      <c r="E90" s="4"/>
      <c r="F90" s="4"/>
      <c r="G90" s="4"/>
      <c r="H90" s="4"/>
      <c r="I90" s="4"/>
      <c r="J90" s="4"/>
      <c r="K90" s="4"/>
      <c r="L90" s="4"/>
      <c r="M90" s="4"/>
      <c r="N90" s="1"/>
      <c r="O90" s="1"/>
      <c r="P90" s="1"/>
      <c r="Q90" s="1"/>
      <c r="R90" s="1"/>
    </row>
    <row r="91" spans="1:18">
      <c r="A91" s="4"/>
      <c r="B91" s="4"/>
      <c r="C91" s="48">
        <f t="shared" si="13"/>
        <v>92</v>
      </c>
      <c r="D91" s="4"/>
      <c r="E91" s="4"/>
      <c r="F91" s="4"/>
      <c r="G91" s="4"/>
      <c r="H91" s="4"/>
      <c r="I91" s="4"/>
      <c r="J91" s="4"/>
      <c r="K91" s="4"/>
      <c r="L91" s="4"/>
      <c r="M91" s="4"/>
      <c r="N91" s="1"/>
      <c r="O91" s="1"/>
      <c r="P91" s="1"/>
      <c r="Q91" s="1"/>
      <c r="R91" s="1"/>
    </row>
    <row r="92" spans="1:18">
      <c r="A92" s="4"/>
      <c r="B92" s="4"/>
      <c r="C92" s="48">
        <f t="shared" si="13"/>
        <v>93</v>
      </c>
      <c r="D92" s="4"/>
      <c r="E92" s="4"/>
      <c r="F92" s="4"/>
      <c r="G92" s="4"/>
      <c r="H92" s="4"/>
      <c r="I92" s="4"/>
      <c r="J92" s="4"/>
      <c r="K92" s="4"/>
      <c r="L92" s="4"/>
      <c r="M92" s="4"/>
      <c r="N92" s="1"/>
      <c r="O92" s="1"/>
      <c r="P92" s="1"/>
      <c r="Q92" s="1"/>
      <c r="R92" s="1"/>
    </row>
    <row r="93" spans="1:18">
      <c r="A93" s="4"/>
      <c r="B93" s="4"/>
      <c r="C93" s="48">
        <f t="shared" si="13"/>
        <v>94</v>
      </c>
      <c r="D93" s="4"/>
      <c r="E93" s="4"/>
      <c r="F93" s="4"/>
      <c r="G93" s="4"/>
      <c r="H93" s="4"/>
      <c r="I93" s="4"/>
      <c r="J93" s="4"/>
      <c r="K93" s="4"/>
      <c r="L93" s="4"/>
      <c r="M93" s="4"/>
      <c r="N93" s="1"/>
      <c r="O93" s="1"/>
      <c r="P93" s="1"/>
      <c r="Q93" s="1"/>
      <c r="R93" s="1"/>
    </row>
    <row r="94" spans="1:18">
      <c r="A94" s="4"/>
      <c r="B94" s="4"/>
      <c r="C94" s="48">
        <f t="shared" si="13"/>
        <v>95</v>
      </c>
      <c r="D94" s="4"/>
      <c r="E94" s="4"/>
      <c r="F94" s="4"/>
      <c r="G94" s="4"/>
      <c r="H94" s="4"/>
      <c r="I94" s="4"/>
      <c r="J94" s="4"/>
      <c r="K94" s="4"/>
      <c r="L94" s="4"/>
      <c r="M94" s="4"/>
      <c r="N94" s="1"/>
      <c r="O94" s="1"/>
      <c r="P94" s="1"/>
      <c r="Q94" s="1"/>
      <c r="R94" s="1"/>
    </row>
    <row r="95" spans="1:18">
      <c r="A95" s="4"/>
      <c r="B95" s="4"/>
      <c r="C95" s="48">
        <f t="shared" si="13"/>
        <v>96</v>
      </c>
      <c r="D95" s="4"/>
      <c r="E95" s="4"/>
      <c r="F95" s="4"/>
      <c r="G95" s="4"/>
      <c r="H95" s="4"/>
      <c r="I95" s="4"/>
      <c r="J95" s="4"/>
      <c r="K95" s="4"/>
      <c r="L95" s="4"/>
      <c r="M95" s="4"/>
      <c r="N95" s="1"/>
      <c r="O95" s="1"/>
      <c r="P95" s="1"/>
      <c r="Q95" s="1"/>
      <c r="R95" s="1"/>
    </row>
    <row r="96" spans="1:18">
      <c r="A96" s="4"/>
      <c r="B96" s="4"/>
      <c r="C96" s="48">
        <f t="shared" si="13"/>
        <v>97</v>
      </c>
      <c r="D96" s="4"/>
      <c r="E96" s="4"/>
      <c r="F96" s="4"/>
      <c r="G96" s="4"/>
      <c r="H96" s="4"/>
      <c r="I96" s="4"/>
      <c r="J96" s="4"/>
      <c r="K96" s="4"/>
      <c r="L96" s="4"/>
      <c r="M96" s="4"/>
      <c r="N96" s="1"/>
      <c r="O96" s="1"/>
      <c r="P96" s="1"/>
      <c r="Q96" s="1"/>
      <c r="R96" s="1"/>
    </row>
    <row r="97" spans="1:18">
      <c r="A97" s="4"/>
      <c r="B97" s="4"/>
      <c r="C97" s="48">
        <f t="shared" si="13"/>
        <v>98</v>
      </c>
      <c r="D97" s="4"/>
      <c r="E97" s="4"/>
      <c r="F97" s="4"/>
      <c r="G97" s="4"/>
      <c r="H97" s="4"/>
      <c r="I97" s="4"/>
      <c r="J97" s="4"/>
      <c r="K97" s="4"/>
      <c r="L97" s="4"/>
      <c r="M97" s="4"/>
      <c r="N97" s="1"/>
      <c r="O97" s="1"/>
      <c r="P97" s="1"/>
      <c r="Q97" s="1"/>
      <c r="R97" s="1"/>
    </row>
    <row r="98" spans="1:18">
      <c r="A98" s="4"/>
      <c r="B98" s="4"/>
      <c r="C98" s="48">
        <f t="shared" si="13"/>
        <v>99</v>
      </c>
      <c r="D98" s="4"/>
      <c r="E98" s="4"/>
      <c r="F98" s="4"/>
      <c r="G98" s="4"/>
      <c r="H98" s="4"/>
      <c r="I98" s="4"/>
      <c r="J98" s="4"/>
      <c r="K98" s="4"/>
      <c r="L98" s="4"/>
      <c r="M98" s="4"/>
      <c r="N98" s="1"/>
      <c r="O98" s="1"/>
      <c r="P98" s="1"/>
      <c r="Q98" s="1"/>
      <c r="R98" s="1"/>
    </row>
    <row r="99" spans="1:18">
      <c r="A99" s="4"/>
      <c r="B99" s="4"/>
      <c r="C99" s="48">
        <f t="shared" ref="C99:C130" si="14">C98+1</f>
        <v>100</v>
      </c>
      <c r="D99" s="4"/>
      <c r="E99" s="4"/>
      <c r="F99" s="4"/>
      <c r="G99" s="4"/>
      <c r="H99" s="4"/>
      <c r="I99" s="4"/>
      <c r="J99" s="4"/>
      <c r="K99" s="4"/>
      <c r="L99" s="4"/>
      <c r="M99" s="4"/>
      <c r="N99" s="1"/>
      <c r="O99" s="1"/>
      <c r="P99" s="1"/>
      <c r="Q99" s="1"/>
      <c r="R99" s="1"/>
    </row>
    <row r="100" spans="1:18">
      <c r="A100" s="4"/>
      <c r="B100" s="4"/>
      <c r="C100" s="48">
        <f t="shared" si="14"/>
        <v>101</v>
      </c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1"/>
      <c r="O100" s="1"/>
      <c r="P100" s="1"/>
      <c r="Q100" s="1"/>
      <c r="R100" s="1"/>
    </row>
    <row r="101" spans="1:18">
      <c r="A101" s="4"/>
      <c r="B101" s="4"/>
      <c r="C101" s="48">
        <f t="shared" si="14"/>
        <v>102</v>
      </c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1"/>
      <c r="O101" s="1"/>
      <c r="P101" s="1"/>
      <c r="Q101" s="1"/>
      <c r="R101" s="1"/>
    </row>
    <row r="102" spans="1:18">
      <c r="A102" s="4"/>
      <c r="B102" s="4"/>
      <c r="C102" s="48">
        <f t="shared" si="14"/>
        <v>103</v>
      </c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1"/>
      <c r="O102" s="1"/>
      <c r="P102" s="1"/>
      <c r="Q102" s="1"/>
      <c r="R102" s="1"/>
    </row>
    <row r="103" spans="1:18">
      <c r="A103" s="4"/>
      <c r="B103" s="4"/>
      <c r="C103" s="48">
        <f t="shared" si="14"/>
        <v>104</v>
      </c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1"/>
      <c r="O103" s="1"/>
      <c r="P103" s="1"/>
      <c r="Q103" s="1"/>
      <c r="R103" s="1"/>
    </row>
    <row r="104" spans="1:18">
      <c r="A104" s="4"/>
      <c r="B104" s="4"/>
      <c r="C104" s="48">
        <f t="shared" si="14"/>
        <v>105</v>
      </c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1"/>
      <c r="O104" s="1"/>
      <c r="P104" s="1"/>
      <c r="Q104" s="1"/>
      <c r="R104" s="1"/>
    </row>
    <row r="105" spans="1:18">
      <c r="A105" s="4"/>
      <c r="B105" s="4"/>
      <c r="C105" s="48">
        <f t="shared" si="14"/>
        <v>106</v>
      </c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1"/>
      <c r="O105" s="1"/>
      <c r="P105" s="1"/>
      <c r="Q105" s="1"/>
      <c r="R105" s="1"/>
    </row>
    <row r="106" spans="1:18">
      <c r="A106" s="4"/>
      <c r="B106" s="4"/>
      <c r="C106" s="48">
        <f t="shared" si="14"/>
        <v>107</v>
      </c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1"/>
      <c r="O106" s="1"/>
      <c r="P106" s="1"/>
      <c r="Q106" s="1"/>
      <c r="R106" s="1"/>
    </row>
    <row r="107" spans="1:18">
      <c r="A107" s="4"/>
      <c r="B107" s="4"/>
      <c r="C107" s="48">
        <f t="shared" si="14"/>
        <v>108</v>
      </c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1"/>
      <c r="O107" s="1"/>
      <c r="P107" s="1"/>
      <c r="Q107" s="1"/>
      <c r="R107" s="1"/>
    </row>
    <row r="108" spans="1:18">
      <c r="A108" s="4"/>
      <c r="B108" s="4"/>
      <c r="C108" s="48">
        <f t="shared" si="14"/>
        <v>109</v>
      </c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1"/>
      <c r="O108" s="1"/>
      <c r="P108" s="1"/>
      <c r="Q108" s="1"/>
      <c r="R108" s="1"/>
    </row>
    <row r="109" spans="1:18">
      <c r="A109" s="4"/>
      <c r="B109" s="4"/>
      <c r="C109" s="48">
        <f t="shared" si="14"/>
        <v>110</v>
      </c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1"/>
      <c r="O109" s="1"/>
      <c r="P109" s="1"/>
      <c r="Q109" s="1"/>
      <c r="R109" s="1"/>
    </row>
    <row r="110" spans="1:18">
      <c r="A110" s="4"/>
      <c r="B110" s="4"/>
      <c r="C110" s="48">
        <f t="shared" si="14"/>
        <v>111</v>
      </c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1"/>
      <c r="O110" s="1"/>
      <c r="P110" s="1"/>
      <c r="Q110" s="1"/>
      <c r="R110" s="1"/>
    </row>
    <row r="111" spans="1:18">
      <c r="A111" s="4"/>
      <c r="B111" s="4"/>
      <c r="C111" s="48">
        <f t="shared" si="14"/>
        <v>112</v>
      </c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1"/>
      <c r="O111" s="1"/>
      <c r="P111" s="1"/>
      <c r="Q111" s="1"/>
      <c r="R111" s="1"/>
    </row>
    <row r="112" spans="1:18">
      <c r="A112" s="4"/>
      <c r="B112" s="4"/>
      <c r="C112" s="48">
        <f t="shared" si="14"/>
        <v>113</v>
      </c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1"/>
      <c r="O112" s="1"/>
      <c r="P112" s="1"/>
      <c r="Q112" s="1"/>
      <c r="R112" s="1"/>
    </row>
    <row r="113" spans="1:18">
      <c r="A113" s="4"/>
      <c r="B113" s="4"/>
      <c r="C113" s="48">
        <f t="shared" si="14"/>
        <v>114</v>
      </c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1"/>
      <c r="O113" s="1"/>
      <c r="P113" s="1"/>
      <c r="Q113" s="1"/>
      <c r="R113" s="1"/>
    </row>
    <row r="114" spans="1:18">
      <c r="A114" s="4"/>
      <c r="B114" s="4"/>
      <c r="C114" s="48">
        <f t="shared" si="14"/>
        <v>115</v>
      </c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1"/>
      <c r="O114" s="1"/>
      <c r="P114" s="1"/>
      <c r="Q114" s="1"/>
      <c r="R114" s="1"/>
    </row>
    <row r="115" spans="1:18">
      <c r="A115" s="4"/>
      <c r="B115" s="4"/>
      <c r="C115" s="48">
        <f t="shared" si="14"/>
        <v>116</v>
      </c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1"/>
      <c r="O115" s="1"/>
      <c r="P115" s="1"/>
      <c r="Q115" s="1"/>
      <c r="R115" s="1"/>
    </row>
    <row r="116" spans="1:18">
      <c r="A116" s="4"/>
      <c r="B116" s="4"/>
      <c r="C116" s="48">
        <f t="shared" si="14"/>
        <v>117</v>
      </c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1"/>
      <c r="O116" s="1"/>
      <c r="P116" s="1"/>
      <c r="Q116" s="1"/>
      <c r="R116" s="1"/>
    </row>
    <row r="117" spans="1:18">
      <c r="A117" s="4"/>
      <c r="B117" s="4"/>
      <c r="C117" s="48">
        <f t="shared" si="14"/>
        <v>118</v>
      </c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1"/>
      <c r="O117" s="1"/>
      <c r="P117" s="1"/>
      <c r="Q117" s="1"/>
      <c r="R117" s="1"/>
    </row>
    <row r="118" spans="1:18">
      <c r="A118" s="4"/>
      <c r="B118" s="4"/>
      <c r="C118" s="48">
        <f t="shared" si="14"/>
        <v>119</v>
      </c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1"/>
      <c r="O118" s="1"/>
      <c r="P118" s="1"/>
      <c r="Q118" s="1"/>
      <c r="R118" s="1"/>
    </row>
    <row r="119" spans="1:18">
      <c r="A119" s="4"/>
      <c r="B119" s="4"/>
      <c r="C119" s="48">
        <f t="shared" si="14"/>
        <v>120</v>
      </c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1"/>
      <c r="O119" s="1"/>
      <c r="P119" s="1"/>
      <c r="Q119" s="1"/>
      <c r="R119" s="1"/>
    </row>
    <row r="120" spans="1:18">
      <c r="A120" s="4"/>
      <c r="B120" s="4"/>
      <c r="C120" s="48">
        <f t="shared" si="14"/>
        <v>121</v>
      </c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1"/>
      <c r="O120" s="1"/>
      <c r="P120" s="1"/>
      <c r="Q120" s="1"/>
      <c r="R120" s="1"/>
    </row>
    <row r="121" spans="1:18">
      <c r="A121" s="4"/>
      <c r="B121" s="4"/>
      <c r="C121" s="48">
        <f t="shared" si="14"/>
        <v>122</v>
      </c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1"/>
      <c r="O121" s="1"/>
      <c r="P121" s="1"/>
      <c r="Q121" s="1"/>
      <c r="R121" s="1"/>
    </row>
    <row r="122" spans="1:18">
      <c r="A122" s="4"/>
      <c r="B122" s="4"/>
      <c r="C122" s="48">
        <f t="shared" si="14"/>
        <v>123</v>
      </c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1"/>
      <c r="O122" s="1"/>
      <c r="P122" s="1"/>
      <c r="Q122" s="1"/>
      <c r="R122" s="1"/>
    </row>
    <row r="123" spans="1:18">
      <c r="A123" s="4"/>
      <c r="B123" s="4"/>
      <c r="C123" s="48">
        <f t="shared" si="14"/>
        <v>124</v>
      </c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1"/>
      <c r="O123" s="1"/>
      <c r="P123" s="1"/>
      <c r="Q123" s="1"/>
      <c r="R123" s="1"/>
    </row>
    <row r="124" spans="1:18">
      <c r="A124" s="4"/>
      <c r="B124" s="4"/>
      <c r="C124" s="48">
        <f t="shared" si="14"/>
        <v>125</v>
      </c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1"/>
      <c r="O124" s="1"/>
      <c r="P124" s="1"/>
      <c r="Q124" s="1"/>
      <c r="R124" s="1"/>
    </row>
    <row r="125" spans="1:18">
      <c r="A125" s="4"/>
      <c r="B125" s="4"/>
      <c r="C125" s="48">
        <f t="shared" si="14"/>
        <v>126</v>
      </c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1"/>
      <c r="O125" s="1"/>
      <c r="P125" s="1"/>
      <c r="Q125" s="1"/>
      <c r="R125" s="1"/>
    </row>
    <row r="126" spans="1:18">
      <c r="A126" s="4"/>
      <c r="B126" s="4"/>
      <c r="C126" s="48">
        <f t="shared" si="14"/>
        <v>127</v>
      </c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1"/>
      <c r="O126" s="1"/>
      <c r="P126" s="1"/>
      <c r="Q126" s="1"/>
      <c r="R126" s="1"/>
    </row>
    <row r="127" spans="1:18">
      <c r="A127" s="4"/>
      <c r="B127" s="4"/>
      <c r="C127" s="48">
        <f t="shared" si="14"/>
        <v>128</v>
      </c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1"/>
      <c r="O127" s="1"/>
      <c r="P127" s="1"/>
      <c r="Q127" s="1"/>
      <c r="R127" s="1"/>
    </row>
    <row r="128" spans="1:18">
      <c r="A128" s="4"/>
      <c r="B128" s="4"/>
      <c r="C128" s="48">
        <f t="shared" si="14"/>
        <v>129</v>
      </c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1"/>
      <c r="O128" s="1"/>
      <c r="P128" s="1"/>
      <c r="Q128" s="1"/>
      <c r="R128" s="1"/>
    </row>
    <row r="129" spans="1:18">
      <c r="A129" s="4"/>
      <c r="B129" s="4"/>
      <c r="C129" s="48">
        <f t="shared" si="14"/>
        <v>130</v>
      </c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1"/>
      <c r="O129" s="1"/>
      <c r="P129" s="1"/>
      <c r="Q129" s="1"/>
      <c r="R129" s="1"/>
    </row>
    <row r="130" spans="1:18">
      <c r="A130" s="4"/>
      <c r="B130" s="4"/>
      <c r="C130" s="48">
        <f t="shared" si="14"/>
        <v>131</v>
      </c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1"/>
      <c r="O130" s="1"/>
      <c r="P130" s="1"/>
      <c r="Q130" s="1"/>
      <c r="R130" s="1"/>
    </row>
    <row r="131" spans="1:18">
      <c r="A131" s="4"/>
      <c r="B131" s="4"/>
      <c r="C131" s="48">
        <f t="shared" ref="C131:C194" si="15">C130+1</f>
        <v>132</v>
      </c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1"/>
      <c r="O131" s="1"/>
      <c r="P131" s="1"/>
      <c r="Q131" s="1"/>
      <c r="R131" s="1"/>
    </row>
    <row r="132" spans="1:18">
      <c r="A132" s="4"/>
      <c r="B132" s="4"/>
      <c r="C132" s="48">
        <f t="shared" si="15"/>
        <v>133</v>
      </c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1"/>
      <c r="O132" s="1"/>
      <c r="P132" s="1"/>
      <c r="Q132" s="1"/>
      <c r="R132" s="1"/>
    </row>
    <row r="133" spans="1:18">
      <c r="A133" s="4"/>
      <c r="B133" s="4"/>
      <c r="C133" s="48">
        <f t="shared" si="15"/>
        <v>134</v>
      </c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1"/>
      <c r="O133" s="1"/>
      <c r="P133" s="1"/>
      <c r="Q133" s="1"/>
      <c r="R133" s="1"/>
    </row>
    <row r="134" spans="1:18">
      <c r="A134" s="4"/>
      <c r="B134" s="4"/>
      <c r="C134" s="48">
        <f t="shared" si="15"/>
        <v>135</v>
      </c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1"/>
      <c r="O134" s="1"/>
      <c r="P134" s="1"/>
      <c r="Q134" s="1"/>
      <c r="R134" s="1"/>
    </row>
    <row r="135" spans="1:18">
      <c r="A135" s="4"/>
      <c r="B135" s="4"/>
      <c r="C135" s="48">
        <f t="shared" si="15"/>
        <v>136</v>
      </c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1"/>
      <c r="O135" s="1"/>
      <c r="P135" s="1"/>
      <c r="Q135" s="1"/>
      <c r="R135" s="1"/>
    </row>
    <row r="136" spans="1:18">
      <c r="A136" s="4"/>
      <c r="B136" s="4"/>
      <c r="C136" s="48">
        <f t="shared" si="15"/>
        <v>137</v>
      </c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1"/>
      <c r="O136" s="1"/>
      <c r="P136" s="1"/>
      <c r="Q136" s="1"/>
      <c r="R136" s="1"/>
    </row>
    <row r="137" spans="1:18">
      <c r="A137" s="4"/>
      <c r="B137" s="4"/>
      <c r="C137" s="48">
        <f t="shared" si="15"/>
        <v>138</v>
      </c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1"/>
      <c r="O137" s="1"/>
      <c r="P137" s="1"/>
      <c r="Q137" s="1"/>
      <c r="R137" s="1"/>
    </row>
    <row r="138" spans="1:18">
      <c r="A138" s="4"/>
      <c r="B138" s="4"/>
      <c r="C138" s="48">
        <f t="shared" si="15"/>
        <v>139</v>
      </c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1"/>
      <c r="O138" s="1"/>
      <c r="P138" s="1"/>
      <c r="Q138" s="1"/>
      <c r="R138" s="1"/>
    </row>
    <row r="139" spans="1:18">
      <c r="A139" s="4"/>
      <c r="B139" s="4"/>
      <c r="C139" s="48">
        <f t="shared" si="15"/>
        <v>140</v>
      </c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1"/>
      <c r="O139" s="1"/>
      <c r="P139" s="1"/>
      <c r="Q139" s="1"/>
      <c r="R139" s="1"/>
    </row>
    <row r="140" spans="1:18">
      <c r="A140" s="4"/>
      <c r="B140" s="4"/>
      <c r="C140" s="48">
        <f t="shared" si="15"/>
        <v>141</v>
      </c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1"/>
      <c r="O140" s="1"/>
      <c r="P140" s="1"/>
      <c r="Q140" s="1"/>
      <c r="R140" s="1"/>
    </row>
    <row r="141" spans="1:18">
      <c r="A141" s="4"/>
      <c r="B141" s="4"/>
      <c r="C141" s="48">
        <f t="shared" si="15"/>
        <v>142</v>
      </c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1"/>
      <c r="O141" s="1"/>
      <c r="P141" s="1"/>
      <c r="Q141" s="1"/>
      <c r="R141" s="1"/>
    </row>
    <row r="142" spans="1:18">
      <c r="A142" s="4"/>
      <c r="B142" s="4"/>
      <c r="C142" s="48">
        <f t="shared" si="15"/>
        <v>143</v>
      </c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1"/>
      <c r="O142" s="1"/>
      <c r="P142" s="1"/>
      <c r="Q142" s="1"/>
      <c r="R142" s="1"/>
    </row>
    <row r="143" spans="1:18">
      <c r="A143" s="4"/>
      <c r="B143" s="4"/>
      <c r="C143" s="48">
        <f t="shared" si="15"/>
        <v>144</v>
      </c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1"/>
      <c r="O143" s="1"/>
      <c r="P143" s="1"/>
      <c r="Q143" s="1"/>
      <c r="R143" s="1"/>
    </row>
    <row r="144" spans="1:18">
      <c r="A144" s="4"/>
      <c r="B144" s="4"/>
      <c r="C144" s="48">
        <f t="shared" si="15"/>
        <v>145</v>
      </c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1"/>
      <c r="O144" s="1"/>
      <c r="P144" s="1"/>
      <c r="Q144" s="1"/>
      <c r="R144" s="1"/>
    </row>
    <row r="145" spans="1:18">
      <c r="A145" s="4"/>
      <c r="B145" s="4"/>
      <c r="C145" s="48">
        <f t="shared" si="15"/>
        <v>146</v>
      </c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1"/>
      <c r="O145" s="1"/>
      <c r="P145" s="1"/>
      <c r="Q145" s="1"/>
      <c r="R145" s="1"/>
    </row>
    <row r="146" spans="1:18">
      <c r="A146" s="4"/>
      <c r="B146" s="4"/>
      <c r="C146" s="48">
        <f t="shared" si="15"/>
        <v>147</v>
      </c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1"/>
      <c r="O146" s="1"/>
      <c r="P146" s="1"/>
      <c r="Q146" s="1"/>
      <c r="R146" s="1"/>
    </row>
    <row r="147" spans="1:18">
      <c r="A147" s="4"/>
      <c r="B147" s="4"/>
      <c r="C147" s="48">
        <f t="shared" si="15"/>
        <v>148</v>
      </c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1"/>
      <c r="O147" s="1"/>
      <c r="P147" s="1"/>
      <c r="Q147" s="1"/>
      <c r="R147" s="1"/>
    </row>
    <row r="148" spans="1:18">
      <c r="A148" s="4"/>
      <c r="B148" s="4"/>
      <c r="C148" s="48">
        <f t="shared" si="15"/>
        <v>149</v>
      </c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1"/>
      <c r="O148" s="1"/>
      <c r="P148" s="1"/>
      <c r="Q148" s="1"/>
      <c r="R148" s="1"/>
    </row>
    <row r="149" spans="1:18">
      <c r="A149" s="4"/>
      <c r="B149" s="4"/>
      <c r="C149" s="48">
        <f t="shared" si="15"/>
        <v>150</v>
      </c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1"/>
      <c r="O149" s="1"/>
      <c r="P149" s="1"/>
      <c r="Q149" s="1"/>
      <c r="R149" s="1"/>
    </row>
    <row r="150" spans="1:18">
      <c r="A150" s="4"/>
      <c r="B150" s="4"/>
      <c r="C150" s="48">
        <f t="shared" si="15"/>
        <v>151</v>
      </c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1"/>
      <c r="O150" s="1"/>
      <c r="P150" s="1"/>
      <c r="Q150" s="1"/>
      <c r="R150" s="1"/>
    </row>
    <row r="151" spans="1:18">
      <c r="A151" s="4"/>
      <c r="B151" s="4"/>
      <c r="C151" s="48">
        <f t="shared" si="15"/>
        <v>152</v>
      </c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1"/>
      <c r="O151" s="1"/>
      <c r="P151" s="1"/>
      <c r="Q151" s="1"/>
      <c r="R151" s="1"/>
    </row>
    <row r="152" spans="1:18">
      <c r="A152" s="4"/>
      <c r="B152" s="4"/>
      <c r="C152" s="48">
        <f t="shared" si="15"/>
        <v>153</v>
      </c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1"/>
      <c r="O152" s="1"/>
      <c r="P152" s="1"/>
      <c r="Q152" s="1"/>
      <c r="R152" s="1"/>
    </row>
    <row r="153" spans="1:18">
      <c r="A153" s="4"/>
      <c r="B153" s="4"/>
      <c r="C153" s="48">
        <f t="shared" si="15"/>
        <v>154</v>
      </c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1"/>
      <c r="O153" s="1"/>
      <c r="P153" s="1"/>
      <c r="Q153" s="1"/>
      <c r="R153" s="1"/>
    </row>
    <row r="154" spans="1:18">
      <c r="A154" s="4"/>
      <c r="B154" s="4"/>
      <c r="C154" s="48">
        <f t="shared" si="15"/>
        <v>155</v>
      </c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1"/>
      <c r="O154" s="1"/>
      <c r="P154" s="1"/>
      <c r="Q154" s="1"/>
      <c r="R154" s="1"/>
    </row>
    <row r="155" spans="1:18">
      <c r="A155" s="4"/>
      <c r="B155" s="4"/>
      <c r="C155" s="48">
        <f t="shared" si="15"/>
        <v>156</v>
      </c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1"/>
      <c r="O155" s="1"/>
      <c r="P155" s="1"/>
      <c r="Q155" s="1"/>
      <c r="R155" s="1"/>
    </row>
    <row r="156" spans="1:18">
      <c r="A156" s="4"/>
      <c r="B156" s="4"/>
      <c r="C156" s="48">
        <f t="shared" si="15"/>
        <v>157</v>
      </c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1"/>
      <c r="O156" s="1"/>
      <c r="P156" s="1"/>
      <c r="Q156" s="1"/>
      <c r="R156" s="1"/>
    </row>
    <row r="157" spans="1:18">
      <c r="A157" s="4"/>
      <c r="B157" s="4"/>
      <c r="C157" s="48">
        <f t="shared" si="15"/>
        <v>158</v>
      </c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1"/>
      <c r="O157" s="1"/>
      <c r="P157" s="1"/>
      <c r="Q157" s="1"/>
      <c r="R157" s="1"/>
    </row>
    <row r="158" spans="1:18">
      <c r="A158" s="4"/>
      <c r="B158" s="4"/>
      <c r="C158" s="48">
        <f t="shared" si="15"/>
        <v>159</v>
      </c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1"/>
      <c r="O158" s="1"/>
      <c r="P158" s="1"/>
      <c r="Q158" s="1"/>
      <c r="R158" s="1"/>
    </row>
    <row r="159" spans="1:18">
      <c r="A159" s="4"/>
      <c r="B159" s="4"/>
      <c r="C159" s="48">
        <f t="shared" si="15"/>
        <v>160</v>
      </c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1"/>
      <c r="O159" s="1"/>
      <c r="P159" s="1"/>
      <c r="Q159" s="1"/>
      <c r="R159" s="1"/>
    </row>
    <row r="160" spans="1:18">
      <c r="A160" s="4"/>
      <c r="B160" s="4"/>
      <c r="C160" s="48">
        <f t="shared" si="15"/>
        <v>161</v>
      </c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1"/>
      <c r="O160" s="1"/>
      <c r="P160" s="1"/>
      <c r="Q160" s="1"/>
      <c r="R160" s="1"/>
    </row>
    <row r="161" spans="1:18">
      <c r="A161" s="4"/>
      <c r="B161" s="4"/>
      <c r="C161" s="48">
        <f t="shared" si="15"/>
        <v>162</v>
      </c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1"/>
      <c r="O161" s="1"/>
      <c r="P161" s="1"/>
      <c r="Q161" s="1"/>
      <c r="R161" s="1"/>
    </row>
    <row r="162" spans="1:18">
      <c r="A162" s="4"/>
      <c r="B162" s="4"/>
      <c r="C162" s="48">
        <f t="shared" si="15"/>
        <v>163</v>
      </c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1"/>
      <c r="O162" s="1"/>
      <c r="P162" s="1"/>
      <c r="Q162" s="1"/>
      <c r="R162" s="1"/>
    </row>
    <row r="163" spans="1:18">
      <c r="A163" s="4"/>
      <c r="B163" s="4"/>
      <c r="C163" s="48">
        <f t="shared" si="15"/>
        <v>164</v>
      </c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1"/>
      <c r="O163" s="1"/>
      <c r="P163" s="1"/>
      <c r="Q163" s="1"/>
      <c r="R163" s="1"/>
    </row>
    <row r="164" spans="1:18">
      <c r="A164" s="4"/>
      <c r="B164" s="4"/>
      <c r="C164" s="48">
        <f t="shared" si="15"/>
        <v>165</v>
      </c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1"/>
      <c r="O164" s="1"/>
      <c r="P164" s="1"/>
      <c r="Q164" s="1"/>
      <c r="R164" s="1"/>
    </row>
    <row r="165" spans="1:18">
      <c r="A165" s="4"/>
      <c r="B165" s="4"/>
      <c r="C165" s="48">
        <f t="shared" si="15"/>
        <v>166</v>
      </c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1"/>
      <c r="O165" s="1"/>
      <c r="P165" s="1"/>
      <c r="Q165" s="1"/>
      <c r="R165" s="1"/>
    </row>
    <row r="166" spans="1:18">
      <c r="A166" s="4"/>
      <c r="B166" s="4"/>
      <c r="C166" s="48">
        <f t="shared" si="15"/>
        <v>167</v>
      </c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1"/>
      <c r="O166" s="1"/>
      <c r="P166" s="1"/>
      <c r="Q166" s="1"/>
      <c r="R166" s="1"/>
    </row>
    <row r="167" spans="1:18">
      <c r="A167" s="4"/>
      <c r="B167" s="4"/>
      <c r="C167" s="48">
        <f t="shared" si="15"/>
        <v>168</v>
      </c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1"/>
      <c r="O167" s="1"/>
      <c r="P167" s="1"/>
      <c r="Q167" s="1"/>
      <c r="R167" s="1"/>
    </row>
    <row r="168" spans="1:18">
      <c r="A168" s="4"/>
      <c r="B168" s="4"/>
      <c r="C168" s="48">
        <f t="shared" si="15"/>
        <v>169</v>
      </c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1"/>
      <c r="O168" s="1"/>
      <c r="P168" s="1"/>
      <c r="Q168" s="1"/>
      <c r="R168" s="1"/>
    </row>
    <row r="169" spans="1:18">
      <c r="A169" s="4"/>
      <c r="B169" s="4"/>
      <c r="C169" s="48">
        <f t="shared" si="15"/>
        <v>170</v>
      </c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1"/>
      <c r="O169" s="1"/>
      <c r="P169" s="1"/>
      <c r="Q169" s="1"/>
      <c r="R169" s="1"/>
    </row>
    <row r="170" spans="1:18">
      <c r="A170" s="4"/>
      <c r="B170" s="4"/>
      <c r="C170" s="48">
        <f t="shared" si="15"/>
        <v>171</v>
      </c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1"/>
      <c r="O170" s="1"/>
      <c r="P170" s="1"/>
      <c r="Q170" s="1"/>
      <c r="R170" s="1"/>
    </row>
    <row r="171" spans="1:18">
      <c r="A171" s="4"/>
      <c r="B171" s="4"/>
      <c r="C171" s="48">
        <f t="shared" si="15"/>
        <v>172</v>
      </c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1"/>
      <c r="O171" s="1"/>
      <c r="P171" s="1"/>
      <c r="Q171" s="1"/>
      <c r="R171" s="1"/>
    </row>
    <row r="172" spans="1:18">
      <c r="A172" s="4"/>
      <c r="B172" s="4"/>
      <c r="C172" s="48">
        <f t="shared" si="15"/>
        <v>173</v>
      </c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1"/>
      <c r="O172" s="1"/>
      <c r="P172" s="1"/>
      <c r="Q172" s="1"/>
      <c r="R172" s="1"/>
    </row>
    <row r="173" spans="1:18">
      <c r="C173" s="48">
        <f t="shared" si="15"/>
        <v>174</v>
      </c>
    </row>
    <row r="174" spans="1:18">
      <c r="C174" s="48">
        <f t="shared" si="15"/>
        <v>175</v>
      </c>
    </row>
    <row r="175" spans="1:18">
      <c r="C175" s="48">
        <f t="shared" si="15"/>
        <v>176</v>
      </c>
    </row>
    <row r="176" spans="1:18">
      <c r="C176" s="48">
        <f t="shared" si="15"/>
        <v>177</v>
      </c>
    </row>
    <row r="177" spans="3:3">
      <c r="C177" s="48">
        <f t="shared" si="15"/>
        <v>178</v>
      </c>
    </row>
    <row r="178" spans="3:3">
      <c r="C178" s="48">
        <f t="shared" si="15"/>
        <v>179</v>
      </c>
    </row>
    <row r="179" spans="3:3">
      <c r="C179" s="48">
        <f t="shared" si="15"/>
        <v>180</v>
      </c>
    </row>
    <row r="180" spans="3:3">
      <c r="C180" s="48">
        <f t="shared" si="15"/>
        <v>181</v>
      </c>
    </row>
    <row r="181" spans="3:3">
      <c r="C181" s="48">
        <f t="shared" si="15"/>
        <v>182</v>
      </c>
    </row>
    <row r="182" spans="3:3">
      <c r="C182" s="48">
        <f t="shared" si="15"/>
        <v>183</v>
      </c>
    </row>
    <row r="183" spans="3:3">
      <c r="C183" s="48">
        <f t="shared" si="15"/>
        <v>184</v>
      </c>
    </row>
    <row r="184" spans="3:3">
      <c r="C184" s="48">
        <f t="shared" si="15"/>
        <v>185</v>
      </c>
    </row>
    <row r="185" spans="3:3">
      <c r="C185" s="48">
        <f t="shared" si="15"/>
        <v>186</v>
      </c>
    </row>
    <row r="186" spans="3:3">
      <c r="C186" s="48">
        <f t="shared" si="15"/>
        <v>187</v>
      </c>
    </row>
    <row r="187" spans="3:3">
      <c r="C187" s="48">
        <f t="shared" si="15"/>
        <v>188</v>
      </c>
    </row>
    <row r="188" spans="3:3">
      <c r="C188" s="48">
        <f t="shared" si="15"/>
        <v>189</v>
      </c>
    </row>
    <row r="189" spans="3:3">
      <c r="C189" s="48">
        <f t="shared" si="15"/>
        <v>190</v>
      </c>
    </row>
    <row r="190" spans="3:3">
      <c r="C190" s="48">
        <f t="shared" si="15"/>
        <v>191</v>
      </c>
    </row>
    <row r="191" spans="3:3">
      <c r="C191" s="48">
        <f t="shared" si="15"/>
        <v>192</v>
      </c>
    </row>
    <row r="192" spans="3:3">
      <c r="C192" s="48">
        <f t="shared" si="15"/>
        <v>193</v>
      </c>
    </row>
    <row r="193" spans="3:3">
      <c r="C193" s="48">
        <f t="shared" si="15"/>
        <v>194</v>
      </c>
    </row>
    <row r="194" spans="3:3">
      <c r="C194" s="48">
        <f t="shared" si="15"/>
        <v>195</v>
      </c>
    </row>
    <row r="195" spans="3:3">
      <c r="C195" s="48">
        <f t="shared" ref="C195:C226" si="16">C194+1</f>
        <v>196</v>
      </c>
    </row>
    <row r="196" spans="3:3">
      <c r="C196" s="48">
        <f t="shared" si="16"/>
        <v>197</v>
      </c>
    </row>
    <row r="197" spans="3:3">
      <c r="C197" s="48">
        <f t="shared" si="16"/>
        <v>198</v>
      </c>
    </row>
    <row r="198" spans="3:3">
      <c r="C198" s="48">
        <f t="shared" si="16"/>
        <v>199</v>
      </c>
    </row>
    <row r="199" spans="3:3">
      <c r="C199" s="48">
        <f t="shared" si="16"/>
        <v>200</v>
      </c>
    </row>
    <row r="200" spans="3:3">
      <c r="C200" s="48">
        <f t="shared" si="16"/>
        <v>201</v>
      </c>
    </row>
    <row r="201" spans="3:3">
      <c r="C201" s="48">
        <f t="shared" si="16"/>
        <v>202</v>
      </c>
    </row>
    <row r="202" spans="3:3">
      <c r="C202" s="48">
        <f t="shared" si="16"/>
        <v>203</v>
      </c>
    </row>
    <row r="203" spans="3:3">
      <c r="C203" s="48">
        <f t="shared" si="16"/>
        <v>204</v>
      </c>
    </row>
    <row r="204" spans="3:3">
      <c r="C204" s="48">
        <f t="shared" si="16"/>
        <v>205</v>
      </c>
    </row>
    <row r="205" spans="3:3">
      <c r="C205" s="48">
        <f t="shared" si="16"/>
        <v>206</v>
      </c>
    </row>
    <row r="206" spans="3:3">
      <c r="C206" s="48">
        <f t="shared" si="16"/>
        <v>207</v>
      </c>
    </row>
    <row r="207" spans="3:3">
      <c r="C207" s="48">
        <f t="shared" si="16"/>
        <v>208</v>
      </c>
    </row>
    <row r="208" spans="3:3">
      <c r="C208" s="48">
        <f t="shared" si="16"/>
        <v>209</v>
      </c>
    </row>
    <row r="209" spans="3:3">
      <c r="C209" s="48">
        <f t="shared" si="16"/>
        <v>210</v>
      </c>
    </row>
    <row r="210" spans="3:3">
      <c r="C210" s="48">
        <f t="shared" si="16"/>
        <v>211</v>
      </c>
    </row>
    <row r="211" spans="3:3">
      <c r="C211" s="48">
        <f t="shared" si="16"/>
        <v>212</v>
      </c>
    </row>
    <row r="212" spans="3:3">
      <c r="C212" s="48">
        <f t="shared" si="16"/>
        <v>213</v>
      </c>
    </row>
    <row r="213" spans="3:3">
      <c r="C213" s="48">
        <f t="shared" si="16"/>
        <v>214</v>
      </c>
    </row>
    <row r="214" spans="3:3">
      <c r="C214" s="48">
        <f t="shared" si="16"/>
        <v>215</v>
      </c>
    </row>
    <row r="215" spans="3:3">
      <c r="C215" s="48">
        <f t="shared" si="16"/>
        <v>216</v>
      </c>
    </row>
    <row r="216" spans="3:3">
      <c r="C216" s="48">
        <f t="shared" si="16"/>
        <v>217</v>
      </c>
    </row>
    <row r="217" spans="3:3">
      <c r="C217" s="48">
        <f t="shared" si="16"/>
        <v>218</v>
      </c>
    </row>
    <row r="218" spans="3:3">
      <c r="C218" s="48">
        <f t="shared" si="16"/>
        <v>219</v>
      </c>
    </row>
    <row r="219" spans="3:3">
      <c r="C219" s="48">
        <f t="shared" si="16"/>
        <v>220</v>
      </c>
    </row>
    <row r="220" spans="3:3">
      <c r="C220" s="48">
        <f t="shared" si="16"/>
        <v>221</v>
      </c>
    </row>
    <row r="221" spans="3:3">
      <c r="C221" s="48">
        <f t="shared" si="16"/>
        <v>222</v>
      </c>
    </row>
    <row r="222" spans="3:3">
      <c r="C222" s="48">
        <f t="shared" si="16"/>
        <v>223</v>
      </c>
    </row>
    <row r="223" spans="3:3">
      <c r="C223" s="48">
        <f t="shared" si="16"/>
        <v>224</v>
      </c>
    </row>
    <row r="224" spans="3:3">
      <c r="C224" s="48">
        <f t="shared" si="16"/>
        <v>225</v>
      </c>
    </row>
    <row r="225" spans="3:3">
      <c r="C225" s="48">
        <f t="shared" si="16"/>
        <v>226</v>
      </c>
    </row>
    <row r="226" spans="3:3">
      <c r="C226" s="48">
        <f t="shared" si="16"/>
        <v>227</v>
      </c>
    </row>
  </sheetData>
  <phoneticPr fontId="35" type="noConversion"/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Plots</vt:lpstr>
      <vt:lpstr>Models</vt:lpstr>
      <vt:lpstr>Reference</vt:lpstr>
      <vt:lpstr>Test</vt:lpstr>
      <vt:lpstr>techPage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Karabutov Alexander (A)</cp:lastModifiedBy>
  <dcterms:created xsi:type="dcterms:W3CDTF">2011-06-30T00:09:01Z</dcterms:created>
  <dcterms:modified xsi:type="dcterms:W3CDTF">2022-04-30T20:29:21Z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TitusGUID">
    <vt:lpwstr>202bb8b5-c496-4aad-94dd-0528cd977255</vt:lpwstr>
  </property>
  <property fmtid="{D5CDD505-2E9C-101B-9397-08002B2CF9AE}" pid="4" name="CTP_TimeStamp">
    <vt:lpwstr>2018-04-23 23:26:23Z</vt:lpwstr>
  </property>
  <property fmtid="{D5CDD505-2E9C-101B-9397-08002B2CF9AE}" pid="5" name="CTP_BU">
    <vt:lpwstr>NA</vt:lpwstr>
  </property>
  <property fmtid="{D5CDD505-2E9C-101B-9397-08002B2CF9AE}" pid="6" name="CTP_IDSID">
    <vt:lpwstr>NA</vt:lpwstr>
  </property>
  <property fmtid="{D5CDD505-2E9C-101B-9397-08002B2CF9AE}" pid="7" name="CTP_WWID">
    <vt:lpwstr>NA</vt:lpwstr>
  </property>
  <property fmtid="{D5CDD505-2E9C-101B-9397-08002B2CF9AE}" pid="8" name="CTPClassification">
    <vt:lpwstr>CTP_NT</vt:lpwstr>
  </property>
  <property fmtid="{D5CDD505-2E9C-101B-9397-08002B2CF9AE}" pid="9" name="_2015_ms_pID_725343">
    <vt:lpwstr>(3)Xt6mIQ+wef/EZiYAF3RT1EwiH/Y18foENgCUwy6PvQA7WnXgQHr9EmY9kVgFICwAW7FlOXgK
X62X52a1loUJyFdWPSzbFtZNbBkR5QuIN/afBjBaYwnvRlCx4BF8G7nohQrqCLjQ0hnWlPEU
DedsYsoyFqPrOGRfMLc4lYy50r4o7Z320sIz6JUruAZwpWoZGVcwwQ29deRyFYKHwZceFDLa
h8VkJq4Kr1Kd3l8kFH</vt:lpwstr>
  </property>
  <property fmtid="{D5CDD505-2E9C-101B-9397-08002B2CF9AE}" pid="10" name="_2015_ms_pID_7253431">
    <vt:lpwstr>a1KUloux6ka079Xh0srY+i+TBBEc+8dr01uY8DnTxRmLCUnomeOgep
4P5aGj0J00ltDV8MDkYP4EtoVpU6CJt7lfuBiebmUs+y209mJL/JpoItuNcZDUqTsFaw/YDR
zwisyVfjNs+I3JuX8IkAhpE3uN0fCCzT7FkvbGi4T8umIvxfaPSldc8pgBVdnAr2p/eTTUIn
3swsCyOVdAtaN5NDpOIt8E5Zbpyl8pfsO9QZ</vt:lpwstr>
  </property>
  <property fmtid="{D5CDD505-2E9C-101B-9397-08002B2CF9AE}" pid="11" name="_2015_ms_pID_7253432">
    <vt:lpwstr>1A==</vt:lpwstr>
  </property>
  <property fmtid="{D5CDD505-2E9C-101B-9397-08002B2CF9AE}" pid="12" name="_readonly">
    <vt:lpwstr/>
  </property>
  <property fmtid="{D5CDD505-2E9C-101B-9397-08002B2CF9AE}" pid="13" name="_change">
    <vt:lpwstr/>
  </property>
  <property fmtid="{D5CDD505-2E9C-101B-9397-08002B2CF9AE}" pid="14" name="_full-control">
    <vt:lpwstr/>
  </property>
  <property fmtid="{D5CDD505-2E9C-101B-9397-08002B2CF9AE}" pid="15" name="sflag">
    <vt:lpwstr>1648716478</vt:lpwstr>
  </property>
</Properties>
</file>